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BWXP596\Desktop\S4HANA\"/>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concurrentCalc="0"/>
  <pivotCaches>
    <pivotCache cacheId="2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31" i="1" l="1"/>
  <c r="A3332" i="1"/>
  <c r="A3333" i="1"/>
  <c r="A3334" i="1"/>
  <c r="A3335" i="1"/>
  <c r="A3336" i="1"/>
  <c r="A3337" i="1"/>
  <c r="A3338" i="1"/>
  <c r="A3339" i="1"/>
  <c r="A3340" i="1"/>
  <c r="E3331" i="1"/>
  <c r="E3332" i="1"/>
  <c r="E3333" i="1"/>
  <c r="E3334" i="1"/>
  <c r="E3335" i="1"/>
  <c r="E3336" i="1"/>
  <c r="E3337" i="1"/>
  <c r="E3338" i="1"/>
  <c r="E3339" i="1"/>
  <c r="E3340" i="1"/>
  <c r="J3331" i="1"/>
  <c r="J3332" i="1"/>
  <c r="J3333" i="1"/>
  <c r="J3334" i="1"/>
  <c r="J3335" i="1"/>
  <c r="J3336" i="1"/>
  <c r="J3337" i="1"/>
  <c r="J3338" i="1"/>
  <c r="J3339" i="1"/>
  <c r="J3340" i="1"/>
  <c r="V3331" i="1"/>
  <c r="V3332" i="1"/>
  <c r="V3333" i="1"/>
  <c r="V3334" i="1"/>
  <c r="V3335" i="1"/>
  <c r="V3336" i="1"/>
  <c r="V3337" i="1"/>
  <c r="V3338" i="1"/>
  <c r="V3339" i="1"/>
  <c r="V3340" i="1"/>
  <c r="AK3331" i="1"/>
  <c r="AK3332" i="1"/>
  <c r="AK3333" i="1"/>
  <c r="AK3334" i="1"/>
  <c r="AK3335" i="1"/>
  <c r="AK3336" i="1"/>
  <c r="AK3337" i="1"/>
  <c r="AK3338" i="1"/>
  <c r="AK3339" i="1"/>
  <c r="AK3340" i="1"/>
  <c r="AL3331" i="1"/>
  <c r="AL3332" i="1"/>
  <c r="AL3333" i="1"/>
  <c r="AL3334" i="1"/>
  <c r="AL3335" i="1"/>
  <c r="AL3336" i="1"/>
  <c r="AL3337" i="1"/>
  <c r="AL3338" i="1"/>
  <c r="AL3339" i="1"/>
  <c r="AL3340" i="1"/>
  <c r="AM3331" i="1"/>
  <c r="AM3332" i="1"/>
  <c r="AM3333" i="1"/>
  <c r="AM3334" i="1"/>
  <c r="AM3335" i="1"/>
  <c r="AM3336" i="1"/>
  <c r="AM3337" i="1"/>
  <c r="AM3338" i="1"/>
  <c r="AM3339" i="1"/>
  <c r="AM3340" i="1"/>
  <c r="AN3331" i="1"/>
  <c r="AN3332" i="1"/>
  <c r="AN3333" i="1"/>
  <c r="AN3334" i="1"/>
  <c r="AN3335" i="1"/>
  <c r="AN3336" i="1"/>
  <c r="AN3337" i="1"/>
  <c r="AN3338" i="1"/>
  <c r="AN3339" i="1"/>
  <c r="AN3340" i="1"/>
  <c r="AO3331" i="1"/>
  <c r="AO3332" i="1"/>
  <c r="AO3333" i="1"/>
  <c r="AO3334" i="1"/>
  <c r="AO3335" i="1"/>
  <c r="AO3336" i="1"/>
  <c r="AO3337" i="1"/>
  <c r="AO3338" i="1"/>
  <c r="AO3339" i="1"/>
  <c r="AO3340" i="1"/>
  <c r="AP3331" i="1"/>
  <c r="AP3332" i="1"/>
  <c r="AP3333" i="1"/>
  <c r="AP3334" i="1"/>
  <c r="AP3335" i="1"/>
  <c r="AP3336" i="1"/>
  <c r="AP3337" i="1"/>
  <c r="AP3338" i="1"/>
  <c r="AP3339" i="1"/>
  <c r="AP3340" i="1"/>
  <c r="AQ3331" i="1"/>
  <c r="AQ3332" i="1"/>
  <c r="AQ3333" i="1"/>
  <c r="AQ3334" i="1"/>
  <c r="AQ3335" i="1"/>
  <c r="AQ3336" i="1"/>
  <c r="AQ3337" i="1"/>
  <c r="AQ3338" i="1"/>
  <c r="AQ3339" i="1"/>
  <c r="AQ3340" i="1"/>
  <c r="AR3331" i="1"/>
  <c r="AR3332" i="1"/>
  <c r="AR3333" i="1"/>
  <c r="AR3334" i="1"/>
  <c r="AR3335" i="1"/>
  <c r="AR3336" i="1"/>
  <c r="AR3337" i="1"/>
  <c r="AR3338" i="1"/>
  <c r="AR3339" i="1"/>
  <c r="AR3340"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AK3285" i="1"/>
  <c r="AK3286" i="1"/>
  <c r="AK3287" i="1"/>
  <c r="AK3288" i="1"/>
  <c r="AK3289" i="1"/>
  <c r="AK3290" i="1"/>
  <c r="AK3291" i="1"/>
  <c r="AK3292" i="1"/>
  <c r="AK3293" i="1"/>
  <c r="AK3294" i="1"/>
  <c r="AK3295" i="1"/>
  <c r="AK3296" i="1"/>
  <c r="AK3297" i="1"/>
  <c r="AK3298" i="1"/>
  <c r="AK3299" i="1"/>
  <c r="AK3300" i="1"/>
  <c r="AK3301" i="1"/>
  <c r="AK3302" i="1"/>
  <c r="AK3303" i="1"/>
  <c r="AK3304" i="1"/>
  <c r="AK3305" i="1"/>
  <c r="AK3306" i="1"/>
  <c r="AK3307" i="1"/>
  <c r="AK3308" i="1"/>
  <c r="AK3309" i="1"/>
  <c r="AK3310" i="1"/>
  <c r="AK3311" i="1"/>
  <c r="AK3312" i="1"/>
  <c r="AK3313" i="1"/>
  <c r="AK3314" i="1"/>
  <c r="AK3315" i="1"/>
  <c r="AK3316" i="1"/>
  <c r="AK3317" i="1"/>
  <c r="AK3318" i="1"/>
  <c r="AK3319" i="1"/>
  <c r="AK3320" i="1"/>
  <c r="AK3321" i="1"/>
  <c r="AK3322" i="1"/>
  <c r="AK3323" i="1"/>
  <c r="AK3324" i="1"/>
  <c r="AK3325" i="1"/>
  <c r="AK3326" i="1"/>
  <c r="AK3327" i="1"/>
  <c r="AK3328" i="1"/>
  <c r="AK3329" i="1"/>
  <c r="AK3330" i="1"/>
  <c r="AL3285" i="1"/>
  <c r="AL3286" i="1"/>
  <c r="AL3287" i="1"/>
  <c r="AL3288" i="1"/>
  <c r="AL3289" i="1"/>
  <c r="AL3290" i="1"/>
  <c r="AL3291" i="1"/>
  <c r="AL3292" i="1"/>
  <c r="AL3293" i="1"/>
  <c r="AL3294" i="1"/>
  <c r="AL3295" i="1"/>
  <c r="AL3296" i="1"/>
  <c r="AL3297" i="1"/>
  <c r="AL3298" i="1"/>
  <c r="AL3299" i="1"/>
  <c r="AL3300" i="1"/>
  <c r="AL3301" i="1"/>
  <c r="AL3302" i="1"/>
  <c r="AL3303" i="1"/>
  <c r="AL3304" i="1"/>
  <c r="AL3305" i="1"/>
  <c r="AL3306" i="1"/>
  <c r="AL3307" i="1"/>
  <c r="AL3308" i="1"/>
  <c r="AL3309" i="1"/>
  <c r="AL3310" i="1"/>
  <c r="AL3311" i="1"/>
  <c r="AL3312" i="1"/>
  <c r="AL3313" i="1"/>
  <c r="AL3314" i="1"/>
  <c r="AL3315" i="1"/>
  <c r="AL3316" i="1"/>
  <c r="AL3317" i="1"/>
  <c r="AL3318" i="1"/>
  <c r="AL3319" i="1"/>
  <c r="AL3320" i="1"/>
  <c r="AL3321" i="1"/>
  <c r="AL3322" i="1"/>
  <c r="AL3323" i="1"/>
  <c r="AL3324" i="1"/>
  <c r="AL3325" i="1"/>
  <c r="AL3326" i="1"/>
  <c r="AL3327" i="1"/>
  <c r="AL3328" i="1"/>
  <c r="AL3329" i="1"/>
  <c r="AL3330"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N3285" i="1"/>
  <c r="AN3286" i="1"/>
  <c r="AN3287" i="1"/>
  <c r="AN3288" i="1"/>
  <c r="AN3289" i="1"/>
  <c r="AN3290" i="1"/>
  <c r="AN3291" i="1"/>
  <c r="AN3292" i="1"/>
  <c r="AN3293" i="1"/>
  <c r="AN3294" i="1"/>
  <c r="AN3295" i="1"/>
  <c r="AN3296" i="1"/>
  <c r="AN3297" i="1"/>
  <c r="AN3298" i="1"/>
  <c r="AN3299" i="1"/>
  <c r="AN3300" i="1"/>
  <c r="AN3301" i="1"/>
  <c r="AN3302" i="1"/>
  <c r="AN3303" i="1"/>
  <c r="AN3304" i="1"/>
  <c r="AN3305" i="1"/>
  <c r="AN3306" i="1"/>
  <c r="AN3307" i="1"/>
  <c r="AN3308" i="1"/>
  <c r="AN3309" i="1"/>
  <c r="AN3310" i="1"/>
  <c r="AN3311" i="1"/>
  <c r="AN3312" i="1"/>
  <c r="AN3313" i="1"/>
  <c r="AN3314" i="1"/>
  <c r="AN3315" i="1"/>
  <c r="AN3316" i="1"/>
  <c r="AN3317" i="1"/>
  <c r="AN3318" i="1"/>
  <c r="AN3319" i="1"/>
  <c r="AN3320" i="1"/>
  <c r="AN3321" i="1"/>
  <c r="AN3322" i="1"/>
  <c r="AN3323" i="1"/>
  <c r="AN3324" i="1"/>
  <c r="AN3325" i="1"/>
  <c r="AN3326" i="1"/>
  <c r="AN3327" i="1"/>
  <c r="AN3328" i="1"/>
  <c r="AN3329" i="1"/>
  <c r="AN3330" i="1"/>
  <c r="AO3285" i="1"/>
  <c r="AO3286" i="1"/>
  <c r="AO3287" i="1"/>
  <c r="AO3288" i="1"/>
  <c r="AO3289" i="1"/>
  <c r="AO3290" i="1"/>
  <c r="AO3291" i="1"/>
  <c r="AO3292" i="1"/>
  <c r="AO3293" i="1"/>
  <c r="AO3294" i="1"/>
  <c r="AO3295" i="1"/>
  <c r="AO3296" i="1"/>
  <c r="AO3297" i="1"/>
  <c r="AO3298" i="1"/>
  <c r="AO3299" i="1"/>
  <c r="AO3300" i="1"/>
  <c r="AO3301" i="1"/>
  <c r="AO3302" i="1"/>
  <c r="AO3303" i="1"/>
  <c r="AO3304" i="1"/>
  <c r="AO3305" i="1"/>
  <c r="AO3306" i="1"/>
  <c r="AO3307" i="1"/>
  <c r="AO3308" i="1"/>
  <c r="AO3309" i="1"/>
  <c r="AO3310" i="1"/>
  <c r="AO3311" i="1"/>
  <c r="AO3312" i="1"/>
  <c r="AO3313" i="1"/>
  <c r="AO3314" i="1"/>
  <c r="AO3315" i="1"/>
  <c r="AO3316" i="1"/>
  <c r="AO3317" i="1"/>
  <c r="AO3318" i="1"/>
  <c r="AO3319" i="1"/>
  <c r="AO3320" i="1"/>
  <c r="AO3321" i="1"/>
  <c r="AO3322" i="1"/>
  <c r="AO3323" i="1"/>
  <c r="AO3324" i="1"/>
  <c r="AO3325" i="1"/>
  <c r="AO3326" i="1"/>
  <c r="AO3327" i="1"/>
  <c r="AO3328" i="1"/>
  <c r="AO3329" i="1"/>
  <c r="AO3330" i="1"/>
  <c r="AP3285" i="1"/>
  <c r="AP3286" i="1"/>
  <c r="AP3287" i="1"/>
  <c r="AP3288" i="1"/>
  <c r="AP3289" i="1"/>
  <c r="AP3290" i="1"/>
  <c r="AP3291" i="1"/>
  <c r="AP3292" i="1"/>
  <c r="AP3293" i="1"/>
  <c r="AP3294" i="1"/>
  <c r="AP3295" i="1"/>
  <c r="AP3296" i="1"/>
  <c r="AP3297" i="1"/>
  <c r="AP3298" i="1"/>
  <c r="AP3299" i="1"/>
  <c r="AP3300" i="1"/>
  <c r="AP3301" i="1"/>
  <c r="AP3302" i="1"/>
  <c r="AP3303" i="1"/>
  <c r="AP3304" i="1"/>
  <c r="AP3305" i="1"/>
  <c r="AP3306" i="1"/>
  <c r="AP3307" i="1"/>
  <c r="AP3308" i="1"/>
  <c r="AP3309" i="1"/>
  <c r="AP3310" i="1"/>
  <c r="AP3311" i="1"/>
  <c r="AP3312" i="1"/>
  <c r="AP3313" i="1"/>
  <c r="AP3314" i="1"/>
  <c r="AP3315" i="1"/>
  <c r="AP3316" i="1"/>
  <c r="AP3317" i="1"/>
  <c r="AP3318" i="1"/>
  <c r="AP3319" i="1"/>
  <c r="AP3320" i="1"/>
  <c r="AP3321" i="1"/>
  <c r="AP3322" i="1"/>
  <c r="AP3323" i="1"/>
  <c r="AP3324" i="1"/>
  <c r="AP3325" i="1"/>
  <c r="AP3326" i="1"/>
  <c r="AP3327" i="1"/>
  <c r="AP3328" i="1"/>
  <c r="AP3329" i="1"/>
  <c r="AP3330" i="1"/>
  <c r="E906" i="1"/>
  <c r="E913" i="1"/>
  <c r="E928" i="1"/>
  <c r="E934"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7" i="1"/>
  <c r="E908" i="1"/>
  <c r="E909" i="1"/>
  <c r="E910" i="1"/>
  <c r="E911" i="1"/>
  <c r="E912" i="1"/>
  <c r="E914" i="1"/>
  <c r="E915" i="1"/>
  <c r="E916" i="1"/>
  <c r="E917" i="1"/>
  <c r="E918" i="1"/>
  <c r="E919" i="1"/>
  <c r="E920" i="1"/>
  <c r="E921" i="1"/>
  <c r="E922" i="1"/>
  <c r="E923" i="1"/>
  <c r="E924" i="1"/>
  <c r="E925" i="1"/>
  <c r="E926" i="1"/>
  <c r="E927" i="1"/>
  <c r="E929" i="1"/>
  <c r="E930" i="1"/>
  <c r="E931" i="1"/>
  <c r="E932" i="1"/>
  <c r="E933"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AQ3285" i="1"/>
  <c r="AQ3286" i="1"/>
  <c r="AQ3287" i="1"/>
  <c r="AQ3288" i="1"/>
  <c r="AQ3289" i="1"/>
  <c r="AQ3290" i="1"/>
  <c r="AQ3291" i="1"/>
  <c r="AQ3292" i="1"/>
  <c r="AQ3293" i="1"/>
  <c r="AQ3294" i="1"/>
  <c r="AQ3295" i="1"/>
  <c r="AQ3296" i="1"/>
  <c r="AQ3297" i="1"/>
  <c r="AQ3298" i="1"/>
  <c r="AQ3299" i="1"/>
  <c r="AQ3300" i="1"/>
  <c r="AQ3301" i="1"/>
  <c r="AQ3302" i="1"/>
  <c r="AQ3303" i="1"/>
  <c r="AQ3304" i="1"/>
  <c r="AQ3305" i="1"/>
  <c r="AQ3306" i="1"/>
  <c r="AQ3307" i="1"/>
  <c r="AQ3308" i="1"/>
  <c r="AQ3309" i="1"/>
  <c r="AQ3310" i="1"/>
  <c r="AQ3311" i="1"/>
  <c r="AQ3312" i="1"/>
  <c r="AQ3313" i="1"/>
  <c r="AQ3314" i="1"/>
  <c r="AQ3315" i="1"/>
  <c r="AQ3316" i="1"/>
  <c r="AQ3317" i="1"/>
  <c r="AQ3318" i="1"/>
  <c r="AQ3319" i="1"/>
  <c r="AQ3320" i="1"/>
  <c r="AQ3321" i="1"/>
  <c r="AQ3322" i="1"/>
  <c r="AQ3323" i="1"/>
  <c r="AQ3324" i="1"/>
  <c r="AQ3325" i="1"/>
  <c r="AQ3326" i="1"/>
  <c r="AQ3327" i="1"/>
  <c r="AQ3328" i="1"/>
  <c r="AQ3329" i="1"/>
  <c r="AQ3330" i="1"/>
  <c r="AR3285" i="1"/>
  <c r="AR3286" i="1"/>
  <c r="AR3287" i="1"/>
  <c r="AR3288" i="1"/>
  <c r="AR3289" i="1"/>
  <c r="AR3290" i="1"/>
  <c r="AR3291" i="1"/>
  <c r="AR3292" i="1"/>
  <c r="AR3293" i="1"/>
  <c r="AR3294" i="1"/>
  <c r="AR3295" i="1"/>
  <c r="AR3296" i="1"/>
  <c r="AR3297" i="1"/>
  <c r="AR3298" i="1"/>
  <c r="AR3299" i="1"/>
  <c r="AR3300" i="1"/>
  <c r="AR3301" i="1"/>
  <c r="AR3302" i="1"/>
  <c r="AR3303" i="1"/>
  <c r="AR3304" i="1"/>
  <c r="AR3305" i="1"/>
  <c r="AR3306" i="1"/>
  <c r="AR3307" i="1"/>
  <c r="AR3308" i="1"/>
  <c r="AR3309" i="1"/>
  <c r="AR3310" i="1"/>
  <c r="AR3311" i="1"/>
  <c r="AR3312" i="1"/>
  <c r="AR3313" i="1"/>
  <c r="AR3314" i="1"/>
  <c r="AR3315" i="1"/>
  <c r="AR3316" i="1"/>
  <c r="AR3317" i="1"/>
  <c r="AR3318" i="1"/>
  <c r="AR3319" i="1"/>
  <c r="AR3320" i="1"/>
  <c r="AR3321" i="1"/>
  <c r="AR3322" i="1"/>
  <c r="AR3323" i="1"/>
  <c r="AR3324" i="1"/>
  <c r="AR3325" i="1"/>
  <c r="AR3326" i="1"/>
  <c r="AR3327" i="1"/>
  <c r="AR3328" i="1"/>
  <c r="AR3329" i="1"/>
  <c r="AR3330" i="1"/>
  <c r="A2887" i="1"/>
  <c r="A2888" i="1"/>
  <c r="J2887" i="1"/>
  <c r="J2888" i="1"/>
  <c r="V2887" i="1"/>
  <c r="V2888" i="1"/>
  <c r="AK2887" i="1"/>
  <c r="AK2888" i="1"/>
  <c r="AL2887" i="1"/>
  <c r="AL2888" i="1"/>
  <c r="AM2887" i="1"/>
  <c r="AM2888" i="1"/>
  <c r="AN2887" i="1"/>
  <c r="AN2888" i="1"/>
  <c r="AO2887" i="1"/>
  <c r="AO2888" i="1"/>
  <c r="AP2887" i="1"/>
  <c r="AP2888" i="1"/>
  <c r="AQ2887" i="1"/>
  <c r="AQ2888" i="1"/>
  <c r="AR2887" i="1"/>
  <c r="AR2888" i="1"/>
  <c r="A3284" i="1"/>
  <c r="J3284" i="1"/>
  <c r="V3284" i="1"/>
  <c r="AK3284" i="1"/>
  <c r="AL3284" i="1"/>
  <c r="AM3284" i="1"/>
  <c r="AN3284" i="1"/>
  <c r="AO3284" i="1"/>
  <c r="AP3284" i="1"/>
  <c r="AQ3284" i="1"/>
  <c r="AR328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AK1932" i="1"/>
  <c r="AK1933" i="1"/>
  <c r="AK1934" i="1"/>
  <c r="AK1935" i="1"/>
  <c r="AK1936" i="1"/>
  <c r="AK1937" i="1"/>
  <c r="AK1938" i="1"/>
  <c r="AK1939" i="1"/>
  <c r="AK1940" i="1"/>
  <c r="AK1941" i="1"/>
  <c r="AK1942" i="1"/>
  <c r="AK1943" i="1"/>
  <c r="AK1944" i="1"/>
  <c r="AK1945" i="1"/>
  <c r="AK1946" i="1"/>
  <c r="AK1947" i="1"/>
  <c r="AK1948" i="1"/>
  <c r="AK1949" i="1"/>
  <c r="AK1950" i="1"/>
  <c r="AK1951" i="1"/>
  <c r="AK1952" i="1"/>
  <c r="AK1953" i="1"/>
  <c r="AK1954" i="1"/>
  <c r="AK1955" i="1"/>
  <c r="AK1956" i="1"/>
  <c r="AK1957" i="1"/>
  <c r="AK1958" i="1"/>
  <c r="AK1959" i="1"/>
  <c r="AK1960" i="1"/>
  <c r="AK1961" i="1"/>
  <c r="AK1962" i="1"/>
  <c r="AK1963" i="1"/>
  <c r="AK1964" i="1"/>
  <c r="AK1965" i="1"/>
  <c r="AK1966" i="1"/>
  <c r="AK1967" i="1"/>
  <c r="AK1968" i="1"/>
  <c r="AK1969" i="1"/>
  <c r="AK1970" i="1"/>
  <c r="AK1971" i="1"/>
  <c r="AK1972" i="1"/>
  <c r="AK1973" i="1"/>
  <c r="AK1974" i="1"/>
  <c r="AK1975" i="1"/>
  <c r="AK1976" i="1"/>
  <c r="AK1977" i="1"/>
  <c r="AK1978" i="1"/>
  <c r="AK1979" i="1"/>
  <c r="AK1980" i="1"/>
  <c r="AK1981" i="1"/>
  <c r="AK1982" i="1"/>
  <c r="AK1983" i="1"/>
  <c r="AK1984" i="1"/>
  <c r="AK1985" i="1"/>
  <c r="AK1986" i="1"/>
  <c r="AK1987" i="1"/>
  <c r="AK1988" i="1"/>
  <c r="AK1989" i="1"/>
  <c r="AK1990" i="1"/>
  <c r="AK1991" i="1"/>
  <c r="AK1992" i="1"/>
  <c r="AK1993" i="1"/>
  <c r="AK1994" i="1"/>
  <c r="AK1995" i="1"/>
  <c r="AK1996" i="1"/>
  <c r="AK1997" i="1"/>
  <c r="AK1998" i="1"/>
  <c r="AK1999" i="1"/>
  <c r="AK2000" i="1"/>
  <c r="AK2001" i="1"/>
  <c r="AK2002" i="1"/>
  <c r="AK2003" i="1"/>
  <c r="AK2004" i="1"/>
  <c r="AK2005" i="1"/>
  <c r="AK2006" i="1"/>
  <c r="AK2007" i="1"/>
  <c r="AK2008" i="1"/>
  <c r="AK2009" i="1"/>
  <c r="AK2010" i="1"/>
  <c r="AK2011" i="1"/>
  <c r="AK2012" i="1"/>
  <c r="AK2013" i="1"/>
  <c r="AK2014" i="1"/>
  <c r="AK2015" i="1"/>
  <c r="AK2016" i="1"/>
  <c r="AK2017" i="1"/>
  <c r="AK2018" i="1"/>
  <c r="AK2019" i="1"/>
  <c r="AK2020" i="1"/>
  <c r="AK2021" i="1"/>
  <c r="AK2022" i="1"/>
  <c r="AK2023" i="1"/>
  <c r="AK2024" i="1"/>
  <c r="AK2025" i="1"/>
  <c r="AK2026" i="1"/>
  <c r="AK2027" i="1"/>
  <c r="AK2028" i="1"/>
  <c r="AK2029" i="1"/>
  <c r="AK2030" i="1"/>
  <c r="AK2031" i="1"/>
  <c r="AK2032" i="1"/>
  <c r="AK2033" i="1"/>
  <c r="AK2034" i="1"/>
  <c r="AK2035" i="1"/>
  <c r="AK2036" i="1"/>
  <c r="AK2037" i="1"/>
  <c r="AK2038" i="1"/>
  <c r="AK2039" i="1"/>
  <c r="AK2040" i="1"/>
  <c r="AK2041" i="1"/>
  <c r="AK2042" i="1"/>
  <c r="AK2043" i="1"/>
  <c r="AK2044" i="1"/>
  <c r="AK2045" i="1"/>
  <c r="AK2046" i="1"/>
  <c r="AK2047" i="1"/>
  <c r="AK2048" i="1"/>
  <c r="AK2049" i="1"/>
  <c r="AK2050" i="1"/>
  <c r="AK2051" i="1"/>
  <c r="AK2052" i="1"/>
  <c r="AK2053" i="1"/>
  <c r="AK2054" i="1"/>
  <c r="AK2055" i="1"/>
  <c r="AK2056" i="1"/>
  <c r="AK2057" i="1"/>
  <c r="AK2058" i="1"/>
  <c r="AK2059" i="1"/>
  <c r="AK2060" i="1"/>
  <c r="AK2061" i="1"/>
  <c r="AK2062" i="1"/>
  <c r="AK2063" i="1"/>
  <c r="AK2064" i="1"/>
  <c r="AK2065" i="1"/>
  <c r="AK2066" i="1"/>
  <c r="AK2067" i="1"/>
  <c r="AK2068" i="1"/>
  <c r="AK2069" i="1"/>
  <c r="AK2070" i="1"/>
  <c r="AK2071" i="1"/>
  <c r="AK2072" i="1"/>
  <c r="AK2073" i="1"/>
  <c r="AK2074" i="1"/>
  <c r="AK2075" i="1"/>
  <c r="AK2076" i="1"/>
  <c r="AK2077" i="1"/>
  <c r="AK2078" i="1"/>
  <c r="AK2079" i="1"/>
  <c r="AK2080" i="1"/>
  <c r="AK2081" i="1"/>
  <c r="AK2082" i="1"/>
  <c r="AK2083" i="1"/>
  <c r="AK2084" i="1"/>
  <c r="AK2085" i="1"/>
  <c r="AK2086" i="1"/>
  <c r="AK2087" i="1"/>
  <c r="AK2088" i="1"/>
  <c r="AK2089" i="1"/>
  <c r="AK2090" i="1"/>
  <c r="AK2091" i="1"/>
  <c r="AK2092" i="1"/>
  <c r="AK2093" i="1"/>
  <c r="AK2094" i="1"/>
  <c r="AK2095" i="1"/>
  <c r="AK2096" i="1"/>
  <c r="AK2097" i="1"/>
  <c r="AK2098" i="1"/>
  <c r="AK2099" i="1"/>
  <c r="AK2100" i="1"/>
  <c r="AK2101" i="1"/>
  <c r="AK2102" i="1"/>
  <c r="AK2103" i="1"/>
  <c r="AK2104" i="1"/>
  <c r="AK2105" i="1"/>
  <c r="AK2106" i="1"/>
  <c r="AK2107" i="1"/>
  <c r="AK2108" i="1"/>
  <c r="AK2109" i="1"/>
  <c r="AK2110" i="1"/>
  <c r="AK2111" i="1"/>
  <c r="AK2112" i="1"/>
  <c r="AK2113" i="1"/>
  <c r="AK2114" i="1"/>
  <c r="AK2115" i="1"/>
  <c r="AK2116" i="1"/>
  <c r="AK2117" i="1"/>
  <c r="AK2118" i="1"/>
  <c r="AK2119" i="1"/>
  <c r="AK2120" i="1"/>
  <c r="AK2121" i="1"/>
  <c r="AK2122" i="1"/>
  <c r="AK2123" i="1"/>
  <c r="AK2124" i="1"/>
  <c r="AK2125" i="1"/>
  <c r="AK2126" i="1"/>
  <c r="AK2127" i="1"/>
  <c r="AK2128" i="1"/>
  <c r="AK2129" i="1"/>
  <c r="AK2130" i="1"/>
  <c r="AK2131" i="1"/>
  <c r="AK2132" i="1"/>
  <c r="AK2133" i="1"/>
  <c r="AK2134" i="1"/>
  <c r="AK2135" i="1"/>
  <c r="AK2136" i="1"/>
  <c r="AK2137" i="1"/>
  <c r="AK2138" i="1"/>
  <c r="AK2139" i="1"/>
  <c r="AK2140" i="1"/>
  <c r="AK2141" i="1"/>
  <c r="AK2142" i="1"/>
  <c r="AK2143" i="1"/>
  <c r="AK2144" i="1"/>
  <c r="AK2145" i="1"/>
  <c r="AK2146" i="1"/>
  <c r="AK2147" i="1"/>
  <c r="AK2148" i="1"/>
  <c r="AK2149" i="1"/>
  <c r="AK2150" i="1"/>
  <c r="AK2151" i="1"/>
  <c r="AK2152" i="1"/>
  <c r="AK2153" i="1"/>
  <c r="AK2154" i="1"/>
  <c r="AK2155" i="1"/>
  <c r="AK2156" i="1"/>
  <c r="AK2157" i="1"/>
  <c r="AK2158" i="1"/>
  <c r="AK2159" i="1"/>
  <c r="AK2160" i="1"/>
  <c r="AK2161" i="1"/>
  <c r="AK2162" i="1"/>
  <c r="AK2163" i="1"/>
  <c r="AK2164" i="1"/>
  <c r="AK2165" i="1"/>
  <c r="AK2166" i="1"/>
  <c r="AK2167" i="1"/>
  <c r="AK2168" i="1"/>
  <c r="AK2169" i="1"/>
  <c r="AK2170" i="1"/>
  <c r="AK2171" i="1"/>
  <c r="AK2172" i="1"/>
  <c r="AK2173" i="1"/>
  <c r="AK2174" i="1"/>
  <c r="AK2175" i="1"/>
  <c r="AK2176" i="1"/>
  <c r="AK2177" i="1"/>
  <c r="AK2178" i="1"/>
  <c r="AK2179" i="1"/>
  <c r="AK2180" i="1"/>
  <c r="AK2181" i="1"/>
  <c r="AK2182" i="1"/>
  <c r="AK2183" i="1"/>
  <c r="AK2184" i="1"/>
  <c r="AK2185" i="1"/>
  <c r="AK2186" i="1"/>
  <c r="AK2187" i="1"/>
  <c r="AK2188" i="1"/>
  <c r="AK2189" i="1"/>
  <c r="AK2190" i="1"/>
  <c r="AK2191" i="1"/>
  <c r="AK2192" i="1"/>
  <c r="AK2193" i="1"/>
  <c r="AK2194" i="1"/>
  <c r="AK2195" i="1"/>
  <c r="AK2196" i="1"/>
  <c r="AK2197" i="1"/>
  <c r="AK2198" i="1"/>
  <c r="AK2199" i="1"/>
  <c r="AK2200" i="1"/>
  <c r="AK2201" i="1"/>
  <c r="AK2202" i="1"/>
  <c r="AK2203" i="1"/>
  <c r="AK2204" i="1"/>
  <c r="AK2205" i="1"/>
  <c r="AK2206" i="1"/>
  <c r="AK2207" i="1"/>
  <c r="AK2208" i="1"/>
  <c r="AK2209" i="1"/>
  <c r="AK2210" i="1"/>
  <c r="AK2211" i="1"/>
  <c r="AK2212" i="1"/>
  <c r="AK2213" i="1"/>
  <c r="AK2214" i="1"/>
  <c r="AK2215" i="1"/>
  <c r="AK2216" i="1"/>
  <c r="AK2217" i="1"/>
  <c r="AK2218" i="1"/>
  <c r="AK2219" i="1"/>
  <c r="AK2220" i="1"/>
  <c r="AK2221" i="1"/>
  <c r="AK2222" i="1"/>
  <c r="AK2223" i="1"/>
  <c r="AK2224" i="1"/>
  <c r="AK2225" i="1"/>
  <c r="AK2226" i="1"/>
  <c r="AK2227" i="1"/>
  <c r="AK2228" i="1"/>
  <c r="AK2229" i="1"/>
  <c r="AK2230" i="1"/>
  <c r="AK2231" i="1"/>
  <c r="AK2232" i="1"/>
  <c r="AK2233" i="1"/>
  <c r="AK2234" i="1"/>
  <c r="AK2235" i="1"/>
  <c r="AK2236" i="1"/>
  <c r="AK2237" i="1"/>
  <c r="AK2238" i="1"/>
  <c r="AK2239" i="1"/>
  <c r="AK2240" i="1"/>
  <c r="AK2241" i="1"/>
  <c r="AK2242" i="1"/>
  <c r="AK2243" i="1"/>
  <c r="AK2244" i="1"/>
  <c r="AK2245" i="1"/>
  <c r="AK2246" i="1"/>
  <c r="AK2247" i="1"/>
  <c r="AK2248" i="1"/>
  <c r="AK2249" i="1"/>
  <c r="AK2250" i="1"/>
  <c r="AK2251" i="1"/>
  <c r="AK2252" i="1"/>
  <c r="AK2253" i="1"/>
  <c r="AK2254" i="1"/>
  <c r="AK2255" i="1"/>
  <c r="AK2256" i="1"/>
  <c r="AK2257" i="1"/>
  <c r="AK2258" i="1"/>
  <c r="AK2259" i="1"/>
  <c r="AK2260" i="1"/>
  <c r="AK2261" i="1"/>
  <c r="AK2262" i="1"/>
  <c r="AK2263" i="1"/>
  <c r="AK2264" i="1"/>
  <c r="AK2265" i="1"/>
  <c r="AK2266" i="1"/>
  <c r="AK2267" i="1"/>
  <c r="AK2268" i="1"/>
  <c r="AK2269" i="1"/>
  <c r="AK2270" i="1"/>
  <c r="AK2271" i="1"/>
  <c r="AK2272" i="1"/>
  <c r="AK2273" i="1"/>
  <c r="AK2274" i="1"/>
  <c r="AK2275" i="1"/>
  <c r="AK2276" i="1"/>
  <c r="AK2277" i="1"/>
  <c r="AK2278" i="1"/>
  <c r="AK2279" i="1"/>
  <c r="AK2280" i="1"/>
  <c r="AK2281" i="1"/>
  <c r="AK2282" i="1"/>
  <c r="AK2283" i="1"/>
  <c r="AK2284" i="1"/>
  <c r="AK2285" i="1"/>
  <c r="AK2286" i="1"/>
  <c r="AK2287" i="1"/>
  <c r="AK2288" i="1"/>
  <c r="AK2289" i="1"/>
  <c r="AK2290" i="1"/>
  <c r="AK2291" i="1"/>
  <c r="AK2292" i="1"/>
  <c r="AK2293" i="1"/>
  <c r="AK2294" i="1"/>
  <c r="AK2295" i="1"/>
  <c r="AK2296" i="1"/>
  <c r="AK2297" i="1"/>
  <c r="AK2298" i="1"/>
  <c r="AK2299" i="1"/>
  <c r="AK2300" i="1"/>
  <c r="AK2301" i="1"/>
  <c r="AK2302" i="1"/>
  <c r="AK2303" i="1"/>
  <c r="AK2304" i="1"/>
  <c r="AK2305" i="1"/>
  <c r="AK2306" i="1"/>
  <c r="AK2307" i="1"/>
  <c r="AK2308" i="1"/>
  <c r="AK2309" i="1"/>
  <c r="AK2310" i="1"/>
  <c r="AK2311" i="1"/>
  <c r="AK2312" i="1"/>
  <c r="AK2313" i="1"/>
  <c r="AK2314" i="1"/>
  <c r="AK2315" i="1"/>
  <c r="AK2316" i="1"/>
  <c r="AK2317" i="1"/>
  <c r="AK2318" i="1"/>
  <c r="AK2319" i="1"/>
  <c r="AK2320" i="1"/>
  <c r="AK2321" i="1"/>
  <c r="AK2322" i="1"/>
  <c r="AK2323" i="1"/>
  <c r="AK2324" i="1"/>
  <c r="AK2325" i="1"/>
  <c r="AK2326" i="1"/>
  <c r="AK2327" i="1"/>
  <c r="AK2328" i="1"/>
  <c r="AK2329" i="1"/>
  <c r="AK2330" i="1"/>
  <c r="AK2331" i="1"/>
  <c r="AK2332" i="1"/>
  <c r="AK2333" i="1"/>
  <c r="AK2334" i="1"/>
  <c r="AK2335" i="1"/>
  <c r="AK2336" i="1"/>
  <c r="AK2337" i="1"/>
  <c r="AK2338" i="1"/>
  <c r="AK2339" i="1"/>
  <c r="AK2340" i="1"/>
  <c r="AK2341" i="1"/>
  <c r="AK2342" i="1"/>
  <c r="AK2343" i="1"/>
  <c r="AK2344" i="1"/>
  <c r="AK2345" i="1"/>
  <c r="AK2346" i="1"/>
  <c r="AK2347" i="1"/>
  <c r="AK2348" i="1"/>
  <c r="AK2349" i="1"/>
  <c r="AK2350" i="1"/>
  <c r="AK2351" i="1"/>
  <c r="AK2352" i="1"/>
  <c r="AK2353" i="1"/>
  <c r="AK2354" i="1"/>
  <c r="AK2355" i="1"/>
  <c r="AK2356" i="1"/>
  <c r="AK2357" i="1"/>
  <c r="AK2358" i="1"/>
  <c r="AK2359" i="1"/>
  <c r="AK2360" i="1"/>
  <c r="AK2361" i="1"/>
  <c r="AK2362" i="1"/>
  <c r="AK2363" i="1"/>
  <c r="AK2364" i="1"/>
  <c r="AK2365" i="1"/>
  <c r="AK2366" i="1"/>
  <c r="AK2367" i="1"/>
  <c r="AK2368" i="1"/>
  <c r="AK2369" i="1"/>
  <c r="AK2370" i="1"/>
  <c r="AK2371" i="1"/>
  <c r="AK2372" i="1"/>
  <c r="AK2373" i="1"/>
  <c r="AK2374" i="1"/>
  <c r="AK2375" i="1"/>
  <c r="AK2376" i="1"/>
  <c r="AK2377" i="1"/>
  <c r="AK2378" i="1"/>
  <c r="AK2379" i="1"/>
  <c r="AK2380" i="1"/>
  <c r="AK2381" i="1"/>
  <c r="AK2382" i="1"/>
  <c r="AK2383" i="1"/>
  <c r="AK2384" i="1"/>
  <c r="AK2385" i="1"/>
  <c r="AK2386" i="1"/>
  <c r="AK2387" i="1"/>
  <c r="AK2388" i="1"/>
  <c r="AK2389" i="1"/>
  <c r="AK2390" i="1"/>
  <c r="AK2391" i="1"/>
  <c r="AK2392" i="1"/>
  <c r="AK2393" i="1"/>
  <c r="AK2394" i="1"/>
  <c r="AK2395" i="1"/>
  <c r="AK2396" i="1"/>
  <c r="AK2397" i="1"/>
  <c r="AK2398" i="1"/>
  <c r="AK2399" i="1"/>
  <c r="AK2400" i="1"/>
  <c r="AK2401" i="1"/>
  <c r="AK2402" i="1"/>
  <c r="AK2403" i="1"/>
  <c r="AK2404" i="1"/>
  <c r="AK2405" i="1"/>
  <c r="AK2406" i="1"/>
  <c r="AK2407" i="1"/>
  <c r="AK2408" i="1"/>
  <c r="AK2409" i="1"/>
  <c r="AK2410" i="1"/>
  <c r="AK2411" i="1"/>
  <c r="AK2412" i="1"/>
  <c r="AK2413" i="1"/>
  <c r="AK2414" i="1"/>
  <c r="AK2415" i="1"/>
  <c r="AK2416" i="1"/>
  <c r="AK2417" i="1"/>
  <c r="AK2418" i="1"/>
  <c r="AK2419" i="1"/>
  <c r="AK2420" i="1"/>
  <c r="AK2421" i="1"/>
  <c r="AK2422" i="1"/>
  <c r="AK2423" i="1"/>
  <c r="AK2424" i="1"/>
  <c r="AK2425" i="1"/>
  <c r="AK2426" i="1"/>
  <c r="AK2427" i="1"/>
  <c r="AK2428" i="1"/>
  <c r="AK2429" i="1"/>
  <c r="AK2430" i="1"/>
  <c r="AK2431" i="1"/>
  <c r="AK2432" i="1"/>
  <c r="AK2433" i="1"/>
  <c r="AK2434" i="1"/>
  <c r="AK2435" i="1"/>
  <c r="AK2436" i="1"/>
  <c r="AK2437" i="1"/>
  <c r="AK2438" i="1"/>
  <c r="AK2439" i="1"/>
  <c r="AK2440" i="1"/>
  <c r="AK2441" i="1"/>
  <c r="AK2442" i="1"/>
  <c r="AK2443" i="1"/>
  <c r="AK2444" i="1"/>
  <c r="AK2445" i="1"/>
  <c r="AK2446" i="1"/>
  <c r="AK2447" i="1"/>
  <c r="AK2448" i="1"/>
  <c r="AK2449" i="1"/>
  <c r="AK2450" i="1"/>
  <c r="AK2451" i="1"/>
  <c r="AK2452" i="1"/>
  <c r="AK2453" i="1"/>
  <c r="AK2454" i="1"/>
  <c r="AK2455" i="1"/>
  <c r="AK2456" i="1"/>
  <c r="AK2457" i="1"/>
  <c r="AK2458" i="1"/>
  <c r="AK2459" i="1"/>
  <c r="AK2460" i="1"/>
  <c r="AK2461" i="1"/>
  <c r="AK2462" i="1"/>
  <c r="AK2463" i="1"/>
  <c r="AK2464" i="1"/>
  <c r="AK2465" i="1"/>
  <c r="AK2466" i="1"/>
  <c r="AK2467" i="1"/>
  <c r="AK2468" i="1"/>
  <c r="AK2469" i="1"/>
  <c r="AK2470" i="1"/>
  <c r="AK2471" i="1"/>
  <c r="AK2472" i="1"/>
  <c r="AK2473" i="1"/>
  <c r="AK2474" i="1"/>
  <c r="AK2475" i="1"/>
  <c r="AK2476" i="1"/>
  <c r="AK2477" i="1"/>
  <c r="AK2478" i="1"/>
  <c r="AK2479" i="1"/>
  <c r="AK2480" i="1"/>
  <c r="AK2481" i="1"/>
  <c r="AK2482" i="1"/>
  <c r="AK2483" i="1"/>
  <c r="AK2484" i="1"/>
  <c r="AK2485" i="1"/>
  <c r="AK2486" i="1"/>
  <c r="AK2487" i="1"/>
  <c r="AK2488" i="1"/>
  <c r="AK2489" i="1"/>
  <c r="AK2490" i="1"/>
  <c r="AK2491" i="1"/>
  <c r="AK2492" i="1"/>
  <c r="AK2493" i="1"/>
  <c r="AK2494" i="1"/>
  <c r="AK2495" i="1"/>
  <c r="AK2496" i="1"/>
  <c r="AK2497" i="1"/>
  <c r="AK2498" i="1"/>
  <c r="AK2499" i="1"/>
  <c r="AK2500" i="1"/>
  <c r="AK2501" i="1"/>
  <c r="AK2502" i="1"/>
  <c r="AK2503" i="1"/>
  <c r="AK2504" i="1"/>
  <c r="AK2505" i="1"/>
  <c r="AK2506" i="1"/>
  <c r="AK2507" i="1"/>
  <c r="AK2508" i="1"/>
  <c r="AK2509" i="1"/>
  <c r="AK2510" i="1"/>
  <c r="AK2511" i="1"/>
  <c r="AK2512" i="1"/>
  <c r="AK2513" i="1"/>
  <c r="AK2514" i="1"/>
  <c r="AK2515" i="1"/>
  <c r="AK2516" i="1"/>
  <c r="AK2517" i="1"/>
  <c r="AK2518" i="1"/>
  <c r="AK2519" i="1"/>
  <c r="AK2520" i="1"/>
  <c r="AK2521" i="1"/>
  <c r="AK2522" i="1"/>
  <c r="AK2523" i="1"/>
  <c r="AK2524" i="1"/>
  <c r="AK2525" i="1"/>
  <c r="AK2526" i="1"/>
  <c r="AK2527" i="1"/>
  <c r="AK2528" i="1"/>
  <c r="AK2529" i="1"/>
  <c r="AK2530" i="1"/>
  <c r="AK2531" i="1"/>
  <c r="AK2532" i="1"/>
  <c r="AK2533" i="1"/>
  <c r="AK2534" i="1"/>
  <c r="AK2535" i="1"/>
  <c r="AK2536" i="1"/>
  <c r="AK2537" i="1"/>
  <c r="AK2538" i="1"/>
  <c r="AK2539" i="1"/>
  <c r="AK2540" i="1"/>
  <c r="AK2541" i="1"/>
  <c r="AK2542" i="1"/>
  <c r="AK2543" i="1"/>
  <c r="AK2544" i="1"/>
  <c r="AK2545" i="1"/>
  <c r="AK2546" i="1"/>
  <c r="AK2547" i="1"/>
  <c r="AK2548" i="1"/>
  <c r="AK2549" i="1"/>
  <c r="AK2550" i="1"/>
  <c r="AK2551" i="1"/>
  <c r="AK2552" i="1"/>
  <c r="AK2553" i="1"/>
  <c r="AK2554" i="1"/>
  <c r="AK2555" i="1"/>
  <c r="AK2556" i="1"/>
  <c r="AK2557" i="1"/>
  <c r="AK2558" i="1"/>
  <c r="AK2559" i="1"/>
  <c r="AK2560" i="1"/>
  <c r="AK2561" i="1"/>
  <c r="AK2562" i="1"/>
  <c r="AK2563" i="1"/>
  <c r="AK2564" i="1"/>
  <c r="AK2565" i="1"/>
  <c r="AK2566" i="1"/>
  <c r="AK2567" i="1"/>
  <c r="AK2568" i="1"/>
  <c r="AK2569" i="1"/>
  <c r="AK2570" i="1"/>
  <c r="AK2571" i="1"/>
  <c r="AK2572" i="1"/>
  <c r="AK2573" i="1"/>
  <c r="AK2574" i="1"/>
  <c r="AK2575" i="1"/>
  <c r="AK2576" i="1"/>
  <c r="AK2577" i="1"/>
  <c r="AK2578" i="1"/>
  <c r="AK2579" i="1"/>
  <c r="AK2580" i="1"/>
  <c r="AK2581" i="1"/>
  <c r="AK2582" i="1"/>
  <c r="AK2583" i="1"/>
  <c r="AK2584" i="1"/>
  <c r="AK2585" i="1"/>
  <c r="AK2586" i="1"/>
  <c r="AK2587" i="1"/>
  <c r="AK2588" i="1"/>
  <c r="AK2589" i="1"/>
  <c r="AK2590" i="1"/>
  <c r="AK2591" i="1"/>
  <c r="AK2592" i="1"/>
  <c r="AK2593" i="1"/>
  <c r="AK2594" i="1"/>
  <c r="AK2595" i="1"/>
  <c r="AK2596" i="1"/>
  <c r="AK2597" i="1"/>
  <c r="AK2598" i="1"/>
  <c r="AK2599" i="1"/>
  <c r="AK2600" i="1"/>
  <c r="AK2601" i="1"/>
  <c r="AK2602" i="1"/>
  <c r="AK2603" i="1"/>
  <c r="AK2604" i="1"/>
  <c r="AK2605" i="1"/>
  <c r="AK2606" i="1"/>
  <c r="AK2607" i="1"/>
  <c r="AK2608" i="1"/>
  <c r="AK2609" i="1"/>
  <c r="AK2610" i="1"/>
  <c r="AK2611" i="1"/>
  <c r="AK2612" i="1"/>
  <c r="AK2613" i="1"/>
  <c r="AK2614" i="1"/>
  <c r="AK2615" i="1"/>
  <c r="AK2616" i="1"/>
  <c r="AK2617" i="1"/>
  <c r="AK2618" i="1"/>
  <c r="AK2619" i="1"/>
  <c r="AK2620" i="1"/>
  <c r="AK2621" i="1"/>
  <c r="AK2622" i="1"/>
  <c r="AK2623" i="1"/>
  <c r="AK2624" i="1"/>
  <c r="AK2625" i="1"/>
  <c r="AK2626" i="1"/>
  <c r="AK2627" i="1"/>
  <c r="AK2628" i="1"/>
  <c r="AK2629" i="1"/>
  <c r="AK2630" i="1"/>
  <c r="AK2631" i="1"/>
  <c r="AK2632" i="1"/>
  <c r="AK2633" i="1"/>
  <c r="AK2634" i="1"/>
  <c r="AK2635" i="1"/>
  <c r="AK2636" i="1"/>
  <c r="AK2637" i="1"/>
  <c r="AK2638" i="1"/>
  <c r="AK2639" i="1"/>
  <c r="AK2640" i="1"/>
  <c r="AK2641" i="1"/>
  <c r="AK2642" i="1"/>
  <c r="AK2643" i="1"/>
  <c r="AK2644" i="1"/>
  <c r="AK2645" i="1"/>
  <c r="AK2646" i="1"/>
  <c r="AK2647" i="1"/>
  <c r="AK2648" i="1"/>
  <c r="AK2649" i="1"/>
  <c r="AK2650" i="1"/>
  <c r="AK2651" i="1"/>
  <c r="AK2652" i="1"/>
  <c r="AK2653" i="1"/>
  <c r="AK2654" i="1"/>
  <c r="AK2655" i="1"/>
  <c r="AK2656" i="1"/>
  <c r="AK2657" i="1"/>
  <c r="AK2658" i="1"/>
  <c r="AK2659" i="1"/>
  <c r="AK2660" i="1"/>
  <c r="AK2661" i="1"/>
  <c r="AK2662" i="1"/>
  <c r="AK2663" i="1"/>
  <c r="AK2664" i="1"/>
  <c r="AK2665" i="1"/>
  <c r="AK2666" i="1"/>
  <c r="AK2667" i="1"/>
  <c r="AK2668" i="1"/>
  <c r="AK2669" i="1"/>
  <c r="AK2670" i="1"/>
  <c r="AK2671" i="1"/>
  <c r="AK2672" i="1"/>
  <c r="AK2673" i="1"/>
  <c r="AK2674" i="1"/>
  <c r="AK2675" i="1"/>
  <c r="AK2676" i="1"/>
  <c r="AK2677" i="1"/>
  <c r="AK2678" i="1"/>
  <c r="AK2679" i="1"/>
  <c r="AK2680" i="1"/>
  <c r="AK2681" i="1"/>
  <c r="AK2682" i="1"/>
  <c r="AK2683" i="1"/>
  <c r="AK2684" i="1"/>
  <c r="AK2685" i="1"/>
  <c r="AK2686" i="1"/>
  <c r="AK2687" i="1"/>
  <c r="AK2688" i="1"/>
  <c r="AK2689" i="1"/>
  <c r="AK2690" i="1"/>
  <c r="AK2691" i="1"/>
  <c r="AK2692" i="1"/>
  <c r="AK2693" i="1"/>
  <c r="AK2694" i="1"/>
  <c r="AK2695" i="1"/>
  <c r="AK2696" i="1"/>
  <c r="AK2697" i="1"/>
  <c r="AK2698" i="1"/>
  <c r="AK2699" i="1"/>
  <c r="AK2700" i="1"/>
  <c r="AK2701" i="1"/>
  <c r="AK2702" i="1"/>
  <c r="AK2703" i="1"/>
  <c r="AK2704" i="1"/>
  <c r="AK2705" i="1"/>
  <c r="AK2706" i="1"/>
  <c r="AK2707" i="1"/>
  <c r="AK2708" i="1"/>
  <c r="AK2709" i="1"/>
  <c r="AK2710" i="1"/>
  <c r="AK2711" i="1"/>
  <c r="AK2712" i="1"/>
  <c r="AK2713" i="1"/>
  <c r="AK2714" i="1"/>
  <c r="AK2715" i="1"/>
  <c r="AK2716" i="1"/>
  <c r="AK2717" i="1"/>
  <c r="AK2718" i="1"/>
  <c r="AK2719" i="1"/>
  <c r="AK2720" i="1"/>
  <c r="AK2721" i="1"/>
  <c r="AK2722" i="1"/>
  <c r="AK2723" i="1"/>
  <c r="AK2724" i="1"/>
  <c r="AK2725" i="1"/>
  <c r="AK2726" i="1"/>
  <c r="AK2727" i="1"/>
  <c r="AK2728" i="1"/>
  <c r="AK2729" i="1"/>
  <c r="AK2730" i="1"/>
  <c r="AK2731" i="1"/>
  <c r="AK2732" i="1"/>
  <c r="AK2733" i="1"/>
  <c r="AK2734" i="1"/>
  <c r="AK2735" i="1"/>
  <c r="AK2736" i="1"/>
  <c r="AK2737" i="1"/>
  <c r="AK2738" i="1"/>
  <c r="AK2739" i="1"/>
  <c r="AK2740" i="1"/>
  <c r="AK2741" i="1"/>
  <c r="AK2742" i="1"/>
  <c r="AK2743" i="1"/>
  <c r="AK2744" i="1"/>
  <c r="AK2745" i="1"/>
  <c r="AK2746" i="1"/>
  <c r="AK2747" i="1"/>
  <c r="AK2748" i="1"/>
  <c r="AK2749" i="1"/>
  <c r="AK2750" i="1"/>
  <c r="AK2751" i="1"/>
  <c r="AK2752" i="1"/>
  <c r="AK2753" i="1"/>
  <c r="AK2754" i="1"/>
  <c r="AK2755" i="1"/>
  <c r="AK2756" i="1"/>
  <c r="AK2757" i="1"/>
  <c r="AK2758" i="1"/>
  <c r="AK2759" i="1"/>
  <c r="AK2760" i="1"/>
  <c r="AK2761" i="1"/>
  <c r="AK2762" i="1"/>
  <c r="AK2763" i="1"/>
  <c r="AK2764" i="1"/>
  <c r="AK2765" i="1"/>
  <c r="AK2766" i="1"/>
  <c r="AK2767" i="1"/>
  <c r="AK2768" i="1"/>
  <c r="AK2769" i="1"/>
  <c r="AK2770" i="1"/>
  <c r="AK2771" i="1"/>
  <c r="AK2772" i="1"/>
  <c r="AK2773" i="1"/>
  <c r="AK2774" i="1"/>
  <c r="AK2775" i="1"/>
  <c r="AK2776" i="1"/>
  <c r="AK2777" i="1"/>
  <c r="AK2778" i="1"/>
  <c r="AK2779" i="1"/>
  <c r="AK2780" i="1"/>
  <c r="AK2781" i="1"/>
  <c r="AK2782" i="1"/>
  <c r="AK2783" i="1"/>
  <c r="AK2784" i="1"/>
  <c r="AK2785" i="1"/>
  <c r="AK2786" i="1"/>
  <c r="AK2787" i="1"/>
  <c r="AK2788" i="1"/>
  <c r="AK2789" i="1"/>
  <c r="AK2790" i="1"/>
  <c r="AK2791" i="1"/>
  <c r="AK2792" i="1"/>
  <c r="AK2793" i="1"/>
  <c r="AK2794" i="1"/>
  <c r="AK2795" i="1"/>
  <c r="AK2796" i="1"/>
  <c r="AK2797" i="1"/>
  <c r="AK2798" i="1"/>
  <c r="AK2799" i="1"/>
  <c r="AK2800" i="1"/>
  <c r="AK2801" i="1"/>
  <c r="AK2802" i="1"/>
  <c r="AK2803" i="1"/>
  <c r="AK2804" i="1"/>
  <c r="AK2805" i="1"/>
  <c r="AK2806" i="1"/>
  <c r="AK2807" i="1"/>
  <c r="AK2808" i="1"/>
  <c r="AK2809" i="1"/>
  <c r="AK2810" i="1"/>
  <c r="AK2811" i="1"/>
  <c r="AK2812" i="1"/>
  <c r="AK2813" i="1"/>
  <c r="AK2814" i="1"/>
  <c r="AK2815" i="1"/>
  <c r="AK2816" i="1"/>
  <c r="AK2817" i="1"/>
  <c r="AK2818" i="1"/>
  <c r="AK2819" i="1"/>
  <c r="AK2820" i="1"/>
  <c r="AK2821" i="1"/>
  <c r="AK2822" i="1"/>
  <c r="AK2823" i="1"/>
  <c r="AK2824" i="1"/>
  <c r="AK2825" i="1"/>
  <c r="AK2826" i="1"/>
  <c r="AK2827" i="1"/>
  <c r="AK2828" i="1"/>
  <c r="AK2829" i="1"/>
  <c r="AK2830" i="1"/>
  <c r="AK2831" i="1"/>
  <c r="AK2832" i="1"/>
  <c r="AK2833" i="1"/>
  <c r="AK2834" i="1"/>
  <c r="AK2835" i="1"/>
  <c r="AK2836" i="1"/>
  <c r="AK2837" i="1"/>
  <c r="AK2838" i="1"/>
  <c r="AK2839" i="1"/>
  <c r="AK2840" i="1"/>
  <c r="AK2841" i="1"/>
  <c r="AK2842" i="1"/>
  <c r="AK2843" i="1"/>
  <c r="AK2844" i="1"/>
  <c r="AK2845" i="1"/>
  <c r="AK2846" i="1"/>
  <c r="AK2847" i="1"/>
  <c r="AK2848" i="1"/>
  <c r="AK2849" i="1"/>
  <c r="AK2850" i="1"/>
  <c r="AK2851" i="1"/>
  <c r="AK2852" i="1"/>
  <c r="AK2853" i="1"/>
  <c r="AK2854" i="1"/>
  <c r="AK2855" i="1"/>
  <c r="AK2856" i="1"/>
  <c r="AK2857" i="1"/>
  <c r="AK2858" i="1"/>
  <c r="AK2859" i="1"/>
  <c r="AK2860" i="1"/>
  <c r="AK2861" i="1"/>
  <c r="AK2862" i="1"/>
  <c r="AK2863" i="1"/>
  <c r="AK2864" i="1"/>
  <c r="AK2865" i="1"/>
  <c r="AK2866" i="1"/>
  <c r="AK2867" i="1"/>
  <c r="AK2868" i="1"/>
  <c r="AK2869" i="1"/>
  <c r="AK2870" i="1"/>
  <c r="AK2871" i="1"/>
  <c r="AK2872" i="1"/>
  <c r="AK2873" i="1"/>
  <c r="AK2874" i="1"/>
  <c r="AK2875" i="1"/>
  <c r="AK2876" i="1"/>
  <c r="AK2877" i="1"/>
  <c r="AK2878" i="1"/>
  <c r="AK2879" i="1"/>
  <c r="AK2880" i="1"/>
  <c r="AK2881" i="1"/>
  <c r="AK2882" i="1"/>
  <c r="AK2883" i="1"/>
  <c r="AK2884" i="1"/>
  <c r="AK2885" i="1"/>
  <c r="AK2886" i="1"/>
  <c r="AK2889" i="1"/>
  <c r="AK2890" i="1"/>
  <c r="AK2891" i="1"/>
  <c r="AK2892" i="1"/>
  <c r="AK2893" i="1"/>
  <c r="AK2894" i="1"/>
  <c r="AK2895" i="1"/>
  <c r="AK2896" i="1"/>
  <c r="AK2897" i="1"/>
  <c r="AK2898" i="1"/>
  <c r="AK2899" i="1"/>
  <c r="AK2900" i="1"/>
  <c r="AK2901" i="1"/>
  <c r="AK2902" i="1"/>
  <c r="AK2903" i="1"/>
  <c r="AK2904" i="1"/>
  <c r="AK2905" i="1"/>
  <c r="AK2906" i="1"/>
  <c r="AK2907" i="1"/>
  <c r="AK2908" i="1"/>
  <c r="AK2909" i="1"/>
  <c r="AK2910" i="1"/>
  <c r="AK2911" i="1"/>
  <c r="AK2912" i="1"/>
  <c r="AK2913" i="1"/>
  <c r="AK2914" i="1"/>
  <c r="AK2915" i="1"/>
  <c r="AK2916" i="1"/>
  <c r="AK2917" i="1"/>
  <c r="AK2918" i="1"/>
  <c r="AK2919" i="1"/>
  <c r="AK2920" i="1"/>
  <c r="AK2921" i="1"/>
  <c r="AK2922" i="1"/>
  <c r="AK2923" i="1"/>
  <c r="AK2924" i="1"/>
  <c r="AK2925" i="1"/>
  <c r="AK2926" i="1"/>
  <c r="AK2927" i="1"/>
  <c r="AK2928" i="1"/>
  <c r="AK2929" i="1"/>
  <c r="AK2930" i="1"/>
  <c r="AK2931" i="1"/>
  <c r="AK2932" i="1"/>
  <c r="AK2933" i="1"/>
  <c r="AK2934" i="1"/>
  <c r="AK2935" i="1"/>
  <c r="AK2936" i="1"/>
  <c r="AK2937" i="1"/>
  <c r="AK2938" i="1"/>
  <c r="AK2939" i="1"/>
  <c r="AK2940" i="1"/>
  <c r="AK2941" i="1"/>
  <c r="AK2942" i="1"/>
  <c r="AK2943" i="1"/>
  <c r="AK2944" i="1"/>
  <c r="AK2945" i="1"/>
  <c r="AK2946" i="1"/>
  <c r="AK2947" i="1"/>
  <c r="AK2948" i="1"/>
  <c r="AK2949" i="1"/>
  <c r="AK2950" i="1"/>
  <c r="AK2951" i="1"/>
  <c r="AK2952" i="1"/>
  <c r="AK2953" i="1"/>
  <c r="AK2954" i="1"/>
  <c r="AK2955" i="1"/>
  <c r="AK2956" i="1"/>
  <c r="AK2957" i="1"/>
  <c r="AK2958" i="1"/>
  <c r="AK2959" i="1"/>
  <c r="AK2960" i="1"/>
  <c r="AK2961" i="1"/>
  <c r="AK2962" i="1"/>
  <c r="AK2963" i="1"/>
  <c r="AK2964" i="1"/>
  <c r="AK2965" i="1"/>
  <c r="AK2966" i="1"/>
  <c r="AK2967" i="1"/>
  <c r="AK2968" i="1"/>
  <c r="AK2969" i="1"/>
  <c r="AK2970" i="1"/>
  <c r="AK2971" i="1"/>
  <c r="AK2972" i="1"/>
  <c r="AK2973" i="1"/>
  <c r="AK2974" i="1"/>
  <c r="AK2975" i="1"/>
  <c r="AK2976" i="1"/>
  <c r="AK2977" i="1"/>
  <c r="AK2978" i="1"/>
  <c r="AK2979" i="1"/>
  <c r="AK2980" i="1"/>
  <c r="AK2981" i="1"/>
  <c r="AK2982" i="1"/>
  <c r="AK2983" i="1"/>
  <c r="AK2984" i="1"/>
  <c r="AK2985" i="1"/>
  <c r="AK2986" i="1"/>
  <c r="AK2987" i="1"/>
  <c r="AK2988" i="1"/>
  <c r="AK2989" i="1"/>
  <c r="AK2990" i="1"/>
  <c r="AK2991" i="1"/>
  <c r="AK2992" i="1"/>
  <c r="AK2993" i="1"/>
  <c r="AK2994" i="1"/>
  <c r="AK2995" i="1"/>
  <c r="AK2996" i="1"/>
  <c r="AK2997" i="1"/>
  <c r="AK2998" i="1"/>
  <c r="AK2999" i="1"/>
  <c r="AK3000" i="1"/>
  <c r="AK3001" i="1"/>
  <c r="AK3002" i="1"/>
  <c r="AK3003" i="1"/>
  <c r="AK3004" i="1"/>
  <c r="AK3005" i="1"/>
  <c r="AK3006" i="1"/>
  <c r="AK3007" i="1"/>
  <c r="AK3008" i="1"/>
  <c r="AK3009" i="1"/>
  <c r="AK3010" i="1"/>
  <c r="AK3011" i="1"/>
  <c r="AK3012" i="1"/>
  <c r="AK3013" i="1"/>
  <c r="AK3014" i="1"/>
  <c r="AK3015" i="1"/>
  <c r="AK3016" i="1"/>
  <c r="AK3017" i="1"/>
  <c r="AK3018" i="1"/>
  <c r="AK3019" i="1"/>
  <c r="AK3020" i="1"/>
  <c r="AK3021" i="1"/>
  <c r="AK3022" i="1"/>
  <c r="AK3023" i="1"/>
  <c r="AK3024" i="1"/>
  <c r="AK3025" i="1"/>
  <c r="AK3026" i="1"/>
  <c r="AK3027" i="1"/>
  <c r="AK3028" i="1"/>
  <c r="AK3029" i="1"/>
  <c r="AK3030" i="1"/>
  <c r="AK3031" i="1"/>
  <c r="AK3032" i="1"/>
  <c r="AK3033" i="1"/>
  <c r="AK3034" i="1"/>
  <c r="AK3035" i="1"/>
  <c r="AK3036" i="1"/>
  <c r="AK3037" i="1"/>
  <c r="AK3038" i="1"/>
  <c r="AK3039" i="1"/>
  <c r="AK3040" i="1"/>
  <c r="AK3041" i="1"/>
  <c r="AK3042" i="1"/>
  <c r="AK3043" i="1"/>
  <c r="AK3044" i="1"/>
  <c r="AK3045" i="1"/>
  <c r="AK3046" i="1"/>
  <c r="AK3047" i="1"/>
  <c r="AK3048" i="1"/>
  <c r="AK3049" i="1"/>
  <c r="AK3050" i="1"/>
  <c r="AK3051" i="1"/>
  <c r="AK3052" i="1"/>
  <c r="AK3053" i="1"/>
  <c r="AK3054" i="1"/>
  <c r="AK3055" i="1"/>
  <c r="AK3056" i="1"/>
  <c r="AK3057" i="1"/>
  <c r="AK3058" i="1"/>
  <c r="AK3059" i="1"/>
  <c r="AK3060" i="1"/>
  <c r="AK3061" i="1"/>
  <c r="AK3062" i="1"/>
  <c r="AK3063" i="1"/>
  <c r="AK3064" i="1"/>
  <c r="AK3065" i="1"/>
  <c r="AK3066" i="1"/>
  <c r="AK3067" i="1"/>
  <c r="AK3068" i="1"/>
  <c r="AK3069" i="1"/>
  <c r="AK3070" i="1"/>
  <c r="AK3071" i="1"/>
  <c r="AK3072" i="1"/>
  <c r="AK3073" i="1"/>
  <c r="AK3074" i="1"/>
  <c r="AK3075" i="1"/>
  <c r="AK3076" i="1"/>
  <c r="AK3077" i="1"/>
  <c r="AK3078" i="1"/>
  <c r="AK3079" i="1"/>
  <c r="AK3080" i="1"/>
  <c r="AK3081" i="1"/>
  <c r="AK3082" i="1"/>
  <c r="AK3083" i="1"/>
  <c r="AK3084" i="1"/>
  <c r="AK3085" i="1"/>
  <c r="AK3086" i="1"/>
  <c r="AK3087" i="1"/>
  <c r="AK3088" i="1"/>
  <c r="AK3089" i="1"/>
  <c r="AK3090" i="1"/>
  <c r="AK3091" i="1"/>
  <c r="AK3092" i="1"/>
  <c r="AK3093" i="1"/>
  <c r="AK3094" i="1"/>
  <c r="AK3095" i="1"/>
  <c r="AK3096" i="1"/>
  <c r="AK3097" i="1"/>
  <c r="AK3098" i="1"/>
  <c r="AK3099" i="1"/>
  <c r="AK3100" i="1"/>
  <c r="AK3101" i="1"/>
  <c r="AK3102" i="1"/>
  <c r="AK3103" i="1"/>
  <c r="AK3104" i="1"/>
  <c r="AK3105" i="1"/>
  <c r="AK3106" i="1"/>
  <c r="AK3107" i="1"/>
  <c r="AK3108" i="1"/>
  <c r="AK3109" i="1"/>
  <c r="AK3110" i="1"/>
  <c r="AK3111" i="1"/>
  <c r="AK3112" i="1"/>
  <c r="AK3113" i="1"/>
  <c r="AK3114" i="1"/>
  <c r="AK3115" i="1"/>
  <c r="AK3116" i="1"/>
  <c r="AK3117" i="1"/>
  <c r="AK3118" i="1"/>
  <c r="AK3119" i="1"/>
  <c r="AK3120" i="1"/>
  <c r="AK3121" i="1"/>
  <c r="AK3122" i="1"/>
  <c r="AK3123" i="1"/>
  <c r="AK3124" i="1"/>
  <c r="AK3125" i="1"/>
  <c r="AK3126" i="1"/>
  <c r="AK3127" i="1"/>
  <c r="AK3128" i="1"/>
  <c r="AK3129" i="1"/>
  <c r="AK3130" i="1"/>
  <c r="AK3131" i="1"/>
  <c r="AK3132" i="1"/>
  <c r="AK3133" i="1"/>
  <c r="AK3134" i="1"/>
  <c r="AK3135" i="1"/>
  <c r="AK3136" i="1"/>
  <c r="AK3137" i="1"/>
  <c r="AK3138" i="1"/>
  <c r="AK3139" i="1"/>
  <c r="AK3140" i="1"/>
  <c r="AK3141" i="1"/>
  <c r="AK3142" i="1"/>
  <c r="AK3143" i="1"/>
  <c r="AK3144" i="1"/>
  <c r="AK3145" i="1"/>
  <c r="AK3146" i="1"/>
  <c r="AK3147" i="1"/>
  <c r="AK3148" i="1"/>
  <c r="AK3149" i="1"/>
  <c r="AK3150" i="1"/>
  <c r="AK3151" i="1"/>
  <c r="AK3152" i="1"/>
  <c r="AK3153" i="1"/>
  <c r="AK3154" i="1"/>
  <c r="AK3155" i="1"/>
  <c r="AK3156" i="1"/>
  <c r="AK3157" i="1"/>
  <c r="AK3158" i="1"/>
  <c r="AK3159" i="1"/>
  <c r="AK3160" i="1"/>
  <c r="AK3161" i="1"/>
  <c r="AK3162" i="1"/>
  <c r="AK3163" i="1"/>
  <c r="AK3164" i="1"/>
  <c r="AK3165" i="1"/>
  <c r="AK3166" i="1"/>
  <c r="AK3167" i="1"/>
  <c r="AK3168" i="1"/>
  <c r="AK3169" i="1"/>
  <c r="AK3170" i="1"/>
  <c r="AK3171" i="1"/>
  <c r="AK3172" i="1"/>
  <c r="AK3173" i="1"/>
  <c r="AK3174" i="1"/>
  <c r="AK3175" i="1"/>
  <c r="AK3176" i="1"/>
  <c r="AK3177" i="1"/>
  <c r="AK3178" i="1"/>
  <c r="AK3179" i="1"/>
  <c r="AK3180" i="1"/>
  <c r="AK3181" i="1"/>
  <c r="AK3182" i="1"/>
  <c r="AK3183" i="1"/>
  <c r="AK3184" i="1"/>
  <c r="AK3185" i="1"/>
  <c r="AK3186" i="1"/>
  <c r="AK3187" i="1"/>
  <c r="AK3188" i="1"/>
  <c r="AK3189" i="1"/>
  <c r="AK3190" i="1"/>
  <c r="AK3191" i="1"/>
  <c r="AK3192" i="1"/>
  <c r="AK3193" i="1"/>
  <c r="AK3194" i="1"/>
  <c r="AK3195" i="1"/>
  <c r="AK3196" i="1"/>
  <c r="AK3197" i="1"/>
  <c r="AK3198" i="1"/>
  <c r="AK3199" i="1"/>
  <c r="AK3200" i="1"/>
  <c r="AK3201" i="1"/>
  <c r="AK3202" i="1"/>
  <c r="AK3203" i="1"/>
  <c r="AK3204" i="1"/>
  <c r="AK3205" i="1"/>
  <c r="AK3206" i="1"/>
  <c r="AK3207" i="1"/>
  <c r="AK3208" i="1"/>
  <c r="AK3209" i="1"/>
  <c r="AK3210" i="1"/>
  <c r="AK3211" i="1"/>
  <c r="AK3212" i="1"/>
  <c r="AK3213" i="1"/>
  <c r="AK3214" i="1"/>
  <c r="AK3215" i="1"/>
  <c r="AK3216" i="1"/>
  <c r="AK3217" i="1"/>
  <c r="AK3218" i="1"/>
  <c r="AK3219" i="1"/>
  <c r="AK3220" i="1"/>
  <c r="AK3221" i="1"/>
  <c r="AK3222" i="1"/>
  <c r="AK3223" i="1"/>
  <c r="AK3224" i="1"/>
  <c r="AK3225" i="1"/>
  <c r="AK3226" i="1"/>
  <c r="AK3227" i="1"/>
  <c r="AK3228" i="1"/>
  <c r="AK3229" i="1"/>
  <c r="AK3230" i="1"/>
  <c r="AK3231" i="1"/>
  <c r="AK3232" i="1"/>
  <c r="AK3233" i="1"/>
  <c r="AK3234" i="1"/>
  <c r="AK3235" i="1"/>
  <c r="AK3236" i="1"/>
  <c r="AK3237" i="1"/>
  <c r="AK3238" i="1"/>
  <c r="AK3239" i="1"/>
  <c r="AK3240" i="1"/>
  <c r="AK3241" i="1"/>
  <c r="AK3242" i="1"/>
  <c r="AK3243" i="1"/>
  <c r="AK3244" i="1"/>
  <c r="AK3245" i="1"/>
  <c r="AK3246" i="1"/>
  <c r="AK3247" i="1"/>
  <c r="AK3248" i="1"/>
  <c r="AK3249" i="1"/>
  <c r="AK3250" i="1"/>
  <c r="AK3251" i="1"/>
  <c r="AK3252" i="1"/>
  <c r="AK3253" i="1"/>
  <c r="AK3254" i="1"/>
  <c r="AK3255" i="1"/>
  <c r="AK3256" i="1"/>
  <c r="AK3257" i="1"/>
  <c r="AK3258" i="1"/>
  <c r="AK3259" i="1"/>
  <c r="AK3260" i="1"/>
  <c r="AK3261" i="1"/>
  <c r="AK3262" i="1"/>
  <c r="AK3263" i="1"/>
  <c r="AK3264" i="1"/>
  <c r="AK3265" i="1"/>
  <c r="AK3266" i="1"/>
  <c r="AK3267" i="1"/>
  <c r="AK3268" i="1"/>
  <c r="AK3269" i="1"/>
  <c r="AK3270" i="1"/>
  <c r="AK3271" i="1"/>
  <c r="AK3272" i="1"/>
  <c r="AK3273" i="1"/>
  <c r="AK3274" i="1"/>
  <c r="AK3275" i="1"/>
  <c r="AK3276" i="1"/>
  <c r="AK3277" i="1"/>
  <c r="AK3278" i="1"/>
  <c r="AK3279" i="1"/>
  <c r="AK3280" i="1"/>
  <c r="AK3281" i="1"/>
  <c r="AK3282" i="1"/>
  <c r="AK3283" i="1"/>
  <c r="AL1932" i="1"/>
  <c r="AL1933" i="1"/>
  <c r="AL1934" i="1"/>
  <c r="AL1935" i="1"/>
  <c r="AL1936" i="1"/>
  <c r="AL1937" i="1"/>
  <c r="AL1938" i="1"/>
  <c r="AL1939" i="1"/>
  <c r="AL1940" i="1"/>
  <c r="AL1941" i="1"/>
  <c r="AL1942" i="1"/>
  <c r="AL1943" i="1"/>
  <c r="AL1944" i="1"/>
  <c r="AL1945" i="1"/>
  <c r="AL1946" i="1"/>
  <c r="AL1947" i="1"/>
  <c r="AL1948" i="1"/>
  <c r="AL1949" i="1"/>
  <c r="AL1950" i="1"/>
  <c r="AL1951" i="1"/>
  <c r="AL1952" i="1"/>
  <c r="AL1953" i="1"/>
  <c r="AL1954" i="1"/>
  <c r="AL1955" i="1"/>
  <c r="AL1956" i="1"/>
  <c r="AL1957" i="1"/>
  <c r="AL1958" i="1"/>
  <c r="AL1959" i="1"/>
  <c r="AL1960" i="1"/>
  <c r="AL1961" i="1"/>
  <c r="AL1962" i="1"/>
  <c r="AL1963" i="1"/>
  <c r="AL1964" i="1"/>
  <c r="AL1965" i="1"/>
  <c r="AL1966" i="1"/>
  <c r="AL1967" i="1"/>
  <c r="AL1968" i="1"/>
  <c r="AL1969" i="1"/>
  <c r="AL1970" i="1"/>
  <c r="AL1971" i="1"/>
  <c r="AL1972" i="1"/>
  <c r="AL1973" i="1"/>
  <c r="AL1974" i="1"/>
  <c r="AL1975" i="1"/>
  <c r="AL1976" i="1"/>
  <c r="AL1977" i="1"/>
  <c r="AL1978" i="1"/>
  <c r="AL1979" i="1"/>
  <c r="AL1980" i="1"/>
  <c r="AL1981" i="1"/>
  <c r="AL1982" i="1"/>
  <c r="AL1983" i="1"/>
  <c r="AL1984" i="1"/>
  <c r="AL1985" i="1"/>
  <c r="AL1986" i="1"/>
  <c r="AL1987" i="1"/>
  <c r="AL1988" i="1"/>
  <c r="AL1989" i="1"/>
  <c r="AL1990" i="1"/>
  <c r="AL1991" i="1"/>
  <c r="AL1992" i="1"/>
  <c r="AL1993" i="1"/>
  <c r="AL1994" i="1"/>
  <c r="AL1995" i="1"/>
  <c r="AL1996" i="1"/>
  <c r="AL1997" i="1"/>
  <c r="AL1998" i="1"/>
  <c r="AL1999" i="1"/>
  <c r="AL2000" i="1"/>
  <c r="AL2001" i="1"/>
  <c r="AL2002" i="1"/>
  <c r="AL2003" i="1"/>
  <c r="AL2004" i="1"/>
  <c r="AL2005" i="1"/>
  <c r="AL2006" i="1"/>
  <c r="AL2007" i="1"/>
  <c r="AL2008" i="1"/>
  <c r="AL2009" i="1"/>
  <c r="AL2010" i="1"/>
  <c r="AL2011" i="1"/>
  <c r="AL2012" i="1"/>
  <c r="AL2013" i="1"/>
  <c r="AL2014" i="1"/>
  <c r="AL2015" i="1"/>
  <c r="AL2016" i="1"/>
  <c r="AL2017" i="1"/>
  <c r="AL2018" i="1"/>
  <c r="AL2019" i="1"/>
  <c r="AL2020" i="1"/>
  <c r="AL2021" i="1"/>
  <c r="AL2022" i="1"/>
  <c r="AL2023" i="1"/>
  <c r="AL2024" i="1"/>
  <c r="AL2025" i="1"/>
  <c r="AL2026" i="1"/>
  <c r="AL2027" i="1"/>
  <c r="AL2028" i="1"/>
  <c r="AL2029" i="1"/>
  <c r="AL2030" i="1"/>
  <c r="AL2031" i="1"/>
  <c r="AL2032" i="1"/>
  <c r="AL2033" i="1"/>
  <c r="AL2034" i="1"/>
  <c r="AL2035" i="1"/>
  <c r="AL2036" i="1"/>
  <c r="AL2037" i="1"/>
  <c r="AL2038" i="1"/>
  <c r="AL2039" i="1"/>
  <c r="AL2040" i="1"/>
  <c r="AL2041" i="1"/>
  <c r="AL2042" i="1"/>
  <c r="AL2043" i="1"/>
  <c r="AL2044" i="1"/>
  <c r="AL2045" i="1"/>
  <c r="AL2046" i="1"/>
  <c r="AL2047" i="1"/>
  <c r="AL2048" i="1"/>
  <c r="AL2049" i="1"/>
  <c r="AL2050" i="1"/>
  <c r="AL2051" i="1"/>
  <c r="AL2052" i="1"/>
  <c r="AL2053" i="1"/>
  <c r="AL2054" i="1"/>
  <c r="AL2055" i="1"/>
  <c r="AL2056" i="1"/>
  <c r="AL2057" i="1"/>
  <c r="AL2058" i="1"/>
  <c r="AL2059" i="1"/>
  <c r="AL2060" i="1"/>
  <c r="AL2061" i="1"/>
  <c r="AL2062" i="1"/>
  <c r="AL2063" i="1"/>
  <c r="AL2064" i="1"/>
  <c r="AL2065" i="1"/>
  <c r="AL2066" i="1"/>
  <c r="AL2067" i="1"/>
  <c r="AL2068" i="1"/>
  <c r="AL2069" i="1"/>
  <c r="AL2070" i="1"/>
  <c r="AL2071" i="1"/>
  <c r="AL2072" i="1"/>
  <c r="AL2073" i="1"/>
  <c r="AL2074" i="1"/>
  <c r="AL2075" i="1"/>
  <c r="AL2076" i="1"/>
  <c r="AL2077" i="1"/>
  <c r="AL2078" i="1"/>
  <c r="AL2079" i="1"/>
  <c r="AL2080" i="1"/>
  <c r="AL2081" i="1"/>
  <c r="AL2082" i="1"/>
  <c r="AL2083" i="1"/>
  <c r="AL2084" i="1"/>
  <c r="AL2085" i="1"/>
  <c r="AL2086" i="1"/>
  <c r="AL2087" i="1"/>
  <c r="AL2088" i="1"/>
  <c r="AL2089" i="1"/>
  <c r="AL2090" i="1"/>
  <c r="AL2091" i="1"/>
  <c r="AL2092" i="1"/>
  <c r="AL2093" i="1"/>
  <c r="AL2094" i="1"/>
  <c r="AL2095" i="1"/>
  <c r="AL2096" i="1"/>
  <c r="AL2097" i="1"/>
  <c r="AL2098" i="1"/>
  <c r="AL2099" i="1"/>
  <c r="AL2100" i="1"/>
  <c r="AL2101" i="1"/>
  <c r="AL2102" i="1"/>
  <c r="AL2103" i="1"/>
  <c r="AL2104" i="1"/>
  <c r="AL2105" i="1"/>
  <c r="AL2106" i="1"/>
  <c r="AL2107" i="1"/>
  <c r="AL2108" i="1"/>
  <c r="AL2109" i="1"/>
  <c r="AL2110" i="1"/>
  <c r="AL2111" i="1"/>
  <c r="AL2112" i="1"/>
  <c r="AL2113" i="1"/>
  <c r="AL2114" i="1"/>
  <c r="AL2115" i="1"/>
  <c r="AL2116" i="1"/>
  <c r="AL2117" i="1"/>
  <c r="AL2118" i="1"/>
  <c r="AL2119" i="1"/>
  <c r="AL2120" i="1"/>
  <c r="AL2121" i="1"/>
  <c r="AL2122" i="1"/>
  <c r="AL2123" i="1"/>
  <c r="AL2124" i="1"/>
  <c r="AL2125" i="1"/>
  <c r="AL2126" i="1"/>
  <c r="AL2127" i="1"/>
  <c r="AL2128" i="1"/>
  <c r="AL2129" i="1"/>
  <c r="AL2130" i="1"/>
  <c r="AL2131" i="1"/>
  <c r="AL2132" i="1"/>
  <c r="AL2133" i="1"/>
  <c r="AL2134" i="1"/>
  <c r="AL2135" i="1"/>
  <c r="AL2136" i="1"/>
  <c r="AL2137" i="1"/>
  <c r="AL2138" i="1"/>
  <c r="AL2139" i="1"/>
  <c r="AL2140" i="1"/>
  <c r="AL2141" i="1"/>
  <c r="AL2142" i="1"/>
  <c r="AL2143" i="1"/>
  <c r="AL2144" i="1"/>
  <c r="AL2145" i="1"/>
  <c r="AL2146" i="1"/>
  <c r="AL2147" i="1"/>
  <c r="AL2148" i="1"/>
  <c r="AL2149" i="1"/>
  <c r="AL2150" i="1"/>
  <c r="AL2151" i="1"/>
  <c r="AL2152" i="1"/>
  <c r="AL2153" i="1"/>
  <c r="AL2154" i="1"/>
  <c r="AL2155" i="1"/>
  <c r="AL2156" i="1"/>
  <c r="AL2157" i="1"/>
  <c r="AL2158" i="1"/>
  <c r="AL2159" i="1"/>
  <c r="AL2160" i="1"/>
  <c r="AL2161" i="1"/>
  <c r="AL2162" i="1"/>
  <c r="AL2163" i="1"/>
  <c r="AL2164" i="1"/>
  <c r="AL2165" i="1"/>
  <c r="AL2166" i="1"/>
  <c r="AL2167" i="1"/>
  <c r="AL2168" i="1"/>
  <c r="AL2169" i="1"/>
  <c r="AL2170" i="1"/>
  <c r="AL2171" i="1"/>
  <c r="AL2172" i="1"/>
  <c r="AL2173" i="1"/>
  <c r="AL2174" i="1"/>
  <c r="AL2175" i="1"/>
  <c r="AL2176" i="1"/>
  <c r="AL2177" i="1"/>
  <c r="AL2178" i="1"/>
  <c r="AL2179" i="1"/>
  <c r="AL2180" i="1"/>
  <c r="AL2181" i="1"/>
  <c r="AL2182" i="1"/>
  <c r="AL2183" i="1"/>
  <c r="AL2184" i="1"/>
  <c r="AL2185" i="1"/>
  <c r="AL2186" i="1"/>
  <c r="AL2187" i="1"/>
  <c r="AL2188" i="1"/>
  <c r="AL2189" i="1"/>
  <c r="AL2190" i="1"/>
  <c r="AL2191" i="1"/>
  <c r="AL2192" i="1"/>
  <c r="AL2193" i="1"/>
  <c r="AL2194" i="1"/>
  <c r="AL2195" i="1"/>
  <c r="AL2196" i="1"/>
  <c r="AL2197" i="1"/>
  <c r="AL2198" i="1"/>
  <c r="AL2199" i="1"/>
  <c r="AL2200" i="1"/>
  <c r="AL2201" i="1"/>
  <c r="AL2202" i="1"/>
  <c r="AL2203" i="1"/>
  <c r="AL2204" i="1"/>
  <c r="AL2205" i="1"/>
  <c r="AL2206" i="1"/>
  <c r="AL2207" i="1"/>
  <c r="AL2208" i="1"/>
  <c r="AL2209" i="1"/>
  <c r="AL2210" i="1"/>
  <c r="AL2211" i="1"/>
  <c r="AL2212" i="1"/>
  <c r="AL2213" i="1"/>
  <c r="AL2214" i="1"/>
  <c r="AL2215" i="1"/>
  <c r="AL2216" i="1"/>
  <c r="AL2217" i="1"/>
  <c r="AL2218" i="1"/>
  <c r="AL2219" i="1"/>
  <c r="AL2220" i="1"/>
  <c r="AL2221" i="1"/>
  <c r="AL2222" i="1"/>
  <c r="AL2223" i="1"/>
  <c r="AL2224" i="1"/>
  <c r="AL2225" i="1"/>
  <c r="AL2226" i="1"/>
  <c r="AL2227" i="1"/>
  <c r="AL2228" i="1"/>
  <c r="AL2229" i="1"/>
  <c r="AL2230" i="1"/>
  <c r="AL2231" i="1"/>
  <c r="AL2232" i="1"/>
  <c r="AL2233" i="1"/>
  <c r="AL2234" i="1"/>
  <c r="AL2235" i="1"/>
  <c r="AL2236" i="1"/>
  <c r="AL2237" i="1"/>
  <c r="AL2238" i="1"/>
  <c r="AL2239" i="1"/>
  <c r="AL2240" i="1"/>
  <c r="AL2241" i="1"/>
  <c r="AL2242" i="1"/>
  <c r="AL2243" i="1"/>
  <c r="AL2244" i="1"/>
  <c r="AL2245" i="1"/>
  <c r="AL2246" i="1"/>
  <c r="AL2247" i="1"/>
  <c r="AL2248" i="1"/>
  <c r="AL2249" i="1"/>
  <c r="AL2250" i="1"/>
  <c r="AL2251" i="1"/>
  <c r="AL2252" i="1"/>
  <c r="AL2253" i="1"/>
  <c r="AL2254" i="1"/>
  <c r="AL2255" i="1"/>
  <c r="AL2256" i="1"/>
  <c r="AL2257" i="1"/>
  <c r="AL2258" i="1"/>
  <c r="AL2259" i="1"/>
  <c r="AL2260" i="1"/>
  <c r="AL2261" i="1"/>
  <c r="AL2262" i="1"/>
  <c r="AL2263" i="1"/>
  <c r="AL2264" i="1"/>
  <c r="AL2265" i="1"/>
  <c r="AL2266" i="1"/>
  <c r="AL2267" i="1"/>
  <c r="AL2268" i="1"/>
  <c r="AL2269" i="1"/>
  <c r="AL2270" i="1"/>
  <c r="AL2271" i="1"/>
  <c r="AL2272" i="1"/>
  <c r="AL2273" i="1"/>
  <c r="AL2274" i="1"/>
  <c r="AL2275" i="1"/>
  <c r="AL2276" i="1"/>
  <c r="AL2277" i="1"/>
  <c r="AL2278" i="1"/>
  <c r="AL2279" i="1"/>
  <c r="AL2280" i="1"/>
  <c r="AL2281" i="1"/>
  <c r="AL2282" i="1"/>
  <c r="AL2283" i="1"/>
  <c r="AL2284" i="1"/>
  <c r="AL2285" i="1"/>
  <c r="AL2286" i="1"/>
  <c r="AL2287" i="1"/>
  <c r="AL2288" i="1"/>
  <c r="AL2289" i="1"/>
  <c r="AL2290" i="1"/>
  <c r="AL2291" i="1"/>
  <c r="AL2292" i="1"/>
  <c r="AL2293" i="1"/>
  <c r="AL2294" i="1"/>
  <c r="AL2295" i="1"/>
  <c r="AL2296" i="1"/>
  <c r="AL2297" i="1"/>
  <c r="AL2298" i="1"/>
  <c r="AL2299" i="1"/>
  <c r="AL2300" i="1"/>
  <c r="AL2301" i="1"/>
  <c r="AL2302" i="1"/>
  <c r="AL2303" i="1"/>
  <c r="AL2304" i="1"/>
  <c r="AL2305" i="1"/>
  <c r="AL2306" i="1"/>
  <c r="AL2307" i="1"/>
  <c r="AL2308" i="1"/>
  <c r="AL2309" i="1"/>
  <c r="AL2310" i="1"/>
  <c r="AL2311" i="1"/>
  <c r="AL2312" i="1"/>
  <c r="AL2313" i="1"/>
  <c r="AL2314" i="1"/>
  <c r="AL2315" i="1"/>
  <c r="AL2316" i="1"/>
  <c r="AL2317" i="1"/>
  <c r="AL2318" i="1"/>
  <c r="AL2319" i="1"/>
  <c r="AL2320" i="1"/>
  <c r="AL2321" i="1"/>
  <c r="AL2322" i="1"/>
  <c r="AL2323" i="1"/>
  <c r="AL2324" i="1"/>
  <c r="AL2325" i="1"/>
  <c r="AL2326" i="1"/>
  <c r="AL2327" i="1"/>
  <c r="AL2328" i="1"/>
  <c r="AL2329" i="1"/>
  <c r="AL2330" i="1"/>
  <c r="AL2331" i="1"/>
  <c r="AL2332" i="1"/>
  <c r="AL2333" i="1"/>
  <c r="AL2334" i="1"/>
  <c r="AL2335" i="1"/>
  <c r="AL2336" i="1"/>
  <c r="AL2337" i="1"/>
  <c r="AL2338" i="1"/>
  <c r="AL2339" i="1"/>
  <c r="AL2340" i="1"/>
  <c r="AL2341" i="1"/>
  <c r="AL2342" i="1"/>
  <c r="AL2343" i="1"/>
  <c r="AL2344" i="1"/>
  <c r="AL2345" i="1"/>
  <c r="AL2346" i="1"/>
  <c r="AL2347" i="1"/>
  <c r="AL2348" i="1"/>
  <c r="AL2349" i="1"/>
  <c r="AL2350" i="1"/>
  <c r="AL2351" i="1"/>
  <c r="AL2352" i="1"/>
  <c r="AL2353" i="1"/>
  <c r="AL2354" i="1"/>
  <c r="AL2355" i="1"/>
  <c r="AL2356" i="1"/>
  <c r="AL2357" i="1"/>
  <c r="AL2358" i="1"/>
  <c r="AL2359" i="1"/>
  <c r="AL2360" i="1"/>
  <c r="AL2361" i="1"/>
  <c r="AL2362" i="1"/>
  <c r="AL2363" i="1"/>
  <c r="AL2364" i="1"/>
  <c r="AL2365" i="1"/>
  <c r="AL2366" i="1"/>
  <c r="AL2367" i="1"/>
  <c r="AL2368" i="1"/>
  <c r="AL2369" i="1"/>
  <c r="AL2370" i="1"/>
  <c r="AL2371" i="1"/>
  <c r="AL2372" i="1"/>
  <c r="AL2373" i="1"/>
  <c r="AL2374" i="1"/>
  <c r="AL2375" i="1"/>
  <c r="AL2376" i="1"/>
  <c r="AL2377" i="1"/>
  <c r="AL2378" i="1"/>
  <c r="AL2379" i="1"/>
  <c r="AL2380" i="1"/>
  <c r="AL2381" i="1"/>
  <c r="AL2382" i="1"/>
  <c r="AL2383" i="1"/>
  <c r="AL2384" i="1"/>
  <c r="AL2385" i="1"/>
  <c r="AL2386" i="1"/>
  <c r="AL2387" i="1"/>
  <c r="AL2388" i="1"/>
  <c r="AL2389" i="1"/>
  <c r="AL2390" i="1"/>
  <c r="AL2391" i="1"/>
  <c r="AL2392" i="1"/>
  <c r="AL2393" i="1"/>
  <c r="AL2394" i="1"/>
  <c r="AL2395" i="1"/>
  <c r="AL2396" i="1"/>
  <c r="AL2397" i="1"/>
  <c r="AL2398" i="1"/>
  <c r="AL2399" i="1"/>
  <c r="AL2400" i="1"/>
  <c r="AL2401" i="1"/>
  <c r="AL2402" i="1"/>
  <c r="AL2403" i="1"/>
  <c r="AL2404" i="1"/>
  <c r="AL2405" i="1"/>
  <c r="AL2406" i="1"/>
  <c r="AL2407" i="1"/>
  <c r="AL2408" i="1"/>
  <c r="AL2409" i="1"/>
  <c r="AL2410" i="1"/>
  <c r="AL2411" i="1"/>
  <c r="AL2412" i="1"/>
  <c r="AL2413" i="1"/>
  <c r="AL2414" i="1"/>
  <c r="AL2415" i="1"/>
  <c r="AL2416" i="1"/>
  <c r="AL2417" i="1"/>
  <c r="AL2418" i="1"/>
  <c r="AL2419" i="1"/>
  <c r="AL2420" i="1"/>
  <c r="AL2421" i="1"/>
  <c r="AL2422" i="1"/>
  <c r="AL2423" i="1"/>
  <c r="AL2424" i="1"/>
  <c r="AL2425" i="1"/>
  <c r="AL2426" i="1"/>
  <c r="AL2427" i="1"/>
  <c r="AL2428" i="1"/>
  <c r="AL2429" i="1"/>
  <c r="AL2430" i="1"/>
  <c r="AL2431" i="1"/>
  <c r="AL2432" i="1"/>
  <c r="AL2433" i="1"/>
  <c r="AL2434" i="1"/>
  <c r="AL2435" i="1"/>
  <c r="AL2436" i="1"/>
  <c r="AL2437" i="1"/>
  <c r="AL2438" i="1"/>
  <c r="AL2439" i="1"/>
  <c r="AL2440" i="1"/>
  <c r="AL2441" i="1"/>
  <c r="AL2442" i="1"/>
  <c r="AL2443" i="1"/>
  <c r="AL2444" i="1"/>
  <c r="AL2445" i="1"/>
  <c r="AL2446" i="1"/>
  <c r="AL2447" i="1"/>
  <c r="AL2448" i="1"/>
  <c r="AL2449" i="1"/>
  <c r="AL2450" i="1"/>
  <c r="AL2451" i="1"/>
  <c r="AL2452" i="1"/>
  <c r="AL2453" i="1"/>
  <c r="AL2454" i="1"/>
  <c r="AL2455" i="1"/>
  <c r="AL2456" i="1"/>
  <c r="AL2457" i="1"/>
  <c r="AL2458" i="1"/>
  <c r="AL2459" i="1"/>
  <c r="AL2460" i="1"/>
  <c r="AL2461" i="1"/>
  <c r="AL2462" i="1"/>
  <c r="AL2463" i="1"/>
  <c r="AL2464" i="1"/>
  <c r="AL2465" i="1"/>
  <c r="AL2466" i="1"/>
  <c r="AL2467" i="1"/>
  <c r="AL2468" i="1"/>
  <c r="AL2469" i="1"/>
  <c r="AL2470" i="1"/>
  <c r="AL2471" i="1"/>
  <c r="AL2472" i="1"/>
  <c r="AL2473" i="1"/>
  <c r="AL2474" i="1"/>
  <c r="AL2475" i="1"/>
  <c r="AL2476" i="1"/>
  <c r="AL2477" i="1"/>
  <c r="AL2478" i="1"/>
  <c r="AL2479" i="1"/>
  <c r="AL2480" i="1"/>
  <c r="AL2481" i="1"/>
  <c r="AL2482" i="1"/>
  <c r="AL2483" i="1"/>
  <c r="AL2484" i="1"/>
  <c r="AL2485" i="1"/>
  <c r="AL2486" i="1"/>
  <c r="AL2487" i="1"/>
  <c r="AL2488" i="1"/>
  <c r="AL2489" i="1"/>
  <c r="AL2490" i="1"/>
  <c r="AL2491" i="1"/>
  <c r="AL2492" i="1"/>
  <c r="AL2493" i="1"/>
  <c r="AL2494" i="1"/>
  <c r="AL2495" i="1"/>
  <c r="AL2496" i="1"/>
  <c r="AL2497" i="1"/>
  <c r="AL2498" i="1"/>
  <c r="AL2499" i="1"/>
  <c r="AL2500" i="1"/>
  <c r="AL2501" i="1"/>
  <c r="AL2502" i="1"/>
  <c r="AL2503" i="1"/>
  <c r="AL2504" i="1"/>
  <c r="AL2505" i="1"/>
  <c r="AL2506" i="1"/>
  <c r="AL2507" i="1"/>
  <c r="AL2508" i="1"/>
  <c r="AL2509" i="1"/>
  <c r="AL2510" i="1"/>
  <c r="AL2511" i="1"/>
  <c r="AL2512" i="1"/>
  <c r="AL2513" i="1"/>
  <c r="AL2514" i="1"/>
  <c r="AL2515" i="1"/>
  <c r="AL2516" i="1"/>
  <c r="AL2517" i="1"/>
  <c r="AL2518" i="1"/>
  <c r="AL2519" i="1"/>
  <c r="AL2520" i="1"/>
  <c r="AL2521" i="1"/>
  <c r="AL2522" i="1"/>
  <c r="AL2523" i="1"/>
  <c r="AL2524" i="1"/>
  <c r="AL2525" i="1"/>
  <c r="AL2526" i="1"/>
  <c r="AL2527" i="1"/>
  <c r="AL2528" i="1"/>
  <c r="AL2529" i="1"/>
  <c r="AL2530" i="1"/>
  <c r="AL2531" i="1"/>
  <c r="AL2532" i="1"/>
  <c r="AL2533" i="1"/>
  <c r="AL2534" i="1"/>
  <c r="AL2535" i="1"/>
  <c r="AL2536" i="1"/>
  <c r="AL2537" i="1"/>
  <c r="AL2538" i="1"/>
  <c r="AL2539" i="1"/>
  <c r="AL2540" i="1"/>
  <c r="AL2541" i="1"/>
  <c r="AL2542" i="1"/>
  <c r="AL2543" i="1"/>
  <c r="AL2544" i="1"/>
  <c r="AL2545" i="1"/>
  <c r="AL2546" i="1"/>
  <c r="AL2547" i="1"/>
  <c r="AL2548" i="1"/>
  <c r="AL2549" i="1"/>
  <c r="AL2550" i="1"/>
  <c r="AL2551" i="1"/>
  <c r="AL2552" i="1"/>
  <c r="AL2553" i="1"/>
  <c r="AL2554" i="1"/>
  <c r="AL2555" i="1"/>
  <c r="AL2556" i="1"/>
  <c r="AL2557" i="1"/>
  <c r="AL2558" i="1"/>
  <c r="AL2559" i="1"/>
  <c r="AL2560" i="1"/>
  <c r="AL2561" i="1"/>
  <c r="AL2562" i="1"/>
  <c r="AL2563" i="1"/>
  <c r="AL2564" i="1"/>
  <c r="AL2565" i="1"/>
  <c r="AL2566" i="1"/>
  <c r="AL2567" i="1"/>
  <c r="AL2568" i="1"/>
  <c r="AL2569" i="1"/>
  <c r="AL2570" i="1"/>
  <c r="AL2571" i="1"/>
  <c r="AL2572" i="1"/>
  <c r="AL2573" i="1"/>
  <c r="AL2574" i="1"/>
  <c r="AL2575" i="1"/>
  <c r="AL2576" i="1"/>
  <c r="AL2577" i="1"/>
  <c r="AL2578" i="1"/>
  <c r="AL2579" i="1"/>
  <c r="AL2580" i="1"/>
  <c r="AL2581" i="1"/>
  <c r="AL2582" i="1"/>
  <c r="AL2583" i="1"/>
  <c r="AL2584" i="1"/>
  <c r="AL2585" i="1"/>
  <c r="AL2586" i="1"/>
  <c r="AL2587" i="1"/>
  <c r="AL2588" i="1"/>
  <c r="AL2589" i="1"/>
  <c r="AL2590" i="1"/>
  <c r="AL2591" i="1"/>
  <c r="AL2592" i="1"/>
  <c r="AL2593" i="1"/>
  <c r="AL2594" i="1"/>
  <c r="AL2595" i="1"/>
  <c r="AL2596" i="1"/>
  <c r="AL2597" i="1"/>
  <c r="AL2598" i="1"/>
  <c r="AL2599" i="1"/>
  <c r="AL2600" i="1"/>
  <c r="AL2601" i="1"/>
  <c r="AL2602" i="1"/>
  <c r="AL2603" i="1"/>
  <c r="AL2604" i="1"/>
  <c r="AL2605" i="1"/>
  <c r="AL2606" i="1"/>
  <c r="AL2607" i="1"/>
  <c r="AL2608" i="1"/>
  <c r="AL2609" i="1"/>
  <c r="AL2610" i="1"/>
  <c r="AL2611" i="1"/>
  <c r="AL2612" i="1"/>
  <c r="AL2613" i="1"/>
  <c r="AL2614" i="1"/>
  <c r="AL2615" i="1"/>
  <c r="AL2616" i="1"/>
  <c r="AL2617" i="1"/>
  <c r="AL2618" i="1"/>
  <c r="AL2619" i="1"/>
  <c r="AL2620" i="1"/>
  <c r="AL2621" i="1"/>
  <c r="AL2622" i="1"/>
  <c r="AL2623" i="1"/>
  <c r="AL2624" i="1"/>
  <c r="AL2625" i="1"/>
  <c r="AL2626" i="1"/>
  <c r="AL2627" i="1"/>
  <c r="AL2628" i="1"/>
  <c r="AL2629" i="1"/>
  <c r="AL2630" i="1"/>
  <c r="AL2631" i="1"/>
  <c r="AL2632" i="1"/>
  <c r="AL2633" i="1"/>
  <c r="AL2634" i="1"/>
  <c r="AL2635" i="1"/>
  <c r="AL2636" i="1"/>
  <c r="AL2637" i="1"/>
  <c r="AL2638" i="1"/>
  <c r="AL2639" i="1"/>
  <c r="AL2640" i="1"/>
  <c r="AL2641" i="1"/>
  <c r="AL2642" i="1"/>
  <c r="AL2643" i="1"/>
  <c r="AL2644" i="1"/>
  <c r="AL2645" i="1"/>
  <c r="AL2646" i="1"/>
  <c r="AL2647" i="1"/>
  <c r="AL2648" i="1"/>
  <c r="AL2649" i="1"/>
  <c r="AL2650" i="1"/>
  <c r="AL2651" i="1"/>
  <c r="AL2652" i="1"/>
  <c r="AL2653" i="1"/>
  <c r="AL2654" i="1"/>
  <c r="AL2655" i="1"/>
  <c r="AL2656" i="1"/>
  <c r="AL2657" i="1"/>
  <c r="AL2658" i="1"/>
  <c r="AL2659" i="1"/>
  <c r="AL2660" i="1"/>
  <c r="AL2661" i="1"/>
  <c r="AL2662" i="1"/>
  <c r="AL2663" i="1"/>
  <c r="AL2664" i="1"/>
  <c r="AL2665" i="1"/>
  <c r="AL2666" i="1"/>
  <c r="AL2667" i="1"/>
  <c r="AL2668" i="1"/>
  <c r="AL2669" i="1"/>
  <c r="AL2670" i="1"/>
  <c r="AL2671" i="1"/>
  <c r="AL2672" i="1"/>
  <c r="AL2673" i="1"/>
  <c r="AL2674" i="1"/>
  <c r="AL2675" i="1"/>
  <c r="AL2676" i="1"/>
  <c r="AL2677" i="1"/>
  <c r="AL2678" i="1"/>
  <c r="AL2679" i="1"/>
  <c r="AL2680" i="1"/>
  <c r="AL2681" i="1"/>
  <c r="AL2682" i="1"/>
  <c r="AL2683" i="1"/>
  <c r="AL2684" i="1"/>
  <c r="AL2685" i="1"/>
  <c r="AL2686" i="1"/>
  <c r="AL2687" i="1"/>
  <c r="AL2688" i="1"/>
  <c r="AL2689" i="1"/>
  <c r="AL2690" i="1"/>
  <c r="AL2691" i="1"/>
  <c r="AL2692" i="1"/>
  <c r="AL2693" i="1"/>
  <c r="AL2694" i="1"/>
  <c r="AL2695" i="1"/>
  <c r="AL2696" i="1"/>
  <c r="AL2697" i="1"/>
  <c r="AL2698" i="1"/>
  <c r="AL2699" i="1"/>
  <c r="AL2700" i="1"/>
  <c r="AL2701" i="1"/>
  <c r="AL2702" i="1"/>
  <c r="AL2703" i="1"/>
  <c r="AL2704" i="1"/>
  <c r="AL2705" i="1"/>
  <c r="AL2706" i="1"/>
  <c r="AL2707" i="1"/>
  <c r="AL2708" i="1"/>
  <c r="AL2709" i="1"/>
  <c r="AL2710" i="1"/>
  <c r="AL2711" i="1"/>
  <c r="AL2712" i="1"/>
  <c r="AL2713" i="1"/>
  <c r="AL2714" i="1"/>
  <c r="AL2715" i="1"/>
  <c r="AL2716" i="1"/>
  <c r="AL2717" i="1"/>
  <c r="AL2718" i="1"/>
  <c r="AL2719" i="1"/>
  <c r="AL2720" i="1"/>
  <c r="AL2721" i="1"/>
  <c r="AL2722" i="1"/>
  <c r="AL2723" i="1"/>
  <c r="AL2724" i="1"/>
  <c r="AL2725" i="1"/>
  <c r="AL2726" i="1"/>
  <c r="AL2727" i="1"/>
  <c r="AL2728" i="1"/>
  <c r="AL2729" i="1"/>
  <c r="AL2730" i="1"/>
  <c r="AL2731" i="1"/>
  <c r="AL2732" i="1"/>
  <c r="AL2733" i="1"/>
  <c r="AL2734" i="1"/>
  <c r="AL2735" i="1"/>
  <c r="AL2736" i="1"/>
  <c r="AL2737" i="1"/>
  <c r="AL2738" i="1"/>
  <c r="AL2739" i="1"/>
  <c r="AL2740" i="1"/>
  <c r="AL2741" i="1"/>
  <c r="AL2742" i="1"/>
  <c r="AL2743" i="1"/>
  <c r="AL2744" i="1"/>
  <c r="AL2745" i="1"/>
  <c r="AL2746" i="1"/>
  <c r="AL2747" i="1"/>
  <c r="AL2748" i="1"/>
  <c r="AL2749" i="1"/>
  <c r="AL2750" i="1"/>
  <c r="AL2751" i="1"/>
  <c r="AL2752" i="1"/>
  <c r="AL2753" i="1"/>
  <c r="AL2754" i="1"/>
  <c r="AL2755" i="1"/>
  <c r="AL2756" i="1"/>
  <c r="AL2757" i="1"/>
  <c r="AL2758" i="1"/>
  <c r="AL2759" i="1"/>
  <c r="AL2760" i="1"/>
  <c r="AL2761" i="1"/>
  <c r="AL2762" i="1"/>
  <c r="AL2763" i="1"/>
  <c r="AL2764" i="1"/>
  <c r="AL2765" i="1"/>
  <c r="AL2766" i="1"/>
  <c r="AL2767" i="1"/>
  <c r="AL2768" i="1"/>
  <c r="AL2769" i="1"/>
  <c r="AL2770" i="1"/>
  <c r="AL2771" i="1"/>
  <c r="AL2772" i="1"/>
  <c r="AL2773" i="1"/>
  <c r="AL2774" i="1"/>
  <c r="AL2775" i="1"/>
  <c r="AL2776" i="1"/>
  <c r="AL2777" i="1"/>
  <c r="AL2778" i="1"/>
  <c r="AL2779" i="1"/>
  <c r="AL2780" i="1"/>
  <c r="AL2781" i="1"/>
  <c r="AL2782" i="1"/>
  <c r="AL2783" i="1"/>
  <c r="AL2784" i="1"/>
  <c r="AL2785" i="1"/>
  <c r="AL2786" i="1"/>
  <c r="AL2787" i="1"/>
  <c r="AL2788" i="1"/>
  <c r="AL2789" i="1"/>
  <c r="AL2790" i="1"/>
  <c r="AL2791" i="1"/>
  <c r="AL2792" i="1"/>
  <c r="AL2793" i="1"/>
  <c r="AL2794" i="1"/>
  <c r="AL2795" i="1"/>
  <c r="AL2796" i="1"/>
  <c r="AL2797" i="1"/>
  <c r="AL2798" i="1"/>
  <c r="AL2799" i="1"/>
  <c r="AL2800" i="1"/>
  <c r="AL2801" i="1"/>
  <c r="AL2802" i="1"/>
  <c r="AL2803" i="1"/>
  <c r="AL2804" i="1"/>
  <c r="AL2805" i="1"/>
  <c r="AL2806" i="1"/>
  <c r="AL2807" i="1"/>
  <c r="AL2808" i="1"/>
  <c r="AL2809" i="1"/>
  <c r="AL2810" i="1"/>
  <c r="AL2811" i="1"/>
  <c r="AL2812" i="1"/>
  <c r="AL2813" i="1"/>
  <c r="AL2814" i="1"/>
  <c r="AL2815" i="1"/>
  <c r="AL2816" i="1"/>
  <c r="AL2817" i="1"/>
  <c r="AL2818" i="1"/>
  <c r="AL2819" i="1"/>
  <c r="AL2820" i="1"/>
  <c r="AL2821" i="1"/>
  <c r="AL2822" i="1"/>
  <c r="AL2823" i="1"/>
  <c r="AL2824" i="1"/>
  <c r="AL2825" i="1"/>
  <c r="AL2826" i="1"/>
  <c r="AL2827" i="1"/>
  <c r="AL2828" i="1"/>
  <c r="AL2829" i="1"/>
  <c r="AL2830" i="1"/>
  <c r="AL2831" i="1"/>
  <c r="AL2832" i="1"/>
  <c r="AL2833" i="1"/>
  <c r="AL2834" i="1"/>
  <c r="AL2835" i="1"/>
  <c r="AL2836" i="1"/>
  <c r="AL2837" i="1"/>
  <c r="AL2838" i="1"/>
  <c r="AL2839" i="1"/>
  <c r="AL2840" i="1"/>
  <c r="AL2841" i="1"/>
  <c r="AL2842" i="1"/>
  <c r="AL2843" i="1"/>
  <c r="AL2844" i="1"/>
  <c r="AL2845" i="1"/>
  <c r="AL2846" i="1"/>
  <c r="AL2847" i="1"/>
  <c r="AL2848" i="1"/>
  <c r="AL2849" i="1"/>
  <c r="AL2850" i="1"/>
  <c r="AL2851" i="1"/>
  <c r="AL2852" i="1"/>
  <c r="AL2853" i="1"/>
  <c r="AL2854" i="1"/>
  <c r="AL2855" i="1"/>
  <c r="AL2856" i="1"/>
  <c r="AL2857" i="1"/>
  <c r="AL2858" i="1"/>
  <c r="AL2859" i="1"/>
  <c r="AL2860" i="1"/>
  <c r="AL2861" i="1"/>
  <c r="AL2862" i="1"/>
  <c r="AL2863" i="1"/>
  <c r="AL2864" i="1"/>
  <c r="AL2865" i="1"/>
  <c r="AL2866" i="1"/>
  <c r="AL2867" i="1"/>
  <c r="AL2868" i="1"/>
  <c r="AL2869" i="1"/>
  <c r="AL2870" i="1"/>
  <c r="AL2871" i="1"/>
  <c r="AL2872" i="1"/>
  <c r="AL2873" i="1"/>
  <c r="AL2874" i="1"/>
  <c r="AL2875" i="1"/>
  <c r="AL2876" i="1"/>
  <c r="AL2877" i="1"/>
  <c r="AL2878" i="1"/>
  <c r="AL2879" i="1"/>
  <c r="AL2880" i="1"/>
  <c r="AL2881" i="1"/>
  <c r="AL2882" i="1"/>
  <c r="AL2883" i="1"/>
  <c r="AL2884" i="1"/>
  <c r="AL2885" i="1"/>
  <c r="AL2886" i="1"/>
  <c r="AL2889" i="1"/>
  <c r="AL2890" i="1"/>
  <c r="AL2891" i="1"/>
  <c r="AL2892" i="1"/>
  <c r="AL2893" i="1"/>
  <c r="AL2894" i="1"/>
  <c r="AL2895" i="1"/>
  <c r="AL2896" i="1"/>
  <c r="AL2897" i="1"/>
  <c r="AL2898" i="1"/>
  <c r="AL2899" i="1"/>
  <c r="AL2900" i="1"/>
  <c r="AL2901" i="1"/>
  <c r="AL2902" i="1"/>
  <c r="AL2903" i="1"/>
  <c r="AL2904" i="1"/>
  <c r="AL2905" i="1"/>
  <c r="AL2906" i="1"/>
  <c r="AL2907" i="1"/>
  <c r="AL2908" i="1"/>
  <c r="AL2909" i="1"/>
  <c r="AL2910" i="1"/>
  <c r="AL2911" i="1"/>
  <c r="AL2912" i="1"/>
  <c r="AL2913" i="1"/>
  <c r="AL2914" i="1"/>
  <c r="AL2915" i="1"/>
  <c r="AL2916" i="1"/>
  <c r="AL2917" i="1"/>
  <c r="AL2918" i="1"/>
  <c r="AL2919" i="1"/>
  <c r="AL2920" i="1"/>
  <c r="AL2921" i="1"/>
  <c r="AL2922" i="1"/>
  <c r="AL2923" i="1"/>
  <c r="AL2924" i="1"/>
  <c r="AL2925" i="1"/>
  <c r="AL2926" i="1"/>
  <c r="AL2927" i="1"/>
  <c r="AL2928" i="1"/>
  <c r="AL2929" i="1"/>
  <c r="AL2930" i="1"/>
  <c r="AL2931" i="1"/>
  <c r="AL2932" i="1"/>
  <c r="AL2933" i="1"/>
  <c r="AL2934" i="1"/>
  <c r="AL2935" i="1"/>
  <c r="AL2936" i="1"/>
  <c r="AL2937" i="1"/>
  <c r="AL2938" i="1"/>
  <c r="AL2939" i="1"/>
  <c r="AL2940" i="1"/>
  <c r="AL2941" i="1"/>
  <c r="AL2942" i="1"/>
  <c r="AL2943" i="1"/>
  <c r="AL2944" i="1"/>
  <c r="AL2945" i="1"/>
  <c r="AL2946" i="1"/>
  <c r="AL2947" i="1"/>
  <c r="AL2948" i="1"/>
  <c r="AL2949" i="1"/>
  <c r="AL2950" i="1"/>
  <c r="AL2951" i="1"/>
  <c r="AL2952" i="1"/>
  <c r="AL2953" i="1"/>
  <c r="AL2954" i="1"/>
  <c r="AL2955" i="1"/>
  <c r="AL2956" i="1"/>
  <c r="AL2957" i="1"/>
  <c r="AL2958" i="1"/>
  <c r="AL2959" i="1"/>
  <c r="AL2960" i="1"/>
  <c r="AL2961" i="1"/>
  <c r="AL2962" i="1"/>
  <c r="AL2963" i="1"/>
  <c r="AL2964" i="1"/>
  <c r="AL2965" i="1"/>
  <c r="AL2966" i="1"/>
  <c r="AL2967" i="1"/>
  <c r="AL2968" i="1"/>
  <c r="AL2969" i="1"/>
  <c r="AL2970" i="1"/>
  <c r="AL2971" i="1"/>
  <c r="AL2972" i="1"/>
  <c r="AL2973" i="1"/>
  <c r="AL2974" i="1"/>
  <c r="AL2975" i="1"/>
  <c r="AL2976" i="1"/>
  <c r="AL2977" i="1"/>
  <c r="AL2978" i="1"/>
  <c r="AL2979" i="1"/>
  <c r="AL2980" i="1"/>
  <c r="AL2981" i="1"/>
  <c r="AL2982" i="1"/>
  <c r="AL2983" i="1"/>
  <c r="AL2984" i="1"/>
  <c r="AL2985" i="1"/>
  <c r="AL2986" i="1"/>
  <c r="AL2987" i="1"/>
  <c r="AL2988" i="1"/>
  <c r="AL2989" i="1"/>
  <c r="AL2990" i="1"/>
  <c r="AL2991" i="1"/>
  <c r="AL2992" i="1"/>
  <c r="AL2993" i="1"/>
  <c r="AL2994" i="1"/>
  <c r="AL2995" i="1"/>
  <c r="AL2996" i="1"/>
  <c r="AL2997" i="1"/>
  <c r="AL2998" i="1"/>
  <c r="AL2999" i="1"/>
  <c r="AL3000" i="1"/>
  <c r="AL3001" i="1"/>
  <c r="AL3002" i="1"/>
  <c r="AL3003" i="1"/>
  <c r="AL3004" i="1"/>
  <c r="AL3005" i="1"/>
  <c r="AL3006" i="1"/>
  <c r="AL3007" i="1"/>
  <c r="AL3008" i="1"/>
  <c r="AL3009" i="1"/>
  <c r="AL3010" i="1"/>
  <c r="AL3011" i="1"/>
  <c r="AL3012" i="1"/>
  <c r="AL3013" i="1"/>
  <c r="AL3014" i="1"/>
  <c r="AL3015" i="1"/>
  <c r="AL3016" i="1"/>
  <c r="AL3017" i="1"/>
  <c r="AL3018" i="1"/>
  <c r="AL3019" i="1"/>
  <c r="AL3020" i="1"/>
  <c r="AL3021" i="1"/>
  <c r="AL3022" i="1"/>
  <c r="AL3023" i="1"/>
  <c r="AL3024" i="1"/>
  <c r="AL3025" i="1"/>
  <c r="AL3026" i="1"/>
  <c r="AL3027" i="1"/>
  <c r="AL3028" i="1"/>
  <c r="AL3029" i="1"/>
  <c r="AL3030" i="1"/>
  <c r="AL3031" i="1"/>
  <c r="AL3032" i="1"/>
  <c r="AL3033" i="1"/>
  <c r="AL3034" i="1"/>
  <c r="AL3035" i="1"/>
  <c r="AL3036" i="1"/>
  <c r="AL3037" i="1"/>
  <c r="AL3038" i="1"/>
  <c r="AL3039" i="1"/>
  <c r="AL3040" i="1"/>
  <c r="AL3041" i="1"/>
  <c r="AL3042" i="1"/>
  <c r="AL3043" i="1"/>
  <c r="AL3044" i="1"/>
  <c r="AL3045" i="1"/>
  <c r="AL3046" i="1"/>
  <c r="AL3047" i="1"/>
  <c r="AL3048" i="1"/>
  <c r="AL3049" i="1"/>
  <c r="AL3050" i="1"/>
  <c r="AL3051" i="1"/>
  <c r="AL3052" i="1"/>
  <c r="AL3053" i="1"/>
  <c r="AL3054" i="1"/>
  <c r="AL3055" i="1"/>
  <c r="AL3056" i="1"/>
  <c r="AL3057" i="1"/>
  <c r="AL3058" i="1"/>
  <c r="AL3059" i="1"/>
  <c r="AL3060" i="1"/>
  <c r="AL3061" i="1"/>
  <c r="AL3062" i="1"/>
  <c r="AL3063" i="1"/>
  <c r="AL3064" i="1"/>
  <c r="AL3065" i="1"/>
  <c r="AL3066" i="1"/>
  <c r="AL3067" i="1"/>
  <c r="AL3068" i="1"/>
  <c r="AL3069" i="1"/>
  <c r="AL3070" i="1"/>
  <c r="AL3071" i="1"/>
  <c r="AL3072" i="1"/>
  <c r="AL3073" i="1"/>
  <c r="AL3074" i="1"/>
  <c r="AL3075" i="1"/>
  <c r="AL3076" i="1"/>
  <c r="AL3077" i="1"/>
  <c r="AL3078" i="1"/>
  <c r="AL3079" i="1"/>
  <c r="AL3080" i="1"/>
  <c r="AL3081" i="1"/>
  <c r="AL3082" i="1"/>
  <c r="AL3083" i="1"/>
  <c r="AL3084" i="1"/>
  <c r="AL3085" i="1"/>
  <c r="AL3086" i="1"/>
  <c r="AL3087" i="1"/>
  <c r="AL3088" i="1"/>
  <c r="AL3089" i="1"/>
  <c r="AL3090" i="1"/>
  <c r="AL3091" i="1"/>
  <c r="AL3092" i="1"/>
  <c r="AL3093" i="1"/>
  <c r="AL3094" i="1"/>
  <c r="AL3095" i="1"/>
  <c r="AL3096" i="1"/>
  <c r="AL3097" i="1"/>
  <c r="AL3098" i="1"/>
  <c r="AL3099" i="1"/>
  <c r="AL3100" i="1"/>
  <c r="AL3101" i="1"/>
  <c r="AL3102" i="1"/>
  <c r="AL3103" i="1"/>
  <c r="AL3104" i="1"/>
  <c r="AL3105" i="1"/>
  <c r="AL3106" i="1"/>
  <c r="AL3107" i="1"/>
  <c r="AL3108" i="1"/>
  <c r="AL3109" i="1"/>
  <c r="AL3110" i="1"/>
  <c r="AL3111" i="1"/>
  <c r="AL3112" i="1"/>
  <c r="AL3113" i="1"/>
  <c r="AL3114" i="1"/>
  <c r="AL3115" i="1"/>
  <c r="AL3116" i="1"/>
  <c r="AL3117" i="1"/>
  <c r="AL3118" i="1"/>
  <c r="AL3119" i="1"/>
  <c r="AL3120" i="1"/>
  <c r="AL3121" i="1"/>
  <c r="AL3122" i="1"/>
  <c r="AL3123" i="1"/>
  <c r="AL3124" i="1"/>
  <c r="AL3125" i="1"/>
  <c r="AL3126" i="1"/>
  <c r="AL3127" i="1"/>
  <c r="AL3128" i="1"/>
  <c r="AL3129" i="1"/>
  <c r="AL3130" i="1"/>
  <c r="AL3131" i="1"/>
  <c r="AL3132" i="1"/>
  <c r="AL3133" i="1"/>
  <c r="AL3134" i="1"/>
  <c r="AL3135" i="1"/>
  <c r="AL3136" i="1"/>
  <c r="AL3137" i="1"/>
  <c r="AL3138" i="1"/>
  <c r="AL3139" i="1"/>
  <c r="AL3140" i="1"/>
  <c r="AL3141" i="1"/>
  <c r="AL3142" i="1"/>
  <c r="AL3143" i="1"/>
  <c r="AL3144" i="1"/>
  <c r="AL3145" i="1"/>
  <c r="AL3146" i="1"/>
  <c r="AL3147" i="1"/>
  <c r="AL3148" i="1"/>
  <c r="AL3149" i="1"/>
  <c r="AL3150" i="1"/>
  <c r="AL3151" i="1"/>
  <c r="AL3152" i="1"/>
  <c r="AL3153" i="1"/>
  <c r="AL3154" i="1"/>
  <c r="AL3155" i="1"/>
  <c r="AL3156" i="1"/>
  <c r="AL3157" i="1"/>
  <c r="AL3158" i="1"/>
  <c r="AL3159" i="1"/>
  <c r="AL3160" i="1"/>
  <c r="AL3161" i="1"/>
  <c r="AL3162" i="1"/>
  <c r="AL3163" i="1"/>
  <c r="AL3164" i="1"/>
  <c r="AL3165" i="1"/>
  <c r="AL3166" i="1"/>
  <c r="AL3167" i="1"/>
  <c r="AL3168" i="1"/>
  <c r="AL3169" i="1"/>
  <c r="AL3170" i="1"/>
  <c r="AL3171" i="1"/>
  <c r="AL3172" i="1"/>
  <c r="AL3173" i="1"/>
  <c r="AL3174" i="1"/>
  <c r="AL3175" i="1"/>
  <c r="AL3176" i="1"/>
  <c r="AL3177" i="1"/>
  <c r="AL3178" i="1"/>
  <c r="AL3179" i="1"/>
  <c r="AL3180" i="1"/>
  <c r="AL3181" i="1"/>
  <c r="AL3182" i="1"/>
  <c r="AL3183" i="1"/>
  <c r="AL3184" i="1"/>
  <c r="AL3185" i="1"/>
  <c r="AL3186" i="1"/>
  <c r="AL3187" i="1"/>
  <c r="AL3188" i="1"/>
  <c r="AL3189" i="1"/>
  <c r="AL3190" i="1"/>
  <c r="AL3191" i="1"/>
  <c r="AL3192" i="1"/>
  <c r="AL3193" i="1"/>
  <c r="AL3194" i="1"/>
  <c r="AL3195" i="1"/>
  <c r="AL3196" i="1"/>
  <c r="AL3197" i="1"/>
  <c r="AL3198" i="1"/>
  <c r="AL3199" i="1"/>
  <c r="AL3200" i="1"/>
  <c r="AL3201" i="1"/>
  <c r="AL3202" i="1"/>
  <c r="AL3203" i="1"/>
  <c r="AL3204" i="1"/>
  <c r="AL3205" i="1"/>
  <c r="AL3206" i="1"/>
  <c r="AL3207" i="1"/>
  <c r="AL3208" i="1"/>
  <c r="AL3209" i="1"/>
  <c r="AL3210" i="1"/>
  <c r="AL3211" i="1"/>
  <c r="AL3212" i="1"/>
  <c r="AL3213" i="1"/>
  <c r="AL3214" i="1"/>
  <c r="AL3215" i="1"/>
  <c r="AL3216" i="1"/>
  <c r="AL3217" i="1"/>
  <c r="AL3218" i="1"/>
  <c r="AL3219" i="1"/>
  <c r="AL3220" i="1"/>
  <c r="AL3221" i="1"/>
  <c r="AL3222" i="1"/>
  <c r="AL3223" i="1"/>
  <c r="AL3224" i="1"/>
  <c r="AL3225" i="1"/>
  <c r="AL3226" i="1"/>
  <c r="AL3227" i="1"/>
  <c r="AL3228" i="1"/>
  <c r="AL3229" i="1"/>
  <c r="AL3230" i="1"/>
  <c r="AL3231" i="1"/>
  <c r="AL3232" i="1"/>
  <c r="AL3233" i="1"/>
  <c r="AL3234" i="1"/>
  <c r="AL3235" i="1"/>
  <c r="AL3236" i="1"/>
  <c r="AL3237" i="1"/>
  <c r="AL3238" i="1"/>
  <c r="AL3239" i="1"/>
  <c r="AL3240" i="1"/>
  <c r="AL3241" i="1"/>
  <c r="AL3242" i="1"/>
  <c r="AL3243" i="1"/>
  <c r="AL3244" i="1"/>
  <c r="AL3245" i="1"/>
  <c r="AL3246" i="1"/>
  <c r="AL3247" i="1"/>
  <c r="AL3248" i="1"/>
  <c r="AL3249" i="1"/>
  <c r="AL3250" i="1"/>
  <c r="AL3251" i="1"/>
  <c r="AL3252" i="1"/>
  <c r="AL3253" i="1"/>
  <c r="AL3254" i="1"/>
  <c r="AL3255" i="1"/>
  <c r="AL3256" i="1"/>
  <c r="AL3257" i="1"/>
  <c r="AL3258" i="1"/>
  <c r="AL3259" i="1"/>
  <c r="AL3260" i="1"/>
  <c r="AL3261" i="1"/>
  <c r="AL3262" i="1"/>
  <c r="AL3263" i="1"/>
  <c r="AL3264" i="1"/>
  <c r="AL3265" i="1"/>
  <c r="AL3266" i="1"/>
  <c r="AL3267" i="1"/>
  <c r="AL3268" i="1"/>
  <c r="AL3269" i="1"/>
  <c r="AL3270" i="1"/>
  <c r="AL3271" i="1"/>
  <c r="AL3272" i="1"/>
  <c r="AL3273" i="1"/>
  <c r="AL3274" i="1"/>
  <c r="AL3275" i="1"/>
  <c r="AL3276" i="1"/>
  <c r="AL3277" i="1"/>
  <c r="AL3278" i="1"/>
  <c r="AL3279" i="1"/>
  <c r="AL3280" i="1"/>
  <c r="AL3281" i="1"/>
  <c r="AL3282" i="1"/>
  <c r="AL3283"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N1932" i="1"/>
  <c r="AN1933" i="1"/>
  <c r="AN1934" i="1"/>
  <c r="AN1935" i="1"/>
  <c r="AN1936" i="1"/>
  <c r="AN1937" i="1"/>
  <c r="AN1938" i="1"/>
  <c r="AN1939" i="1"/>
  <c r="AN1940" i="1"/>
  <c r="AN1941" i="1"/>
  <c r="AN1942" i="1"/>
  <c r="AN1943" i="1"/>
  <c r="AN1944" i="1"/>
  <c r="AN1945" i="1"/>
  <c r="AN1946" i="1"/>
  <c r="AN1947" i="1"/>
  <c r="AN1948" i="1"/>
  <c r="AN1949" i="1"/>
  <c r="AN1950" i="1"/>
  <c r="AN1951" i="1"/>
  <c r="AN1952" i="1"/>
  <c r="AN1953" i="1"/>
  <c r="AN1954" i="1"/>
  <c r="AN1955" i="1"/>
  <c r="AN1956" i="1"/>
  <c r="AN1957" i="1"/>
  <c r="AN1958" i="1"/>
  <c r="AN1959" i="1"/>
  <c r="AN1960" i="1"/>
  <c r="AN1961" i="1"/>
  <c r="AN1962" i="1"/>
  <c r="AN1963" i="1"/>
  <c r="AN1964" i="1"/>
  <c r="AN1965" i="1"/>
  <c r="AN1966" i="1"/>
  <c r="AN1967" i="1"/>
  <c r="AN1968" i="1"/>
  <c r="AN1969" i="1"/>
  <c r="AN1970" i="1"/>
  <c r="AN1971" i="1"/>
  <c r="AN1972" i="1"/>
  <c r="AN1973" i="1"/>
  <c r="AN1974" i="1"/>
  <c r="AN1975" i="1"/>
  <c r="AN1976" i="1"/>
  <c r="AN1977" i="1"/>
  <c r="AN1978" i="1"/>
  <c r="AN1979" i="1"/>
  <c r="AN1980" i="1"/>
  <c r="AN1981" i="1"/>
  <c r="AN1982" i="1"/>
  <c r="AN1983" i="1"/>
  <c r="AN1984" i="1"/>
  <c r="AN1985" i="1"/>
  <c r="AN1986" i="1"/>
  <c r="AN1987" i="1"/>
  <c r="AN1988" i="1"/>
  <c r="AN1989" i="1"/>
  <c r="AN1990" i="1"/>
  <c r="AN1991" i="1"/>
  <c r="AN1992" i="1"/>
  <c r="AN1993" i="1"/>
  <c r="AN1994" i="1"/>
  <c r="AN1995" i="1"/>
  <c r="AN1996" i="1"/>
  <c r="AN1997" i="1"/>
  <c r="AN1998" i="1"/>
  <c r="AN1999" i="1"/>
  <c r="AN2000" i="1"/>
  <c r="AN2001" i="1"/>
  <c r="AN2002" i="1"/>
  <c r="AN2003" i="1"/>
  <c r="AN2004" i="1"/>
  <c r="AN2005" i="1"/>
  <c r="AN2006" i="1"/>
  <c r="AN2007" i="1"/>
  <c r="AN2008" i="1"/>
  <c r="AN2009" i="1"/>
  <c r="AN2010" i="1"/>
  <c r="AN2011" i="1"/>
  <c r="AN2012" i="1"/>
  <c r="AN2013" i="1"/>
  <c r="AN2014" i="1"/>
  <c r="AN2015" i="1"/>
  <c r="AN2016" i="1"/>
  <c r="AN2017" i="1"/>
  <c r="AN2018" i="1"/>
  <c r="AN2019" i="1"/>
  <c r="AN2020" i="1"/>
  <c r="AN2021" i="1"/>
  <c r="AN2022" i="1"/>
  <c r="AN2023" i="1"/>
  <c r="AN2024" i="1"/>
  <c r="AN2025" i="1"/>
  <c r="AN2026" i="1"/>
  <c r="AN2027" i="1"/>
  <c r="AN2028" i="1"/>
  <c r="AN2029" i="1"/>
  <c r="AN2030" i="1"/>
  <c r="AN2031" i="1"/>
  <c r="AN2032" i="1"/>
  <c r="AN2033" i="1"/>
  <c r="AN2034" i="1"/>
  <c r="AN2035" i="1"/>
  <c r="AN2036" i="1"/>
  <c r="AN2037" i="1"/>
  <c r="AN2038" i="1"/>
  <c r="AN2039" i="1"/>
  <c r="AN2040" i="1"/>
  <c r="AN2041" i="1"/>
  <c r="AN2042" i="1"/>
  <c r="AN2043" i="1"/>
  <c r="AN2044" i="1"/>
  <c r="AN2045" i="1"/>
  <c r="AN2046" i="1"/>
  <c r="AN2047" i="1"/>
  <c r="AN2048" i="1"/>
  <c r="AN2049" i="1"/>
  <c r="AN2050" i="1"/>
  <c r="AN2051" i="1"/>
  <c r="AN2052" i="1"/>
  <c r="AN2053" i="1"/>
  <c r="AN2054" i="1"/>
  <c r="AN2055" i="1"/>
  <c r="AN2056" i="1"/>
  <c r="AN2057" i="1"/>
  <c r="AN2058" i="1"/>
  <c r="AN2059" i="1"/>
  <c r="AN2060" i="1"/>
  <c r="AN2061" i="1"/>
  <c r="AN2062" i="1"/>
  <c r="AN2063" i="1"/>
  <c r="AN2064" i="1"/>
  <c r="AN2065" i="1"/>
  <c r="AN2066" i="1"/>
  <c r="AN2067" i="1"/>
  <c r="AN2068" i="1"/>
  <c r="AN2069" i="1"/>
  <c r="AN2070" i="1"/>
  <c r="AN2071" i="1"/>
  <c r="AN2072" i="1"/>
  <c r="AN2073" i="1"/>
  <c r="AN2074" i="1"/>
  <c r="AN2075" i="1"/>
  <c r="AN2076" i="1"/>
  <c r="AN2077" i="1"/>
  <c r="AN2078" i="1"/>
  <c r="AN2079" i="1"/>
  <c r="AN2080" i="1"/>
  <c r="AN2081" i="1"/>
  <c r="AN2082" i="1"/>
  <c r="AN2083" i="1"/>
  <c r="AN2084" i="1"/>
  <c r="AN2085" i="1"/>
  <c r="AN2086" i="1"/>
  <c r="AN2087" i="1"/>
  <c r="AN2088" i="1"/>
  <c r="AN2089" i="1"/>
  <c r="AN2090" i="1"/>
  <c r="AN2091" i="1"/>
  <c r="AN2092" i="1"/>
  <c r="AN2093" i="1"/>
  <c r="AN2094" i="1"/>
  <c r="AN2095" i="1"/>
  <c r="AN2096" i="1"/>
  <c r="AN2097" i="1"/>
  <c r="AN2098" i="1"/>
  <c r="AN2099" i="1"/>
  <c r="AN2100" i="1"/>
  <c r="AN2101" i="1"/>
  <c r="AN2102" i="1"/>
  <c r="AN2103" i="1"/>
  <c r="AN2104" i="1"/>
  <c r="AN2105" i="1"/>
  <c r="AN2106" i="1"/>
  <c r="AN2107" i="1"/>
  <c r="AN2108" i="1"/>
  <c r="AN2109" i="1"/>
  <c r="AN2110" i="1"/>
  <c r="AN2111" i="1"/>
  <c r="AN2112" i="1"/>
  <c r="AN2113" i="1"/>
  <c r="AN2114" i="1"/>
  <c r="AN2115" i="1"/>
  <c r="AN2116" i="1"/>
  <c r="AN2117" i="1"/>
  <c r="AN2118" i="1"/>
  <c r="AN2119" i="1"/>
  <c r="AN2120" i="1"/>
  <c r="AN2121" i="1"/>
  <c r="AN2122" i="1"/>
  <c r="AN2123" i="1"/>
  <c r="AN2124" i="1"/>
  <c r="AN2125" i="1"/>
  <c r="AN2126" i="1"/>
  <c r="AN2127" i="1"/>
  <c r="AN2128" i="1"/>
  <c r="AN2129" i="1"/>
  <c r="AN2130" i="1"/>
  <c r="AN2131" i="1"/>
  <c r="AN2132" i="1"/>
  <c r="AN2133" i="1"/>
  <c r="AN2134" i="1"/>
  <c r="AN2135" i="1"/>
  <c r="AN2136" i="1"/>
  <c r="AN2137" i="1"/>
  <c r="AN2138" i="1"/>
  <c r="AN2139" i="1"/>
  <c r="AN2140" i="1"/>
  <c r="AN2141" i="1"/>
  <c r="AN2142" i="1"/>
  <c r="AN2143" i="1"/>
  <c r="AN2144" i="1"/>
  <c r="AN2145" i="1"/>
  <c r="AN2146" i="1"/>
  <c r="AN2147" i="1"/>
  <c r="AN2148" i="1"/>
  <c r="AN2149" i="1"/>
  <c r="AN2150" i="1"/>
  <c r="AN2151" i="1"/>
  <c r="AN2152" i="1"/>
  <c r="AN2153" i="1"/>
  <c r="AN2154" i="1"/>
  <c r="AN2155" i="1"/>
  <c r="AN2156" i="1"/>
  <c r="AN2157" i="1"/>
  <c r="AN2158" i="1"/>
  <c r="AN2159" i="1"/>
  <c r="AN2160" i="1"/>
  <c r="AN2161" i="1"/>
  <c r="AN2162" i="1"/>
  <c r="AN2163" i="1"/>
  <c r="AN2164" i="1"/>
  <c r="AN2165" i="1"/>
  <c r="AN2166" i="1"/>
  <c r="AN2167" i="1"/>
  <c r="AN2168" i="1"/>
  <c r="AN2169" i="1"/>
  <c r="AN2170" i="1"/>
  <c r="AN2171" i="1"/>
  <c r="AN2172" i="1"/>
  <c r="AN2173" i="1"/>
  <c r="AN2174" i="1"/>
  <c r="AN2175" i="1"/>
  <c r="AN2176" i="1"/>
  <c r="AN2177" i="1"/>
  <c r="AN2178" i="1"/>
  <c r="AN2179" i="1"/>
  <c r="AN2180" i="1"/>
  <c r="AN2181" i="1"/>
  <c r="AN2182" i="1"/>
  <c r="AN2183" i="1"/>
  <c r="AN2184" i="1"/>
  <c r="AN2185" i="1"/>
  <c r="AN2186" i="1"/>
  <c r="AN2187" i="1"/>
  <c r="AN2188" i="1"/>
  <c r="AN2189" i="1"/>
  <c r="AN2190" i="1"/>
  <c r="AN2191" i="1"/>
  <c r="AN2192" i="1"/>
  <c r="AN2193" i="1"/>
  <c r="AN2194" i="1"/>
  <c r="AN2195" i="1"/>
  <c r="AN2196" i="1"/>
  <c r="AN2197" i="1"/>
  <c r="AN2198" i="1"/>
  <c r="AN2199" i="1"/>
  <c r="AN2200" i="1"/>
  <c r="AN2201" i="1"/>
  <c r="AN2202" i="1"/>
  <c r="AN2203" i="1"/>
  <c r="AN2204" i="1"/>
  <c r="AN2205" i="1"/>
  <c r="AN2206" i="1"/>
  <c r="AN2207" i="1"/>
  <c r="AN2208" i="1"/>
  <c r="AN2209" i="1"/>
  <c r="AN2210" i="1"/>
  <c r="AN2211" i="1"/>
  <c r="AN2212" i="1"/>
  <c r="AN2213" i="1"/>
  <c r="AN2214" i="1"/>
  <c r="AN2215" i="1"/>
  <c r="AN2216" i="1"/>
  <c r="AN2217" i="1"/>
  <c r="AN2218" i="1"/>
  <c r="AN2219" i="1"/>
  <c r="AN2220" i="1"/>
  <c r="AN2221" i="1"/>
  <c r="AN2222" i="1"/>
  <c r="AN2223" i="1"/>
  <c r="AN2224" i="1"/>
  <c r="AN2225" i="1"/>
  <c r="AN2226" i="1"/>
  <c r="AN2227" i="1"/>
  <c r="AN2228" i="1"/>
  <c r="AN2229" i="1"/>
  <c r="AN2230" i="1"/>
  <c r="AN2231" i="1"/>
  <c r="AN2232" i="1"/>
  <c r="AN2233" i="1"/>
  <c r="AN2234" i="1"/>
  <c r="AN2235" i="1"/>
  <c r="AN2236" i="1"/>
  <c r="AN2237" i="1"/>
  <c r="AN2238" i="1"/>
  <c r="AN2239" i="1"/>
  <c r="AN2240" i="1"/>
  <c r="AN2241" i="1"/>
  <c r="AN2242" i="1"/>
  <c r="AN2243" i="1"/>
  <c r="AN2244" i="1"/>
  <c r="AN2245" i="1"/>
  <c r="AN2246" i="1"/>
  <c r="AN2247" i="1"/>
  <c r="AN2248" i="1"/>
  <c r="AN2249" i="1"/>
  <c r="AN2250" i="1"/>
  <c r="AN2251" i="1"/>
  <c r="AN2252" i="1"/>
  <c r="AN2253" i="1"/>
  <c r="AN2254" i="1"/>
  <c r="AN2255" i="1"/>
  <c r="AN2256" i="1"/>
  <c r="AN2257" i="1"/>
  <c r="AN2258" i="1"/>
  <c r="AN2259" i="1"/>
  <c r="AN2260" i="1"/>
  <c r="AN2261" i="1"/>
  <c r="AN2262" i="1"/>
  <c r="AN2263" i="1"/>
  <c r="AN2264" i="1"/>
  <c r="AN2265" i="1"/>
  <c r="AN2266" i="1"/>
  <c r="AN2267" i="1"/>
  <c r="AN2268" i="1"/>
  <c r="AN2269" i="1"/>
  <c r="AN2270" i="1"/>
  <c r="AN2271" i="1"/>
  <c r="AN2272" i="1"/>
  <c r="AN2273" i="1"/>
  <c r="AN2274" i="1"/>
  <c r="AN2275" i="1"/>
  <c r="AN2276" i="1"/>
  <c r="AN2277" i="1"/>
  <c r="AN2278" i="1"/>
  <c r="AN2279" i="1"/>
  <c r="AN2280" i="1"/>
  <c r="AN2281" i="1"/>
  <c r="AN2282" i="1"/>
  <c r="AN2283" i="1"/>
  <c r="AN2284" i="1"/>
  <c r="AN2285" i="1"/>
  <c r="AN2286" i="1"/>
  <c r="AN2287" i="1"/>
  <c r="AN2288" i="1"/>
  <c r="AN2289" i="1"/>
  <c r="AN2290" i="1"/>
  <c r="AN2291" i="1"/>
  <c r="AN2292" i="1"/>
  <c r="AN2293" i="1"/>
  <c r="AN2294" i="1"/>
  <c r="AN2295" i="1"/>
  <c r="AN2296" i="1"/>
  <c r="AN2297" i="1"/>
  <c r="AN2298" i="1"/>
  <c r="AN2299" i="1"/>
  <c r="AN2300" i="1"/>
  <c r="AN2301" i="1"/>
  <c r="AN2302" i="1"/>
  <c r="AN2303" i="1"/>
  <c r="AN2304" i="1"/>
  <c r="AN2305" i="1"/>
  <c r="AN2306" i="1"/>
  <c r="AN2307" i="1"/>
  <c r="AN2308" i="1"/>
  <c r="AN2309" i="1"/>
  <c r="AN2310" i="1"/>
  <c r="AN2311" i="1"/>
  <c r="AN2312" i="1"/>
  <c r="AN2313" i="1"/>
  <c r="AN2314" i="1"/>
  <c r="AN2315" i="1"/>
  <c r="AN2316" i="1"/>
  <c r="AN2317" i="1"/>
  <c r="AN2318" i="1"/>
  <c r="AN2319" i="1"/>
  <c r="AN2320" i="1"/>
  <c r="AN2321" i="1"/>
  <c r="AN2322" i="1"/>
  <c r="AN2323" i="1"/>
  <c r="AN2324" i="1"/>
  <c r="AN2325" i="1"/>
  <c r="AN2326" i="1"/>
  <c r="AN2327" i="1"/>
  <c r="AN2328" i="1"/>
  <c r="AN2329" i="1"/>
  <c r="AN2330" i="1"/>
  <c r="AN2331" i="1"/>
  <c r="AN2332" i="1"/>
  <c r="AN2333" i="1"/>
  <c r="AN2334" i="1"/>
  <c r="AN2335" i="1"/>
  <c r="AN2336" i="1"/>
  <c r="AN2337" i="1"/>
  <c r="AN2338" i="1"/>
  <c r="AN2339" i="1"/>
  <c r="AN2340" i="1"/>
  <c r="AN2341" i="1"/>
  <c r="AN2342" i="1"/>
  <c r="AN2343" i="1"/>
  <c r="AN2344" i="1"/>
  <c r="AN2345" i="1"/>
  <c r="AN2346" i="1"/>
  <c r="AN2347" i="1"/>
  <c r="AN2348" i="1"/>
  <c r="AN2349" i="1"/>
  <c r="AN2350" i="1"/>
  <c r="AN2351" i="1"/>
  <c r="AN2352" i="1"/>
  <c r="AN2353" i="1"/>
  <c r="AN2354" i="1"/>
  <c r="AN2355" i="1"/>
  <c r="AN2356" i="1"/>
  <c r="AN2357" i="1"/>
  <c r="AN2358" i="1"/>
  <c r="AN2359" i="1"/>
  <c r="AN2360" i="1"/>
  <c r="AN2361" i="1"/>
  <c r="AN2362" i="1"/>
  <c r="AN2363" i="1"/>
  <c r="AN2364" i="1"/>
  <c r="AN2365" i="1"/>
  <c r="AN2366" i="1"/>
  <c r="AN2367" i="1"/>
  <c r="AN2368" i="1"/>
  <c r="AN2369" i="1"/>
  <c r="AN2370" i="1"/>
  <c r="AN2371" i="1"/>
  <c r="AN2372" i="1"/>
  <c r="AN2373" i="1"/>
  <c r="AN2374" i="1"/>
  <c r="AN2375" i="1"/>
  <c r="AN2376" i="1"/>
  <c r="AN2377" i="1"/>
  <c r="AN2378" i="1"/>
  <c r="AN2379" i="1"/>
  <c r="AN2380" i="1"/>
  <c r="AN2381" i="1"/>
  <c r="AN2382" i="1"/>
  <c r="AN2383" i="1"/>
  <c r="AN2384" i="1"/>
  <c r="AN2385" i="1"/>
  <c r="AN2386" i="1"/>
  <c r="AN2387" i="1"/>
  <c r="AN2388" i="1"/>
  <c r="AN2389" i="1"/>
  <c r="AN2390" i="1"/>
  <c r="AN2391" i="1"/>
  <c r="AN2392" i="1"/>
  <c r="AN2393" i="1"/>
  <c r="AN2394" i="1"/>
  <c r="AN2395" i="1"/>
  <c r="AN2396" i="1"/>
  <c r="AN2397" i="1"/>
  <c r="AN2398" i="1"/>
  <c r="AN2399" i="1"/>
  <c r="AN2400" i="1"/>
  <c r="AN2401" i="1"/>
  <c r="AN2402" i="1"/>
  <c r="AN2403" i="1"/>
  <c r="AN2404" i="1"/>
  <c r="AN2405" i="1"/>
  <c r="AN2406" i="1"/>
  <c r="AN2407" i="1"/>
  <c r="AN2408" i="1"/>
  <c r="AN2409" i="1"/>
  <c r="AN2410" i="1"/>
  <c r="AN2411" i="1"/>
  <c r="AN2412" i="1"/>
  <c r="AN2413" i="1"/>
  <c r="AN2414" i="1"/>
  <c r="AN2415" i="1"/>
  <c r="AN2416" i="1"/>
  <c r="AN2417" i="1"/>
  <c r="AN2418" i="1"/>
  <c r="AN2419" i="1"/>
  <c r="AN2420" i="1"/>
  <c r="AN2421" i="1"/>
  <c r="AN2422" i="1"/>
  <c r="AN2423" i="1"/>
  <c r="AN2424" i="1"/>
  <c r="AN2425" i="1"/>
  <c r="AN2426" i="1"/>
  <c r="AN2427" i="1"/>
  <c r="AN2428" i="1"/>
  <c r="AN2429" i="1"/>
  <c r="AN2430" i="1"/>
  <c r="AN2431" i="1"/>
  <c r="AN2432" i="1"/>
  <c r="AN2433" i="1"/>
  <c r="AN2434" i="1"/>
  <c r="AN2435" i="1"/>
  <c r="AN2436" i="1"/>
  <c r="AN2437" i="1"/>
  <c r="AN2438" i="1"/>
  <c r="AN2439" i="1"/>
  <c r="AN2440" i="1"/>
  <c r="AN2441" i="1"/>
  <c r="AN2442" i="1"/>
  <c r="AN2443" i="1"/>
  <c r="AN2444" i="1"/>
  <c r="AN2445" i="1"/>
  <c r="AN2446" i="1"/>
  <c r="AN2447" i="1"/>
  <c r="AN2448" i="1"/>
  <c r="AN2449" i="1"/>
  <c r="AN2450" i="1"/>
  <c r="AN2451" i="1"/>
  <c r="AN2452" i="1"/>
  <c r="AN2453" i="1"/>
  <c r="AN2454" i="1"/>
  <c r="AN2455" i="1"/>
  <c r="AN2456" i="1"/>
  <c r="AN2457" i="1"/>
  <c r="AN2458" i="1"/>
  <c r="AN2459" i="1"/>
  <c r="AN2460" i="1"/>
  <c r="AN2461" i="1"/>
  <c r="AN2462" i="1"/>
  <c r="AN2463" i="1"/>
  <c r="AN2464" i="1"/>
  <c r="AN2465" i="1"/>
  <c r="AN2466" i="1"/>
  <c r="AN2467" i="1"/>
  <c r="AN2468" i="1"/>
  <c r="AN2469" i="1"/>
  <c r="AN2470" i="1"/>
  <c r="AN2471" i="1"/>
  <c r="AN2472" i="1"/>
  <c r="AN2473" i="1"/>
  <c r="AN2474" i="1"/>
  <c r="AN2475" i="1"/>
  <c r="AN2476" i="1"/>
  <c r="AN2477" i="1"/>
  <c r="AN2478" i="1"/>
  <c r="AN2479" i="1"/>
  <c r="AN2480" i="1"/>
  <c r="AN2481" i="1"/>
  <c r="AN2482" i="1"/>
  <c r="AN2483" i="1"/>
  <c r="AN2484" i="1"/>
  <c r="AN2485" i="1"/>
  <c r="AN2486" i="1"/>
  <c r="AN2487" i="1"/>
  <c r="AN2488" i="1"/>
  <c r="AN2489" i="1"/>
  <c r="AN2490" i="1"/>
  <c r="AN2491" i="1"/>
  <c r="AN2492" i="1"/>
  <c r="AN2493" i="1"/>
  <c r="AN2494" i="1"/>
  <c r="AN2495" i="1"/>
  <c r="AN2496" i="1"/>
  <c r="AN2497" i="1"/>
  <c r="AN2498" i="1"/>
  <c r="AN2499" i="1"/>
  <c r="AN2500" i="1"/>
  <c r="AN2501" i="1"/>
  <c r="AN2502" i="1"/>
  <c r="AN2503" i="1"/>
  <c r="AN2504" i="1"/>
  <c r="AN2505" i="1"/>
  <c r="AN2506" i="1"/>
  <c r="AN2507" i="1"/>
  <c r="AN2508" i="1"/>
  <c r="AN2509" i="1"/>
  <c r="AN2510" i="1"/>
  <c r="AN2511" i="1"/>
  <c r="AN2512" i="1"/>
  <c r="AN2513" i="1"/>
  <c r="AN2514" i="1"/>
  <c r="AN2515" i="1"/>
  <c r="AN2516" i="1"/>
  <c r="AN2517" i="1"/>
  <c r="AN2518" i="1"/>
  <c r="AN2519" i="1"/>
  <c r="AN2520" i="1"/>
  <c r="AN2521" i="1"/>
  <c r="AN2522" i="1"/>
  <c r="AN2523" i="1"/>
  <c r="AN2524" i="1"/>
  <c r="AN2525" i="1"/>
  <c r="AN2526" i="1"/>
  <c r="AN2527" i="1"/>
  <c r="AN2528" i="1"/>
  <c r="AN2529" i="1"/>
  <c r="AN2530" i="1"/>
  <c r="AN2531" i="1"/>
  <c r="AN2532" i="1"/>
  <c r="AN2533" i="1"/>
  <c r="AN2534" i="1"/>
  <c r="AN2535" i="1"/>
  <c r="AN2536" i="1"/>
  <c r="AN2537" i="1"/>
  <c r="AN2538" i="1"/>
  <c r="AN2539" i="1"/>
  <c r="AN2540" i="1"/>
  <c r="AN2541" i="1"/>
  <c r="AN2542" i="1"/>
  <c r="AN2543" i="1"/>
  <c r="AN2544" i="1"/>
  <c r="AN2545" i="1"/>
  <c r="AN2546" i="1"/>
  <c r="AN2547" i="1"/>
  <c r="AN2548" i="1"/>
  <c r="AN2549" i="1"/>
  <c r="AN2550" i="1"/>
  <c r="AN2551" i="1"/>
  <c r="AN2552" i="1"/>
  <c r="AN2553" i="1"/>
  <c r="AN2554" i="1"/>
  <c r="AN2555" i="1"/>
  <c r="AN2556" i="1"/>
  <c r="AN2557" i="1"/>
  <c r="AN2558" i="1"/>
  <c r="AN2559" i="1"/>
  <c r="AN2560" i="1"/>
  <c r="AN2561" i="1"/>
  <c r="AN2562" i="1"/>
  <c r="AN2563" i="1"/>
  <c r="AN2564" i="1"/>
  <c r="AN2565" i="1"/>
  <c r="AN2566" i="1"/>
  <c r="AN2567" i="1"/>
  <c r="AN2568" i="1"/>
  <c r="AN2569" i="1"/>
  <c r="AN2570" i="1"/>
  <c r="AN2571" i="1"/>
  <c r="AN2572" i="1"/>
  <c r="AN2573" i="1"/>
  <c r="AN2574" i="1"/>
  <c r="AN2575" i="1"/>
  <c r="AN2576" i="1"/>
  <c r="AN2577" i="1"/>
  <c r="AN2578" i="1"/>
  <c r="AN2579" i="1"/>
  <c r="AN2580" i="1"/>
  <c r="AN2581" i="1"/>
  <c r="AN2582" i="1"/>
  <c r="AN2583" i="1"/>
  <c r="AN2584" i="1"/>
  <c r="AN2585" i="1"/>
  <c r="AN2586" i="1"/>
  <c r="AN2587" i="1"/>
  <c r="AN2588" i="1"/>
  <c r="AN2589" i="1"/>
  <c r="AN2590" i="1"/>
  <c r="AN2591" i="1"/>
  <c r="AN2592" i="1"/>
  <c r="AN2593" i="1"/>
  <c r="AN2594" i="1"/>
  <c r="AN2595" i="1"/>
  <c r="AN2596" i="1"/>
  <c r="AN2597" i="1"/>
  <c r="AN2598" i="1"/>
  <c r="AN2599" i="1"/>
  <c r="AN2600" i="1"/>
  <c r="AN2601" i="1"/>
  <c r="AN2602" i="1"/>
  <c r="AN2603" i="1"/>
  <c r="AN2604" i="1"/>
  <c r="AN2605" i="1"/>
  <c r="AN2606" i="1"/>
  <c r="AN2607" i="1"/>
  <c r="AN2608" i="1"/>
  <c r="AN2609" i="1"/>
  <c r="AN2610" i="1"/>
  <c r="AN2611" i="1"/>
  <c r="AN2612" i="1"/>
  <c r="AN2613" i="1"/>
  <c r="AN2614" i="1"/>
  <c r="AN2615" i="1"/>
  <c r="AN2616" i="1"/>
  <c r="AN2617" i="1"/>
  <c r="AN2618" i="1"/>
  <c r="AN2619" i="1"/>
  <c r="AN2620" i="1"/>
  <c r="AN2621" i="1"/>
  <c r="AN2622" i="1"/>
  <c r="AN2623" i="1"/>
  <c r="AN2624" i="1"/>
  <c r="AN2625" i="1"/>
  <c r="AN2626" i="1"/>
  <c r="AN2627" i="1"/>
  <c r="AN2628" i="1"/>
  <c r="AN2629" i="1"/>
  <c r="AN2630" i="1"/>
  <c r="AN2631" i="1"/>
  <c r="AN2632" i="1"/>
  <c r="AN2633" i="1"/>
  <c r="AN2634" i="1"/>
  <c r="AN2635" i="1"/>
  <c r="AN2636" i="1"/>
  <c r="AN2637" i="1"/>
  <c r="AN2638" i="1"/>
  <c r="AN2639" i="1"/>
  <c r="AN2640" i="1"/>
  <c r="AN2641" i="1"/>
  <c r="AN2642" i="1"/>
  <c r="AN2643" i="1"/>
  <c r="AN2644" i="1"/>
  <c r="AN2645" i="1"/>
  <c r="AN2646" i="1"/>
  <c r="AN2647" i="1"/>
  <c r="AN2648" i="1"/>
  <c r="AN2649" i="1"/>
  <c r="AN2650" i="1"/>
  <c r="AN2651" i="1"/>
  <c r="AN2652" i="1"/>
  <c r="AN2653" i="1"/>
  <c r="AN2654" i="1"/>
  <c r="AN2655" i="1"/>
  <c r="AN2656" i="1"/>
  <c r="AN2657" i="1"/>
  <c r="AN2658" i="1"/>
  <c r="AN2659" i="1"/>
  <c r="AN2660" i="1"/>
  <c r="AN2661" i="1"/>
  <c r="AN2662" i="1"/>
  <c r="AN2663" i="1"/>
  <c r="AN2664" i="1"/>
  <c r="AN2665" i="1"/>
  <c r="AN2666" i="1"/>
  <c r="AN2667" i="1"/>
  <c r="AN2668" i="1"/>
  <c r="AN2669" i="1"/>
  <c r="AN2670" i="1"/>
  <c r="AN2671" i="1"/>
  <c r="AN2672" i="1"/>
  <c r="AN2673" i="1"/>
  <c r="AN2674" i="1"/>
  <c r="AN2675" i="1"/>
  <c r="AN2676" i="1"/>
  <c r="AN2677" i="1"/>
  <c r="AN2678" i="1"/>
  <c r="AN2679" i="1"/>
  <c r="AN2680" i="1"/>
  <c r="AN2681" i="1"/>
  <c r="AN2682" i="1"/>
  <c r="AN2683" i="1"/>
  <c r="AN2684" i="1"/>
  <c r="AN2685" i="1"/>
  <c r="AN2686" i="1"/>
  <c r="AN2687" i="1"/>
  <c r="AN2688" i="1"/>
  <c r="AN2689" i="1"/>
  <c r="AN2690" i="1"/>
  <c r="AN2691" i="1"/>
  <c r="AN2692" i="1"/>
  <c r="AN2693" i="1"/>
  <c r="AN2694" i="1"/>
  <c r="AN2695" i="1"/>
  <c r="AN2696" i="1"/>
  <c r="AN2697" i="1"/>
  <c r="AN2698" i="1"/>
  <c r="AN2699" i="1"/>
  <c r="AN2700" i="1"/>
  <c r="AN2701" i="1"/>
  <c r="AN2702" i="1"/>
  <c r="AN2703" i="1"/>
  <c r="AN2704" i="1"/>
  <c r="AN2705" i="1"/>
  <c r="AN2706" i="1"/>
  <c r="AN2707" i="1"/>
  <c r="AN2708" i="1"/>
  <c r="AN2709" i="1"/>
  <c r="AN2710" i="1"/>
  <c r="AN2711" i="1"/>
  <c r="AN2712" i="1"/>
  <c r="AN2713" i="1"/>
  <c r="AN2714" i="1"/>
  <c r="AN2715" i="1"/>
  <c r="AN2716" i="1"/>
  <c r="AN2717" i="1"/>
  <c r="AN2718" i="1"/>
  <c r="AN2719" i="1"/>
  <c r="AN2720" i="1"/>
  <c r="AN2721" i="1"/>
  <c r="AN2722" i="1"/>
  <c r="AN2723" i="1"/>
  <c r="AN2724" i="1"/>
  <c r="AN2725" i="1"/>
  <c r="AN2726" i="1"/>
  <c r="AN2727" i="1"/>
  <c r="AN2728" i="1"/>
  <c r="AN2729" i="1"/>
  <c r="AN2730" i="1"/>
  <c r="AN2731" i="1"/>
  <c r="AN2732" i="1"/>
  <c r="AN2733" i="1"/>
  <c r="AN2734" i="1"/>
  <c r="AN2735" i="1"/>
  <c r="AN2736" i="1"/>
  <c r="AN2737" i="1"/>
  <c r="AN2738" i="1"/>
  <c r="AN2739" i="1"/>
  <c r="AN2740" i="1"/>
  <c r="AN2741" i="1"/>
  <c r="AN2742" i="1"/>
  <c r="AN2743" i="1"/>
  <c r="AN2744" i="1"/>
  <c r="AN2745" i="1"/>
  <c r="AN2746" i="1"/>
  <c r="AN2747" i="1"/>
  <c r="AN2748" i="1"/>
  <c r="AN2749" i="1"/>
  <c r="AN2750" i="1"/>
  <c r="AN2751" i="1"/>
  <c r="AN2752" i="1"/>
  <c r="AN2753" i="1"/>
  <c r="AN2754" i="1"/>
  <c r="AN2755" i="1"/>
  <c r="AN2756" i="1"/>
  <c r="AN2757" i="1"/>
  <c r="AN2758" i="1"/>
  <c r="AN2759" i="1"/>
  <c r="AN2760" i="1"/>
  <c r="AN2761" i="1"/>
  <c r="AN2762" i="1"/>
  <c r="AN2763" i="1"/>
  <c r="AN2764" i="1"/>
  <c r="AN2765" i="1"/>
  <c r="AN2766" i="1"/>
  <c r="AN2767" i="1"/>
  <c r="AN2768" i="1"/>
  <c r="AN2769" i="1"/>
  <c r="AN2770" i="1"/>
  <c r="AN2771" i="1"/>
  <c r="AN2772" i="1"/>
  <c r="AN2773" i="1"/>
  <c r="AN2774" i="1"/>
  <c r="AN2775" i="1"/>
  <c r="AN2776" i="1"/>
  <c r="AN2777" i="1"/>
  <c r="AN2778" i="1"/>
  <c r="AN2779" i="1"/>
  <c r="AN2780" i="1"/>
  <c r="AN2781" i="1"/>
  <c r="AN2782" i="1"/>
  <c r="AN2783" i="1"/>
  <c r="AN2784" i="1"/>
  <c r="AN2785" i="1"/>
  <c r="AN2786" i="1"/>
  <c r="AN2787" i="1"/>
  <c r="AN2788" i="1"/>
  <c r="AN2789" i="1"/>
  <c r="AN2790" i="1"/>
  <c r="AN2791" i="1"/>
  <c r="AN2792" i="1"/>
  <c r="AN2793" i="1"/>
  <c r="AN2794" i="1"/>
  <c r="AN2795" i="1"/>
  <c r="AN2796" i="1"/>
  <c r="AN2797" i="1"/>
  <c r="AN2798" i="1"/>
  <c r="AN2799" i="1"/>
  <c r="AN2800" i="1"/>
  <c r="AN2801" i="1"/>
  <c r="AN2802" i="1"/>
  <c r="AN2803" i="1"/>
  <c r="AN2804" i="1"/>
  <c r="AN2805" i="1"/>
  <c r="AN2806" i="1"/>
  <c r="AN2807" i="1"/>
  <c r="AN2808" i="1"/>
  <c r="AN2809" i="1"/>
  <c r="AN2810" i="1"/>
  <c r="AN2811" i="1"/>
  <c r="AN2812" i="1"/>
  <c r="AN2813" i="1"/>
  <c r="AN2814" i="1"/>
  <c r="AN2815" i="1"/>
  <c r="AN2816" i="1"/>
  <c r="AN2817" i="1"/>
  <c r="AN2818" i="1"/>
  <c r="AN2819" i="1"/>
  <c r="AN2820" i="1"/>
  <c r="AN2821" i="1"/>
  <c r="AN2822" i="1"/>
  <c r="AN2823" i="1"/>
  <c r="AN2824" i="1"/>
  <c r="AN2825" i="1"/>
  <c r="AN2826" i="1"/>
  <c r="AN2827" i="1"/>
  <c r="AN2828" i="1"/>
  <c r="AN2829" i="1"/>
  <c r="AN2830" i="1"/>
  <c r="AN2831" i="1"/>
  <c r="AN2832" i="1"/>
  <c r="AN2833" i="1"/>
  <c r="AN2834" i="1"/>
  <c r="AN2835" i="1"/>
  <c r="AN2836" i="1"/>
  <c r="AN2837" i="1"/>
  <c r="AN2838" i="1"/>
  <c r="AN2839" i="1"/>
  <c r="AN2840" i="1"/>
  <c r="AN2841" i="1"/>
  <c r="AN2842" i="1"/>
  <c r="AN2843" i="1"/>
  <c r="AN2844" i="1"/>
  <c r="AN2845" i="1"/>
  <c r="AN2846" i="1"/>
  <c r="AN2847" i="1"/>
  <c r="AN2848" i="1"/>
  <c r="AN2849" i="1"/>
  <c r="AN2850" i="1"/>
  <c r="AN2851" i="1"/>
  <c r="AN2852" i="1"/>
  <c r="AN2853" i="1"/>
  <c r="AN2854" i="1"/>
  <c r="AN2855" i="1"/>
  <c r="AN2856" i="1"/>
  <c r="AN2857" i="1"/>
  <c r="AN2858" i="1"/>
  <c r="AN2859" i="1"/>
  <c r="AN2860" i="1"/>
  <c r="AN2861" i="1"/>
  <c r="AN2862" i="1"/>
  <c r="AN2863" i="1"/>
  <c r="AN2864" i="1"/>
  <c r="AN2865" i="1"/>
  <c r="AN2866" i="1"/>
  <c r="AN2867" i="1"/>
  <c r="AN2868" i="1"/>
  <c r="AN2869" i="1"/>
  <c r="AN2870" i="1"/>
  <c r="AN2871" i="1"/>
  <c r="AN2872" i="1"/>
  <c r="AN2873" i="1"/>
  <c r="AN2874" i="1"/>
  <c r="AN2875" i="1"/>
  <c r="AN2876" i="1"/>
  <c r="AN2877" i="1"/>
  <c r="AN2878" i="1"/>
  <c r="AN2879" i="1"/>
  <c r="AN2880" i="1"/>
  <c r="AN2881" i="1"/>
  <c r="AN2882" i="1"/>
  <c r="AN2883" i="1"/>
  <c r="AN2884" i="1"/>
  <c r="AN2885" i="1"/>
  <c r="AN2886" i="1"/>
  <c r="AN2889" i="1"/>
  <c r="AN2890" i="1"/>
  <c r="AN2891" i="1"/>
  <c r="AN2892" i="1"/>
  <c r="AN2893" i="1"/>
  <c r="AN2894" i="1"/>
  <c r="AN2895" i="1"/>
  <c r="AN2896" i="1"/>
  <c r="AN2897" i="1"/>
  <c r="AN2898" i="1"/>
  <c r="AN2899" i="1"/>
  <c r="AN2900" i="1"/>
  <c r="AN2901" i="1"/>
  <c r="AN2902" i="1"/>
  <c r="AN2903" i="1"/>
  <c r="AN2904" i="1"/>
  <c r="AN2905" i="1"/>
  <c r="AN2906" i="1"/>
  <c r="AN2907" i="1"/>
  <c r="AN2908" i="1"/>
  <c r="AN2909" i="1"/>
  <c r="AN2910" i="1"/>
  <c r="AN2911" i="1"/>
  <c r="AN2912" i="1"/>
  <c r="AN2913" i="1"/>
  <c r="AN2914" i="1"/>
  <c r="AN2915" i="1"/>
  <c r="AN2916" i="1"/>
  <c r="AN2917" i="1"/>
  <c r="AN2918" i="1"/>
  <c r="AN2919" i="1"/>
  <c r="AN2920" i="1"/>
  <c r="AN2921" i="1"/>
  <c r="AN2922" i="1"/>
  <c r="AN2923" i="1"/>
  <c r="AN2924" i="1"/>
  <c r="AN2925" i="1"/>
  <c r="AN2926" i="1"/>
  <c r="AN2927" i="1"/>
  <c r="AN2928" i="1"/>
  <c r="AN2929" i="1"/>
  <c r="AN2930" i="1"/>
  <c r="AN2931" i="1"/>
  <c r="AN2932" i="1"/>
  <c r="AN2933" i="1"/>
  <c r="AN2934" i="1"/>
  <c r="AN2935" i="1"/>
  <c r="AN2936" i="1"/>
  <c r="AN2937" i="1"/>
  <c r="AN2938" i="1"/>
  <c r="AN2939" i="1"/>
  <c r="AN2940" i="1"/>
  <c r="AN2941" i="1"/>
  <c r="AN2942" i="1"/>
  <c r="AN2943" i="1"/>
  <c r="AN2944" i="1"/>
  <c r="AN2945" i="1"/>
  <c r="AN2946" i="1"/>
  <c r="AN2947" i="1"/>
  <c r="AN2948" i="1"/>
  <c r="AN2949" i="1"/>
  <c r="AN2950" i="1"/>
  <c r="AN2951" i="1"/>
  <c r="AN2952" i="1"/>
  <c r="AN2953" i="1"/>
  <c r="AN2954" i="1"/>
  <c r="AN2955" i="1"/>
  <c r="AN2956" i="1"/>
  <c r="AN2957" i="1"/>
  <c r="AN2958" i="1"/>
  <c r="AN2959" i="1"/>
  <c r="AN2960" i="1"/>
  <c r="AN2961" i="1"/>
  <c r="AN2962" i="1"/>
  <c r="AN2963" i="1"/>
  <c r="AN2964" i="1"/>
  <c r="AN2965" i="1"/>
  <c r="AN2966" i="1"/>
  <c r="AN2967" i="1"/>
  <c r="AN2968" i="1"/>
  <c r="AN2969" i="1"/>
  <c r="AN2970" i="1"/>
  <c r="AN2971" i="1"/>
  <c r="AN2972" i="1"/>
  <c r="AN2973" i="1"/>
  <c r="AN2974" i="1"/>
  <c r="AN2975" i="1"/>
  <c r="AN2976" i="1"/>
  <c r="AN2977" i="1"/>
  <c r="AN2978" i="1"/>
  <c r="AN2979" i="1"/>
  <c r="AN2980" i="1"/>
  <c r="AN2981" i="1"/>
  <c r="AN2982" i="1"/>
  <c r="AN2983" i="1"/>
  <c r="AN2984" i="1"/>
  <c r="AN2985" i="1"/>
  <c r="AN2986" i="1"/>
  <c r="AN2987" i="1"/>
  <c r="AN2988" i="1"/>
  <c r="AN2989" i="1"/>
  <c r="AN2990" i="1"/>
  <c r="AN2991" i="1"/>
  <c r="AN2992" i="1"/>
  <c r="AN2993" i="1"/>
  <c r="AN2994" i="1"/>
  <c r="AN2995" i="1"/>
  <c r="AN2996" i="1"/>
  <c r="AN2997" i="1"/>
  <c r="AN2998" i="1"/>
  <c r="AN2999" i="1"/>
  <c r="AN3000" i="1"/>
  <c r="AN3001" i="1"/>
  <c r="AN3002" i="1"/>
  <c r="AN3003" i="1"/>
  <c r="AN3004" i="1"/>
  <c r="AN3005" i="1"/>
  <c r="AN3006" i="1"/>
  <c r="AN3007" i="1"/>
  <c r="AN3008" i="1"/>
  <c r="AN3009" i="1"/>
  <c r="AN3010" i="1"/>
  <c r="AN3011" i="1"/>
  <c r="AN3012" i="1"/>
  <c r="AN3013" i="1"/>
  <c r="AN3014" i="1"/>
  <c r="AN3015" i="1"/>
  <c r="AN3016" i="1"/>
  <c r="AN3017" i="1"/>
  <c r="AN3018" i="1"/>
  <c r="AN3019" i="1"/>
  <c r="AN3020" i="1"/>
  <c r="AN3021" i="1"/>
  <c r="AN3022" i="1"/>
  <c r="AN3023" i="1"/>
  <c r="AN3024" i="1"/>
  <c r="AN3025" i="1"/>
  <c r="AN3026" i="1"/>
  <c r="AN3027" i="1"/>
  <c r="AN3028" i="1"/>
  <c r="AN3029" i="1"/>
  <c r="AN3030" i="1"/>
  <c r="AN3031" i="1"/>
  <c r="AN3032" i="1"/>
  <c r="AN3033" i="1"/>
  <c r="AN3034" i="1"/>
  <c r="AN3035" i="1"/>
  <c r="AN3036" i="1"/>
  <c r="AN3037" i="1"/>
  <c r="AN3038" i="1"/>
  <c r="AN3039" i="1"/>
  <c r="AN3040" i="1"/>
  <c r="AN3041" i="1"/>
  <c r="AN3042" i="1"/>
  <c r="AN3043" i="1"/>
  <c r="AN3044" i="1"/>
  <c r="AN3045" i="1"/>
  <c r="AN3046" i="1"/>
  <c r="AN3047" i="1"/>
  <c r="AN3048" i="1"/>
  <c r="AN3049" i="1"/>
  <c r="AN3050" i="1"/>
  <c r="AN3051" i="1"/>
  <c r="AN3052" i="1"/>
  <c r="AN3053" i="1"/>
  <c r="AN3054" i="1"/>
  <c r="AN3055" i="1"/>
  <c r="AN3056" i="1"/>
  <c r="AN3057" i="1"/>
  <c r="AN3058" i="1"/>
  <c r="AN3059" i="1"/>
  <c r="AN3060" i="1"/>
  <c r="AN3061" i="1"/>
  <c r="AN3062" i="1"/>
  <c r="AN3063" i="1"/>
  <c r="AN3064" i="1"/>
  <c r="AN3065" i="1"/>
  <c r="AN3066" i="1"/>
  <c r="AN3067" i="1"/>
  <c r="AN3068" i="1"/>
  <c r="AN3069" i="1"/>
  <c r="AN3070" i="1"/>
  <c r="AN3071" i="1"/>
  <c r="AN3072" i="1"/>
  <c r="AN3073" i="1"/>
  <c r="AN3074" i="1"/>
  <c r="AN3075" i="1"/>
  <c r="AN3076" i="1"/>
  <c r="AN3077" i="1"/>
  <c r="AN3078" i="1"/>
  <c r="AN3079" i="1"/>
  <c r="AN3080" i="1"/>
  <c r="AN3081" i="1"/>
  <c r="AN3082" i="1"/>
  <c r="AN3083" i="1"/>
  <c r="AN3084" i="1"/>
  <c r="AN3085" i="1"/>
  <c r="AN3086" i="1"/>
  <c r="AN3087" i="1"/>
  <c r="AN3088" i="1"/>
  <c r="AN3089" i="1"/>
  <c r="AN3090" i="1"/>
  <c r="AN3091" i="1"/>
  <c r="AN3092" i="1"/>
  <c r="AN3093" i="1"/>
  <c r="AN3094" i="1"/>
  <c r="AN3095" i="1"/>
  <c r="AN3096" i="1"/>
  <c r="AN3097" i="1"/>
  <c r="AN3098" i="1"/>
  <c r="AN3099" i="1"/>
  <c r="AN3100" i="1"/>
  <c r="AN3101" i="1"/>
  <c r="AN3102" i="1"/>
  <c r="AN3103" i="1"/>
  <c r="AN3104" i="1"/>
  <c r="AN3105" i="1"/>
  <c r="AN3106" i="1"/>
  <c r="AN3107" i="1"/>
  <c r="AN3108" i="1"/>
  <c r="AN3109" i="1"/>
  <c r="AN3110" i="1"/>
  <c r="AN3111" i="1"/>
  <c r="AN3112" i="1"/>
  <c r="AN3113" i="1"/>
  <c r="AN3114" i="1"/>
  <c r="AN3115" i="1"/>
  <c r="AN3116" i="1"/>
  <c r="AN3117" i="1"/>
  <c r="AN3118" i="1"/>
  <c r="AN3119" i="1"/>
  <c r="AN3120" i="1"/>
  <c r="AN3121" i="1"/>
  <c r="AN3122" i="1"/>
  <c r="AN3123" i="1"/>
  <c r="AN3124" i="1"/>
  <c r="AN3125" i="1"/>
  <c r="AN3126" i="1"/>
  <c r="AN3127" i="1"/>
  <c r="AN3128" i="1"/>
  <c r="AN3129" i="1"/>
  <c r="AN3130" i="1"/>
  <c r="AN3131" i="1"/>
  <c r="AN3132" i="1"/>
  <c r="AN3133" i="1"/>
  <c r="AN3134" i="1"/>
  <c r="AN3135" i="1"/>
  <c r="AN3136" i="1"/>
  <c r="AN3137" i="1"/>
  <c r="AN3138" i="1"/>
  <c r="AN3139" i="1"/>
  <c r="AN3140" i="1"/>
  <c r="AN3141" i="1"/>
  <c r="AN3142" i="1"/>
  <c r="AN3143" i="1"/>
  <c r="AN3144" i="1"/>
  <c r="AN3145" i="1"/>
  <c r="AN3146" i="1"/>
  <c r="AN3147" i="1"/>
  <c r="AN3148" i="1"/>
  <c r="AN3149" i="1"/>
  <c r="AN3150" i="1"/>
  <c r="AN3151" i="1"/>
  <c r="AN3152" i="1"/>
  <c r="AN3153" i="1"/>
  <c r="AN3154" i="1"/>
  <c r="AN3155" i="1"/>
  <c r="AN3156" i="1"/>
  <c r="AN3157" i="1"/>
  <c r="AN3158" i="1"/>
  <c r="AN3159" i="1"/>
  <c r="AN3160" i="1"/>
  <c r="AN3161" i="1"/>
  <c r="AN3162" i="1"/>
  <c r="AN3163" i="1"/>
  <c r="AN3164" i="1"/>
  <c r="AN3165" i="1"/>
  <c r="AN3166" i="1"/>
  <c r="AN3167" i="1"/>
  <c r="AN3168" i="1"/>
  <c r="AN3169" i="1"/>
  <c r="AN3170" i="1"/>
  <c r="AN3171" i="1"/>
  <c r="AN3172" i="1"/>
  <c r="AN3173" i="1"/>
  <c r="AN3174" i="1"/>
  <c r="AN3175" i="1"/>
  <c r="AN3176" i="1"/>
  <c r="AN3177" i="1"/>
  <c r="AN3178" i="1"/>
  <c r="AN3179" i="1"/>
  <c r="AN3180" i="1"/>
  <c r="AN3181" i="1"/>
  <c r="AN3182" i="1"/>
  <c r="AN3183" i="1"/>
  <c r="AN3184" i="1"/>
  <c r="AN3185" i="1"/>
  <c r="AN3186" i="1"/>
  <c r="AN3187" i="1"/>
  <c r="AN3188" i="1"/>
  <c r="AN3189" i="1"/>
  <c r="AN3190" i="1"/>
  <c r="AN3191" i="1"/>
  <c r="AN3192" i="1"/>
  <c r="AN3193" i="1"/>
  <c r="AN3194" i="1"/>
  <c r="AN3195" i="1"/>
  <c r="AN3196" i="1"/>
  <c r="AN3197" i="1"/>
  <c r="AN3198" i="1"/>
  <c r="AN3199" i="1"/>
  <c r="AN3200" i="1"/>
  <c r="AN3201" i="1"/>
  <c r="AN3202" i="1"/>
  <c r="AN3203" i="1"/>
  <c r="AN3204" i="1"/>
  <c r="AN3205" i="1"/>
  <c r="AN3206" i="1"/>
  <c r="AN3207" i="1"/>
  <c r="AN3208" i="1"/>
  <c r="AN3209" i="1"/>
  <c r="AN3210" i="1"/>
  <c r="AN3211" i="1"/>
  <c r="AN3212" i="1"/>
  <c r="AN3213" i="1"/>
  <c r="AN3214" i="1"/>
  <c r="AN3215" i="1"/>
  <c r="AN3216" i="1"/>
  <c r="AN3217" i="1"/>
  <c r="AN3218" i="1"/>
  <c r="AN3219" i="1"/>
  <c r="AN3220" i="1"/>
  <c r="AN3221" i="1"/>
  <c r="AN3222" i="1"/>
  <c r="AN3223" i="1"/>
  <c r="AN3224" i="1"/>
  <c r="AN3225" i="1"/>
  <c r="AN3226" i="1"/>
  <c r="AN3227" i="1"/>
  <c r="AN3228" i="1"/>
  <c r="AN3229" i="1"/>
  <c r="AN3230" i="1"/>
  <c r="AN3231" i="1"/>
  <c r="AN3232" i="1"/>
  <c r="AN3233" i="1"/>
  <c r="AN3234" i="1"/>
  <c r="AN3235" i="1"/>
  <c r="AN3236" i="1"/>
  <c r="AN3237" i="1"/>
  <c r="AN3238" i="1"/>
  <c r="AN3239" i="1"/>
  <c r="AN3240" i="1"/>
  <c r="AN3241" i="1"/>
  <c r="AN3242" i="1"/>
  <c r="AN3243" i="1"/>
  <c r="AN3244" i="1"/>
  <c r="AN3245" i="1"/>
  <c r="AN3246" i="1"/>
  <c r="AN3247" i="1"/>
  <c r="AN3248" i="1"/>
  <c r="AN3249" i="1"/>
  <c r="AN3250" i="1"/>
  <c r="AN3251" i="1"/>
  <c r="AN3252" i="1"/>
  <c r="AN3253" i="1"/>
  <c r="AN3254" i="1"/>
  <c r="AN3255" i="1"/>
  <c r="AN3256" i="1"/>
  <c r="AN3257" i="1"/>
  <c r="AN3258" i="1"/>
  <c r="AN3259" i="1"/>
  <c r="AN3260" i="1"/>
  <c r="AN3261" i="1"/>
  <c r="AN3262" i="1"/>
  <c r="AN3263" i="1"/>
  <c r="AN3264" i="1"/>
  <c r="AN3265" i="1"/>
  <c r="AN3266" i="1"/>
  <c r="AN3267" i="1"/>
  <c r="AN3268" i="1"/>
  <c r="AN3269" i="1"/>
  <c r="AN3270" i="1"/>
  <c r="AN3271" i="1"/>
  <c r="AN3272" i="1"/>
  <c r="AN3273" i="1"/>
  <c r="AN3274" i="1"/>
  <c r="AN3275" i="1"/>
  <c r="AN3276" i="1"/>
  <c r="AN3277" i="1"/>
  <c r="AN3278" i="1"/>
  <c r="AN3279" i="1"/>
  <c r="AN3280" i="1"/>
  <c r="AN3281" i="1"/>
  <c r="AN3282" i="1"/>
  <c r="AN3283" i="1"/>
  <c r="AO1932" i="1"/>
  <c r="AO1933" i="1"/>
  <c r="AO1934" i="1"/>
  <c r="AO1935" i="1"/>
  <c r="AO1936" i="1"/>
  <c r="AO1937" i="1"/>
  <c r="AO1938" i="1"/>
  <c r="AO1939" i="1"/>
  <c r="AO1940" i="1"/>
  <c r="AO1941" i="1"/>
  <c r="AO1942" i="1"/>
  <c r="AO1943" i="1"/>
  <c r="AO1944" i="1"/>
  <c r="AO1945" i="1"/>
  <c r="AO1946" i="1"/>
  <c r="AO1947" i="1"/>
  <c r="AO1948" i="1"/>
  <c r="AO1949" i="1"/>
  <c r="AO1950" i="1"/>
  <c r="AO1951" i="1"/>
  <c r="AO1952" i="1"/>
  <c r="AO1953" i="1"/>
  <c r="AO1954" i="1"/>
  <c r="AO1955" i="1"/>
  <c r="AO1956" i="1"/>
  <c r="AO1957" i="1"/>
  <c r="AO1958" i="1"/>
  <c r="AO1959" i="1"/>
  <c r="AO1960" i="1"/>
  <c r="AO1961" i="1"/>
  <c r="AO1962" i="1"/>
  <c r="AO1963" i="1"/>
  <c r="AO1964" i="1"/>
  <c r="AO1965" i="1"/>
  <c r="AO1966" i="1"/>
  <c r="AO1967" i="1"/>
  <c r="AO1968" i="1"/>
  <c r="AO1969" i="1"/>
  <c r="AO1970" i="1"/>
  <c r="AO1971" i="1"/>
  <c r="AO1972" i="1"/>
  <c r="AO1973" i="1"/>
  <c r="AO1974" i="1"/>
  <c r="AO1975" i="1"/>
  <c r="AO1976" i="1"/>
  <c r="AO1977" i="1"/>
  <c r="AO1978" i="1"/>
  <c r="AO1979" i="1"/>
  <c r="AO1980" i="1"/>
  <c r="AO1981" i="1"/>
  <c r="AO1982" i="1"/>
  <c r="AO1983" i="1"/>
  <c r="AO1984" i="1"/>
  <c r="AO1985" i="1"/>
  <c r="AO1986" i="1"/>
  <c r="AO1987" i="1"/>
  <c r="AO1988" i="1"/>
  <c r="AO1989" i="1"/>
  <c r="AO1990" i="1"/>
  <c r="AO1991" i="1"/>
  <c r="AO1992" i="1"/>
  <c r="AO1993" i="1"/>
  <c r="AO1994" i="1"/>
  <c r="AO1995" i="1"/>
  <c r="AO1996" i="1"/>
  <c r="AO1997" i="1"/>
  <c r="AO1998" i="1"/>
  <c r="AO1999" i="1"/>
  <c r="AO2000" i="1"/>
  <c r="AO2001" i="1"/>
  <c r="AO2002" i="1"/>
  <c r="AO2003" i="1"/>
  <c r="AO2004" i="1"/>
  <c r="AO2005" i="1"/>
  <c r="AO2006" i="1"/>
  <c r="AO2007" i="1"/>
  <c r="AO2008" i="1"/>
  <c r="AO2009" i="1"/>
  <c r="AO2010" i="1"/>
  <c r="AO2011" i="1"/>
  <c r="AO2012" i="1"/>
  <c r="AO2013" i="1"/>
  <c r="AO2014" i="1"/>
  <c r="AO2015" i="1"/>
  <c r="AO2016" i="1"/>
  <c r="AO2017" i="1"/>
  <c r="AO2018" i="1"/>
  <c r="AO2019" i="1"/>
  <c r="AO2020" i="1"/>
  <c r="AO2021" i="1"/>
  <c r="AO2022" i="1"/>
  <c r="AO2023" i="1"/>
  <c r="AO2024" i="1"/>
  <c r="AO2025" i="1"/>
  <c r="AO2026" i="1"/>
  <c r="AO2027" i="1"/>
  <c r="AO2028" i="1"/>
  <c r="AO2029" i="1"/>
  <c r="AO2030" i="1"/>
  <c r="AO2031" i="1"/>
  <c r="AO2032" i="1"/>
  <c r="AO2033" i="1"/>
  <c r="AO2034" i="1"/>
  <c r="AO2035" i="1"/>
  <c r="AO2036" i="1"/>
  <c r="AO2037" i="1"/>
  <c r="AO2038" i="1"/>
  <c r="AO2039" i="1"/>
  <c r="AO2040" i="1"/>
  <c r="AO2041" i="1"/>
  <c r="AO2042" i="1"/>
  <c r="AO2043" i="1"/>
  <c r="AO2044" i="1"/>
  <c r="AO2045" i="1"/>
  <c r="AO2046" i="1"/>
  <c r="AO2047" i="1"/>
  <c r="AO2048" i="1"/>
  <c r="AO2049" i="1"/>
  <c r="AO2050" i="1"/>
  <c r="AO2051" i="1"/>
  <c r="AO2052" i="1"/>
  <c r="AO2053" i="1"/>
  <c r="AO2054" i="1"/>
  <c r="AO2055" i="1"/>
  <c r="AO2056" i="1"/>
  <c r="AO2057" i="1"/>
  <c r="AO2058" i="1"/>
  <c r="AO2059" i="1"/>
  <c r="AO2060" i="1"/>
  <c r="AO2061" i="1"/>
  <c r="AO2062" i="1"/>
  <c r="AO2063" i="1"/>
  <c r="AO2064" i="1"/>
  <c r="AO2065"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123" i="1"/>
  <c r="AO2124" i="1"/>
  <c r="AO2125" i="1"/>
  <c r="AO2126" i="1"/>
  <c r="AO2127" i="1"/>
  <c r="AO2128" i="1"/>
  <c r="AO2129" i="1"/>
  <c r="AO2130" i="1"/>
  <c r="AO2131" i="1"/>
  <c r="AO2132" i="1"/>
  <c r="AO2133" i="1"/>
  <c r="AO2134" i="1"/>
  <c r="AO2135" i="1"/>
  <c r="AO2136" i="1"/>
  <c r="AO2137" i="1"/>
  <c r="AO2138" i="1"/>
  <c r="AO2139" i="1"/>
  <c r="AO2140" i="1"/>
  <c r="AO2141" i="1"/>
  <c r="AO2142" i="1"/>
  <c r="AO2143" i="1"/>
  <c r="AO2144" i="1"/>
  <c r="AO2145" i="1"/>
  <c r="AO2146" i="1"/>
  <c r="AO2147" i="1"/>
  <c r="AO2148" i="1"/>
  <c r="AO2149" i="1"/>
  <c r="AO2150" i="1"/>
  <c r="AO2151" i="1"/>
  <c r="AO2152" i="1"/>
  <c r="AO2153" i="1"/>
  <c r="AO2154" i="1"/>
  <c r="AO2155" i="1"/>
  <c r="AO2156" i="1"/>
  <c r="AO2157" i="1"/>
  <c r="AO2158" i="1"/>
  <c r="AO2159" i="1"/>
  <c r="AO2160" i="1"/>
  <c r="AO2161" i="1"/>
  <c r="AO2162" i="1"/>
  <c r="AO2163" i="1"/>
  <c r="AO2164" i="1"/>
  <c r="AO2165" i="1"/>
  <c r="AO2166" i="1"/>
  <c r="AO2167" i="1"/>
  <c r="AO2168" i="1"/>
  <c r="AO2169" i="1"/>
  <c r="AO2170" i="1"/>
  <c r="AO2171" i="1"/>
  <c r="AO2172" i="1"/>
  <c r="AO2173" i="1"/>
  <c r="AO2174" i="1"/>
  <c r="AO2175" i="1"/>
  <c r="AO2176" i="1"/>
  <c r="AO2177" i="1"/>
  <c r="AO2178" i="1"/>
  <c r="AO2179" i="1"/>
  <c r="AO2180" i="1"/>
  <c r="AO2181" i="1"/>
  <c r="AO2182" i="1"/>
  <c r="AO2183" i="1"/>
  <c r="AO2184" i="1"/>
  <c r="AO2185" i="1"/>
  <c r="AO2186" i="1"/>
  <c r="AO2187" i="1"/>
  <c r="AO2188" i="1"/>
  <c r="AO2189" i="1"/>
  <c r="AO2190" i="1"/>
  <c r="AO2191" i="1"/>
  <c r="AO2192" i="1"/>
  <c r="AO2193" i="1"/>
  <c r="AO2194" i="1"/>
  <c r="AO2195" i="1"/>
  <c r="AO2196" i="1"/>
  <c r="AO2197" i="1"/>
  <c r="AO2198" i="1"/>
  <c r="AO2199" i="1"/>
  <c r="AO2200" i="1"/>
  <c r="AO2201" i="1"/>
  <c r="AO2202" i="1"/>
  <c r="AO2203" i="1"/>
  <c r="AO2204" i="1"/>
  <c r="AO2205" i="1"/>
  <c r="AO2206" i="1"/>
  <c r="AO2207" i="1"/>
  <c r="AO2208" i="1"/>
  <c r="AO2209" i="1"/>
  <c r="AO2210" i="1"/>
  <c r="AO2211" i="1"/>
  <c r="AO2212" i="1"/>
  <c r="AO2213" i="1"/>
  <c r="AO2214" i="1"/>
  <c r="AO2215" i="1"/>
  <c r="AO2216" i="1"/>
  <c r="AO2217" i="1"/>
  <c r="AO2218" i="1"/>
  <c r="AO2219" i="1"/>
  <c r="AO2220" i="1"/>
  <c r="AO2221" i="1"/>
  <c r="AO2222" i="1"/>
  <c r="AO2223" i="1"/>
  <c r="AO2224" i="1"/>
  <c r="AO2225" i="1"/>
  <c r="AO2226" i="1"/>
  <c r="AO2227" i="1"/>
  <c r="AO2228" i="1"/>
  <c r="AO2229" i="1"/>
  <c r="AO2230" i="1"/>
  <c r="AO2231" i="1"/>
  <c r="AO2232" i="1"/>
  <c r="AO2233" i="1"/>
  <c r="AO2234" i="1"/>
  <c r="AO2235" i="1"/>
  <c r="AO2236" i="1"/>
  <c r="AO2237" i="1"/>
  <c r="AO2238" i="1"/>
  <c r="AO2239" i="1"/>
  <c r="AO2240" i="1"/>
  <c r="AO2241" i="1"/>
  <c r="AO2242" i="1"/>
  <c r="AO2243" i="1"/>
  <c r="AO2244" i="1"/>
  <c r="AO2245" i="1"/>
  <c r="AO2246" i="1"/>
  <c r="AO2247" i="1"/>
  <c r="AO2248" i="1"/>
  <c r="AO2249" i="1"/>
  <c r="AO2250" i="1"/>
  <c r="AO2251" i="1"/>
  <c r="AO2252" i="1"/>
  <c r="AO2253" i="1"/>
  <c r="AO2254" i="1"/>
  <c r="AO2255" i="1"/>
  <c r="AO2256" i="1"/>
  <c r="AO2257" i="1"/>
  <c r="AO2258" i="1"/>
  <c r="AO2259" i="1"/>
  <c r="AO2260" i="1"/>
  <c r="AO2261" i="1"/>
  <c r="AO2262" i="1"/>
  <c r="AO2263" i="1"/>
  <c r="AO2264" i="1"/>
  <c r="AO2265" i="1"/>
  <c r="AO2266" i="1"/>
  <c r="AO2267" i="1"/>
  <c r="AO2268" i="1"/>
  <c r="AO2269" i="1"/>
  <c r="AO2270" i="1"/>
  <c r="AO2271" i="1"/>
  <c r="AO2272" i="1"/>
  <c r="AO2273" i="1"/>
  <c r="AO2274" i="1"/>
  <c r="AO2275" i="1"/>
  <c r="AO2276" i="1"/>
  <c r="AO2277" i="1"/>
  <c r="AO2278" i="1"/>
  <c r="AO2279" i="1"/>
  <c r="AO2280" i="1"/>
  <c r="AO2281" i="1"/>
  <c r="AO2282" i="1"/>
  <c r="AO2283" i="1"/>
  <c r="AO2284" i="1"/>
  <c r="AO2285" i="1"/>
  <c r="AO2286" i="1"/>
  <c r="AO2287" i="1"/>
  <c r="AO2288" i="1"/>
  <c r="AO2289" i="1"/>
  <c r="AO2290" i="1"/>
  <c r="AO2291" i="1"/>
  <c r="AO2292" i="1"/>
  <c r="AO2293" i="1"/>
  <c r="AO2294" i="1"/>
  <c r="AO2295" i="1"/>
  <c r="AO2296" i="1"/>
  <c r="AO2297" i="1"/>
  <c r="AO2298" i="1"/>
  <c r="AO2299" i="1"/>
  <c r="AO2300" i="1"/>
  <c r="AO2301" i="1"/>
  <c r="AO2302" i="1"/>
  <c r="AO2303" i="1"/>
  <c r="AO2304" i="1"/>
  <c r="AO2305" i="1"/>
  <c r="AO2306" i="1"/>
  <c r="AO2307" i="1"/>
  <c r="AO2308" i="1"/>
  <c r="AO2309" i="1"/>
  <c r="AO2310" i="1"/>
  <c r="AO2311" i="1"/>
  <c r="AO2312" i="1"/>
  <c r="AO2313" i="1"/>
  <c r="AO2314" i="1"/>
  <c r="AO2315" i="1"/>
  <c r="AO2316" i="1"/>
  <c r="AO2317" i="1"/>
  <c r="AO2318" i="1"/>
  <c r="AO2319" i="1"/>
  <c r="AO2320" i="1"/>
  <c r="AO2321" i="1"/>
  <c r="AO2322" i="1"/>
  <c r="AO2323" i="1"/>
  <c r="AO2324" i="1"/>
  <c r="AO2325" i="1"/>
  <c r="AO2326" i="1"/>
  <c r="AO2327" i="1"/>
  <c r="AO2328" i="1"/>
  <c r="AO2329" i="1"/>
  <c r="AO2330" i="1"/>
  <c r="AO2331" i="1"/>
  <c r="AO2332" i="1"/>
  <c r="AO2333" i="1"/>
  <c r="AO2334" i="1"/>
  <c r="AO2335" i="1"/>
  <c r="AO2336" i="1"/>
  <c r="AO2337" i="1"/>
  <c r="AO2338" i="1"/>
  <c r="AO2339" i="1"/>
  <c r="AO2340" i="1"/>
  <c r="AO2341" i="1"/>
  <c r="AO2342" i="1"/>
  <c r="AO2343" i="1"/>
  <c r="AO2344" i="1"/>
  <c r="AO2345" i="1"/>
  <c r="AO2346" i="1"/>
  <c r="AO2347" i="1"/>
  <c r="AO2348" i="1"/>
  <c r="AO2349" i="1"/>
  <c r="AO2350" i="1"/>
  <c r="AO2351" i="1"/>
  <c r="AO2352" i="1"/>
  <c r="AO2353" i="1"/>
  <c r="AO2354" i="1"/>
  <c r="AO2355" i="1"/>
  <c r="AO2356" i="1"/>
  <c r="AO2357" i="1"/>
  <c r="AO2358" i="1"/>
  <c r="AO2359" i="1"/>
  <c r="AO2360" i="1"/>
  <c r="AO2361" i="1"/>
  <c r="AO2362" i="1"/>
  <c r="AO2363" i="1"/>
  <c r="AO2364" i="1"/>
  <c r="AO2365" i="1"/>
  <c r="AO2366" i="1"/>
  <c r="AO2367" i="1"/>
  <c r="AO2368" i="1"/>
  <c r="AO2369" i="1"/>
  <c r="AO2370" i="1"/>
  <c r="AO2371" i="1"/>
  <c r="AO2372" i="1"/>
  <c r="AO2373" i="1"/>
  <c r="AO2374" i="1"/>
  <c r="AO2375" i="1"/>
  <c r="AO2376" i="1"/>
  <c r="AO2377" i="1"/>
  <c r="AO2378" i="1"/>
  <c r="AO2379" i="1"/>
  <c r="AO2380" i="1"/>
  <c r="AO2381" i="1"/>
  <c r="AO2382" i="1"/>
  <c r="AO2383" i="1"/>
  <c r="AO2384" i="1"/>
  <c r="AO2385" i="1"/>
  <c r="AO2386" i="1"/>
  <c r="AO2387" i="1"/>
  <c r="AO2388" i="1"/>
  <c r="AO2389" i="1"/>
  <c r="AO2390" i="1"/>
  <c r="AO2391" i="1"/>
  <c r="AO2392" i="1"/>
  <c r="AO2393" i="1"/>
  <c r="AO2394" i="1"/>
  <c r="AO2395" i="1"/>
  <c r="AO2396" i="1"/>
  <c r="AO2397" i="1"/>
  <c r="AO2398" i="1"/>
  <c r="AO2399" i="1"/>
  <c r="AO2400" i="1"/>
  <c r="AO2401" i="1"/>
  <c r="AO2402" i="1"/>
  <c r="AO2403" i="1"/>
  <c r="AO2404" i="1"/>
  <c r="AO2405" i="1"/>
  <c r="AO2406" i="1"/>
  <c r="AO2407" i="1"/>
  <c r="AO2408" i="1"/>
  <c r="AO2409" i="1"/>
  <c r="AO2410" i="1"/>
  <c r="AO2411" i="1"/>
  <c r="AO2412" i="1"/>
  <c r="AO2413" i="1"/>
  <c r="AO2414" i="1"/>
  <c r="AO2415" i="1"/>
  <c r="AO2416" i="1"/>
  <c r="AO2417" i="1"/>
  <c r="AO2418" i="1"/>
  <c r="AO2419" i="1"/>
  <c r="AO2420" i="1"/>
  <c r="AO2421" i="1"/>
  <c r="AO2422" i="1"/>
  <c r="AO2423" i="1"/>
  <c r="AO2424" i="1"/>
  <c r="AO2425" i="1"/>
  <c r="AO2426" i="1"/>
  <c r="AO2427" i="1"/>
  <c r="AO2428" i="1"/>
  <c r="AO2429" i="1"/>
  <c r="AO2430" i="1"/>
  <c r="AO2431" i="1"/>
  <c r="AO2432" i="1"/>
  <c r="AO2433" i="1"/>
  <c r="AO2434" i="1"/>
  <c r="AO2435" i="1"/>
  <c r="AO2436" i="1"/>
  <c r="AO2437" i="1"/>
  <c r="AO2438" i="1"/>
  <c r="AO2439" i="1"/>
  <c r="AO2440" i="1"/>
  <c r="AO2441" i="1"/>
  <c r="AO2442" i="1"/>
  <c r="AO2443" i="1"/>
  <c r="AO2444" i="1"/>
  <c r="AO2445" i="1"/>
  <c r="AO2446" i="1"/>
  <c r="AO2447" i="1"/>
  <c r="AO2448" i="1"/>
  <c r="AO2449" i="1"/>
  <c r="AO2450" i="1"/>
  <c r="AO2451" i="1"/>
  <c r="AO2452" i="1"/>
  <c r="AO2453" i="1"/>
  <c r="AO2454" i="1"/>
  <c r="AO2455" i="1"/>
  <c r="AO2456" i="1"/>
  <c r="AO2457" i="1"/>
  <c r="AO2458" i="1"/>
  <c r="AO2459" i="1"/>
  <c r="AO2460" i="1"/>
  <c r="AO2461" i="1"/>
  <c r="AO2462" i="1"/>
  <c r="AO2463" i="1"/>
  <c r="AO2464" i="1"/>
  <c r="AO2465" i="1"/>
  <c r="AO2466" i="1"/>
  <c r="AO2467" i="1"/>
  <c r="AO2468" i="1"/>
  <c r="AO2469" i="1"/>
  <c r="AO2470" i="1"/>
  <c r="AO2471" i="1"/>
  <c r="AO2472" i="1"/>
  <c r="AO2473" i="1"/>
  <c r="AO2474" i="1"/>
  <c r="AO2475" i="1"/>
  <c r="AO2476" i="1"/>
  <c r="AO2477" i="1"/>
  <c r="AO2478" i="1"/>
  <c r="AO2479" i="1"/>
  <c r="AO2480" i="1"/>
  <c r="AO2481" i="1"/>
  <c r="AO2482" i="1"/>
  <c r="AO2483" i="1"/>
  <c r="AO2484" i="1"/>
  <c r="AO2485" i="1"/>
  <c r="AO2486" i="1"/>
  <c r="AO2487" i="1"/>
  <c r="AO2488" i="1"/>
  <c r="AO2489" i="1"/>
  <c r="AO2490" i="1"/>
  <c r="AO2491" i="1"/>
  <c r="AO2492" i="1"/>
  <c r="AO2493" i="1"/>
  <c r="AO2494" i="1"/>
  <c r="AO2495" i="1"/>
  <c r="AO2496" i="1"/>
  <c r="AO2497" i="1"/>
  <c r="AO2498" i="1"/>
  <c r="AO2499" i="1"/>
  <c r="AO2500" i="1"/>
  <c r="AO2501" i="1"/>
  <c r="AO2502" i="1"/>
  <c r="AO2503" i="1"/>
  <c r="AO2504" i="1"/>
  <c r="AO2505" i="1"/>
  <c r="AO2506" i="1"/>
  <c r="AO2507" i="1"/>
  <c r="AO2508" i="1"/>
  <c r="AO2509" i="1"/>
  <c r="AO2510" i="1"/>
  <c r="AO2511" i="1"/>
  <c r="AO2512" i="1"/>
  <c r="AO2513" i="1"/>
  <c r="AO2514" i="1"/>
  <c r="AO2515" i="1"/>
  <c r="AO2516" i="1"/>
  <c r="AO2517" i="1"/>
  <c r="AO2518" i="1"/>
  <c r="AO2519" i="1"/>
  <c r="AO2520" i="1"/>
  <c r="AO2521" i="1"/>
  <c r="AO2522" i="1"/>
  <c r="AO2523" i="1"/>
  <c r="AO2524" i="1"/>
  <c r="AO2525" i="1"/>
  <c r="AO2526" i="1"/>
  <c r="AO2527" i="1"/>
  <c r="AO2528" i="1"/>
  <c r="AO2529" i="1"/>
  <c r="AO2530" i="1"/>
  <c r="AO2531" i="1"/>
  <c r="AO2532" i="1"/>
  <c r="AO2533" i="1"/>
  <c r="AO2534" i="1"/>
  <c r="AO2535" i="1"/>
  <c r="AO2536" i="1"/>
  <c r="AO2537" i="1"/>
  <c r="AO2538" i="1"/>
  <c r="AO2539" i="1"/>
  <c r="AO2540" i="1"/>
  <c r="AO2541" i="1"/>
  <c r="AO2542" i="1"/>
  <c r="AO2543" i="1"/>
  <c r="AO2544" i="1"/>
  <c r="AO2545" i="1"/>
  <c r="AO2546" i="1"/>
  <c r="AO2547" i="1"/>
  <c r="AO2548" i="1"/>
  <c r="AO2549" i="1"/>
  <c r="AO2550" i="1"/>
  <c r="AO2551" i="1"/>
  <c r="AO2552" i="1"/>
  <c r="AO2553" i="1"/>
  <c r="AO2554" i="1"/>
  <c r="AO2555" i="1"/>
  <c r="AO2556" i="1"/>
  <c r="AO2557" i="1"/>
  <c r="AO2558" i="1"/>
  <c r="AO2559" i="1"/>
  <c r="AO2560" i="1"/>
  <c r="AO2561" i="1"/>
  <c r="AO2562" i="1"/>
  <c r="AO2563" i="1"/>
  <c r="AO2564" i="1"/>
  <c r="AO2565" i="1"/>
  <c r="AO2566" i="1"/>
  <c r="AO2567" i="1"/>
  <c r="AO2568" i="1"/>
  <c r="AO2569" i="1"/>
  <c r="AO2570" i="1"/>
  <c r="AO2571" i="1"/>
  <c r="AO2572" i="1"/>
  <c r="AO2573" i="1"/>
  <c r="AO2574" i="1"/>
  <c r="AO2575" i="1"/>
  <c r="AO2576" i="1"/>
  <c r="AO2577" i="1"/>
  <c r="AO2578" i="1"/>
  <c r="AO2579" i="1"/>
  <c r="AO2580" i="1"/>
  <c r="AO2581" i="1"/>
  <c r="AO2582" i="1"/>
  <c r="AO2583" i="1"/>
  <c r="AO2584" i="1"/>
  <c r="AO2585" i="1"/>
  <c r="AO2586" i="1"/>
  <c r="AO2587" i="1"/>
  <c r="AO2588" i="1"/>
  <c r="AO2589" i="1"/>
  <c r="AO2590" i="1"/>
  <c r="AO2591" i="1"/>
  <c r="AO2592" i="1"/>
  <c r="AO2593" i="1"/>
  <c r="AO2594" i="1"/>
  <c r="AO2595" i="1"/>
  <c r="AO2596" i="1"/>
  <c r="AO2597" i="1"/>
  <c r="AO2598" i="1"/>
  <c r="AO2599" i="1"/>
  <c r="AO2600" i="1"/>
  <c r="AO2601" i="1"/>
  <c r="AO2602" i="1"/>
  <c r="AO2603" i="1"/>
  <c r="AO2604" i="1"/>
  <c r="AO2605" i="1"/>
  <c r="AO2606" i="1"/>
  <c r="AO2607" i="1"/>
  <c r="AO2608" i="1"/>
  <c r="AO2609" i="1"/>
  <c r="AO2610" i="1"/>
  <c r="AO2611" i="1"/>
  <c r="AO2612" i="1"/>
  <c r="AO2613" i="1"/>
  <c r="AO2614" i="1"/>
  <c r="AO2615" i="1"/>
  <c r="AO2616" i="1"/>
  <c r="AO2617" i="1"/>
  <c r="AO2618" i="1"/>
  <c r="AO2619" i="1"/>
  <c r="AO2620" i="1"/>
  <c r="AO2621" i="1"/>
  <c r="AO2622" i="1"/>
  <c r="AO2623" i="1"/>
  <c r="AO2624" i="1"/>
  <c r="AO2625" i="1"/>
  <c r="AO2626" i="1"/>
  <c r="AO2627" i="1"/>
  <c r="AO2628" i="1"/>
  <c r="AO2629" i="1"/>
  <c r="AO2630" i="1"/>
  <c r="AO2631" i="1"/>
  <c r="AO2632" i="1"/>
  <c r="AO2633" i="1"/>
  <c r="AO2634" i="1"/>
  <c r="AO2635" i="1"/>
  <c r="AO2636" i="1"/>
  <c r="AO2637" i="1"/>
  <c r="AO2638" i="1"/>
  <c r="AO2639" i="1"/>
  <c r="AO2640" i="1"/>
  <c r="AO2641" i="1"/>
  <c r="AO2642" i="1"/>
  <c r="AO2643" i="1"/>
  <c r="AO2644" i="1"/>
  <c r="AO2645" i="1"/>
  <c r="AO2646" i="1"/>
  <c r="AO2647" i="1"/>
  <c r="AO2648" i="1"/>
  <c r="AO2649" i="1"/>
  <c r="AO2650" i="1"/>
  <c r="AO2651" i="1"/>
  <c r="AO2652" i="1"/>
  <c r="AO2653" i="1"/>
  <c r="AO2654" i="1"/>
  <c r="AO2655" i="1"/>
  <c r="AO2656" i="1"/>
  <c r="AO2657" i="1"/>
  <c r="AO2658" i="1"/>
  <c r="AO2659" i="1"/>
  <c r="AO2660" i="1"/>
  <c r="AO2661" i="1"/>
  <c r="AO2662" i="1"/>
  <c r="AO2663" i="1"/>
  <c r="AO2664" i="1"/>
  <c r="AO2665" i="1"/>
  <c r="AO2666" i="1"/>
  <c r="AO2667" i="1"/>
  <c r="AO2668" i="1"/>
  <c r="AO2669" i="1"/>
  <c r="AO2670" i="1"/>
  <c r="AO2671" i="1"/>
  <c r="AO2672" i="1"/>
  <c r="AO2673" i="1"/>
  <c r="AO2674" i="1"/>
  <c r="AO2675" i="1"/>
  <c r="AO2676" i="1"/>
  <c r="AO2677" i="1"/>
  <c r="AO2678" i="1"/>
  <c r="AO2679" i="1"/>
  <c r="AO2680" i="1"/>
  <c r="AO2681" i="1"/>
  <c r="AO2682" i="1"/>
  <c r="AO2683" i="1"/>
  <c r="AO2684" i="1"/>
  <c r="AO2685" i="1"/>
  <c r="AO2686" i="1"/>
  <c r="AO2687" i="1"/>
  <c r="AO2688" i="1"/>
  <c r="AO2689" i="1"/>
  <c r="AO2690" i="1"/>
  <c r="AO2691" i="1"/>
  <c r="AO2692" i="1"/>
  <c r="AO2693" i="1"/>
  <c r="AO2694" i="1"/>
  <c r="AO2695" i="1"/>
  <c r="AO2696" i="1"/>
  <c r="AO2697" i="1"/>
  <c r="AO2698" i="1"/>
  <c r="AO2699" i="1"/>
  <c r="AO2700" i="1"/>
  <c r="AO2701" i="1"/>
  <c r="AO2702" i="1"/>
  <c r="AO2703" i="1"/>
  <c r="AO2704" i="1"/>
  <c r="AO2705" i="1"/>
  <c r="AO2706" i="1"/>
  <c r="AO2707" i="1"/>
  <c r="AO2708" i="1"/>
  <c r="AO2709" i="1"/>
  <c r="AO2710" i="1"/>
  <c r="AO2711" i="1"/>
  <c r="AO2712" i="1"/>
  <c r="AO2713" i="1"/>
  <c r="AO2714" i="1"/>
  <c r="AO2715" i="1"/>
  <c r="AO2716" i="1"/>
  <c r="AO2717" i="1"/>
  <c r="AO2718" i="1"/>
  <c r="AO2719" i="1"/>
  <c r="AO2720" i="1"/>
  <c r="AO2721" i="1"/>
  <c r="AO2722" i="1"/>
  <c r="AO2723" i="1"/>
  <c r="AO2724" i="1"/>
  <c r="AO2725" i="1"/>
  <c r="AO2726" i="1"/>
  <c r="AO2727" i="1"/>
  <c r="AO2728" i="1"/>
  <c r="AO2729" i="1"/>
  <c r="AO2730" i="1"/>
  <c r="AO2731" i="1"/>
  <c r="AO2732" i="1"/>
  <c r="AO2733" i="1"/>
  <c r="AO2734" i="1"/>
  <c r="AO2735" i="1"/>
  <c r="AO2736" i="1"/>
  <c r="AO2737" i="1"/>
  <c r="AO2738" i="1"/>
  <c r="AO2739" i="1"/>
  <c r="AO2740" i="1"/>
  <c r="AO2741" i="1"/>
  <c r="AO2742" i="1"/>
  <c r="AO2743" i="1"/>
  <c r="AO2744" i="1"/>
  <c r="AO2745" i="1"/>
  <c r="AO2746" i="1"/>
  <c r="AO2747" i="1"/>
  <c r="AO2748" i="1"/>
  <c r="AO2749" i="1"/>
  <c r="AO2750" i="1"/>
  <c r="AO2751" i="1"/>
  <c r="AO2752" i="1"/>
  <c r="AO2753" i="1"/>
  <c r="AO2754" i="1"/>
  <c r="AO2755" i="1"/>
  <c r="AO2756" i="1"/>
  <c r="AO2757" i="1"/>
  <c r="AO2758" i="1"/>
  <c r="AO2759" i="1"/>
  <c r="AO2760" i="1"/>
  <c r="AO2761" i="1"/>
  <c r="AO2762" i="1"/>
  <c r="AO2763" i="1"/>
  <c r="AO2764" i="1"/>
  <c r="AO2765" i="1"/>
  <c r="AO2766" i="1"/>
  <c r="AO2767" i="1"/>
  <c r="AO2768" i="1"/>
  <c r="AO2769" i="1"/>
  <c r="AO2770" i="1"/>
  <c r="AO2771" i="1"/>
  <c r="AO2772" i="1"/>
  <c r="AO2773" i="1"/>
  <c r="AO2774" i="1"/>
  <c r="AO2775" i="1"/>
  <c r="AO2776" i="1"/>
  <c r="AO2777" i="1"/>
  <c r="AO2778" i="1"/>
  <c r="AO2779" i="1"/>
  <c r="AO2780" i="1"/>
  <c r="AO2781" i="1"/>
  <c r="AO2782" i="1"/>
  <c r="AO2783" i="1"/>
  <c r="AO2784" i="1"/>
  <c r="AO2785" i="1"/>
  <c r="AO2786" i="1"/>
  <c r="AO2787" i="1"/>
  <c r="AO2788" i="1"/>
  <c r="AO2789" i="1"/>
  <c r="AO2790" i="1"/>
  <c r="AO2791" i="1"/>
  <c r="AO2792" i="1"/>
  <c r="AO2793" i="1"/>
  <c r="AO2794" i="1"/>
  <c r="AO2795" i="1"/>
  <c r="AO2796" i="1"/>
  <c r="AO2797" i="1"/>
  <c r="AO2798" i="1"/>
  <c r="AO2799" i="1"/>
  <c r="AO2800" i="1"/>
  <c r="AO2801" i="1"/>
  <c r="AO2802" i="1"/>
  <c r="AO2803" i="1"/>
  <c r="AO2804" i="1"/>
  <c r="AO2805" i="1"/>
  <c r="AO2806" i="1"/>
  <c r="AO2807" i="1"/>
  <c r="AO2808" i="1"/>
  <c r="AO2809" i="1"/>
  <c r="AO2810" i="1"/>
  <c r="AO2811" i="1"/>
  <c r="AO2812" i="1"/>
  <c r="AO2813" i="1"/>
  <c r="AO2814" i="1"/>
  <c r="AO2815" i="1"/>
  <c r="AO2816" i="1"/>
  <c r="AO2817" i="1"/>
  <c r="AO2818" i="1"/>
  <c r="AO2819" i="1"/>
  <c r="AO2820" i="1"/>
  <c r="AO2821" i="1"/>
  <c r="AO2822" i="1"/>
  <c r="AO2823" i="1"/>
  <c r="AO2824" i="1"/>
  <c r="AO2825" i="1"/>
  <c r="AO2826" i="1"/>
  <c r="AO2827" i="1"/>
  <c r="AO2828" i="1"/>
  <c r="AO2829" i="1"/>
  <c r="AO2830" i="1"/>
  <c r="AO2831" i="1"/>
  <c r="AO2832" i="1"/>
  <c r="AO2833" i="1"/>
  <c r="AO2834" i="1"/>
  <c r="AO2835" i="1"/>
  <c r="AO2836" i="1"/>
  <c r="AO2837" i="1"/>
  <c r="AO2838" i="1"/>
  <c r="AO2839" i="1"/>
  <c r="AO2840" i="1"/>
  <c r="AO2841" i="1"/>
  <c r="AO2842" i="1"/>
  <c r="AO2843" i="1"/>
  <c r="AO2844" i="1"/>
  <c r="AO2845" i="1"/>
  <c r="AO2846" i="1"/>
  <c r="AO2847" i="1"/>
  <c r="AO2848" i="1"/>
  <c r="AO2849" i="1"/>
  <c r="AO2850" i="1"/>
  <c r="AO2851" i="1"/>
  <c r="AO2852" i="1"/>
  <c r="AO2853" i="1"/>
  <c r="AO2854" i="1"/>
  <c r="AO2855" i="1"/>
  <c r="AO2856" i="1"/>
  <c r="AO2857" i="1"/>
  <c r="AO2858" i="1"/>
  <c r="AO2859" i="1"/>
  <c r="AO2860" i="1"/>
  <c r="AO2861" i="1"/>
  <c r="AO2862" i="1"/>
  <c r="AO2863" i="1"/>
  <c r="AO2864" i="1"/>
  <c r="AO2865" i="1"/>
  <c r="AO2866" i="1"/>
  <c r="AO2867" i="1"/>
  <c r="AO2868" i="1"/>
  <c r="AO2869" i="1"/>
  <c r="AO2870" i="1"/>
  <c r="AO2871" i="1"/>
  <c r="AO2872" i="1"/>
  <c r="AO2873" i="1"/>
  <c r="AO2874" i="1"/>
  <c r="AO2875" i="1"/>
  <c r="AO2876" i="1"/>
  <c r="AO2877" i="1"/>
  <c r="AO2878" i="1"/>
  <c r="AO2879" i="1"/>
  <c r="AO2880" i="1"/>
  <c r="AO2881" i="1"/>
  <c r="AO2882" i="1"/>
  <c r="AO2883" i="1"/>
  <c r="AO2884" i="1"/>
  <c r="AO2885" i="1"/>
  <c r="AO2886" i="1"/>
  <c r="AO2889" i="1"/>
  <c r="AO2890" i="1"/>
  <c r="AO2891" i="1"/>
  <c r="AO2892" i="1"/>
  <c r="AO2893" i="1"/>
  <c r="AO2894" i="1"/>
  <c r="AO2895" i="1"/>
  <c r="AO2896" i="1"/>
  <c r="AO2897" i="1"/>
  <c r="AO2898" i="1"/>
  <c r="AO2899" i="1"/>
  <c r="AO2900" i="1"/>
  <c r="AO2901" i="1"/>
  <c r="AO2902" i="1"/>
  <c r="AO2903" i="1"/>
  <c r="AO2904" i="1"/>
  <c r="AO2905" i="1"/>
  <c r="AO2906" i="1"/>
  <c r="AO2907" i="1"/>
  <c r="AO2908" i="1"/>
  <c r="AO2909" i="1"/>
  <c r="AO2910" i="1"/>
  <c r="AO2911" i="1"/>
  <c r="AO2912" i="1"/>
  <c r="AO2913" i="1"/>
  <c r="AO2914" i="1"/>
  <c r="AO2915" i="1"/>
  <c r="AO2916" i="1"/>
  <c r="AO2917" i="1"/>
  <c r="AO2918" i="1"/>
  <c r="AO2919" i="1"/>
  <c r="AO2920" i="1"/>
  <c r="AO2921" i="1"/>
  <c r="AO2922" i="1"/>
  <c r="AO2923" i="1"/>
  <c r="AO2924" i="1"/>
  <c r="AO2925" i="1"/>
  <c r="AO2926" i="1"/>
  <c r="AO2927" i="1"/>
  <c r="AO2928" i="1"/>
  <c r="AO2929" i="1"/>
  <c r="AO2930" i="1"/>
  <c r="AO2931" i="1"/>
  <c r="AO2932" i="1"/>
  <c r="AO2933" i="1"/>
  <c r="AO2934" i="1"/>
  <c r="AO2935" i="1"/>
  <c r="AO2936" i="1"/>
  <c r="AO2937" i="1"/>
  <c r="AO2938" i="1"/>
  <c r="AO2939" i="1"/>
  <c r="AO2940" i="1"/>
  <c r="AO2941" i="1"/>
  <c r="AO2942" i="1"/>
  <c r="AO2943" i="1"/>
  <c r="AO2944" i="1"/>
  <c r="AO2945" i="1"/>
  <c r="AO2946" i="1"/>
  <c r="AO2947" i="1"/>
  <c r="AO2948" i="1"/>
  <c r="AO2949" i="1"/>
  <c r="AO2950" i="1"/>
  <c r="AO2951" i="1"/>
  <c r="AO2952" i="1"/>
  <c r="AO2953" i="1"/>
  <c r="AO2954" i="1"/>
  <c r="AO2955" i="1"/>
  <c r="AO2956" i="1"/>
  <c r="AO2957" i="1"/>
  <c r="AO2958" i="1"/>
  <c r="AO2959" i="1"/>
  <c r="AO2960" i="1"/>
  <c r="AO2961" i="1"/>
  <c r="AO2962" i="1"/>
  <c r="AO2963" i="1"/>
  <c r="AO2964" i="1"/>
  <c r="AO2965" i="1"/>
  <c r="AO2966" i="1"/>
  <c r="AO2967" i="1"/>
  <c r="AO2968" i="1"/>
  <c r="AO2969" i="1"/>
  <c r="AO2970" i="1"/>
  <c r="AO2971" i="1"/>
  <c r="AO2972" i="1"/>
  <c r="AO2973" i="1"/>
  <c r="AO2974" i="1"/>
  <c r="AO2975" i="1"/>
  <c r="AO2976" i="1"/>
  <c r="AO2977" i="1"/>
  <c r="AO2978" i="1"/>
  <c r="AO2979" i="1"/>
  <c r="AO2980" i="1"/>
  <c r="AO2981" i="1"/>
  <c r="AO2982" i="1"/>
  <c r="AO2983" i="1"/>
  <c r="AO2984" i="1"/>
  <c r="AO2985" i="1"/>
  <c r="AO2986" i="1"/>
  <c r="AO2987" i="1"/>
  <c r="AO2988" i="1"/>
  <c r="AO2989" i="1"/>
  <c r="AO2990" i="1"/>
  <c r="AO2991" i="1"/>
  <c r="AO2992" i="1"/>
  <c r="AO2993" i="1"/>
  <c r="AO2994" i="1"/>
  <c r="AO2995" i="1"/>
  <c r="AO2996" i="1"/>
  <c r="AO2997" i="1"/>
  <c r="AO2998" i="1"/>
  <c r="AO2999" i="1"/>
  <c r="AO3000" i="1"/>
  <c r="AO3001" i="1"/>
  <c r="AO3002" i="1"/>
  <c r="AO3003" i="1"/>
  <c r="AO3004" i="1"/>
  <c r="AO3005" i="1"/>
  <c r="AO3006" i="1"/>
  <c r="AO3007" i="1"/>
  <c r="AO3008" i="1"/>
  <c r="AO3009" i="1"/>
  <c r="AO3010" i="1"/>
  <c r="AO3011" i="1"/>
  <c r="AO3012" i="1"/>
  <c r="AO3013" i="1"/>
  <c r="AO3014" i="1"/>
  <c r="AO3015" i="1"/>
  <c r="AO3016" i="1"/>
  <c r="AO3017" i="1"/>
  <c r="AO3018" i="1"/>
  <c r="AO3019" i="1"/>
  <c r="AO3020" i="1"/>
  <c r="AO3021" i="1"/>
  <c r="AO3022" i="1"/>
  <c r="AO3023" i="1"/>
  <c r="AO3024" i="1"/>
  <c r="AO3025" i="1"/>
  <c r="AO3026" i="1"/>
  <c r="AO3027" i="1"/>
  <c r="AO3028" i="1"/>
  <c r="AO3029" i="1"/>
  <c r="AO3030" i="1"/>
  <c r="AO3031" i="1"/>
  <c r="AO3032" i="1"/>
  <c r="AO3033" i="1"/>
  <c r="AO3034" i="1"/>
  <c r="AO3035" i="1"/>
  <c r="AO3036" i="1"/>
  <c r="AO3037" i="1"/>
  <c r="AO3038" i="1"/>
  <c r="AO3039" i="1"/>
  <c r="AO3040" i="1"/>
  <c r="AO3041" i="1"/>
  <c r="AO3042" i="1"/>
  <c r="AO3043" i="1"/>
  <c r="AO3044" i="1"/>
  <c r="AO3045" i="1"/>
  <c r="AO3046" i="1"/>
  <c r="AO3047" i="1"/>
  <c r="AO3048" i="1"/>
  <c r="AO3049" i="1"/>
  <c r="AO3050" i="1"/>
  <c r="AO3051" i="1"/>
  <c r="AO3052" i="1"/>
  <c r="AO3053" i="1"/>
  <c r="AO3054" i="1"/>
  <c r="AO3055" i="1"/>
  <c r="AO3056" i="1"/>
  <c r="AO3057" i="1"/>
  <c r="AO3058" i="1"/>
  <c r="AO3059" i="1"/>
  <c r="AO3060" i="1"/>
  <c r="AO3061" i="1"/>
  <c r="AO3062" i="1"/>
  <c r="AO3063" i="1"/>
  <c r="AO3064" i="1"/>
  <c r="AO3065" i="1"/>
  <c r="AO3066" i="1"/>
  <c r="AO3067" i="1"/>
  <c r="AO3068" i="1"/>
  <c r="AO3069" i="1"/>
  <c r="AO3070" i="1"/>
  <c r="AO3071" i="1"/>
  <c r="AO3072" i="1"/>
  <c r="AO3073" i="1"/>
  <c r="AO3074" i="1"/>
  <c r="AO3075" i="1"/>
  <c r="AO3076" i="1"/>
  <c r="AO3077" i="1"/>
  <c r="AO3078" i="1"/>
  <c r="AO3079" i="1"/>
  <c r="AO3080" i="1"/>
  <c r="AO3081" i="1"/>
  <c r="AO3082" i="1"/>
  <c r="AO3083" i="1"/>
  <c r="AO3084" i="1"/>
  <c r="AO3085" i="1"/>
  <c r="AO3086" i="1"/>
  <c r="AO3087" i="1"/>
  <c r="AO3088" i="1"/>
  <c r="AO3089" i="1"/>
  <c r="AO3090" i="1"/>
  <c r="AO3091" i="1"/>
  <c r="AO3092" i="1"/>
  <c r="AO3093" i="1"/>
  <c r="AO3094" i="1"/>
  <c r="AO3095" i="1"/>
  <c r="AO3096" i="1"/>
  <c r="AO3097" i="1"/>
  <c r="AO3098" i="1"/>
  <c r="AO3099" i="1"/>
  <c r="AO3100" i="1"/>
  <c r="AO3101" i="1"/>
  <c r="AO3102" i="1"/>
  <c r="AO3103" i="1"/>
  <c r="AO3104" i="1"/>
  <c r="AO3105" i="1"/>
  <c r="AO3106" i="1"/>
  <c r="AO3107" i="1"/>
  <c r="AO3108" i="1"/>
  <c r="AO3109" i="1"/>
  <c r="AO3110" i="1"/>
  <c r="AO3111" i="1"/>
  <c r="AO3112" i="1"/>
  <c r="AO3113" i="1"/>
  <c r="AO3114" i="1"/>
  <c r="AO3115" i="1"/>
  <c r="AO3116" i="1"/>
  <c r="AO3117" i="1"/>
  <c r="AO3118" i="1"/>
  <c r="AO3119" i="1"/>
  <c r="AO3120" i="1"/>
  <c r="AO3121" i="1"/>
  <c r="AO3122" i="1"/>
  <c r="AO3123" i="1"/>
  <c r="AO3124" i="1"/>
  <c r="AO3125" i="1"/>
  <c r="AO3126" i="1"/>
  <c r="AO3127" i="1"/>
  <c r="AO3128" i="1"/>
  <c r="AO3129" i="1"/>
  <c r="AO3130" i="1"/>
  <c r="AO3131" i="1"/>
  <c r="AO3132" i="1"/>
  <c r="AO3133" i="1"/>
  <c r="AO3134" i="1"/>
  <c r="AO3135" i="1"/>
  <c r="AO3136" i="1"/>
  <c r="AO3137" i="1"/>
  <c r="AO3138" i="1"/>
  <c r="AO3139" i="1"/>
  <c r="AO3140" i="1"/>
  <c r="AO3141" i="1"/>
  <c r="AO3142" i="1"/>
  <c r="AO3143" i="1"/>
  <c r="AO3144" i="1"/>
  <c r="AO3145" i="1"/>
  <c r="AO3146" i="1"/>
  <c r="AO3147" i="1"/>
  <c r="AO3148" i="1"/>
  <c r="AO3149" i="1"/>
  <c r="AO3150" i="1"/>
  <c r="AO3151" i="1"/>
  <c r="AO3152" i="1"/>
  <c r="AO3153" i="1"/>
  <c r="AO3154" i="1"/>
  <c r="AO3155" i="1"/>
  <c r="AO3156" i="1"/>
  <c r="AO3157" i="1"/>
  <c r="AO3158" i="1"/>
  <c r="AO3159" i="1"/>
  <c r="AO3160" i="1"/>
  <c r="AO3161" i="1"/>
  <c r="AO3162" i="1"/>
  <c r="AO3163" i="1"/>
  <c r="AO3164" i="1"/>
  <c r="AO3165" i="1"/>
  <c r="AO3166" i="1"/>
  <c r="AO3167" i="1"/>
  <c r="AO3168" i="1"/>
  <c r="AO3169" i="1"/>
  <c r="AO3170" i="1"/>
  <c r="AO3171" i="1"/>
  <c r="AO3172" i="1"/>
  <c r="AO3173" i="1"/>
  <c r="AO3174" i="1"/>
  <c r="AO3175" i="1"/>
  <c r="AO3176" i="1"/>
  <c r="AO3177" i="1"/>
  <c r="AO3178" i="1"/>
  <c r="AO3179" i="1"/>
  <c r="AO3180" i="1"/>
  <c r="AO3181" i="1"/>
  <c r="AO3182" i="1"/>
  <c r="AO3183" i="1"/>
  <c r="AO3184" i="1"/>
  <c r="AO3185" i="1"/>
  <c r="AO3186" i="1"/>
  <c r="AO3187" i="1"/>
  <c r="AO3188" i="1"/>
  <c r="AO3189" i="1"/>
  <c r="AO3190" i="1"/>
  <c r="AO3191" i="1"/>
  <c r="AO3192" i="1"/>
  <c r="AO3193" i="1"/>
  <c r="AO3194" i="1"/>
  <c r="AO3195" i="1"/>
  <c r="AO3196" i="1"/>
  <c r="AO3197" i="1"/>
  <c r="AO3198" i="1"/>
  <c r="AO3199" i="1"/>
  <c r="AO3200" i="1"/>
  <c r="AO3201" i="1"/>
  <c r="AO3202" i="1"/>
  <c r="AO3203" i="1"/>
  <c r="AO3204" i="1"/>
  <c r="AO3205" i="1"/>
  <c r="AO3206" i="1"/>
  <c r="AO3207" i="1"/>
  <c r="AO3208" i="1"/>
  <c r="AO3209" i="1"/>
  <c r="AO3210" i="1"/>
  <c r="AO3211" i="1"/>
  <c r="AO3212" i="1"/>
  <c r="AO3213" i="1"/>
  <c r="AO3214" i="1"/>
  <c r="AO3215" i="1"/>
  <c r="AO3216" i="1"/>
  <c r="AO3217" i="1"/>
  <c r="AO3218" i="1"/>
  <c r="AO3219" i="1"/>
  <c r="AO3220" i="1"/>
  <c r="AO3221" i="1"/>
  <c r="AO3222" i="1"/>
  <c r="AO3223" i="1"/>
  <c r="AO3224" i="1"/>
  <c r="AO3225" i="1"/>
  <c r="AO3226" i="1"/>
  <c r="AO3227" i="1"/>
  <c r="AO3228" i="1"/>
  <c r="AO3229" i="1"/>
  <c r="AO3230" i="1"/>
  <c r="AO3231" i="1"/>
  <c r="AO3232" i="1"/>
  <c r="AO3233" i="1"/>
  <c r="AO3234" i="1"/>
  <c r="AO3235" i="1"/>
  <c r="AO3236" i="1"/>
  <c r="AO3237" i="1"/>
  <c r="AO3238" i="1"/>
  <c r="AO3239" i="1"/>
  <c r="AO3240" i="1"/>
  <c r="AO3241" i="1"/>
  <c r="AO3242" i="1"/>
  <c r="AO3243" i="1"/>
  <c r="AO3244" i="1"/>
  <c r="AO3245" i="1"/>
  <c r="AO3246" i="1"/>
  <c r="AO3247" i="1"/>
  <c r="AO3248" i="1"/>
  <c r="AO3249" i="1"/>
  <c r="AO3250" i="1"/>
  <c r="AO3251" i="1"/>
  <c r="AO3252" i="1"/>
  <c r="AO3253" i="1"/>
  <c r="AO3254" i="1"/>
  <c r="AO3255" i="1"/>
  <c r="AO3256" i="1"/>
  <c r="AO3257" i="1"/>
  <c r="AO3258" i="1"/>
  <c r="AO3259" i="1"/>
  <c r="AO3260" i="1"/>
  <c r="AO3261" i="1"/>
  <c r="AO3262" i="1"/>
  <c r="AO3263" i="1"/>
  <c r="AO3264" i="1"/>
  <c r="AO3265" i="1"/>
  <c r="AO3266" i="1"/>
  <c r="AO3267" i="1"/>
  <c r="AO3268" i="1"/>
  <c r="AO3269" i="1"/>
  <c r="AO3270" i="1"/>
  <c r="AO3271" i="1"/>
  <c r="AO3272" i="1"/>
  <c r="AO3273" i="1"/>
  <c r="AO3274" i="1"/>
  <c r="AO3275" i="1"/>
  <c r="AO3276" i="1"/>
  <c r="AO3277" i="1"/>
  <c r="AO3278" i="1"/>
  <c r="AO3279" i="1"/>
  <c r="AO3280" i="1"/>
  <c r="AO3281" i="1"/>
  <c r="AO3282" i="1"/>
  <c r="AO3283" i="1"/>
  <c r="AP1932" i="1"/>
  <c r="AP1933" i="1"/>
  <c r="AP1934" i="1"/>
  <c r="AP1935" i="1"/>
  <c r="AP1936" i="1"/>
  <c r="AP1937" i="1"/>
  <c r="AP1938" i="1"/>
  <c r="AP1939" i="1"/>
  <c r="AP1940" i="1"/>
  <c r="AP1941" i="1"/>
  <c r="AP1942" i="1"/>
  <c r="AP1943" i="1"/>
  <c r="AP1944" i="1"/>
  <c r="AP1945" i="1"/>
  <c r="AP1946" i="1"/>
  <c r="AP1947" i="1"/>
  <c r="AP1948" i="1"/>
  <c r="AP1949" i="1"/>
  <c r="AP1950" i="1"/>
  <c r="AP1951" i="1"/>
  <c r="AP1952" i="1"/>
  <c r="AP1953" i="1"/>
  <c r="AP1954" i="1"/>
  <c r="AP1955" i="1"/>
  <c r="AP1956" i="1"/>
  <c r="AP1957" i="1"/>
  <c r="AP1958" i="1"/>
  <c r="AP1959" i="1"/>
  <c r="AP1960" i="1"/>
  <c r="AP1961" i="1"/>
  <c r="AP1962" i="1"/>
  <c r="AP1963" i="1"/>
  <c r="AP1964" i="1"/>
  <c r="AP1965" i="1"/>
  <c r="AP1966" i="1"/>
  <c r="AP1967" i="1"/>
  <c r="AP1968" i="1"/>
  <c r="AP1969" i="1"/>
  <c r="AP1970" i="1"/>
  <c r="AP1971" i="1"/>
  <c r="AP1972" i="1"/>
  <c r="AP1973" i="1"/>
  <c r="AP1974" i="1"/>
  <c r="AP1975" i="1"/>
  <c r="AP1976" i="1"/>
  <c r="AP1977" i="1"/>
  <c r="AP1978" i="1"/>
  <c r="AP1979" i="1"/>
  <c r="AP1980" i="1"/>
  <c r="AP1981" i="1"/>
  <c r="AP1982" i="1"/>
  <c r="AP1983" i="1"/>
  <c r="AP1984" i="1"/>
  <c r="AP1985" i="1"/>
  <c r="AP1986" i="1"/>
  <c r="AP1987" i="1"/>
  <c r="AP1988" i="1"/>
  <c r="AP1989" i="1"/>
  <c r="AP1990" i="1"/>
  <c r="AP1991" i="1"/>
  <c r="AP1992" i="1"/>
  <c r="AP1993" i="1"/>
  <c r="AP1994" i="1"/>
  <c r="AP1995" i="1"/>
  <c r="AP1996" i="1"/>
  <c r="AP1997" i="1"/>
  <c r="AP1998" i="1"/>
  <c r="AP1999" i="1"/>
  <c r="AP2000" i="1"/>
  <c r="AP2001" i="1"/>
  <c r="AP2002" i="1"/>
  <c r="AP2003" i="1"/>
  <c r="AP2004" i="1"/>
  <c r="AP2005" i="1"/>
  <c r="AP2006" i="1"/>
  <c r="AP2007" i="1"/>
  <c r="AP2008" i="1"/>
  <c r="AP2009" i="1"/>
  <c r="AP2010" i="1"/>
  <c r="AP2011" i="1"/>
  <c r="AP2012" i="1"/>
  <c r="AP2013" i="1"/>
  <c r="AP2014" i="1"/>
  <c r="AP2015" i="1"/>
  <c r="AP2016" i="1"/>
  <c r="AP2017" i="1"/>
  <c r="AP2018" i="1"/>
  <c r="AP2019" i="1"/>
  <c r="AP2020" i="1"/>
  <c r="AP2021" i="1"/>
  <c r="AP2022" i="1"/>
  <c r="AP2023" i="1"/>
  <c r="AP2024" i="1"/>
  <c r="AP2025" i="1"/>
  <c r="AP2026" i="1"/>
  <c r="AP2027" i="1"/>
  <c r="AP2028" i="1"/>
  <c r="AP2029" i="1"/>
  <c r="AP2030" i="1"/>
  <c r="AP2031" i="1"/>
  <c r="AP2032" i="1"/>
  <c r="AP2033" i="1"/>
  <c r="AP2034" i="1"/>
  <c r="AP2035" i="1"/>
  <c r="AP2036" i="1"/>
  <c r="AP2037" i="1"/>
  <c r="AP2038" i="1"/>
  <c r="AP2039" i="1"/>
  <c r="AP2040" i="1"/>
  <c r="AP2041" i="1"/>
  <c r="AP2042" i="1"/>
  <c r="AP2043" i="1"/>
  <c r="AP2044" i="1"/>
  <c r="AP2045" i="1"/>
  <c r="AP2046" i="1"/>
  <c r="AP2047" i="1"/>
  <c r="AP2048" i="1"/>
  <c r="AP2049" i="1"/>
  <c r="AP2050" i="1"/>
  <c r="AP2051" i="1"/>
  <c r="AP2052" i="1"/>
  <c r="AP2053" i="1"/>
  <c r="AP2054" i="1"/>
  <c r="AP2055" i="1"/>
  <c r="AP2056" i="1"/>
  <c r="AP2057" i="1"/>
  <c r="AP2058" i="1"/>
  <c r="AP2059" i="1"/>
  <c r="AP2060" i="1"/>
  <c r="AP2061" i="1"/>
  <c r="AP2062" i="1"/>
  <c r="AP2063" i="1"/>
  <c r="AP2064" i="1"/>
  <c r="AP2065" i="1"/>
  <c r="AP2066" i="1"/>
  <c r="AP2067" i="1"/>
  <c r="AP2068" i="1"/>
  <c r="AP2069" i="1"/>
  <c r="AP2070" i="1"/>
  <c r="AP2071" i="1"/>
  <c r="AP2072" i="1"/>
  <c r="AP2073" i="1"/>
  <c r="AP2074" i="1"/>
  <c r="AP2075" i="1"/>
  <c r="AP2076" i="1"/>
  <c r="AP2077" i="1"/>
  <c r="AP2078" i="1"/>
  <c r="AP2079" i="1"/>
  <c r="AP2080" i="1"/>
  <c r="AP2081" i="1"/>
  <c r="AP2082" i="1"/>
  <c r="AP2083" i="1"/>
  <c r="AP2084" i="1"/>
  <c r="AP2085" i="1"/>
  <c r="AP2086" i="1"/>
  <c r="AP2087" i="1"/>
  <c r="AP2088" i="1"/>
  <c r="AP2089" i="1"/>
  <c r="AP2090" i="1"/>
  <c r="AP2091" i="1"/>
  <c r="AP2092" i="1"/>
  <c r="AP2093" i="1"/>
  <c r="AP2094" i="1"/>
  <c r="AP2095" i="1"/>
  <c r="AP2096" i="1"/>
  <c r="AP2097" i="1"/>
  <c r="AP2098" i="1"/>
  <c r="AP2099" i="1"/>
  <c r="AP2100" i="1"/>
  <c r="AP2101" i="1"/>
  <c r="AP2102" i="1"/>
  <c r="AP2103" i="1"/>
  <c r="AP2104" i="1"/>
  <c r="AP2105" i="1"/>
  <c r="AP2106" i="1"/>
  <c r="AP2107" i="1"/>
  <c r="AP2108" i="1"/>
  <c r="AP2109" i="1"/>
  <c r="AP2110" i="1"/>
  <c r="AP2111" i="1"/>
  <c r="AP2112" i="1"/>
  <c r="AP2113" i="1"/>
  <c r="AP2114" i="1"/>
  <c r="AP2115" i="1"/>
  <c r="AP2116" i="1"/>
  <c r="AP2117" i="1"/>
  <c r="AP2118" i="1"/>
  <c r="AP2119" i="1"/>
  <c r="AP2120" i="1"/>
  <c r="AP2121" i="1"/>
  <c r="AP2122" i="1"/>
  <c r="AP2123" i="1"/>
  <c r="AP2124" i="1"/>
  <c r="AP2125" i="1"/>
  <c r="AP2126" i="1"/>
  <c r="AP2127" i="1"/>
  <c r="AP2128" i="1"/>
  <c r="AP2129" i="1"/>
  <c r="AP2130" i="1"/>
  <c r="AP2131" i="1"/>
  <c r="AP2132" i="1"/>
  <c r="AP2133" i="1"/>
  <c r="AP2134" i="1"/>
  <c r="AP2135" i="1"/>
  <c r="AP2136" i="1"/>
  <c r="AP2137" i="1"/>
  <c r="AP2138" i="1"/>
  <c r="AP2139" i="1"/>
  <c r="AP2140" i="1"/>
  <c r="AP2141" i="1"/>
  <c r="AP2142" i="1"/>
  <c r="AP2143" i="1"/>
  <c r="AP2144" i="1"/>
  <c r="AP2145" i="1"/>
  <c r="AP2146" i="1"/>
  <c r="AP2147" i="1"/>
  <c r="AP2148" i="1"/>
  <c r="AP2149" i="1"/>
  <c r="AP2150" i="1"/>
  <c r="AP2151" i="1"/>
  <c r="AP2152" i="1"/>
  <c r="AP2153" i="1"/>
  <c r="AP2154" i="1"/>
  <c r="AP2155" i="1"/>
  <c r="AP2156" i="1"/>
  <c r="AP2157" i="1"/>
  <c r="AP2158" i="1"/>
  <c r="AP2159" i="1"/>
  <c r="AP2160" i="1"/>
  <c r="AP2161" i="1"/>
  <c r="AP2162" i="1"/>
  <c r="AP2163" i="1"/>
  <c r="AP2164" i="1"/>
  <c r="AP2165" i="1"/>
  <c r="AP2166" i="1"/>
  <c r="AP2167" i="1"/>
  <c r="AP2168" i="1"/>
  <c r="AP2169" i="1"/>
  <c r="AP2170" i="1"/>
  <c r="AP2171" i="1"/>
  <c r="AP2172" i="1"/>
  <c r="AP2173" i="1"/>
  <c r="AP2174" i="1"/>
  <c r="AP2175" i="1"/>
  <c r="AP2176" i="1"/>
  <c r="AP2177" i="1"/>
  <c r="AP2178" i="1"/>
  <c r="AP2179" i="1"/>
  <c r="AP2180" i="1"/>
  <c r="AP2181" i="1"/>
  <c r="AP2182" i="1"/>
  <c r="AP2183" i="1"/>
  <c r="AP2184" i="1"/>
  <c r="AP2185" i="1"/>
  <c r="AP2186" i="1"/>
  <c r="AP2187" i="1"/>
  <c r="AP2188" i="1"/>
  <c r="AP2189" i="1"/>
  <c r="AP2190" i="1"/>
  <c r="AP2191" i="1"/>
  <c r="AP2192" i="1"/>
  <c r="AP2193" i="1"/>
  <c r="AP2194" i="1"/>
  <c r="AP2195" i="1"/>
  <c r="AP2196" i="1"/>
  <c r="AP2197" i="1"/>
  <c r="AP2198" i="1"/>
  <c r="AP2199" i="1"/>
  <c r="AP2200" i="1"/>
  <c r="AP2201" i="1"/>
  <c r="AP2202" i="1"/>
  <c r="AP2203" i="1"/>
  <c r="AP2204" i="1"/>
  <c r="AP2205" i="1"/>
  <c r="AP2206" i="1"/>
  <c r="AP2207" i="1"/>
  <c r="AP2208" i="1"/>
  <c r="AP2209" i="1"/>
  <c r="AP2210" i="1"/>
  <c r="AP2211" i="1"/>
  <c r="AP2212" i="1"/>
  <c r="AP2213" i="1"/>
  <c r="AP2214" i="1"/>
  <c r="AP2215" i="1"/>
  <c r="AP2216" i="1"/>
  <c r="AP2217" i="1"/>
  <c r="AP2218" i="1"/>
  <c r="AP2219" i="1"/>
  <c r="AP2220" i="1"/>
  <c r="AP2221" i="1"/>
  <c r="AP2222" i="1"/>
  <c r="AP2223" i="1"/>
  <c r="AP2224" i="1"/>
  <c r="AP2225" i="1"/>
  <c r="AP2226" i="1"/>
  <c r="AP2227" i="1"/>
  <c r="AP2228" i="1"/>
  <c r="AP2229" i="1"/>
  <c r="AP2230" i="1"/>
  <c r="AP2231" i="1"/>
  <c r="AP2232" i="1"/>
  <c r="AP2233" i="1"/>
  <c r="AP2234" i="1"/>
  <c r="AP2235" i="1"/>
  <c r="AP2236" i="1"/>
  <c r="AP2237" i="1"/>
  <c r="AP2238" i="1"/>
  <c r="AP2239" i="1"/>
  <c r="AP2240" i="1"/>
  <c r="AP2241" i="1"/>
  <c r="AP2242" i="1"/>
  <c r="AP2243" i="1"/>
  <c r="AP2244" i="1"/>
  <c r="AP2245" i="1"/>
  <c r="AP2246" i="1"/>
  <c r="AP2247" i="1"/>
  <c r="AP2248" i="1"/>
  <c r="AP2249" i="1"/>
  <c r="AP2250" i="1"/>
  <c r="AP2251" i="1"/>
  <c r="AP2252" i="1"/>
  <c r="AP2253" i="1"/>
  <c r="AP2254" i="1"/>
  <c r="AP2255" i="1"/>
  <c r="AP2256" i="1"/>
  <c r="AP2257" i="1"/>
  <c r="AP2258" i="1"/>
  <c r="AP2259" i="1"/>
  <c r="AP2260" i="1"/>
  <c r="AP2261" i="1"/>
  <c r="AP2262" i="1"/>
  <c r="AP2263" i="1"/>
  <c r="AP2264" i="1"/>
  <c r="AP2265" i="1"/>
  <c r="AP2266" i="1"/>
  <c r="AP2267" i="1"/>
  <c r="AP2268" i="1"/>
  <c r="AP2269" i="1"/>
  <c r="AP2270" i="1"/>
  <c r="AP2271" i="1"/>
  <c r="AP2272" i="1"/>
  <c r="AP2273" i="1"/>
  <c r="AP2274" i="1"/>
  <c r="AP2275" i="1"/>
  <c r="AP2276" i="1"/>
  <c r="AP2277" i="1"/>
  <c r="AP2278" i="1"/>
  <c r="AP2279" i="1"/>
  <c r="AP2280" i="1"/>
  <c r="AP2281" i="1"/>
  <c r="AP2282" i="1"/>
  <c r="AP2283" i="1"/>
  <c r="AP2284" i="1"/>
  <c r="AP2285" i="1"/>
  <c r="AP2286" i="1"/>
  <c r="AP2287" i="1"/>
  <c r="AP2288" i="1"/>
  <c r="AP2289" i="1"/>
  <c r="AP2290" i="1"/>
  <c r="AP2291" i="1"/>
  <c r="AP2292" i="1"/>
  <c r="AP2293" i="1"/>
  <c r="AP2294" i="1"/>
  <c r="AP2295" i="1"/>
  <c r="AP2296" i="1"/>
  <c r="AP2297" i="1"/>
  <c r="AP2298" i="1"/>
  <c r="AP2299" i="1"/>
  <c r="AP2300" i="1"/>
  <c r="AP2301" i="1"/>
  <c r="AP2302" i="1"/>
  <c r="AP2303" i="1"/>
  <c r="AP2304" i="1"/>
  <c r="AP2305" i="1"/>
  <c r="AP2306" i="1"/>
  <c r="AP2307" i="1"/>
  <c r="AP2308" i="1"/>
  <c r="AP2309" i="1"/>
  <c r="AP2310" i="1"/>
  <c r="AP2311" i="1"/>
  <c r="AP2312" i="1"/>
  <c r="AP2313" i="1"/>
  <c r="AP2314" i="1"/>
  <c r="AP2315" i="1"/>
  <c r="AP2316" i="1"/>
  <c r="AP2317" i="1"/>
  <c r="AP2318" i="1"/>
  <c r="AP2319" i="1"/>
  <c r="AP2320" i="1"/>
  <c r="AP2321" i="1"/>
  <c r="AP2322" i="1"/>
  <c r="AP2323" i="1"/>
  <c r="AP2324" i="1"/>
  <c r="AP2325" i="1"/>
  <c r="AP2326" i="1"/>
  <c r="AP2327" i="1"/>
  <c r="AP2328" i="1"/>
  <c r="AP2329" i="1"/>
  <c r="AP2330" i="1"/>
  <c r="AP2331" i="1"/>
  <c r="AP2332" i="1"/>
  <c r="AP2333" i="1"/>
  <c r="AP2334" i="1"/>
  <c r="AP2335" i="1"/>
  <c r="AP2336" i="1"/>
  <c r="AP2337" i="1"/>
  <c r="AP2338" i="1"/>
  <c r="AP2339" i="1"/>
  <c r="AP2340" i="1"/>
  <c r="AP2341" i="1"/>
  <c r="AP2342" i="1"/>
  <c r="AP2343" i="1"/>
  <c r="AP2344" i="1"/>
  <c r="AP2345" i="1"/>
  <c r="AP2346" i="1"/>
  <c r="AP2347" i="1"/>
  <c r="AP2348" i="1"/>
  <c r="AP2349" i="1"/>
  <c r="AP2350" i="1"/>
  <c r="AP2351" i="1"/>
  <c r="AP2352" i="1"/>
  <c r="AP2353" i="1"/>
  <c r="AP2354" i="1"/>
  <c r="AP2355" i="1"/>
  <c r="AP2356" i="1"/>
  <c r="AP2357" i="1"/>
  <c r="AP2358" i="1"/>
  <c r="AP2359" i="1"/>
  <c r="AP2360" i="1"/>
  <c r="AP2361" i="1"/>
  <c r="AP2362" i="1"/>
  <c r="AP2363" i="1"/>
  <c r="AP2364" i="1"/>
  <c r="AP2365" i="1"/>
  <c r="AP2366" i="1"/>
  <c r="AP2367" i="1"/>
  <c r="AP2368" i="1"/>
  <c r="AP2369" i="1"/>
  <c r="AP2370" i="1"/>
  <c r="AP2371" i="1"/>
  <c r="AP2372" i="1"/>
  <c r="AP2373" i="1"/>
  <c r="AP2374" i="1"/>
  <c r="AP2375" i="1"/>
  <c r="AP2376" i="1"/>
  <c r="AP2377" i="1"/>
  <c r="AP2378" i="1"/>
  <c r="AP2379" i="1"/>
  <c r="AP2380" i="1"/>
  <c r="AP2381" i="1"/>
  <c r="AP2382" i="1"/>
  <c r="AP2383" i="1"/>
  <c r="AP2384" i="1"/>
  <c r="AP2385" i="1"/>
  <c r="AP2386" i="1"/>
  <c r="AP2387" i="1"/>
  <c r="AP2388" i="1"/>
  <c r="AP2389" i="1"/>
  <c r="AP2390" i="1"/>
  <c r="AP2391" i="1"/>
  <c r="AP2392" i="1"/>
  <c r="AP2393" i="1"/>
  <c r="AP2394" i="1"/>
  <c r="AP2395" i="1"/>
  <c r="AP2396" i="1"/>
  <c r="AP2397" i="1"/>
  <c r="AP2398" i="1"/>
  <c r="AP2399" i="1"/>
  <c r="AP2400" i="1"/>
  <c r="AP2401" i="1"/>
  <c r="AP2402" i="1"/>
  <c r="AP2403" i="1"/>
  <c r="AP2404" i="1"/>
  <c r="AP2405" i="1"/>
  <c r="AP2406" i="1"/>
  <c r="AP2407" i="1"/>
  <c r="AP2408" i="1"/>
  <c r="AP2409" i="1"/>
  <c r="AP2410" i="1"/>
  <c r="AP2411" i="1"/>
  <c r="AP2412" i="1"/>
  <c r="AP2413" i="1"/>
  <c r="AP2414" i="1"/>
  <c r="AP2415" i="1"/>
  <c r="AP2416" i="1"/>
  <c r="AP2417" i="1"/>
  <c r="AP2418" i="1"/>
  <c r="AP2419" i="1"/>
  <c r="AP2420" i="1"/>
  <c r="AP2421" i="1"/>
  <c r="AP2422" i="1"/>
  <c r="AP2423" i="1"/>
  <c r="AP2424" i="1"/>
  <c r="AP2425" i="1"/>
  <c r="AP2426" i="1"/>
  <c r="AP2427" i="1"/>
  <c r="AP2428" i="1"/>
  <c r="AP2429" i="1"/>
  <c r="AP2430" i="1"/>
  <c r="AP2431" i="1"/>
  <c r="AP2432" i="1"/>
  <c r="AP2433" i="1"/>
  <c r="AP2434" i="1"/>
  <c r="AP2435" i="1"/>
  <c r="AP2436" i="1"/>
  <c r="AP2437" i="1"/>
  <c r="AP2438" i="1"/>
  <c r="AP2439" i="1"/>
  <c r="AP2440" i="1"/>
  <c r="AP2441" i="1"/>
  <c r="AP2442" i="1"/>
  <c r="AP2443" i="1"/>
  <c r="AP2444" i="1"/>
  <c r="AP2445" i="1"/>
  <c r="AP2446" i="1"/>
  <c r="AP2447" i="1"/>
  <c r="AP2448" i="1"/>
  <c r="AP2449" i="1"/>
  <c r="AP2450" i="1"/>
  <c r="AP2451" i="1"/>
  <c r="AP2452" i="1"/>
  <c r="AP2453" i="1"/>
  <c r="AP2454" i="1"/>
  <c r="AP2455" i="1"/>
  <c r="AP2456" i="1"/>
  <c r="AP2457" i="1"/>
  <c r="AP2458" i="1"/>
  <c r="AP2459" i="1"/>
  <c r="AP2460" i="1"/>
  <c r="AP2461" i="1"/>
  <c r="AP2462" i="1"/>
  <c r="AP2463" i="1"/>
  <c r="AP2464" i="1"/>
  <c r="AP2465" i="1"/>
  <c r="AP2466" i="1"/>
  <c r="AP2467" i="1"/>
  <c r="AP2468" i="1"/>
  <c r="AP2469" i="1"/>
  <c r="AP2470" i="1"/>
  <c r="AP2471" i="1"/>
  <c r="AP2472" i="1"/>
  <c r="AP2473" i="1"/>
  <c r="AP2474" i="1"/>
  <c r="AP2475" i="1"/>
  <c r="AP2476" i="1"/>
  <c r="AP2477" i="1"/>
  <c r="AP2478" i="1"/>
  <c r="AP2479" i="1"/>
  <c r="AP2480" i="1"/>
  <c r="AP2481" i="1"/>
  <c r="AP2482" i="1"/>
  <c r="AP2483" i="1"/>
  <c r="AP2484" i="1"/>
  <c r="AP2485" i="1"/>
  <c r="AP2486" i="1"/>
  <c r="AP2487" i="1"/>
  <c r="AP2488" i="1"/>
  <c r="AP2489" i="1"/>
  <c r="AP2490" i="1"/>
  <c r="AP2491" i="1"/>
  <c r="AP2492" i="1"/>
  <c r="AP2493" i="1"/>
  <c r="AP2494" i="1"/>
  <c r="AP2495" i="1"/>
  <c r="AP2496" i="1"/>
  <c r="AP2497" i="1"/>
  <c r="AP2498" i="1"/>
  <c r="AP2499" i="1"/>
  <c r="AP2500" i="1"/>
  <c r="AP2501" i="1"/>
  <c r="AP2502" i="1"/>
  <c r="AP2503" i="1"/>
  <c r="AP2504" i="1"/>
  <c r="AP2505" i="1"/>
  <c r="AP2506" i="1"/>
  <c r="AP2507" i="1"/>
  <c r="AP2508" i="1"/>
  <c r="AP2509" i="1"/>
  <c r="AP2510" i="1"/>
  <c r="AP2511" i="1"/>
  <c r="AP2512" i="1"/>
  <c r="AP2513" i="1"/>
  <c r="AP2514" i="1"/>
  <c r="AP2515" i="1"/>
  <c r="AP2516" i="1"/>
  <c r="AP2517" i="1"/>
  <c r="AP2518" i="1"/>
  <c r="AP2519" i="1"/>
  <c r="AP2520" i="1"/>
  <c r="AP2521" i="1"/>
  <c r="AP2522" i="1"/>
  <c r="AP2523" i="1"/>
  <c r="AP2524" i="1"/>
  <c r="AP2525" i="1"/>
  <c r="AP2526" i="1"/>
  <c r="AP2527" i="1"/>
  <c r="AP2528" i="1"/>
  <c r="AP2529" i="1"/>
  <c r="AP2530" i="1"/>
  <c r="AP2531" i="1"/>
  <c r="AP2532" i="1"/>
  <c r="AP2533" i="1"/>
  <c r="AP2534" i="1"/>
  <c r="AP2535" i="1"/>
  <c r="AP2536" i="1"/>
  <c r="AP2537" i="1"/>
  <c r="AP2538" i="1"/>
  <c r="AP2539" i="1"/>
  <c r="AP2540" i="1"/>
  <c r="AP2541" i="1"/>
  <c r="AP2542" i="1"/>
  <c r="AP2543" i="1"/>
  <c r="AP2544" i="1"/>
  <c r="AP2545" i="1"/>
  <c r="AP2546" i="1"/>
  <c r="AP2547" i="1"/>
  <c r="AP2548" i="1"/>
  <c r="AP2549" i="1"/>
  <c r="AP2550" i="1"/>
  <c r="AP2551" i="1"/>
  <c r="AP2552" i="1"/>
  <c r="AP2553" i="1"/>
  <c r="AP2554" i="1"/>
  <c r="AP2555" i="1"/>
  <c r="AP2556" i="1"/>
  <c r="AP2557" i="1"/>
  <c r="AP2558" i="1"/>
  <c r="AP2559" i="1"/>
  <c r="AP2560" i="1"/>
  <c r="AP2561" i="1"/>
  <c r="AP2562" i="1"/>
  <c r="AP2563" i="1"/>
  <c r="AP2564" i="1"/>
  <c r="AP2565" i="1"/>
  <c r="AP2566" i="1"/>
  <c r="AP2567" i="1"/>
  <c r="AP2568" i="1"/>
  <c r="AP2569" i="1"/>
  <c r="AP2570" i="1"/>
  <c r="AP2571" i="1"/>
  <c r="AP2572" i="1"/>
  <c r="AP2573" i="1"/>
  <c r="AP2574" i="1"/>
  <c r="AP2575" i="1"/>
  <c r="AP2576" i="1"/>
  <c r="AP2577" i="1"/>
  <c r="AP2578" i="1"/>
  <c r="AP2579" i="1"/>
  <c r="AP2580" i="1"/>
  <c r="AP2581" i="1"/>
  <c r="AP2582" i="1"/>
  <c r="AP2583" i="1"/>
  <c r="AP2584" i="1"/>
  <c r="AP2585" i="1"/>
  <c r="AP2586" i="1"/>
  <c r="AP2587" i="1"/>
  <c r="AP2588" i="1"/>
  <c r="AP2589" i="1"/>
  <c r="AP2590" i="1"/>
  <c r="AP2591" i="1"/>
  <c r="AP2592" i="1"/>
  <c r="AP2593" i="1"/>
  <c r="AP2594" i="1"/>
  <c r="AP2595" i="1"/>
  <c r="AP2596" i="1"/>
  <c r="AP2597" i="1"/>
  <c r="AP2598" i="1"/>
  <c r="AP2599" i="1"/>
  <c r="AP2600" i="1"/>
  <c r="AP2601" i="1"/>
  <c r="AP2602" i="1"/>
  <c r="AP2603" i="1"/>
  <c r="AP2604" i="1"/>
  <c r="AP2605" i="1"/>
  <c r="AP2606" i="1"/>
  <c r="AP2607" i="1"/>
  <c r="AP2608" i="1"/>
  <c r="AP2609" i="1"/>
  <c r="AP2610" i="1"/>
  <c r="AP2611" i="1"/>
  <c r="AP2612" i="1"/>
  <c r="AP2613" i="1"/>
  <c r="AP2614" i="1"/>
  <c r="AP2615" i="1"/>
  <c r="AP2616" i="1"/>
  <c r="AP2617" i="1"/>
  <c r="AP2618" i="1"/>
  <c r="AP2619" i="1"/>
  <c r="AP2620" i="1"/>
  <c r="AP2621" i="1"/>
  <c r="AP2622" i="1"/>
  <c r="AP2623" i="1"/>
  <c r="AP2624" i="1"/>
  <c r="AP2625" i="1"/>
  <c r="AP2626" i="1"/>
  <c r="AP2627" i="1"/>
  <c r="AP2628" i="1"/>
  <c r="AP2629" i="1"/>
  <c r="AP2630" i="1"/>
  <c r="AP2631" i="1"/>
  <c r="AP2632" i="1"/>
  <c r="AP2633" i="1"/>
  <c r="AP2634" i="1"/>
  <c r="AP2635" i="1"/>
  <c r="AP2636" i="1"/>
  <c r="AP2637" i="1"/>
  <c r="AP2638" i="1"/>
  <c r="AP2639" i="1"/>
  <c r="AP2640" i="1"/>
  <c r="AP2641" i="1"/>
  <c r="AP2642" i="1"/>
  <c r="AP2643" i="1"/>
  <c r="AP2644" i="1"/>
  <c r="AP2645" i="1"/>
  <c r="AP2646" i="1"/>
  <c r="AP2647" i="1"/>
  <c r="AP2648" i="1"/>
  <c r="AP2649" i="1"/>
  <c r="AP2650" i="1"/>
  <c r="AP2651" i="1"/>
  <c r="AP2652" i="1"/>
  <c r="AP2653" i="1"/>
  <c r="AP2654" i="1"/>
  <c r="AP2655" i="1"/>
  <c r="AP2656" i="1"/>
  <c r="AP2657" i="1"/>
  <c r="AP2658" i="1"/>
  <c r="AP2659" i="1"/>
  <c r="AP2660" i="1"/>
  <c r="AP2661" i="1"/>
  <c r="AP2662" i="1"/>
  <c r="AP2663" i="1"/>
  <c r="AP2664" i="1"/>
  <c r="AP2665" i="1"/>
  <c r="AP2666" i="1"/>
  <c r="AP2667" i="1"/>
  <c r="AP2668" i="1"/>
  <c r="AP2669" i="1"/>
  <c r="AP2670" i="1"/>
  <c r="AP2671" i="1"/>
  <c r="AP2672" i="1"/>
  <c r="AP2673" i="1"/>
  <c r="AP2674" i="1"/>
  <c r="AP2675" i="1"/>
  <c r="AP2676" i="1"/>
  <c r="AP2677" i="1"/>
  <c r="AP2678" i="1"/>
  <c r="AP2679" i="1"/>
  <c r="AP2680" i="1"/>
  <c r="AP2681" i="1"/>
  <c r="AP2682" i="1"/>
  <c r="AP2683" i="1"/>
  <c r="AP2684" i="1"/>
  <c r="AP2685" i="1"/>
  <c r="AP2686" i="1"/>
  <c r="AP2687" i="1"/>
  <c r="AP2688" i="1"/>
  <c r="AP2689" i="1"/>
  <c r="AP2690" i="1"/>
  <c r="AP2691" i="1"/>
  <c r="AP2692" i="1"/>
  <c r="AP2693" i="1"/>
  <c r="AP2694" i="1"/>
  <c r="AP2695" i="1"/>
  <c r="AP2696" i="1"/>
  <c r="AP2697" i="1"/>
  <c r="AP2698" i="1"/>
  <c r="AP2699" i="1"/>
  <c r="AP2700" i="1"/>
  <c r="AP2701" i="1"/>
  <c r="AP2702" i="1"/>
  <c r="AP2703" i="1"/>
  <c r="AP2704" i="1"/>
  <c r="AP2705" i="1"/>
  <c r="AP2706" i="1"/>
  <c r="AP2707" i="1"/>
  <c r="AP2708" i="1"/>
  <c r="AP2709" i="1"/>
  <c r="AP2710" i="1"/>
  <c r="AP2711" i="1"/>
  <c r="AP2712" i="1"/>
  <c r="AP2713" i="1"/>
  <c r="AP2714" i="1"/>
  <c r="AP2715" i="1"/>
  <c r="AP2716" i="1"/>
  <c r="AP2717" i="1"/>
  <c r="AP2718" i="1"/>
  <c r="AP2719" i="1"/>
  <c r="AP2720" i="1"/>
  <c r="AP2721" i="1"/>
  <c r="AP2722" i="1"/>
  <c r="AP2723" i="1"/>
  <c r="AP2724" i="1"/>
  <c r="AP2725" i="1"/>
  <c r="AP2726" i="1"/>
  <c r="AP2727" i="1"/>
  <c r="AP2728" i="1"/>
  <c r="AP2729" i="1"/>
  <c r="AP2730" i="1"/>
  <c r="AP2731" i="1"/>
  <c r="AP2732" i="1"/>
  <c r="AP2733" i="1"/>
  <c r="AP2734" i="1"/>
  <c r="AP2735" i="1"/>
  <c r="AP2736" i="1"/>
  <c r="AP2737" i="1"/>
  <c r="AP2738" i="1"/>
  <c r="AP2739" i="1"/>
  <c r="AP2740" i="1"/>
  <c r="AP2741" i="1"/>
  <c r="AP2742" i="1"/>
  <c r="AP2743" i="1"/>
  <c r="AP2744" i="1"/>
  <c r="AP2745" i="1"/>
  <c r="AP2746" i="1"/>
  <c r="AP2747" i="1"/>
  <c r="AP2748" i="1"/>
  <c r="AP2749" i="1"/>
  <c r="AP2750" i="1"/>
  <c r="AP2751" i="1"/>
  <c r="AP2752" i="1"/>
  <c r="AP2753" i="1"/>
  <c r="AP2754" i="1"/>
  <c r="AP2755" i="1"/>
  <c r="AP2756" i="1"/>
  <c r="AP2757" i="1"/>
  <c r="AP2758" i="1"/>
  <c r="AP2759" i="1"/>
  <c r="AP2760" i="1"/>
  <c r="AP2761" i="1"/>
  <c r="AP2762" i="1"/>
  <c r="AP2763" i="1"/>
  <c r="AP2764" i="1"/>
  <c r="AP2765" i="1"/>
  <c r="AP2766" i="1"/>
  <c r="AP2767" i="1"/>
  <c r="AP2768" i="1"/>
  <c r="AP2769" i="1"/>
  <c r="AP2770" i="1"/>
  <c r="AP2771" i="1"/>
  <c r="AP2772" i="1"/>
  <c r="AP2773" i="1"/>
  <c r="AP2774" i="1"/>
  <c r="AP2775" i="1"/>
  <c r="AP2776" i="1"/>
  <c r="AP2777" i="1"/>
  <c r="AP2778" i="1"/>
  <c r="AP2779" i="1"/>
  <c r="AP2780" i="1"/>
  <c r="AP2781" i="1"/>
  <c r="AP2782" i="1"/>
  <c r="AP2783" i="1"/>
  <c r="AP2784" i="1"/>
  <c r="AP2785" i="1"/>
  <c r="AP2786" i="1"/>
  <c r="AP2787" i="1"/>
  <c r="AP2788" i="1"/>
  <c r="AP2789" i="1"/>
  <c r="AP2790" i="1"/>
  <c r="AP2791" i="1"/>
  <c r="AP2792" i="1"/>
  <c r="AP2793" i="1"/>
  <c r="AP2794" i="1"/>
  <c r="AP2795" i="1"/>
  <c r="AP2796" i="1"/>
  <c r="AP2797" i="1"/>
  <c r="AP2798" i="1"/>
  <c r="AP2799" i="1"/>
  <c r="AP2800" i="1"/>
  <c r="AP2801" i="1"/>
  <c r="AP2802" i="1"/>
  <c r="AP2803" i="1"/>
  <c r="AP2804" i="1"/>
  <c r="AP2805" i="1"/>
  <c r="AP2806" i="1"/>
  <c r="AP2807" i="1"/>
  <c r="AP2808" i="1"/>
  <c r="AP2809" i="1"/>
  <c r="AP2810" i="1"/>
  <c r="AP2811" i="1"/>
  <c r="AP2812" i="1"/>
  <c r="AP2813" i="1"/>
  <c r="AP2814" i="1"/>
  <c r="AP2815" i="1"/>
  <c r="AP2816" i="1"/>
  <c r="AP2817" i="1"/>
  <c r="AP2818" i="1"/>
  <c r="AP2819" i="1"/>
  <c r="AP2820" i="1"/>
  <c r="AP2821" i="1"/>
  <c r="AP2822" i="1"/>
  <c r="AP2823" i="1"/>
  <c r="AP2824" i="1"/>
  <c r="AP2825" i="1"/>
  <c r="AP2826" i="1"/>
  <c r="AP2827" i="1"/>
  <c r="AP2828" i="1"/>
  <c r="AP2829" i="1"/>
  <c r="AP2830" i="1"/>
  <c r="AP2831" i="1"/>
  <c r="AP2832" i="1"/>
  <c r="AP2833" i="1"/>
  <c r="AP2834" i="1"/>
  <c r="AP2835" i="1"/>
  <c r="AP2836" i="1"/>
  <c r="AP2837" i="1"/>
  <c r="AP2838" i="1"/>
  <c r="AP2839" i="1"/>
  <c r="AP2840" i="1"/>
  <c r="AP2841" i="1"/>
  <c r="AP2842" i="1"/>
  <c r="AP2843" i="1"/>
  <c r="AP2844" i="1"/>
  <c r="AP2845" i="1"/>
  <c r="AP2846" i="1"/>
  <c r="AP2847" i="1"/>
  <c r="AP2848" i="1"/>
  <c r="AP2849" i="1"/>
  <c r="AP2850" i="1"/>
  <c r="AP2851" i="1"/>
  <c r="AP2852" i="1"/>
  <c r="AP2853" i="1"/>
  <c r="AP2854" i="1"/>
  <c r="AP2855" i="1"/>
  <c r="AP2856" i="1"/>
  <c r="AP2857" i="1"/>
  <c r="AP2858" i="1"/>
  <c r="AP2859" i="1"/>
  <c r="AP2860" i="1"/>
  <c r="AP2861" i="1"/>
  <c r="AP2862" i="1"/>
  <c r="AP2863" i="1"/>
  <c r="AP2864" i="1"/>
  <c r="AP2865" i="1"/>
  <c r="AP2866" i="1"/>
  <c r="AP2867" i="1"/>
  <c r="AP2868" i="1"/>
  <c r="AP2869" i="1"/>
  <c r="AP2870" i="1"/>
  <c r="AP2871" i="1"/>
  <c r="AP2872" i="1"/>
  <c r="AP2873" i="1"/>
  <c r="AP2874" i="1"/>
  <c r="AP2875" i="1"/>
  <c r="AP2876" i="1"/>
  <c r="AP2877" i="1"/>
  <c r="AP2878" i="1"/>
  <c r="AP2879" i="1"/>
  <c r="AP2880" i="1"/>
  <c r="AP2881" i="1"/>
  <c r="AP2882" i="1"/>
  <c r="AP2883" i="1"/>
  <c r="AP2884" i="1"/>
  <c r="AP2885" i="1"/>
  <c r="AP2886" i="1"/>
  <c r="AP2889" i="1"/>
  <c r="AP2890" i="1"/>
  <c r="AP2891" i="1"/>
  <c r="AP2892" i="1"/>
  <c r="AP2893" i="1"/>
  <c r="AP2894" i="1"/>
  <c r="AP2895" i="1"/>
  <c r="AP2896" i="1"/>
  <c r="AP2897" i="1"/>
  <c r="AP2898" i="1"/>
  <c r="AP2899" i="1"/>
  <c r="AP2900" i="1"/>
  <c r="AP2901" i="1"/>
  <c r="AP2902" i="1"/>
  <c r="AP2903" i="1"/>
  <c r="AP2904" i="1"/>
  <c r="AP2905" i="1"/>
  <c r="AP2906" i="1"/>
  <c r="AP2907" i="1"/>
  <c r="AP2908" i="1"/>
  <c r="AP2909" i="1"/>
  <c r="AP2910" i="1"/>
  <c r="AP2911" i="1"/>
  <c r="AP2912" i="1"/>
  <c r="AP2913" i="1"/>
  <c r="AP2914" i="1"/>
  <c r="AP2915" i="1"/>
  <c r="AP2916" i="1"/>
  <c r="AP2917" i="1"/>
  <c r="AP2918" i="1"/>
  <c r="AP2919" i="1"/>
  <c r="AP2920" i="1"/>
  <c r="AP2921" i="1"/>
  <c r="AP2922" i="1"/>
  <c r="AP2923" i="1"/>
  <c r="AP2924" i="1"/>
  <c r="AP2925" i="1"/>
  <c r="AP2926" i="1"/>
  <c r="AP2927" i="1"/>
  <c r="AP2928" i="1"/>
  <c r="AP2929" i="1"/>
  <c r="AP2930" i="1"/>
  <c r="AP2931" i="1"/>
  <c r="AP2932" i="1"/>
  <c r="AP2933" i="1"/>
  <c r="AP2934" i="1"/>
  <c r="AP2935" i="1"/>
  <c r="AP2936" i="1"/>
  <c r="AP2937" i="1"/>
  <c r="AP2938" i="1"/>
  <c r="AP2939" i="1"/>
  <c r="AP2940" i="1"/>
  <c r="AP2941" i="1"/>
  <c r="AP2942" i="1"/>
  <c r="AP2943" i="1"/>
  <c r="AP2944" i="1"/>
  <c r="AP2945" i="1"/>
  <c r="AP2946" i="1"/>
  <c r="AP2947" i="1"/>
  <c r="AP2948" i="1"/>
  <c r="AP2949" i="1"/>
  <c r="AP2950" i="1"/>
  <c r="AP2951" i="1"/>
  <c r="AP2952" i="1"/>
  <c r="AP2953" i="1"/>
  <c r="AP2954" i="1"/>
  <c r="AP2955" i="1"/>
  <c r="AP2956" i="1"/>
  <c r="AP2957" i="1"/>
  <c r="AP2958" i="1"/>
  <c r="AP2959" i="1"/>
  <c r="AP2960" i="1"/>
  <c r="AP2961" i="1"/>
  <c r="AP2962" i="1"/>
  <c r="AP2963" i="1"/>
  <c r="AP2964" i="1"/>
  <c r="AP2965" i="1"/>
  <c r="AP2966" i="1"/>
  <c r="AP2967" i="1"/>
  <c r="AP2968" i="1"/>
  <c r="AP2969" i="1"/>
  <c r="AP2970" i="1"/>
  <c r="AP2971" i="1"/>
  <c r="AP2972" i="1"/>
  <c r="AP2973" i="1"/>
  <c r="AP2974" i="1"/>
  <c r="AP2975" i="1"/>
  <c r="AP2976" i="1"/>
  <c r="AP2977" i="1"/>
  <c r="AP2978" i="1"/>
  <c r="AP2979" i="1"/>
  <c r="AP2980" i="1"/>
  <c r="AP2981" i="1"/>
  <c r="AP2982" i="1"/>
  <c r="AP2983" i="1"/>
  <c r="AP2984" i="1"/>
  <c r="AP2985" i="1"/>
  <c r="AP2986" i="1"/>
  <c r="AP2987" i="1"/>
  <c r="AP2988" i="1"/>
  <c r="AP2989" i="1"/>
  <c r="AP2990" i="1"/>
  <c r="AP2991" i="1"/>
  <c r="AP2992" i="1"/>
  <c r="AP2993" i="1"/>
  <c r="AP2994" i="1"/>
  <c r="AP2995" i="1"/>
  <c r="AP2996" i="1"/>
  <c r="AP2997" i="1"/>
  <c r="AP2998" i="1"/>
  <c r="AP2999" i="1"/>
  <c r="AP3000" i="1"/>
  <c r="AP3001" i="1"/>
  <c r="AP3002" i="1"/>
  <c r="AP3003" i="1"/>
  <c r="AP3004" i="1"/>
  <c r="AP3005" i="1"/>
  <c r="AP3006" i="1"/>
  <c r="AP3007" i="1"/>
  <c r="AP3008" i="1"/>
  <c r="AP3009" i="1"/>
  <c r="AP3010" i="1"/>
  <c r="AP3011" i="1"/>
  <c r="AP3012" i="1"/>
  <c r="AP3013" i="1"/>
  <c r="AP3014" i="1"/>
  <c r="AP3015" i="1"/>
  <c r="AP3016" i="1"/>
  <c r="AP3017" i="1"/>
  <c r="AP3018" i="1"/>
  <c r="AP3019" i="1"/>
  <c r="AP3020" i="1"/>
  <c r="AP3021" i="1"/>
  <c r="AP3022" i="1"/>
  <c r="AP3023" i="1"/>
  <c r="AP3024" i="1"/>
  <c r="AP3025" i="1"/>
  <c r="AP3026" i="1"/>
  <c r="AP3027" i="1"/>
  <c r="AP3028" i="1"/>
  <c r="AP3029" i="1"/>
  <c r="AP3030" i="1"/>
  <c r="AP3031" i="1"/>
  <c r="AP3032" i="1"/>
  <c r="AP3033" i="1"/>
  <c r="AP3034" i="1"/>
  <c r="AP3035" i="1"/>
  <c r="AP3036" i="1"/>
  <c r="AP3037" i="1"/>
  <c r="AP3038" i="1"/>
  <c r="AP3039" i="1"/>
  <c r="AP3040" i="1"/>
  <c r="AP3041" i="1"/>
  <c r="AP3042" i="1"/>
  <c r="AP3043" i="1"/>
  <c r="AP3044" i="1"/>
  <c r="AP3045" i="1"/>
  <c r="AP3046" i="1"/>
  <c r="AP3047" i="1"/>
  <c r="AP3048" i="1"/>
  <c r="AP3049" i="1"/>
  <c r="AP3050" i="1"/>
  <c r="AP3051" i="1"/>
  <c r="AP3052" i="1"/>
  <c r="AP3053" i="1"/>
  <c r="AP3054" i="1"/>
  <c r="AP3055" i="1"/>
  <c r="AP3056" i="1"/>
  <c r="AP3057" i="1"/>
  <c r="AP3058" i="1"/>
  <c r="AP3059" i="1"/>
  <c r="AP3060" i="1"/>
  <c r="AP3061" i="1"/>
  <c r="AP3062" i="1"/>
  <c r="AP3063" i="1"/>
  <c r="AP3064" i="1"/>
  <c r="AP3065" i="1"/>
  <c r="AP3066" i="1"/>
  <c r="AP3067" i="1"/>
  <c r="AP3068" i="1"/>
  <c r="AP3069" i="1"/>
  <c r="AP3070" i="1"/>
  <c r="AP3071" i="1"/>
  <c r="AP3072" i="1"/>
  <c r="AP3073" i="1"/>
  <c r="AP3074" i="1"/>
  <c r="AP3075" i="1"/>
  <c r="AP3076" i="1"/>
  <c r="AP3077" i="1"/>
  <c r="AP3078" i="1"/>
  <c r="AP3079" i="1"/>
  <c r="AP3080" i="1"/>
  <c r="AP3081" i="1"/>
  <c r="AP3082" i="1"/>
  <c r="AP3083" i="1"/>
  <c r="AP3084" i="1"/>
  <c r="AP3085" i="1"/>
  <c r="AP3086" i="1"/>
  <c r="AP3087" i="1"/>
  <c r="AP3088" i="1"/>
  <c r="AP3089" i="1"/>
  <c r="AP3090" i="1"/>
  <c r="AP3091" i="1"/>
  <c r="AP3092" i="1"/>
  <c r="AP3093" i="1"/>
  <c r="AP3094" i="1"/>
  <c r="AP3095" i="1"/>
  <c r="AP3096" i="1"/>
  <c r="AP3097" i="1"/>
  <c r="AP3098" i="1"/>
  <c r="AP3099" i="1"/>
  <c r="AP3100" i="1"/>
  <c r="AP3101" i="1"/>
  <c r="AP3102" i="1"/>
  <c r="AP3103" i="1"/>
  <c r="AP3104" i="1"/>
  <c r="AP3105" i="1"/>
  <c r="AP3106" i="1"/>
  <c r="AP3107" i="1"/>
  <c r="AP3108" i="1"/>
  <c r="AP3109" i="1"/>
  <c r="AP3110" i="1"/>
  <c r="AP3111" i="1"/>
  <c r="AP3112" i="1"/>
  <c r="AP3113" i="1"/>
  <c r="AP3114" i="1"/>
  <c r="AP3115" i="1"/>
  <c r="AP3116" i="1"/>
  <c r="AP3117" i="1"/>
  <c r="AP3118" i="1"/>
  <c r="AP3119" i="1"/>
  <c r="AP3120" i="1"/>
  <c r="AP3121" i="1"/>
  <c r="AP3122" i="1"/>
  <c r="AP3123" i="1"/>
  <c r="AP3124" i="1"/>
  <c r="AP3125" i="1"/>
  <c r="AP3126" i="1"/>
  <c r="AP3127" i="1"/>
  <c r="AP3128" i="1"/>
  <c r="AP3129" i="1"/>
  <c r="AP3130" i="1"/>
  <c r="AP3131" i="1"/>
  <c r="AP3132" i="1"/>
  <c r="AP3133" i="1"/>
  <c r="AP3134" i="1"/>
  <c r="AP3135" i="1"/>
  <c r="AP3136" i="1"/>
  <c r="AP3137" i="1"/>
  <c r="AP3138" i="1"/>
  <c r="AP3139" i="1"/>
  <c r="AP3140" i="1"/>
  <c r="AP3141" i="1"/>
  <c r="AP3142" i="1"/>
  <c r="AP3143" i="1"/>
  <c r="AP3144" i="1"/>
  <c r="AP3145" i="1"/>
  <c r="AP3146" i="1"/>
  <c r="AP3147" i="1"/>
  <c r="AP3148" i="1"/>
  <c r="AP3149" i="1"/>
  <c r="AP3150" i="1"/>
  <c r="AP3151" i="1"/>
  <c r="AP3152" i="1"/>
  <c r="AP3153" i="1"/>
  <c r="AP3154" i="1"/>
  <c r="AP3155" i="1"/>
  <c r="AP3156" i="1"/>
  <c r="AP3157" i="1"/>
  <c r="AP3158" i="1"/>
  <c r="AP3159" i="1"/>
  <c r="AP3160" i="1"/>
  <c r="AP3161" i="1"/>
  <c r="AP3162" i="1"/>
  <c r="AP3163" i="1"/>
  <c r="AP3164" i="1"/>
  <c r="AP3165" i="1"/>
  <c r="AP3166" i="1"/>
  <c r="AP3167" i="1"/>
  <c r="AP3168" i="1"/>
  <c r="AP3169" i="1"/>
  <c r="AP3170" i="1"/>
  <c r="AP3171" i="1"/>
  <c r="AP3172" i="1"/>
  <c r="AP3173" i="1"/>
  <c r="AP3174" i="1"/>
  <c r="AP3175" i="1"/>
  <c r="AP3176" i="1"/>
  <c r="AP3177" i="1"/>
  <c r="AP3178" i="1"/>
  <c r="AP3179" i="1"/>
  <c r="AP3180" i="1"/>
  <c r="AP3181" i="1"/>
  <c r="AP3182" i="1"/>
  <c r="AP3183" i="1"/>
  <c r="AP3184" i="1"/>
  <c r="AP3185" i="1"/>
  <c r="AP3186" i="1"/>
  <c r="AP3187" i="1"/>
  <c r="AP3188" i="1"/>
  <c r="AP3189" i="1"/>
  <c r="AP3190" i="1"/>
  <c r="AP3191" i="1"/>
  <c r="AP3192" i="1"/>
  <c r="AP3193" i="1"/>
  <c r="AP3194" i="1"/>
  <c r="AP3195" i="1"/>
  <c r="AP3196" i="1"/>
  <c r="AP3197" i="1"/>
  <c r="AP3198" i="1"/>
  <c r="AP3199" i="1"/>
  <c r="AP3200" i="1"/>
  <c r="AP3201" i="1"/>
  <c r="AP3202" i="1"/>
  <c r="AP3203" i="1"/>
  <c r="AP3204" i="1"/>
  <c r="AP3205" i="1"/>
  <c r="AP3206" i="1"/>
  <c r="AP3207" i="1"/>
  <c r="AP3208" i="1"/>
  <c r="AP3209" i="1"/>
  <c r="AP3210" i="1"/>
  <c r="AP3211" i="1"/>
  <c r="AP3212" i="1"/>
  <c r="AP3213" i="1"/>
  <c r="AP3214" i="1"/>
  <c r="AP3215" i="1"/>
  <c r="AP3216" i="1"/>
  <c r="AP3217" i="1"/>
  <c r="AP3218" i="1"/>
  <c r="AP3219" i="1"/>
  <c r="AP3220" i="1"/>
  <c r="AP3221" i="1"/>
  <c r="AP3222" i="1"/>
  <c r="AP3223" i="1"/>
  <c r="AP3224" i="1"/>
  <c r="AP3225" i="1"/>
  <c r="AP3226" i="1"/>
  <c r="AP3227" i="1"/>
  <c r="AP3228" i="1"/>
  <c r="AP3229" i="1"/>
  <c r="AP3230" i="1"/>
  <c r="AP3231" i="1"/>
  <c r="AP3232" i="1"/>
  <c r="AP3233" i="1"/>
  <c r="AP3234" i="1"/>
  <c r="AP3235" i="1"/>
  <c r="AP3236" i="1"/>
  <c r="AP3237" i="1"/>
  <c r="AP3238" i="1"/>
  <c r="AP3239" i="1"/>
  <c r="AP3240" i="1"/>
  <c r="AP3241" i="1"/>
  <c r="AP3242" i="1"/>
  <c r="AP3243" i="1"/>
  <c r="AP3244" i="1"/>
  <c r="AP3245" i="1"/>
  <c r="AP3246" i="1"/>
  <c r="AP3247" i="1"/>
  <c r="AP3248" i="1"/>
  <c r="AP3249" i="1"/>
  <c r="AP3250" i="1"/>
  <c r="AP3251" i="1"/>
  <c r="AP3252" i="1"/>
  <c r="AP3253" i="1"/>
  <c r="AP3254" i="1"/>
  <c r="AP3255" i="1"/>
  <c r="AP3256" i="1"/>
  <c r="AP3257" i="1"/>
  <c r="AP3258" i="1"/>
  <c r="AP3259" i="1"/>
  <c r="AP3260" i="1"/>
  <c r="AP3261" i="1"/>
  <c r="AP3262" i="1"/>
  <c r="AP3263" i="1"/>
  <c r="AP3264" i="1"/>
  <c r="AP3265" i="1"/>
  <c r="AP3266" i="1"/>
  <c r="AP3267" i="1"/>
  <c r="AP3268" i="1"/>
  <c r="AP3269" i="1"/>
  <c r="AP3270" i="1"/>
  <c r="AP3271" i="1"/>
  <c r="AP3272" i="1"/>
  <c r="AP3273" i="1"/>
  <c r="AP3274" i="1"/>
  <c r="AP3275" i="1"/>
  <c r="AP3276" i="1"/>
  <c r="AP3277" i="1"/>
  <c r="AP3278" i="1"/>
  <c r="AP3279" i="1"/>
  <c r="AP3280" i="1"/>
  <c r="AP3281" i="1"/>
  <c r="AP3282" i="1"/>
  <c r="AP3283" i="1"/>
  <c r="AQ1932" i="1"/>
  <c r="AQ1933" i="1"/>
  <c r="AQ1934" i="1"/>
  <c r="AQ1935" i="1"/>
  <c r="AQ1936" i="1"/>
  <c r="AQ1937" i="1"/>
  <c r="AQ1938" i="1"/>
  <c r="AQ1939" i="1"/>
  <c r="AQ1940" i="1"/>
  <c r="AQ1941" i="1"/>
  <c r="AQ1942" i="1"/>
  <c r="AQ1943" i="1"/>
  <c r="AQ1944" i="1"/>
  <c r="AQ1945" i="1"/>
  <c r="AQ1946" i="1"/>
  <c r="AQ1947" i="1"/>
  <c r="AQ1948" i="1"/>
  <c r="AQ1949" i="1"/>
  <c r="AQ1950" i="1"/>
  <c r="AQ1951" i="1"/>
  <c r="AQ1952" i="1"/>
  <c r="AQ1953" i="1"/>
  <c r="AQ1954" i="1"/>
  <c r="AQ1955" i="1"/>
  <c r="AQ1956" i="1"/>
  <c r="AQ1957" i="1"/>
  <c r="AQ1958" i="1"/>
  <c r="AQ1959" i="1"/>
  <c r="AQ1960" i="1"/>
  <c r="AQ1961" i="1"/>
  <c r="AQ1962" i="1"/>
  <c r="AQ1963" i="1"/>
  <c r="AQ1964" i="1"/>
  <c r="AQ1965" i="1"/>
  <c r="AQ1966" i="1"/>
  <c r="AQ1967" i="1"/>
  <c r="AQ1968" i="1"/>
  <c r="AQ1969" i="1"/>
  <c r="AQ1970" i="1"/>
  <c r="AQ1971" i="1"/>
  <c r="AQ1972" i="1"/>
  <c r="AQ1973" i="1"/>
  <c r="AQ1974" i="1"/>
  <c r="AQ1975" i="1"/>
  <c r="AQ1976" i="1"/>
  <c r="AQ1977" i="1"/>
  <c r="AQ1978" i="1"/>
  <c r="AQ1979" i="1"/>
  <c r="AQ1980" i="1"/>
  <c r="AQ1981" i="1"/>
  <c r="AQ1982" i="1"/>
  <c r="AQ1983" i="1"/>
  <c r="AQ1984" i="1"/>
  <c r="AQ1985" i="1"/>
  <c r="AQ1986" i="1"/>
  <c r="AQ1987" i="1"/>
  <c r="AQ1988" i="1"/>
  <c r="AQ1989" i="1"/>
  <c r="AQ1990" i="1"/>
  <c r="AQ1991" i="1"/>
  <c r="AQ1992" i="1"/>
  <c r="AQ1993" i="1"/>
  <c r="AQ1994" i="1"/>
  <c r="AQ1995" i="1"/>
  <c r="AQ1996" i="1"/>
  <c r="AQ1997" i="1"/>
  <c r="AQ1998" i="1"/>
  <c r="AQ1999" i="1"/>
  <c r="AQ2000" i="1"/>
  <c r="AQ2001" i="1"/>
  <c r="AQ2002" i="1"/>
  <c r="AQ2003" i="1"/>
  <c r="AQ2004" i="1"/>
  <c r="AQ2005" i="1"/>
  <c r="AQ2006" i="1"/>
  <c r="AQ2007" i="1"/>
  <c r="AQ2008" i="1"/>
  <c r="AQ2009" i="1"/>
  <c r="AQ2010" i="1"/>
  <c r="AQ2011" i="1"/>
  <c r="AQ2012" i="1"/>
  <c r="AQ2013" i="1"/>
  <c r="AQ2014" i="1"/>
  <c r="AQ2015" i="1"/>
  <c r="AQ2016" i="1"/>
  <c r="AQ2017" i="1"/>
  <c r="AQ2018" i="1"/>
  <c r="AQ2019" i="1"/>
  <c r="AQ2020" i="1"/>
  <c r="AQ2021" i="1"/>
  <c r="AQ2022" i="1"/>
  <c r="AQ2023" i="1"/>
  <c r="AQ2024" i="1"/>
  <c r="AQ2025" i="1"/>
  <c r="AQ2026" i="1"/>
  <c r="AQ2027" i="1"/>
  <c r="AQ2028" i="1"/>
  <c r="AQ2029" i="1"/>
  <c r="AQ2030" i="1"/>
  <c r="AQ2031" i="1"/>
  <c r="AQ2032" i="1"/>
  <c r="AQ2033" i="1"/>
  <c r="AQ2034" i="1"/>
  <c r="AQ2035" i="1"/>
  <c r="AQ2036" i="1"/>
  <c r="AQ2037" i="1"/>
  <c r="AQ2038" i="1"/>
  <c r="AQ2039" i="1"/>
  <c r="AQ2040" i="1"/>
  <c r="AQ2041" i="1"/>
  <c r="AQ2042" i="1"/>
  <c r="AQ2043" i="1"/>
  <c r="AQ2044" i="1"/>
  <c r="AQ2045" i="1"/>
  <c r="AQ2046" i="1"/>
  <c r="AQ2047" i="1"/>
  <c r="AQ2048" i="1"/>
  <c r="AQ2049" i="1"/>
  <c r="AQ2050" i="1"/>
  <c r="AQ2051" i="1"/>
  <c r="AQ2052" i="1"/>
  <c r="AQ2053" i="1"/>
  <c r="AQ2054" i="1"/>
  <c r="AQ2055" i="1"/>
  <c r="AQ2056" i="1"/>
  <c r="AQ2057" i="1"/>
  <c r="AQ2058" i="1"/>
  <c r="AQ2059" i="1"/>
  <c r="AQ2060" i="1"/>
  <c r="AQ2061" i="1"/>
  <c r="AQ2062" i="1"/>
  <c r="AQ2063" i="1"/>
  <c r="AQ2064" i="1"/>
  <c r="AQ2065" i="1"/>
  <c r="AQ2066" i="1"/>
  <c r="AQ2067" i="1"/>
  <c r="AQ2068" i="1"/>
  <c r="AQ2069" i="1"/>
  <c r="AQ2070" i="1"/>
  <c r="AQ2071" i="1"/>
  <c r="AQ2072" i="1"/>
  <c r="AQ2073" i="1"/>
  <c r="AQ2074" i="1"/>
  <c r="AQ2075" i="1"/>
  <c r="AQ2076" i="1"/>
  <c r="AQ2077" i="1"/>
  <c r="AQ2078" i="1"/>
  <c r="AQ2079" i="1"/>
  <c r="AQ2080" i="1"/>
  <c r="AQ2081" i="1"/>
  <c r="AQ2082" i="1"/>
  <c r="AQ2083" i="1"/>
  <c r="AQ2084" i="1"/>
  <c r="AQ2085" i="1"/>
  <c r="AQ2086" i="1"/>
  <c r="AQ2087" i="1"/>
  <c r="AQ2088" i="1"/>
  <c r="AQ2089" i="1"/>
  <c r="AQ2090" i="1"/>
  <c r="AQ2091" i="1"/>
  <c r="AQ2092" i="1"/>
  <c r="AQ2093" i="1"/>
  <c r="AQ2094" i="1"/>
  <c r="AQ2095" i="1"/>
  <c r="AQ2096" i="1"/>
  <c r="AQ2097" i="1"/>
  <c r="AQ2098" i="1"/>
  <c r="AQ2099" i="1"/>
  <c r="AQ2100" i="1"/>
  <c r="AQ2101" i="1"/>
  <c r="AQ2102" i="1"/>
  <c r="AQ2103" i="1"/>
  <c r="AQ2104" i="1"/>
  <c r="AQ2105" i="1"/>
  <c r="AQ2106" i="1"/>
  <c r="AQ2107" i="1"/>
  <c r="AQ2108" i="1"/>
  <c r="AQ2109" i="1"/>
  <c r="AQ2110" i="1"/>
  <c r="AQ2111" i="1"/>
  <c r="AQ2112" i="1"/>
  <c r="AQ2113" i="1"/>
  <c r="AQ2114" i="1"/>
  <c r="AQ2115" i="1"/>
  <c r="AQ2116" i="1"/>
  <c r="AQ2117" i="1"/>
  <c r="AQ2118" i="1"/>
  <c r="AQ2119" i="1"/>
  <c r="AQ2120" i="1"/>
  <c r="AQ2121" i="1"/>
  <c r="AQ2122" i="1"/>
  <c r="AQ2123" i="1"/>
  <c r="AQ2124" i="1"/>
  <c r="AQ2125" i="1"/>
  <c r="AQ2126" i="1"/>
  <c r="AQ2127" i="1"/>
  <c r="AQ2128" i="1"/>
  <c r="AQ2129" i="1"/>
  <c r="AQ2130" i="1"/>
  <c r="AQ2131" i="1"/>
  <c r="AQ2132" i="1"/>
  <c r="AQ2133" i="1"/>
  <c r="AQ2134" i="1"/>
  <c r="AQ2135" i="1"/>
  <c r="AQ2136" i="1"/>
  <c r="AQ2137" i="1"/>
  <c r="AQ2138" i="1"/>
  <c r="AQ2139" i="1"/>
  <c r="AQ2140" i="1"/>
  <c r="AQ2141" i="1"/>
  <c r="AQ2142" i="1"/>
  <c r="AQ2143" i="1"/>
  <c r="AQ2144" i="1"/>
  <c r="AQ2145" i="1"/>
  <c r="AQ2146" i="1"/>
  <c r="AQ2147" i="1"/>
  <c r="AQ2148" i="1"/>
  <c r="AQ2149" i="1"/>
  <c r="AQ2150" i="1"/>
  <c r="AQ2151" i="1"/>
  <c r="AQ2152" i="1"/>
  <c r="AQ2153" i="1"/>
  <c r="AQ2154" i="1"/>
  <c r="AQ2155" i="1"/>
  <c r="AQ2156" i="1"/>
  <c r="AQ2157" i="1"/>
  <c r="AQ2158" i="1"/>
  <c r="AQ2159" i="1"/>
  <c r="AQ2160" i="1"/>
  <c r="AQ2161" i="1"/>
  <c r="AQ2162" i="1"/>
  <c r="AQ2163" i="1"/>
  <c r="AQ2164" i="1"/>
  <c r="AQ2165" i="1"/>
  <c r="AQ2166" i="1"/>
  <c r="AQ2167" i="1"/>
  <c r="AQ2168" i="1"/>
  <c r="AQ2169" i="1"/>
  <c r="AQ2170" i="1"/>
  <c r="AQ2171" i="1"/>
  <c r="AQ2172" i="1"/>
  <c r="AQ2173" i="1"/>
  <c r="AQ2174" i="1"/>
  <c r="AQ2175" i="1"/>
  <c r="AQ2176" i="1"/>
  <c r="AQ2177" i="1"/>
  <c r="AQ2178" i="1"/>
  <c r="AQ2179" i="1"/>
  <c r="AQ2180" i="1"/>
  <c r="AQ2181" i="1"/>
  <c r="AQ2182" i="1"/>
  <c r="AQ2183" i="1"/>
  <c r="AQ2184" i="1"/>
  <c r="AQ2185" i="1"/>
  <c r="AQ2186" i="1"/>
  <c r="AQ2187" i="1"/>
  <c r="AQ2188" i="1"/>
  <c r="AQ2189" i="1"/>
  <c r="AQ2190" i="1"/>
  <c r="AQ2191" i="1"/>
  <c r="AQ2192" i="1"/>
  <c r="AQ2193" i="1"/>
  <c r="AQ2194" i="1"/>
  <c r="AQ2195" i="1"/>
  <c r="AQ2196" i="1"/>
  <c r="AQ2197" i="1"/>
  <c r="AQ2198" i="1"/>
  <c r="AQ2199" i="1"/>
  <c r="AQ2200" i="1"/>
  <c r="AQ2201" i="1"/>
  <c r="AQ2202" i="1"/>
  <c r="AQ2203" i="1"/>
  <c r="AQ2204" i="1"/>
  <c r="AQ2205" i="1"/>
  <c r="AQ2206" i="1"/>
  <c r="AQ2207" i="1"/>
  <c r="AQ2208" i="1"/>
  <c r="AQ2209" i="1"/>
  <c r="AQ2210" i="1"/>
  <c r="AQ2211" i="1"/>
  <c r="AQ2212" i="1"/>
  <c r="AQ2213" i="1"/>
  <c r="AQ2214" i="1"/>
  <c r="AQ2215" i="1"/>
  <c r="AQ2216" i="1"/>
  <c r="AQ2217" i="1"/>
  <c r="AQ2218" i="1"/>
  <c r="AQ2219" i="1"/>
  <c r="AQ2220" i="1"/>
  <c r="AQ2221" i="1"/>
  <c r="AQ2222" i="1"/>
  <c r="AQ2223" i="1"/>
  <c r="AQ2224" i="1"/>
  <c r="AQ2225" i="1"/>
  <c r="AQ2226" i="1"/>
  <c r="AQ2227" i="1"/>
  <c r="AQ2228" i="1"/>
  <c r="AQ2229" i="1"/>
  <c r="AQ2230" i="1"/>
  <c r="AQ2231" i="1"/>
  <c r="AQ2232" i="1"/>
  <c r="AQ2233" i="1"/>
  <c r="AQ2234" i="1"/>
  <c r="AQ2235" i="1"/>
  <c r="AQ2236" i="1"/>
  <c r="AQ2237" i="1"/>
  <c r="AQ2238" i="1"/>
  <c r="AQ2239" i="1"/>
  <c r="AQ2240" i="1"/>
  <c r="AQ2241" i="1"/>
  <c r="AQ2242" i="1"/>
  <c r="AQ2243" i="1"/>
  <c r="AQ2244" i="1"/>
  <c r="AQ2245" i="1"/>
  <c r="AQ2246" i="1"/>
  <c r="AQ2247" i="1"/>
  <c r="AQ2248" i="1"/>
  <c r="AQ2249" i="1"/>
  <c r="AQ2250" i="1"/>
  <c r="AQ2251" i="1"/>
  <c r="AQ2252" i="1"/>
  <c r="AQ2253" i="1"/>
  <c r="AQ2254" i="1"/>
  <c r="AQ2255" i="1"/>
  <c r="AQ2256" i="1"/>
  <c r="AQ2257" i="1"/>
  <c r="AQ2258" i="1"/>
  <c r="AQ2259" i="1"/>
  <c r="AQ2260" i="1"/>
  <c r="AQ2261" i="1"/>
  <c r="AQ2262" i="1"/>
  <c r="AQ2263" i="1"/>
  <c r="AQ2264" i="1"/>
  <c r="AQ2265" i="1"/>
  <c r="AQ2266" i="1"/>
  <c r="AQ2267" i="1"/>
  <c r="AQ2268" i="1"/>
  <c r="AQ2269" i="1"/>
  <c r="AQ2270" i="1"/>
  <c r="AQ2271" i="1"/>
  <c r="AQ2272" i="1"/>
  <c r="AQ2273" i="1"/>
  <c r="AQ2274" i="1"/>
  <c r="AQ2275" i="1"/>
  <c r="AQ2276" i="1"/>
  <c r="AQ2277" i="1"/>
  <c r="AQ2278" i="1"/>
  <c r="AQ2279" i="1"/>
  <c r="AQ2280" i="1"/>
  <c r="AQ2281" i="1"/>
  <c r="AQ2282" i="1"/>
  <c r="AQ2283" i="1"/>
  <c r="AQ2284" i="1"/>
  <c r="AQ2285" i="1"/>
  <c r="AQ2286" i="1"/>
  <c r="AQ2287" i="1"/>
  <c r="AQ2288" i="1"/>
  <c r="AQ2289" i="1"/>
  <c r="AQ2290" i="1"/>
  <c r="AQ2291" i="1"/>
  <c r="AQ2292" i="1"/>
  <c r="AQ2293" i="1"/>
  <c r="AQ2294" i="1"/>
  <c r="AQ2295" i="1"/>
  <c r="AQ2296" i="1"/>
  <c r="AQ2297" i="1"/>
  <c r="AQ2298" i="1"/>
  <c r="AQ2299" i="1"/>
  <c r="AQ2300" i="1"/>
  <c r="AQ2301" i="1"/>
  <c r="AQ2302" i="1"/>
  <c r="AQ2303" i="1"/>
  <c r="AQ2304" i="1"/>
  <c r="AQ2305" i="1"/>
  <c r="AQ2306" i="1"/>
  <c r="AQ2307" i="1"/>
  <c r="AQ2308" i="1"/>
  <c r="AQ2309" i="1"/>
  <c r="AQ2310" i="1"/>
  <c r="AQ2311" i="1"/>
  <c r="AQ2312" i="1"/>
  <c r="AQ2313" i="1"/>
  <c r="AQ2314" i="1"/>
  <c r="AQ2315" i="1"/>
  <c r="AQ2316" i="1"/>
  <c r="AQ2317" i="1"/>
  <c r="AQ2318" i="1"/>
  <c r="AQ2319" i="1"/>
  <c r="AQ2320" i="1"/>
  <c r="AQ2321" i="1"/>
  <c r="AQ2322" i="1"/>
  <c r="AQ2323" i="1"/>
  <c r="AQ2324" i="1"/>
  <c r="AQ2325" i="1"/>
  <c r="AQ2326" i="1"/>
  <c r="AQ2327" i="1"/>
  <c r="AQ2328" i="1"/>
  <c r="AQ2329" i="1"/>
  <c r="AQ2330" i="1"/>
  <c r="AQ2331" i="1"/>
  <c r="AQ2332" i="1"/>
  <c r="AQ2333" i="1"/>
  <c r="AQ2334" i="1"/>
  <c r="AQ2335" i="1"/>
  <c r="AQ2336" i="1"/>
  <c r="AQ2337" i="1"/>
  <c r="AQ2338" i="1"/>
  <c r="AQ2339" i="1"/>
  <c r="AQ2340" i="1"/>
  <c r="AQ2341" i="1"/>
  <c r="AQ2342" i="1"/>
  <c r="AQ2343" i="1"/>
  <c r="AQ2344" i="1"/>
  <c r="AQ2345" i="1"/>
  <c r="AQ2346" i="1"/>
  <c r="AQ2347" i="1"/>
  <c r="AQ2348" i="1"/>
  <c r="AQ2349" i="1"/>
  <c r="AQ2350" i="1"/>
  <c r="AQ2351" i="1"/>
  <c r="AQ2352" i="1"/>
  <c r="AQ2353" i="1"/>
  <c r="AQ2354" i="1"/>
  <c r="AQ2355" i="1"/>
  <c r="AQ2356" i="1"/>
  <c r="AQ2357" i="1"/>
  <c r="AQ2358" i="1"/>
  <c r="AQ2359" i="1"/>
  <c r="AQ2360" i="1"/>
  <c r="AQ2361" i="1"/>
  <c r="AQ2362" i="1"/>
  <c r="AQ2363" i="1"/>
  <c r="AQ2364" i="1"/>
  <c r="AQ2365" i="1"/>
  <c r="AQ2366" i="1"/>
  <c r="AQ2367" i="1"/>
  <c r="AQ2368" i="1"/>
  <c r="AQ2369" i="1"/>
  <c r="AQ2370" i="1"/>
  <c r="AQ2371" i="1"/>
  <c r="AQ2372" i="1"/>
  <c r="AQ2373" i="1"/>
  <c r="AQ2374" i="1"/>
  <c r="AQ2375" i="1"/>
  <c r="AQ2376" i="1"/>
  <c r="AQ2377" i="1"/>
  <c r="AQ2378" i="1"/>
  <c r="AQ2379" i="1"/>
  <c r="AQ2380" i="1"/>
  <c r="AQ2381" i="1"/>
  <c r="AQ2382" i="1"/>
  <c r="AQ2383" i="1"/>
  <c r="AQ2384" i="1"/>
  <c r="AQ2385" i="1"/>
  <c r="AQ2386" i="1"/>
  <c r="AQ2387" i="1"/>
  <c r="AQ2388" i="1"/>
  <c r="AQ2389" i="1"/>
  <c r="AQ2390" i="1"/>
  <c r="AQ2391" i="1"/>
  <c r="AQ2392" i="1"/>
  <c r="AQ2393" i="1"/>
  <c r="AQ2394" i="1"/>
  <c r="AQ2395" i="1"/>
  <c r="AQ2396" i="1"/>
  <c r="AQ2397" i="1"/>
  <c r="AQ2398" i="1"/>
  <c r="AQ2399" i="1"/>
  <c r="AQ2400" i="1"/>
  <c r="AQ2401" i="1"/>
  <c r="AQ2402" i="1"/>
  <c r="AQ2403" i="1"/>
  <c r="AQ2404" i="1"/>
  <c r="AQ2405" i="1"/>
  <c r="AQ2406" i="1"/>
  <c r="AQ2407" i="1"/>
  <c r="AQ2408" i="1"/>
  <c r="AQ2409" i="1"/>
  <c r="AQ2410" i="1"/>
  <c r="AQ2411" i="1"/>
  <c r="AQ2412" i="1"/>
  <c r="AQ2413" i="1"/>
  <c r="AQ2414" i="1"/>
  <c r="AQ2415" i="1"/>
  <c r="AQ2416" i="1"/>
  <c r="AQ2417" i="1"/>
  <c r="AQ2418" i="1"/>
  <c r="AQ2419" i="1"/>
  <c r="AQ2420" i="1"/>
  <c r="AQ2421" i="1"/>
  <c r="AQ2422" i="1"/>
  <c r="AQ2423" i="1"/>
  <c r="AQ2424" i="1"/>
  <c r="AQ2425" i="1"/>
  <c r="AQ2426" i="1"/>
  <c r="AQ2427" i="1"/>
  <c r="AQ2428" i="1"/>
  <c r="AQ2429" i="1"/>
  <c r="AQ2430" i="1"/>
  <c r="AQ2431" i="1"/>
  <c r="AQ2432" i="1"/>
  <c r="AQ2433" i="1"/>
  <c r="AQ2434" i="1"/>
  <c r="AQ2435" i="1"/>
  <c r="AQ2436" i="1"/>
  <c r="AQ2437" i="1"/>
  <c r="AQ2438" i="1"/>
  <c r="AQ2439" i="1"/>
  <c r="AQ2440" i="1"/>
  <c r="AQ2441" i="1"/>
  <c r="AQ2442" i="1"/>
  <c r="AQ2443" i="1"/>
  <c r="AQ2444" i="1"/>
  <c r="AQ2445" i="1"/>
  <c r="AQ2446" i="1"/>
  <c r="AQ2447" i="1"/>
  <c r="AQ2448" i="1"/>
  <c r="AQ2449" i="1"/>
  <c r="AQ2450" i="1"/>
  <c r="AQ2451" i="1"/>
  <c r="AQ2452" i="1"/>
  <c r="AQ2453" i="1"/>
  <c r="AQ2454" i="1"/>
  <c r="AQ2455" i="1"/>
  <c r="AQ2456" i="1"/>
  <c r="AQ2457" i="1"/>
  <c r="AQ2458" i="1"/>
  <c r="AQ2459" i="1"/>
  <c r="AQ2460" i="1"/>
  <c r="AQ2461" i="1"/>
  <c r="AQ2462" i="1"/>
  <c r="AQ2463" i="1"/>
  <c r="AQ2464" i="1"/>
  <c r="AQ2465" i="1"/>
  <c r="AQ2466" i="1"/>
  <c r="AQ2467" i="1"/>
  <c r="AQ2468" i="1"/>
  <c r="AQ2469" i="1"/>
  <c r="AQ2470" i="1"/>
  <c r="AQ2471" i="1"/>
  <c r="AQ2472" i="1"/>
  <c r="AQ2473" i="1"/>
  <c r="AQ2474" i="1"/>
  <c r="AQ2475" i="1"/>
  <c r="AQ2476" i="1"/>
  <c r="AQ2477" i="1"/>
  <c r="AQ2478" i="1"/>
  <c r="AQ2479" i="1"/>
  <c r="AQ2480" i="1"/>
  <c r="AQ2481" i="1"/>
  <c r="AQ2482" i="1"/>
  <c r="AQ2483" i="1"/>
  <c r="AQ2484" i="1"/>
  <c r="AQ2485" i="1"/>
  <c r="AQ2486" i="1"/>
  <c r="AQ2487" i="1"/>
  <c r="AQ2488" i="1"/>
  <c r="AQ2489" i="1"/>
  <c r="AQ2490" i="1"/>
  <c r="AQ2491" i="1"/>
  <c r="AQ2492" i="1"/>
  <c r="AQ2493" i="1"/>
  <c r="AQ2494" i="1"/>
  <c r="AQ2495" i="1"/>
  <c r="AQ2496" i="1"/>
  <c r="AQ2497" i="1"/>
  <c r="AQ2498" i="1"/>
  <c r="AQ2499" i="1"/>
  <c r="AQ2500" i="1"/>
  <c r="AQ2501" i="1"/>
  <c r="AQ2502" i="1"/>
  <c r="AQ2503" i="1"/>
  <c r="AQ2504" i="1"/>
  <c r="AQ2505" i="1"/>
  <c r="AQ2506" i="1"/>
  <c r="AQ2507" i="1"/>
  <c r="AQ2508" i="1"/>
  <c r="AQ2509" i="1"/>
  <c r="AQ2510" i="1"/>
  <c r="AQ2511" i="1"/>
  <c r="AQ2512" i="1"/>
  <c r="AQ2513" i="1"/>
  <c r="AQ2514" i="1"/>
  <c r="AQ2515" i="1"/>
  <c r="AQ2516" i="1"/>
  <c r="AQ2517" i="1"/>
  <c r="AQ2518" i="1"/>
  <c r="AQ2519" i="1"/>
  <c r="AQ2520" i="1"/>
  <c r="AQ2521" i="1"/>
  <c r="AQ2522" i="1"/>
  <c r="AQ2523" i="1"/>
  <c r="AQ2524" i="1"/>
  <c r="AQ2525" i="1"/>
  <c r="AQ2526" i="1"/>
  <c r="AQ2527" i="1"/>
  <c r="AQ2528" i="1"/>
  <c r="AQ2529" i="1"/>
  <c r="AQ2530" i="1"/>
  <c r="AQ2531" i="1"/>
  <c r="AQ2532" i="1"/>
  <c r="AQ2533" i="1"/>
  <c r="AQ2534" i="1"/>
  <c r="AQ2535" i="1"/>
  <c r="AQ2536" i="1"/>
  <c r="AQ2537" i="1"/>
  <c r="AQ2538" i="1"/>
  <c r="AQ2539" i="1"/>
  <c r="AQ2540" i="1"/>
  <c r="AQ2541" i="1"/>
  <c r="AQ2542" i="1"/>
  <c r="AQ2543" i="1"/>
  <c r="AQ2544" i="1"/>
  <c r="AQ2545" i="1"/>
  <c r="AQ2546" i="1"/>
  <c r="AQ2547" i="1"/>
  <c r="AQ2548" i="1"/>
  <c r="AQ2549" i="1"/>
  <c r="AQ2550" i="1"/>
  <c r="AQ2551" i="1"/>
  <c r="AQ2552" i="1"/>
  <c r="AQ2553" i="1"/>
  <c r="AQ2554" i="1"/>
  <c r="AQ2555" i="1"/>
  <c r="AQ2556" i="1"/>
  <c r="AQ2557" i="1"/>
  <c r="AQ2558" i="1"/>
  <c r="AQ2559" i="1"/>
  <c r="AQ2560" i="1"/>
  <c r="AQ2561" i="1"/>
  <c r="AQ2562" i="1"/>
  <c r="AQ2563" i="1"/>
  <c r="AQ2564" i="1"/>
  <c r="AQ2565" i="1"/>
  <c r="AQ2566" i="1"/>
  <c r="AQ2567" i="1"/>
  <c r="AQ2568" i="1"/>
  <c r="AQ2569" i="1"/>
  <c r="AQ2570" i="1"/>
  <c r="AQ2571" i="1"/>
  <c r="AQ2572" i="1"/>
  <c r="AQ2573" i="1"/>
  <c r="AQ2574" i="1"/>
  <c r="AQ2575" i="1"/>
  <c r="AQ2576" i="1"/>
  <c r="AQ2577" i="1"/>
  <c r="AQ2578" i="1"/>
  <c r="AQ2579" i="1"/>
  <c r="AQ2580" i="1"/>
  <c r="AQ2581" i="1"/>
  <c r="AQ2582" i="1"/>
  <c r="AQ2583" i="1"/>
  <c r="AQ2584" i="1"/>
  <c r="AQ2585" i="1"/>
  <c r="AQ2586" i="1"/>
  <c r="AQ2587" i="1"/>
  <c r="AQ2588" i="1"/>
  <c r="AQ2589" i="1"/>
  <c r="AQ2590" i="1"/>
  <c r="AQ2591" i="1"/>
  <c r="AQ2592" i="1"/>
  <c r="AQ2593" i="1"/>
  <c r="AQ2594" i="1"/>
  <c r="AQ2595" i="1"/>
  <c r="AQ2596" i="1"/>
  <c r="AQ2597" i="1"/>
  <c r="AQ2598" i="1"/>
  <c r="AQ2599" i="1"/>
  <c r="AQ2600" i="1"/>
  <c r="AQ2601" i="1"/>
  <c r="AQ2602" i="1"/>
  <c r="AQ2603" i="1"/>
  <c r="AQ2604" i="1"/>
  <c r="AQ2605" i="1"/>
  <c r="AQ2606" i="1"/>
  <c r="AQ2607" i="1"/>
  <c r="AQ2608" i="1"/>
  <c r="AQ2609" i="1"/>
  <c r="AQ2610" i="1"/>
  <c r="AQ2611" i="1"/>
  <c r="AQ2612" i="1"/>
  <c r="AQ2613" i="1"/>
  <c r="AQ2614" i="1"/>
  <c r="AQ2615" i="1"/>
  <c r="AQ2616" i="1"/>
  <c r="AQ2617" i="1"/>
  <c r="AQ2618" i="1"/>
  <c r="AQ2619" i="1"/>
  <c r="AQ2620" i="1"/>
  <c r="AQ2621" i="1"/>
  <c r="AQ2622" i="1"/>
  <c r="AQ2623" i="1"/>
  <c r="AQ2624" i="1"/>
  <c r="AQ2625" i="1"/>
  <c r="AQ2626" i="1"/>
  <c r="AQ2627" i="1"/>
  <c r="AQ2628" i="1"/>
  <c r="AQ2629" i="1"/>
  <c r="AQ2630" i="1"/>
  <c r="AQ2631" i="1"/>
  <c r="AQ2632" i="1"/>
  <c r="AQ2633" i="1"/>
  <c r="AQ2634" i="1"/>
  <c r="AQ2635" i="1"/>
  <c r="AQ2636" i="1"/>
  <c r="AQ2637" i="1"/>
  <c r="AQ2638" i="1"/>
  <c r="AQ2639" i="1"/>
  <c r="AQ2640" i="1"/>
  <c r="AQ2641" i="1"/>
  <c r="AQ2642" i="1"/>
  <c r="AQ2643" i="1"/>
  <c r="AQ2644" i="1"/>
  <c r="AQ2645" i="1"/>
  <c r="AQ2646" i="1"/>
  <c r="AQ2647" i="1"/>
  <c r="AQ2648" i="1"/>
  <c r="AQ2649" i="1"/>
  <c r="AQ2650" i="1"/>
  <c r="AQ2651" i="1"/>
  <c r="AQ2652" i="1"/>
  <c r="AQ2653" i="1"/>
  <c r="AQ2654" i="1"/>
  <c r="AQ2655" i="1"/>
  <c r="AQ2656" i="1"/>
  <c r="AQ2657" i="1"/>
  <c r="AQ2658" i="1"/>
  <c r="AQ2659" i="1"/>
  <c r="AQ2660" i="1"/>
  <c r="AQ2661" i="1"/>
  <c r="AQ2662" i="1"/>
  <c r="AQ2663" i="1"/>
  <c r="AQ2664" i="1"/>
  <c r="AQ2665" i="1"/>
  <c r="AQ2666" i="1"/>
  <c r="AQ2667" i="1"/>
  <c r="AQ2668" i="1"/>
  <c r="AQ2669" i="1"/>
  <c r="AQ2670" i="1"/>
  <c r="AQ2671" i="1"/>
  <c r="AQ2672" i="1"/>
  <c r="AQ2673" i="1"/>
  <c r="AQ2674" i="1"/>
  <c r="AQ2675" i="1"/>
  <c r="AQ2676" i="1"/>
  <c r="AQ2677" i="1"/>
  <c r="AQ2678" i="1"/>
  <c r="AQ2679" i="1"/>
  <c r="AQ2680" i="1"/>
  <c r="AQ2681" i="1"/>
  <c r="AQ2682" i="1"/>
  <c r="AQ2683" i="1"/>
  <c r="AQ2684" i="1"/>
  <c r="AQ2685" i="1"/>
  <c r="AQ2686" i="1"/>
  <c r="AQ2687" i="1"/>
  <c r="AQ2688" i="1"/>
  <c r="AQ2689" i="1"/>
  <c r="AQ2690" i="1"/>
  <c r="AQ2691" i="1"/>
  <c r="AQ2692" i="1"/>
  <c r="AQ2693" i="1"/>
  <c r="AQ2694" i="1"/>
  <c r="AQ2695" i="1"/>
  <c r="AQ2696" i="1"/>
  <c r="AQ2697" i="1"/>
  <c r="AQ2698" i="1"/>
  <c r="AQ2699" i="1"/>
  <c r="AQ2700" i="1"/>
  <c r="AQ2701" i="1"/>
  <c r="AQ2702" i="1"/>
  <c r="AQ2703" i="1"/>
  <c r="AQ2704" i="1"/>
  <c r="AQ2705" i="1"/>
  <c r="AQ2706" i="1"/>
  <c r="AQ2707" i="1"/>
  <c r="AQ2708" i="1"/>
  <c r="AQ2709" i="1"/>
  <c r="AQ2710" i="1"/>
  <c r="AQ2711" i="1"/>
  <c r="AQ2712" i="1"/>
  <c r="AQ2713" i="1"/>
  <c r="AQ2714" i="1"/>
  <c r="AQ2715" i="1"/>
  <c r="AQ2716" i="1"/>
  <c r="AQ2717" i="1"/>
  <c r="AQ2718" i="1"/>
  <c r="AQ2719" i="1"/>
  <c r="AQ2720" i="1"/>
  <c r="AQ2721" i="1"/>
  <c r="AQ2722" i="1"/>
  <c r="AQ2723" i="1"/>
  <c r="AQ2724" i="1"/>
  <c r="AQ2725" i="1"/>
  <c r="AQ2726" i="1"/>
  <c r="AQ2727" i="1"/>
  <c r="AQ2728" i="1"/>
  <c r="AQ2729" i="1"/>
  <c r="AQ2730" i="1"/>
  <c r="AQ2731" i="1"/>
  <c r="AQ2732" i="1"/>
  <c r="AQ2733" i="1"/>
  <c r="AQ2734" i="1"/>
  <c r="AQ2735" i="1"/>
  <c r="AQ2736" i="1"/>
  <c r="AQ2737" i="1"/>
  <c r="AQ2738" i="1"/>
  <c r="AQ2739" i="1"/>
  <c r="AQ2740" i="1"/>
  <c r="AQ2741" i="1"/>
  <c r="AQ2742" i="1"/>
  <c r="AQ2743" i="1"/>
  <c r="AQ2744" i="1"/>
  <c r="AQ2745" i="1"/>
  <c r="AQ2746" i="1"/>
  <c r="AQ2747" i="1"/>
  <c r="AQ2748" i="1"/>
  <c r="AQ2749" i="1"/>
  <c r="AQ2750" i="1"/>
  <c r="AQ2751" i="1"/>
  <c r="AQ2752" i="1"/>
  <c r="AQ2753" i="1"/>
  <c r="AQ2754" i="1"/>
  <c r="AQ2755" i="1"/>
  <c r="AQ2756" i="1"/>
  <c r="AQ2757" i="1"/>
  <c r="AQ2758" i="1"/>
  <c r="AQ2759" i="1"/>
  <c r="AQ2760" i="1"/>
  <c r="AQ2761" i="1"/>
  <c r="AQ2762" i="1"/>
  <c r="AQ2763" i="1"/>
  <c r="AQ2764" i="1"/>
  <c r="AQ2765" i="1"/>
  <c r="AQ2766" i="1"/>
  <c r="AQ2767" i="1"/>
  <c r="AQ2768" i="1"/>
  <c r="AQ2769" i="1"/>
  <c r="AQ2770" i="1"/>
  <c r="AQ2771" i="1"/>
  <c r="AQ2772" i="1"/>
  <c r="AQ2773" i="1"/>
  <c r="AQ2774" i="1"/>
  <c r="AQ2775" i="1"/>
  <c r="AQ2776" i="1"/>
  <c r="AQ2777" i="1"/>
  <c r="AQ2778" i="1"/>
  <c r="AQ2779" i="1"/>
  <c r="AQ2780" i="1"/>
  <c r="AQ2781" i="1"/>
  <c r="AQ2782" i="1"/>
  <c r="AQ2783" i="1"/>
  <c r="AQ2784" i="1"/>
  <c r="AQ2785" i="1"/>
  <c r="AQ2786" i="1"/>
  <c r="AQ2787" i="1"/>
  <c r="AQ2788" i="1"/>
  <c r="AQ2789" i="1"/>
  <c r="AQ2790" i="1"/>
  <c r="AQ2791" i="1"/>
  <c r="AQ2792" i="1"/>
  <c r="AQ2793" i="1"/>
  <c r="AQ2794" i="1"/>
  <c r="AQ2795" i="1"/>
  <c r="AQ2796" i="1"/>
  <c r="AQ2797" i="1"/>
  <c r="AQ2798" i="1"/>
  <c r="AQ2799" i="1"/>
  <c r="AQ2800" i="1"/>
  <c r="AQ2801" i="1"/>
  <c r="AQ2802" i="1"/>
  <c r="AQ2803" i="1"/>
  <c r="AQ2804" i="1"/>
  <c r="AQ2805" i="1"/>
  <c r="AQ2806" i="1"/>
  <c r="AQ2807" i="1"/>
  <c r="AQ2808" i="1"/>
  <c r="AQ2809" i="1"/>
  <c r="AQ2810" i="1"/>
  <c r="AQ2811" i="1"/>
  <c r="AQ2812" i="1"/>
  <c r="AQ2813" i="1"/>
  <c r="AQ2814" i="1"/>
  <c r="AQ2815" i="1"/>
  <c r="AQ2816" i="1"/>
  <c r="AQ2817" i="1"/>
  <c r="AQ2818" i="1"/>
  <c r="AQ2819" i="1"/>
  <c r="AQ2820" i="1"/>
  <c r="AQ2821" i="1"/>
  <c r="AQ2822" i="1"/>
  <c r="AQ2823" i="1"/>
  <c r="AQ2824" i="1"/>
  <c r="AQ2825" i="1"/>
  <c r="AQ2826" i="1"/>
  <c r="AQ2827" i="1"/>
  <c r="AQ2828" i="1"/>
  <c r="AQ2829" i="1"/>
  <c r="AQ2830" i="1"/>
  <c r="AQ2831" i="1"/>
  <c r="AQ2832" i="1"/>
  <c r="AQ2833" i="1"/>
  <c r="AQ2834" i="1"/>
  <c r="AQ2835" i="1"/>
  <c r="AQ2836" i="1"/>
  <c r="AQ2837" i="1"/>
  <c r="AQ2838" i="1"/>
  <c r="AQ2839" i="1"/>
  <c r="AQ2840" i="1"/>
  <c r="AQ2841" i="1"/>
  <c r="AQ2842" i="1"/>
  <c r="AQ2843" i="1"/>
  <c r="AQ2844" i="1"/>
  <c r="AQ2845" i="1"/>
  <c r="AQ2846" i="1"/>
  <c r="AQ2847" i="1"/>
  <c r="AQ2848" i="1"/>
  <c r="AQ2849" i="1"/>
  <c r="AQ2850" i="1"/>
  <c r="AQ2851" i="1"/>
  <c r="AQ2852" i="1"/>
  <c r="AQ2853" i="1"/>
  <c r="AQ2854" i="1"/>
  <c r="AQ2855" i="1"/>
  <c r="AQ2856" i="1"/>
  <c r="AQ2857" i="1"/>
  <c r="AQ2858" i="1"/>
  <c r="AQ2859" i="1"/>
  <c r="AQ2860" i="1"/>
  <c r="AQ2861" i="1"/>
  <c r="AQ2862" i="1"/>
  <c r="AQ2863" i="1"/>
  <c r="AQ2864" i="1"/>
  <c r="AQ2865" i="1"/>
  <c r="AQ2866" i="1"/>
  <c r="AQ2867" i="1"/>
  <c r="AQ2868" i="1"/>
  <c r="AQ2869" i="1"/>
  <c r="AQ2870" i="1"/>
  <c r="AQ2871" i="1"/>
  <c r="AQ2872" i="1"/>
  <c r="AQ2873" i="1"/>
  <c r="AQ2874" i="1"/>
  <c r="AQ2875" i="1"/>
  <c r="AQ2876" i="1"/>
  <c r="AQ2877" i="1"/>
  <c r="AQ2878" i="1"/>
  <c r="AQ2879" i="1"/>
  <c r="AQ2880" i="1"/>
  <c r="AQ2881" i="1"/>
  <c r="AQ2882" i="1"/>
  <c r="AQ2883" i="1"/>
  <c r="AQ2884" i="1"/>
  <c r="AQ2885" i="1"/>
  <c r="AQ2886" i="1"/>
  <c r="AQ2889" i="1"/>
  <c r="AQ2890" i="1"/>
  <c r="AQ2891" i="1"/>
  <c r="AQ2892" i="1"/>
  <c r="AQ2893" i="1"/>
  <c r="AQ2894" i="1"/>
  <c r="AQ2895" i="1"/>
  <c r="AQ2896" i="1"/>
  <c r="AQ2897" i="1"/>
  <c r="AQ2898" i="1"/>
  <c r="AQ2899" i="1"/>
  <c r="AQ2900" i="1"/>
  <c r="AQ2901" i="1"/>
  <c r="AQ2902" i="1"/>
  <c r="AQ2903" i="1"/>
  <c r="AQ2904" i="1"/>
  <c r="AQ2905" i="1"/>
  <c r="AQ2906" i="1"/>
  <c r="AQ2907" i="1"/>
  <c r="AQ2908" i="1"/>
  <c r="AQ2909" i="1"/>
  <c r="AQ2910" i="1"/>
  <c r="AQ2911" i="1"/>
  <c r="AQ2912" i="1"/>
  <c r="AQ2913" i="1"/>
  <c r="AQ2914" i="1"/>
  <c r="AQ2915" i="1"/>
  <c r="AQ2916" i="1"/>
  <c r="AQ2917" i="1"/>
  <c r="AQ2918" i="1"/>
  <c r="AQ2919" i="1"/>
  <c r="AQ2920" i="1"/>
  <c r="AQ2921" i="1"/>
  <c r="AQ2922" i="1"/>
  <c r="AQ2923" i="1"/>
  <c r="AQ2924" i="1"/>
  <c r="AQ2925" i="1"/>
  <c r="AQ2926" i="1"/>
  <c r="AQ2927" i="1"/>
  <c r="AQ2928" i="1"/>
  <c r="AQ2929" i="1"/>
  <c r="AQ2930" i="1"/>
  <c r="AQ2931" i="1"/>
  <c r="AQ2932" i="1"/>
  <c r="AQ2933" i="1"/>
  <c r="AQ2934" i="1"/>
  <c r="AQ2935" i="1"/>
  <c r="AQ2936" i="1"/>
  <c r="AQ2937" i="1"/>
  <c r="AQ2938" i="1"/>
  <c r="AQ2939" i="1"/>
  <c r="AQ2940" i="1"/>
  <c r="AQ2941" i="1"/>
  <c r="AQ2942" i="1"/>
  <c r="AQ2943" i="1"/>
  <c r="AQ2944" i="1"/>
  <c r="AQ2945" i="1"/>
  <c r="AQ2946" i="1"/>
  <c r="AQ2947" i="1"/>
  <c r="AQ2948" i="1"/>
  <c r="AQ2949" i="1"/>
  <c r="AQ2950" i="1"/>
  <c r="AQ2951" i="1"/>
  <c r="AQ2952" i="1"/>
  <c r="AQ2953" i="1"/>
  <c r="AQ2954" i="1"/>
  <c r="AQ2955" i="1"/>
  <c r="AQ2956" i="1"/>
  <c r="AQ2957" i="1"/>
  <c r="AQ2958" i="1"/>
  <c r="AQ2959" i="1"/>
  <c r="AQ2960" i="1"/>
  <c r="AQ2961" i="1"/>
  <c r="AQ2962" i="1"/>
  <c r="AQ2963" i="1"/>
  <c r="AQ2964" i="1"/>
  <c r="AQ2965" i="1"/>
  <c r="AQ2966" i="1"/>
  <c r="AQ2967" i="1"/>
  <c r="AQ2968" i="1"/>
  <c r="AQ2969" i="1"/>
  <c r="AQ2970" i="1"/>
  <c r="AQ2971" i="1"/>
  <c r="AQ2972" i="1"/>
  <c r="AQ2973" i="1"/>
  <c r="AQ2974" i="1"/>
  <c r="AQ2975" i="1"/>
  <c r="AQ2976" i="1"/>
  <c r="AQ2977" i="1"/>
  <c r="AQ2978" i="1"/>
  <c r="AQ2979" i="1"/>
  <c r="AQ2980" i="1"/>
  <c r="AQ2981" i="1"/>
  <c r="AQ2982" i="1"/>
  <c r="AQ2983" i="1"/>
  <c r="AQ2984" i="1"/>
  <c r="AQ2985" i="1"/>
  <c r="AQ2986" i="1"/>
  <c r="AQ2987" i="1"/>
  <c r="AQ2988" i="1"/>
  <c r="AQ2989" i="1"/>
  <c r="AQ2990" i="1"/>
  <c r="AQ2991" i="1"/>
  <c r="AQ2992" i="1"/>
  <c r="AQ2993" i="1"/>
  <c r="AQ2994" i="1"/>
  <c r="AQ2995" i="1"/>
  <c r="AQ2996" i="1"/>
  <c r="AQ2997" i="1"/>
  <c r="AQ2998" i="1"/>
  <c r="AQ2999" i="1"/>
  <c r="AQ3000" i="1"/>
  <c r="AQ3001" i="1"/>
  <c r="AQ3002" i="1"/>
  <c r="AQ3003" i="1"/>
  <c r="AQ3004" i="1"/>
  <c r="AQ3005" i="1"/>
  <c r="AQ3006" i="1"/>
  <c r="AQ3007" i="1"/>
  <c r="AQ3008" i="1"/>
  <c r="AQ3009" i="1"/>
  <c r="AQ3010" i="1"/>
  <c r="AQ3011" i="1"/>
  <c r="AQ3012" i="1"/>
  <c r="AQ3013" i="1"/>
  <c r="AQ3014" i="1"/>
  <c r="AQ3015" i="1"/>
  <c r="AQ3016" i="1"/>
  <c r="AQ3017" i="1"/>
  <c r="AQ3018" i="1"/>
  <c r="AQ3019" i="1"/>
  <c r="AQ3020" i="1"/>
  <c r="AQ3021" i="1"/>
  <c r="AQ3022" i="1"/>
  <c r="AQ3023" i="1"/>
  <c r="AQ3024" i="1"/>
  <c r="AQ3025" i="1"/>
  <c r="AQ3026" i="1"/>
  <c r="AQ3027" i="1"/>
  <c r="AQ3028" i="1"/>
  <c r="AQ3029" i="1"/>
  <c r="AQ3030" i="1"/>
  <c r="AQ3031" i="1"/>
  <c r="AQ3032" i="1"/>
  <c r="AQ3033" i="1"/>
  <c r="AQ3034" i="1"/>
  <c r="AQ3035" i="1"/>
  <c r="AQ3036" i="1"/>
  <c r="AQ3037" i="1"/>
  <c r="AQ3038" i="1"/>
  <c r="AQ3039" i="1"/>
  <c r="AQ3040" i="1"/>
  <c r="AQ3041" i="1"/>
  <c r="AQ3042" i="1"/>
  <c r="AQ3043" i="1"/>
  <c r="AQ3044" i="1"/>
  <c r="AQ3045" i="1"/>
  <c r="AQ3046" i="1"/>
  <c r="AQ3047" i="1"/>
  <c r="AQ3048" i="1"/>
  <c r="AQ3049" i="1"/>
  <c r="AQ3050" i="1"/>
  <c r="AQ3051" i="1"/>
  <c r="AQ3052" i="1"/>
  <c r="AQ3053" i="1"/>
  <c r="AQ3054" i="1"/>
  <c r="AQ3055" i="1"/>
  <c r="AQ3056" i="1"/>
  <c r="AQ3057" i="1"/>
  <c r="AQ3058" i="1"/>
  <c r="AQ3059" i="1"/>
  <c r="AQ3060" i="1"/>
  <c r="AQ3061" i="1"/>
  <c r="AQ3062" i="1"/>
  <c r="AQ3063" i="1"/>
  <c r="AQ3064" i="1"/>
  <c r="AQ3065" i="1"/>
  <c r="AQ3066" i="1"/>
  <c r="AQ3067" i="1"/>
  <c r="AQ3068" i="1"/>
  <c r="AQ3069" i="1"/>
  <c r="AQ3070" i="1"/>
  <c r="AQ3071" i="1"/>
  <c r="AQ3072" i="1"/>
  <c r="AQ3073" i="1"/>
  <c r="AQ3074" i="1"/>
  <c r="AQ3075" i="1"/>
  <c r="AQ3076" i="1"/>
  <c r="AQ3077" i="1"/>
  <c r="AQ3078" i="1"/>
  <c r="AQ3079" i="1"/>
  <c r="AQ3080" i="1"/>
  <c r="AQ3081" i="1"/>
  <c r="AQ3082" i="1"/>
  <c r="AQ3083" i="1"/>
  <c r="AQ3084" i="1"/>
  <c r="AQ3085" i="1"/>
  <c r="AQ3086" i="1"/>
  <c r="AQ3087" i="1"/>
  <c r="AQ3088" i="1"/>
  <c r="AQ3089" i="1"/>
  <c r="AQ3090" i="1"/>
  <c r="AQ3091" i="1"/>
  <c r="AQ3092" i="1"/>
  <c r="AQ3093" i="1"/>
  <c r="AQ3094" i="1"/>
  <c r="AQ3095" i="1"/>
  <c r="AQ3096" i="1"/>
  <c r="AQ3097" i="1"/>
  <c r="AQ3098" i="1"/>
  <c r="AQ3099" i="1"/>
  <c r="AQ3100" i="1"/>
  <c r="AQ3101" i="1"/>
  <c r="AQ3102" i="1"/>
  <c r="AQ3103" i="1"/>
  <c r="AQ3104" i="1"/>
  <c r="AQ3105" i="1"/>
  <c r="AQ3106" i="1"/>
  <c r="AQ3107" i="1"/>
  <c r="AQ3108" i="1"/>
  <c r="AQ3109" i="1"/>
  <c r="AQ3110" i="1"/>
  <c r="AQ3111" i="1"/>
  <c r="AQ3112" i="1"/>
  <c r="AQ3113" i="1"/>
  <c r="AQ3114" i="1"/>
  <c r="AQ3115" i="1"/>
  <c r="AQ3116" i="1"/>
  <c r="AQ3117" i="1"/>
  <c r="AQ3118" i="1"/>
  <c r="AQ3119" i="1"/>
  <c r="AQ3120" i="1"/>
  <c r="AQ3121" i="1"/>
  <c r="AQ3122" i="1"/>
  <c r="AQ3123" i="1"/>
  <c r="AQ3124" i="1"/>
  <c r="AQ3125" i="1"/>
  <c r="AQ3126" i="1"/>
  <c r="AQ3127" i="1"/>
  <c r="AQ3128" i="1"/>
  <c r="AQ3129" i="1"/>
  <c r="AQ3130" i="1"/>
  <c r="AQ3131" i="1"/>
  <c r="AQ3132" i="1"/>
  <c r="AQ3133" i="1"/>
  <c r="AQ3134" i="1"/>
  <c r="AQ3135" i="1"/>
  <c r="AQ3136" i="1"/>
  <c r="AQ3137" i="1"/>
  <c r="AQ3138" i="1"/>
  <c r="AQ3139" i="1"/>
  <c r="AQ3140" i="1"/>
  <c r="AQ3141" i="1"/>
  <c r="AQ3142" i="1"/>
  <c r="AQ3143" i="1"/>
  <c r="AQ3144" i="1"/>
  <c r="AQ3145" i="1"/>
  <c r="AQ3146" i="1"/>
  <c r="AQ3147" i="1"/>
  <c r="AQ3148" i="1"/>
  <c r="AQ3149" i="1"/>
  <c r="AQ3150" i="1"/>
  <c r="AQ3151" i="1"/>
  <c r="AQ3152" i="1"/>
  <c r="AQ3153" i="1"/>
  <c r="AQ3154" i="1"/>
  <c r="AQ3155" i="1"/>
  <c r="AQ3156" i="1"/>
  <c r="AQ3157" i="1"/>
  <c r="AQ3158" i="1"/>
  <c r="AQ3159" i="1"/>
  <c r="AQ3160" i="1"/>
  <c r="AQ3161" i="1"/>
  <c r="AQ3162" i="1"/>
  <c r="AQ3163" i="1"/>
  <c r="AQ3164" i="1"/>
  <c r="AQ3165" i="1"/>
  <c r="AQ3166" i="1"/>
  <c r="AQ3167" i="1"/>
  <c r="AQ3168" i="1"/>
  <c r="AQ3169" i="1"/>
  <c r="AQ3170" i="1"/>
  <c r="AQ3171" i="1"/>
  <c r="AQ3172" i="1"/>
  <c r="AQ3173" i="1"/>
  <c r="AQ3174" i="1"/>
  <c r="AQ3175" i="1"/>
  <c r="AQ3176" i="1"/>
  <c r="AQ3177" i="1"/>
  <c r="AQ3178" i="1"/>
  <c r="AQ3179" i="1"/>
  <c r="AQ3180" i="1"/>
  <c r="AQ3181" i="1"/>
  <c r="AQ3182" i="1"/>
  <c r="AQ3183" i="1"/>
  <c r="AQ3184" i="1"/>
  <c r="AQ3185" i="1"/>
  <c r="AQ3186" i="1"/>
  <c r="AQ3187" i="1"/>
  <c r="AQ3188" i="1"/>
  <c r="AQ3189" i="1"/>
  <c r="AQ3190" i="1"/>
  <c r="AQ3191" i="1"/>
  <c r="AQ3192" i="1"/>
  <c r="AQ3193" i="1"/>
  <c r="AQ3194" i="1"/>
  <c r="AQ3195" i="1"/>
  <c r="AQ3196" i="1"/>
  <c r="AQ3197" i="1"/>
  <c r="AQ3198" i="1"/>
  <c r="AQ3199" i="1"/>
  <c r="AQ3200" i="1"/>
  <c r="AQ3201" i="1"/>
  <c r="AQ3202" i="1"/>
  <c r="AQ3203" i="1"/>
  <c r="AQ3204" i="1"/>
  <c r="AQ3205" i="1"/>
  <c r="AQ3206" i="1"/>
  <c r="AQ3207" i="1"/>
  <c r="AQ3208" i="1"/>
  <c r="AQ3209" i="1"/>
  <c r="AQ3210" i="1"/>
  <c r="AQ3211" i="1"/>
  <c r="AQ3212" i="1"/>
  <c r="AQ3213" i="1"/>
  <c r="AQ3214" i="1"/>
  <c r="AQ3215" i="1"/>
  <c r="AQ3216" i="1"/>
  <c r="AQ3217" i="1"/>
  <c r="AQ3218" i="1"/>
  <c r="AQ3219" i="1"/>
  <c r="AQ3220" i="1"/>
  <c r="AQ3221" i="1"/>
  <c r="AQ3222" i="1"/>
  <c r="AQ3223" i="1"/>
  <c r="AQ3224" i="1"/>
  <c r="AQ3225" i="1"/>
  <c r="AQ3226" i="1"/>
  <c r="AQ3227" i="1"/>
  <c r="AQ3228" i="1"/>
  <c r="AQ3229" i="1"/>
  <c r="AQ3230" i="1"/>
  <c r="AQ3231" i="1"/>
  <c r="AQ3232" i="1"/>
  <c r="AQ3233" i="1"/>
  <c r="AQ3234" i="1"/>
  <c r="AQ3235" i="1"/>
  <c r="AQ3236" i="1"/>
  <c r="AQ3237" i="1"/>
  <c r="AQ3238" i="1"/>
  <c r="AQ3239" i="1"/>
  <c r="AQ3240" i="1"/>
  <c r="AQ3241" i="1"/>
  <c r="AQ3242" i="1"/>
  <c r="AQ3243" i="1"/>
  <c r="AQ3244" i="1"/>
  <c r="AQ3245" i="1"/>
  <c r="AQ3246" i="1"/>
  <c r="AQ3247" i="1"/>
  <c r="AQ3248" i="1"/>
  <c r="AQ3249" i="1"/>
  <c r="AQ3250" i="1"/>
  <c r="AQ3251" i="1"/>
  <c r="AQ3252" i="1"/>
  <c r="AQ3253" i="1"/>
  <c r="AQ3254" i="1"/>
  <c r="AQ3255" i="1"/>
  <c r="AQ3256" i="1"/>
  <c r="AQ3257" i="1"/>
  <c r="AQ3258" i="1"/>
  <c r="AQ3259" i="1"/>
  <c r="AQ3260" i="1"/>
  <c r="AQ3261" i="1"/>
  <c r="AQ3262" i="1"/>
  <c r="AQ3263" i="1"/>
  <c r="AQ3264" i="1"/>
  <c r="AQ3265" i="1"/>
  <c r="AQ3266" i="1"/>
  <c r="AQ3267" i="1"/>
  <c r="AQ3268" i="1"/>
  <c r="AQ3269" i="1"/>
  <c r="AQ3270" i="1"/>
  <c r="AQ3271" i="1"/>
  <c r="AQ3272" i="1"/>
  <c r="AQ3273" i="1"/>
  <c r="AQ3274" i="1"/>
  <c r="AQ3275" i="1"/>
  <c r="AQ3276" i="1"/>
  <c r="AQ3277" i="1"/>
  <c r="AQ3278" i="1"/>
  <c r="AQ3279" i="1"/>
  <c r="AQ3280" i="1"/>
  <c r="AQ3281" i="1"/>
  <c r="AQ3282" i="1"/>
  <c r="AQ3283" i="1"/>
  <c r="AR1932" i="1"/>
  <c r="AR1933" i="1"/>
  <c r="AR1934" i="1"/>
  <c r="AR1935" i="1"/>
  <c r="AR1936" i="1"/>
  <c r="AR1937" i="1"/>
  <c r="AR1938" i="1"/>
  <c r="AR1939" i="1"/>
  <c r="AR1940" i="1"/>
  <c r="AR1941" i="1"/>
  <c r="AR1942" i="1"/>
  <c r="AR1943" i="1"/>
  <c r="AR1944" i="1"/>
  <c r="AR1945" i="1"/>
  <c r="AR1946" i="1"/>
  <c r="AR1947" i="1"/>
  <c r="AR1948" i="1"/>
  <c r="AR1949" i="1"/>
  <c r="AR1950" i="1"/>
  <c r="AR1951" i="1"/>
  <c r="AR1952" i="1"/>
  <c r="AR1953" i="1"/>
  <c r="AR1954" i="1"/>
  <c r="AR1955" i="1"/>
  <c r="AR1956" i="1"/>
  <c r="AR1957" i="1"/>
  <c r="AR1958" i="1"/>
  <c r="AR1959" i="1"/>
  <c r="AR1960" i="1"/>
  <c r="AR1961" i="1"/>
  <c r="AR1962" i="1"/>
  <c r="AR1963" i="1"/>
  <c r="AR1964" i="1"/>
  <c r="AR1965" i="1"/>
  <c r="AR1966" i="1"/>
  <c r="AR1967" i="1"/>
  <c r="AR1968" i="1"/>
  <c r="AR1969" i="1"/>
  <c r="AR1970" i="1"/>
  <c r="AR1971" i="1"/>
  <c r="AR1972" i="1"/>
  <c r="AR1973" i="1"/>
  <c r="AR1974" i="1"/>
  <c r="AR1975" i="1"/>
  <c r="AR1976" i="1"/>
  <c r="AR1977" i="1"/>
  <c r="AR1978" i="1"/>
  <c r="AR1979" i="1"/>
  <c r="AR1980" i="1"/>
  <c r="AR1981" i="1"/>
  <c r="AR1982" i="1"/>
  <c r="AR1983" i="1"/>
  <c r="AR1984" i="1"/>
  <c r="AR1985" i="1"/>
  <c r="AR1986" i="1"/>
  <c r="AR1987" i="1"/>
  <c r="AR1988" i="1"/>
  <c r="AR1989" i="1"/>
  <c r="AR1990" i="1"/>
  <c r="AR1991" i="1"/>
  <c r="AR1992" i="1"/>
  <c r="AR1993" i="1"/>
  <c r="AR1994" i="1"/>
  <c r="AR1995" i="1"/>
  <c r="AR1996" i="1"/>
  <c r="AR1997" i="1"/>
  <c r="AR1998" i="1"/>
  <c r="AR1999" i="1"/>
  <c r="AR2000" i="1"/>
  <c r="AR2001" i="1"/>
  <c r="AR2002" i="1"/>
  <c r="AR2003" i="1"/>
  <c r="AR2004" i="1"/>
  <c r="AR2005" i="1"/>
  <c r="AR2006" i="1"/>
  <c r="AR2007" i="1"/>
  <c r="AR2008" i="1"/>
  <c r="AR2009" i="1"/>
  <c r="AR2010" i="1"/>
  <c r="AR2011" i="1"/>
  <c r="AR2012" i="1"/>
  <c r="AR2013" i="1"/>
  <c r="AR2014" i="1"/>
  <c r="AR2015" i="1"/>
  <c r="AR2016" i="1"/>
  <c r="AR2017" i="1"/>
  <c r="AR2018" i="1"/>
  <c r="AR2019" i="1"/>
  <c r="AR2020" i="1"/>
  <c r="AR2021" i="1"/>
  <c r="AR2022" i="1"/>
  <c r="AR2023" i="1"/>
  <c r="AR2024" i="1"/>
  <c r="AR2025" i="1"/>
  <c r="AR2026" i="1"/>
  <c r="AR2027" i="1"/>
  <c r="AR2028" i="1"/>
  <c r="AR2029" i="1"/>
  <c r="AR2030" i="1"/>
  <c r="AR2031" i="1"/>
  <c r="AR2032" i="1"/>
  <c r="AR2033" i="1"/>
  <c r="AR2034" i="1"/>
  <c r="AR2035" i="1"/>
  <c r="AR2036" i="1"/>
  <c r="AR2037" i="1"/>
  <c r="AR2038" i="1"/>
  <c r="AR2039" i="1"/>
  <c r="AR2040" i="1"/>
  <c r="AR2041" i="1"/>
  <c r="AR2042" i="1"/>
  <c r="AR2043" i="1"/>
  <c r="AR2044" i="1"/>
  <c r="AR2045" i="1"/>
  <c r="AR2046" i="1"/>
  <c r="AR2047" i="1"/>
  <c r="AR2048" i="1"/>
  <c r="AR2049" i="1"/>
  <c r="AR2050" i="1"/>
  <c r="AR2051" i="1"/>
  <c r="AR2052" i="1"/>
  <c r="AR2053" i="1"/>
  <c r="AR2054" i="1"/>
  <c r="AR2055" i="1"/>
  <c r="AR2056" i="1"/>
  <c r="AR2057" i="1"/>
  <c r="AR2058" i="1"/>
  <c r="AR2059" i="1"/>
  <c r="AR2060" i="1"/>
  <c r="AR2061" i="1"/>
  <c r="AR2062" i="1"/>
  <c r="AR2063" i="1"/>
  <c r="AR2064" i="1"/>
  <c r="AR2065" i="1"/>
  <c r="AR2066" i="1"/>
  <c r="AR2067" i="1"/>
  <c r="AR2068" i="1"/>
  <c r="AR2069" i="1"/>
  <c r="AR2070" i="1"/>
  <c r="AR2071" i="1"/>
  <c r="AR2072" i="1"/>
  <c r="AR2073" i="1"/>
  <c r="AR2074" i="1"/>
  <c r="AR2075" i="1"/>
  <c r="AR2076" i="1"/>
  <c r="AR2077" i="1"/>
  <c r="AR2078" i="1"/>
  <c r="AR2079" i="1"/>
  <c r="AR2080" i="1"/>
  <c r="AR2081" i="1"/>
  <c r="AR2082" i="1"/>
  <c r="AR2083" i="1"/>
  <c r="AR2084" i="1"/>
  <c r="AR2085" i="1"/>
  <c r="AR2086" i="1"/>
  <c r="AR2087" i="1"/>
  <c r="AR2088" i="1"/>
  <c r="AR2089" i="1"/>
  <c r="AR2090" i="1"/>
  <c r="AR2091" i="1"/>
  <c r="AR2092" i="1"/>
  <c r="AR2093" i="1"/>
  <c r="AR2094" i="1"/>
  <c r="AR2095" i="1"/>
  <c r="AR2096" i="1"/>
  <c r="AR2097" i="1"/>
  <c r="AR2098" i="1"/>
  <c r="AR2099" i="1"/>
  <c r="AR2100" i="1"/>
  <c r="AR2101" i="1"/>
  <c r="AR2102" i="1"/>
  <c r="AR2103" i="1"/>
  <c r="AR2104" i="1"/>
  <c r="AR2105" i="1"/>
  <c r="AR2106" i="1"/>
  <c r="AR2107" i="1"/>
  <c r="AR2108" i="1"/>
  <c r="AR2109" i="1"/>
  <c r="AR2110" i="1"/>
  <c r="AR2111" i="1"/>
  <c r="AR2112" i="1"/>
  <c r="AR2113" i="1"/>
  <c r="AR2114" i="1"/>
  <c r="AR2115" i="1"/>
  <c r="AR2116" i="1"/>
  <c r="AR2117" i="1"/>
  <c r="AR2118" i="1"/>
  <c r="AR2119" i="1"/>
  <c r="AR2120" i="1"/>
  <c r="AR2121" i="1"/>
  <c r="AR2122" i="1"/>
  <c r="AR2123" i="1"/>
  <c r="AR2124" i="1"/>
  <c r="AR2125" i="1"/>
  <c r="AR2126" i="1"/>
  <c r="AR2127" i="1"/>
  <c r="AR2128" i="1"/>
  <c r="AR2129" i="1"/>
  <c r="AR2130" i="1"/>
  <c r="AR2131" i="1"/>
  <c r="AR2132" i="1"/>
  <c r="AR2133" i="1"/>
  <c r="AR2134" i="1"/>
  <c r="AR2135" i="1"/>
  <c r="AR2136" i="1"/>
  <c r="AR2137" i="1"/>
  <c r="AR2138" i="1"/>
  <c r="AR2139" i="1"/>
  <c r="AR2140" i="1"/>
  <c r="AR2141" i="1"/>
  <c r="AR2142" i="1"/>
  <c r="AR2143" i="1"/>
  <c r="AR2144" i="1"/>
  <c r="AR2145" i="1"/>
  <c r="AR2146" i="1"/>
  <c r="AR2147" i="1"/>
  <c r="AR2148" i="1"/>
  <c r="AR2149" i="1"/>
  <c r="AR2150" i="1"/>
  <c r="AR2151" i="1"/>
  <c r="AR2152" i="1"/>
  <c r="AR2153" i="1"/>
  <c r="AR2154" i="1"/>
  <c r="AR2155" i="1"/>
  <c r="AR2156" i="1"/>
  <c r="AR2157" i="1"/>
  <c r="AR2158" i="1"/>
  <c r="AR2159" i="1"/>
  <c r="AR2160" i="1"/>
  <c r="AR2161" i="1"/>
  <c r="AR2162" i="1"/>
  <c r="AR2163" i="1"/>
  <c r="AR2164" i="1"/>
  <c r="AR2165" i="1"/>
  <c r="AR2166" i="1"/>
  <c r="AR2167" i="1"/>
  <c r="AR2168" i="1"/>
  <c r="AR2169" i="1"/>
  <c r="AR2170" i="1"/>
  <c r="AR2171" i="1"/>
  <c r="AR2172" i="1"/>
  <c r="AR2173" i="1"/>
  <c r="AR2174" i="1"/>
  <c r="AR2175" i="1"/>
  <c r="AR2176" i="1"/>
  <c r="AR2177" i="1"/>
  <c r="AR2178" i="1"/>
  <c r="AR2179" i="1"/>
  <c r="AR2180" i="1"/>
  <c r="AR2181" i="1"/>
  <c r="AR2182" i="1"/>
  <c r="AR2183" i="1"/>
  <c r="AR2184" i="1"/>
  <c r="AR2185" i="1"/>
  <c r="AR2186" i="1"/>
  <c r="AR2187" i="1"/>
  <c r="AR2188" i="1"/>
  <c r="AR2189" i="1"/>
  <c r="AR2190" i="1"/>
  <c r="AR2191" i="1"/>
  <c r="AR2192" i="1"/>
  <c r="AR2193" i="1"/>
  <c r="AR2194" i="1"/>
  <c r="AR2195" i="1"/>
  <c r="AR2196" i="1"/>
  <c r="AR2197" i="1"/>
  <c r="AR2198" i="1"/>
  <c r="AR2199" i="1"/>
  <c r="AR2200" i="1"/>
  <c r="AR2201" i="1"/>
  <c r="AR2202" i="1"/>
  <c r="AR2203" i="1"/>
  <c r="AR2204" i="1"/>
  <c r="AR2205" i="1"/>
  <c r="AR2206" i="1"/>
  <c r="AR2207" i="1"/>
  <c r="AR2208" i="1"/>
  <c r="AR2209" i="1"/>
  <c r="AR2210" i="1"/>
  <c r="AR2211" i="1"/>
  <c r="AR2212" i="1"/>
  <c r="AR2213" i="1"/>
  <c r="AR2214" i="1"/>
  <c r="AR2215" i="1"/>
  <c r="AR2216" i="1"/>
  <c r="AR2217" i="1"/>
  <c r="AR2218" i="1"/>
  <c r="AR2219" i="1"/>
  <c r="AR2220" i="1"/>
  <c r="AR2221" i="1"/>
  <c r="AR2222" i="1"/>
  <c r="AR2223" i="1"/>
  <c r="AR2224" i="1"/>
  <c r="AR2225" i="1"/>
  <c r="AR2226" i="1"/>
  <c r="AR2227" i="1"/>
  <c r="AR2228" i="1"/>
  <c r="AR2229" i="1"/>
  <c r="AR2230" i="1"/>
  <c r="AR2231" i="1"/>
  <c r="AR2232" i="1"/>
  <c r="AR2233" i="1"/>
  <c r="AR2234" i="1"/>
  <c r="AR2235" i="1"/>
  <c r="AR2236" i="1"/>
  <c r="AR2237" i="1"/>
  <c r="AR2238" i="1"/>
  <c r="AR2239" i="1"/>
  <c r="AR2240" i="1"/>
  <c r="AR2241" i="1"/>
  <c r="AR2242" i="1"/>
  <c r="AR2243" i="1"/>
  <c r="AR2244" i="1"/>
  <c r="AR2245" i="1"/>
  <c r="AR2246" i="1"/>
  <c r="AR2247" i="1"/>
  <c r="AR2248" i="1"/>
  <c r="AR2249" i="1"/>
  <c r="AR2250" i="1"/>
  <c r="AR2251" i="1"/>
  <c r="AR2252" i="1"/>
  <c r="AR2253" i="1"/>
  <c r="AR2254" i="1"/>
  <c r="AR2255" i="1"/>
  <c r="AR2256" i="1"/>
  <c r="AR2257" i="1"/>
  <c r="AR2258" i="1"/>
  <c r="AR2259" i="1"/>
  <c r="AR2260" i="1"/>
  <c r="AR2261" i="1"/>
  <c r="AR2262" i="1"/>
  <c r="AR2263" i="1"/>
  <c r="AR2264" i="1"/>
  <c r="AR2265" i="1"/>
  <c r="AR2266" i="1"/>
  <c r="AR2267" i="1"/>
  <c r="AR2268" i="1"/>
  <c r="AR2269" i="1"/>
  <c r="AR2270" i="1"/>
  <c r="AR2271" i="1"/>
  <c r="AR2272" i="1"/>
  <c r="AR2273" i="1"/>
  <c r="AR2274" i="1"/>
  <c r="AR2275" i="1"/>
  <c r="AR2276" i="1"/>
  <c r="AR2277" i="1"/>
  <c r="AR2278" i="1"/>
  <c r="AR2279" i="1"/>
  <c r="AR2280" i="1"/>
  <c r="AR2281" i="1"/>
  <c r="AR2282" i="1"/>
  <c r="AR2283" i="1"/>
  <c r="AR2284" i="1"/>
  <c r="AR2285" i="1"/>
  <c r="AR2286" i="1"/>
  <c r="AR2287" i="1"/>
  <c r="AR2288" i="1"/>
  <c r="AR2289" i="1"/>
  <c r="AR2290" i="1"/>
  <c r="AR2291" i="1"/>
  <c r="AR2292" i="1"/>
  <c r="AR2293" i="1"/>
  <c r="AR2294" i="1"/>
  <c r="AR2295" i="1"/>
  <c r="AR2296" i="1"/>
  <c r="AR2297" i="1"/>
  <c r="AR2298" i="1"/>
  <c r="AR2299" i="1"/>
  <c r="AR2300" i="1"/>
  <c r="AR2301" i="1"/>
  <c r="AR2302" i="1"/>
  <c r="AR2303" i="1"/>
  <c r="AR2304" i="1"/>
  <c r="AR2305" i="1"/>
  <c r="AR2306" i="1"/>
  <c r="AR2307" i="1"/>
  <c r="AR2308" i="1"/>
  <c r="AR2309" i="1"/>
  <c r="AR2310" i="1"/>
  <c r="AR2311" i="1"/>
  <c r="AR2312" i="1"/>
  <c r="AR2313" i="1"/>
  <c r="AR2314" i="1"/>
  <c r="AR2315" i="1"/>
  <c r="AR2316" i="1"/>
  <c r="AR2317" i="1"/>
  <c r="AR2318" i="1"/>
  <c r="AR2319" i="1"/>
  <c r="AR2320" i="1"/>
  <c r="AR2321" i="1"/>
  <c r="AR2322" i="1"/>
  <c r="AR2323" i="1"/>
  <c r="AR2324" i="1"/>
  <c r="AR2325" i="1"/>
  <c r="AR2326" i="1"/>
  <c r="AR2327" i="1"/>
  <c r="AR2328" i="1"/>
  <c r="AR2329" i="1"/>
  <c r="AR2330" i="1"/>
  <c r="AR2331" i="1"/>
  <c r="AR2332" i="1"/>
  <c r="AR2333" i="1"/>
  <c r="AR2334" i="1"/>
  <c r="AR2335" i="1"/>
  <c r="AR2336" i="1"/>
  <c r="AR2337" i="1"/>
  <c r="AR2338" i="1"/>
  <c r="AR2339" i="1"/>
  <c r="AR2340" i="1"/>
  <c r="AR2341" i="1"/>
  <c r="AR2342" i="1"/>
  <c r="AR2343" i="1"/>
  <c r="AR2344" i="1"/>
  <c r="AR2345" i="1"/>
  <c r="AR2346" i="1"/>
  <c r="AR2347" i="1"/>
  <c r="AR2348" i="1"/>
  <c r="AR2349" i="1"/>
  <c r="AR2350" i="1"/>
  <c r="AR2351" i="1"/>
  <c r="AR2352" i="1"/>
  <c r="AR2353" i="1"/>
  <c r="AR2354" i="1"/>
  <c r="AR2355" i="1"/>
  <c r="AR2356" i="1"/>
  <c r="AR2357" i="1"/>
  <c r="AR2358" i="1"/>
  <c r="AR2359" i="1"/>
  <c r="AR2360" i="1"/>
  <c r="AR2361" i="1"/>
  <c r="AR2362" i="1"/>
  <c r="AR2363" i="1"/>
  <c r="AR2364" i="1"/>
  <c r="AR2365" i="1"/>
  <c r="AR2366" i="1"/>
  <c r="AR2367" i="1"/>
  <c r="AR2368" i="1"/>
  <c r="AR2369" i="1"/>
  <c r="AR2370" i="1"/>
  <c r="AR2371" i="1"/>
  <c r="AR2372" i="1"/>
  <c r="AR2373" i="1"/>
  <c r="AR2374" i="1"/>
  <c r="AR2375" i="1"/>
  <c r="AR2376" i="1"/>
  <c r="AR2377" i="1"/>
  <c r="AR2378" i="1"/>
  <c r="AR2379" i="1"/>
  <c r="AR2380" i="1"/>
  <c r="AR2381" i="1"/>
  <c r="AR2382" i="1"/>
  <c r="AR2383" i="1"/>
  <c r="AR2384" i="1"/>
  <c r="AR2385" i="1"/>
  <c r="AR2386" i="1"/>
  <c r="AR2387" i="1"/>
  <c r="AR2388" i="1"/>
  <c r="AR2389" i="1"/>
  <c r="AR2390" i="1"/>
  <c r="AR2391" i="1"/>
  <c r="AR2392" i="1"/>
  <c r="AR2393" i="1"/>
  <c r="AR2394" i="1"/>
  <c r="AR2395" i="1"/>
  <c r="AR2396" i="1"/>
  <c r="AR2397" i="1"/>
  <c r="AR2398" i="1"/>
  <c r="AR2399" i="1"/>
  <c r="AR2400" i="1"/>
  <c r="AR2401" i="1"/>
  <c r="AR2402" i="1"/>
  <c r="AR2403" i="1"/>
  <c r="AR2404" i="1"/>
  <c r="AR2405" i="1"/>
  <c r="AR2406" i="1"/>
  <c r="AR2407" i="1"/>
  <c r="AR2408" i="1"/>
  <c r="AR2409" i="1"/>
  <c r="AR2410" i="1"/>
  <c r="AR2411" i="1"/>
  <c r="AR2412" i="1"/>
  <c r="AR2413" i="1"/>
  <c r="AR2414" i="1"/>
  <c r="AR2415" i="1"/>
  <c r="AR2416" i="1"/>
  <c r="AR2417" i="1"/>
  <c r="AR2418" i="1"/>
  <c r="AR2419" i="1"/>
  <c r="AR2420" i="1"/>
  <c r="AR2421" i="1"/>
  <c r="AR2422" i="1"/>
  <c r="AR2423" i="1"/>
  <c r="AR2424" i="1"/>
  <c r="AR2425" i="1"/>
  <c r="AR2426" i="1"/>
  <c r="AR2427" i="1"/>
  <c r="AR2428" i="1"/>
  <c r="AR2429" i="1"/>
  <c r="AR2430" i="1"/>
  <c r="AR2431" i="1"/>
  <c r="AR2432" i="1"/>
  <c r="AR2433" i="1"/>
  <c r="AR2434" i="1"/>
  <c r="AR2435" i="1"/>
  <c r="AR2436" i="1"/>
  <c r="AR2437" i="1"/>
  <c r="AR2438" i="1"/>
  <c r="AR2439" i="1"/>
  <c r="AR2440" i="1"/>
  <c r="AR2441" i="1"/>
  <c r="AR2442" i="1"/>
  <c r="AR2443" i="1"/>
  <c r="AR2444" i="1"/>
  <c r="AR2445" i="1"/>
  <c r="AR2446" i="1"/>
  <c r="AR2447" i="1"/>
  <c r="AR2448" i="1"/>
  <c r="AR2449" i="1"/>
  <c r="AR2450" i="1"/>
  <c r="AR2451" i="1"/>
  <c r="AR2452" i="1"/>
  <c r="AR2453" i="1"/>
  <c r="AR2454" i="1"/>
  <c r="AR2455" i="1"/>
  <c r="AR2456" i="1"/>
  <c r="AR2457" i="1"/>
  <c r="AR2458" i="1"/>
  <c r="AR2459" i="1"/>
  <c r="AR2460" i="1"/>
  <c r="AR2461" i="1"/>
  <c r="AR2462" i="1"/>
  <c r="AR2463" i="1"/>
  <c r="AR2464" i="1"/>
  <c r="AR2465" i="1"/>
  <c r="AR2466" i="1"/>
  <c r="AR2467" i="1"/>
  <c r="AR2468" i="1"/>
  <c r="AR2469" i="1"/>
  <c r="AR2470" i="1"/>
  <c r="AR2471" i="1"/>
  <c r="AR2472" i="1"/>
  <c r="AR2473" i="1"/>
  <c r="AR2474" i="1"/>
  <c r="AR2475" i="1"/>
  <c r="AR2476" i="1"/>
  <c r="AR2477" i="1"/>
  <c r="AR2478" i="1"/>
  <c r="AR2479" i="1"/>
  <c r="AR2480" i="1"/>
  <c r="AR2481" i="1"/>
  <c r="AR2482" i="1"/>
  <c r="AR2483" i="1"/>
  <c r="AR2484" i="1"/>
  <c r="AR2485" i="1"/>
  <c r="AR2486" i="1"/>
  <c r="AR2487" i="1"/>
  <c r="AR2488" i="1"/>
  <c r="AR2489" i="1"/>
  <c r="AR2490" i="1"/>
  <c r="AR2491" i="1"/>
  <c r="AR2492" i="1"/>
  <c r="AR2493" i="1"/>
  <c r="AR2494" i="1"/>
  <c r="AR2495" i="1"/>
  <c r="AR2496" i="1"/>
  <c r="AR2497" i="1"/>
  <c r="AR2498" i="1"/>
  <c r="AR2499" i="1"/>
  <c r="AR2500" i="1"/>
  <c r="AR2501" i="1"/>
  <c r="AR2502" i="1"/>
  <c r="AR2503" i="1"/>
  <c r="AR2504" i="1"/>
  <c r="AR2505" i="1"/>
  <c r="AR2506" i="1"/>
  <c r="AR2507" i="1"/>
  <c r="AR2508" i="1"/>
  <c r="AR2509" i="1"/>
  <c r="AR2510" i="1"/>
  <c r="AR2511" i="1"/>
  <c r="AR2512" i="1"/>
  <c r="AR2513" i="1"/>
  <c r="AR2514" i="1"/>
  <c r="AR2515" i="1"/>
  <c r="AR2516" i="1"/>
  <c r="AR2517" i="1"/>
  <c r="AR2518" i="1"/>
  <c r="AR2519" i="1"/>
  <c r="AR2520" i="1"/>
  <c r="AR2521" i="1"/>
  <c r="AR2522" i="1"/>
  <c r="AR2523" i="1"/>
  <c r="AR2524" i="1"/>
  <c r="AR2525" i="1"/>
  <c r="AR2526" i="1"/>
  <c r="AR2527" i="1"/>
  <c r="AR2528" i="1"/>
  <c r="AR2529" i="1"/>
  <c r="AR2530" i="1"/>
  <c r="AR2531" i="1"/>
  <c r="AR2532" i="1"/>
  <c r="AR2533" i="1"/>
  <c r="AR2534" i="1"/>
  <c r="AR2535" i="1"/>
  <c r="AR2536" i="1"/>
  <c r="AR2537" i="1"/>
  <c r="AR2538" i="1"/>
  <c r="AR2539" i="1"/>
  <c r="AR2540" i="1"/>
  <c r="AR2541" i="1"/>
  <c r="AR2542" i="1"/>
  <c r="AR2543" i="1"/>
  <c r="AR2544" i="1"/>
  <c r="AR2545" i="1"/>
  <c r="AR2546" i="1"/>
  <c r="AR2547" i="1"/>
  <c r="AR2548" i="1"/>
  <c r="AR2549" i="1"/>
  <c r="AR2550" i="1"/>
  <c r="AR2551" i="1"/>
  <c r="AR2552" i="1"/>
  <c r="AR2553" i="1"/>
  <c r="AR2554" i="1"/>
  <c r="AR2555" i="1"/>
  <c r="AR2556" i="1"/>
  <c r="AR2557" i="1"/>
  <c r="AR2558" i="1"/>
  <c r="AR2559" i="1"/>
  <c r="AR2560" i="1"/>
  <c r="AR2561" i="1"/>
  <c r="AR2562" i="1"/>
  <c r="AR2563" i="1"/>
  <c r="AR2564" i="1"/>
  <c r="AR2565" i="1"/>
  <c r="AR2566" i="1"/>
  <c r="AR2567" i="1"/>
  <c r="AR2568" i="1"/>
  <c r="AR2569" i="1"/>
  <c r="AR2570" i="1"/>
  <c r="AR2571" i="1"/>
  <c r="AR2572" i="1"/>
  <c r="AR2573" i="1"/>
  <c r="AR2574" i="1"/>
  <c r="AR2575" i="1"/>
  <c r="AR2576" i="1"/>
  <c r="AR2577" i="1"/>
  <c r="AR2578" i="1"/>
  <c r="AR2579" i="1"/>
  <c r="AR2580" i="1"/>
  <c r="AR2581" i="1"/>
  <c r="AR2582" i="1"/>
  <c r="AR2583" i="1"/>
  <c r="AR2584" i="1"/>
  <c r="AR2585" i="1"/>
  <c r="AR2586" i="1"/>
  <c r="AR2587" i="1"/>
  <c r="AR2588" i="1"/>
  <c r="AR2589" i="1"/>
  <c r="AR2590" i="1"/>
  <c r="AR2591" i="1"/>
  <c r="AR2592" i="1"/>
  <c r="AR2593" i="1"/>
  <c r="AR2594" i="1"/>
  <c r="AR2595" i="1"/>
  <c r="AR2596" i="1"/>
  <c r="AR2597" i="1"/>
  <c r="AR2598" i="1"/>
  <c r="AR2599" i="1"/>
  <c r="AR2600" i="1"/>
  <c r="AR2601" i="1"/>
  <c r="AR2602" i="1"/>
  <c r="AR2603" i="1"/>
  <c r="AR2604" i="1"/>
  <c r="AR2605" i="1"/>
  <c r="AR2606" i="1"/>
  <c r="AR2607" i="1"/>
  <c r="AR2608" i="1"/>
  <c r="AR2609" i="1"/>
  <c r="AR2610" i="1"/>
  <c r="AR2611" i="1"/>
  <c r="AR2612" i="1"/>
  <c r="AR2613" i="1"/>
  <c r="AR2614" i="1"/>
  <c r="AR2615" i="1"/>
  <c r="AR2616" i="1"/>
  <c r="AR2617" i="1"/>
  <c r="AR2618" i="1"/>
  <c r="AR2619" i="1"/>
  <c r="AR2620" i="1"/>
  <c r="AR2621" i="1"/>
  <c r="AR2622" i="1"/>
  <c r="AR2623" i="1"/>
  <c r="AR2624" i="1"/>
  <c r="AR2625" i="1"/>
  <c r="AR2626" i="1"/>
  <c r="AR2627" i="1"/>
  <c r="AR2628" i="1"/>
  <c r="AR2629" i="1"/>
  <c r="AR2630" i="1"/>
  <c r="AR2631" i="1"/>
  <c r="AR2632" i="1"/>
  <c r="AR2633" i="1"/>
  <c r="AR2634" i="1"/>
  <c r="AR2635" i="1"/>
  <c r="AR2636" i="1"/>
  <c r="AR2637" i="1"/>
  <c r="AR2638" i="1"/>
  <c r="AR2639" i="1"/>
  <c r="AR2640" i="1"/>
  <c r="AR2641" i="1"/>
  <c r="AR2642" i="1"/>
  <c r="AR2643" i="1"/>
  <c r="AR2644" i="1"/>
  <c r="AR2645" i="1"/>
  <c r="AR2646" i="1"/>
  <c r="AR2647" i="1"/>
  <c r="AR2648" i="1"/>
  <c r="AR2649" i="1"/>
  <c r="AR2650" i="1"/>
  <c r="AR2651" i="1"/>
  <c r="AR2652" i="1"/>
  <c r="AR2653" i="1"/>
  <c r="AR2654" i="1"/>
  <c r="AR2655" i="1"/>
  <c r="AR2656" i="1"/>
  <c r="AR2657" i="1"/>
  <c r="AR2658" i="1"/>
  <c r="AR2659" i="1"/>
  <c r="AR2660" i="1"/>
  <c r="AR2661" i="1"/>
  <c r="AR2662" i="1"/>
  <c r="AR2663" i="1"/>
  <c r="AR2664" i="1"/>
  <c r="AR2665" i="1"/>
  <c r="AR2666" i="1"/>
  <c r="AR2667" i="1"/>
  <c r="AR2668" i="1"/>
  <c r="AR2669" i="1"/>
  <c r="AR2670" i="1"/>
  <c r="AR2671" i="1"/>
  <c r="AR2672" i="1"/>
  <c r="AR2673" i="1"/>
  <c r="AR2674" i="1"/>
  <c r="AR2675" i="1"/>
  <c r="AR2676" i="1"/>
  <c r="AR2677" i="1"/>
  <c r="AR2678" i="1"/>
  <c r="AR2679" i="1"/>
  <c r="AR2680" i="1"/>
  <c r="AR2681" i="1"/>
  <c r="AR2682" i="1"/>
  <c r="AR2683" i="1"/>
  <c r="AR2684" i="1"/>
  <c r="AR2685" i="1"/>
  <c r="AR2686" i="1"/>
  <c r="AR2687" i="1"/>
  <c r="AR2688" i="1"/>
  <c r="AR2689" i="1"/>
  <c r="AR2690" i="1"/>
  <c r="AR2691" i="1"/>
  <c r="AR2692" i="1"/>
  <c r="AR2693" i="1"/>
  <c r="AR2694" i="1"/>
  <c r="AR2695" i="1"/>
  <c r="AR2696" i="1"/>
  <c r="AR2697" i="1"/>
  <c r="AR2698" i="1"/>
  <c r="AR2699" i="1"/>
  <c r="AR2700" i="1"/>
  <c r="AR2701" i="1"/>
  <c r="AR2702" i="1"/>
  <c r="AR2703" i="1"/>
  <c r="AR2704" i="1"/>
  <c r="AR2705" i="1"/>
  <c r="AR2706" i="1"/>
  <c r="AR2707" i="1"/>
  <c r="AR2708" i="1"/>
  <c r="AR2709" i="1"/>
  <c r="AR2710" i="1"/>
  <c r="AR2711" i="1"/>
  <c r="AR2712" i="1"/>
  <c r="AR2713" i="1"/>
  <c r="AR2714" i="1"/>
  <c r="AR2715" i="1"/>
  <c r="AR2716" i="1"/>
  <c r="AR2717" i="1"/>
  <c r="AR2718" i="1"/>
  <c r="AR2719" i="1"/>
  <c r="AR2720" i="1"/>
  <c r="AR2721" i="1"/>
  <c r="AR2722" i="1"/>
  <c r="AR2723" i="1"/>
  <c r="AR2724" i="1"/>
  <c r="AR2725" i="1"/>
  <c r="AR2726" i="1"/>
  <c r="AR2727" i="1"/>
  <c r="AR2728" i="1"/>
  <c r="AR2729" i="1"/>
  <c r="AR2730" i="1"/>
  <c r="AR2731" i="1"/>
  <c r="AR2732" i="1"/>
  <c r="AR2733" i="1"/>
  <c r="AR2734" i="1"/>
  <c r="AR2735" i="1"/>
  <c r="AR2736" i="1"/>
  <c r="AR2737" i="1"/>
  <c r="AR2738" i="1"/>
  <c r="AR2739" i="1"/>
  <c r="AR2740" i="1"/>
  <c r="AR2741" i="1"/>
  <c r="AR2742" i="1"/>
  <c r="AR2743" i="1"/>
  <c r="AR2744" i="1"/>
  <c r="AR2745" i="1"/>
  <c r="AR2746" i="1"/>
  <c r="AR2747" i="1"/>
  <c r="AR2748" i="1"/>
  <c r="AR2749" i="1"/>
  <c r="AR2750" i="1"/>
  <c r="AR2751" i="1"/>
  <c r="AR2752" i="1"/>
  <c r="AR2753" i="1"/>
  <c r="AR2754" i="1"/>
  <c r="AR2755" i="1"/>
  <c r="AR2756" i="1"/>
  <c r="AR2757" i="1"/>
  <c r="AR2758" i="1"/>
  <c r="AR2759" i="1"/>
  <c r="AR2760" i="1"/>
  <c r="AR2761" i="1"/>
  <c r="AR2762" i="1"/>
  <c r="AR2763" i="1"/>
  <c r="AR2764" i="1"/>
  <c r="AR2765" i="1"/>
  <c r="AR2766" i="1"/>
  <c r="AR2767" i="1"/>
  <c r="AR2768" i="1"/>
  <c r="AR2769" i="1"/>
  <c r="AR2770" i="1"/>
  <c r="AR2771" i="1"/>
  <c r="AR2772" i="1"/>
  <c r="AR2773" i="1"/>
  <c r="AR2774" i="1"/>
  <c r="AR2775" i="1"/>
  <c r="AR2776" i="1"/>
  <c r="AR2777" i="1"/>
  <c r="AR2778" i="1"/>
  <c r="AR2779" i="1"/>
  <c r="AR2780" i="1"/>
  <c r="AR2781" i="1"/>
  <c r="AR2782" i="1"/>
  <c r="AR2783" i="1"/>
  <c r="AR2784" i="1"/>
  <c r="AR2785" i="1"/>
  <c r="AR2786" i="1"/>
  <c r="AR2787" i="1"/>
  <c r="AR2788" i="1"/>
  <c r="AR2789" i="1"/>
  <c r="AR2790" i="1"/>
  <c r="AR2791" i="1"/>
  <c r="AR2792" i="1"/>
  <c r="AR2793" i="1"/>
  <c r="AR2794" i="1"/>
  <c r="AR2795" i="1"/>
  <c r="AR2796" i="1"/>
  <c r="AR2797" i="1"/>
  <c r="AR2798" i="1"/>
  <c r="AR2799" i="1"/>
  <c r="AR2800" i="1"/>
  <c r="AR2801" i="1"/>
  <c r="AR2802" i="1"/>
  <c r="AR2803" i="1"/>
  <c r="AR2804" i="1"/>
  <c r="AR2805" i="1"/>
  <c r="AR2806" i="1"/>
  <c r="AR2807" i="1"/>
  <c r="AR2808" i="1"/>
  <c r="AR2809" i="1"/>
  <c r="AR2810" i="1"/>
  <c r="AR2811" i="1"/>
  <c r="AR2812" i="1"/>
  <c r="AR2813" i="1"/>
  <c r="AR2814" i="1"/>
  <c r="AR2815" i="1"/>
  <c r="AR2816" i="1"/>
  <c r="AR2817" i="1"/>
  <c r="AR2818" i="1"/>
  <c r="AR2819" i="1"/>
  <c r="AR2820" i="1"/>
  <c r="AR2821" i="1"/>
  <c r="AR2822" i="1"/>
  <c r="AR2823" i="1"/>
  <c r="AR2824" i="1"/>
  <c r="AR2825" i="1"/>
  <c r="AR2826" i="1"/>
  <c r="AR2827" i="1"/>
  <c r="AR2828" i="1"/>
  <c r="AR2829" i="1"/>
  <c r="AR2830" i="1"/>
  <c r="AR2831" i="1"/>
  <c r="AR2832" i="1"/>
  <c r="AR2833" i="1"/>
  <c r="AR2834" i="1"/>
  <c r="AR2835" i="1"/>
  <c r="AR2836" i="1"/>
  <c r="AR2837" i="1"/>
  <c r="AR2838" i="1"/>
  <c r="AR2839" i="1"/>
  <c r="AR2840" i="1"/>
  <c r="AR2841" i="1"/>
  <c r="AR2842" i="1"/>
  <c r="AR2843" i="1"/>
  <c r="AR2844" i="1"/>
  <c r="AR2845" i="1"/>
  <c r="AR2846" i="1"/>
  <c r="AR2847" i="1"/>
  <c r="AR2848" i="1"/>
  <c r="AR2849" i="1"/>
  <c r="AR2850" i="1"/>
  <c r="AR2851" i="1"/>
  <c r="AR2852" i="1"/>
  <c r="AR2853" i="1"/>
  <c r="AR2854" i="1"/>
  <c r="AR2855" i="1"/>
  <c r="AR2856" i="1"/>
  <c r="AR2857" i="1"/>
  <c r="AR2858" i="1"/>
  <c r="AR2859" i="1"/>
  <c r="AR2860" i="1"/>
  <c r="AR2861" i="1"/>
  <c r="AR2862" i="1"/>
  <c r="AR2863" i="1"/>
  <c r="AR2864" i="1"/>
  <c r="AR2865" i="1"/>
  <c r="AR2866" i="1"/>
  <c r="AR2867" i="1"/>
  <c r="AR2868" i="1"/>
  <c r="AR2869" i="1"/>
  <c r="AR2870" i="1"/>
  <c r="AR2871" i="1"/>
  <c r="AR2872" i="1"/>
  <c r="AR2873" i="1"/>
  <c r="AR2874" i="1"/>
  <c r="AR2875" i="1"/>
  <c r="AR2876" i="1"/>
  <c r="AR2877" i="1"/>
  <c r="AR2878" i="1"/>
  <c r="AR2879" i="1"/>
  <c r="AR2880" i="1"/>
  <c r="AR2881" i="1"/>
  <c r="AR2882" i="1"/>
  <c r="AR2883" i="1"/>
  <c r="AR2884" i="1"/>
  <c r="AR2885" i="1"/>
  <c r="AR2886" i="1"/>
  <c r="AR2889" i="1"/>
  <c r="AR2890" i="1"/>
  <c r="AR2891" i="1"/>
  <c r="AR2892" i="1"/>
  <c r="AR2893" i="1"/>
  <c r="AR2894" i="1"/>
  <c r="AR2895" i="1"/>
  <c r="AR2896" i="1"/>
  <c r="AR2897" i="1"/>
  <c r="AR2898" i="1"/>
  <c r="AR2899" i="1"/>
  <c r="AR2900" i="1"/>
  <c r="AR2901" i="1"/>
  <c r="AR2902" i="1"/>
  <c r="AR2903" i="1"/>
  <c r="AR2904" i="1"/>
  <c r="AR2905" i="1"/>
  <c r="AR2906" i="1"/>
  <c r="AR2907" i="1"/>
  <c r="AR2908" i="1"/>
  <c r="AR2909" i="1"/>
  <c r="AR2910" i="1"/>
  <c r="AR2911" i="1"/>
  <c r="AR2912" i="1"/>
  <c r="AR2913" i="1"/>
  <c r="AR2914" i="1"/>
  <c r="AR2915" i="1"/>
  <c r="AR2916" i="1"/>
  <c r="AR2917" i="1"/>
  <c r="AR2918" i="1"/>
  <c r="AR2919" i="1"/>
  <c r="AR2920" i="1"/>
  <c r="AR2921" i="1"/>
  <c r="AR2922" i="1"/>
  <c r="AR2923" i="1"/>
  <c r="AR2924" i="1"/>
  <c r="AR2925" i="1"/>
  <c r="AR2926" i="1"/>
  <c r="AR2927" i="1"/>
  <c r="AR2928" i="1"/>
  <c r="AR2929" i="1"/>
  <c r="AR2930" i="1"/>
  <c r="AR2931" i="1"/>
  <c r="AR2932" i="1"/>
  <c r="AR2933" i="1"/>
  <c r="AR2934" i="1"/>
  <c r="AR2935" i="1"/>
  <c r="AR2936" i="1"/>
  <c r="AR2937" i="1"/>
  <c r="AR2938" i="1"/>
  <c r="AR2939" i="1"/>
  <c r="AR2940" i="1"/>
  <c r="AR2941" i="1"/>
  <c r="AR2942" i="1"/>
  <c r="AR2943" i="1"/>
  <c r="AR2944" i="1"/>
  <c r="AR2945" i="1"/>
  <c r="AR2946" i="1"/>
  <c r="AR2947" i="1"/>
  <c r="AR2948" i="1"/>
  <c r="AR2949" i="1"/>
  <c r="AR2950" i="1"/>
  <c r="AR2951" i="1"/>
  <c r="AR2952" i="1"/>
  <c r="AR2953" i="1"/>
  <c r="AR2954" i="1"/>
  <c r="AR2955" i="1"/>
  <c r="AR2956" i="1"/>
  <c r="AR2957" i="1"/>
  <c r="AR2958" i="1"/>
  <c r="AR2959" i="1"/>
  <c r="AR2960" i="1"/>
  <c r="AR2961" i="1"/>
  <c r="AR2962" i="1"/>
  <c r="AR2963" i="1"/>
  <c r="AR2964" i="1"/>
  <c r="AR2965" i="1"/>
  <c r="AR2966" i="1"/>
  <c r="AR2967" i="1"/>
  <c r="AR2968" i="1"/>
  <c r="AR2969" i="1"/>
  <c r="AR2970" i="1"/>
  <c r="AR2971" i="1"/>
  <c r="AR2972" i="1"/>
  <c r="AR2973" i="1"/>
  <c r="AR2974" i="1"/>
  <c r="AR2975" i="1"/>
  <c r="AR2976" i="1"/>
  <c r="AR2977" i="1"/>
  <c r="AR2978" i="1"/>
  <c r="AR2979" i="1"/>
  <c r="AR2980" i="1"/>
  <c r="AR2981" i="1"/>
  <c r="AR2982" i="1"/>
  <c r="AR2983" i="1"/>
  <c r="AR2984" i="1"/>
  <c r="AR2985" i="1"/>
  <c r="AR2986" i="1"/>
  <c r="AR2987" i="1"/>
  <c r="AR2988" i="1"/>
  <c r="AR2989" i="1"/>
  <c r="AR2990" i="1"/>
  <c r="AR2991" i="1"/>
  <c r="AR2992" i="1"/>
  <c r="AR2993" i="1"/>
  <c r="AR2994" i="1"/>
  <c r="AR2995" i="1"/>
  <c r="AR2996" i="1"/>
  <c r="AR2997" i="1"/>
  <c r="AR2998" i="1"/>
  <c r="AR2999" i="1"/>
  <c r="AR3000" i="1"/>
  <c r="AR3001" i="1"/>
  <c r="AR3002" i="1"/>
  <c r="AR3003" i="1"/>
  <c r="AR3004" i="1"/>
  <c r="AR3005" i="1"/>
  <c r="AR3006" i="1"/>
  <c r="AR3007" i="1"/>
  <c r="AR3008" i="1"/>
  <c r="AR3009" i="1"/>
  <c r="AR3010" i="1"/>
  <c r="AR3011" i="1"/>
  <c r="AR3012" i="1"/>
  <c r="AR3013" i="1"/>
  <c r="AR3014" i="1"/>
  <c r="AR3015" i="1"/>
  <c r="AR3016" i="1"/>
  <c r="AR3017" i="1"/>
  <c r="AR3018" i="1"/>
  <c r="AR3019" i="1"/>
  <c r="AR3020" i="1"/>
  <c r="AR3021" i="1"/>
  <c r="AR3022" i="1"/>
  <c r="AR3023" i="1"/>
  <c r="AR3024" i="1"/>
  <c r="AR3025" i="1"/>
  <c r="AR3026" i="1"/>
  <c r="AR3027" i="1"/>
  <c r="AR3028" i="1"/>
  <c r="AR3029" i="1"/>
  <c r="AR3030" i="1"/>
  <c r="AR3031" i="1"/>
  <c r="AR3032" i="1"/>
  <c r="AR3033" i="1"/>
  <c r="AR3034" i="1"/>
  <c r="AR3035" i="1"/>
  <c r="AR3036" i="1"/>
  <c r="AR3037" i="1"/>
  <c r="AR3038" i="1"/>
  <c r="AR3039" i="1"/>
  <c r="AR3040" i="1"/>
  <c r="AR3041" i="1"/>
  <c r="AR3042" i="1"/>
  <c r="AR3043" i="1"/>
  <c r="AR3044" i="1"/>
  <c r="AR3045" i="1"/>
  <c r="AR3046" i="1"/>
  <c r="AR3047" i="1"/>
  <c r="AR3048" i="1"/>
  <c r="AR3049" i="1"/>
  <c r="AR3050" i="1"/>
  <c r="AR3051" i="1"/>
  <c r="AR3052" i="1"/>
  <c r="AR3053" i="1"/>
  <c r="AR3054" i="1"/>
  <c r="AR3055" i="1"/>
  <c r="AR3056" i="1"/>
  <c r="AR3057" i="1"/>
  <c r="AR3058" i="1"/>
  <c r="AR3059" i="1"/>
  <c r="AR3060" i="1"/>
  <c r="AR3061" i="1"/>
  <c r="AR3062" i="1"/>
  <c r="AR3063" i="1"/>
  <c r="AR3064" i="1"/>
  <c r="AR3065" i="1"/>
  <c r="AR3066" i="1"/>
  <c r="AR3067" i="1"/>
  <c r="AR3068" i="1"/>
  <c r="AR3069" i="1"/>
  <c r="AR3070" i="1"/>
  <c r="AR3071" i="1"/>
  <c r="AR3072" i="1"/>
  <c r="AR3073" i="1"/>
  <c r="AR3074" i="1"/>
  <c r="AR3075" i="1"/>
  <c r="AR3076" i="1"/>
  <c r="AR3077" i="1"/>
  <c r="AR3078" i="1"/>
  <c r="AR3079" i="1"/>
  <c r="AR3080" i="1"/>
  <c r="AR3081" i="1"/>
  <c r="AR3082" i="1"/>
  <c r="AR3083" i="1"/>
  <c r="AR3084" i="1"/>
  <c r="AR3085" i="1"/>
  <c r="AR3086" i="1"/>
  <c r="AR3087" i="1"/>
  <c r="AR3088" i="1"/>
  <c r="AR3089" i="1"/>
  <c r="AR3090" i="1"/>
  <c r="AR3091" i="1"/>
  <c r="AR3092" i="1"/>
  <c r="AR3093" i="1"/>
  <c r="AR3094" i="1"/>
  <c r="AR3095" i="1"/>
  <c r="AR3096" i="1"/>
  <c r="AR3097" i="1"/>
  <c r="AR3098" i="1"/>
  <c r="AR3099" i="1"/>
  <c r="AR3100" i="1"/>
  <c r="AR3101" i="1"/>
  <c r="AR3102" i="1"/>
  <c r="AR3103" i="1"/>
  <c r="AR3104" i="1"/>
  <c r="AR3105" i="1"/>
  <c r="AR3106" i="1"/>
  <c r="AR3107" i="1"/>
  <c r="AR3108" i="1"/>
  <c r="AR3109" i="1"/>
  <c r="AR3110" i="1"/>
  <c r="AR3111" i="1"/>
  <c r="AR3112" i="1"/>
  <c r="AR3113" i="1"/>
  <c r="AR3114" i="1"/>
  <c r="AR3115" i="1"/>
  <c r="AR3116" i="1"/>
  <c r="AR3117" i="1"/>
  <c r="AR3118" i="1"/>
  <c r="AR3119" i="1"/>
  <c r="AR3120" i="1"/>
  <c r="AR3121" i="1"/>
  <c r="AR3122" i="1"/>
  <c r="AR3123" i="1"/>
  <c r="AR3124" i="1"/>
  <c r="AR3125" i="1"/>
  <c r="AR3126" i="1"/>
  <c r="AR3127" i="1"/>
  <c r="AR3128" i="1"/>
  <c r="AR3129" i="1"/>
  <c r="AR3130" i="1"/>
  <c r="AR3131" i="1"/>
  <c r="AR3132" i="1"/>
  <c r="AR3133" i="1"/>
  <c r="AR3134" i="1"/>
  <c r="AR3135" i="1"/>
  <c r="AR3136" i="1"/>
  <c r="AR3137" i="1"/>
  <c r="AR3138" i="1"/>
  <c r="AR3139" i="1"/>
  <c r="AR3140" i="1"/>
  <c r="AR3141" i="1"/>
  <c r="AR3142" i="1"/>
  <c r="AR3143" i="1"/>
  <c r="AR3144" i="1"/>
  <c r="AR3145" i="1"/>
  <c r="AR3146" i="1"/>
  <c r="AR3147" i="1"/>
  <c r="AR3148" i="1"/>
  <c r="AR3149" i="1"/>
  <c r="AR3150" i="1"/>
  <c r="AR3151" i="1"/>
  <c r="AR3152" i="1"/>
  <c r="AR3153" i="1"/>
  <c r="AR3154" i="1"/>
  <c r="AR3155" i="1"/>
  <c r="AR3156" i="1"/>
  <c r="AR3157" i="1"/>
  <c r="AR3158" i="1"/>
  <c r="AR3159" i="1"/>
  <c r="AR3160" i="1"/>
  <c r="AR3161" i="1"/>
  <c r="AR3162" i="1"/>
  <c r="AR3163" i="1"/>
  <c r="AR3164" i="1"/>
  <c r="AR3165" i="1"/>
  <c r="AR3166" i="1"/>
  <c r="AR3167" i="1"/>
  <c r="AR3168" i="1"/>
  <c r="AR3169" i="1"/>
  <c r="AR3170" i="1"/>
  <c r="AR3171" i="1"/>
  <c r="AR3172" i="1"/>
  <c r="AR3173" i="1"/>
  <c r="AR3174" i="1"/>
  <c r="AR3175" i="1"/>
  <c r="AR3176" i="1"/>
  <c r="AR3177" i="1"/>
  <c r="AR3178" i="1"/>
  <c r="AR3179" i="1"/>
  <c r="AR3180" i="1"/>
  <c r="AR3181" i="1"/>
  <c r="AR3182" i="1"/>
  <c r="AR3183" i="1"/>
  <c r="AR3184" i="1"/>
  <c r="AR3185" i="1"/>
  <c r="AR3186" i="1"/>
  <c r="AR3187" i="1"/>
  <c r="AR3188" i="1"/>
  <c r="AR3189" i="1"/>
  <c r="AR3190" i="1"/>
  <c r="AR3191" i="1"/>
  <c r="AR3192" i="1"/>
  <c r="AR3193" i="1"/>
  <c r="AR3194" i="1"/>
  <c r="AR3195" i="1"/>
  <c r="AR3196" i="1"/>
  <c r="AR3197" i="1"/>
  <c r="AR3198" i="1"/>
  <c r="AR3199" i="1"/>
  <c r="AR3200" i="1"/>
  <c r="AR3201" i="1"/>
  <c r="AR3202" i="1"/>
  <c r="AR3203" i="1"/>
  <c r="AR3204" i="1"/>
  <c r="AR3205" i="1"/>
  <c r="AR3206" i="1"/>
  <c r="AR3207" i="1"/>
  <c r="AR3208" i="1"/>
  <c r="AR3209" i="1"/>
  <c r="AR3210" i="1"/>
  <c r="AR3211" i="1"/>
  <c r="AR3212" i="1"/>
  <c r="AR3213" i="1"/>
  <c r="AR3214" i="1"/>
  <c r="AR3215" i="1"/>
  <c r="AR3216" i="1"/>
  <c r="AR3217" i="1"/>
  <c r="AR3218" i="1"/>
  <c r="AR3219" i="1"/>
  <c r="AR3220" i="1"/>
  <c r="AR3221" i="1"/>
  <c r="AR3222" i="1"/>
  <c r="AR3223" i="1"/>
  <c r="AR3224" i="1"/>
  <c r="AR3225" i="1"/>
  <c r="AR3226" i="1"/>
  <c r="AR3227" i="1"/>
  <c r="AR3228" i="1"/>
  <c r="AR3229" i="1"/>
  <c r="AR3230" i="1"/>
  <c r="AR3231" i="1"/>
  <c r="AR3232" i="1"/>
  <c r="AR3233" i="1"/>
  <c r="AR3234" i="1"/>
  <c r="AR3235" i="1"/>
  <c r="AR3236" i="1"/>
  <c r="AR3237" i="1"/>
  <c r="AR3238" i="1"/>
  <c r="AR3239" i="1"/>
  <c r="AR3240" i="1"/>
  <c r="AR3241" i="1"/>
  <c r="AR3242" i="1"/>
  <c r="AR3243" i="1"/>
  <c r="AR3244" i="1"/>
  <c r="AR3245" i="1"/>
  <c r="AR3246" i="1"/>
  <c r="AR3247" i="1"/>
  <c r="AR3248" i="1"/>
  <c r="AR3249" i="1"/>
  <c r="AR3250" i="1"/>
  <c r="AR3251" i="1"/>
  <c r="AR3252" i="1"/>
  <c r="AR3253" i="1"/>
  <c r="AR3254" i="1"/>
  <c r="AR3255" i="1"/>
  <c r="AR3256" i="1"/>
  <c r="AR3257" i="1"/>
  <c r="AR3258" i="1"/>
  <c r="AR3259" i="1"/>
  <c r="AR3260" i="1"/>
  <c r="AR3261" i="1"/>
  <c r="AR3262" i="1"/>
  <c r="AR3263" i="1"/>
  <c r="AR3264" i="1"/>
  <c r="AR3265" i="1"/>
  <c r="AR3266" i="1"/>
  <c r="AR3267" i="1"/>
  <c r="AR3268" i="1"/>
  <c r="AR3269" i="1"/>
  <c r="AR3270" i="1"/>
  <c r="AR3271" i="1"/>
  <c r="AR3272" i="1"/>
  <c r="AR3273" i="1"/>
  <c r="AR3274" i="1"/>
  <c r="AR3275" i="1"/>
  <c r="AR3276" i="1"/>
  <c r="AR3277" i="1"/>
  <c r="AR3278" i="1"/>
  <c r="AR3279" i="1"/>
  <c r="AR3280" i="1"/>
  <c r="AR3281" i="1"/>
  <c r="AR3282" i="1"/>
  <c r="AR3283"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K1748" i="1"/>
  <c r="AK1749" i="1"/>
  <c r="AK1750" i="1"/>
  <c r="AK1751" i="1"/>
  <c r="AK1752" i="1"/>
  <c r="AK1753" i="1"/>
  <c r="AK1754" i="1"/>
  <c r="AK1755" i="1"/>
  <c r="AK1756" i="1"/>
  <c r="AK1757" i="1"/>
  <c r="AK1758" i="1"/>
  <c r="AK1759" i="1"/>
  <c r="AK1760" i="1"/>
  <c r="AK1761" i="1"/>
  <c r="AK1762" i="1"/>
  <c r="AK1763" i="1"/>
  <c r="AK1764" i="1"/>
  <c r="AK1765" i="1"/>
  <c r="AK1766" i="1"/>
  <c r="AK1767" i="1"/>
  <c r="AK1768" i="1"/>
  <c r="AK1769" i="1"/>
  <c r="AK1770" i="1"/>
  <c r="AK1771" i="1"/>
  <c r="AK1772" i="1"/>
  <c r="AK1773" i="1"/>
  <c r="AK1774" i="1"/>
  <c r="AK1775" i="1"/>
  <c r="AK1776" i="1"/>
  <c r="AK1777" i="1"/>
  <c r="AK1778" i="1"/>
  <c r="AK1779" i="1"/>
  <c r="AK1780" i="1"/>
  <c r="AK1781" i="1"/>
  <c r="AK1782" i="1"/>
  <c r="AK1783" i="1"/>
  <c r="AK1784" i="1"/>
  <c r="AK1785" i="1"/>
  <c r="AK1786" i="1"/>
  <c r="AK1787" i="1"/>
  <c r="AK1788" i="1"/>
  <c r="AK1789" i="1"/>
  <c r="AK1790" i="1"/>
  <c r="AK1791" i="1"/>
  <c r="AK1792" i="1"/>
  <c r="AK1793" i="1"/>
  <c r="AK1794" i="1"/>
  <c r="AK1795" i="1"/>
  <c r="AK1796" i="1"/>
  <c r="AK1797" i="1"/>
  <c r="AK1798" i="1"/>
  <c r="AK1799" i="1"/>
  <c r="AK1800" i="1"/>
  <c r="AK1801" i="1"/>
  <c r="AK1802" i="1"/>
  <c r="AK1803" i="1"/>
  <c r="AK1804" i="1"/>
  <c r="AK1805" i="1"/>
  <c r="AK1806" i="1"/>
  <c r="AK1807" i="1"/>
  <c r="AK1808" i="1"/>
  <c r="AK1809" i="1"/>
  <c r="AK1810" i="1"/>
  <c r="AK1811" i="1"/>
  <c r="AK1812" i="1"/>
  <c r="AK1813" i="1"/>
  <c r="AK1814" i="1"/>
  <c r="AK1815" i="1"/>
  <c r="AK1816" i="1"/>
  <c r="AK1817" i="1"/>
  <c r="AK1818" i="1"/>
  <c r="AK1819" i="1"/>
  <c r="AK1820" i="1"/>
  <c r="AK1821" i="1"/>
  <c r="AK1822" i="1"/>
  <c r="AK1823" i="1"/>
  <c r="AK1824" i="1"/>
  <c r="AK1825" i="1"/>
  <c r="AK1826" i="1"/>
  <c r="AK1827" i="1"/>
  <c r="AK1828" i="1"/>
  <c r="AK1829" i="1"/>
  <c r="AK1830" i="1"/>
  <c r="AK1831" i="1"/>
  <c r="AK1832" i="1"/>
  <c r="AK1833" i="1"/>
  <c r="AK1834" i="1"/>
  <c r="AK1835" i="1"/>
  <c r="AK1836" i="1"/>
  <c r="AK1837" i="1"/>
  <c r="AK1838" i="1"/>
  <c r="AK1839" i="1"/>
  <c r="AK1840" i="1"/>
  <c r="AK1841" i="1"/>
  <c r="AK1842" i="1"/>
  <c r="AK1843" i="1"/>
  <c r="AK1844" i="1"/>
  <c r="AK1845" i="1"/>
  <c r="AK1846" i="1"/>
  <c r="AK1847" i="1"/>
  <c r="AK1848" i="1"/>
  <c r="AK1849" i="1"/>
  <c r="AK1850" i="1"/>
  <c r="AK1851" i="1"/>
  <c r="AK1852" i="1"/>
  <c r="AK1853" i="1"/>
  <c r="AK1854" i="1"/>
  <c r="AK1855" i="1"/>
  <c r="AK1856" i="1"/>
  <c r="AK1857" i="1"/>
  <c r="AK1858" i="1"/>
  <c r="AK1859" i="1"/>
  <c r="AK1860" i="1"/>
  <c r="AK1861" i="1"/>
  <c r="AK1862" i="1"/>
  <c r="AK1863" i="1"/>
  <c r="AK1864" i="1"/>
  <c r="AK1865" i="1"/>
  <c r="AK1866" i="1"/>
  <c r="AK1867" i="1"/>
  <c r="AK1868" i="1"/>
  <c r="AK1869" i="1"/>
  <c r="AK1870" i="1"/>
  <c r="AK1871" i="1"/>
  <c r="AK1872" i="1"/>
  <c r="AK1873" i="1"/>
  <c r="AK1874" i="1"/>
  <c r="AK1875" i="1"/>
  <c r="AK1876" i="1"/>
  <c r="AK1877" i="1"/>
  <c r="AK1878" i="1"/>
  <c r="AK1879" i="1"/>
  <c r="AK1880" i="1"/>
  <c r="AK1881" i="1"/>
  <c r="AK1882" i="1"/>
  <c r="AK1883" i="1"/>
  <c r="AK1884" i="1"/>
  <c r="AK1885" i="1"/>
  <c r="AK1886" i="1"/>
  <c r="AK1887" i="1"/>
  <c r="AK1888" i="1"/>
  <c r="AK1889" i="1"/>
  <c r="AK1890" i="1"/>
  <c r="AK1891" i="1"/>
  <c r="AK1892" i="1"/>
  <c r="AK1893" i="1"/>
  <c r="AK1894" i="1"/>
  <c r="AK1895" i="1"/>
  <c r="AK1896" i="1"/>
  <c r="AK1897" i="1"/>
  <c r="AK1898" i="1"/>
  <c r="AK1899" i="1"/>
  <c r="AK1900" i="1"/>
  <c r="AK1901" i="1"/>
  <c r="AK1902" i="1"/>
  <c r="AK1903" i="1"/>
  <c r="AK1904" i="1"/>
  <c r="AK1905" i="1"/>
  <c r="AK1906" i="1"/>
  <c r="AK1907" i="1"/>
  <c r="AK1908" i="1"/>
  <c r="AK1909" i="1"/>
  <c r="AK1910" i="1"/>
  <c r="AK1911" i="1"/>
  <c r="AK1912" i="1"/>
  <c r="AK1913" i="1"/>
  <c r="AK1914" i="1"/>
  <c r="AK1915" i="1"/>
  <c r="AK1916" i="1"/>
  <c r="AK1917" i="1"/>
  <c r="AK1918" i="1"/>
  <c r="AK1919" i="1"/>
  <c r="AK1920" i="1"/>
  <c r="AK1921" i="1"/>
  <c r="AK1922" i="1"/>
  <c r="AK1923" i="1"/>
  <c r="AK1924" i="1"/>
  <c r="AK1925" i="1"/>
  <c r="AK1926" i="1"/>
  <c r="AK1927" i="1"/>
  <c r="AK1928" i="1"/>
  <c r="AK1929" i="1"/>
  <c r="AK1930" i="1"/>
  <c r="AK1931"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5" i="1"/>
  <c r="AL1596" i="1"/>
  <c r="AL1597"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AL1667" i="1"/>
  <c r="AL1668" i="1"/>
  <c r="AL1669" i="1"/>
  <c r="AL1670" i="1"/>
  <c r="AL1671" i="1"/>
  <c r="AL1672" i="1"/>
  <c r="AL1673" i="1"/>
  <c r="AL1674" i="1"/>
  <c r="AL1675" i="1"/>
  <c r="AL1676" i="1"/>
  <c r="AL1677" i="1"/>
  <c r="AL1678" i="1"/>
  <c r="AL1679" i="1"/>
  <c r="AL1680" i="1"/>
  <c r="AL1681" i="1"/>
  <c r="AL1682" i="1"/>
  <c r="AL1683" i="1"/>
  <c r="AL1684" i="1"/>
  <c r="AL1685" i="1"/>
  <c r="AL1686" i="1"/>
  <c r="AL1687" i="1"/>
  <c r="AL1688" i="1"/>
  <c r="AL1689" i="1"/>
  <c r="AL1690" i="1"/>
  <c r="AL1691" i="1"/>
  <c r="AL1692" i="1"/>
  <c r="AL1693" i="1"/>
  <c r="AL1694" i="1"/>
  <c r="AL1695" i="1"/>
  <c r="AL1696" i="1"/>
  <c r="AL1697" i="1"/>
  <c r="AL1698" i="1"/>
  <c r="AL1699" i="1"/>
  <c r="AL1700" i="1"/>
  <c r="AL1701" i="1"/>
  <c r="AL1702" i="1"/>
  <c r="AL1703" i="1"/>
  <c r="AL1704" i="1"/>
  <c r="AL1705" i="1"/>
  <c r="AL1706" i="1"/>
  <c r="AL1707" i="1"/>
  <c r="AL1708" i="1"/>
  <c r="AL1709" i="1"/>
  <c r="AL1710" i="1"/>
  <c r="AL1711" i="1"/>
  <c r="AL1712" i="1"/>
  <c r="AL1713" i="1"/>
  <c r="AL1714" i="1"/>
  <c r="AL1715" i="1"/>
  <c r="AL1716" i="1"/>
  <c r="AL1717" i="1"/>
  <c r="AL1718" i="1"/>
  <c r="AL1719" i="1"/>
  <c r="AL1720" i="1"/>
  <c r="AL1721" i="1"/>
  <c r="AL1722" i="1"/>
  <c r="AL1723" i="1"/>
  <c r="AL1724" i="1"/>
  <c r="AL1725" i="1"/>
  <c r="AL1726" i="1"/>
  <c r="AL1727" i="1"/>
  <c r="AL1728" i="1"/>
  <c r="AL1729" i="1"/>
  <c r="AL1730" i="1"/>
  <c r="AL1731" i="1"/>
  <c r="AL1732" i="1"/>
  <c r="AL1733" i="1"/>
  <c r="AL1734" i="1"/>
  <c r="AL1735" i="1"/>
  <c r="AL1736" i="1"/>
  <c r="AL1737" i="1"/>
  <c r="AL1738" i="1"/>
  <c r="AL1739" i="1"/>
  <c r="AL1740" i="1"/>
  <c r="AL1741" i="1"/>
  <c r="AL1742" i="1"/>
  <c r="AL1743" i="1"/>
  <c r="AL1744" i="1"/>
  <c r="AL1745" i="1"/>
  <c r="AL1746" i="1"/>
  <c r="AL1747" i="1"/>
  <c r="AL1748" i="1"/>
  <c r="AL1749" i="1"/>
  <c r="AL1750" i="1"/>
  <c r="AL1751" i="1"/>
  <c r="AL1752" i="1"/>
  <c r="AL1753" i="1"/>
  <c r="AL1754" i="1"/>
  <c r="AL1755" i="1"/>
  <c r="AL1756" i="1"/>
  <c r="AL1757" i="1"/>
  <c r="AL1758" i="1"/>
  <c r="AL1759" i="1"/>
  <c r="AL1760" i="1"/>
  <c r="AL1761" i="1"/>
  <c r="AL1762" i="1"/>
  <c r="AL1763" i="1"/>
  <c r="AL1764" i="1"/>
  <c r="AL1765" i="1"/>
  <c r="AL1766" i="1"/>
  <c r="AL1767" i="1"/>
  <c r="AL1768" i="1"/>
  <c r="AL1769" i="1"/>
  <c r="AL1770" i="1"/>
  <c r="AL1771" i="1"/>
  <c r="AL1772" i="1"/>
  <c r="AL1773" i="1"/>
  <c r="AL1774" i="1"/>
  <c r="AL1775" i="1"/>
  <c r="AL1776" i="1"/>
  <c r="AL1777" i="1"/>
  <c r="AL1778" i="1"/>
  <c r="AL1779" i="1"/>
  <c r="AL1780" i="1"/>
  <c r="AL1781" i="1"/>
  <c r="AL1782" i="1"/>
  <c r="AL1783" i="1"/>
  <c r="AL1784" i="1"/>
  <c r="AL1785" i="1"/>
  <c r="AL1786" i="1"/>
  <c r="AL1787" i="1"/>
  <c r="AL1788" i="1"/>
  <c r="AL1789" i="1"/>
  <c r="AL1790" i="1"/>
  <c r="AL1791" i="1"/>
  <c r="AL1792" i="1"/>
  <c r="AL1793" i="1"/>
  <c r="AL1794" i="1"/>
  <c r="AL1795" i="1"/>
  <c r="AL1796" i="1"/>
  <c r="AL1797" i="1"/>
  <c r="AL1798" i="1"/>
  <c r="AL1799" i="1"/>
  <c r="AL1800" i="1"/>
  <c r="AL1801" i="1"/>
  <c r="AL1802" i="1"/>
  <c r="AL1803" i="1"/>
  <c r="AL1804" i="1"/>
  <c r="AL1805" i="1"/>
  <c r="AL1806" i="1"/>
  <c r="AL1807" i="1"/>
  <c r="AL1808" i="1"/>
  <c r="AL1809" i="1"/>
  <c r="AL1810" i="1"/>
  <c r="AL1811" i="1"/>
  <c r="AL1812" i="1"/>
  <c r="AL1813" i="1"/>
  <c r="AL1814" i="1"/>
  <c r="AL1815" i="1"/>
  <c r="AL1816" i="1"/>
  <c r="AL1817" i="1"/>
  <c r="AL1818" i="1"/>
  <c r="AL1819" i="1"/>
  <c r="AL1820" i="1"/>
  <c r="AL1821" i="1"/>
  <c r="AL1822" i="1"/>
  <c r="AL1823" i="1"/>
  <c r="AL1824" i="1"/>
  <c r="AL1825" i="1"/>
  <c r="AL1826" i="1"/>
  <c r="AL1827" i="1"/>
  <c r="AL1828" i="1"/>
  <c r="AL1829" i="1"/>
  <c r="AL1830" i="1"/>
  <c r="AL1831" i="1"/>
  <c r="AL1832" i="1"/>
  <c r="AL1833" i="1"/>
  <c r="AL1834" i="1"/>
  <c r="AL1835" i="1"/>
  <c r="AL1836" i="1"/>
  <c r="AL1837" i="1"/>
  <c r="AL1838" i="1"/>
  <c r="AL1839" i="1"/>
  <c r="AL1840" i="1"/>
  <c r="AL1841" i="1"/>
  <c r="AL1842" i="1"/>
  <c r="AL1843" i="1"/>
  <c r="AL1844" i="1"/>
  <c r="AL1845" i="1"/>
  <c r="AL1846" i="1"/>
  <c r="AL1847" i="1"/>
  <c r="AL1848" i="1"/>
  <c r="AL1849" i="1"/>
  <c r="AL1850" i="1"/>
  <c r="AL1851" i="1"/>
  <c r="AL1852" i="1"/>
  <c r="AL1853" i="1"/>
  <c r="AL1854" i="1"/>
  <c r="AL1855" i="1"/>
  <c r="AL1856" i="1"/>
  <c r="AL1857" i="1"/>
  <c r="AL1858" i="1"/>
  <c r="AL1859" i="1"/>
  <c r="AL1860" i="1"/>
  <c r="AL1861" i="1"/>
  <c r="AL1862" i="1"/>
  <c r="AL1863" i="1"/>
  <c r="AL1864" i="1"/>
  <c r="AL1865" i="1"/>
  <c r="AL1866" i="1"/>
  <c r="AL1867" i="1"/>
  <c r="AL1868" i="1"/>
  <c r="AL1869" i="1"/>
  <c r="AL1870" i="1"/>
  <c r="AL1871" i="1"/>
  <c r="AL1872" i="1"/>
  <c r="AL1873" i="1"/>
  <c r="AL1874" i="1"/>
  <c r="AL1875" i="1"/>
  <c r="AL1876" i="1"/>
  <c r="AL1877" i="1"/>
  <c r="AL1878" i="1"/>
  <c r="AL1879" i="1"/>
  <c r="AL1880" i="1"/>
  <c r="AL1881" i="1"/>
  <c r="AL1882" i="1"/>
  <c r="AL1883" i="1"/>
  <c r="AL1884" i="1"/>
  <c r="AL1885" i="1"/>
  <c r="AL1886" i="1"/>
  <c r="AL1887" i="1"/>
  <c r="AL1888" i="1"/>
  <c r="AL1889" i="1"/>
  <c r="AL1890" i="1"/>
  <c r="AL1891" i="1"/>
  <c r="AL1892" i="1"/>
  <c r="AL1893" i="1"/>
  <c r="AL1894" i="1"/>
  <c r="AL1895" i="1"/>
  <c r="AL1896" i="1"/>
  <c r="AL1897" i="1"/>
  <c r="AL1898" i="1"/>
  <c r="AL1899" i="1"/>
  <c r="AL1900" i="1"/>
  <c r="AL1901" i="1"/>
  <c r="AL1902" i="1"/>
  <c r="AL1903" i="1"/>
  <c r="AL1904" i="1"/>
  <c r="AL1905" i="1"/>
  <c r="AL1906" i="1"/>
  <c r="AL1907" i="1"/>
  <c r="AL1908" i="1"/>
  <c r="AL1909" i="1"/>
  <c r="AL1910" i="1"/>
  <c r="AL1911" i="1"/>
  <c r="AL1912" i="1"/>
  <c r="AL1913" i="1"/>
  <c r="AL1914" i="1"/>
  <c r="AL1915" i="1"/>
  <c r="AL1916" i="1"/>
  <c r="AL1917" i="1"/>
  <c r="AL1918" i="1"/>
  <c r="AL1919" i="1"/>
  <c r="AL1920" i="1"/>
  <c r="AL1921" i="1"/>
  <c r="AL1922" i="1"/>
  <c r="AL1923" i="1"/>
  <c r="AL1924" i="1"/>
  <c r="AL1925" i="1"/>
  <c r="AL1926" i="1"/>
  <c r="AL1927" i="1"/>
  <c r="AL1928" i="1"/>
  <c r="AL1929" i="1"/>
  <c r="AL1930" i="1"/>
  <c r="AL1931"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1502" i="1"/>
  <c r="AN1503" i="1"/>
  <c r="AN1504" i="1"/>
  <c r="AN1505" i="1"/>
  <c r="AN1506" i="1"/>
  <c r="AN1507" i="1"/>
  <c r="AN1508" i="1"/>
  <c r="AN1509" i="1"/>
  <c r="AN1510" i="1"/>
  <c r="AN1511" i="1"/>
  <c r="AN1512" i="1"/>
  <c r="AN1513" i="1"/>
  <c r="AN1514" i="1"/>
  <c r="AN1515" i="1"/>
  <c r="AN1516" i="1"/>
  <c r="AN1517" i="1"/>
  <c r="AN1518" i="1"/>
  <c r="AN1519" i="1"/>
  <c r="AN1520" i="1"/>
  <c r="AN1521" i="1"/>
  <c r="AN1522" i="1"/>
  <c r="AN1523" i="1"/>
  <c r="AN1524" i="1"/>
  <c r="AN1525" i="1"/>
  <c r="AN1526" i="1"/>
  <c r="AN1527" i="1"/>
  <c r="AN1528" i="1"/>
  <c r="AN1529" i="1"/>
  <c r="AN1530" i="1"/>
  <c r="AN1531" i="1"/>
  <c r="AN1532" i="1"/>
  <c r="AN1533" i="1"/>
  <c r="AN1534" i="1"/>
  <c r="AN1535" i="1"/>
  <c r="AN1536" i="1"/>
  <c r="AN1537" i="1"/>
  <c r="AN1538" i="1"/>
  <c r="AN1539" i="1"/>
  <c r="AN1540" i="1"/>
  <c r="AN1541" i="1"/>
  <c r="AN1542" i="1"/>
  <c r="AN1543" i="1"/>
  <c r="AN1544" i="1"/>
  <c r="AN1545" i="1"/>
  <c r="AN1546" i="1"/>
  <c r="AN1547" i="1"/>
  <c r="AN1548" i="1"/>
  <c r="AN1549" i="1"/>
  <c r="AN1550" i="1"/>
  <c r="AN1551" i="1"/>
  <c r="AN1552" i="1"/>
  <c r="AN1553" i="1"/>
  <c r="AN1554" i="1"/>
  <c r="AN1555" i="1"/>
  <c r="AN1556" i="1"/>
  <c r="AN1557" i="1"/>
  <c r="AN1558" i="1"/>
  <c r="AN1559" i="1"/>
  <c r="AN1560" i="1"/>
  <c r="AN1561" i="1"/>
  <c r="AN1562" i="1"/>
  <c r="AN1563" i="1"/>
  <c r="AN1564" i="1"/>
  <c r="AN1565" i="1"/>
  <c r="AN1566" i="1"/>
  <c r="AN1567" i="1"/>
  <c r="AN1568" i="1"/>
  <c r="AN1569" i="1"/>
  <c r="AN1570" i="1"/>
  <c r="AN1571" i="1"/>
  <c r="AN1572" i="1"/>
  <c r="AN1573" i="1"/>
  <c r="AN1574" i="1"/>
  <c r="AN1575" i="1"/>
  <c r="AN1576" i="1"/>
  <c r="AN1577" i="1"/>
  <c r="AN1578" i="1"/>
  <c r="AN1579" i="1"/>
  <c r="AN1580" i="1"/>
  <c r="AN1581" i="1"/>
  <c r="AN1582" i="1"/>
  <c r="AN1583" i="1"/>
  <c r="AN1584" i="1"/>
  <c r="AN1585" i="1"/>
  <c r="AN1586" i="1"/>
  <c r="AN1587" i="1"/>
  <c r="AN1588" i="1"/>
  <c r="AN1589" i="1"/>
  <c r="AN1590" i="1"/>
  <c r="AN1591" i="1"/>
  <c r="AN1592" i="1"/>
  <c r="AN1593" i="1"/>
  <c r="AN1594" i="1"/>
  <c r="AN1595" i="1"/>
  <c r="AN1596" i="1"/>
  <c r="AN1597" i="1"/>
  <c r="AN1598" i="1"/>
  <c r="AN1599" i="1"/>
  <c r="AN1600" i="1"/>
  <c r="AN1601" i="1"/>
  <c r="AN1602" i="1"/>
  <c r="AN1603" i="1"/>
  <c r="AN1604" i="1"/>
  <c r="AN1605" i="1"/>
  <c r="AN1606" i="1"/>
  <c r="AN1607" i="1"/>
  <c r="AN1608" i="1"/>
  <c r="AN1609" i="1"/>
  <c r="AN1610" i="1"/>
  <c r="AN1611" i="1"/>
  <c r="AN1612" i="1"/>
  <c r="AN1613" i="1"/>
  <c r="AN1614" i="1"/>
  <c r="AN1615" i="1"/>
  <c r="AN1616" i="1"/>
  <c r="AN1617" i="1"/>
  <c r="AN1618" i="1"/>
  <c r="AN1619" i="1"/>
  <c r="AN1620" i="1"/>
  <c r="AN1621" i="1"/>
  <c r="AN1622" i="1"/>
  <c r="AN1623" i="1"/>
  <c r="AN1624" i="1"/>
  <c r="AN1625" i="1"/>
  <c r="AN1626" i="1"/>
  <c r="AN1627" i="1"/>
  <c r="AN1628" i="1"/>
  <c r="AN1629" i="1"/>
  <c r="AN1630" i="1"/>
  <c r="AN1631" i="1"/>
  <c r="AN1632" i="1"/>
  <c r="AN1633" i="1"/>
  <c r="AN1634" i="1"/>
  <c r="AN1635" i="1"/>
  <c r="AN1636" i="1"/>
  <c r="AN1637" i="1"/>
  <c r="AN1638" i="1"/>
  <c r="AN1639" i="1"/>
  <c r="AN1640" i="1"/>
  <c r="AN1641" i="1"/>
  <c r="AN1642" i="1"/>
  <c r="AN1643" i="1"/>
  <c r="AN1644" i="1"/>
  <c r="AN1645" i="1"/>
  <c r="AN1646" i="1"/>
  <c r="AN1647" i="1"/>
  <c r="AN1648" i="1"/>
  <c r="AN1649" i="1"/>
  <c r="AN1650" i="1"/>
  <c r="AN1651" i="1"/>
  <c r="AN1652" i="1"/>
  <c r="AN1653" i="1"/>
  <c r="AN1654" i="1"/>
  <c r="AN1655" i="1"/>
  <c r="AN1656" i="1"/>
  <c r="AN1657" i="1"/>
  <c r="AN1658" i="1"/>
  <c r="AN1659" i="1"/>
  <c r="AN1660" i="1"/>
  <c r="AN1661" i="1"/>
  <c r="AN1662" i="1"/>
  <c r="AN1663" i="1"/>
  <c r="AN1664" i="1"/>
  <c r="AN1665" i="1"/>
  <c r="AN1666" i="1"/>
  <c r="AN1667" i="1"/>
  <c r="AN1668" i="1"/>
  <c r="AN1669" i="1"/>
  <c r="AN1670" i="1"/>
  <c r="AN1671" i="1"/>
  <c r="AN1672" i="1"/>
  <c r="AN1673" i="1"/>
  <c r="AN1674" i="1"/>
  <c r="AN1675" i="1"/>
  <c r="AN1676" i="1"/>
  <c r="AN1677" i="1"/>
  <c r="AN1678" i="1"/>
  <c r="AN1679" i="1"/>
  <c r="AN1680" i="1"/>
  <c r="AN1681" i="1"/>
  <c r="AN1682" i="1"/>
  <c r="AN1683" i="1"/>
  <c r="AN1684" i="1"/>
  <c r="AN1685" i="1"/>
  <c r="AN1686" i="1"/>
  <c r="AN1687" i="1"/>
  <c r="AN1688" i="1"/>
  <c r="AN1689" i="1"/>
  <c r="AN1690" i="1"/>
  <c r="AN1691" i="1"/>
  <c r="AN1692" i="1"/>
  <c r="AN1693" i="1"/>
  <c r="AN1694" i="1"/>
  <c r="AN1695" i="1"/>
  <c r="AN1696" i="1"/>
  <c r="AN1697" i="1"/>
  <c r="AN1698" i="1"/>
  <c r="AN1699" i="1"/>
  <c r="AN1700" i="1"/>
  <c r="AN1701" i="1"/>
  <c r="AN1702" i="1"/>
  <c r="AN1703" i="1"/>
  <c r="AN1704" i="1"/>
  <c r="AN1705" i="1"/>
  <c r="AN1706" i="1"/>
  <c r="AN1707" i="1"/>
  <c r="AN1708" i="1"/>
  <c r="AN1709" i="1"/>
  <c r="AN1710" i="1"/>
  <c r="AN1711" i="1"/>
  <c r="AN1712" i="1"/>
  <c r="AN1713" i="1"/>
  <c r="AN1714" i="1"/>
  <c r="AN1715" i="1"/>
  <c r="AN1716" i="1"/>
  <c r="AN1717" i="1"/>
  <c r="AN1718" i="1"/>
  <c r="AN1719" i="1"/>
  <c r="AN1720" i="1"/>
  <c r="AN1721" i="1"/>
  <c r="AN1722" i="1"/>
  <c r="AN1723" i="1"/>
  <c r="AN1724" i="1"/>
  <c r="AN1725" i="1"/>
  <c r="AN1726" i="1"/>
  <c r="AN1727" i="1"/>
  <c r="AN1728" i="1"/>
  <c r="AN1729" i="1"/>
  <c r="AN1730" i="1"/>
  <c r="AN1731" i="1"/>
  <c r="AN1732" i="1"/>
  <c r="AN1733" i="1"/>
  <c r="AN1734" i="1"/>
  <c r="AN1735" i="1"/>
  <c r="AN1736" i="1"/>
  <c r="AN1737" i="1"/>
  <c r="AN1738" i="1"/>
  <c r="AN1739" i="1"/>
  <c r="AN1740" i="1"/>
  <c r="AN1741" i="1"/>
  <c r="AN1742" i="1"/>
  <c r="AN1743" i="1"/>
  <c r="AN1744" i="1"/>
  <c r="AN1745" i="1"/>
  <c r="AN1746" i="1"/>
  <c r="AN1747" i="1"/>
  <c r="AN1748" i="1"/>
  <c r="AN1749" i="1"/>
  <c r="AN1750" i="1"/>
  <c r="AN1751" i="1"/>
  <c r="AN1752" i="1"/>
  <c r="AN1753" i="1"/>
  <c r="AN1754" i="1"/>
  <c r="AN1755" i="1"/>
  <c r="AN1756" i="1"/>
  <c r="AN1757" i="1"/>
  <c r="AN1758" i="1"/>
  <c r="AN1759" i="1"/>
  <c r="AN1760" i="1"/>
  <c r="AN1761" i="1"/>
  <c r="AN1762" i="1"/>
  <c r="AN1763"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N1787" i="1"/>
  <c r="AN1788" i="1"/>
  <c r="AN1789" i="1"/>
  <c r="AN1790" i="1"/>
  <c r="AN1791" i="1"/>
  <c r="AN1792" i="1"/>
  <c r="AN1793" i="1"/>
  <c r="AN1794" i="1"/>
  <c r="AN1795" i="1"/>
  <c r="AN1796" i="1"/>
  <c r="AN1797" i="1"/>
  <c r="AN1798" i="1"/>
  <c r="AN1799" i="1"/>
  <c r="AN1800" i="1"/>
  <c r="AN1801" i="1"/>
  <c r="AN1802" i="1"/>
  <c r="AN1803" i="1"/>
  <c r="AN1804" i="1"/>
  <c r="AN1805" i="1"/>
  <c r="AN1806" i="1"/>
  <c r="AN1807" i="1"/>
  <c r="AN1808" i="1"/>
  <c r="AN1809" i="1"/>
  <c r="AN1810" i="1"/>
  <c r="AN1811" i="1"/>
  <c r="AN1812" i="1"/>
  <c r="AN1813" i="1"/>
  <c r="AN1814" i="1"/>
  <c r="AN1815" i="1"/>
  <c r="AN1816" i="1"/>
  <c r="AN1817" i="1"/>
  <c r="AN1818" i="1"/>
  <c r="AN1819" i="1"/>
  <c r="AN1820" i="1"/>
  <c r="AN1821" i="1"/>
  <c r="AN1822" i="1"/>
  <c r="AN1823" i="1"/>
  <c r="AN1824" i="1"/>
  <c r="AN1825" i="1"/>
  <c r="AN1826" i="1"/>
  <c r="AN1827" i="1"/>
  <c r="AN1828" i="1"/>
  <c r="AN1829" i="1"/>
  <c r="AN1830" i="1"/>
  <c r="AN1831" i="1"/>
  <c r="AN1832" i="1"/>
  <c r="AN1833" i="1"/>
  <c r="AN1834" i="1"/>
  <c r="AN1835" i="1"/>
  <c r="AN1836" i="1"/>
  <c r="AN1837" i="1"/>
  <c r="AN1838" i="1"/>
  <c r="AN1839" i="1"/>
  <c r="AN1840" i="1"/>
  <c r="AN1841" i="1"/>
  <c r="AN1842" i="1"/>
  <c r="AN1843" i="1"/>
  <c r="AN1844" i="1"/>
  <c r="AN1845" i="1"/>
  <c r="AN1846" i="1"/>
  <c r="AN1847" i="1"/>
  <c r="AN1848" i="1"/>
  <c r="AN1849" i="1"/>
  <c r="AN1850" i="1"/>
  <c r="AN1851" i="1"/>
  <c r="AN1852" i="1"/>
  <c r="AN1853" i="1"/>
  <c r="AN1854" i="1"/>
  <c r="AN1855" i="1"/>
  <c r="AN1856" i="1"/>
  <c r="AN1857" i="1"/>
  <c r="AN1858" i="1"/>
  <c r="AN1859" i="1"/>
  <c r="AN1860" i="1"/>
  <c r="AN1861" i="1"/>
  <c r="AN1862" i="1"/>
  <c r="AN1863" i="1"/>
  <c r="AN1864" i="1"/>
  <c r="AN1865" i="1"/>
  <c r="AN1866" i="1"/>
  <c r="AN1867" i="1"/>
  <c r="AN1868" i="1"/>
  <c r="AN1869" i="1"/>
  <c r="AN1870" i="1"/>
  <c r="AN1871" i="1"/>
  <c r="AN1872" i="1"/>
  <c r="AN1873" i="1"/>
  <c r="AN1874" i="1"/>
  <c r="AN1875" i="1"/>
  <c r="AN1876" i="1"/>
  <c r="AN1877" i="1"/>
  <c r="AN1878" i="1"/>
  <c r="AN1879" i="1"/>
  <c r="AN1880" i="1"/>
  <c r="AN1881" i="1"/>
  <c r="AN1882" i="1"/>
  <c r="AN1883" i="1"/>
  <c r="AN1884" i="1"/>
  <c r="AN1885" i="1"/>
  <c r="AN1886" i="1"/>
  <c r="AN1887" i="1"/>
  <c r="AN1888" i="1"/>
  <c r="AN1889" i="1"/>
  <c r="AN1890" i="1"/>
  <c r="AN1891" i="1"/>
  <c r="AN1892" i="1"/>
  <c r="AN1893" i="1"/>
  <c r="AN1894" i="1"/>
  <c r="AN1895" i="1"/>
  <c r="AN1896" i="1"/>
  <c r="AN1897" i="1"/>
  <c r="AN1898" i="1"/>
  <c r="AN1899" i="1"/>
  <c r="AN1900" i="1"/>
  <c r="AN1901" i="1"/>
  <c r="AN1902" i="1"/>
  <c r="AN1903" i="1"/>
  <c r="AN1904" i="1"/>
  <c r="AN1905" i="1"/>
  <c r="AN1906" i="1"/>
  <c r="AN1907" i="1"/>
  <c r="AN1908" i="1"/>
  <c r="AN1909" i="1"/>
  <c r="AN1910" i="1"/>
  <c r="AN1911" i="1"/>
  <c r="AN1912" i="1"/>
  <c r="AN1913" i="1"/>
  <c r="AN1914" i="1"/>
  <c r="AN1915" i="1"/>
  <c r="AN1916" i="1"/>
  <c r="AN1917" i="1"/>
  <c r="AN1918" i="1"/>
  <c r="AN1919" i="1"/>
  <c r="AN1920" i="1"/>
  <c r="AN1921" i="1"/>
  <c r="AN1922" i="1"/>
  <c r="AN1923" i="1"/>
  <c r="AN1924" i="1"/>
  <c r="AN1925" i="1"/>
  <c r="AN1926" i="1"/>
  <c r="AN1927" i="1"/>
  <c r="AN1928" i="1"/>
  <c r="AN1929" i="1"/>
  <c r="AN1930" i="1"/>
  <c r="AN1931"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1749" i="1"/>
  <c r="AO1750" i="1"/>
  <c r="AO1751" i="1"/>
  <c r="AO1752" i="1"/>
  <c r="AO1753" i="1"/>
  <c r="AO1754" i="1"/>
  <c r="AO1755" i="1"/>
  <c r="AO1756" i="1"/>
  <c r="AO1757" i="1"/>
  <c r="AO1758" i="1"/>
  <c r="AO1759" i="1"/>
  <c r="AO1760" i="1"/>
  <c r="AO1761" i="1"/>
  <c r="AO1762" i="1"/>
  <c r="AO1763"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87" i="1"/>
  <c r="AO1788" i="1"/>
  <c r="AO1789" i="1"/>
  <c r="AO1790" i="1"/>
  <c r="AO1791" i="1"/>
  <c r="AO1792" i="1"/>
  <c r="AO1793" i="1"/>
  <c r="AO1794" i="1"/>
  <c r="AO1795" i="1"/>
  <c r="AO1796" i="1"/>
  <c r="AO1797" i="1"/>
  <c r="AO1798" i="1"/>
  <c r="AO1799" i="1"/>
  <c r="AO1800" i="1"/>
  <c r="AO1801" i="1"/>
  <c r="AO1802" i="1"/>
  <c r="AO1803" i="1"/>
  <c r="AO1804" i="1"/>
  <c r="AO1805" i="1"/>
  <c r="AO1806" i="1"/>
  <c r="AO1807" i="1"/>
  <c r="AO1808" i="1"/>
  <c r="AO1809" i="1"/>
  <c r="AO1810" i="1"/>
  <c r="AO1811" i="1"/>
  <c r="AO1812" i="1"/>
  <c r="AO1813" i="1"/>
  <c r="AO1814" i="1"/>
  <c r="AO1815" i="1"/>
  <c r="AO1816" i="1"/>
  <c r="AO1817" i="1"/>
  <c r="AO1818" i="1"/>
  <c r="AO1819" i="1"/>
  <c r="AO1820" i="1"/>
  <c r="AO1821" i="1"/>
  <c r="AO1822" i="1"/>
  <c r="AO1823" i="1"/>
  <c r="AO1824" i="1"/>
  <c r="AO1825" i="1"/>
  <c r="AO1826" i="1"/>
  <c r="AO1827" i="1"/>
  <c r="AO1828" i="1"/>
  <c r="AO1829" i="1"/>
  <c r="AO1830" i="1"/>
  <c r="AO1831" i="1"/>
  <c r="AO1832" i="1"/>
  <c r="AO1833" i="1"/>
  <c r="AO1834" i="1"/>
  <c r="AO1835" i="1"/>
  <c r="AO1836" i="1"/>
  <c r="AO1837" i="1"/>
  <c r="AO1838" i="1"/>
  <c r="AO1839" i="1"/>
  <c r="AO1840" i="1"/>
  <c r="AO1841" i="1"/>
  <c r="AO1842" i="1"/>
  <c r="AO1843" i="1"/>
  <c r="AO1844" i="1"/>
  <c r="AO1845" i="1"/>
  <c r="AO1846" i="1"/>
  <c r="AO1847" i="1"/>
  <c r="AO1848" i="1"/>
  <c r="AO1849" i="1"/>
  <c r="AO1850" i="1"/>
  <c r="AO1851" i="1"/>
  <c r="AO1852" i="1"/>
  <c r="AO1853" i="1"/>
  <c r="AO1854" i="1"/>
  <c r="AO1855" i="1"/>
  <c r="AO1856" i="1"/>
  <c r="AO1857" i="1"/>
  <c r="AO1858" i="1"/>
  <c r="AO1859" i="1"/>
  <c r="AO1860" i="1"/>
  <c r="AO1861" i="1"/>
  <c r="AO1862" i="1"/>
  <c r="AO1863" i="1"/>
  <c r="AO1864" i="1"/>
  <c r="AO1865" i="1"/>
  <c r="AO1866" i="1"/>
  <c r="AO1867" i="1"/>
  <c r="AO1868" i="1"/>
  <c r="AO1869" i="1"/>
  <c r="AO1870" i="1"/>
  <c r="AO1871" i="1"/>
  <c r="AO1872" i="1"/>
  <c r="AO1873" i="1"/>
  <c r="AO1874" i="1"/>
  <c r="AO1875" i="1"/>
  <c r="AO1876" i="1"/>
  <c r="AO1877" i="1"/>
  <c r="AO1878" i="1"/>
  <c r="AO1879" i="1"/>
  <c r="AO1880" i="1"/>
  <c r="AO1881" i="1"/>
  <c r="AO1882" i="1"/>
  <c r="AO1883" i="1"/>
  <c r="AO1884" i="1"/>
  <c r="AO1885" i="1"/>
  <c r="AO1886" i="1"/>
  <c r="AO1887" i="1"/>
  <c r="AO1888" i="1"/>
  <c r="AO1889" i="1"/>
  <c r="AO1890" i="1"/>
  <c r="AO1891" i="1"/>
  <c r="AO1892" i="1"/>
  <c r="AO1893" i="1"/>
  <c r="AO1894" i="1"/>
  <c r="AO1895" i="1"/>
  <c r="AO1896" i="1"/>
  <c r="AO1897" i="1"/>
  <c r="AO1898" i="1"/>
  <c r="AO1899" i="1"/>
  <c r="AO1900" i="1"/>
  <c r="AO1901" i="1"/>
  <c r="AO1902" i="1"/>
  <c r="AO1903" i="1"/>
  <c r="AO1904" i="1"/>
  <c r="AO1905" i="1"/>
  <c r="AO1906" i="1"/>
  <c r="AO1907" i="1"/>
  <c r="AO1908" i="1"/>
  <c r="AO1909" i="1"/>
  <c r="AO1910" i="1"/>
  <c r="AO1911" i="1"/>
  <c r="AO1912" i="1"/>
  <c r="AO1913" i="1"/>
  <c r="AO1914" i="1"/>
  <c r="AO1915" i="1"/>
  <c r="AO1916" i="1"/>
  <c r="AO1917" i="1"/>
  <c r="AO1918" i="1"/>
  <c r="AO1919" i="1"/>
  <c r="AO1920" i="1"/>
  <c r="AO1921" i="1"/>
  <c r="AO1922" i="1"/>
  <c r="AO1923" i="1"/>
  <c r="AO1924" i="1"/>
  <c r="AO1925" i="1"/>
  <c r="AO1926" i="1"/>
  <c r="AO1927" i="1"/>
  <c r="AO1928" i="1"/>
  <c r="AO1929" i="1"/>
  <c r="AO1930" i="1"/>
  <c r="AO1931"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AP1478" i="1"/>
  <c r="AP1479" i="1"/>
  <c r="AP1480" i="1"/>
  <c r="AP1481" i="1"/>
  <c r="AP1482" i="1"/>
  <c r="AP1483" i="1"/>
  <c r="AP1484" i="1"/>
  <c r="AP1485" i="1"/>
  <c r="AP1486" i="1"/>
  <c r="AP1487" i="1"/>
  <c r="AP1488" i="1"/>
  <c r="AP1489" i="1"/>
  <c r="AP1490" i="1"/>
  <c r="AP1491" i="1"/>
  <c r="AP1492" i="1"/>
  <c r="AP1493" i="1"/>
  <c r="AP1494" i="1"/>
  <c r="AP1495"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P1585" i="1"/>
  <c r="AP1586" i="1"/>
  <c r="AP1587" i="1"/>
  <c r="AP1588" i="1"/>
  <c r="AP1589" i="1"/>
  <c r="AP1590" i="1"/>
  <c r="AP1591" i="1"/>
  <c r="AP1592" i="1"/>
  <c r="AP1593" i="1"/>
  <c r="AP1594" i="1"/>
  <c r="AP1595" i="1"/>
  <c r="AP1596" i="1"/>
  <c r="AP1597" i="1"/>
  <c r="AP1598" i="1"/>
  <c r="AP1599" i="1"/>
  <c r="AP1600" i="1"/>
  <c r="AP1601" i="1"/>
  <c r="AP1602" i="1"/>
  <c r="AP1603" i="1"/>
  <c r="AP1604" i="1"/>
  <c r="AP1605" i="1"/>
  <c r="AP1606" i="1"/>
  <c r="AP1607" i="1"/>
  <c r="AP1608" i="1"/>
  <c r="AP1609" i="1"/>
  <c r="AP1610" i="1"/>
  <c r="AP1611" i="1"/>
  <c r="AP1612" i="1"/>
  <c r="AP1613" i="1"/>
  <c r="AP1614" i="1"/>
  <c r="AP1615" i="1"/>
  <c r="AP1616" i="1"/>
  <c r="AP1617" i="1"/>
  <c r="AP1618" i="1"/>
  <c r="AP1619" i="1"/>
  <c r="AP1620" i="1"/>
  <c r="AP1621" i="1"/>
  <c r="AP1622" i="1"/>
  <c r="AP1623" i="1"/>
  <c r="AP1624" i="1"/>
  <c r="AP1625" i="1"/>
  <c r="AP1626" i="1"/>
  <c r="AP1627" i="1"/>
  <c r="AP1628" i="1"/>
  <c r="AP1629" i="1"/>
  <c r="AP1630" i="1"/>
  <c r="AP1631" i="1"/>
  <c r="AP1632" i="1"/>
  <c r="AP1633" i="1"/>
  <c r="AP1634" i="1"/>
  <c r="AP1635" i="1"/>
  <c r="AP1636" i="1"/>
  <c r="AP1637" i="1"/>
  <c r="AP1638" i="1"/>
  <c r="AP1639" i="1"/>
  <c r="AP1640" i="1"/>
  <c r="AP1641" i="1"/>
  <c r="AP1642" i="1"/>
  <c r="AP1643" i="1"/>
  <c r="AP1644" i="1"/>
  <c r="AP1645" i="1"/>
  <c r="AP1646" i="1"/>
  <c r="AP1647" i="1"/>
  <c r="AP1648" i="1"/>
  <c r="AP1649" i="1"/>
  <c r="AP1650" i="1"/>
  <c r="AP1651" i="1"/>
  <c r="AP1652" i="1"/>
  <c r="AP1653" i="1"/>
  <c r="AP1654" i="1"/>
  <c r="AP1655" i="1"/>
  <c r="AP1656" i="1"/>
  <c r="AP1657" i="1"/>
  <c r="AP1658" i="1"/>
  <c r="AP1659" i="1"/>
  <c r="AP1660" i="1"/>
  <c r="AP1661" i="1"/>
  <c r="AP1662" i="1"/>
  <c r="AP1663" i="1"/>
  <c r="AP1664" i="1"/>
  <c r="AP1665" i="1"/>
  <c r="AP1666" i="1"/>
  <c r="AP1667" i="1"/>
  <c r="AP1668" i="1"/>
  <c r="AP1669" i="1"/>
  <c r="AP1670" i="1"/>
  <c r="AP1671" i="1"/>
  <c r="AP1672" i="1"/>
  <c r="AP1673" i="1"/>
  <c r="AP1674" i="1"/>
  <c r="AP1675" i="1"/>
  <c r="AP1676" i="1"/>
  <c r="AP1677" i="1"/>
  <c r="AP1678" i="1"/>
  <c r="AP1679" i="1"/>
  <c r="AP1680" i="1"/>
  <c r="AP1681" i="1"/>
  <c r="AP1682" i="1"/>
  <c r="AP1683" i="1"/>
  <c r="AP1684" i="1"/>
  <c r="AP1685" i="1"/>
  <c r="AP1686" i="1"/>
  <c r="AP1687" i="1"/>
  <c r="AP1688" i="1"/>
  <c r="AP1689" i="1"/>
  <c r="AP1690" i="1"/>
  <c r="AP1691" i="1"/>
  <c r="AP1692" i="1"/>
  <c r="AP1693" i="1"/>
  <c r="AP1694" i="1"/>
  <c r="AP1695" i="1"/>
  <c r="AP1696" i="1"/>
  <c r="AP1697" i="1"/>
  <c r="AP1698" i="1"/>
  <c r="AP1699" i="1"/>
  <c r="AP1700" i="1"/>
  <c r="AP1701" i="1"/>
  <c r="AP1702" i="1"/>
  <c r="AP1703" i="1"/>
  <c r="AP1704" i="1"/>
  <c r="AP1705" i="1"/>
  <c r="AP1706" i="1"/>
  <c r="AP1707" i="1"/>
  <c r="AP1708" i="1"/>
  <c r="AP1709" i="1"/>
  <c r="AP1710" i="1"/>
  <c r="AP1711" i="1"/>
  <c r="AP1712" i="1"/>
  <c r="AP1713" i="1"/>
  <c r="AP1714" i="1"/>
  <c r="AP1715" i="1"/>
  <c r="AP1716" i="1"/>
  <c r="AP1717" i="1"/>
  <c r="AP1718" i="1"/>
  <c r="AP1719" i="1"/>
  <c r="AP1720" i="1"/>
  <c r="AP1721" i="1"/>
  <c r="AP1722" i="1"/>
  <c r="AP1723" i="1"/>
  <c r="AP1724" i="1"/>
  <c r="AP1725" i="1"/>
  <c r="AP1726" i="1"/>
  <c r="AP1727" i="1"/>
  <c r="AP1728" i="1"/>
  <c r="AP1729" i="1"/>
  <c r="AP1730" i="1"/>
  <c r="AP1731" i="1"/>
  <c r="AP1732" i="1"/>
  <c r="AP1733" i="1"/>
  <c r="AP1734" i="1"/>
  <c r="AP1735" i="1"/>
  <c r="AP1736" i="1"/>
  <c r="AP1737" i="1"/>
  <c r="AP1738" i="1"/>
  <c r="AP1739" i="1"/>
  <c r="AP1740" i="1"/>
  <c r="AP1741" i="1"/>
  <c r="AP1742" i="1"/>
  <c r="AP1743" i="1"/>
  <c r="AP1744" i="1"/>
  <c r="AP1745" i="1"/>
  <c r="AP1746" i="1"/>
  <c r="AP1747" i="1"/>
  <c r="AP1748" i="1"/>
  <c r="AP1749" i="1"/>
  <c r="AP1750" i="1"/>
  <c r="AP1751" i="1"/>
  <c r="AP1752" i="1"/>
  <c r="AP1753" i="1"/>
  <c r="AP1754" i="1"/>
  <c r="AP1755" i="1"/>
  <c r="AP1756" i="1"/>
  <c r="AP1757" i="1"/>
  <c r="AP1758" i="1"/>
  <c r="AP1759" i="1"/>
  <c r="AP1760" i="1"/>
  <c r="AP1761" i="1"/>
  <c r="AP1762" i="1"/>
  <c r="AP1763" i="1"/>
  <c r="AP1764" i="1"/>
  <c r="AP1765" i="1"/>
  <c r="AP1766" i="1"/>
  <c r="AP1767" i="1"/>
  <c r="AP1768" i="1"/>
  <c r="AP1769" i="1"/>
  <c r="AP1770" i="1"/>
  <c r="AP1771" i="1"/>
  <c r="AP1772" i="1"/>
  <c r="AP1773" i="1"/>
  <c r="AP1774" i="1"/>
  <c r="AP1775" i="1"/>
  <c r="AP1776" i="1"/>
  <c r="AP1777" i="1"/>
  <c r="AP1778" i="1"/>
  <c r="AP1779" i="1"/>
  <c r="AP1780" i="1"/>
  <c r="AP1781" i="1"/>
  <c r="AP1782" i="1"/>
  <c r="AP1783" i="1"/>
  <c r="AP1784" i="1"/>
  <c r="AP1785" i="1"/>
  <c r="AP1786" i="1"/>
  <c r="AP1787" i="1"/>
  <c r="AP1788" i="1"/>
  <c r="AP1789" i="1"/>
  <c r="AP1790" i="1"/>
  <c r="AP1791" i="1"/>
  <c r="AP1792" i="1"/>
  <c r="AP1793" i="1"/>
  <c r="AP1794" i="1"/>
  <c r="AP1795" i="1"/>
  <c r="AP1796" i="1"/>
  <c r="AP1797" i="1"/>
  <c r="AP1798" i="1"/>
  <c r="AP1799" i="1"/>
  <c r="AP1800" i="1"/>
  <c r="AP1801" i="1"/>
  <c r="AP1802" i="1"/>
  <c r="AP1803" i="1"/>
  <c r="AP1804" i="1"/>
  <c r="AP1805" i="1"/>
  <c r="AP1806" i="1"/>
  <c r="AP1807" i="1"/>
  <c r="AP1808" i="1"/>
  <c r="AP1809" i="1"/>
  <c r="AP1810" i="1"/>
  <c r="AP1811" i="1"/>
  <c r="AP1812" i="1"/>
  <c r="AP1813" i="1"/>
  <c r="AP1814" i="1"/>
  <c r="AP1815" i="1"/>
  <c r="AP1816" i="1"/>
  <c r="AP1817" i="1"/>
  <c r="AP1818" i="1"/>
  <c r="AP1819" i="1"/>
  <c r="AP1820" i="1"/>
  <c r="AP1821" i="1"/>
  <c r="AP1822" i="1"/>
  <c r="AP1823" i="1"/>
  <c r="AP1824" i="1"/>
  <c r="AP1825" i="1"/>
  <c r="AP1826" i="1"/>
  <c r="AP1827" i="1"/>
  <c r="AP1828" i="1"/>
  <c r="AP1829" i="1"/>
  <c r="AP1830" i="1"/>
  <c r="AP1831" i="1"/>
  <c r="AP1832" i="1"/>
  <c r="AP1833" i="1"/>
  <c r="AP1834" i="1"/>
  <c r="AP1835" i="1"/>
  <c r="AP1836" i="1"/>
  <c r="AP1837" i="1"/>
  <c r="AP1838" i="1"/>
  <c r="AP1839" i="1"/>
  <c r="AP1840" i="1"/>
  <c r="AP1841" i="1"/>
  <c r="AP1842" i="1"/>
  <c r="AP1843" i="1"/>
  <c r="AP1844" i="1"/>
  <c r="AP1845" i="1"/>
  <c r="AP1846" i="1"/>
  <c r="AP1847" i="1"/>
  <c r="AP1848" i="1"/>
  <c r="AP1849" i="1"/>
  <c r="AP1850" i="1"/>
  <c r="AP1851" i="1"/>
  <c r="AP1852" i="1"/>
  <c r="AP1853" i="1"/>
  <c r="AP1854" i="1"/>
  <c r="AP1855" i="1"/>
  <c r="AP1856" i="1"/>
  <c r="AP1857" i="1"/>
  <c r="AP1858" i="1"/>
  <c r="AP1859" i="1"/>
  <c r="AP1860" i="1"/>
  <c r="AP1861" i="1"/>
  <c r="AP1862" i="1"/>
  <c r="AP1863" i="1"/>
  <c r="AP1864" i="1"/>
  <c r="AP1865" i="1"/>
  <c r="AP1866" i="1"/>
  <c r="AP1867" i="1"/>
  <c r="AP1868" i="1"/>
  <c r="AP1869" i="1"/>
  <c r="AP1870" i="1"/>
  <c r="AP1871" i="1"/>
  <c r="AP1872" i="1"/>
  <c r="AP1873" i="1"/>
  <c r="AP1874" i="1"/>
  <c r="AP1875" i="1"/>
  <c r="AP1876" i="1"/>
  <c r="AP1877" i="1"/>
  <c r="AP1878" i="1"/>
  <c r="AP1879" i="1"/>
  <c r="AP1880" i="1"/>
  <c r="AP1881" i="1"/>
  <c r="AP1882" i="1"/>
  <c r="AP1883" i="1"/>
  <c r="AP1884" i="1"/>
  <c r="AP1885" i="1"/>
  <c r="AP1886" i="1"/>
  <c r="AP1887" i="1"/>
  <c r="AP1888" i="1"/>
  <c r="AP1889" i="1"/>
  <c r="AP1890" i="1"/>
  <c r="AP1891" i="1"/>
  <c r="AP1892" i="1"/>
  <c r="AP1893" i="1"/>
  <c r="AP1894" i="1"/>
  <c r="AP1895" i="1"/>
  <c r="AP1896" i="1"/>
  <c r="AP1897" i="1"/>
  <c r="AP1898" i="1"/>
  <c r="AP1899" i="1"/>
  <c r="AP1900" i="1"/>
  <c r="AP1901" i="1"/>
  <c r="AP1902" i="1"/>
  <c r="AP1903" i="1"/>
  <c r="AP1904" i="1"/>
  <c r="AP1905" i="1"/>
  <c r="AP1906" i="1"/>
  <c r="AP1907" i="1"/>
  <c r="AP1908" i="1"/>
  <c r="AP1909" i="1"/>
  <c r="AP1910" i="1"/>
  <c r="AP1911" i="1"/>
  <c r="AP1912" i="1"/>
  <c r="AP1913" i="1"/>
  <c r="AP1914" i="1"/>
  <c r="AP1915" i="1"/>
  <c r="AP1916" i="1"/>
  <c r="AP1917" i="1"/>
  <c r="AP1918" i="1"/>
  <c r="AP1919" i="1"/>
  <c r="AP1920" i="1"/>
  <c r="AP1921" i="1"/>
  <c r="AP1922" i="1"/>
  <c r="AP1923" i="1"/>
  <c r="AP1924" i="1"/>
  <c r="AP1925" i="1"/>
  <c r="AP1926" i="1"/>
  <c r="AP1927" i="1"/>
  <c r="AP1928" i="1"/>
  <c r="AP1929" i="1"/>
  <c r="AP1930" i="1"/>
  <c r="AP1931"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1591" i="1"/>
  <c r="AQ1592" i="1"/>
  <c r="AQ1593" i="1"/>
  <c r="AQ1594" i="1"/>
  <c r="AQ1595" i="1"/>
  <c r="AQ1596" i="1"/>
  <c r="AQ1597" i="1"/>
  <c r="AQ1598" i="1"/>
  <c r="AQ1599" i="1"/>
  <c r="AQ1600" i="1"/>
  <c r="AQ1601" i="1"/>
  <c r="AQ1602" i="1"/>
  <c r="AQ1603" i="1"/>
  <c r="AQ1604" i="1"/>
  <c r="AQ1605" i="1"/>
  <c r="AQ1606" i="1"/>
  <c r="AQ1607" i="1"/>
  <c r="AQ1608" i="1"/>
  <c r="AQ1609" i="1"/>
  <c r="AQ1610" i="1"/>
  <c r="AQ1611" i="1"/>
  <c r="AQ1612" i="1"/>
  <c r="AQ1613" i="1"/>
  <c r="AQ1614" i="1"/>
  <c r="AQ1615" i="1"/>
  <c r="AQ1616" i="1"/>
  <c r="AQ1617" i="1"/>
  <c r="AQ1618" i="1"/>
  <c r="AQ1619" i="1"/>
  <c r="AQ1620" i="1"/>
  <c r="AQ1621" i="1"/>
  <c r="AQ1622" i="1"/>
  <c r="AQ1623" i="1"/>
  <c r="AQ1624" i="1"/>
  <c r="AQ1625" i="1"/>
  <c r="AQ1626" i="1"/>
  <c r="AQ1627" i="1"/>
  <c r="AQ1628" i="1"/>
  <c r="AQ1629" i="1"/>
  <c r="AQ1630" i="1"/>
  <c r="AQ1631" i="1"/>
  <c r="AQ1632" i="1"/>
  <c r="AQ1633" i="1"/>
  <c r="AQ1634" i="1"/>
  <c r="AQ1635" i="1"/>
  <c r="AQ1636" i="1"/>
  <c r="AQ1637" i="1"/>
  <c r="AQ1638" i="1"/>
  <c r="AQ1639" i="1"/>
  <c r="AQ1640" i="1"/>
  <c r="AQ1641" i="1"/>
  <c r="AQ1642" i="1"/>
  <c r="AQ1643" i="1"/>
  <c r="AQ1644" i="1"/>
  <c r="AQ1645" i="1"/>
  <c r="AQ1646" i="1"/>
  <c r="AQ1647" i="1"/>
  <c r="AQ1648" i="1"/>
  <c r="AQ1649" i="1"/>
  <c r="AQ1650" i="1"/>
  <c r="AQ1651" i="1"/>
  <c r="AQ1652" i="1"/>
  <c r="AQ1653" i="1"/>
  <c r="AQ1654" i="1"/>
  <c r="AQ1655" i="1"/>
  <c r="AQ1656" i="1"/>
  <c r="AQ1657" i="1"/>
  <c r="AQ1658" i="1"/>
  <c r="AQ1659" i="1"/>
  <c r="AQ1660" i="1"/>
  <c r="AQ1661" i="1"/>
  <c r="AQ1662" i="1"/>
  <c r="AQ1663" i="1"/>
  <c r="AQ1664" i="1"/>
  <c r="AQ1665" i="1"/>
  <c r="AQ1666" i="1"/>
  <c r="AQ1667" i="1"/>
  <c r="AQ1668" i="1"/>
  <c r="AQ1669" i="1"/>
  <c r="AQ1670" i="1"/>
  <c r="AQ1671" i="1"/>
  <c r="AQ1672" i="1"/>
  <c r="AQ1673" i="1"/>
  <c r="AQ1674" i="1"/>
  <c r="AQ1675" i="1"/>
  <c r="AQ1676" i="1"/>
  <c r="AQ1677" i="1"/>
  <c r="AQ1678" i="1"/>
  <c r="AQ1679" i="1"/>
  <c r="AQ1680" i="1"/>
  <c r="AQ1681" i="1"/>
  <c r="AQ1682" i="1"/>
  <c r="AQ1683" i="1"/>
  <c r="AQ1684" i="1"/>
  <c r="AQ1685" i="1"/>
  <c r="AQ1686" i="1"/>
  <c r="AQ1687" i="1"/>
  <c r="AQ1688" i="1"/>
  <c r="AQ1689" i="1"/>
  <c r="AQ1690" i="1"/>
  <c r="AQ1691" i="1"/>
  <c r="AQ1692" i="1"/>
  <c r="AQ1693" i="1"/>
  <c r="AQ1694" i="1"/>
  <c r="AQ1695" i="1"/>
  <c r="AQ1696" i="1"/>
  <c r="AQ1697" i="1"/>
  <c r="AQ1698" i="1"/>
  <c r="AQ1699" i="1"/>
  <c r="AQ1700" i="1"/>
  <c r="AQ1701" i="1"/>
  <c r="AQ1702" i="1"/>
  <c r="AQ1703" i="1"/>
  <c r="AQ1704" i="1"/>
  <c r="AQ1705" i="1"/>
  <c r="AQ1706" i="1"/>
  <c r="AQ1707" i="1"/>
  <c r="AQ1708" i="1"/>
  <c r="AQ1709" i="1"/>
  <c r="AQ1710" i="1"/>
  <c r="AQ1711" i="1"/>
  <c r="AQ1712" i="1"/>
  <c r="AQ1713" i="1"/>
  <c r="AQ1714" i="1"/>
  <c r="AQ1715" i="1"/>
  <c r="AQ1716" i="1"/>
  <c r="AQ1717" i="1"/>
  <c r="AQ1718" i="1"/>
  <c r="AQ1719" i="1"/>
  <c r="AQ1720" i="1"/>
  <c r="AQ1721" i="1"/>
  <c r="AQ1722" i="1"/>
  <c r="AQ1723" i="1"/>
  <c r="AQ1724" i="1"/>
  <c r="AQ1725" i="1"/>
  <c r="AQ1726" i="1"/>
  <c r="AQ1727" i="1"/>
  <c r="AQ1728" i="1"/>
  <c r="AQ1729" i="1"/>
  <c r="AQ1730" i="1"/>
  <c r="AQ1731" i="1"/>
  <c r="AQ1732" i="1"/>
  <c r="AQ1733" i="1"/>
  <c r="AQ1734" i="1"/>
  <c r="AQ1735" i="1"/>
  <c r="AQ1736" i="1"/>
  <c r="AQ1737" i="1"/>
  <c r="AQ1738" i="1"/>
  <c r="AQ1739" i="1"/>
  <c r="AQ1740" i="1"/>
  <c r="AQ1741" i="1"/>
  <c r="AQ1742" i="1"/>
  <c r="AQ1743" i="1"/>
  <c r="AQ1744" i="1"/>
  <c r="AQ1745" i="1"/>
  <c r="AQ1746" i="1"/>
  <c r="AQ1747" i="1"/>
  <c r="AQ1748" i="1"/>
  <c r="AQ1749" i="1"/>
  <c r="AQ1750" i="1"/>
  <c r="AQ1751" i="1"/>
  <c r="AQ1752" i="1"/>
  <c r="AQ1753" i="1"/>
  <c r="AQ1754" i="1"/>
  <c r="AQ1755" i="1"/>
  <c r="AQ1756" i="1"/>
  <c r="AQ1757" i="1"/>
  <c r="AQ1758" i="1"/>
  <c r="AQ1759" i="1"/>
  <c r="AQ1760" i="1"/>
  <c r="AQ1761" i="1"/>
  <c r="AQ1762" i="1"/>
  <c r="AQ1763" i="1"/>
  <c r="AQ1764" i="1"/>
  <c r="AQ1765" i="1"/>
  <c r="AQ1766" i="1"/>
  <c r="AQ1767" i="1"/>
  <c r="AQ1768" i="1"/>
  <c r="AQ1769" i="1"/>
  <c r="AQ1770" i="1"/>
  <c r="AQ1771" i="1"/>
  <c r="AQ1772" i="1"/>
  <c r="AQ1773" i="1"/>
  <c r="AQ1774" i="1"/>
  <c r="AQ1775" i="1"/>
  <c r="AQ1776" i="1"/>
  <c r="AQ1777" i="1"/>
  <c r="AQ1778" i="1"/>
  <c r="AQ1779" i="1"/>
  <c r="AQ1780" i="1"/>
  <c r="AQ1781" i="1"/>
  <c r="AQ1782" i="1"/>
  <c r="AQ1783" i="1"/>
  <c r="AQ1784" i="1"/>
  <c r="AQ1785" i="1"/>
  <c r="AQ1786" i="1"/>
  <c r="AQ1787" i="1"/>
  <c r="AQ1788" i="1"/>
  <c r="AQ1789" i="1"/>
  <c r="AQ1790" i="1"/>
  <c r="AQ1791" i="1"/>
  <c r="AQ1792" i="1"/>
  <c r="AQ1793" i="1"/>
  <c r="AQ1794" i="1"/>
  <c r="AQ1795" i="1"/>
  <c r="AQ1796" i="1"/>
  <c r="AQ1797" i="1"/>
  <c r="AQ1798" i="1"/>
  <c r="AQ1799" i="1"/>
  <c r="AQ1800" i="1"/>
  <c r="AQ1801" i="1"/>
  <c r="AQ1802" i="1"/>
  <c r="AQ1803" i="1"/>
  <c r="AQ1804" i="1"/>
  <c r="AQ1805" i="1"/>
  <c r="AQ1806" i="1"/>
  <c r="AQ1807" i="1"/>
  <c r="AQ1808" i="1"/>
  <c r="AQ1809" i="1"/>
  <c r="AQ1810" i="1"/>
  <c r="AQ1811" i="1"/>
  <c r="AQ1812" i="1"/>
  <c r="AQ1813" i="1"/>
  <c r="AQ1814" i="1"/>
  <c r="AQ1815" i="1"/>
  <c r="AQ1816" i="1"/>
  <c r="AQ1817" i="1"/>
  <c r="AQ1818" i="1"/>
  <c r="AQ1819" i="1"/>
  <c r="AQ1820" i="1"/>
  <c r="AQ1821" i="1"/>
  <c r="AQ1822" i="1"/>
  <c r="AQ1823" i="1"/>
  <c r="AQ1824" i="1"/>
  <c r="AQ1825" i="1"/>
  <c r="AQ1826" i="1"/>
  <c r="AQ1827" i="1"/>
  <c r="AQ1828" i="1"/>
  <c r="AQ1829" i="1"/>
  <c r="AQ1830" i="1"/>
  <c r="AQ1831" i="1"/>
  <c r="AQ1832" i="1"/>
  <c r="AQ1833" i="1"/>
  <c r="AQ1834" i="1"/>
  <c r="AQ1835" i="1"/>
  <c r="AQ1836" i="1"/>
  <c r="AQ1837" i="1"/>
  <c r="AQ1838" i="1"/>
  <c r="AQ1839" i="1"/>
  <c r="AQ1840" i="1"/>
  <c r="AQ1841" i="1"/>
  <c r="AQ1842" i="1"/>
  <c r="AQ1843" i="1"/>
  <c r="AQ1844" i="1"/>
  <c r="AQ1845" i="1"/>
  <c r="AQ1846" i="1"/>
  <c r="AQ1847" i="1"/>
  <c r="AQ1848" i="1"/>
  <c r="AQ1849" i="1"/>
  <c r="AQ1850" i="1"/>
  <c r="AQ1851" i="1"/>
  <c r="AQ1852" i="1"/>
  <c r="AQ1853" i="1"/>
  <c r="AQ1854" i="1"/>
  <c r="AQ1855" i="1"/>
  <c r="AQ1856" i="1"/>
  <c r="AQ1857" i="1"/>
  <c r="AQ1858" i="1"/>
  <c r="AQ1859" i="1"/>
  <c r="AQ1860" i="1"/>
  <c r="AQ1861" i="1"/>
  <c r="AQ1862" i="1"/>
  <c r="AQ1863" i="1"/>
  <c r="AQ1864" i="1"/>
  <c r="AQ1865" i="1"/>
  <c r="AQ1866" i="1"/>
  <c r="AQ1867" i="1"/>
  <c r="AQ1868" i="1"/>
  <c r="AQ1869" i="1"/>
  <c r="AQ1870" i="1"/>
  <c r="AQ1871" i="1"/>
  <c r="AQ1872" i="1"/>
  <c r="AQ1873" i="1"/>
  <c r="AQ1874" i="1"/>
  <c r="AQ1875" i="1"/>
  <c r="AQ1876" i="1"/>
  <c r="AQ1877" i="1"/>
  <c r="AQ1878" i="1"/>
  <c r="AQ1879" i="1"/>
  <c r="AQ1880" i="1"/>
  <c r="AQ1881" i="1"/>
  <c r="AQ1882" i="1"/>
  <c r="AQ1883" i="1"/>
  <c r="AQ1884" i="1"/>
  <c r="AQ1885" i="1"/>
  <c r="AQ1886" i="1"/>
  <c r="AQ1887" i="1"/>
  <c r="AQ1888" i="1"/>
  <c r="AQ1889" i="1"/>
  <c r="AQ1890" i="1"/>
  <c r="AQ1891" i="1"/>
  <c r="AQ1892" i="1"/>
  <c r="AQ1893" i="1"/>
  <c r="AQ1894" i="1"/>
  <c r="AQ1895" i="1"/>
  <c r="AQ1896" i="1"/>
  <c r="AQ1897" i="1"/>
  <c r="AQ1898" i="1"/>
  <c r="AQ1899" i="1"/>
  <c r="AQ1900" i="1"/>
  <c r="AQ1901" i="1"/>
  <c r="AQ1902" i="1"/>
  <c r="AQ1903" i="1"/>
  <c r="AQ1904" i="1"/>
  <c r="AQ1905" i="1"/>
  <c r="AQ1906" i="1"/>
  <c r="AQ1907" i="1"/>
  <c r="AQ1908" i="1"/>
  <c r="AQ1909" i="1"/>
  <c r="AQ1910" i="1"/>
  <c r="AQ1911" i="1"/>
  <c r="AQ1912" i="1"/>
  <c r="AQ1913" i="1"/>
  <c r="AQ1914" i="1"/>
  <c r="AQ1915" i="1"/>
  <c r="AQ1916" i="1"/>
  <c r="AQ1917" i="1"/>
  <c r="AQ1918" i="1"/>
  <c r="AQ1919" i="1"/>
  <c r="AQ1920" i="1"/>
  <c r="AQ1921" i="1"/>
  <c r="AQ1922" i="1"/>
  <c r="AQ1923" i="1"/>
  <c r="AQ1924" i="1"/>
  <c r="AQ1925" i="1"/>
  <c r="AQ1926" i="1"/>
  <c r="AQ1927" i="1"/>
  <c r="AQ1928" i="1"/>
  <c r="AQ1929" i="1"/>
  <c r="AQ1930" i="1"/>
  <c r="AQ1931"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R1002" i="1"/>
  <c r="AR1003" i="1"/>
  <c r="AR1004" i="1"/>
  <c r="AR1005" i="1"/>
  <c r="AR1006" i="1"/>
  <c r="AR1007" i="1"/>
  <c r="AR1008" i="1"/>
  <c r="AR1009" i="1"/>
  <c r="AR1010" i="1"/>
  <c r="AR1011" i="1"/>
  <c r="AR1012" i="1"/>
  <c r="AR1013" i="1"/>
  <c r="AR1014" i="1"/>
  <c r="AR1015" i="1"/>
  <c r="AR1016" i="1"/>
  <c r="AR1017" i="1"/>
  <c r="AR1018" i="1"/>
  <c r="AR1019" i="1"/>
  <c r="AR1020" i="1"/>
  <c r="AR1021" i="1"/>
  <c r="AR1022" i="1"/>
  <c r="AR1023" i="1"/>
  <c r="AR1024" i="1"/>
  <c r="AR1025" i="1"/>
  <c r="AR1026" i="1"/>
  <c r="AR1027" i="1"/>
  <c r="AR1028" i="1"/>
  <c r="AR1029" i="1"/>
  <c r="AR1030" i="1"/>
  <c r="AR1031" i="1"/>
  <c r="AR1032" i="1"/>
  <c r="AR1033" i="1"/>
  <c r="AR1034" i="1"/>
  <c r="AR1035" i="1"/>
  <c r="AR1036" i="1"/>
  <c r="AR1037" i="1"/>
  <c r="AR1038" i="1"/>
  <c r="AR1039" i="1"/>
  <c r="AR1040" i="1"/>
  <c r="AR1041" i="1"/>
  <c r="AR1042" i="1"/>
  <c r="AR1043" i="1"/>
  <c r="AR1044" i="1"/>
  <c r="AR1045" i="1"/>
  <c r="AR1046" i="1"/>
  <c r="AR1047" i="1"/>
  <c r="AR1048" i="1"/>
  <c r="AR1049" i="1"/>
  <c r="AR1050" i="1"/>
  <c r="AR1051" i="1"/>
  <c r="AR1052" i="1"/>
  <c r="AR1053" i="1"/>
  <c r="AR1054" i="1"/>
  <c r="AR1055" i="1"/>
  <c r="AR1056" i="1"/>
  <c r="AR1057" i="1"/>
  <c r="AR1058" i="1"/>
  <c r="AR1059" i="1"/>
  <c r="AR1060" i="1"/>
  <c r="AR1061" i="1"/>
  <c r="AR1062" i="1"/>
  <c r="AR1063" i="1"/>
  <c r="AR1064" i="1"/>
  <c r="AR1065" i="1"/>
  <c r="AR1066" i="1"/>
  <c r="AR1067" i="1"/>
  <c r="AR1068" i="1"/>
  <c r="AR1069" i="1"/>
  <c r="AR1070" i="1"/>
  <c r="AR1071" i="1"/>
  <c r="AR1072" i="1"/>
  <c r="AR1073" i="1"/>
  <c r="AR1074" i="1"/>
  <c r="AR1075" i="1"/>
  <c r="AR1076" i="1"/>
  <c r="AR1077" i="1"/>
  <c r="AR1078" i="1"/>
  <c r="AR1079" i="1"/>
  <c r="AR1080" i="1"/>
  <c r="AR1081" i="1"/>
  <c r="AR1082" i="1"/>
  <c r="AR1083" i="1"/>
  <c r="AR1084" i="1"/>
  <c r="AR1085" i="1"/>
  <c r="AR1086" i="1"/>
  <c r="AR1087" i="1"/>
  <c r="AR1088" i="1"/>
  <c r="AR1089" i="1"/>
  <c r="AR1090" i="1"/>
  <c r="AR1091" i="1"/>
  <c r="AR1092" i="1"/>
  <c r="AR1093" i="1"/>
  <c r="AR1094" i="1"/>
  <c r="AR1095" i="1"/>
  <c r="AR1096" i="1"/>
  <c r="AR1097" i="1"/>
  <c r="AR1098" i="1"/>
  <c r="AR1099" i="1"/>
  <c r="AR1100" i="1"/>
  <c r="AR1101" i="1"/>
  <c r="AR1102" i="1"/>
  <c r="AR1103" i="1"/>
  <c r="AR1104" i="1"/>
  <c r="AR1105" i="1"/>
  <c r="AR1106" i="1"/>
  <c r="AR1107" i="1"/>
  <c r="AR1108" i="1"/>
  <c r="AR1109" i="1"/>
  <c r="AR1110" i="1"/>
  <c r="AR1111" i="1"/>
  <c r="AR1112" i="1"/>
  <c r="AR1113" i="1"/>
  <c r="AR1114" i="1"/>
  <c r="AR1115" i="1"/>
  <c r="AR1116" i="1"/>
  <c r="AR1117"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1" i="1"/>
  <c r="AR1142" i="1"/>
  <c r="AR1143" i="1"/>
  <c r="AR1144" i="1"/>
  <c r="AR1145" i="1"/>
  <c r="AR1146" i="1"/>
  <c r="AR1147" i="1"/>
  <c r="AR1148" i="1"/>
  <c r="AR1149" i="1"/>
  <c r="AR1150" i="1"/>
  <c r="AR1151" i="1"/>
  <c r="AR1152" i="1"/>
  <c r="AR1153" i="1"/>
  <c r="AR1154" i="1"/>
  <c r="AR1155" i="1"/>
  <c r="AR1156" i="1"/>
  <c r="AR1157" i="1"/>
  <c r="AR1158" i="1"/>
  <c r="AR1159" i="1"/>
  <c r="AR1160" i="1"/>
  <c r="AR1161" i="1"/>
  <c r="AR1162" i="1"/>
  <c r="AR1163" i="1"/>
  <c r="AR1164" i="1"/>
  <c r="AR1165" i="1"/>
  <c r="AR1166" i="1"/>
  <c r="AR1167" i="1"/>
  <c r="AR1168" i="1"/>
  <c r="AR1169" i="1"/>
  <c r="AR1170" i="1"/>
  <c r="AR1171" i="1"/>
  <c r="AR1172" i="1"/>
  <c r="AR1173" i="1"/>
  <c r="AR1174" i="1"/>
  <c r="AR1175" i="1"/>
  <c r="AR1176" i="1"/>
  <c r="AR1177" i="1"/>
  <c r="AR1178" i="1"/>
  <c r="AR1179" i="1"/>
  <c r="AR1180" i="1"/>
  <c r="AR1181" i="1"/>
  <c r="AR1182" i="1"/>
  <c r="AR1183" i="1"/>
  <c r="AR1184" i="1"/>
  <c r="AR1185" i="1"/>
  <c r="AR1186" i="1"/>
  <c r="AR1187" i="1"/>
  <c r="AR1188" i="1"/>
  <c r="AR1189" i="1"/>
  <c r="AR1190" i="1"/>
  <c r="AR1191" i="1"/>
  <c r="AR1192" i="1"/>
  <c r="AR1193" i="1"/>
  <c r="AR1194" i="1"/>
  <c r="AR1195" i="1"/>
  <c r="AR1196" i="1"/>
  <c r="AR1197" i="1"/>
  <c r="AR1198" i="1"/>
  <c r="AR1199" i="1"/>
  <c r="AR1200" i="1"/>
  <c r="AR1201" i="1"/>
  <c r="AR1202" i="1"/>
  <c r="AR1203" i="1"/>
  <c r="AR1204" i="1"/>
  <c r="AR1205" i="1"/>
  <c r="AR1206" i="1"/>
  <c r="AR1207" i="1"/>
  <c r="AR1208" i="1"/>
  <c r="AR1209" i="1"/>
  <c r="AR1210" i="1"/>
  <c r="AR1211" i="1"/>
  <c r="AR1212" i="1"/>
  <c r="AR1213" i="1"/>
  <c r="AR1214" i="1"/>
  <c r="AR1215" i="1"/>
  <c r="AR1216" i="1"/>
  <c r="AR1217" i="1"/>
  <c r="AR1218" i="1"/>
  <c r="AR1219" i="1"/>
  <c r="AR1220" i="1"/>
  <c r="AR1221" i="1"/>
  <c r="AR1222" i="1"/>
  <c r="AR1223" i="1"/>
  <c r="AR1224" i="1"/>
  <c r="AR1225" i="1"/>
  <c r="AR1226" i="1"/>
  <c r="AR1227" i="1"/>
  <c r="AR1228" i="1"/>
  <c r="AR1229" i="1"/>
  <c r="AR1230" i="1"/>
  <c r="AR1231" i="1"/>
  <c r="AR1232" i="1"/>
  <c r="AR1233" i="1"/>
  <c r="AR1234" i="1"/>
  <c r="AR1235" i="1"/>
  <c r="AR1236" i="1"/>
  <c r="AR1237" i="1"/>
  <c r="AR1238" i="1"/>
  <c r="AR1239" i="1"/>
  <c r="AR1240" i="1"/>
  <c r="AR1241" i="1"/>
  <c r="AR1242" i="1"/>
  <c r="AR1243" i="1"/>
  <c r="AR1244" i="1"/>
  <c r="AR1245" i="1"/>
  <c r="AR1246" i="1"/>
  <c r="AR1247" i="1"/>
  <c r="AR1248" i="1"/>
  <c r="AR1249" i="1"/>
  <c r="AR1250" i="1"/>
  <c r="AR1251" i="1"/>
  <c r="AR1252" i="1"/>
  <c r="AR1253" i="1"/>
  <c r="AR1254" i="1"/>
  <c r="AR1255" i="1"/>
  <c r="AR1256" i="1"/>
  <c r="AR1257" i="1"/>
  <c r="AR1258" i="1"/>
  <c r="AR1259" i="1"/>
  <c r="AR1260" i="1"/>
  <c r="AR1261" i="1"/>
  <c r="AR1262" i="1"/>
  <c r="AR1263" i="1"/>
  <c r="AR1264" i="1"/>
  <c r="AR1265" i="1"/>
  <c r="AR1266" i="1"/>
  <c r="AR1267" i="1"/>
  <c r="AR1268" i="1"/>
  <c r="AR1269" i="1"/>
  <c r="AR1270" i="1"/>
  <c r="AR1271" i="1"/>
  <c r="AR1272" i="1"/>
  <c r="AR1273" i="1"/>
  <c r="AR1274" i="1"/>
  <c r="AR1275" i="1"/>
  <c r="AR1276" i="1"/>
  <c r="AR1277" i="1"/>
  <c r="AR1278" i="1"/>
  <c r="AR1279" i="1"/>
  <c r="AR1280" i="1"/>
  <c r="AR1281" i="1"/>
  <c r="AR1282" i="1"/>
  <c r="AR1283" i="1"/>
  <c r="AR1284" i="1"/>
  <c r="AR1285" i="1"/>
  <c r="AR1286" i="1"/>
  <c r="AR1287" i="1"/>
  <c r="AR1288" i="1"/>
  <c r="AR1289" i="1"/>
  <c r="AR1290" i="1"/>
  <c r="AR1291" i="1"/>
  <c r="AR1292" i="1"/>
  <c r="AR1293" i="1"/>
  <c r="AR1294" i="1"/>
  <c r="AR1295" i="1"/>
  <c r="AR1296" i="1"/>
  <c r="AR1297" i="1"/>
  <c r="AR1298" i="1"/>
  <c r="AR1299" i="1"/>
  <c r="AR1300" i="1"/>
  <c r="AR1301" i="1"/>
  <c r="AR1302" i="1"/>
  <c r="AR1303" i="1"/>
  <c r="AR1304" i="1"/>
  <c r="AR1305" i="1"/>
  <c r="AR1306" i="1"/>
  <c r="AR1307" i="1"/>
  <c r="AR1308" i="1"/>
  <c r="AR1309" i="1"/>
  <c r="AR1310" i="1"/>
  <c r="AR1311" i="1"/>
  <c r="AR1312" i="1"/>
  <c r="AR1313" i="1"/>
  <c r="AR1314" i="1"/>
  <c r="AR1315" i="1"/>
  <c r="AR1316" i="1"/>
  <c r="AR1317" i="1"/>
  <c r="AR1318" i="1"/>
  <c r="AR1319" i="1"/>
  <c r="AR1320" i="1"/>
  <c r="AR1321" i="1"/>
  <c r="AR1322" i="1"/>
  <c r="AR1323" i="1"/>
  <c r="AR1324" i="1"/>
  <c r="AR1325" i="1"/>
  <c r="AR1326" i="1"/>
  <c r="AR1327" i="1"/>
  <c r="AR1328" i="1"/>
  <c r="AR1329" i="1"/>
  <c r="AR1330" i="1"/>
  <c r="AR1331" i="1"/>
  <c r="AR1332" i="1"/>
  <c r="AR1333" i="1"/>
  <c r="AR1334" i="1"/>
  <c r="AR1335" i="1"/>
  <c r="AR1336" i="1"/>
  <c r="AR1337" i="1"/>
  <c r="AR1338" i="1"/>
  <c r="AR1339" i="1"/>
  <c r="AR1340" i="1"/>
  <c r="AR1341" i="1"/>
  <c r="AR1342" i="1"/>
  <c r="AR1343" i="1"/>
  <c r="AR1344" i="1"/>
  <c r="AR1345" i="1"/>
  <c r="AR1346" i="1"/>
  <c r="AR1347" i="1"/>
  <c r="AR1348" i="1"/>
  <c r="AR1349" i="1"/>
  <c r="AR1350" i="1"/>
  <c r="AR1351" i="1"/>
  <c r="AR1352" i="1"/>
  <c r="AR1353" i="1"/>
  <c r="AR1354" i="1"/>
  <c r="AR1355" i="1"/>
  <c r="AR1356" i="1"/>
  <c r="AR1357" i="1"/>
  <c r="AR1358" i="1"/>
  <c r="AR1359" i="1"/>
  <c r="AR1360" i="1"/>
  <c r="AR1361" i="1"/>
  <c r="AR1362" i="1"/>
  <c r="AR1363" i="1"/>
  <c r="AR1364" i="1"/>
  <c r="AR1365" i="1"/>
  <c r="AR1366" i="1"/>
  <c r="AR1367" i="1"/>
  <c r="AR1368" i="1"/>
  <c r="AR1369" i="1"/>
  <c r="AR1370" i="1"/>
  <c r="AR1371" i="1"/>
  <c r="AR1372" i="1"/>
  <c r="AR1373" i="1"/>
  <c r="AR1374" i="1"/>
  <c r="AR1375" i="1"/>
  <c r="AR1376" i="1"/>
  <c r="AR1377" i="1"/>
  <c r="AR1378" i="1"/>
  <c r="AR1379" i="1"/>
  <c r="AR1380" i="1"/>
  <c r="AR1381" i="1"/>
  <c r="AR1382" i="1"/>
  <c r="AR1383" i="1"/>
  <c r="AR1384" i="1"/>
  <c r="AR1385" i="1"/>
  <c r="AR1386" i="1"/>
  <c r="AR1387" i="1"/>
  <c r="AR1388" i="1"/>
  <c r="AR1389" i="1"/>
  <c r="AR1390" i="1"/>
  <c r="AR1391" i="1"/>
  <c r="AR1392" i="1"/>
  <c r="AR1393" i="1"/>
  <c r="AR1394" i="1"/>
  <c r="AR1395" i="1"/>
  <c r="AR1396" i="1"/>
  <c r="AR1397" i="1"/>
  <c r="AR1398" i="1"/>
  <c r="AR1399" i="1"/>
  <c r="AR1400" i="1"/>
  <c r="AR1401" i="1"/>
  <c r="AR1402" i="1"/>
  <c r="AR1403" i="1"/>
  <c r="AR1404" i="1"/>
  <c r="AR1405" i="1"/>
  <c r="AR1406" i="1"/>
  <c r="AR1407" i="1"/>
  <c r="AR1408" i="1"/>
  <c r="AR1409" i="1"/>
  <c r="AR1410" i="1"/>
  <c r="AR1411" i="1"/>
  <c r="AR1412" i="1"/>
  <c r="AR1413" i="1"/>
  <c r="AR1414" i="1"/>
  <c r="AR1415" i="1"/>
  <c r="AR1416" i="1"/>
  <c r="AR1417" i="1"/>
  <c r="AR1418" i="1"/>
  <c r="AR1419" i="1"/>
  <c r="AR1420" i="1"/>
  <c r="AR1421" i="1"/>
  <c r="AR1422" i="1"/>
  <c r="AR1423" i="1"/>
  <c r="AR1424" i="1"/>
  <c r="AR1425" i="1"/>
  <c r="AR1426" i="1"/>
  <c r="AR1427" i="1"/>
  <c r="AR1428" i="1"/>
  <c r="AR1429" i="1"/>
  <c r="AR1430" i="1"/>
  <c r="AR1431" i="1"/>
  <c r="AR1432" i="1"/>
  <c r="AR1433" i="1"/>
  <c r="AR1434" i="1"/>
  <c r="AR1435" i="1"/>
  <c r="AR1436" i="1"/>
  <c r="AR1437" i="1"/>
  <c r="AR1438" i="1"/>
  <c r="AR1439" i="1"/>
  <c r="AR1440" i="1"/>
  <c r="AR1441" i="1"/>
  <c r="AR1442" i="1"/>
  <c r="AR1443" i="1"/>
  <c r="AR1444" i="1"/>
  <c r="AR1445" i="1"/>
  <c r="AR1446" i="1"/>
  <c r="AR1447" i="1"/>
  <c r="AR1448" i="1"/>
  <c r="AR1449" i="1"/>
  <c r="AR1450" i="1"/>
  <c r="AR1451" i="1"/>
  <c r="AR1452" i="1"/>
  <c r="AR1453" i="1"/>
  <c r="AR1454" i="1"/>
  <c r="AR1455" i="1"/>
  <c r="AR1456" i="1"/>
  <c r="AR1457" i="1"/>
  <c r="AR1458" i="1"/>
  <c r="AR1459" i="1"/>
  <c r="AR1460" i="1"/>
  <c r="AR1461" i="1"/>
  <c r="AR1462" i="1"/>
  <c r="AR1463" i="1"/>
  <c r="AR1464" i="1"/>
  <c r="AR1465" i="1"/>
  <c r="AR1466" i="1"/>
  <c r="AR1467" i="1"/>
  <c r="AR1468" i="1"/>
  <c r="AR1469" i="1"/>
  <c r="AR1470" i="1"/>
  <c r="AR1471" i="1"/>
  <c r="AR1472" i="1"/>
  <c r="AR1473" i="1"/>
  <c r="AR1474" i="1"/>
  <c r="AR1475" i="1"/>
  <c r="AR1476" i="1"/>
  <c r="AR1477" i="1"/>
  <c r="AR1478" i="1"/>
  <c r="AR1479" i="1"/>
  <c r="AR1480" i="1"/>
  <c r="AR1481" i="1"/>
  <c r="AR1482" i="1"/>
  <c r="AR1483" i="1"/>
  <c r="AR1484" i="1"/>
  <c r="AR1485" i="1"/>
  <c r="AR1486" i="1"/>
  <c r="AR1487" i="1"/>
  <c r="AR1488" i="1"/>
  <c r="AR1489" i="1"/>
  <c r="AR1490" i="1"/>
  <c r="AR1491" i="1"/>
  <c r="AR1492" i="1"/>
  <c r="AR1493" i="1"/>
  <c r="AR1494" i="1"/>
  <c r="AR1495" i="1"/>
  <c r="AR1496" i="1"/>
  <c r="AR1497" i="1"/>
  <c r="AR1498" i="1"/>
  <c r="AR1499" i="1"/>
  <c r="AR1500" i="1"/>
  <c r="AR1501" i="1"/>
  <c r="AR1502" i="1"/>
  <c r="AR1503" i="1"/>
  <c r="AR1504" i="1"/>
  <c r="AR1505" i="1"/>
  <c r="AR1506" i="1"/>
  <c r="AR1507" i="1"/>
  <c r="AR1508" i="1"/>
  <c r="AR1509" i="1"/>
  <c r="AR1510" i="1"/>
  <c r="AR1511" i="1"/>
  <c r="AR1512" i="1"/>
  <c r="AR1513" i="1"/>
  <c r="AR1514" i="1"/>
  <c r="AR1515" i="1"/>
  <c r="AR1516" i="1"/>
  <c r="AR1517" i="1"/>
  <c r="AR1518" i="1"/>
  <c r="AR1519" i="1"/>
  <c r="AR1520" i="1"/>
  <c r="AR1521" i="1"/>
  <c r="AR1522" i="1"/>
  <c r="AR1523" i="1"/>
  <c r="AR1524" i="1"/>
  <c r="AR1525" i="1"/>
  <c r="AR1526" i="1"/>
  <c r="AR1527" i="1"/>
  <c r="AR1528" i="1"/>
  <c r="AR1529" i="1"/>
  <c r="AR1530" i="1"/>
  <c r="AR1531" i="1"/>
  <c r="AR1532" i="1"/>
  <c r="AR1533" i="1"/>
  <c r="AR1534" i="1"/>
  <c r="AR1535" i="1"/>
  <c r="AR1536" i="1"/>
  <c r="AR1537" i="1"/>
  <c r="AR1538" i="1"/>
  <c r="AR1539" i="1"/>
  <c r="AR1540" i="1"/>
  <c r="AR1541" i="1"/>
  <c r="AR1542" i="1"/>
  <c r="AR1543" i="1"/>
  <c r="AR1544" i="1"/>
  <c r="AR1545" i="1"/>
  <c r="AR1546" i="1"/>
  <c r="AR1547" i="1"/>
  <c r="AR1548" i="1"/>
  <c r="AR1549" i="1"/>
  <c r="AR1550" i="1"/>
  <c r="AR1551" i="1"/>
  <c r="AR1552" i="1"/>
  <c r="AR1553" i="1"/>
  <c r="AR1554" i="1"/>
  <c r="AR1555" i="1"/>
  <c r="AR1556" i="1"/>
  <c r="AR1557" i="1"/>
  <c r="AR1558" i="1"/>
  <c r="AR1559" i="1"/>
  <c r="AR1560" i="1"/>
  <c r="AR1561" i="1"/>
  <c r="AR1562" i="1"/>
  <c r="AR1563" i="1"/>
  <c r="AR1564" i="1"/>
  <c r="AR1565" i="1"/>
  <c r="AR1566" i="1"/>
  <c r="AR1567" i="1"/>
  <c r="AR1568" i="1"/>
  <c r="AR1569" i="1"/>
  <c r="AR1570" i="1"/>
  <c r="AR1571" i="1"/>
  <c r="AR1572" i="1"/>
  <c r="AR1573" i="1"/>
  <c r="AR1574" i="1"/>
  <c r="AR1575" i="1"/>
  <c r="AR1576" i="1"/>
  <c r="AR1577" i="1"/>
  <c r="AR1578" i="1"/>
  <c r="AR1579" i="1"/>
  <c r="AR1580" i="1"/>
  <c r="AR1581" i="1"/>
  <c r="AR1582" i="1"/>
  <c r="AR1583" i="1"/>
  <c r="AR1584" i="1"/>
  <c r="AR1585" i="1"/>
  <c r="AR1586" i="1"/>
  <c r="AR1587" i="1"/>
  <c r="AR1588" i="1"/>
  <c r="AR1589" i="1"/>
  <c r="AR1590" i="1"/>
  <c r="AR1591" i="1"/>
  <c r="AR1592" i="1"/>
  <c r="AR1593" i="1"/>
  <c r="AR1594" i="1"/>
  <c r="AR1595" i="1"/>
  <c r="AR1596" i="1"/>
  <c r="AR1597" i="1"/>
  <c r="AR1598" i="1"/>
  <c r="AR1599" i="1"/>
  <c r="AR1600" i="1"/>
  <c r="AR1601" i="1"/>
  <c r="AR1602" i="1"/>
  <c r="AR1603" i="1"/>
  <c r="AR1604" i="1"/>
  <c r="AR1605" i="1"/>
  <c r="AR1606" i="1"/>
  <c r="AR1607" i="1"/>
  <c r="AR1608" i="1"/>
  <c r="AR1609" i="1"/>
  <c r="AR1610" i="1"/>
  <c r="AR1611" i="1"/>
  <c r="AR1612" i="1"/>
  <c r="AR1613" i="1"/>
  <c r="AR1614" i="1"/>
  <c r="AR1615" i="1"/>
  <c r="AR1616" i="1"/>
  <c r="AR1617" i="1"/>
  <c r="AR1618" i="1"/>
  <c r="AR1619" i="1"/>
  <c r="AR1620" i="1"/>
  <c r="AR1621" i="1"/>
  <c r="AR1622" i="1"/>
  <c r="AR1623" i="1"/>
  <c r="AR1624" i="1"/>
  <c r="AR1625" i="1"/>
  <c r="AR1626" i="1"/>
  <c r="AR1627" i="1"/>
  <c r="AR1628" i="1"/>
  <c r="AR1629" i="1"/>
  <c r="AR1630" i="1"/>
  <c r="AR1631" i="1"/>
  <c r="AR1632" i="1"/>
  <c r="AR1633" i="1"/>
  <c r="AR1634" i="1"/>
  <c r="AR1635" i="1"/>
  <c r="AR1636" i="1"/>
  <c r="AR1637" i="1"/>
  <c r="AR1638" i="1"/>
  <c r="AR1639" i="1"/>
  <c r="AR1640" i="1"/>
  <c r="AR1641" i="1"/>
  <c r="AR1642" i="1"/>
  <c r="AR1643" i="1"/>
  <c r="AR1644" i="1"/>
  <c r="AR1645" i="1"/>
  <c r="AR1646" i="1"/>
  <c r="AR1647" i="1"/>
  <c r="AR1648" i="1"/>
  <c r="AR1649" i="1"/>
  <c r="AR1650" i="1"/>
  <c r="AR1651" i="1"/>
  <c r="AR1652" i="1"/>
  <c r="AR1653" i="1"/>
  <c r="AR1654" i="1"/>
  <c r="AR1655" i="1"/>
  <c r="AR1656" i="1"/>
  <c r="AR1657" i="1"/>
  <c r="AR1658" i="1"/>
  <c r="AR1659" i="1"/>
  <c r="AR1660" i="1"/>
  <c r="AR1661" i="1"/>
  <c r="AR1662" i="1"/>
  <c r="AR1663" i="1"/>
  <c r="AR1664" i="1"/>
  <c r="AR1665" i="1"/>
  <c r="AR1666" i="1"/>
  <c r="AR1667" i="1"/>
  <c r="AR1668" i="1"/>
  <c r="AR1669" i="1"/>
  <c r="AR1670" i="1"/>
  <c r="AR1671" i="1"/>
  <c r="AR1672" i="1"/>
  <c r="AR1673" i="1"/>
  <c r="AR1674" i="1"/>
  <c r="AR1675" i="1"/>
  <c r="AR1676" i="1"/>
  <c r="AR1677" i="1"/>
  <c r="AR1678" i="1"/>
  <c r="AR1679" i="1"/>
  <c r="AR1680" i="1"/>
  <c r="AR1681" i="1"/>
  <c r="AR1682" i="1"/>
  <c r="AR1683" i="1"/>
  <c r="AR1684" i="1"/>
  <c r="AR1685" i="1"/>
  <c r="AR1686" i="1"/>
  <c r="AR1687" i="1"/>
  <c r="AR1688" i="1"/>
  <c r="AR1689" i="1"/>
  <c r="AR1690" i="1"/>
  <c r="AR1691" i="1"/>
  <c r="AR1692" i="1"/>
  <c r="AR1693" i="1"/>
  <c r="AR1694" i="1"/>
  <c r="AR1695" i="1"/>
  <c r="AR1696" i="1"/>
  <c r="AR1697" i="1"/>
  <c r="AR1698" i="1"/>
  <c r="AR1699" i="1"/>
  <c r="AR1700" i="1"/>
  <c r="AR1701" i="1"/>
  <c r="AR1702" i="1"/>
  <c r="AR1703" i="1"/>
  <c r="AR1704" i="1"/>
  <c r="AR1705" i="1"/>
  <c r="AR1706" i="1"/>
  <c r="AR1707" i="1"/>
  <c r="AR1708" i="1"/>
  <c r="AR1709" i="1"/>
  <c r="AR1710" i="1"/>
  <c r="AR1711" i="1"/>
  <c r="AR1712" i="1"/>
  <c r="AR1713" i="1"/>
  <c r="AR1714" i="1"/>
  <c r="AR1715" i="1"/>
  <c r="AR1716" i="1"/>
  <c r="AR1717" i="1"/>
  <c r="AR1718" i="1"/>
  <c r="AR1719" i="1"/>
  <c r="AR1720" i="1"/>
  <c r="AR1721" i="1"/>
  <c r="AR1722" i="1"/>
  <c r="AR1723" i="1"/>
  <c r="AR1724" i="1"/>
  <c r="AR1725" i="1"/>
  <c r="AR1726" i="1"/>
  <c r="AR1727" i="1"/>
  <c r="AR1728" i="1"/>
  <c r="AR1729" i="1"/>
  <c r="AR1730" i="1"/>
  <c r="AR1731" i="1"/>
  <c r="AR1732" i="1"/>
  <c r="AR1733" i="1"/>
  <c r="AR1734" i="1"/>
  <c r="AR1735" i="1"/>
  <c r="AR1736" i="1"/>
  <c r="AR1737" i="1"/>
  <c r="AR1738" i="1"/>
  <c r="AR1739" i="1"/>
  <c r="AR1740" i="1"/>
  <c r="AR1741" i="1"/>
  <c r="AR1742" i="1"/>
  <c r="AR1743" i="1"/>
  <c r="AR1744" i="1"/>
  <c r="AR1745" i="1"/>
  <c r="AR1746" i="1"/>
  <c r="AR1747" i="1"/>
  <c r="AR1748" i="1"/>
  <c r="AR1749" i="1"/>
  <c r="AR1750" i="1"/>
  <c r="AR1751" i="1"/>
  <c r="AR1752" i="1"/>
  <c r="AR1753" i="1"/>
  <c r="AR1754" i="1"/>
  <c r="AR1755" i="1"/>
  <c r="AR1756" i="1"/>
  <c r="AR1757" i="1"/>
  <c r="AR1758" i="1"/>
  <c r="AR1759" i="1"/>
  <c r="AR1760" i="1"/>
  <c r="AR1761" i="1"/>
  <c r="AR1762" i="1"/>
  <c r="AR1763" i="1"/>
  <c r="AR1764" i="1"/>
  <c r="AR1765" i="1"/>
  <c r="AR1766" i="1"/>
  <c r="AR1767" i="1"/>
  <c r="AR1768" i="1"/>
  <c r="AR1769" i="1"/>
  <c r="AR1770" i="1"/>
  <c r="AR1771" i="1"/>
  <c r="AR1772" i="1"/>
  <c r="AR1773" i="1"/>
  <c r="AR1774" i="1"/>
  <c r="AR1775" i="1"/>
  <c r="AR1776" i="1"/>
  <c r="AR1777" i="1"/>
  <c r="AR1778" i="1"/>
  <c r="AR1779" i="1"/>
  <c r="AR1780" i="1"/>
  <c r="AR1781" i="1"/>
  <c r="AR1782" i="1"/>
  <c r="AR1783" i="1"/>
  <c r="AR1784" i="1"/>
  <c r="AR1785" i="1"/>
  <c r="AR1786" i="1"/>
  <c r="AR1787" i="1"/>
  <c r="AR1788" i="1"/>
  <c r="AR1789" i="1"/>
  <c r="AR1790" i="1"/>
  <c r="AR1791" i="1"/>
  <c r="AR1792" i="1"/>
  <c r="AR1793" i="1"/>
  <c r="AR1794" i="1"/>
  <c r="AR1795" i="1"/>
  <c r="AR1796" i="1"/>
  <c r="AR1797" i="1"/>
  <c r="AR1798" i="1"/>
  <c r="AR1799" i="1"/>
  <c r="AR1800" i="1"/>
  <c r="AR1801" i="1"/>
  <c r="AR1802" i="1"/>
  <c r="AR1803" i="1"/>
  <c r="AR1804" i="1"/>
  <c r="AR1805" i="1"/>
  <c r="AR1806" i="1"/>
  <c r="AR1807" i="1"/>
  <c r="AR1808" i="1"/>
  <c r="AR1809" i="1"/>
  <c r="AR1810" i="1"/>
  <c r="AR1811" i="1"/>
  <c r="AR1812" i="1"/>
  <c r="AR1813" i="1"/>
  <c r="AR1814" i="1"/>
  <c r="AR1815" i="1"/>
  <c r="AR1816" i="1"/>
  <c r="AR1817" i="1"/>
  <c r="AR1818" i="1"/>
  <c r="AR1819" i="1"/>
  <c r="AR1820" i="1"/>
  <c r="AR1821" i="1"/>
  <c r="AR1822" i="1"/>
  <c r="AR1823" i="1"/>
  <c r="AR1824" i="1"/>
  <c r="AR1825" i="1"/>
  <c r="AR1826" i="1"/>
  <c r="AR1827" i="1"/>
  <c r="AR1828" i="1"/>
  <c r="AR1829" i="1"/>
  <c r="AR1830" i="1"/>
  <c r="AR1831" i="1"/>
  <c r="AR1832" i="1"/>
  <c r="AR1833" i="1"/>
  <c r="AR1834" i="1"/>
  <c r="AR1835" i="1"/>
  <c r="AR1836" i="1"/>
  <c r="AR1837" i="1"/>
  <c r="AR1838" i="1"/>
  <c r="AR1839" i="1"/>
  <c r="AR1840" i="1"/>
  <c r="AR1841" i="1"/>
  <c r="AR1842" i="1"/>
  <c r="AR1843" i="1"/>
  <c r="AR1844" i="1"/>
  <c r="AR1845" i="1"/>
  <c r="AR1846" i="1"/>
  <c r="AR1847" i="1"/>
  <c r="AR1848" i="1"/>
  <c r="AR1849" i="1"/>
  <c r="AR1850" i="1"/>
  <c r="AR1851" i="1"/>
  <c r="AR1852" i="1"/>
  <c r="AR1853" i="1"/>
  <c r="AR1854" i="1"/>
  <c r="AR1855" i="1"/>
  <c r="AR1856" i="1"/>
  <c r="AR1857" i="1"/>
  <c r="AR1858" i="1"/>
  <c r="AR1859" i="1"/>
  <c r="AR1860" i="1"/>
  <c r="AR1861" i="1"/>
  <c r="AR1862" i="1"/>
  <c r="AR1863" i="1"/>
  <c r="AR1864" i="1"/>
  <c r="AR1865" i="1"/>
  <c r="AR1866" i="1"/>
  <c r="AR1867" i="1"/>
  <c r="AR1868" i="1"/>
  <c r="AR1869" i="1"/>
  <c r="AR1870" i="1"/>
  <c r="AR1871" i="1"/>
  <c r="AR1872" i="1"/>
  <c r="AR1873" i="1"/>
  <c r="AR1874" i="1"/>
  <c r="AR1875" i="1"/>
  <c r="AR1876" i="1"/>
  <c r="AR1877" i="1"/>
  <c r="AR1878" i="1"/>
  <c r="AR1879" i="1"/>
  <c r="AR1880" i="1"/>
  <c r="AR1881" i="1"/>
  <c r="AR1882" i="1"/>
  <c r="AR1883" i="1"/>
  <c r="AR1884" i="1"/>
  <c r="AR1885" i="1"/>
  <c r="AR1886" i="1"/>
  <c r="AR1887" i="1"/>
  <c r="AR1888" i="1"/>
  <c r="AR1889" i="1"/>
  <c r="AR1890" i="1"/>
  <c r="AR1891" i="1"/>
  <c r="AR1892" i="1"/>
  <c r="AR1893" i="1"/>
  <c r="AR1894" i="1"/>
  <c r="AR1895" i="1"/>
  <c r="AR1896" i="1"/>
  <c r="AR1897" i="1"/>
  <c r="AR1898" i="1"/>
  <c r="AR1899" i="1"/>
  <c r="AR1900" i="1"/>
  <c r="AR1901" i="1"/>
  <c r="AR1902" i="1"/>
  <c r="AR1903" i="1"/>
  <c r="AR1904" i="1"/>
  <c r="AR1905" i="1"/>
  <c r="AR1906" i="1"/>
  <c r="AR1907" i="1"/>
  <c r="AR1908" i="1"/>
  <c r="AR1909" i="1"/>
  <c r="AR1910" i="1"/>
  <c r="AR1911" i="1"/>
  <c r="AR1912" i="1"/>
  <c r="AR1913" i="1"/>
  <c r="AR1914" i="1"/>
  <c r="AR1915" i="1"/>
  <c r="AR1916" i="1"/>
  <c r="AR1917" i="1"/>
  <c r="AR1918" i="1"/>
  <c r="AR1919" i="1"/>
  <c r="AR1920" i="1"/>
  <c r="AR1921" i="1"/>
  <c r="AR1922" i="1"/>
  <c r="AR1923" i="1"/>
  <c r="AR1924" i="1"/>
  <c r="AR1925" i="1"/>
  <c r="AR1926" i="1"/>
  <c r="AR1927" i="1"/>
  <c r="AR1928" i="1"/>
  <c r="AR1929" i="1"/>
  <c r="AR1930" i="1"/>
  <c r="AR1931" i="1"/>
  <c r="F4278" i="3"/>
  <c r="J86" i="1"/>
  <c r="V86" i="1"/>
  <c r="AK86" i="1"/>
  <c r="AL86" i="1"/>
  <c r="AM86" i="1"/>
  <c r="AN86" i="1"/>
  <c r="AO86" i="1"/>
  <c r="AP86" i="1"/>
  <c r="AQ86" i="1"/>
  <c r="AR86" i="1"/>
  <c r="J80" i="1"/>
  <c r="J81" i="1"/>
  <c r="J82" i="1"/>
  <c r="J83" i="1"/>
  <c r="J84" i="1"/>
  <c r="J85" i="1"/>
  <c r="V80" i="1"/>
  <c r="V81" i="1"/>
  <c r="V82" i="1"/>
  <c r="V83" i="1"/>
  <c r="V84" i="1"/>
  <c r="V85" i="1"/>
  <c r="AK80" i="1"/>
  <c r="AK81" i="1"/>
  <c r="AK82" i="1"/>
  <c r="AK83" i="1"/>
  <c r="AK84" i="1"/>
  <c r="AK85" i="1"/>
  <c r="AL80" i="1"/>
  <c r="AL81" i="1"/>
  <c r="AL82" i="1"/>
  <c r="AL83" i="1"/>
  <c r="AL84" i="1"/>
  <c r="AL85" i="1"/>
  <c r="AM80" i="1"/>
  <c r="AM81" i="1"/>
  <c r="AM82" i="1"/>
  <c r="AM83" i="1"/>
  <c r="AM84" i="1"/>
  <c r="AM85" i="1"/>
  <c r="AN80" i="1"/>
  <c r="AN81" i="1"/>
  <c r="AN82" i="1"/>
  <c r="AN83" i="1"/>
  <c r="AN84" i="1"/>
  <c r="AN85" i="1"/>
  <c r="AO80" i="1"/>
  <c r="AO81" i="1"/>
  <c r="AO82" i="1"/>
  <c r="AO83" i="1"/>
  <c r="AO84" i="1"/>
  <c r="AO85" i="1"/>
  <c r="AP80" i="1"/>
  <c r="AP81" i="1"/>
  <c r="AP82" i="1"/>
  <c r="AP83" i="1"/>
  <c r="AP84" i="1"/>
  <c r="AP85" i="1"/>
  <c r="AQ80" i="1"/>
  <c r="AQ81" i="1"/>
  <c r="AQ82" i="1"/>
  <c r="AQ83" i="1"/>
  <c r="AQ84" i="1"/>
  <c r="AQ85" i="1"/>
  <c r="AR80" i="1"/>
  <c r="AR81" i="1"/>
  <c r="AR82" i="1"/>
  <c r="AR83" i="1"/>
  <c r="AR84" i="1"/>
  <c r="AR85" i="1"/>
  <c r="J78" i="1"/>
  <c r="J79" i="1"/>
  <c r="V78" i="1"/>
  <c r="V79" i="1"/>
  <c r="AK78" i="1"/>
  <c r="AK79" i="1"/>
  <c r="AL78" i="1"/>
  <c r="AL79" i="1"/>
  <c r="AM78" i="1"/>
  <c r="AM79" i="1"/>
  <c r="AN78" i="1"/>
  <c r="AN79" i="1"/>
  <c r="AO78" i="1"/>
  <c r="AO79" i="1"/>
  <c r="AP78" i="1"/>
  <c r="AP79" i="1"/>
  <c r="AQ78" i="1"/>
  <c r="AQ79" i="1"/>
  <c r="AR78" i="1"/>
  <c r="AR79" i="1"/>
  <c r="J76" i="1"/>
  <c r="J77" i="1"/>
  <c r="V76" i="1"/>
  <c r="V77" i="1"/>
  <c r="AK76" i="1"/>
  <c r="AK77" i="1"/>
  <c r="AL76" i="1"/>
  <c r="AL77" i="1"/>
  <c r="AM76" i="1"/>
  <c r="AM77" i="1"/>
  <c r="AN76" i="1"/>
  <c r="AN77" i="1"/>
  <c r="AO76" i="1"/>
  <c r="AO77" i="1"/>
  <c r="AP76" i="1"/>
  <c r="AP77" i="1"/>
  <c r="AQ76" i="1"/>
  <c r="AQ77" i="1"/>
  <c r="AR76" i="1"/>
  <c r="AR77" i="1"/>
  <c r="J74" i="1"/>
  <c r="J75" i="1"/>
  <c r="V74" i="1"/>
  <c r="V75" i="1"/>
  <c r="AK74" i="1"/>
  <c r="AK75" i="1"/>
  <c r="AL74" i="1"/>
  <c r="AL75" i="1"/>
  <c r="AM74" i="1"/>
  <c r="AM75" i="1"/>
  <c r="AN74" i="1"/>
  <c r="AN75" i="1"/>
  <c r="AO74" i="1"/>
  <c r="AO75" i="1"/>
  <c r="AP74" i="1"/>
  <c r="AP75" i="1"/>
  <c r="AQ74" i="1"/>
  <c r="AQ75" i="1"/>
  <c r="AR74" i="1"/>
  <c r="AR75" i="1"/>
  <c r="J73" i="1"/>
  <c r="V73" i="1"/>
  <c r="AK73" i="1"/>
  <c r="AL73" i="1"/>
  <c r="AM73" i="1"/>
  <c r="AN73" i="1"/>
  <c r="AO73" i="1"/>
  <c r="AP73" i="1"/>
  <c r="AQ73" i="1"/>
  <c r="AR73" i="1"/>
  <c r="AQ66" i="1"/>
  <c r="AQ71" i="1"/>
  <c r="J63" i="1"/>
  <c r="J64" i="1"/>
  <c r="J65" i="1"/>
  <c r="J66" i="1"/>
  <c r="J67" i="1"/>
  <c r="J68" i="1"/>
  <c r="J69" i="1"/>
  <c r="J70" i="1"/>
  <c r="J71" i="1"/>
  <c r="J72" i="1"/>
  <c r="V63" i="1"/>
  <c r="V64" i="1"/>
  <c r="V65" i="1"/>
  <c r="V66" i="1"/>
  <c r="V67" i="1"/>
  <c r="V68" i="1"/>
  <c r="V69" i="1"/>
  <c r="V70" i="1"/>
  <c r="V71" i="1"/>
  <c r="V72" i="1"/>
  <c r="AK63" i="1"/>
  <c r="AK64" i="1"/>
  <c r="AK65" i="1"/>
  <c r="AK66" i="1"/>
  <c r="AK67" i="1"/>
  <c r="AK68" i="1"/>
  <c r="AK69" i="1"/>
  <c r="AK70" i="1"/>
  <c r="AK71" i="1"/>
  <c r="AK72" i="1"/>
  <c r="AL63" i="1"/>
  <c r="AL64" i="1"/>
  <c r="AL65" i="1"/>
  <c r="AL66" i="1"/>
  <c r="AL67" i="1"/>
  <c r="AL68" i="1"/>
  <c r="AL69" i="1"/>
  <c r="AL70" i="1"/>
  <c r="AL71" i="1"/>
  <c r="AL72" i="1"/>
  <c r="AM63" i="1"/>
  <c r="AM64" i="1"/>
  <c r="AM65" i="1"/>
  <c r="AM66" i="1"/>
  <c r="AM67" i="1"/>
  <c r="AM68" i="1"/>
  <c r="AM69" i="1"/>
  <c r="AM70" i="1"/>
  <c r="AM71" i="1"/>
  <c r="AM72" i="1"/>
  <c r="AN63" i="1"/>
  <c r="AN64" i="1"/>
  <c r="AN65" i="1"/>
  <c r="AN66" i="1"/>
  <c r="AN67" i="1"/>
  <c r="AN68" i="1"/>
  <c r="AN69" i="1"/>
  <c r="AN70" i="1"/>
  <c r="AN71" i="1"/>
  <c r="AN72" i="1"/>
  <c r="AO63" i="1"/>
  <c r="AO64" i="1"/>
  <c r="AO65" i="1"/>
  <c r="AO66" i="1"/>
  <c r="AO67" i="1"/>
  <c r="AO68" i="1"/>
  <c r="AO69" i="1"/>
  <c r="AO70" i="1"/>
  <c r="AO71" i="1"/>
  <c r="AO72" i="1"/>
  <c r="AP63" i="1"/>
  <c r="AP64" i="1"/>
  <c r="AP65" i="1"/>
  <c r="AP66" i="1"/>
  <c r="AP67" i="1"/>
  <c r="AP68" i="1"/>
  <c r="AP69" i="1"/>
  <c r="AP70" i="1"/>
  <c r="AP71" i="1"/>
  <c r="AP72" i="1"/>
  <c r="AQ63" i="1"/>
  <c r="AQ67" i="1"/>
  <c r="AQ72" i="1"/>
  <c r="AR63" i="1"/>
  <c r="AR67" i="1"/>
  <c r="AR72" i="1"/>
  <c r="AQ65" i="1"/>
  <c r="AQ69" i="1"/>
  <c r="AQ70" i="1"/>
  <c r="AQ9" i="1"/>
  <c r="AQ17" i="1"/>
  <c r="AQ21" i="1"/>
  <c r="AQ25" i="1"/>
  <c r="AQ29" i="1"/>
  <c r="AQ33" i="1"/>
  <c r="AQ37" i="1"/>
  <c r="AQ41" i="1"/>
  <c r="AQ45" i="1"/>
  <c r="AQ49" i="1"/>
  <c r="AQ53" i="1"/>
  <c r="AQ5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Q3" i="1"/>
  <c r="AQ4" i="1"/>
  <c r="AQ5" i="1"/>
  <c r="AQ6" i="1"/>
  <c r="AQ7" i="1"/>
  <c r="AQ8" i="1"/>
  <c r="AQ10" i="1"/>
  <c r="AQ11" i="1"/>
  <c r="AQ12" i="1"/>
  <c r="AQ14" i="1"/>
  <c r="AQ15" i="1"/>
  <c r="AQ16" i="1"/>
  <c r="AQ18" i="1"/>
  <c r="AQ19" i="1"/>
  <c r="AQ20" i="1"/>
  <c r="AQ22" i="1"/>
  <c r="AQ23" i="1"/>
  <c r="AQ24" i="1"/>
  <c r="AQ26" i="1"/>
  <c r="AQ27" i="1"/>
  <c r="AQ28" i="1"/>
  <c r="AQ30" i="1"/>
  <c r="AQ31" i="1"/>
  <c r="AQ32" i="1"/>
  <c r="AQ34" i="1"/>
  <c r="AQ35" i="1"/>
  <c r="AQ36" i="1"/>
  <c r="AQ38" i="1"/>
  <c r="AQ39" i="1"/>
  <c r="AQ40" i="1"/>
  <c r="AQ42" i="1"/>
  <c r="AQ43" i="1"/>
  <c r="AQ44" i="1"/>
  <c r="AQ46" i="1"/>
  <c r="AQ47" i="1"/>
  <c r="AQ48" i="1"/>
  <c r="AQ50" i="1"/>
  <c r="AQ51" i="1"/>
  <c r="AQ52" i="1"/>
  <c r="AQ54" i="1"/>
  <c r="AQ56" i="1"/>
  <c r="AQ57" i="1"/>
  <c r="AQ58" i="1"/>
  <c r="AQ60" i="1"/>
  <c r="AQ61" i="1"/>
  <c r="AQ6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9" i="1"/>
  <c r="AR68" i="1"/>
  <c r="AQ68" i="1"/>
  <c r="AR64" i="1"/>
  <c r="AQ64" i="1"/>
  <c r="AR65" i="1"/>
  <c r="AR70" i="1"/>
  <c r="AR71" i="1"/>
  <c r="AR66" i="1"/>
  <c r="AQ59" i="1"/>
  <c r="AQ13"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H13" i="6"/>
  <c r="G13" i="6"/>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<sst xmlns="http://schemas.openxmlformats.org/spreadsheetml/2006/main" count="41020" uniqueCount="15203">
  <si>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</si>
  <si>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</si>
  <si>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</si>
  <si>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</si>
  <si>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</si>
  <si>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</si>
  <si>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</si>
  <si>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</si>
  <si>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</si>
  <si>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</si>
  <si>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</si>
  <si>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</si>
  <si>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</si>
  <si>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</si>
  <si>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</si>
  <si>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</si>
  <si>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</si>
  <si>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</si>
  <si>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</si>
  <si>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</si>
  <si>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</si>
  <si>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</si>
  <si>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</si>
  <si>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</si>
  <si>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</si>
  <si>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</si>
  <si>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</si>
  <si>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</si>
  <si>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</si>
  <si>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</si>
  <si>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</si>
  <si>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</si>
  <si>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</si>
  <si>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</si>
  <si>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</si>
  <si>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</si>
  <si>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</si>
  <si>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</si>
  <si>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</si>
  <si>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</si>
  <si>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</si>
  <si>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</si>
  <si>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</si>
  <si>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</si>
  <si>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</si>
  <si>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</si>
  <si>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</si>
  <si>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</si>
  <si>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</si>
  <si>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</si>
  <si>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</si>
  <si>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</si>
  <si>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</si>
  <si>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</si>
  <si>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</si>
  <si>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</si>
  <si>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</si>
  <si>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</si>
  <si>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</si>
  <si>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</si>
  <si>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</si>
  <si>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</si>
  <si>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</si>
  <si>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</si>
  <si>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</si>
  <si>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</si>
  <si>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</si>
  <si>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</si>
  <si>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</si>
  <si>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</si>
  <si>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</si>
  <si>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</si>
  <si>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</si>
  <si>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</si>
  <si>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</si>
  <si>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</si>
  <si>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</si>
  <si>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</si>
  <si>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</si>
  <si>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</si>
  <si>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</si>
  <si>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</si>
  <si>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</si>
  <si>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</si>
  <si>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</si>
  <si>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</si>
  <si>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</si>
  <si>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</si>
  <si>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</si>
  <si>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</si>
  <si>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</si>
  <si>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</si>
  <si>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</si>
  <si>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</si>
  <si>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</si>
  <si>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</si>
  <si>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</si>
  <si>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</si>
  <si>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</si>
  <si>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</si>
  <si>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</si>
  <si>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</si>
  <si>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</si>
  <si>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</si>
  <si>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</si>
  <si>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</si>
  <si>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</si>
  <si>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</si>
  <si>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</si>
  <si>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</si>
  <si>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</si>
  <si>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</si>
  <si>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</si>
  <si>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</si>
  <si>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</si>
  <si>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</si>
  <si>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</si>
  <si>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</si>
  <si>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</si>
  <si>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</si>
  <si>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</si>
  <si>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</si>
  <si>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</si>
  <si>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</si>
  <si>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</si>
  <si>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</si>
  <si>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</si>
  <si>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</si>
  <si>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</si>
  <si>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</si>
  <si>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</si>
  <si>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</si>
  <si>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</si>
  <si>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</si>
  <si>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</si>
  <si>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</si>
  <si>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</si>
  <si>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</si>
  <si>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</si>
  <si>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</si>
  <si>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</si>
  <si>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</si>
  <si>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</si>
  <si>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</si>
  <si>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</si>
  <si>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</si>
  <si>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</si>
  <si>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</si>
  <si>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</si>
  <si>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</si>
  <si>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</si>
  <si>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</si>
  <si>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</si>
  <si>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</si>
  <si>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</si>
  <si>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</si>
  <si>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</si>
  <si>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</si>
  <si>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</si>
  <si>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</si>
  <si>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</si>
  <si>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</si>
  <si>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</si>
  <si>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</si>
  <si>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</si>
  <si>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</si>
  <si>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</si>
  <si>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</si>
  <si>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</si>
  <si>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</si>
  <si>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</si>
  <si>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</si>
  <si>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</si>
  <si>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</si>
  <si>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</si>
  <si>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</si>
  <si>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</si>
  <si>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</si>
  <si>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</si>
  <si>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</si>
  <si>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</si>
  <si>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</si>
  <si>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</si>
  <si>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</si>
  <si>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</si>
  <si>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</si>
  <si>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</si>
  <si>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</si>
  <si>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</si>
  <si>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</si>
  <si>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</si>
  <si>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</si>
  <si>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</si>
  <si>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</si>
  <si>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</si>
  <si>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</si>
  <si>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</si>
  <si>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</si>
  <si>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</si>
  <si>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</si>
  <si>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</si>
  <si>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</si>
  <si>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</si>
  <si>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</si>
  <si>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</si>
  <si>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</si>
  <si>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</si>
  <si>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</si>
  <si>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</si>
  <si>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</si>
  <si>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</si>
  <si>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</si>
  <si>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</si>
  <si>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</si>
  <si>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</si>
  <si>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</si>
  <si>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</si>
  <si>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</si>
  <si>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</si>
  <si>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</si>
  <si>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</si>
  <si>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</si>
  <si>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</si>
  <si>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</si>
  <si>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</si>
  <si>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</si>
  <si>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</si>
  <si>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</si>
  <si>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</si>
  <si>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</si>
  <si>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</si>
  <si>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</si>
  <si>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</si>
  <si>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</si>
  <si>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</si>
  <si>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</si>
  <si>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</si>
  <si>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</si>
  <si>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</si>
  <si>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</si>
  <si>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</si>
  <si>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</si>
  <si>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</si>
  <si>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</si>
  <si>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</si>
  <si>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</si>
  <si>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</si>
  <si>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</si>
  <si>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</si>
  <si>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</si>
  <si>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</si>
  <si>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</si>
  <si>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</si>
  <si>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</si>
  <si>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</si>
  <si>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</si>
  <si>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</si>
  <si>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</si>
  <si>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</si>
  <si>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</si>
  <si>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</si>
  <si>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</si>
  <si>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</si>
  <si>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</si>
  <si>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</si>
  <si>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</si>
  <si>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</si>
  <si>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</si>
  <si>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</si>
  <si>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</si>
  <si>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</si>
  <si>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</si>
  <si>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</si>
  <si>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</si>
  <si>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</si>
  <si>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</si>
  <si>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</si>
  <si>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</si>
  <si>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</si>
  <si>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</si>
  <si>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</si>
  <si>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</si>
  <si>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</si>
  <si>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</si>
  <si>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</si>
  <si>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</si>
  <si>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</si>
  <si>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</si>
  <si>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</si>
  <si>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</si>
  <si>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</si>
  <si>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</si>
  <si>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</si>
  <si>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</si>
  <si>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</si>
  <si>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</si>
  <si>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</si>
  <si>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</si>
  <si>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</si>
  <si>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</si>
  <si>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</si>
  <si>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</si>
  <si>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</si>
  <si>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</si>
  <si>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</si>
  <si>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</si>
  <si>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</si>
  <si>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</si>
  <si>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</si>
  <si>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</si>
  <si>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</si>
  <si>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</si>
  <si>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</si>
  <si>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</si>
  <si>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</si>
  <si>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</si>
  <si>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</si>
  <si>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</si>
  <si>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</si>
  <si>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</si>
  <si>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</si>
  <si>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</si>
  <si>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</si>
  <si>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</si>
  <si>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</si>
  <si>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</si>
  <si>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</si>
  <si>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</si>
  <si>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</si>
  <si>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</si>
  <si>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</si>
  <si>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</si>
  <si>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</si>
  <si>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</si>
  <si>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</si>
  <si>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</si>
  <si>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</si>
  <si>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</si>
  <si>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</si>
  <si>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</si>
  <si>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</si>
  <si>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</si>
  <si>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</si>
  <si>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</si>
  <si>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</si>
  <si>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</si>
  <si>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</si>
  <si>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</si>
  <si>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</si>
  <si>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</si>
  <si>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</si>
  <si>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</si>
  <si>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</si>
  <si>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</si>
  <si>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</si>
  <si>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</si>
  <si>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</si>
  <si>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</si>
  <si>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</si>
  <si>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</si>
  <si>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</si>
  <si>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</si>
  <si>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</si>
  <si>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</si>
  <si>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</si>
  <si>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</si>
  <si>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</si>
  <si>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</si>
  <si>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</si>
  <si>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</si>
  <si>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</si>
  <si>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</si>
  <si>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</si>
  <si>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</si>
  <si>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</si>
  <si>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</si>
  <si>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</si>
  <si>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</si>
  <si>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</si>
  <si>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</si>
  <si>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</si>
  <si>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</si>
  <si>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</si>
  <si>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</si>
  <si>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</si>
  <si>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</si>
  <si>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</si>
  <si>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</si>
  <si>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</si>
  <si>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</si>
  <si>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</si>
  <si>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</si>
  <si>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</si>
  <si>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</si>
  <si>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</si>
  <si>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</si>
  <si>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</si>
  <si>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</si>
  <si>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</si>
  <si>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</si>
  <si>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</si>
  <si>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</si>
  <si>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</si>
  <si>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</si>
  <si>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</si>
  <si>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</si>
  <si>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</si>
  <si>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</si>
  <si>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</si>
  <si>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</si>
  <si>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</si>
  <si>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</si>
  <si>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</si>
  <si>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</si>
  <si>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</si>
  <si>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</si>
  <si>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</si>
  <si>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</si>
  <si>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</si>
  <si>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</si>
  <si>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</si>
  <si>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</si>
  <si>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</si>
  <si>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</si>
  <si>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</si>
  <si>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</si>
  <si>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</si>
  <si>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</si>
  <si>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</si>
  <si>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</si>
  <si>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</si>
  <si>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</si>
  <si>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</si>
  <si>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</si>
  <si>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</si>
  <si>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</si>
  <si>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</si>
  <si>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</si>
  <si>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</si>
  <si>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</si>
  <si>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</si>
  <si>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</si>
  <si>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</si>
  <si>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</si>
  <si>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</si>
  <si>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</si>
  <si>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</si>
  <si>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</si>
  <si>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</si>
  <si>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</si>
  <si>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</si>
  <si>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</si>
  <si>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</si>
  <si>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</si>
  <si>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</si>
  <si>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</si>
  <si>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</si>
  <si>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</si>
  <si>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</si>
  <si>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</si>
  <si>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</si>
  <si>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</si>
  <si>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</si>
  <si>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</si>
  <si>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</si>
  <si>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</si>
  <si>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</si>
  <si>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</si>
  <si>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</si>
  <si>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</si>
  <si>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</si>
  <si>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</si>
  <si>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</si>
  <si>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</si>
  <si>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</si>
  <si>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</si>
  <si>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</si>
  <si>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</si>
  <si>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</si>
  <si>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</si>
  <si>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</si>
  <si>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</si>
  <si>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</si>
  <si>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</si>
  <si>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</si>
  <si>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</si>
  <si>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</si>
  <si>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</si>
  <si>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</si>
  <si>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</si>
  <si>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</si>
  <si>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</si>
  <si>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</si>
  <si>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</si>
  <si>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</si>
  <si>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</si>
  <si>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</si>
  <si>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</si>
  <si>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</si>
  <si>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</si>
  <si>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</si>
  <si>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</si>
  <si>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</si>
  <si>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</si>
  <si>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</si>
  <si>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</si>
  <si>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</si>
  <si>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</si>
  <si>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</si>
  <si>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</si>
  <si>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</si>
  <si>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</si>
  <si>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</si>
  <si>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</si>
  <si>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</si>
  <si>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</si>
  <si>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</si>
  <si>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</si>
  <si>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</si>
  <si>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</si>
  <si>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</si>
  <si>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</si>
  <si>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</si>
  <si>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</si>
  <si>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</si>
  <si>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</si>
  <si>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</si>
  <si>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</si>
  <si>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</si>
  <si>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</si>
  <si>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</si>
  <si>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</si>
  <si>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</si>
  <si>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</si>
  <si>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</si>
  <si>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</si>
  <si>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</si>
  <si>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</si>
  <si>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</si>
  <si>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</si>
  <si>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</si>
  <si>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</si>
  <si>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</si>
  <si>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</si>
  <si>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</si>
  <si>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</si>
  <si>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</si>
  <si>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</si>
  <si>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</si>
  <si>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</si>
  <si>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</si>
  <si>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</si>
  <si>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</si>
  <si>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</si>
  <si>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</si>
  <si>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</si>
  <si>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</si>
  <si>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</si>
  <si>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</si>
  <si>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</si>
  <si>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</si>
  <si>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</si>
  <si>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</si>
  <si>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</si>
  <si>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</si>
  <si>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</si>
  <si>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</si>
  <si>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</si>
  <si>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</si>
  <si>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</si>
  <si>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</si>
  <si>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</si>
  <si>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</si>
  <si>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</si>
  <si>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</si>
  <si>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</si>
  <si>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</si>
  <si>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</si>
  <si>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</si>
  <si>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</si>
  <si>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</si>
  <si>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</si>
  <si>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</si>
  <si>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</si>
  <si>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</si>
  <si>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</si>
  <si>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</si>
  <si>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</si>
  <si>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</si>
  <si>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</si>
  <si>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</si>
  <si>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</si>
  <si>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</si>
  <si>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</si>
  <si>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</si>
  <si>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</si>
  <si>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</si>
  <si>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</si>
  <si>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</si>
  <si>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</si>
  <si>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</si>
  <si>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</si>
  <si>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</si>
  <si>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</si>
  <si>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</si>
  <si>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</si>
  <si>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</si>
  <si>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</si>
  <si>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</si>
  <si>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</si>
  <si>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</si>
  <si>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</si>
  <si>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</si>
  <si>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</si>
  <si>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</si>
  <si>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</si>
  <si>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</si>
  <si>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</si>
  <si>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</si>
  <si>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</si>
  <si>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</si>
  <si>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</si>
  <si>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</si>
  <si>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</si>
  <si>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</si>
  <si>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</si>
  <si>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</si>
  <si>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</si>
  <si>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</si>
  <si>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</si>
  <si>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</si>
  <si>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</si>
  <si>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</si>
  <si>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</si>
  <si>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</si>
  <si>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</si>
  <si>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</si>
  <si>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</si>
  <si>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</si>
  <si>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</si>
  <si>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</si>
  <si>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</si>
  <si>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</si>
  <si>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</si>
  <si>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</si>
  <si>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</si>
  <si>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</si>
  <si>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</si>
  <si>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</si>
  <si>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</si>
  <si>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</si>
  <si>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</si>
  <si>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</si>
  <si>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</si>
  <si>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</si>
  <si>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</si>
  <si>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</si>
  <si>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</si>
  <si>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</si>
  <si>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</si>
  <si>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</si>
  <si>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</si>
  <si>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</si>
  <si>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</si>
  <si>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</si>
  <si>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</si>
  <si>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</si>
  <si>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</si>
  <si>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</si>
  <si>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</si>
  <si>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</si>
  <si>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</si>
  <si>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</si>
  <si>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</si>
  <si>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</si>
  <si>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</si>
  <si>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</si>
  <si>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</si>
  <si>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</si>
  <si>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</si>
  <si>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</si>
  <si>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</si>
  <si>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</si>
  <si>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</si>
  <si>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</si>
  <si>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</si>
  <si>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</si>
  <si>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</si>
  <si>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</si>
  <si>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</si>
  <si>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</si>
  <si>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</si>
  <si>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</si>
  <si>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</si>
  <si>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</si>
  <si>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</si>
  <si>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</si>
  <si>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</si>
  <si>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</si>
  <si>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</si>
  <si>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</si>
  <si>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</si>
  <si>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</si>
  <si>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</si>
  <si>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</si>
  <si>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</si>
  <si>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</si>
  <si>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</si>
  <si>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</si>
  <si>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</si>
  <si>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</si>
  <si>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</si>
  <si>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</si>
  <si>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</si>
  <si>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</si>
  <si>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</si>
  <si>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</si>
  <si>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</si>
  <si>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</si>
  <si>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</si>
  <si>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</si>
  <si>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</si>
  <si>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</si>
  <si>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</si>
  <si>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</si>
  <si>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</si>
  <si>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</si>
  <si>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</si>
  <si>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</si>
  <si>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</si>
  <si>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</si>
  <si>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</si>
  <si>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</si>
  <si>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</si>
  <si>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</si>
  <si>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</si>
  <si>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</si>
  <si>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</si>
  <si>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</si>
  <si>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</si>
  <si>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</si>
  <si>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</si>
  <si>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</si>
  <si>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</si>
  <si>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</si>
  <si>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</si>
  <si>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</si>
  <si>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</si>
  <si>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</si>
  <si>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</si>
  <si>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</si>
  <si>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</si>
  <si>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</si>
  <si>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</si>
  <si>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</si>
  <si>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</si>
  <si>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</si>
  <si>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</si>
  <si>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</si>
  <si>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</si>
  <si>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</si>
  <si>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</si>
  <si>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</si>
  <si>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</si>
  <si>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</si>
  <si>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</si>
  <si>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</si>
  <si>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</si>
  <si>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</si>
  <si>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</si>
  <si>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</si>
  <si>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</si>
  <si>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</si>
  <si>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</si>
  <si>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</si>
  <si>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</si>
  <si>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</si>
  <si>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</si>
  <si>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</si>
  <si>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</si>
  <si>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</si>
  <si>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</si>
  <si>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</si>
  <si>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</si>
  <si>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</si>
  <si>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</si>
  <si>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</si>
  <si>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</si>
  <si>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</si>
  <si>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</si>
  <si>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</si>
  <si>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</si>
  <si>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</si>
  <si>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</si>
  <si>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</si>
  <si>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</si>
  <si>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</si>
  <si>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</si>
  <si>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</si>
  <si>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</si>
  <si>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</si>
  <si>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</si>
  <si>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</si>
  <si>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</si>
  <si>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</si>
  <si>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</si>
  <si>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</si>
  <si>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</si>
  <si>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</si>
  <si>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</si>
  <si>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</si>
  <si>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</si>
  <si>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</si>
  <si>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</si>
  <si>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</si>
  <si>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</si>
  <si>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</si>
  <si>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</si>
  <si>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</si>
  <si>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</si>
  <si>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</si>
  <si>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</si>
  <si>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</si>
  <si>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</si>
  <si>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</si>
  <si>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</si>
  <si>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</si>
  <si>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</si>
  <si>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</si>
  <si>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</si>
  <si>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</si>
  <si>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</si>
  <si>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</si>
  <si>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</si>
  <si>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</si>
  <si>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</si>
  <si>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</si>
  <si>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</si>
  <si>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</si>
  <si>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</si>
  <si>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</si>
  <si>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</si>
  <si>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</si>
  <si>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</si>
  <si>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</si>
  <si>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</si>
  <si>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</si>
  <si>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</si>
  <si>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</si>
  <si>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</si>
  <si>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</si>
  <si>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</si>
  <si>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</si>
  <si>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</si>
  <si>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</si>
  <si>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</si>
  <si>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</si>
  <si>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</si>
  <si>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</si>
  <si>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</si>
  <si>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</si>
  <si>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</si>
  <si>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</si>
  <si>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</si>
  <si>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</si>
  <si>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</si>
  <si>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</si>
  <si>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</si>
  <si>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</si>
  <si>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</si>
  <si>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</si>
  <si>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</si>
  <si>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</si>
  <si>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</si>
  <si>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</si>
  <si>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</si>
  <si>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</si>
  <si>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</si>
  <si>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</si>
  <si>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</si>
  <si>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</si>
  <si>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</si>
  <si>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</si>
  <si>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</si>
  <si>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</si>
  <si>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</si>
  <si>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</si>
  <si>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</si>
  <si>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</si>
  <si>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</si>
  <si>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</si>
  <si>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</si>
  <si>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</si>
  <si>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</si>
  <si>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</si>
  <si>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</si>
  <si>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</si>
  <si>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</si>
  <si>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</si>
  <si>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</si>
  <si>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</si>
  <si>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</si>
  <si>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</si>
  <si>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</si>
  <si>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</si>
  <si>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</si>
  <si>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</si>
  <si>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</si>
  <si>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</si>
  <si>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</si>
  <si>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</si>
  <si>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</si>
  <si>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</si>
  <si>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</si>
  <si>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</si>
  <si>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</si>
  <si>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</si>
  <si>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</si>
  <si>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</si>
  <si>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</si>
  <si>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</si>
  <si>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</si>
  <si>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</si>
  <si>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</si>
  <si>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</si>
  <si>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</si>
  <si>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</si>
  <si>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</si>
  <si>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</si>
  <si>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</si>
  <si>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</si>
  <si>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</si>
  <si>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</si>
  <si>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</si>
  <si>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</si>
  <si>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</si>
  <si>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</si>
  <si>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</si>
  <si>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</si>
  <si>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</si>
  <si>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</si>
  <si>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</si>
  <si>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</si>
  <si>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</si>
  <si>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</si>
  <si>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</si>
  <si>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</si>
  <si>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</si>
  <si>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</si>
  <si>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</si>
  <si>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</si>
  <si>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</si>
  <si>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</si>
  <si>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</si>
  <si>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</si>
  <si>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</si>
  <si>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</si>
  <si>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</si>
  <si>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</si>
  <si>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</si>
  <si>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</si>
  <si>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</si>
  <si>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</si>
  <si>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</si>
  <si>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</si>
  <si>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</si>
  <si>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</si>
  <si>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</si>
  <si>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</si>
  <si>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</si>
  <si>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</si>
  <si>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</si>
  <si>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</si>
  <si>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</si>
  <si>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</si>
  <si>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</si>
  <si>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</si>
  <si>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</si>
  <si>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</si>
  <si>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</si>
  <si>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</si>
  <si>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</si>
  <si>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</si>
  <si>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</si>
  <si>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</si>
  <si>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</si>
  <si>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</si>
  <si>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</si>
  <si>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</si>
  <si>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</si>
  <si>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</si>
  <si>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</si>
  <si>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</si>
  <si>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</si>
  <si>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</si>
  <si>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</si>
  <si>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</si>
  <si>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</si>
  <si>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</si>
  <si>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</si>
  <si>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</si>
  <si>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</si>
  <si>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</si>
  <si>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</si>
  <si>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</si>
  <si>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</si>
  <si>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</si>
  <si>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</si>
  <si>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</si>
  <si>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</si>
  <si>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</si>
  <si>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</si>
  <si>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</si>
  <si>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</si>
  <si>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</si>
  <si>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</si>
  <si>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</si>
  <si>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</si>
  <si>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</si>
  <si>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</si>
  <si>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</si>
  <si>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</si>
  <si>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</si>
  <si>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</si>
  <si>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</si>
  <si>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</si>
  <si>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</si>
  <si>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</si>
  <si>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</si>
  <si>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</si>
  <si>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</si>
  <si>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</si>
  <si>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</si>
  <si>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</si>
  <si>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</si>
  <si>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</si>
  <si>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</si>
  <si>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</si>
  <si>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</si>
  <si>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</si>
  <si>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</si>
  <si>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</si>
  <si>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</si>
  <si>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</si>
  <si>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</si>
  <si>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</si>
  <si>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</si>
  <si>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</si>
  <si>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</si>
  <si>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</si>
  <si>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</si>
  <si>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</si>
  <si>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</si>
  <si>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</si>
  <si>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</si>
  <si>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</si>
  <si>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</si>
  <si>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</si>
  <si>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</si>
  <si>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</si>
  <si>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</si>
  <si>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</si>
  <si>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</si>
  <si>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</si>
  <si>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</si>
  <si>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</si>
  <si>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</si>
  <si>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</si>
  <si>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</si>
  <si>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</si>
  <si>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</si>
  <si>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</si>
  <si>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</si>
  <si>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</si>
  <si>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</si>
  <si>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</si>
  <si>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</si>
  <si>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</si>
  <si>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</si>
  <si>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</si>
  <si>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</si>
  <si>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</si>
  <si>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</si>
  <si>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</si>
  <si>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</si>
  <si>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</si>
  <si>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</si>
  <si>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</si>
  <si>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</si>
  <si>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</si>
  <si>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</si>
  <si>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</si>
  <si>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</si>
  <si>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</si>
  <si>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</si>
  <si>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</si>
  <si>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</si>
  <si>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</si>
  <si>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</si>
  <si>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</si>
  <si>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</si>
  <si>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</si>
  <si>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</si>
  <si>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</si>
  <si>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</si>
  <si>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</si>
  <si>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</si>
  <si>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</si>
  <si>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</si>
  <si>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</si>
  <si>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</si>
  <si>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</si>
  <si>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</si>
  <si>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</si>
  <si>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</si>
  <si>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</si>
  <si>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</si>
  <si>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</si>
  <si>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</si>
  <si>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</si>
  <si>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</si>
  <si>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</si>
  <si>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</si>
  <si>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</si>
  <si>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</si>
  <si>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</si>
  <si>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</si>
  <si>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</si>
  <si>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</si>
  <si>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</si>
  <si>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</si>
  <si>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</si>
  <si>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</si>
  <si>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</si>
  <si>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</si>
  <si>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</si>
  <si>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</si>
  <si>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</si>
  <si>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</si>
  <si>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</si>
  <si>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</si>
  <si>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</si>
  <si>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</si>
  <si>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</si>
  <si>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</si>
  <si>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</si>
  <si>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</si>
  <si>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</si>
  <si>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</si>
  <si>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</si>
  <si>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</si>
  <si>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</si>
  <si>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</si>
  <si>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</si>
  <si>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</si>
  <si>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</si>
  <si>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</si>
  <si>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</si>
  <si>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</si>
  <si>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</si>
  <si>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</si>
  <si>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</si>
  <si>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</si>
  <si>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</si>
  <si>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</si>
  <si>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</si>
  <si>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</si>
  <si>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</si>
  <si>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</si>
  <si>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</si>
  <si>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</si>
  <si>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</si>
  <si>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</si>
  <si>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</si>
  <si>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</si>
  <si>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</si>
  <si>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</si>
  <si>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</si>
  <si>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</si>
  <si>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</si>
  <si>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</si>
  <si>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</si>
  <si>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</si>
  <si>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</si>
  <si>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</si>
  <si>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</si>
  <si>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</si>
  <si>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</si>
  <si>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</si>
  <si>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</si>
  <si>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</si>
  <si>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</si>
  <si>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</si>
  <si>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</si>
  <si>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</si>
  <si>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</si>
  <si>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</si>
  <si>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</si>
  <si>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</si>
  <si>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</si>
  <si>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</si>
  <si>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</si>
  <si>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</si>
  <si>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</si>
  <si>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</si>
  <si>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</si>
  <si>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</si>
  <si>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</si>
  <si>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</si>
  <si>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</si>
  <si>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</si>
  <si>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</si>
  <si>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</si>
  <si>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</si>
  <si>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</si>
  <si>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</si>
  <si>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</si>
  <si>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</si>
  <si>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</si>
  <si>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</si>
  <si>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</si>
  <si>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</si>
  <si>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</si>
  <si>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</si>
  <si>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</si>
  <si>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</si>
  <si>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</si>
  <si>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</si>
  <si>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</si>
  <si>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</si>
  <si>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</si>
  <si>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</si>
  <si>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</si>
  <si>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</si>
  <si>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</si>
  <si>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</si>
  <si>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</si>
  <si>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</si>
  <si>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</si>
  <si>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</si>
  <si>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</si>
  <si>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</si>
  <si>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</si>
  <si>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</si>
  <si>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</si>
  <si>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</si>
  <si>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</si>
  <si>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</si>
  <si>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</si>
  <si>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</si>
  <si>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</si>
  <si>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</si>
  <si>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</si>
  <si>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</si>
  <si>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</si>
  <si>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</si>
  <si>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</si>
  <si>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</si>
  <si>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</si>
  <si>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</si>
  <si>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</si>
  <si>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</si>
  <si>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</si>
  <si>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</si>
  <si>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</si>
  <si>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</si>
  <si>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</si>
  <si>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</si>
  <si>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</si>
  <si>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</si>
  <si>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</si>
  <si>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</si>
  <si>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</si>
  <si>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</si>
  <si>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</si>
  <si>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</si>
  <si>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</si>
  <si>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</si>
  <si>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</si>
  <si>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</si>
  <si>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</si>
  <si>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</si>
  <si>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</si>
  <si>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</si>
  <si>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</si>
  <si>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</si>
  <si>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</si>
  <si>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</si>
  <si>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</si>
  <si>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</si>
  <si>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</si>
  <si>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</si>
  <si>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</si>
  <si>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</si>
  <si>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</si>
  <si>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</si>
  <si>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</si>
  <si>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</si>
  <si>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</si>
  <si>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</si>
  <si>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</si>
  <si>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</si>
  <si>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</si>
  <si>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</si>
  <si>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</si>
  <si>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</si>
  <si>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</si>
  <si>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</si>
  <si>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</si>
  <si>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</si>
  <si>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</si>
  <si>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</si>
  <si>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</si>
  <si>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</si>
  <si>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</si>
  <si>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</si>
  <si>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</si>
  <si>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</si>
  <si>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</si>
  <si>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</si>
  <si>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</si>
  <si>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</si>
  <si>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</si>
  <si>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</si>
  <si>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</si>
  <si>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</si>
  <si>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</si>
  <si>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</si>
  <si>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</si>
  <si>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</si>
  <si>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</si>
  <si>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</si>
  <si>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</si>
  <si>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</si>
  <si>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</si>
  <si>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</si>
  <si>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</si>
  <si>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</si>
  <si>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</si>
  <si>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</si>
  <si>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</si>
  <si>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</si>
  <si>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</si>
  <si>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</si>
  <si>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</si>
  <si>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</si>
  <si>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</si>
  <si>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</si>
  <si>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</si>
  <si>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</si>
  <si>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</si>
  <si>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</si>
  <si>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</si>
  <si>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</si>
  <si>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</si>
  <si>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</si>
  <si>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</si>
  <si>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</si>
  <si>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</si>
  <si>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</si>
  <si>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</si>
  <si>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</si>
  <si>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</si>
  <si>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</si>
  <si>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</si>
  <si>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</si>
  <si>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</si>
  <si>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</si>
  <si>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</si>
  <si>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</si>
  <si>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</si>
  <si>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</si>
  <si>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</si>
  <si>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</si>
  <si>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</si>
  <si>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</si>
  <si>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</si>
  <si>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</si>
  <si>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</si>
  <si>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</si>
  <si>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</si>
  <si>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</si>
  <si>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</si>
  <si>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</si>
  <si>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</si>
  <si>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</si>
  <si>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</si>
  <si>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</si>
  <si>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</si>
  <si>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</si>
  <si>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</si>
  <si>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</si>
  <si>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</si>
  <si>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</si>
  <si>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</si>
  <si>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</si>
  <si>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</si>
  <si>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</si>
  <si>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</si>
  <si>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</si>
  <si>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</si>
  <si>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</si>
  <si>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</si>
  <si>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</si>
  <si>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</si>
  <si>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</si>
  <si>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</si>
  <si>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</si>
  <si>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</si>
  <si>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</si>
  <si>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</si>
  <si>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</si>
  <si>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</si>
  <si>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</si>
  <si>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</si>
  <si>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</si>
  <si>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</si>
  <si>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</si>
  <si>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</si>
  <si>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</si>
  <si>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</si>
  <si>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</si>
  <si>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</si>
  <si>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</si>
  <si>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</si>
  <si>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</si>
  <si>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</si>
  <si>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</si>
  <si>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</si>
  <si>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</si>
  <si>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</si>
  <si>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</si>
  <si>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</si>
  <si>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</si>
  <si>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</si>
  <si>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</si>
  <si>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</si>
  <si>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</si>
  <si>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</si>
  <si>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</si>
  <si>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</si>
  <si>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</si>
  <si>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</si>
  <si>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</si>
  <si>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</si>
  <si>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</si>
  <si>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</si>
  <si>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</si>
  <si>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</si>
  <si>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</si>
  <si>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</si>
  <si>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</si>
  <si>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</si>
  <si>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</si>
  <si>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</si>
  <si>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</si>
  <si>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</si>
  <si>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</si>
  <si>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</si>
  <si>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</si>
  <si>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</si>
  <si>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</si>
  <si>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</si>
  <si>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</si>
  <si>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</si>
  <si>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</si>
  <si>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</si>
  <si>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</si>
  <si>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</si>
  <si>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</si>
  <si>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</si>
  <si>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</si>
  <si>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</si>
  <si>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</si>
  <si>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</si>
  <si>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</si>
  <si>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</si>
  <si>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</si>
  <si>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</si>
  <si>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</si>
  <si>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</si>
  <si>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</si>
  <si>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</si>
  <si>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</si>
  <si>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</si>
  <si>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</si>
  <si>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</si>
  <si>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</si>
  <si>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</si>
  <si>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</si>
  <si>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</si>
  <si>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</si>
  <si>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</si>
  <si>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</si>
  <si>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</si>
  <si>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</si>
  <si>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</si>
  <si>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</si>
  <si>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</si>
  <si>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</si>
  <si>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</si>
  <si>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</si>
  <si>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</si>
  <si>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</si>
  <si>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</si>
  <si>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</si>
  <si>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</si>
  <si>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</si>
  <si>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</si>
  <si>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</si>
  <si>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</si>
  <si>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</si>
  <si>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</si>
  <si>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</si>
  <si>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</si>
  <si>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</si>
  <si>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</si>
  <si>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</si>
  <si>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</si>
  <si>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</si>
  <si>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</si>
  <si>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</si>
  <si>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</si>
  <si>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</si>
  <si>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</si>
  <si>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</si>
  <si>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</si>
  <si>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</si>
  <si>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</si>
  <si>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</si>
  <si>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</si>
  <si>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</si>
  <si>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</si>
  <si>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</si>
  <si>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</si>
  <si>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</si>
  <si>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</si>
  <si>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</si>
  <si>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</si>
  <si>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</si>
  <si>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</si>
  <si>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</si>
  <si>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</si>
  <si>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</si>
  <si>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</si>
  <si>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</si>
  <si>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</si>
  <si>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</si>
  <si>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</si>
  <si>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</si>
  <si>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</si>
  <si>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</si>
  <si>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</si>
  <si>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</si>
  <si>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</si>
  <si>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</si>
  <si>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</si>
  <si>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</si>
  <si>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</si>
  <si>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</si>
  <si>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</si>
  <si>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</si>
  <si>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</si>
  <si>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</si>
  <si>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</si>
  <si>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</si>
  <si>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</si>
  <si>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</si>
  <si>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</si>
  <si>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</si>
  <si>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</si>
  <si>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</si>
  <si>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</si>
  <si>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</si>
  <si>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</si>
  <si>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</si>
  <si>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</si>
  <si>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</si>
  <si>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</si>
  <si>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</si>
  <si>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</si>
  <si>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</si>
  <si>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</si>
  <si>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</si>
  <si>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</si>
  <si>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</si>
  <si>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</si>
  <si>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</si>
  <si>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</si>
  <si>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</si>
  <si>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</si>
  <si>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</si>
  <si>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</si>
  <si>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</si>
  <si>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</si>
  <si>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</si>
  <si>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</si>
  <si>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</si>
  <si>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</si>
  <si>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</si>
  <si>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</si>
  <si>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</si>
  <si>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</si>
  <si>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</si>
  <si>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</si>
  <si>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</si>
  <si>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</si>
  <si>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</si>
  <si>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</si>
  <si>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</si>
  <si>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</si>
  <si>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</si>
  <si>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</si>
  <si>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</si>
  <si>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</si>
  <si>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</si>
  <si>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</si>
  <si>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</si>
  <si>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</si>
  <si>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</si>
  <si>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</si>
  <si>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</si>
  <si>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</si>
  <si>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</si>
  <si>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</si>
  <si>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</si>
  <si>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</si>
  <si>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</si>
  <si>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</si>
  <si>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</si>
  <si>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</si>
  <si>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</si>
  <si>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</si>
  <si>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</si>
  <si>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</si>
  <si>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</si>
  <si>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</si>
  <si>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</si>
  <si>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</si>
  <si>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</si>
  <si>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</si>
  <si>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</si>
  <si>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</si>
  <si>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</si>
  <si>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</si>
  <si>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</si>
  <si>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</si>
  <si>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</si>
  <si>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</si>
  <si>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</si>
  <si>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</si>
  <si>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</si>
  <si>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</si>
  <si>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</si>
  <si>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</si>
  <si>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</si>
  <si>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</si>
  <si>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</si>
  <si>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</si>
  <si>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</si>
  <si>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</si>
  <si>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</si>
  <si>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</si>
  <si>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</si>
  <si>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</si>
  <si>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</si>
  <si>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</si>
  <si>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</si>
  <si>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</si>
  <si>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</si>
  <si>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</si>
  <si>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</si>
  <si>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</si>
  <si>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</si>
  <si>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</si>
  <si>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</si>
  <si>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</si>
  <si>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</si>
  <si>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</si>
  <si>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</si>
  <si>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</si>
  <si>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</si>
  <si>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</si>
  <si>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</si>
  <si>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</si>
  <si>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</si>
  <si>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</si>
  <si>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</si>
  <si>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</si>
  <si>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</si>
  <si>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</si>
  <si>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</si>
  <si>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</si>
  <si>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</si>
  <si>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</si>
  <si>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</si>
  <si>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</si>
  <si>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</si>
  <si>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</si>
  <si>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</si>
  <si>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</si>
  <si>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</si>
  <si>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</si>
  <si>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</si>
  <si>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</si>
  <si>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</si>
  <si>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</si>
  <si>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</si>
  <si>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</si>
  <si>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</si>
  <si>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</si>
  <si>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</si>
  <si>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</si>
  <si>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</si>
  <si>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</si>
  <si>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</si>
  <si>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</si>
  <si>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</si>
  <si>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</si>
  <si>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</si>
  <si>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</si>
  <si>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</si>
  <si>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</si>
  <si>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</si>
  <si>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</si>
  <si>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</si>
  <si>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</si>
  <si>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</si>
  <si>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</si>
  <si>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</si>
  <si>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</si>
  <si>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</si>
  <si>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</si>
  <si>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</si>
  <si>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</si>
  <si>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</si>
  <si>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</si>
  <si>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</si>
  <si>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</si>
  <si>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</si>
  <si>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</si>
  <si>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</si>
  <si>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</si>
  <si>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</si>
  <si>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</si>
  <si>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</si>
  <si>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</si>
  <si>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</si>
  <si>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</si>
  <si>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</si>
  <si>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</si>
  <si>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</si>
  <si>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</si>
  <si>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</si>
  <si>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</si>
  <si>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</si>
  <si>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</si>
  <si>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</si>
  <si>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</si>
  <si>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</si>
  <si>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</si>
  <si>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</si>
  <si>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</si>
  <si>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</si>
  <si>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</si>
  <si>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</si>
  <si>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</si>
  <si>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</si>
  <si>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</si>
  <si>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</si>
  <si>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</si>
  <si>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</si>
  <si>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</si>
  <si>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</si>
  <si>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</si>
  <si>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</si>
  <si>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</si>
  <si>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</si>
  <si>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</si>
  <si>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</si>
  <si>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</si>
  <si>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</si>
  <si>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</si>
  <si>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</si>
  <si>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</si>
  <si>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</si>
  <si>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</si>
  <si>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</si>
  <si>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</si>
  <si>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</si>
  <si>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</si>
  <si>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</si>
  <si>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</si>
  <si>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</si>
  <si>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</si>
  <si>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</si>
  <si>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</si>
  <si>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</si>
  <si>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</si>
  <si>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</si>
  <si>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</si>
  <si>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</si>
  <si>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</si>
  <si>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</si>
  <si>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</si>
  <si>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</si>
  <si>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</si>
  <si>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</si>
  <si>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</si>
  <si>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</si>
  <si>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</si>
  <si>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</si>
  <si>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</si>
  <si>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</si>
  <si>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</si>
  <si>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</si>
  <si>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</si>
  <si>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</si>
  <si>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</si>
  <si>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</si>
  <si>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</si>
  <si>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</si>
  <si>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</si>
  <si>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</si>
  <si>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</si>
  <si>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</si>
  <si>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</si>
  <si>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</si>
  <si>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</si>
  <si>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</si>
  <si>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</si>
  <si>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</si>
  <si>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</si>
  <si>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</si>
  <si>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</si>
  <si>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</si>
  <si>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</si>
  <si>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</si>
  <si>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</si>
  <si>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</si>
  <si>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</si>
  <si>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</si>
  <si>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</si>
  <si>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</si>
  <si>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</si>
  <si>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</si>
  <si>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</si>
  <si>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</si>
  <si>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</si>
  <si>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</si>
  <si>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</si>
  <si>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</si>
  <si>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</si>
  <si>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</si>
  <si>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</si>
  <si>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</si>
  <si>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</si>
  <si>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</si>
  <si>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</si>
  <si>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</si>
  <si>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</si>
  <si>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</si>
  <si>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</si>
  <si>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</si>
  <si>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</si>
  <si>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</si>
  <si>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</si>
  <si>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</si>
  <si>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</si>
  <si>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</si>
  <si>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</si>
  <si>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</si>
  <si>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</si>
  <si>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</si>
  <si>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</si>
  <si>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</si>
  <si>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</si>
  <si>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</si>
  <si>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</si>
  <si>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</si>
  <si>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</si>
  <si>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</si>
  <si>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</si>
  <si>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</si>
  <si>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</si>
  <si>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</si>
  <si>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</si>
  <si>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</si>
  <si>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</si>
  <si>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</si>
  <si>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</si>
  <si>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</si>
  <si>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</si>
  <si>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</si>
  <si>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</si>
  <si>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</si>
  <si>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</si>
  <si>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</si>
  <si>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</si>
  <si>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</si>
  <si>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</si>
  <si>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</si>
  <si>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</si>
  <si>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</si>
  <si>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</si>
  <si>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</si>
  <si>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</si>
  <si>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</si>
  <si>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</si>
  <si>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</si>
  <si>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</si>
  <si>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</si>
  <si>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</si>
  <si>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</si>
  <si>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</si>
  <si>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</si>
  <si>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</si>
  <si>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</si>
  <si>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</si>
  <si>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</si>
  <si>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</si>
  <si>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</si>
  <si>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</si>
  <si>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</si>
  <si>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</si>
  <si>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</si>
  <si>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</si>
  <si>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</si>
  <si>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</si>
  <si>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</si>
  <si>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</si>
  <si>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</si>
  <si>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</si>
  <si>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</si>
  <si>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</si>
  <si>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</si>
  <si>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</si>
  <si>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</si>
  <si>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</si>
  <si>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</si>
  <si>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</si>
  <si>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</si>
  <si>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</si>
  <si>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</si>
  <si>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</si>
  <si>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</si>
  <si>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</si>
  <si>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</si>
  <si>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</si>
  <si>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</si>
  <si>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</si>
  <si>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</si>
  <si>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</si>
  <si>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</si>
  <si>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</si>
  <si>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</si>
  <si>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</si>
  <si>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</si>
  <si>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</si>
  <si>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</si>
  <si>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</si>
  <si>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</si>
  <si>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</si>
  <si>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</si>
  <si>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</si>
  <si>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</si>
  <si>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</si>
  <si>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</si>
  <si>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</si>
  <si>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</si>
  <si>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</si>
  <si>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</si>
  <si>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</si>
  <si>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</si>
  <si>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</si>
  <si>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</si>
  <si>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</si>
  <si>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</si>
  <si>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</si>
  <si>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</si>
  <si>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</si>
  <si>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</si>
  <si>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</si>
  <si>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</si>
  <si>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</si>
  <si>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</si>
  <si>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</si>
  <si>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</si>
  <si>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</si>
  <si>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</si>
  <si>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</si>
  <si>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</si>
  <si>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</si>
  <si>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</si>
  <si>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</si>
  <si>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</si>
  <si>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</si>
  <si>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</si>
  <si>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</si>
  <si>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</si>
  <si>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</si>
  <si>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</si>
  <si>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</si>
  <si>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</si>
  <si>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</si>
  <si>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</si>
  <si>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</si>
  <si>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</si>
  <si>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</si>
  <si>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</si>
  <si>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</si>
  <si>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</si>
  <si>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</si>
  <si>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</si>
  <si>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</si>
  <si>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</si>
  <si>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</si>
  <si>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</si>
  <si>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</si>
  <si>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</si>
  <si>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</si>
  <si>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</si>
  <si>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</si>
  <si>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</si>
  <si>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</si>
  <si>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</si>
  <si>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</si>
  <si>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</si>
  <si>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</si>
  <si>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</si>
  <si>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</si>
  <si>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</si>
  <si>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</si>
  <si>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</si>
  <si>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</si>
  <si>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</si>
  <si>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</si>
  <si>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</si>
  <si>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</si>
  <si>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</si>
  <si>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</si>
  <si>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</si>
  <si>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</si>
  <si>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</si>
  <si>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</si>
  <si>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</si>
  <si>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</si>
  <si>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</si>
  <si>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</si>
  <si>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</si>
  <si>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</si>
  <si>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</si>
  <si>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</si>
  <si>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</si>
  <si>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</si>
  <si>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</si>
  <si>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</si>
  <si>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</si>
  <si>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</si>
  <si>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</si>
  <si>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</si>
  <si>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</si>
  <si>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</si>
  <si>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</si>
  <si>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</si>
  <si>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</si>
  <si>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</si>
  <si>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</si>
  <si>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</si>
  <si>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</si>
  <si>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</si>
  <si>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</si>
  <si>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</si>
  <si>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</si>
  <si>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</si>
  <si>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</si>
  <si>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</si>
  <si>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</si>
  <si>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</si>
  <si>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</si>
  <si>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</si>
  <si>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</si>
  <si>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</si>
  <si>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</si>
  <si>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</si>
  <si>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</si>
  <si>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</si>
  <si>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</si>
  <si>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</si>
  <si>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</si>
  <si>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</si>
  <si>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</si>
  <si>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</si>
  <si>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</si>
  <si>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</si>
  <si>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</si>
  <si>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</si>
  <si>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</si>
  <si>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</si>
  <si>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</si>
  <si>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</si>
  <si>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</si>
  <si>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</si>
  <si>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</si>
  <si>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</si>
  <si>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</si>
  <si>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</si>
  <si>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</si>
  <si>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</si>
  <si>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</si>
  <si>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</si>
  <si>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</si>
  <si>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</si>
  <si>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</si>
  <si>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</si>
  <si>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</si>
  <si>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</si>
  <si>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</si>
  <si>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</si>
  <si>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</si>
  <si>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</si>
  <si>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</si>
  <si>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</si>
  <si>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</si>
  <si>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</si>
  <si>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</si>
  <si>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</si>
  <si>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</si>
  <si>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</si>
  <si>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</si>
  <si>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</si>
  <si>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</si>
  <si>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</si>
  <si>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</si>
  <si>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</si>
  <si>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</si>
  <si>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</si>
  <si>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</si>
  <si>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</si>
  <si>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</si>
  <si>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</si>
  <si>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</si>
  <si>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</si>
  <si>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</si>
  <si>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</si>
  <si>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</si>
  <si>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</si>
  <si>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</si>
  <si>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</si>
  <si>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</si>
  <si>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</si>
  <si>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</si>
  <si>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</si>
  <si>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</si>
  <si>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</si>
  <si>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</si>
  <si>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</si>
  <si>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</si>
  <si>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</si>
  <si>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</si>
  <si>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</si>
  <si>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</si>
  <si>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</si>
  <si>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</si>
  <si>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</si>
  <si>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</si>
  <si>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</si>
  <si>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</si>
  <si>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</si>
  <si>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</si>
  <si>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</si>
  <si>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</si>
  <si>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</si>
  <si>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</si>
  <si>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</si>
  <si>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</si>
  <si>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</si>
  <si>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</si>
  <si>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</si>
  <si>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</si>
  <si>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</si>
  <si>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</si>
  <si>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</si>
  <si>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</si>
  <si>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</si>
  <si>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</si>
  <si>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</si>
  <si>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</si>
  <si>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</si>
  <si>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</si>
  <si>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</si>
  <si>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</si>
  <si>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</si>
  <si>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</si>
  <si>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</si>
  <si>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</si>
  <si>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</si>
  <si>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</si>
  <si>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</si>
  <si>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</si>
  <si>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</si>
  <si>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</si>
  <si>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</si>
  <si>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</si>
  <si>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</si>
  <si>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</si>
  <si>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</si>
  <si>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</si>
  <si>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</si>
  <si>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</si>
  <si>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</si>
  <si>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</si>
  <si>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</si>
  <si>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</si>
  <si>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</si>
  <si>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</si>
  <si>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</si>
  <si>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</si>
  <si>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</si>
  <si>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</si>
  <si>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</si>
  <si>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</si>
  <si>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</si>
  <si>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</si>
  <si>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</si>
  <si>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</si>
  <si>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</si>
  <si>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</si>
  <si>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</si>
  <si>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</si>
  <si>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</si>
  <si>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</si>
  <si>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</si>
  <si>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</si>
  <si>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</si>
  <si>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</si>
  <si>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</si>
  <si>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</si>
  <si>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</si>
  <si>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</si>
  <si>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</si>
  <si>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</si>
  <si>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</si>
  <si>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</si>
  <si>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</si>
  <si>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</si>
  <si>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</si>
  <si>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</si>
  <si>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</si>
  <si>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</si>
  <si>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</si>
  <si>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</si>
  <si>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</si>
  <si>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</si>
  <si>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</si>
  <si>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</si>
  <si>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</si>
  <si>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</si>
  <si>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</si>
  <si>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</si>
  <si>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</si>
  <si>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</si>
  <si>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</si>
  <si>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</si>
  <si>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</si>
  <si>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</si>
  <si>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</si>
  <si>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</si>
  <si>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</si>
  <si>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</si>
  <si>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</si>
  <si>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</si>
  <si>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</si>
  <si>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</si>
  <si>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</si>
  <si>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</si>
  <si>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</si>
  <si>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</si>
  <si>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</si>
  <si>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</si>
  <si>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</si>
  <si>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</si>
  <si>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</si>
  <si>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</si>
  <si>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</si>
  <si>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</si>
  <si>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</si>
  <si>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</si>
  <si>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</si>
  <si>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</si>
  <si>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</si>
  <si>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</si>
  <si>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</si>
  <si>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</si>
  <si>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</si>
  <si>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</si>
  <si>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</si>
  <si>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</si>
  <si>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</si>
  <si>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</si>
  <si>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</si>
  <si>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</si>
  <si>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</si>
  <si>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</si>
  <si>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</si>
  <si>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</si>
  <si>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</si>
  <si>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</si>
  <si>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</si>
  <si>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</si>
  <si>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</si>
  <si>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</si>
  <si>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</si>
  <si>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</si>
  <si>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</si>
  <si>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</si>
  <si>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</si>
  <si>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</si>
  <si>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</si>
  <si>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</si>
  <si>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</si>
  <si>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</si>
  <si>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</si>
  <si>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</si>
  <si>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</si>
  <si>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</si>
  <si>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</si>
  <si>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</si>
  <si>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</si>
  <si>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</si>
  <si>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</si>
  <si>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</si>
  <si>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</si>
  <si>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</si>
  <si>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</si>
  <si>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</si>
  <si>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</si>
  <si>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</si>
  <si>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</si>
  <si>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</si>
  <si>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</si>
  <si>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</si>
  <si>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</si>
  <si>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</si>
  <si>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</si>
  <si>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</si>
  <si>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</si>
  <si>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</si>
  <si>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</si>
  <si>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</si>
  <si>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</si>
  <si>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</si>
  <si>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</si>
  <si>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</si>
  <si>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</si>
  <si>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</si>
  <si>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</si>
  <si>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</si>
  <si>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</si>
  <si>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</si>
  <si>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</si>
  <si>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</si>
  <si>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</si>
  <si>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</si>
  <si>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</si>
  <si>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</si>
  <si>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</si>
  <si>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</si>
  <si>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</si>
  <si>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</si>
  <si>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</si>
  <si>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</si>
  <si>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</si>
  <si>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</si>
  <si>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</si>
  <si>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</si>
  <si>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</si>
  <si>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</si>
  <si>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</si>
  <si>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</si>
  <si>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</si>
  <si>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</si>
  <si>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</si>
  <si>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</si>
  <si>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</si>
  <si>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</si>
  <si>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</si>
  <si>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</si>
  <si>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</si>
  <si>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</si>
  <si>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</si>
  <si>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</si>
  <si>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</si>
  <si>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</si>
  <si>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</si>
  <si>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</si>
  <si>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</si>
  <si>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</si>
  <si>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</si>
  <si>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</si>
  <si>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</si>
  <si>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</si>
  <si>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</si>
  <si>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</si>
  <si>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</si>
  <si>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</si>
  <si>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</si>
  <si>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</si>
  <si>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</si>
  <si>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</si>
  <si>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</si>
  <si>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</si>
  <si>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</si>
  <si>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</si>
  <si>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</si>
  <si>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</si>
  <si>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</si>
  <si>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</si>
  <si>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</si>
  <si>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</si>
  <si>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</si>
  <si>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</si>
  <si>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</si>
  <si>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</si>
  <si>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</si>
  <si>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</si>
  <si>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</si>
  <si>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</si>
  <si>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</si>
  <si>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</si>
  <si>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</si>
  <si>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</si>
  <si>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</si>
  <si>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</si>
  <si>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</si>
  <si>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</si>
  <si>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</si>
  <si>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</si>
  <si>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</si>
  <si>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</si>
  <si>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</si>
  <si>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</si>
  <si>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</si>
  <si>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</si>
  <si>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</si>
  <si>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</si>
  <si>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</si>
  <si>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</si>
  <si>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</si>
  <si>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</si>
  <si>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</si>
  <si>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</si>
  <si>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</si>
  <si>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</si>
  <si>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</si>
  <si>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</si>
  <si>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</si>
  <si>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</si>
  <si>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</si>
  <si>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</si>
  <si>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</si>
  <si>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</si>
  <si>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</si>
  <si>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</si>
  <si>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</si>
  <si>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</si>
  <si>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</si>
  <si>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</si>
  <si>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</si>
  <si>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</si>
  <si>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</si>
  <si>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</si>
  <si>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</si>
  <si>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</si>
  <si>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</si>
  <si>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</si>
  <si>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</si>
  <si>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</si>
  <si>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</si>
  <si>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</si>
  <si>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</si>
  <si>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</si>
  <si>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</si>
  <si>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</si>
  <si>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</si>
  <si>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</si>
  <si>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</si>
  <si>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</si>
  <si>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</si>
  <si>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</si>
  <si>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</si>
  <si>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</si>
  <si>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</si>
  <si>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</si>
  <si>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</si>
  <si>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</si>
  <si>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</si>
  <si>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</si>
  <si>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</si>
  <si>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</si>
  <si>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</si>
  <si>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</si>
  <si>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</si>
  <si>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</si>
  <si>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</si>
  <si>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</si>
  <si>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</si>
  <si>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</si>
  <si>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</si>
  <si>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</si>
  <si>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</si>
  <si>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</si>
  <si>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</si>
  <si>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</si>
  <si>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</si>
  <si>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</si>
  <si>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</si>
  <si>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</si>
  <si>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</si>
  <si>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</si>
  <si>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</si>
  <si>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</si>
  <si>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</si>
  <si>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</si>
  <si>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</si>
  <si>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</si>
  <si>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</si>
  <si>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</si>
  <si>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</si>
  <si>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</si>
  <si>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</si>
  <si>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</si>
  <si>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</si>
  <si>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</si>
  <si>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</si>
  <si>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</si>
  <si>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</si>
  <si>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</si>
  <si>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</si>
  <si>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</si>
  <si>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</si>
  <si>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</si>
  <si>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</si>
  <si>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</si>
  <si>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</si>
  <si>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</si>
  <si>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</si>
  <si>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</si>
  <si>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</si>
  <si>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</si>
  <si>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</si>
  <si>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</si>
  <si>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</si>
  <si>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</si>
  <si>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</si>
  <si>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</si>
  <si>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</si>
  <si>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</si>
  <si>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</si>
  <si>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</si>
  <si>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</si>
  <si>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</si>
  <si>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</si>
  <si>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</si>
  <si>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</si>
  <si>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</si>
  <si>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</si>
  <si>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</si>
  <si>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</si>
  <si>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</si>
  <si>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</si>
  <si>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</si>
  <si>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</si>
  <si>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</si>
  <si>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</si>
  <si>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</si>
  <si>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</si>
  <si>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</si>
  <si>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</si>
  <si>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</si>
  <si>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</si>
  <si>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</si>
  <si>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</si>
  <si>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</si>
  <si>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</si>
  <si>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</si>
  <si>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</si>
  <si>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</si>
  <si>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</si>
  <si>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</si>
  <si>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</si>
  <si>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</si>
  <si>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</si>
  <si>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</si>
  <si>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</si>
  <si>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</si>
  <si>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</si>
  <si>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</si>
  <si>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</si>
  <si>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</si>
  <si>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</si>
  <si>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</si>
  <si>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</si>
  <si>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</si>
  <si>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</si>
  <si>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</si>
  <si>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</si>
  <si>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</si>
  <si>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</si>
  <si>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</si>
  <si>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</si>
  <si>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</si>
  <si>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</si>
  <si>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</si>
  <si>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</si>
  <si>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</si>
  <si>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</si>
  <si>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</si>
  <si>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</si>
  <si>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</si>
  <si>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</si>
  <si>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</si>
  <si>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</si>
  <si>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</si>
  <si>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</si>
  <si>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</si>
  <si>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</si>
  <si>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</si>
  <si>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</si>
  <si>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</si>
  <si>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</si>
  <si>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</si>
  <si>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</si>
  <si>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</si>
  <si>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</si>
  <si>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</si>
  <si>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</si>
  <si>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</si>
  <si>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</si>
  <si>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</si>
  <si>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</si>
  <si>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</si>
  <si>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</si>
  <si>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</si>
  <si>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</si>
  <si>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</si>
  <si>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</si>
  <si>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</si>
  <si>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</si>
  <si>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</si>
  <si>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</si>
  <si>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</si>
  <si>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</si>
  <si>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</si>
  <si>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</si>
  <si>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</si>
  <si>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</si>
  <si>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</si>
  <si>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</si>
  <si>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</si>
  <si>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</si>
  <si>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</si>
  <si>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</si>
  <si>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</si>
  <si>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</si>
  <si>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</si>
  <si>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</si>
  <si>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</si>
  <si>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</si>
  <si>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</si>
  <si>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</si>
  <si>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</si>
  <si>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</si>
  <si>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</si>
  <si>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</si>
  <si>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</si>
  <si>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</si>
  <si>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</si>
  <si>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</si>
  <si>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</si>
  <si>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</si>
  <si>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</si>
  <si>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</si>
  <si>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</si>
  <si>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</si>
  <si>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</si>
  <si>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</si>
  <si>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</si>
  <si>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</si>
  <si>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</si>
  <si>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</si>
  <si>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</si>
  <si>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</si>
  <si>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</si>
  <si>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</si>
  <si>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</si>
  <si>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</si>
  <si>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</si>
  <si>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</si>
  <si>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</si>
  <si>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</si>
  <si>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</si>
  <si>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</si>
  <si>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</si>
  <si>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</si>
  <si>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</si>
  <si>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</si>
  <si>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</si>
  <si>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</si>
  <si>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</si>
  <si>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</si>
  <si>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</si>
  <si>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</si>
  <si>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</si>
  <si>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</si>
  <si>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</si>
  <si>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</si>
  <si>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</si>
  <si>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</si>
  <si>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</si>
  <si>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</si>
  <si>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</si>
  <si>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</si>
  <si>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</si>
  <si>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</si>
  <si>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</si>
  <si>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</si>
  <si>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</si>
  <si>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</si>
  <si>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</si>
  <si>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</si>
  <si>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</si>
  <si>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</si>
  <si>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</si>
  <si>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</si>
  <si>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</si>
  <si>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</si>
  <si>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</si>
  <si>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</si>
  <si>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</si>
  <si>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</si>
  <si>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</si>
  <si>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</si>
  <si>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</si>
  <si>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</si>
  <si>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</si>
  <si>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</si>
  <si>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</si>
  <si>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</si>
  <si>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</si>
  <si>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</si>
  <si>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</si>
  <si>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</si>
  <si>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</si>
  <si>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</si>
  <si>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</si>
  <si>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</si>
  <si>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</si>
  <si>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</si>
  <si>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</si>
  <si>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</si>
  <si>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</si>
  <si>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</si>
  <si>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</si>
  <si>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</si>
  <si>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</si>
  <si>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</si>
  <si>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</si>
  <si>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</si>
  <si>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</si>
  <si>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</si>
  <si>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</si>
  <si>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</si>
  <si>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</si>
  <si>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</si>
  <si>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</si>
  <si>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</si>
  <si>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</si>
  <si>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</si>
  <si>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</si>
  <si>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</si>
  <si>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</si>
  <si>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</si>
  <si>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</si>
  <si>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</si>
  <si>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</si>
  <si>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</si>
  <si>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</si>
  <si>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</si>
  <si>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</si>
  <si>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</si>
  <si>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</si>
  <si>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</si>
  <si>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</si>
  <si>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</si>
  <si>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</si>
  <si>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</si>
  <si>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</si>
  <si>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</si>
  <si>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</si>
  <si>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</si>
  <si>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</si>
  <si>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</si>
  <si>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</si>
  <si>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</si>
  <si>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</si>
  <si>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</si>
  <si>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</si>
  <si>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</si>
  <si>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</si>
  <si>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</si>
  <si>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</si>
  <si>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</si>
  <si>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</si>
  <si>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</si>
  <si>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</si>
  <si>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</si>
  <si>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</si>
  <si>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</si>
  <si>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</si>
  <si>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</si>
  <si>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</si>
  <si>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</si>
  <si>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</si>
  <si>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</si>
  <si>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</si>
  <si>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</si>
  <si>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</si>
  <si>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</si>
  <si>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</si>
  <si>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</si>
  <si>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</si>
  <si>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</si>
  <si>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</si>
  <si>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</si>
  <si>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</si>
  <si>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</si>
  <si>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</si>
  <si>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</si>
  <si>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</si>
  <si>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</si>
  <si>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</si>
  <si>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</si>
  <si>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</si>
  <si>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</si>
  <si>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</si>
  <si>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</si>
  <si>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</si>
  <si>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</si>
  <si>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</si>
  <si>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</si>
  <si>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</si>
  <si>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</si>
  <si>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</si>
  <si>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</si>
  <si>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</si>
  <si>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</si>
  <si>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</si>
  <si>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</si>
  <si>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</si>
  <si>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</si>
  <si>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</si>
  <si>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</si>
  <si>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</si>
  <si>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</si>
  <si>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</si>
  <si>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</si>
  <si>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</si>
  <si>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</si>
  <si>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</si>
  <si>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</si>
  <si>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</si>
  <si>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</si>
  <si>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</si>
  <si>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</si>
  <si>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</si>
  <si>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</si>
  <si>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</si>
  <si>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</si>
  <si>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</si>
  <si>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</si>
  <si>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</si>
  <si>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</si>
  <si>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</si>
  <si>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</si>
  <si>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</si>
  <si>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</si>
  <si>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</si>
  <si>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</si>
  <si>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</si>
  <si>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</si>
  <si>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</si>
  <si>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</si>
  <si>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</si>
  <si>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</si>
  <si>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</si>
  <si>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</si>
  <si>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</si>
  <si>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</si>
  <si>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</si>
  <si>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</si>
  <si>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</si>
  <si>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</si>
  <si>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</si>
  <si>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</si>
  <si>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</si>
  <si>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</si>
  <si>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</si>
  <si>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</si>
  <si>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</si>
  <si>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</si>
  <si>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</si>
  <si>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</si>
  <si>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</si>
  <si>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</si>
  <si>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</si>
  <si>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</si>
  <si>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</si>
  <si>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</si>
  <si>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</si>
  <si>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</si>
  <si>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</si>
  <si>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</si>
  <si>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</si>
  <si>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</si>
  <si>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</si>
  <si>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</si>
  <si>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</si>
  <si>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</si>
  <si>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</si>
  <si>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</si>
  <si>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</si>
  <si>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</si>
  <si>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</si>
  <si>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</si>
  <si>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</si>
  <si>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</si>
  <si>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</si>
  <si>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</si>
  <si>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</si>
  <si>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</si>
  <si>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</si>
  <si>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</si>
  <si>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</si>
  <si>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</si>
  <si>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</si>
  <si>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</si>
  <si>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</si>
  <si>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</si>
  <si>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</si>
  <si>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</si>
  <si>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</si>
  <si>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</si>
  <si>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</si>
  <si>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</si>
  <si>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</si>
  <si>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</si>
  <si>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</si>
  <si>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</si>
  <si>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</si>
  <si>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</si>
  <si>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</si>
  <si>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</si>
  <si>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</si>
  <si>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</si>
  <si>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</si>
  <si>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</si>
  <si>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</si>
  <si>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</si>
  <si>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</si>
  <si>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</si>
  <si>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</si>
  <si>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</si>
  <si>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</si>
  <si>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</si>
  <si>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</si>
  <si>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</si>
  <si>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</si>
  <si>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</si>
  <si>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</si>
  <si>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</si>
  <si>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</si>
  <si>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</si>
  <si>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</si>
  <si>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</si>
  <si>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</si>
  <si>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</si>
  <si>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</si>
  <si>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</si>
  <si>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</si>
  <si>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</si>
  <si>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</si>
  <si>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</si>
  <si>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</si>
  <si>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</si>
  <si>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</si>
  <si>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</si>
  <si>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</si>
  <si>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</si>
  <si>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</si>
  <si>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</si>
  <si>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</si>
  <si>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</si>
  <si>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</si>
  <si>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</si>
  <si>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</si>
  <si>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</si>
  <si>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</si>
  <si>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</si>
  <si>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</si>
  <si>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</si>
  <si>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</si>
  <si>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</si>
  <si>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</si>
  <si>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</si>
  <si>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</si>
  <si>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</si>
  <si>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</si>
  <si>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</si>
  <si>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</si>
  <si>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</si>
  <si>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</si>
  <si>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</si>
  <si>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</si>
  <si>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</si>
  <si>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</si>
  <si>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</si>
  <si>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</si>
  <si>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</si>
  <si>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</si>
  <si>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</si>
  <si>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</si>
  <si>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</si>
  <si>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</si>
  <si>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</si>
  <si>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</si>
  <si>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</si>
  <si>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</si>
  <si>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</si>
  <si>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</si>
  <si>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</si>
  <si>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</si>
  <si>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</si>
  <si>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</si>
  <si>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</si>
  <si>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</si>
  <si>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</si>
  <si>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</si>
  <si>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</si>
  <si>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</si>
  <si>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</si>
  <si>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</si>
  <si>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</si>
  <si>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</si>
  <si>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</si>
  <si>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</si>
  <si>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</si>
  <si>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</si>
  <si>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</si>
  <si>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</si>
  <si>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</si>
  <si>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</si>
  <si>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</si>
  <si>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</si>
  <si>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</si>
  <si>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</si>
  <si>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</si>
  <si>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</si>
  <si>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</si>
  <si>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</si>
  <si>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</si>
  <si>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</si>
  <si>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</si>
  <si>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</si>
  <si>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</si>
  <si>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</si>
  <si>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</si>
  <si>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</si>
  <si>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</si>
  <si>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</si>
  <si>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</si>
  <si>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</si>
  <si>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</si>
  <si>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</si>
  <si>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</si>
  <si>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</si>
  <si>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</si>
  <si>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</si>
  <si>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</si>
  <si>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</si>
  <si>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</si>
  <si>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</si>
  <si>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</si>
  <si>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</si>
  <si>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</si>
  <si>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</si>
  <si>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</si>
  <si>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</si>
  <si>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</si>
  <si>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</si>
  <si>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</si>
  <si>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</si>
  <si>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</si>
  <si>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</si>
  <si>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</si>
  <si>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</si>
  <si>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</si>
  <si>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</si>
  <si>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</si>
  <si>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</si>
  <si>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</si>
  <si>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</si>
  <si>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</si>
  <si>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</si>
  <si>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</si>
  <si>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</si>
  <si>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</si>
  <si>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</si>
  <si>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</si>
  <si>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</si>
  <si>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</si>
  <si>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</si>
  <si>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</si>
  <si>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</si>
  <si>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</si>
  <si>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</si>
  <si>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</si>
  <si>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</si>
  <si>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</si>
  <si>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</si>
  <si>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</si>
  <si>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</si>
  <si>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</si>
  <si>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</si>
  <si>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</si>
  <si>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</si>
  <si>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</si>
  <si>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</si>
  <si>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</si>
  <si>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</si>
  <si>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</si>
  <si>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</si>
  <si>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</si>
  <si>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</si>
  <si>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</si>
  <si>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</si>
  <si>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</si>
  <si>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</si>
  <si>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</si>
  <si>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</si>
  <si>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</si>
  <si>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</si>
  <si>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</si>
  <si>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</si>
  <si>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</si>
  <si>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</si>
  <si>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</si>
  <si>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</si>
  <si>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</si>
  <si>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</si>
  <si>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</si>
  <si>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</si>
  <si>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</si>
  <si>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</si>
  <si>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</si>
  <si>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</si>
  <si>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</si>
  <si>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</si>
  <si>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</si>
  <si>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</si>
  <si>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</si>
  <si>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</si>
  <si>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</si>
  <si>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</si>
  <si>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</si>
  <si>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</si>
  <si>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</si>
  <si>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</si>
  <si>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</si>
  <si>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</si>
  <si>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</si>
  <si>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</si>
  <si>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</si>
  <si>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</si>
  <si>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</si>
  <si>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</si>
  <si>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</si>
  <si>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</si>
  <si>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</si>
  <si>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</si>
  <si>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</si>
  <si>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</si>
  <si>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</si>
  <si>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</si>
  <si>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</si>
  <si>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</si>
  <si>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</si>
  <si>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</si>
  <si>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</si>
  <si>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</si>
  <si>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</si>
  <si>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</si>
  <si>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</si>
  <si>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</si>
  <si>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</si>
  <si>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</si>
  <si>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</si>
  <si>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</si>
  <si>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</si>
  <si>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</si>
  <si>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</si>
  <si>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</si>
  <si>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</si>
  <si>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</si>
  <si>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</si>
  <si>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</si>
  <si>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</si>
  <si>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</si>
  <si>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</si>
  <si>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</si>
  <si>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</si>
  <si>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</si>
  <si>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</si>
  <si>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</si>
  <si>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</si>
  <si>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</si>
  <si>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</si>
  <si>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</si>
  <si>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</si>
  <si>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</si>
  <si>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</si>
  <si>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</si>
  <si>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</si>
  <si>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</si>
  <si>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</si>
  <si>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</si>
  <si>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</si>
  <si>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</si>
  <si>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</si>
  <si>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</si>
  <si>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</si>
  <si>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</si>
  <si>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</si>
  <si>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</si>
  <si>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</si>
  <si>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</si>
  <si>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</si>
  <si>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</si>
  <si>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</si>
  <si>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</si>
  <si>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</si>
  <si>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</si>
  <si>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</si>
  <si>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</si>
  <si>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</si>
  <si>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</si>
  <si>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</si>
  <si>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</si>
  <si>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</si>
  <si>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</si>
  <si>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</si>
  <si>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</si>
  <si>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</si>
  <si>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</si>
  <si>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</si>
  <si>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</si>
  <si>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</si>
  <si>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</si>
  <si>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</si>
  <si>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</si>
  <si>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</si>
  <si>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</si>
  <si>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</si>
  <si>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</si>
  <si>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</si>
  <si>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</si>
  <si>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</si>
  <si>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</si>
  <si>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</si>
  <si>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</si>
  <si>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</si>
  <si>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</si>
  <si>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</si>
  <si>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</si>
  <si>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</si>
  <si>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</si>
  <si>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</si>
  <si>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</si>
  <si>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</si>
  <si>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</si>
  <si>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</si>
  <si>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</si>
  <si>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</si>
  <si>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</si>
  <si>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</si>
  <si>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</si>
  <si>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</si>
  <si>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</si>
  <si>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</si>
  <si>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</si>
  <si>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</si>
  <si>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</si>
  <si>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</si>
  <si>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</si>
  <si>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</si>
  <si>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</si>
  <si>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</si>
  <si>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</si>
  <si>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</si>
  <si>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</si>
  <si>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</si>
  <si>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</si>
  <si>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</si>
  <si>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</si>
  <si>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</si>
  <si>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</si>
  <si>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</si>
  <si>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</si>
  <si>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</si>
  <si>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</si>
  <si>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</si>
  <si>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</si>
  <si>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</si>
  <si>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</si>
  <si>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</si>
  <si>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</si>
  <si>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</si>
  <si>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</si>
  <si>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</si>
  <si>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</si>
  <si>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</si>
  <si>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</si>
  <si>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</si>
  <si>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</si>
  <si>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</si>
  <si>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</si>
  <si>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</si>
  <si>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</si>
  <si>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</si>
  <si>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</si>
  <si>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</si>
  <si>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</si>
  <si>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</si>
  <si>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</si>
  <si>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</si>
  <si>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</si>
  <si>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</si>
  <si>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</si>
  <si>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</si>
  <si>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</si>
  <si>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</si>
  <si>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</si>
  <si>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</si>
  <si>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</si>
  <si>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</si>
  <si>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</si>
  <si>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</si>
  <si>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</si>
  <si>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</si>
  <si>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</si>
  <si>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</si>
  <si>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</si>
  <si>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</si>
  <si>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</si>
  <si>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</si>
  <si>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</si>
  <si>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</si>
  <si>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</si>
  <si>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</si>
  <si>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</si>
  <si>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</si>
  <si>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</si>
  <si>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</si>
  <si>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</si>
  <si>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</si>
  <si>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</si>
  <si>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</si>
  <si>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</si>
  <si>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</si>
  <si>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</si>
  <si>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</si>
  <si>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</si>
  <si>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</si>
  <si>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</si>
  <si>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</si>
  <si>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</si>
  <si>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</si>
  <si>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</si>
  <si>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</si>
  <si>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</si>
  <si>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</si>
  <si>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</si>
  <si>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</si>
  <si>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</si>
  <si>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</si>
  <si>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</si>
  <si>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</si>
  <si>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</si>
  <si>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</si>
  <si>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</si>
  <si>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</si>
  <si>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</si>
  <si>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</si>
  <si>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</si>
  <si>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</si>
  <si>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</si>
  <si>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</si>
  <si>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</si>
  <si>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</si>
  <si>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</si>
  <si>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</si>
  <si>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</si>
  <si>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</si>
  <si>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</si>
  <si>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</si>
  <si>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</si>
  <si>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</si>
  <si>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</si>
  <si>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</si>
  <si>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</si>
  <si>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</si>
  <si>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</si>
  <si>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</si>
  <si>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</si>
  <si>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</si>
  <si>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</si>
  <si>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</si>
  <si>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</si>
  <si>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</si>
  <si>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</si>
  <si>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</si>
  <si>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</si>
  <si>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</si>
  <si>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</si>
  <si>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</si>
  <si>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</si>
  <si>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</si>
  <si>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</si>
  <si>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</si>
  <si>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</si>
  <si>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</si>
  <si>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</si>
  <si>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</si>
  <si>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</si>
  <si>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</si>
  <si>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</si>
  <si>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</si>
  <si>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</si>
  <si>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</si>
  <si>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</si>
  <si>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</si>
  <si>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</si>
  <si>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</si>
  <si>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</si>
  <si>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</si>
  <si>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</si>
  <si>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</si>
  <si>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</si>
  <si>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</si>
  <si>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</si>
  <si>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</si>
  <si>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</si>
  <si>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</si>
  <si>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</si>
  <si>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</si>
  <si>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</si>
  <si>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</si>
  <si>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</si>
  <si>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</si>
  <si>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</si>
  <si>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</si>
  <si>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</si>
  <si>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</si>
  <si>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</si>
  <si>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</si>
  <si>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</si>
  <si>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</si>
  <si>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</si>
  <si>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</si>
  <si>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</si>
  <si>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</si>
  <si>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</si>
  <si>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</si>
  <si>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</si>
  <si>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</si>
  <si>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</si>
  <si>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</si>
  <si>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</si>
  <si>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</si>
  <si>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</si>
  <si>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</si>
  <si>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</si>
  <si>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</si>
  <si>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</si>
  <si>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</si>
  <si>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</si>
  <si>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</si>
  <si>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</si>
  <si>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</si>
  <si>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</si>
  <si>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</si>
  <si>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</si>
  <si>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</si>
  <si>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</si>
  <si>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</si>
  <si>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</si>
  <si>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</si>
  <si>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</si>
  <si>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</si>
  <si>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</si>
  <si>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</si>
  <si>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</si>
  <si>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</si>
  <si>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</si>
  <si>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</si>
  <si>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</si>
  <si>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</si>
  <si>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</si>
  <si>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</si>
  <si>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</si>
  <si>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</si>
  <si>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</si>
  <si>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</si>
  <si>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</si>
  <si>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</si>
  <si>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</si>
  <si>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</si>
  <si>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</si>
  <si>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</si>
  <si>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</si>
  <si>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</si>
  <si>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</si>
  <si>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</si>
  <si>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</si>
  <si>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</si>
  <si>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</si>
  <si>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</si>
  <si>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</si>
  <si>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</si>
  <si>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</si>
  <si>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</si>
  <si>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</si>
  <si>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</si>
  <si>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</si>
  <si>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</si>
  <si>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</si>
  <si>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</si>
  <si>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</si>
  <si>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</si>
  <si>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</si>
  <si>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</si>
  <si>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</si>
  <si>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</si>
  <si>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</si>
  <si>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</si>
  <si>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</si>
  <si>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</si>
  <si>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</si>
  <si>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</si>
  <si>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</si>
  <si>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</si>
  <si>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</si>
  <si>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</si>
  <si>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</si>
  <si>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</si>
  <si>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</si>
  <si>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</si>
  <si>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</si>
  <si>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</si>
  <si>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</si>
  <si>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</si>
  <si>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</si>
  <si>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</si>
  <si>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</si>
  <si>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</si>
  <si>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</si>
  <si>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</si>
  <si>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</si>
  <si>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</si>
  <si>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</si>
  <si>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</si>
  <si>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</si>
  <si>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</si>
  <si>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</si>
  <si>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</si>
  <si>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</si>
  <si>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</si>
  <si>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</si>
  <si>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</si>
  <si>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</si>
  <si>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</si>
  <si>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</si>
  <si>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</si>
  <si>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</si>
  <si>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</si>
  <si>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</si>
  <si>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</si>
  <si>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</si>
  <si>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</si>
  <si>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</si>
  <si>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</si>
  <si>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</si>
  <si>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</si>
  <si>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</si>
  <si>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</si>
  <si>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</si>
  <si>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</si>
  <si>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</si>
  <si>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</si>
  <si>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</si>
  <si>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</si>
  <si>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</si>
  <si>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</si>
  <si>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</si>
  <si>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</si>
  <si>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</si>
  <si>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</si>
  <si>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</si>
  <si>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</si>
  <si>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</si>
  <si>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</si>
  <si>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</si>
  <si>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</si>
  <si>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</si>
  <si>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</si>
  <si>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</si>
  <si>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</si>
  <si>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</si>
  <si>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</si>
  <si>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</si>
  <si>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</si>
  <si>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</si>
  <si>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</si>
  <si>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</si>
  <si>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</si>
  <si>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</si>
  <si>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</si>
  <si>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</si>
  <si>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</si>
  <si>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</si>
  <si>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</si>
  <si>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</si>
  <si>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</si>
  <si>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</si>
  <si>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</si>
  <si>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</si>
  <si>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</si>
  <si>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</si>
  <si>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</si>
  <si>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</si>
  <si>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</si>
  <si>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</si>
  <si>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</si>
  <si>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</si>
  <si>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</si>
  <si>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</si>
  <si>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</si>
  <si>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</si>
  <si>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</si>
  <si>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</si>
  <si>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</si>
  <si>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</si>
  <si>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</si>
  <si>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</si>
  <si>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</si>
  <si>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</si>
  <si>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</si>
  <si>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</si>
  <si>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</si>
  <si>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</si>
  <si>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</si>
  <si>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</si>
  <si>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</si>
  <si>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</si>
  <si>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</si>
  <si>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</si>
  <si>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</si>
  <si>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</si>
  <si>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</si>
  <si>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</si>
  <si>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</si>
  <si>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</si>
  <si>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</si>
  <si>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</si>
  <si>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</si>
  <si>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</si>
  <si>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</si>
  <si>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</si>
  <si>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</si>
  <si>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</si>
  <si>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</si>
  <si>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</si>
  <si>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</si>
  <si>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</si>
  <si>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</si>
  <si>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</si>
  <si>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</si>
  <si>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</si>
  <si>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</si>
  <si>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</si>
  <si>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</si>
  <si>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</si>
  <si>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</si>
  <si>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</si>
  <si>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</si>
  <si>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</si>
  <si>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</si>
  <si>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</si>
  <si>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</si>
  <si>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</si>
  <si>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</si>
  <si>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</si>
  <si>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</si>
  <si>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</si>
  <si>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</si>
  <si>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</si>
  <si>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</si>
  <si>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</si>
  <si>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</si>
  <si>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</si>
  <si>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</si>
  <si>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</si>
  <si>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</si>
  <si>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</si>
  <si>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</si>
  <si>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</si>
  <si>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</si>
  <si>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</si>
  <si>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</si>
  <si>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</si>
  <si>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</si>
  <si>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</si>
  <si>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</si>
  <si>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</si>
  <si>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</si>
  <si>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</si>
  <si>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</si>
  <si>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</si>
  <si>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</si>
  <si>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</si>
  <si>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</si>
  <si>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</si>
  <si>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</si>
  <si>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</si>
  <si>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</si>
  <si>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</si>
  <si>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</si>
  <si>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</si>
  <si>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</si>
  <si>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</si>
  <si>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</si>
  <si>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</si>
  <si>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</si>
  <si>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</si>
  <si>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</si>
  <si>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</si>
  <si>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</si>
  <si>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</si>
  <si>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</si>
  <si>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</si>
  <si>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</si>
  <si>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</si>
  <si>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</si>
  <si>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</si>
  <si>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</si>
  <si>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</si>
  <si>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</si>
  <si>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</si>
  <si>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</si>
  <si>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</si>
  <si>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</si>
  <si>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</si>
  <si>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</si>
  <si>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</si>
  <si>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</si>
  <si>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</si>
  <si>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</si>
  <si>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</si>
  <si>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</si>
  <si>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</si>
  <si>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</si>
  <si>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</si>
  <si>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</si>
  <si>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</si>
  <si>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</si>
  <si>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</si>
  <si>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</si>
  <si>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</si>
  <si>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</si>
  <si>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</si>
  <si>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</si>
  <si>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</si>
  <si>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</si>
  <si>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</si>
  <si>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</si>
  <si>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</si>
  <si>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</si>
  <si>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</si>
  <si>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</si>
  <si>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</si>
  <si>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</si>
  <si>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</si>
  <si>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</si>
  <si>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</si>
  <si>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</si>
  <si>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</si>
  <si>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</si>
  <si>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</si>
  <si>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</si>
  <si>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</si>
  <si>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</si>
  <si>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</si>
  <si>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</si>
  <si>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</si>
  <si>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</si>
  <si>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</si>
  <si>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</si>
  <si>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</si>
  <si>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</si>
  <si>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</si>
  <si>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</si>
  <si>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</si>
  <si>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</si>
  <si>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</si>
  <si>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</si>
  <si>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</si>
  <si>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</si>
  <si>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</si>
  <si>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</si>
  <si>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</si>
  <si>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</si>
  <si>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</si>
  <si>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</si>
  <si>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</si>
  <si>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</si>
  <si>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</si>
  <si>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</si>
  <si>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</si>
  <si>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</si>
  <si>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</si>
  <si>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</si>
  <si>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</si>
  <si>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</si>
  <si>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</si>
  <si>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</si>
  <si>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</si>
  <si>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</si>
  <si>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</si>
  <si>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</si>
  <si>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</si>
  <si>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</si>
  <si>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</si>
  <si>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</si>
  <si>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</si>
  <si>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</si>
  <si>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</si>
  <si>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</si>
  <si>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</si>
  <si>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</si>
  <si>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</si>
  <si>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</si>
  <si>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</si>
  <si>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</si>
  <si>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</si>
  <si>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</si>
  <si>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</si>
  <si>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</si>
  <si>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</si>
  <si>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</si>
  <si>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</si>
  <si>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</si>
  <si>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</si>
  <si>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</si>
  <si>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</si>
  <si>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</si>
  <si>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</si>
  <si>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</si>
  <si>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</si>
  <si>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</si>
  <si>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</si>
  <si>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</si>
  <si>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</si>
  <si>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</si>
  <si>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</si>
  <si>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</si>
  <si>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</si>
  <si>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</si>
  <si>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</si>
  <si>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</si>
  <si>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</si>
  <si>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</si>
  <si>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</si>
  <si>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</si>
  <si>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</si>
  <si>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</si>
  <si>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</si>
  <si>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</si>
  <si>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</si>
  <si>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</si>
  <si>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</si>
  <si>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</si>
  <si>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</si>
  <si>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</si>
  <si>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</si>
  <si>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</si>
  <si>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</si>
  <si>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</si>
  <si>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</si>
  <si>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</si>
  <si>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</si>
  <si>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</si>
  <si>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</si>
  <si>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</si>
  <si>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</si>
  <si>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</si>
  <si>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</si>
  <si>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</si>
  <si>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</si>
  <si>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</si>
  <si>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</si>
  <si>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</si>
  <si>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</si>
  <si>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</si>
  <si>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</si>
  <si>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</si>
  <si>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</si>
  <si>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</si>
  <si>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</si>
  <si>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</si>
  <si>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</si>
  <si>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</si>
  <si>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</si>
  <si>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</si>
  <si>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</si>
  <si>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</si>
  <si>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</si>
  <si>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</si>
  <si>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</si>
  <si>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</si>
  <si>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</si>
  <si>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</si>
  <si>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</si>
  <si>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</si>
  <si>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</si>
  <si>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</si>
  <si>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</si>
  <si>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</si>
  <si>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</si>
  <si>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</si>
  <si>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</si>
  <si>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</si>
  <si>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</si>
  <si>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</si>
  <si>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</si>
  <si>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</si>
  <si>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</si>
  <si>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</si>
  <si>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</si>
  <si>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</si>
  <si>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</si>
  <si>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</si>
  <si>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</si>
  <si>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</si>
  <si>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</si>
  <si>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</si>
  <si>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</si>
  <si>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</si>
  <si>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</si>
  <si>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</si>
  <si>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</si>
  <si>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</si>
  <si>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</si>
  <si>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</si>
  <si>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</si>
  <si>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</si>
  <si>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</si>
  <si>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</si>
  <si>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</si>
  <si>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</si>
  <si>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</si>
  <si>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</si>
  <si>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</si>
  <si>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</si>
  <si>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</si>
  <si>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</si>
  <si>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</si>
  <si>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</si>
  <si>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</si>
  <si>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</si>
  <si>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</si>
  <si>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</si>
  <si>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</si>
  <si>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</si>
  <si>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</si>
  <si>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</si>
  <si>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</si>
  <si>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</si>
  <si>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</si>
  <si>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</si>
  <si>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</si>
  <si>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</si>
  <si>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</si>
  <si>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</si>
  <si>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</si>
  <si>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</si>
  <si>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</si>
  <si>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</si>
  <si>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</si>
  <si>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</si>
  <si>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</si>
  <si>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</si>
  <si>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</si>
  <si>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</si>
  <si>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</si>
  <si>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</si>
  <si>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</si>
  <si>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</si>
  <si>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</si>
  <si>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</si>
  <si>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</si>
  <si>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</si>
  <si>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</si>
  <si>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</si>
  <si>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</si>
  <si>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</si>
  <si>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</si>
  <si>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</si>
  <si>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</si>
  <si>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</si>
  <si>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</si>
  <si>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</si>
  <si>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</si>
  <si>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</si>
  <si>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</si>
  <si>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</si>
  <si>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</si>
  <si>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</si>
  <si>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</si>
  <si>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</si>
  <si>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</si>
  <si>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</si>
  <si>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</si>
  <si>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</si>
  <si>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</si>
  <si>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</si>
  <si>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</si>
  <si>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</si>
  <si>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</si>
  <si>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</si>
  <si>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</si>
  <si>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</si>
  <si>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</si>
  <si>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</si>
  <si>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</si>
  <si>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</si>
  <si>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</si>
  <si>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</si>
  <si>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</si>
  <si>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</si>
  <si>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</si>
  <si>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</si>
  <si>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</si>
  <si>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</si>
  <si>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</si>
  <si>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</si>
  <si>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</si>
  <si>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</si>
  <si>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</si>
  <si>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</si>
  <si>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</si>
  <si>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</si>
  <si>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</si>
  <si>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</si>
  <si>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</si>
  <si>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</si>
  <si>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</si>
  <si>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</si>
  <si>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</si>
  <si>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</si>
  <si>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</si>
  <si>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</si>
  <si>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</si>
  <si>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</si>
  <si>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</si>
  <si>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</si>
  <si>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</si>
  <si>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</si>
  <si>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</si>
  <si>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</si>
  <si>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</si>
  <si>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</si>
  <si>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</si>
  <si>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</si>
  <si>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</si>
  <si>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</si>
  <si>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</si>
  <si>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</si>
  <si>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</si>
  <si>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</si>
  <si>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</si>
  <si>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</si>
  <si>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</si>
  <si>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</si>
  <si>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</si>
  <si>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</si>
  <si>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</si>
  <si>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</si>
  <si>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</si>
  <si>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</si>
  <si>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</si>
  <si>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</si>
  <si>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</si>
  <si>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</si>
  <si>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</si>
  <si>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</si>
  <si>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</si>
  <si>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</si>
  <si>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</si>
  <si>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</si>
  <si>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</si>
  <si>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</si>
  <si>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</si>
  <si>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</si>
  <si>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</si>
  <si>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</si>
  <si>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</si>
  <si>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</si>
  <si>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</si>
  <si>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</si>
  <si>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</si>
  <si>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</si>
  <si>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</si>
  <si>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</si>
  <si>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</si>
  <si>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</si>
  <si>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</si>
  <si>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</si>
  <si>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</si>
  <si>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</si>
  <si>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</si>
  <si>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</si>
  <si>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</si>
  <si>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</si>
  <si>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</si>
  <si>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</si>
  <si>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</si>
  <si>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</si>
  <si>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</si>
  <si>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</si>
  <si>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</si>
  <si>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</si>
  <si>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</si>
  <si>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</si>
  <si>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</si>
  <si>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</si>
  <si>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</si>
  <si>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</si>
  <si>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</si>
  <si>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</si>
  <si>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</si>
  <si>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</si>
  <si>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</si>
  <si>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</si>
  <si>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</si>
  <si>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</si>
  <si>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</si>
  <si>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</si>
  <si>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</si>
  <si>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</si>
  <si>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</si>
  <si>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</si>
  <si>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</si>
  <si>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</si>
  <si>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</si>
  <si>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</si>
  <si>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</si>
  <si>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</si>
  <si>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</si>
  <si>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</si>
  <si>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</si>
  <si>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</si>
  <si>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</si>
  <si>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</si>
  <si>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</si>
  <si>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</si>
  <si>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</si>
  <si>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</si>
  <si>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</si>
  <si>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</si>
  <si>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</si>
  <si>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</si>
  <si>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</si>
  <si>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</si>
  <si>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</si>
  <si>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</si>
  <si>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</si>
  <si>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</si>
  <si>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</si>
  <si>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</si>
  <si>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</si>
  <si>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</si>
  <si>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</si>
  <si>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</si>
  <si>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</si>
  <si>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</si>
  <si>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</si>
  <si>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</si>
  <si>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</si>
  <si>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</si>
  <si>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</si>
  <si>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</si>
  <si>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</si>
  <si>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</si>
  <si>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</si>
  <si>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</si>
  <si>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</si>
  <si>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</si>
  <si>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</si>
  <si>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</si>
  <si>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</si>
  <si>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</si>
  <si>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</si>
  <si>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</si>
  <si>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</si>
  <si>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</si>
  <si>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</si>
  <si>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</si>
  <si>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</si>
  <si>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</si>
  <si>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</si>
  <si>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</si>
  <si>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</si>
  <si>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</si>
  <si>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</si>
  <si>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</si>
  <si>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</si>
  <si>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</si>
  <si>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</si>
  <si>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</si>
  <si>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</si>
  <si>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</si>
  <si>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</si>
  <si>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</si>
  <si>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</si>
  <si>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</si>
  <si>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</si>
  <si>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</si>
  <si>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</si>
  <si>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</si>
  <si>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</si>
  <si>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</si>
  <si>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</si>
  <si>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</si>
  <si>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</si>
  <si>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</si>
  <si>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</si>
  <si>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</si>
  <si>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</si>
  <si>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</si>
  <si>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</si>
  <si>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</si>
  <si>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</si>
  <si>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</si>
  <si>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</si>
  <si>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</si>
  <si>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</si>
  <si>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</si>
  <si>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</si>
  <si>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</si>
  <si>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</si>
  <si>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</si>
  <si>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</si>
  <si>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</si>
  <si>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</si>
  <si>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</si>
  <si>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</si>
  <si>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</si>
  <si>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</si>
  <si>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</si>
  <si>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</si>
  <si>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</si>
  <si>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</si>
  <si>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</si>
  <si>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</si>
  <si>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</si>
  <si>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</si>
  <si>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</si>
  <si>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</si>
  <si>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</si>
  <si>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</si>
  <si>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</si>
  <si>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</si>
  <si>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</si>
  <si>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</si>
  <si>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</si>
  <si>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</si>
  <si>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</si>
  <si>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</si>
  <si>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</si>
  <si>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</si>
  <si>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</si>
  <si>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</si>
  <si>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</si>
  <si>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</si>
  <si>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</si>
  <si>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</si>
  <si>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</si>
  <si>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</si>
  <si>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</si>
  <si>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</si>
  <si>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</si>
  <si>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</si>
  <si>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</si>
  <si>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</si>
  <si>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</si>
  <si>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</si>
  <si>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</si>
  <si>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</si>
  <si>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</si>
  <si>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</si>
  <si>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</si>
  <si>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</si>
  <si>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</si>
  <si>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</si>
  <si>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</si>
  <si>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</si>
  <si>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</si>
  <si>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</si>
  <si>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</si>
  <si>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</si>
  <si>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</si>
  <si>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</si>
  <si>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</si>
  <si>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</si>
  <si>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</si>
  <si>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</si>
  <si>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</si>
  <si>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</si>
  <si>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</si>
  <si>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</si>
  <si>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</si>
  <si>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</si>
  <si>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</si>
  <si>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</si>
  <si>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</si>
  <si>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</si>
  <si>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</si>
  <si>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</si>
  <si>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</si>
  <si>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</si>
  <si>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</si>
  <si>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</si>
  <si>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</si>
  <si>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</si>
  <si>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</si>
  <si>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</si>
  <si>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</si>
  <si>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</si>
  <si>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</si>
  <si>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</si>
  <si>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</si>
  <si>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</si>
  <si>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</si>
  <si>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</si>
  <si>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</si>
  <si>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</si>
  <si>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</si>
  <si>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</si>
  <si>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</si>
  <si>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</si>
  <si>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</si>
  <si>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</si>
  <si>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</si>
  <si>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</si>
  <si>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</si>
  <si>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</si>
  <si>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</si>
  <si>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</si>
  <si>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</si>
  <si>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</si>
  <si>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</si>
  <si>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</si>
  <si>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</si>
  <si>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</si>
  <si>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</si>
  <si>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</si>
  <si>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</si>
  <si>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</si>
  <si>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</si>
  <si>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</si>
  <si>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</si>
  <si>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</si>
  <si>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</si>
  <si>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</si>
  <si>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</si>
  <si>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</si>
  <si>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</si>
  <si>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</si>
  <si>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</si>
  <si>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</si>
  <si>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</si>
  <si>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</si>
  <si>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</si>
  <si>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</si>
  <si>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</si>
  <si>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</si>
  <si>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</si>
  <si>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</si>
  <si>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</si>
  <si>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</si>
  <si>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</si>
  <si>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</si>
  <si>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</si>
  <si>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</si>
  <si>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</si>
  <si>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</si>
  <si>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</si>
  <si>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</si>
  <si>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</si>
  <si>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</si>
  <si>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</si>
  <si>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</si>
  <si>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</si>
  <si>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</si>
  <si>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</si>
  <si>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</si>
  <si>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</si>
  <si>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</si>
  <si>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</si>
  <si>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</si>
  <si>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</si>
  <si>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</si>
  <si>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</si>
  <si>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</si>
  <si>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</si>
  <si>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</si>
  <si>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</si>
  <si>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</si>
  <si>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</si>
  <si>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</si>
  <si>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</si>
  <si>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</si>
  <si>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</si>
  <si>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</si>
  <si>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</si>
  <si>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</si>
  <si>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</si>
  <si>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</si>
  <si>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</si>
  <si>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</si>
  <si>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</si>
  <si>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</si>
  <si>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</si>
  <si>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</si>
  <si>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</si>
  <si>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</si>
  <si>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</si>
  <si>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</si>
  <si>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</si>
  <si>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</si>
  <si>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</si>
  <si>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</si>
  <si>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</si>
  <si>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</si>
  <si>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</si>
  <si>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</si>
  <si>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</si>
  <si>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</si>
  <si>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</si>
  <si>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</si>
  <si>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</si>
  <si>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</si>
  <si>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</si>
  <si>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</si>
  <si>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</si>
  <si>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</si>
  <si>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</si>
  <si>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</si>
  <si>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</si>
  <si>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</si>
  <si>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</si>
  <si>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</si>
  <si>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</si>
  <si>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</si>
  <si>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</si>
  <si>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</si>
  <si>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</si>
  <si>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</si>
  <si>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</si>
  <si>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</si>
  <si>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</si>
  <si>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</si>
  <si>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</si>
  <si>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</si>
  <si>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</si>
  <si>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</si>
  <si>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</si>
  <si>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</si>
  <si>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</si>
  <si>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</si>
  <si>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</si>
  <si>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</si>
  <si>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</si>
  <si>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</si>
  <si>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</si>
  <si>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</si>
  <si>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</si>
  <si>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</si>
  <si>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</si>
  <si>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</si>
  <si>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</si>
  <si>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</si>
  <si>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</si>
  <si>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</si>
  <si>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</si>
  <si>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</si>
  <si>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</si>
  <si>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</si>
  <si>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</si>
  <si>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</si>
  <si>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</si>
  <si>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</si>
  <si>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</si>
  <si>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</si>
  <si>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</si>
  <si>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</si>
  <si>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</si>
  <si>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</si>
  <si>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</si>
  <si>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</si>
  <si>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</si>
  <si>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</si>
  <si>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</si>
  <si>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</si>
  <si>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</si>
  <si>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</si>
  <si>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</si>
  <si>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</si>
  <si>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</si>
  <si>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</si>
  <si>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</si>
  <si>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</si>
  <si>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</si>
  <si>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</si>
  <si>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</si>
  <si>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</si>
  <si>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</si>
  <si>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</si>
  <si>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</si>
  <si>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</si>
  <si>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</si>
  <si>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</si>
  <si>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</si>
  <si>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</si>
  <si>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</si>
  <si>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</si>
  <si>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</si>
  <si>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</si>
  <si>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</si>
  <si>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</si>
  <si>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</si>
  <si>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</si>
  <si>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</si>
  <si>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</si>
  <si>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</si>
  <si>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</si>
  <si>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</si>
  <si>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</si>
  <si>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</si>
  <si>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</si>
  <si>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</si>
  <si>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</si>
  <si>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</si>
  <si>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</si>
  <si>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</si>
  <si>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</si>
  <si>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</si>
  <si>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</si>
  <si>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</si>
  <si>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</si>
  <si>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</si>
  <si>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</si>
  <si>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</si>
  <si>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</si>
  <si>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</si>
  <si>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</si>
  <si>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</si>
  <si>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</si>
  <si>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</si>
  <si>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</si>
  <si>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</si>
  <si>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</si>
  <si>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</si>
  <si>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</si>
  <si>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</si>
  <si>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</si>
  <si>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</si>
  <si>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</si>
  <si>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</si>
  <si>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</si>
  <si>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</si>
  <si>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</si>
  <si>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</si>
  <si>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</si>
  <si>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</si>
  <si>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</si>
  <si>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</si>
  <si>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</si>
  <si>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</si>
  <si>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</si>
  <si>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</si>
  <si>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</si>
  <si>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</si>
  <si>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</si>
  <si>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</si>
  <si>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</si>
  <si>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</si>
  <si>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</si>
  <si>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</si>
  <si>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</si>
  <si>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</si>
  <si>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</si>
  <si>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</si>
  <si>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</si>
  <si>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</si>
  <si>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</si>
  <si>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</si>
  <si>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</si>
  <si>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</si>
  <si>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</si>
  <si>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</si>
  <si>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</si>
  <si>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</si>
  <si>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</si>
  <si>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</si>
  <si>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</si>
  <si>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</si>
  <si>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</si>
  <si>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</si>
  <si>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</si>
  <si>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</si>
  <si>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</si>
  <si>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</si>
  <si>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</si>
  <si>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</si>
  <si>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</si>
  <si>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</si>
  <si>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</si>
  <si>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</si>
  <si>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</si>
  <si>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</si>
  <si>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</si>
  <si>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</si>
  <si>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</si>
  <si>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</si>
  <si>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</si>
  <si>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</si>
  <si>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</si>
  <si>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</si>
  <si>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</si>
  <si>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</si>
  <si>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</si>
  <si>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</si>
  <si>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</si>
  <si>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</si>
  <si>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</si>
  <si>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</si>
  <si>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</si>
  <si>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</si>
  <si>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</si>
  <si>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</si>
  <si>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</si>
  <si>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</si>
  <si>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</si>
  <si>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</si>
  <si>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</si>
  <si>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</si>
  <si>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</si>
  <si>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</si>
  <si>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</si>
  <si>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</si>
  <si>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</si>
  <si>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</si>
  <si>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</si>
  <si>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</si>
  <si>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</si>
  <si>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</si>
  <si>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</si>
  <si>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</si>
  <si>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</si>
  <si>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</si>
  <si>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</si>
  <si>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</si>
  <si>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</si>
  <si>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</si>
  <si>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</si>
  <si>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</si>
  <si>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</si>
  <si>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</si>
  <si>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</si>
  <si>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</si>
  <si>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</si>
  <si>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</si>
  <si>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</si>
  <si>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</si>
  <si>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</si>
  <si>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</si>
  <si>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</si>
  <si>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</si>
  <si>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</si>
  <si>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</si>
  <si>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</si>
  <si>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</si>
  <si>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</si>
  <si>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</si>
  <si>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</si>
  <si>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</si>
  <si>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</si>
  <si>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</si>
  <si>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</si>
  <si>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</si>
  <si>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</si>
  <si>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</si>
  <si>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</si>
  <si>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</si>
  <si>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</si>
  <si>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</si>
  <si>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</si>
  <si>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</si>
  <si>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</si>
  <si>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</si>
  <si>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</si>
  <si>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</si>
  <si>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</si>
  <si>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</si>
  <si>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</si>
  <si>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</si>
  <si>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</si>
  <si>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</si>
  <si>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</si>
  <si>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</si>
  <si>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</si>
  <si>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</si>
  <si>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</si>
  <si>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</si>
  <si>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</si>
  <si>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</si>
  <si>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</si>
  <si>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</si>
  <si>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</si>
  <si>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</si>
  <si>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</si>
  <si>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</si>
  <si>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</si>
  <si>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</si>
  <si>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</si>
  <si>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</si>
  <si>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</si>
  <si>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</si>
  <si>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</si>
  <si>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</si>
  <si>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</si>
  <si>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</si>
  <si>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</si>
  <si>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</si>
  <si>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</si>
  <si>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</si>
  <si>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</si>
  <si>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</si>
  <si>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</si>
  <si>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</si>
  <si>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</si>
  <si>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</si>
  <si>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</si>
  <si>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</si>
  <si>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</si>
  <si>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</si>
  <si>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</si>
  <si>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</si>
  <si>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</si>
  <si>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</si>
  <si>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</si>
  <si>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</si>
  <si>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</si>
  <si>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</si>
  <si>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</si>
  <si>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</si>
  <si>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</si>
  <si>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</si>
  <si>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</si>
  <si>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</si>
  <si>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</si>
  <si>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</si>
  <si>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</si>
  <si>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</si>
  <si>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</si>
  <si>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</si>
  <si>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</si>
  <si>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</si>
  <si>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</si>
  <si>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</si>
  <si>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</si>
  <si>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</si>
  <si>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</si>
  <si>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</si>
  <si>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</si>
  <si>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</si>
  <si>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</si>
  <si>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</si>
  <si>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</si>
  <si>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</si>
  <si>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</si>
  <si>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</si>
  <si>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</si>
  <si>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</si>
  <si>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</si>
  <si>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</si>
  <si>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</si>
  <si>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</si>
  <si>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</si>
  <si>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</si>
  <si>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</si>
  <si>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</si>
  <si>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</si>
  <si>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</si>
  <si>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</si>
  <si>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</si>
  <si>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</si>
  <si>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</si>
  <si>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</si>
  <si>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</si>
  <si>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</si>
  <si>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</si>
  <si>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</si>
  <si>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</si>
  <si>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</si>
  <si>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</si>
  <si>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</si>
  <si>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</si>
  <si>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</si>
  <si>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</si>
  <si>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</si>
  <si>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</si>
  <si>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</si>
  <si>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</si>
  <si>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</si>
  <si>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</si>
  <si>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</si>
  <si>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</si>
  <si>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</si>
  <si>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</si>
  <si>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</si>
  <si>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</si>
  <si>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</si>
  <si>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</si>
  <si>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</si>
  <si>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</si>
  <si>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</si>
  <si>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</si>
  <si>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</si>
  <si>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</si>
  <si>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</si>
  <si>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</si>
  <si>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</si>
  <si>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</si>
  <si>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</si>
  <si>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</si>
  <si>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</si>
  <si>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</si>
  <si>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</si>
  <si>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</si>
  <si>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</si>
  <si>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</si>
  <si>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</si>
  <si>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</si>
  <si>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</si>
  <si>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</si>
  <si>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</si>
  <si>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</si>
  <si>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</si>
  <si>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</si>
  <si>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</si>
  <si>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</si>
  <si>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</si>
  <si>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</si>
  <si>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</si>
  <si>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</si>
  <si>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</si>
  <si>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</si>
  <si>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</si>
  <si>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</si>
  <si>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</si>
  <si>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</si>
  <si>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</si>
  <si>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</si>
  <si>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</si>
  <si>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</si>
  <si>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</si>
  <si>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</si>
  <si>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</si>
  <si>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</si>
  <si>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</si>
  <si>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</si>
  <si>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</si>
  <si>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</si>
  <si>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</si>
  <si>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</si>
  <si>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</si>
  <si>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</si>
  <si>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</si>
  <si>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</si>
  <si>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</si>
  <si>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</si>
  <si>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</si>
  <si>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</si>
  <si>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</si>
  <si>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</si>
  <si>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</si>
  <si>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</si>
  <si>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</si>
  <si>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</si>
  <si>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</si>
  <si>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</si>
  <si>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</si>
  <si>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</si>
  <si>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</si>
  <si>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</si>
  <si>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</si>
  <si>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</si>
  <si>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</si>
  <si>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</si>
  <si>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</si>
  <si>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</si>
  <si>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</si>
  <si>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</si>
  <si>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</si>
  <si>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</si>
  <si>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</si>
  <si>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</si>
  <si>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</si>
  <si>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</si>
  <si>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</si>
  <si>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</si>
  <si>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</si>
  <si>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</si>
  <si>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</si>
  <si>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</si>
  <si>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</si>
  <si>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</si>
  <si>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</si>
  <si>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</si>
  <si>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</si>
  <si>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</si>
  <si>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</si>
  <si>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</si>
  <si>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</si>
  <si>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</si>
  <si>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</si>
  <si>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</si>
  <si>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</si>
  <si>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</si>
  <si>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</si>
  <si>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</si>
  <si>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</si>
  <si>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</si>
  <si>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</si>
  <si>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</si>
  <si>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</si>
  <si>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</si>
  <si>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</si>
  <si>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</si>
  <si>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</si>
  <si>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</si>
  <si>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</si>
  <si>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</si>
  <si>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</si>
  <si>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</si>
  <si>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</si>
  <si>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</si>
  <si>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</si>
  <si>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</si>
  <si>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</si>
  <si>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</si>
  <si>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</si>
  <si>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</si>
  <si>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</si>
  <si>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</si>
  <si>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</si>
  <si>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</si>
  <si>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</si>
  <si>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</si>
  <si>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</si>
  <si>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</si>
  <si>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</si>
  <si>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</si>
  <si>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</si>
  <si>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</si>
  <si>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</si>
  <si>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</si>
  <si>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</si>
  <si>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</si>
  <si>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</si>
  <si>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</si>
  <si>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</si>
  <si>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</si>
  <si>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</si>
  <si>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</si>
  <si>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</si>
  <si>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</si>
  <si>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</si>
  <si>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</si>
  <si>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</si>
  <si>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</si>
  <si>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</si>
  <si>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</si>
  <si>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</si>
  <si>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</si>
  <si>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</si>
  <si>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</si>
  <si>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</si>
  <si>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</si>
  <si>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</si>
  <si>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</si>
  <si>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</si>
  <si>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</si>
  <si>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</si>
  <si>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</si>
  <si>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</si>
  <si>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</si>
  <si>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</si>
  <si>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</si>
  <si>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</si>
  <si>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</si>
  <si>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</si>
  <si>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</si>
  <si>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</si>
  <si>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</si>
  <si>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</si>
  <si>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</si>
  <si>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</si>
  <si>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</si>
  <si>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</si>
  <si>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</si>
  <si>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</si>
  <si>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</si>
  <si>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</si>
  <si>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</si>
  <si>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</si>
  <si>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</si>
  <si>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</si>
  <si>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</si>
  <si>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</si>
  <si>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</si>
  <si>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</si>
  <si>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</si>
  <si>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</si>
  <si>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</si>
  <si>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</si>
  <si>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</si>
  <si>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</si>
  <si>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</si>
  <si>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</si>
  <si>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</si>
  <si>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</si>
  <si>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</si>
  <si>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</si>
  <si>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</si>
  <si>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</si>
  <si>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</si>
  <si>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</si>
  <si>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</si>
  <si>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</si>
  <si>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</si>
  <si>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</si>
  <si>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</si>
  <si>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</si>
  <si>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</si>
  <si>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</si>
  <si>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</si>
  <si>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</si>
  <si>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</si>
  <si>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</si>
  <si>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</si>
  <si>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</si>
  <si>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</si>
  <si>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</si>
  <si>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</si>
  <si>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</si>
  <si>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</si>
  <si>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</si>
  <si>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</si>
  <si>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</si>
  <si>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</si>
  <si>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</si>
  <si>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</si>
  <si>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</si>
  <si>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</si>
  <si>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</si>
  <si>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</si>
  <si>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</si>
  <si>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</si>
  <si>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</si>
  <si>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</si>
  <si>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</si>
  <si>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</si>
  <si>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</si>
  <si>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</si>
  <si>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</si>
  <si>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</si>
  <si>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</si>
  <si>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</si>
  <si>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</si>
  <si>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</si>
  <si>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</si>
  <si>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</si>
  <si>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</si>
  <si>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</si>
  <si>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</si>
  <si>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</si>
  <si>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</si>
  <si>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</si>
  <si>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</si>
  <si>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</si>
  <si>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</si>
  <si>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</si>
  <si>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</si>
  <si>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</si>
  <si>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</si>
  <si>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</si>
  <si>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</si>
  <si>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</si>
  <si>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</si>
  <si>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</si>
  <si>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</si>
  <si>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</si>
  <si>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</si>
  <si>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</si>
  <si>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</si>
  <si>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</si>
  <si>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</si>
  <si>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</si>
  <si>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</si>
  <si>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</si>
  <si>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</si>
  <si>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</si>
  <si>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</si>
  <si>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</si>
  <si>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</si>
  <si>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</si>
  <si>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</si>
  <si>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</si>
  <si>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</si>
  <si>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</si>
  <si>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</si>
  <si>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</si>
  <si>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</si>
  <si>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</si>
  <si>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</si>
  <si>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</si>
  <si>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</si>
  <si>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</si>
  <si>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</si>
  <si>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</si>
  <si>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</si>
  <si>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</si>
  <si>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</si>
  <si>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</si>
  <si>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</si>
  <si>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</si>
  <si>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</si>
  <si>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</si>
  <si>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</si>
  <si>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</si>
  <si>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</si>
  <si>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</si>
  <si>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</si>
  <si>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</si>
  <si>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</si>
  <si>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</si>
  <si>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</si>
  <si>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</si>
  <si>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</si>
  <si>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</si>
  <si>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</si>
  <si>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</si>
  <si>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</si>
  <si>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</si>
  <si>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</si>
  <si>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</si>
  <si>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</si>
  <si>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</si>
  <si>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</si>
  <si>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</si>
  <si>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</si>
  <si>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</si>
  <si>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</si>
  <si>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</si>
  <si>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</si>
  <si>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</si>
  <si>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</si>
  <si>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</si>
  <si>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</si>
  <si>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</si>
  <si>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</si>
  <si>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</si>
  <si>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</si>
  <si>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</si>
  <si>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</si>
  <si>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</si>
  <si>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</si>
  <si>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</si>
  <si>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</si>
  <si>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</si>
  <si>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</si>
  <si>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</si>
  <si>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</si>
  <si>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</si>
  <si>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</si>
  <si>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</si>
  <si>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</si>
  <si>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</si>
  <si>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</si>
  <si>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</si>
  <si>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</si>
  <si>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</si>
  <si>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</si>
  <si>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</si>
  <si>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</si>
  <si>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</si>
  <si>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</si>
  <si>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</si>
  <si>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</si>
  <si>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</si>
  <si>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</si>
  <si>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</si>
  <si>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</si>
  <si>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</si>
  <si>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</si>
  <si>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</si>
  <si>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</si>
  <si>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</si>
  <si>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</si>
  <si>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</si>
  <si>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</si>
  <si>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</si>
  <si>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</si>
  <si>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</si>
  <si>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</si>
  <si>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</si>
  <si>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</si>
  <si>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</si>
  <si>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</si>
  <si>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</si>
  <si>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</si>
  <si>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</si>
  <si>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</si>
  <si>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</si>
  <si>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</si>
  <si>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</si>
  <si>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</si>
  <si>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</si>
  <si>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</si>
  <si>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</si>
  <si>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</si>
  <si>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</si>
  <si>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</si>
  <si>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</si>
  <si>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</si>
  <si>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</si>
  <si>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</si>
  <si>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</si>
  <si>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</si>
  <si>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</si>
  <si>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</si>
  <si>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</si>
  <si>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</si>
  <si>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</si>
  <si>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</si>
  <si>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</si>
  <si>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</si>
  <si>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</si>
  <si>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</si>
  <si>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</si>
  <si>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</si>
  <si>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</si>
  <si>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</si>
  <si>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</si>
  <si>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</si>
  <si>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</si>
  <si>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</si>
  <si>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</si>
  <si>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</si>
  <si>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</si>
  <si>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</si>
  <si>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</si>
  <si>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</si>
  <si>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</si>
  <si>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</si>
  <si>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</si>
  <si>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</si>
  <si>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</si>
  <si>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</si>
  <si>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</si>
  <si>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</si>
  <si>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</si>
  <si>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</si>
  <si>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</si>
  <si>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</si>
  <si>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</si>
  <si>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</si>
  <si>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</si>
  <si>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</si>
  <si>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</si>
  <si>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</si>
  <si>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</si>
  <si>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</si>
  <si>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</si>
  <si>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</si>
  <si>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</si>
  <si>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</si>
  <si>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</si>
  <si>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</si>
  <si>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</si>
  <si>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</si>
  <si>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</si>
  <si>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</si>
  <si>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</si>
  <si>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</si>
  <si>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</si>
  <si>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</si>
  <si>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</si>
  <si>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</si>
  <si>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</si>
  <si>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</si>
  <si>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</si>
  <si>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</si>
  <si>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</si>
  <si>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</si>
  <si>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</si>
  <si>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</si>
  <si>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</si>
  <si>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</si>
  <si>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</si>
  <si>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</si>
  <si>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</si>
  <si>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</si>
  <si>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</si>
  <si>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</si>
  <si>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</si>
  <si>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</si>
  <si>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</si>
  <si>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</si>
  <si>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</si>
  <si>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</si>
  <si>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</si>
  <si>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</si>
  <si>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</si>
  <si>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</si>
  <si>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</si>
  <si>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</si>
  <si>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</si>
  <si>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</si>
  <si>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</si>
  <si>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</si>
  <si>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</si>
  <si>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</si>
  <si>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</si>
  <si>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</si>
  <si>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</si>
  <si>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</si>
  <si>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</si>
  <si>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</si>
  <si>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</si>
  <si>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</si>
  <si>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</si>
  <si>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</si>
  <si>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</si>
  <si>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</si>
  <si>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</si>
  <si>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</si>
  <si>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</si>
  <si>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</si>
  <si>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</si>
  <si>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</si>
  <si>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</si>
  <si>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</si>
  <si>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</si>
  <si>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</si>
  <si>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</si>
  <si>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</si>
  <si>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</si>
  <si>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</si>
  <si>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</si>
  <si>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</si>
  <si>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</si>
  <si>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</si>
  <si>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</si>
  <si>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</si>
  <si>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</si>
  <si>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</si>
  <si>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</si>
  <si>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</si>
  <si>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</si>
  <si>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</si>
  <si>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</si>
  <si>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</si>
  <si>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</si>
  <si>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</si>
  <si>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</si>
  <si>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</si>
  <si>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</si>
  <si>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</si>
  <si>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</si>
  <si>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</si>
  <si>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</si>
  <si>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</si>
  <si>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</si>
  <si>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</si>
  <si>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</si>
  <si>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</si>
  <si>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</si>
  <si>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</si>
  <si>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</si>
  <si>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</si>
  <si>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</si>
  <si>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</si>
  <si>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</si>
  <si>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</si>
  <si>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</si>
  <si>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</si>
  <si>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</si>
  <si>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</si>
  <si>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</si>
  <si>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</si>
  <si>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</si>
  <si>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</si>
  <si>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</si>
  <si>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</si>
  <si>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</si>
  <si>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</si>
  <si>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</si>
  <si>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</si>
  <si>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</si>
  <si>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</si>
  <si>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</si>
  <si>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</si>
  <si>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</si>
  <si>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</si>
  <si>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</si>
  <si>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</si>
  <si>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</si>
  <si>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</si>
  <si>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</si>
  <si>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</si>
  <si>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</si>
  <si>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</si>
  <si>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</si>
  <si>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</si>
  <si>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</si>
  <si>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</si>
  <si>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</si>
  <si>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</si>
  <si>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</si>
  <si>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</si>
  <si>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</si>
  <si>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</si>
  <si>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</si>
  <si>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</si>
  <si>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</si>
  <si>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</si>
  <si>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</si>
  <si>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</si>
  <si>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</si>
  <si>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</si>
  <si>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</si>
  <si>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</si>
  <si>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</si>
  <si>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</si>
  <si>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</si>
  <si>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</si>
  <si>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</si>
  <si>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</si>
  <si>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</si>
  <si>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</si>
  <si>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</si>
  <si>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</si>
  <si>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</si>
  <si>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</si>
  <si>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</si>
  <si>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</si>
  <si>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</si>
  <si>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</si>
  <si>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</si>
  <si>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</si>
  <si>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</si>
  <si>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</si>
  <si>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</si>
  <si>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</si>
  <si>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</si>
  <si>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</si>
  <si>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</si>
  <si>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</si>
  <si>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</si>
  <si>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</si>
  <si>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</si>
  <si>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</si>
  <si>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</si>
  <si>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</si>
  <si>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</si>
  <si>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</si>
  <si>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</si>
  <si>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</si>
  <si>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</si>
  <si>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</si>
  <si>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</si>
  <si>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</si>
  <si>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</si>
  <si>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</si>
  <si>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</si>
  <si>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</si>
  <si>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</si>
  <si>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</si>
  <si>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</si>
  <si>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</si>
  <si>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</si>
  <si>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</si>
  <si>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</si>
  <si>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</si>
  <si>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</si>
  <si>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</si>
  <si>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</si>
  <si>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</si>
  <si>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</si>
  <si>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</si>
  <si>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</si>
  <si>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</si>
  <si>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</si>
  <si>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</si>
  <si>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</si>
  <si>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</si>
  <si>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</si>
  <si>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</si>
  <si>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</si>
  <si>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</si>
  <si>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</si>
  <si>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</si>
  <si>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</si>
  <si>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</si>
  <si>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</si>
  <si>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</si>
  <si>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</si>
  <si>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</si>
  <si>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</si>
  <si>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</si>
  <si>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</si>
  <si>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</si>
  <si>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</si>
  <si>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</si>
  <si>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</si>
  <si>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</si>
  <si>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</si>
  <si>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</si>
  <si>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</si>
  <si>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</si>
  <si>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</si>
  <si>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</si>
  <si>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</si>
  <si>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</si>
  <si>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</si>
  <si>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</si>
  <si>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</si>
  <si>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</si>
  <si>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</si>
  <si>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</si>
  <si>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</si>
  <si>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</si>
  <si>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</si>
  <si>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</si>
  <si>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</si>
  <si>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</si>
  <si>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</si>
  <si>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</si>
  <si>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</si>
  <si>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</si>
  <si>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</si>
  <si>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</si>
  <si>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</si>
  <si>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</si>
  <si>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</si>
  <si>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</si>
  <si>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</si>
  <si>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</si>
  <si>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</si>
  <si>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</si>
  <si>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</si>
  <si>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</si>
  <si>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</si>
  <si>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</si>
  <si>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</si>
  <si>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</si>
  <si>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</si>
  <si>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</si>
  <si>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</si>
  <si>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</si>
  <si>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</si>
  <si>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</si>
  <si>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</si>
  <si>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</si>
  <si>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</si>
  <si>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</si>
  <si>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</si>
  <si>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</si>
  <si>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</si>
  <si>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</si>
  <si>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</si>
  <si>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</si>
  <si>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</si>
  <si>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</si>
  <si>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</si>
  <si>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</si>
  <si>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</si>
  <si>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</si>
  <si>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</si>
  <si>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</si>
  <si>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</si>
  <si>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</si>
  <si>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</si>
  <si>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</si>
  <si>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</si>
  <si>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</si>
  <si>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</si>
  <si>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</si>
  <si>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</si>
  <si>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</si>
  <si>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</si>
  <si>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</si>
  <si>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</si>
  <si>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</si>
  <si>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</si>
  <si>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</si>
  <si>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</si>
  <si>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</si>
  <si>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</si>
  <si>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</si>
  <si>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</si>
  <si>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</si>
  <si>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</si>
  <si>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</si>
  <si>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</si>
  <si>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</si>
  <si>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</si>
  <si>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</si>
  <si>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</si>
  <si>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</si>
  <si>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</si>
  <si>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</si>
  <si>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</si>
  <si>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</si>
  <si>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</si>
  <si>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</si>
  <si>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</si>
  <si>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</si>
  <si>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</si>
  <si>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</si>
  <si>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</si>
  <si>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</si>
  <si>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</si>
  <si>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</si>
  <si>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</si>
  <si>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</si>
  <si>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</si>
  <si>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</si>
  <si>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</si>
  <si>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</si>
  <si>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</si>
  <si>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</si>
  <si>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</si>
  <si>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</si>
  <si>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</si>
  <si>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</si>
  <si>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</si>
  <si>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</si>
  <si>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</si>
  <si>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</si>
  <si>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</si>
  <si>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</si>
  <si>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</si>
  <si>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</si>
  <si>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</si>
  <si>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</si>
  <si>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</si>
  <si>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</si>
  <si>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</si>
  <si>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</si>
  <si>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</si>
  <si>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</si>
  <si>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</si>
  <si>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</si>
  <si>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</si>
  <si>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</si>
  <si>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</si>
  <si>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</si>
  <si>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</si>
  <si>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</si>
  <si>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</si>
  <si>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</si>
  <si>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</si>
  <si>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</si>
  <si>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</si>
  <si>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</si>
  <si>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</si>
  <si>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</si>
  <si>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</si>
  <si>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</si>
  <si>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</si>
  <si>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</si>
  <si>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</si>
  <si>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</si>
  <si>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</si>
  <si>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</si>
  <si>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</si>
  <si>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</si>
  <si>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</si>
  <si>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</si>
  <si>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</si>
  <si>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</si>
  <si>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</si>
  <si>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</si>
  <si>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</si>
  <si>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</si>
  <si>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</si>
  <si>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</si>
  <si>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</si>
  <si>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</si>
  <si>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</si>
  <si>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</si>
  <si>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</si>
  <si>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</si>
  <si>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</si>
  <si>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</si>
  <si>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</si>
  <si>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</si>
  <si>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</si>
  <si>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</si>
  <si>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</si>
  <si>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</si>
  <si>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</si>
  <si>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</si>
  <si>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</si>
  <si>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</si>
  <si>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</si>
  <si>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</si>
  <si>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</si>
  <si>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</si>
  <si>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</si>
  <si>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</si>
  <si>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</si>
  <si>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</si>
  <si>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</si>
  <si>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</si>
  <si>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</si>
  <si>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</si>
  <si>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</si>
  <si>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</si>
  <si>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</si>
  <si>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</si>
  <si>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</si>
  <si>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</si>
  <si>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</si>
  <si>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</si>
  <si>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</si>
  <si>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</si>
  <si>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</si>
  <si>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</si>
  <si>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</si>
  <si>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</si>
  <si>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</si>
  <si>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</si>
  <si>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</si>
  <si>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</si>
  <si>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</si>
  <si>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</si>
  <si>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</si>
  <si>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</si>
  <si>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</si>
  <si>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</si>
  <si>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</si>
  <si>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</si>
  <si>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</si>
  <si>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</si>
  <si>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</si>
  <si>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</si>
  <si>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</si>
  <si>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</si>
  <si>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</si>
  <si>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</si>
  <si>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</si>
  <si>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</si>
  <si>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</si>
  <si>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</si>
  <si>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</si>
  <si>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</si>
  <si>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</si>
  <si>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</si>
  <si>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</si>
  <si>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</si>
  <si>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</si>
  <si>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</si>
  <si>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</si>
  <si>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</si>
  <si>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</si>
  <si>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</si>
  <si>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</si>
  <si>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</si>
  <si>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</si>
  <si>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</si>
  <si>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</si>
  <si>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</si>
  <si>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</si>
  <si>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</si>
  <si>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</si>
  <si>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</si>
  <si>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</si>
  <si>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</si>
  <si>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</si>
  <si>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</si>
  <si>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</si>
  <si>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</si>
  <si>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</si>
  <si>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</si>
  <si>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</si>
  <si>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</si>
  <si>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</si>
  <si>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</si>
  <si>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</si>
  <si>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</si>
  <si>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</si>
  <si>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</si>
  <si>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</si>
  <si>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</si>
  <si>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</si>
  <si>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</si>
  <si>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</si>
  <si>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</si>
  <si>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</si>
  <si>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</si>
  <si>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</si>
  <si>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</si>
  <si>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</si>
  <si>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</si>
  <si>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</si>
  <si>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</si>
  <si>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</si>
  <si>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</si>
  <si>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</si>
  <si>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</si>
  <si>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</si>
  <si>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</si>
  <si>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</si>
  <si>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</si>
  <si>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</si>
  <si>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</si>
  <si>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</si>
  <si>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</si>
  <si>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</si>
  <si>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</si>
  <si>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</si>
  <si>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</si>
  <si>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</si>
  <si>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</si>
  <si>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</si>
  <si>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</si>
  <si>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</si>
  <si>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</si>
  <si>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</si>
  <si>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</si>
  <si>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</si>
  <si>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</si>
  <si>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</si>
  <si>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</si>
  <si>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</si>
  <si>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</si>
  <si>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</si>
  <si>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</si>
  <si>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</si>
  <si>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</si>
  <si>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</si>
  <si>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</si>
  <si>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</si>
  <si>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</si>
  <si>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</si>
  <si>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</si>
  <si>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</si>
  <si>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</si>
  <si>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</si>
  <si>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</si>
  <si>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</si>
  <si>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</si>
  <si>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</si>
  <si>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</si>
  <si>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</si>
  <si>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</si>
  <si>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</si>
  <si>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</si>
  <si>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</si>
  <si>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</si>
  <si>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</si>
  <si>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</si>
  <si>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</si>
  <si>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</si>
  <si>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</si>
  <si>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</si>
  <si>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</si>
  <si>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</si>
  <si>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</si>
  <si>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</si>
  <si>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</si>
  <si>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</si>
  <si>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</si>
  <si>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</si>
  <si>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</si>
  <si>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</si>
  <si>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</si>
  <si>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</si>
  <si>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</si>
  <si>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</si>
  <si>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</si>
  <si>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</si>
  <si>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</si>
  <si>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</si>
  <si>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</si>
  <si>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</si>
  <si>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</si>
  <si>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</si>
  <si>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</si>
  <si>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</si>
  <si>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</si>
  <si>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</si>
  <si>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</si>
  <si>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</si>
  <si>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</si>
  <si>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</si>
  <si>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</si>
  <si>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</si>
  <si>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</si>
  <si>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</si>
  <si>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</si>
  <si>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</si>
  <si>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</si>
  <si>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</si>
  <si>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</si>
  <si>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</si>
  <si>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</si>
  <si>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</si>
  <si>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</si>
  <si>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</si>
  <si>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</si>
  <si>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</si>
  <si>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</si>
  <si>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</si>
  <si>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</si>
  <si>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</si>
  <si>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</si>
  <si>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</si>
  <si>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</si>
  <si>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</si>
  <si>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</si>
  <si>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</si>
  <si>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</si>
  <si>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</si>
  <si>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</si>
  <si>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</si>
  <si>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</si>
  <si>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</si>
  <si>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</si>
  <si>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</si>
  <si>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</si>
  <si>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</si>
  <si>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</si>
  <si>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</si>
  <si>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</si>
  <si>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</si>
  <si>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</si>
  <si>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</si>
  <si>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</si>
  <si>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</si>
  <si>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</si>
  <si>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</si>
  <si>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</si>
  <si>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</si>
  <si>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</si>
  <si>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</si>
  <si>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</si>
  <si>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</si>
  <si>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</si>
  <si>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</si>
  <si>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</si>
  <si>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</si>
  <si>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</si>
  <si>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</si>
  <si>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</si>
  <si>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</si>
  <si>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</si>
  <si>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</si>
  <si>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</si>
  <si>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</si>
  <si>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</si>
  <si>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</si>
  <si>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</si>
  <si>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</si>
  <si>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</si>
  <si>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</si>
  <si>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</si>
  <si>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</si>
  <si>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</si>
  <si>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</si>
  <si>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</si>
  <si>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</si>
  <si>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</si>
  <si>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</si>
  <si>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</si>
  <si>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</si>
  <si>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</si>
  <si>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</si>
  <si>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</si>
  <si>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</si>
  <si>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</si>
  <si>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</si>
  <si>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</si>
  <si>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</si>
  <si>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</si>
  <si>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</si>
  <si>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</si>
  <si>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</si>
  <si>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</si>
  <si>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</si>
  <si>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</si>
  <si>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</si>
  <si>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</si>
  <si>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</si>
  <si>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</si>
  <si>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</si>
  <si>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</si>
  <si>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</si>
  <si>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</si>
  <si>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</si>
  <si>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</si>
  <si>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</si>
  <si>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</si>
  <si>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</si>
  <si>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</si>
  <si>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</si>
  <si>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</si>
  <si>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</si>
  <si>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</si>
  <si>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</si>
  <si>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</si>
  <si>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</si>
  <si>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</si>
  <si>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</si>
  <si>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</si>
  <si>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</si>
  <si>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</si>
  <si>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</si>
  <si>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</si>
  <si>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</si>
  <si>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</si>
  <si>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</si>
  <si>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</si>
  <si>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</si>
  <si>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</si>
  <si>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</si>
  <si>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</si>
  <si>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</si>
  <si>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</si>
  <si>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</si>
  <si>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</si>
  <si>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</si>
  <si>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</si>
  <si>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</si>
  <si>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</si>
  <si>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</si>
  <si>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</si>
  <si>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</si>
  <si>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</si>
  <si>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</si>
  <si>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</si>
  <si>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</si>
  <si>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</si>
  <si>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</si>
  <si>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</si>
  <si>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</si>
  <si>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</si>
  <si>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</si>
  <si>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</si>
  <si>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</si>
  <si>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</si>
  <si>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</si>
  <si>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</si>
  <si>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</si>
  <si>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</si>
  <si>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</si>
  <si>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</si>
  <si>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</si>
  <si>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</si>
  <si>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</si>
  <si>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</si>
  <si>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</si>
  <si>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</si>
  <si>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</si>
  <si>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</si>
  <si>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</si>
  <si>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</si>
  <si>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</si>
  <si>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</si>
  <si>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</si>
  <si>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</si>
  <si>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</si>
  <si>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</si>
  <si>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</si>
  <si>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</si>
  <si>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</si>
  <si>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</si>
  <si>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</si>
  <si>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</si>
  <si>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</si>
  <si>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</si>
  <si>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</si>
  <si>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</si>
  <si>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</si>
  <si>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</si>
  <si>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</si>
  <si>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</si>
  <si>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</si>
  <si>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</si>
  <si>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</si>
  <si>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</si>
  <si>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</si>
  <si>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</si>
  <si>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</si>
  <si>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</si>
  <si>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</si>
  <si>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</si>
  <si>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</si>
  <si>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</si>
  <si>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</si>
  <si>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</si>
  <si>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</si>
  <si>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</si>
  <si>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</si>
  <si>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</si>
  <si>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</si>
  <si>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</si>
  <si>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</si>
  <si>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</si>
  <si>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</si>
  <si>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</si>
  <si>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</si>
  <si>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</si>
  <si>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</si>
  <si>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</si>
  <si>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</si>
  <si>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</si>
  <si>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</si>
  <si>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</si>
  <si>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</si>
  <si>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</si>
  <si>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</si>
  <si>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</si>
  <si>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</si>
  <si>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</si>
  <si>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</si>
  <si>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</si>
  <si>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</si>
  <si>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</si>
  <si>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</si>
  <si>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</si>
  <si>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</si>
  <si>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</si>
  <si>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</si>
  <si>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</si>
  <si>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</si>
  <si>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</si>
  <si>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</si>
  <si>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</si>
  <si>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</si>
  <si>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</si>
  <si>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</si>
  <si>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</si>
  <si>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</si>
  <si>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</si>
  <si>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</si>
  <si>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</si>
  <si>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</si>
  <si>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</si>
  <si>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</si>
  <si>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</si>
  <si>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</si>
  <si>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</si>
  <si>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</si>
  <si>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</si>
  <si>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</si>
  <si>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</si>
  <si>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</si>
  <si>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</si>
  <si>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</si>
  <si>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</si>
  <si>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</si>
  <si>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</si>
  <si>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</si>
  <si>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</si>
  <si>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</si>
  <si>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</si>
  <si>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</si>
  <si>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</si>
  <si>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</si>
  <si>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</si>
  <si>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</si>
  <si>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</si>
  <si>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</si>
  <si>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</si>
  <si>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</si>
  <si>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</si>
  <si>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</si>
  <si>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</si>
  <si>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</si>
  <si>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</si>
  <si>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</si>
  <si>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</si>
  <si>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</si>
  <si>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</si>
  <si>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</si>
  <si>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</si>
  <si>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</si>
  <si>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</si>
  <si>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</si>
  <si>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</si>
  <si>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</si>
  <si>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</si>
  <si>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</si>
  <si>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</si>
  <si>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</si>
  <si>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</si>
  <si>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</si>
  <si>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</si>
  <si>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</si>
  <si>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</si>
  <si>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</si>
  <si>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</si>
  <si>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</si>
  <si>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</si>
  <si>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</si>
  <si>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</si>
  <si>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</si>
  <si>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</si>
  <si>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</si>
  <si>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</si>
  <si>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</si>
  <si>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</si>
  <si>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</si>
  <si>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</si>
  <si>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</si>
  <si>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</si>
  <si>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</si>
  <si>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</si>
  <si>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</si>
  <si>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</si>
  <si>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</si>
  <si>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</si>
  <si>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</si>
  <si>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</si>
  <si>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</si>
  <si>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</si>
  <si>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</si>
  <si>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</si>
  <si>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</si>
  <si>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</si>
  <si>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</si>
  <si>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</si>
  <si>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</si>
  <si>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</si>
  <si>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</si>
  <si>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</si>
  <si>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</si>
  <si>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</si>
  <si>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</si>
  <si>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</si>
  <si>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</si>
  <si>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</si>
  <si>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</si>
  <si>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</si>
  <si>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</si>
  <si>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</si>
  <si>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</si>
  <si>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</si>
  <si>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</si>
  <si>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</si>
  <si>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</si>
  <si>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</si>
  <si>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</si>
  <si>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</si>
  <si>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</si>
  <si>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</si>
  <si>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</si>
  <si>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</si>
  <si>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</si>
  <si>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</si>
  <si>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</si>
  <si>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</si>
  <si>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</si>
  <si>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</si>
  <si>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</si>
  <si>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</si>
  <si>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</si>
  <si>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</si>
  <si>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</si>
  <si>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</si>
  <si>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</si>
  <si>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</si>
  <si>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</si>
  <si>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</si>
  <si>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</si>
  <si>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</si>
  <si>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</si>
  <si>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</si>
  <si>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</si>
  <si>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</si>
  <si>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</si>
  <si>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</si>
  <si>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</si>
  <si>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</si>
  <si>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</si>
  <si>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</si>
  <si>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</si>
  <si>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</si>
  <si>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</si>
  <si>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</si>
  <si>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</si>
  <si>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</si>
  <si>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</si>
  <si>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</si>
  <si>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</si>
  <si>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</si>
  <si>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</si>
  <si>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</si>
  <si>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</si>
  <si>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</si>
  <si>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</si>
  <si>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</si>
  <si>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</si>
  <si>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</si>
  <si>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</si>
  <si>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</si>
  <si>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</si>
  <si>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</si>
  <si>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</si>
  <si>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</si>
  <si>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</si>
  <si>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</si>
  <si>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</si>
  <si>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</si>
  <si>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</si>
  <si>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</si>
  <si>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</si>
  <si>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</si>
  <si>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</si>
  <si>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</si>
  <si>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</si>
  <si>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</si>
  <si>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</si>
  <si>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</si>
  <si>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</si>
  <si>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</si>
  <si>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</si>
  <si>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</si>
  <si>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</si>
  <si>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</si>
  <si>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</si>
  <si>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</si>
  <si>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</si>
  <si>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</si>
  <si>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</si>
  <si>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</si>
  <si>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</si>
  <si>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</si>
  <si>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</si>
  <si>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</si>
  <si>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</si>
  <si>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</si>
  <si>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</si>
  <si>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</si>
  <si>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</si>
  <si>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</si>
  <si>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</si>
  <si>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</si>
  <si>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</si>
  <si>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</si>
  <si>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</si>
  <si>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</si>
  <si>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</si>
  <si>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</si>
  <si>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</si>
  <si>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</si>
  <si>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</si>
  <si>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</si>
  <si>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</si>
  <si>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</si>
  <si>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</si>
  <si>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</si>
  <si>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</si>
  <si>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</si>
  <si>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</si>
  <si>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</si>
  <si>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</si>
  <si>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</si>
  <si>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</si>
  <si>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</si>
  <si>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</si>
  <si>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</si>
  <si>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</si>
  <si>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</si>
  <si>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</si>
  <si>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</si>
  <si>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</si>
  <si>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</si>
  <si>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</si>
  <si>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</si>
  <si>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</si>
  <si>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</si>
  <si>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</si>
  <si>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</si>
  <si>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</si>
  <si>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</si>
  <si>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</si>
  <si>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</si>
  <si>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</si>
  <si>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</si>
  <si>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</si>
  <si>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</si>
  <si>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</si>
  <si>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</si>
  <si>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</si>
  <si>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</si>
  <si>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</si>
  <si>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</si>
  <si>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</si>
  <si>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</si>
  <si>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</si>
  <si>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</si>
  <si>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</si>
  <si>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</si>
  <si>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</si>
  <si>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</si>
  <si>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</si>
  <si>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</si>
  <si>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</si>
  <si>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</si>
  <si>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</si>
  <si>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</si>
  <si>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</si>
  <si>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</si>
  <si>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</si>
  <si>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</si>
  <si>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</si>
  <si>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</si>
  <si>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</si>
  <si>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</si>
  <si>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</si>
  <si>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</si>
  <si>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</si>
  <si>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</si>
  <si>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</si>
  <si>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</si>
  <si>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</si>
  <si>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</si>
  <si>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</si>
  <si>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</si>
  <si>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</si>
  <si>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</si>
  <si>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</si>
  <si>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</si>
  <si>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</si>
  <si>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</si>
  <si>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</si>
  <si>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</si>
  <si>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</si>
  <si>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</si>
  <si>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</si>
  <si>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</si>
  <si>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</si>
  <si>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</si>
  <si>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</si>
  <si>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</si>
  <si>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</si>
  <si>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</si>
  <si>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</si>
  <si>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</si>
  <si>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</si>
  <si>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</si>
  <si>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</si>
  <si>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</si>
  <si>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</si>
  <si>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</si>
  <si>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</si>
  <si>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</si>
  <si>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</si>
  <si>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</si>
  <si>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</si>
  <si>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</si>
  <si>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</si>
  <si>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</si>
  <si>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</si>
  <si>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</si>
  <si>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</si>
  <si>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</si>
  <si>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</si>
  <si>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</si>
  <si>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</si>
  <si>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</si>
  <si>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</si>
  <si>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</si>
  <si>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</si>
  <si>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</si>
  <si>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</si>
  <si>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</si>
  <si>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</si>
  <si>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</si>
  <si>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</si>
  <si>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</si>
  <si>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</si>
  <si>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</si>
  <si>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</si>
  <si>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</si>
  <si>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</si>
  <si>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</si>
  <si>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</si>
  <si>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</si>
  <si>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</si>
  <si>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</si>
  <si>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</si>
  <si>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</si>
  <si>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</si>
  <si>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</si>
  <si>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</si>
  <si>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</si>
  <si>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</si>
  <si>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</si>
  <si>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</si>
  <si>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</si>
  <si>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</si>
  <si>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</si>
  <si>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</si>
  <si>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</si>
  <si>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</si>
  <si>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</si>
  <si>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</si>
  <si>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</si>
  <si>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</si>
  <si>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</si>
  <si>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</si>
  <si>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</si>
  <si>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</si>
  <si>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</si>
  <si>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</si>
  <si>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</si>
  <si>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</si>
  <si>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</si>
  <si>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</si>
  <si>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</si>
  <si>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</si>
  <si>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</si>
  <si>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</si>
  <si>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</si>
  <si>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</si>
  <si>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</si>
  <si>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</si>
  <si>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</si>
  <si>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</si>
  <si>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</si>
  <si>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</si>
  <si>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</si>
  <si>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</si>
  <si>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</si>
  <si>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</si>
  <si>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</si>
  <si>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</si>
  <si>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</si>
  <si>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</si>
  <si>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</si>
  <si>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</si>
  <si>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</si>
  <si>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</si>
  <si>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</si>
  <si>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</si>
  <si>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</si>
  <si>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</si>
  <si>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</si>
  <si>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</si>
  <si>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</si>
  <si>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</si>
  <si>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</si>
  <si>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</si>
  <si>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</si>
  <si>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</si>
  <si>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</si>
  <si>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</si>
  <si>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</si>
  <si>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</si>
  <si>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</si>
  <si>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</si>
  <si>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</si>
  <si>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</si>
  <si>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</si>
  <si>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</si>
  <si>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</si>
  <si>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</si>
  <si>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</si>
  <si>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</si>
  <si>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</si>
  <si>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</si>
  <si>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</si>
  <si>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</si>
  <si>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</si>
  <si>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</si>
  <si>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</si>
  <si>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</si>
  <si>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</si>
  <si>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</si>
  <si>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</si>
  <si>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</si>
  <si>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</si>
  <si>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</si>
  <si>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</si>
  <si>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</si>
  <si>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</si>
  <si>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</si>
  <si>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</si>
  <si>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</si>
  <si>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</si>
  <si>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</si>
  <si>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</si>
  <si>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</si>
  <si>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</si>
  <si>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</si>
  <si>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</si>
  <si>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</si>
  <si>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</si>
  <si>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</si>
  <si>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</si>
  <si>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</si>
  <si>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</si>
  <si>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</si>
  <si>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</si>
  <si>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</si>
  <si>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</si>
  <si>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</si>
  <si>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</si>
  <si>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</si>
  <si>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</si>
  <si>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</si>
  <si>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</si>
  <si>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</si>
  <si>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</si>
  <si>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</si>
  <si>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</si>
  <si>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</si>
  <si>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</si>
  <si>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</si>
  <si>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</si>
  <si>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</si>
  <si>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</si>
  <si>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</si>
  <si>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</si>
  <si>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</si>
  <si>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</si>
  <si>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</si>
  <si>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</si>
  <si>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</si>
  <si>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</si>
  <si>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</si>
  <si>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</si>
  <si>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</si>
  <si>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</si>
  <si>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</si>
  <si>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</si>
  <si>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</si>
  <si>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</si>
  <si>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</si>
  <si>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</si>
  <si>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</si>
  <si>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</si>
  <si>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</si>
  <si>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</si>
  <si>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</si>
  <si>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</si>
  <si>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</si>
  <si>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</si>
  <si>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</si>
  <si>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</si>
  <si>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</si>
  <si>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</si>
  <si>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</si>
  <si>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</si>
  <si>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</si>
  <si>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</si>
  <si>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</si>
  <si>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</si>
  <si>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</si>
  <si>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</si>
  <si>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</si>
  <si>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</si>
  <si>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</si>
  <si>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</si>
  <si>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</si>
  <si>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</si>
  <si>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</si>
  <si>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</si>
  <si>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</si>
  <si>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</si>
  <si>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</si>
  <si>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</si>
  <si>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</si>
  <si>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</si>
  <si>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</si>
  <si>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</si>
  <si>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</si>
  <si>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</si>
  <si>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</si>
  <si>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</si>
  <si>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</si>
  <si>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</si>
  <si>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</si>
  <si>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</si>
  <si>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</si>
  <si>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</si>
  <si>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</si>
  <si>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</si>
  <si>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</si>
  <si>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</si>
  <si>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</si>
  <si>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</si>
  <si>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</si>
  <si>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</si>
  <si>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</si>
  <si>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</si>
  <si>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</si>
  <si>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</si>
  <si>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</si>
  <si>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</si>
  <si>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</si>
  <si>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</si>
  <si>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</si>
  <si>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</si>
  <si>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</si>
  <si>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</si>
  <si>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</si>
  <si>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</si>
  <si>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</si>
  <si>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</si>
  <si>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</si>
  <si>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</si>
  <si>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</si>
  <si>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</si>
  <si>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</si>
  <si>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</si>
  <si>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</si>
  <si>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</si>
  <si>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</si>
  <si>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</si>
  <si>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</si>
  <si>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</si>
  <si>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</si>
  <si>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</si>
  <si>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</si>
  <si>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</si>
  <si>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</si>
  <si>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</si>
  <si>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</si>
  <si>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</si>
  <si>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</si>
  <si>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</si>
  <si>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</si>
  <si>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</si>
  <si>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</si>
  <si>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</si>
  <si>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</si>
  <si>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</si>
  <si>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</si>
  <si>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</si>
  <si>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</si>
  <si>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</si>
  <si>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</si>
  <si>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</si>
  <si>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</si>
  <si>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</si>
  <si>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</si>
  <si>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</si>
  <si>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</si>
  <si>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</si>
  <si>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</si>
  <si>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</si>
  <si>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</si>
  <si>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</si>
  <si>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</si>
  <si>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</si>
  <si>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</si>
  <si>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</si>
  <si>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</si>
  <si>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</si>
  <si>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</si>
  <si>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</si>
  <si>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</si>
  <si>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</si>
  <si>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</si>
  <si>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</si>
  <si>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</si>
  <si>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</si>
  <si>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</si>
  <si>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</si>
  <si>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</si>
  <si>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</si>
  <si>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</si>
  <si>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</si>
  <si>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</si>
  <si>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</si>
  <si>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</si>
  <si>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</si>
  <si>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</si>
  <si>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</si>
  <si>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</si>
  <si>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</si>
  <si>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</si>
  <si>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</si>
  <si>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</si>
  <si>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</si>
  <si>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</si>
  <si>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</si>
  <si>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</si>
  <si>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</si>
  <si>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</si>
  <si>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</si>
  <si>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</si>
  <si>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</si>
  <si>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</si>
  <si>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</si>
  <si>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</si>
  <si>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</si>
  <si>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</si>
  <si>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</si>
  <si>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</si>
  <si>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</si>
  <si>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</si>
  <si>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</si>
  <si>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</si>
  <si>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</si>
  <si>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</si>
  <si>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</si>
  <si>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</si>
  <si>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</si>
  <si>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</si>
  <si>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</si>
  <si>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</si>
  <si>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</si>
  <si>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</si>
  <si>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</si>
  <si>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</si>
  <si>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</si>
  <si>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</si>
  <si>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</si>
  <si>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</si>
  <si>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</si>
  <si>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</si>
  <si>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</si>
  <si>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</si>
  <si>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</si>
  <si>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</si>
  <si>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</si>
  <si>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</si>
  <si>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</si>
  <si>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</si>
  <si>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</si>
  <si>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</si>
  <si>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</si>
  <si>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</si>
  <si>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</si>
  <si>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</si>
  <si>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</si>
  <si>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</si>
  <si>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</si>
  <si>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</si>
  <si>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</si>
  <si>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</si>
  <si>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</si>
  <si>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</si>
  <si>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</si>
  <si>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</si>
  <si>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</si>
  <si>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</si>
  <si>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</si>
  <si>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</si>
  <si>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</si>
  <si>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</si>
  <si>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</si>
  <si>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</si>
  <si>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</si>
  <si>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</si>
  <si>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</si>
  <si>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</si>
  <si>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</si>
  <si>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</si>
  <si>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</si>
  <si>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</si>
  <si>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</si>
  <si>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</si>
  <si>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</si>
  <si>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</si>
  <si>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</si>
  <si>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</si>
  <si>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</si>
  <si>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</si>
  <si>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</si>
  <si>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</si>
  <si>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</si>
  <si>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</si>
  <si>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</si>
  <si>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</si>
  <si>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</si>
  <si>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</si>
  <si>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</si>
  <si>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</si>
  <si>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</si>
  <si>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</si>
  <si>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</si>
  <si>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</si>
  <si>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</si>
  <si>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</si>
  <si>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</si>
  <si>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</si>
  <si>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</si>
  <si>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</si>
  <si>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</si>
  <si>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</si>
  <si>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</si>
  <si>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</si>
  <si>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</si>
  <si>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</si>
  <si>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</si>
  <si>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</si>
  <si>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</si>
  <si>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</si>
  <si>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</si>
  <si>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</si>
  <si>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</si>
  <si>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</si>
  <si>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</si>
  <si>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</si>
  <si>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</si>
  <si>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</si>
  <si>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</si>
  <si>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</si>
  <si>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</si>
  <si>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</si>
  <si>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</si>
  <si>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</si>
  <si>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</si>
  <si>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</si>
  <si>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</si>
  <si>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</si>
  <si>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</si>
  <si>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</si>
  <si>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</si>
  <si>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</si>
  <si>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</si>
  <si>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</si>
  <si>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</si>
  <si>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</si>
  <si>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</si>
  <si>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</si>
  <si>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</si>
  <si>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</si>
  <si>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</si>
  <si>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</si>
  <si>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</si>
  <si>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</si>
  <si>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</si>
  <si>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</si>
  <si>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</si>
  <si>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</si>
  <si>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</si>
  <si>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</si>
  <si>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</si>
  <si>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</si>
  <si>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</si>
  <si>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</si>
  <si>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</si>
  <si>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</si>
  <si>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</si>
  <si>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</si>
  <si>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</si>
  <si>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</si>
  <si>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</si>
  <si>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</si>
  <si>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</si>
  <si>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</si>
  <si>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</si>
  <si>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</si>
  <si>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</si>
  <si>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</si>
  <si>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</si>
  <si>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</si>
  <si>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</si>
  <si>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</si>
  <si>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</si>
  <si>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</si>
  <si>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</si>
  <si>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</si>
  <si>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</si>
  <si>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</si>
  <si>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</si>
  <si>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</si>
  <si>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</si>
  <si>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</si>
  <si>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</si>
  <si>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</si>
  <si>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</si>
  <si>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</si>
  <si>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</si>
  <si>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</si>
  <si>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</si>
  <si>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</si>
  <si>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</si>
  <si>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</si>
  <si>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</si>
  <si>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</si>
  <si>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</si>
  <si>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</si>
  <si>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</si>
  <si>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</si>
  <si>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</si>
  <si>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</si>
  <si>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</si>
  <si>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</si>
  <si>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</si>
  <si>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</si>
  <si>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</si>
  <si>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</si>
  <si>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</si>
  <si>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</si>
  <si>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</si>
  <si>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</si>
  <si>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</si>
  <si>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</si>
  <si>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</si>
  <si>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</si>
  <si>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</si>
  <si>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</si>
  <si>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</si>
  <si>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</si>
  <si>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</si>
  <si>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</si>
  <si>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</si>
  <si>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</si>
  <si>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</si>
  <si>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</si>
  <si>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</si>
  <si>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</si>
  <si>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</si>
  <si>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</si>
  <si>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</si>
  <si>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</si>
  <si>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</si>
  <si>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</si>
  <si>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</si>
  <si>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</si>
  <si>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</si>
  <si>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</si>
  <si>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</si>
  <si>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</si>
  <si>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</si>
  <si>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</si>
  <si>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</si>
  <si>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</si>
  <si>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</si>
  <si>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</si>
  <si>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</si>
  <si>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</si>
  <si>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</si>
  <si>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</si>
  <si>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</si>
  <si>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</si>
  <si>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</si>
  <si>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</si>
  <si>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</si>
  <si>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</si>
  <si>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</si>
  <si>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</si>
  <si>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</si>
  <si>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</si>
  <si>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</si>
  <si>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</si>
  <si>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</si>
  <si>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</si>
  <si>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</si>
  <si>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</si>
  <si>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</si>
  <si>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</si>
  <si>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</si>
  <si>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</si>
  <si>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</si>
  <si>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</si>
  <si>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</si>
  <si>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</si>
  <si>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</si>
  <si>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</si>
  <si>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</si>
  <si>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</si>
  <si>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</si>
  <si>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</si>
  <si>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</si>
  <si>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</si>
  <si>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</si>
  <si>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</si>
  <si>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</si>
  <si>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</si>
  <si>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</si>
  <si>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</si>
  <si>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</si>
  <si>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</si>
  <si>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</si>
  <si>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</si>
  <si>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</si>
  <si>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</si>
  <si>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</si>
  <si>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</si>
  <si>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</si>
  <si>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</si>
  <si>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</si>
  <si>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</si>
  <si>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</si>
  <si>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</si>
  <si>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</si>
  <si>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</si>
  <si>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</si>
  <si>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</si>
  <si>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</si>
  <si>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</si>
  <si>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</si>
  <si>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</si>
  <si>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</si>
  <si>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</si>
  <si>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</si>
  <si>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</si>
  <si>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</si>
  <si>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</si>
  <si>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</si>
  <si>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</si>
  <si>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</si>
  <si>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</si>
  <si>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</si>
  <si>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</si>
  <si>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</si>
  <si>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</si>
  <si>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</si>
  <si>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</si>
  <si>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</si>
  <si>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</si>
  <si>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</si>
  <si>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</si>
  <si>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</si>
  <si>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</si>
  <si>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</si>
  <si>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</si>
  <si>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</si>
  <si>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</si>
  <si>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</si>
  <si>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</si>
  <si>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</si>
  <si>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</si>
  <si>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</si>
  <si>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</si>
  <si>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</si>
  <si>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</si>
  <si>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</si>
  <si>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</si>
  <si>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</si>
  <si>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</si>
  <si>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</si>
  <si>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</si>
  <si>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</si>
  <si>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</si>
  <si>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</si>
  <si>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</si>
  <si>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</si>
  <si>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</si>
  <si>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</si>
  <si>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</si>
  <si>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</si>
  <si>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</si>
  <si>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</si>
  <si>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</si>
  <si>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</si>
  <si>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</si>
  <si>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</si>
  <si>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</si>
  <si>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</si>
  <si>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</si>
  <si>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</si>
  <si>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</si>
  <si>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</si>
  <si>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</si>
  <si>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</si>
  <si>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</si>
  <si>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</si>
  <si>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</si>
  <si>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</si>
  <si>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</si>
  <si>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</si>
  <si>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</si>
  <si>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</si>
  <si>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</si>
  <si>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</si>
  <si>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</si>
  <si>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</si>
  <si>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</si>
  <si>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</si>
  <si>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</si>
  <si>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</si>
  <si>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</si>
  <si>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</si>
  <si>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</si>
  <si>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</si>
  <si>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</si>
  <si>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</si>
  <si>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</si>
  <si>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</si>
  <si>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</si>
  <si>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</si>
  <si>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</si>
  <si>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</si>
  <si>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</si>
  <si>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</si>
  <si>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</si>
  <si>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</si>
  <si>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</si>
  <si>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</si>
  <si>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</si>
  <si>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</si>
  <si>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</si>
  <si>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</si>
  <si>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</si>
  <si>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</si>
  <si>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</si>
  <si>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</si>
  <si>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</si>
  <si>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</si>
  <si>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</si>
  <si>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</si>
  <si>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</si>
  <si>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</si>
  <si>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</si>
  <si>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</si>
  <si>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</si>
  <si>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</si>
  <si>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</si>
  <si>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</si>
  <si>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</si>
  <si>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</si>
  <si>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</si>
  <si>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</si>
  <si>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</si>
  <si>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</si>
  <si>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</si>
  <si>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</si>
  <si>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</si>
  <si>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</si>
  <si>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</si>
  <si>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</si>
  <si>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</si>
  <si>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</si>
  <si>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</si>
  <si>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</si>
  <si>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</si>
  <si>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</si>
  <si>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</si>
  <si>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</si>
  <si>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</si>
  <si>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</si>
  <si>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</si>
  <si>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</si>
  <si>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</si>
  <si>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</si>
  <si>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</si>
  <si>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</si>
  <si>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</si>
  <si>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</si>
  <si>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</si>
  <si>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</si>
  <si>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</si>
  <si>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</si>
  <si>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</si>
  <si>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</si>
  <si>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</si>
  <si>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</si>
  <si>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</si>
  <si>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</si>
  <si>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</si>
  <si>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</si>
  <si>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</si>
  <si>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</si>
  <si>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</si>
  <si>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</si>
  <si>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</si>
  <si>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</si>
  <si>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</si>
  <si>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</si>
  <si>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</si>
  <si>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</si>
  <si>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</si>
  <si>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</si>
  <si>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</si>
  <si>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</si>
  <si>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</si>
  <si>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</si>
  <si>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</si>
  <si>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</si>
  <si>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</si>
  <si>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</si>
  <si>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</si>
  <si>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</si>
  <si>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</si>
  <si>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</si>
  <si>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</si>
  <si>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</si>
  <si>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</si>
  <si>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</si>
  <si>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</si>
  <si>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</si>
  <si>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</si>
  <si>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</si>
  <si>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</si>
  <si>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</si>
  <si>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</si>
  <si>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</si>
  <si>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</si>
  <si>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</si>
  <si>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</si>
  <si>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</si>
  <si>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</si>
  <si>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</si>
  <si>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</si>
  <si>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</si>
  <si>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</si>
  <si>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</si>
  <si>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</si>
  <si>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</si>
  <si>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</si>
  <si>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</si>
  <si>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</si>
  <si>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</si>
  <si>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</si>
  <si>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</si>
  <si>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</si>
  <si>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</si>
  <si>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</si>
  <si>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</si>
  <si>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</si>
  <si>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</si>
  <si>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</si>
  <si>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</si>
  <si>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</si>
  <si>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</si>
  <si>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</si>
  <si>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</si>
  <si>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</si>
  <si>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</si>
  <si>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</si>
  <si>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</si>
  <si>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</si>
  <si>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</si>
  <si>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</si>
  <si>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</si>
  <si>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</si>
  <si>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</si>
  <si>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</si>
  <si>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</si>
  <si>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</si>
  <si>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</si>
  <si>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</si>
  <si>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</si>
  <si>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</si>
  <si>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</si>
  <si>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</si>
  <si>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</si>
  <si>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</si>
  <si>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</si>
  <si>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</si>
  <si>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</si>
  <si>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</si>
  <si>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</si>
  <si>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</si>
  <si>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</si>
  <si>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</si>
  <si>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</si>
  <si>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</si>
  <si>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</si>
  <si>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</si>
  <si>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</si>
  <si>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</si>
  <si>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</si>
  <si>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</si>
  <si>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</si>
  <si>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</si>
  <si>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</si>
  <si>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</si>
  <si>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</si>
  <si>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</si>
  <si>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</si>
  <si>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</si>
  <si>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</si>
  <si>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</si>
  <si>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</si>
  <si>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</si>
  <si>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</si>
  <si>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</si>
  <si>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</si>
  <si>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</si>
  <si>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</si>
  <si>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</si>
  <si>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</si>
  <si>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</si>
  <si>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</si>
  <si>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</si>
  <si>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</si>
  <si>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</si>
  <si>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</si>
  <si>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</si>
  <si>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</si>
  <si>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</si>
  <si>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</si>
  <si>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</si>
  <si>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</si>
  <si>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</si>
  <si>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</si>
  <si>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</si>
  <si>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</si>
  <si>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</si>
  <si>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</si>
  <si>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</si>
  <si>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</si>
  <si>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</si>
  <si>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</si>
  <si>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</si>
  <si>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</si>
  <si>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</si>
  <si>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</si>
  <si>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</si>
  <si>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</si>
  <si>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</si>
  <si>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</si>
  <si>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</si>
  <si>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</si>
  <si>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</si>
  <si>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</si>
  <si>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</si>
  <si>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</si>
  <si>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</si>
  <si>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</si>
  <si>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</si>
  <si>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</si>
  <si>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</si>
  <si>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</si>
  <si>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</si>
  <si>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</si>
  <si>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</si>
  <si>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</si>
  <si>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</si>
  <si>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</si>
  <si>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</si>
  <si>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</si>
  <si>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</si>
  <si>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</si>
  <si>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</si>
  <si>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</si>
  <si>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</si>
  <si>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</si>
  <si>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</si>
  <si>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</si>
  <si>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</si>
  <si>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</si>
  <si>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</si>
  <si>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</si>
  <si>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</si>
  <si>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</si>
  <si>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</si>
  <si>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</si>
  <si>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</si>
  <si>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</si>
  <si>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</si>
  <si>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</si>
  <si>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</si>
  <si>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</si>
  <si>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</si>
  <si>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</si>
  <si>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</si>
  <si>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</si>
  <si>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</si>
  <si>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</si>
  <si>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</si>
  <si>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</si>
  <si>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</si>
  <si>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</si>
  <si>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</si>
  <si>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</si>
  <si>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</si>
  <si>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</si>
  <si>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</si>
  <si>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</si>
  <si>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</si>
  <si>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</si>
  <si>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</si>
  <si>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</si>
  <si>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</si>
  <si>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</si>
  <si>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</si>
  <si>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</si>
  <si>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</si>
  <si>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</si>
  <si>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</si>
  <si>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</si>
  <si>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</si>
  <si>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</si>
  <si>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</si>
  <si>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</si>
  <si>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</si>
  <si>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</si>
  <si>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</si>
  <si>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</si>
  <si>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</si>
  <si>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</si>
  <si>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</si>
  <si>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</si>
  <si>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</si>
  <si>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</si>
  <si>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</si>
  <si>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</si>
  <si>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</si>
  <si>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</si>
  <si>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</si>
  <si>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</si>
  <si>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</si>
  <si>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</si>
  <si>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</si>
  <si>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</si>
  <si>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</si>
  <si>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</si>
  <si>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</si>
  <si>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</si>
  <si>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</si>
  <si>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</si>
  <si>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</si>
  <si>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</si>
  <si>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</si>
  <si>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</si>
  <si>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</si>
  <si>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</si>
  <si>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</si>
  <si>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</si>
  <si>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</si>
  <si>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</si>
  <si>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</si>
  <si>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</si>
  <si>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</si>
  <si>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</si>
  <si>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</si>
  <si>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</si>
  <si>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</si>
  <si>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</si>
  <si>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</si>
  <si>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</si>
  <si>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</si>
  <si>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</si>
  <si>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</si>
  <si>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</si>
  <si>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</si>
  <si>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</si>
  <si>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</si>
  <si>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</si>
  <si>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</si>
  <si>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</si>
  <si>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</si>
  <si>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</si>
  <si>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</si>
  <si>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</si>
  <si>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</si>
  <si>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</si>
  <si>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</si>
  <si>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</si>
  <si>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</si>
  <si>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</si>
  <si>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</si>
  <si>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</si>
  <si>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</si>
  <si>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</si>
  <si>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</si>
  <si>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</si>
  <si>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</si>
  <si>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</si>
  <si>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</si>
  <si>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</si>
  <si>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</si>
  <si>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</si>
  <si>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</si>
  <si>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</si>
  <si>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</si>
  <si>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</si>
  <si>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</si>
  <si>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</si>
  <si>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</si>
  <si>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</si>
  <si>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</si>
  <si>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</si>
  <si>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</si>
  <si>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</si>
  <si>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</si>
  <si>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</si>
  <si>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</si>
  <si>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</si>
  <si>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</si>
  <si>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</si>
  <si>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</si>
  <si>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</si>
  <si>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</si>
  <si>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</si>
  <si>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</si>
  <si>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</si>
  <si>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</si>
  <si>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</si>
  <si>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</si>
  <si>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</si>
  <si>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</si>
  <si>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</si>
  <si>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</si>
  <si>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</si>
  <si>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</si>
  <si>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</si>
  <si>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</si>
  <si>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</si>
  <si>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</si>
  <si>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</si>
  <si>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</si>
  <si>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</si>
  <si>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</si>
  <si>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</si>
  <si>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</si>
  <si>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</si>
  <si>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</si>
  <si>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</si>
  <si>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</si>
  <si>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</si>
  <si>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</si>
  <si>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</si>
  <si>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</si>
  <si>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</si>
  <si>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</si>
  <si>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</si>
  <si>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</si>
  <si>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</si>
  <si>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</si>
  <si>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</si>
  <si>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</si>
  <si>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</si>
  <si>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</si>
  <si>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</si>
  <si>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</si>
  <si>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</si>
  <si>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</si>
  <si>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</si>
  <si>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</si>
  <si>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</si>
  <si>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</si>
  <si>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</si>
  <si>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</si>
  <si>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</si>
  <si>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</si>
  <si>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</si>
  <si>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</si>
  <si>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</si>
  <si>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</si>
  <si>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</si>
  <si>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</si>
  <si>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</si>
  <si>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</si>
  <si>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</si>
  <si>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</si>
  <si>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</si>
  <si>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</si>
  <si>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</si>
  <si>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</si>
  <si>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</si>
  <si>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</si>
  <si>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</si>
  <si>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</si>
  <si>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</si>
  <si>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</si>
  <si>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</si>
  <si>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</si>
  <si>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</si>
  <si>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</si>
  <si>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</si>
  <si>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</si>
  <si>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</si>
  <si>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</si>
  <si>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</si>
  <si>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</si>
  <si>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</si>
  <si>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</si>
  <si>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</si>
  <si>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</si>
  <si>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</si>
  <si>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</si>
  <si>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</si>
  <si>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</si>
  <si>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</si>
  <si>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</si>
  <si>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</si>
  <si>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</si>
  <si>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</si>
  <si>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</si>
  <si>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</si>
  <si>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</si>
  <si>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</si>
  <si>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</si>
  <si>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</si>
  <si>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</si>
  <si>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</si>
  <si>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</si>
  <si>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</si>
  <si>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</si>
  <si>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</si>
  <si>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</si>
  <si>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</si>
  <si>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</si>
  <si>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</si>
  <si>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</si>
  <si>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</si>
  <si>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</si>
  <si>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</si>
  <si>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</si>
  <si>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</si>
  <si>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</si>
  <si>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</si>
  <si>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</si>
  <si>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</si>
  <si>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</si>
  <si>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</si>
  <si>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</si>
  <si>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</si>
  <si>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</si>
  <si>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</si>
  <si>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</si>
  <si>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</si>
  <si>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</si>
  <si>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</si>
  <si>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</si>
  <si>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</si>
  <si>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</si>
  <si>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</si>
  <si>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</si>
  <si>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</si>
  <si>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</si>
  <si>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</si>
  <si>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</si>
  <si>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</si>
  <si>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</si>
  <si>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</si>
  <si>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</si>
  <si>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</si>
  <si>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</si>
  <si>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</si>
  <si>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</si>
  <si>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</si>
  <si>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</si>
  <si>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</si>
  <si>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</si>
  <si>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</si>
  <si>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</si>
  <si>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</si>
  <si>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</si>
  <si>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</si>
  <si>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</si>
  <si>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</si>
  <si>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</si>
  <si>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</si>
  <si>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</si>
  <si>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</si>
  <si>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</si>
  <si>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</si>
  <si>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</si>
  <si>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</si>
  <si>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</si>
  <si>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</si>
  <si>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</si>
  <si>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</si>
  <si>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</si>
  <si>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</si>
  <si>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</si>
  <si>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</si>
  <si>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</si>
  <si>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</si>
  <si>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</si>
  <si>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</si>
  <si>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</si>
  <si>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</si>
  <si>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</si>
  <si>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</si>
  <si>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</si>
  <si>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</si>
  <si>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</si>
  <si>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</si>
  <si>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</si>
  <si>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</si>
  <si>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</si>
  <si>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</si>
  <si>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</si>
  <si>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</si>
  <si>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</si>
  <si>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</si>
  <si>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</si>
  <si>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</si>
  <si>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</si>
  <si>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</si>
  <si>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</si>
  <si>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</si>
  <si>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</si>
  <si>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</si>
  <si>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</si>
  <si>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</si>
  <si>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</si>
  <si>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</si>
  <si>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</si>
  <si>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</si>
  <si>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</si>
  <si>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</si>
  <si>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</si>
  <si>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</si>
  <si>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</si>
  <si>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</si>
  <si>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</si>
  <si>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</si>
  <si>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</si>
  <si>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</si>
  <si>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</si>
  <si>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</si>
  <si>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</si>
  <si>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</si>
  <si>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</si>
  <si>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</si>
  <si>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</si>
  <si>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</si>
  <si>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</si>
  <si>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</si>
  <si>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</si>
  <si>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</si>
  <si>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</si>
  <si>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</si>
  <si>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</si>
  <si>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</si>
  <si>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</si>
  <si>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</si>
  <si>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</si>
  <si>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</si>
  <si>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</si>
  <si>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</si>
  <si>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</si>
  <si>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</si>
  <si>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</si>
  <si>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</si>
  <si>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</si>
  <si>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</si>
  <si>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</si>
  <si>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</si>
  <si>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</si>
  <si>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</si>
  <si>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</si>
  <si>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</si>
  <si>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</si>
  <si>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</si>
  <si>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</si>
  <si>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</si>
  <si>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</si>
  <si>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</si>
  <si>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</si>
  <si>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</si>
  <si>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</si>
  <si>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</si>
  <si>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</si>
  <si>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</si>
  <si>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</si>
  <si>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</si>
  <si>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</si>
  <si>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</si>
  <si>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</si>
  <si>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</si>
  <si>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</si>
  <si>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</si>
  <si>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</si>
  <si>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</si>
  <si>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</si>
  <si>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</si>
  <si>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</si>
  <si>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</si>
  <si>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</si>
  <si>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</si>
  <si>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</si>
  <si>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</si>
  <si>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</si>
  <si>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</si>
  <si>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</si>
  <si>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</si>
  <si>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</si>
  <si>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</si>
  <si>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</si>
  <si>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</si>
  <si>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</si>
  <si>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</si>
  <si>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</si>
  <si>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</si>
  <si>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</si>
  <si>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</si>
  <si>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</si>
  <si>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</si>
  <si>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</si>
  <si>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</si>
  <si>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</si>
  <si>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</si>
  <si>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</si>
  <si>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</si>
  <si>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</si>
  <si>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</si>
  <si>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</si>
  <si>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</si>
  <si>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</si>
  <si>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</si>
  <si>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</si>
  <si>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</si>
  <si>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</si>
  <si>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</si>
  <si>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</si>
  <si>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</si>
  <si>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</si>
  <si>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</si>
  <si>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</si>
  <si>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</si>
  <si>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</si>
  <si>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</si>
  <si>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</si>
  <si>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</si>
  <si>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</si>
  <si>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</si>
  <si>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</si>
  <si>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</si>
  <si>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</si>
  <si>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</si>
  <si>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</si>
  <si>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</si>
  <si>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</si>
  <si>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</si>
  <si>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</si>
  <si>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</si>
  <si>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</si>
  <si>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</si>
  <si>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</si>
  <si>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</si>
  <si>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</si>
  <si>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</si>
  <si>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</si>
  <si>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</si>
  <si>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</si>
  <si>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</si>
  <si>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</si>
  <si>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</si>
  <si>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</si>
  <si>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</si>
  <si>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</si>
  <si>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</si>
  <si>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</si>
  <si>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</si>
  <si>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</si>
  <si>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</si>
  <si>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</si>
  <si>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</si>
  <si>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</si>
  <si>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</si>
  <si>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</si>
  <si>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</si>
  <si>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</si>
  <si>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</si>
  <si>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</si>
  <si>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</si>
  <si>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</si>
  <si>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</si>
  <si>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</si>
  <si>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</si>
  <si>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</si>
  <si>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</si>
  <si>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</si>
  <si>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</si>
  <si>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</si>
  <si>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</si>
  <si>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</si>
  <si>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</si>
  <si>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</si>
  <si>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</si>
  <si>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</si>
  <si>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</si>
  <si>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</si>
  <si>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</si>
  <si>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</si>
  <si>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</si>
  <si>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</si>
  <si>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</si>
  <si>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</si>
  <si>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</si>
  <si>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</si>
  <si>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</si>
  <si>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</si>
  <si>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</si>
  <si>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</si>
  <si>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</si>
  <si>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</si>
  <si>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</si>
  <si>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</si>
  <si>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</si>
  <si>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</si>
  <si>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</si>
  <si>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</si>
  <si>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</si>
  <si>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</si>
  <si>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</si>
  <si>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</si>
  <si>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</si>
  <si>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</si>
  <si>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</si>
  <si>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</si>
  <si>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</si>
  <si>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</si>
  <si>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</si>
  <si>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</si>
  <si>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</si>
  <si>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</si>
  <si>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</si>
  <si>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</si>
  <si>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</si>
  <si>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</si>
  <si>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</si>
  <si>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</si>
  <si>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</si>
  <si>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</si>
  <si>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</si>
  <si>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</si>
  <si>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</si>
  <si>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</si>
  <si>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</si>
  <si>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</si>
  <si>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</si>
  <si>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</si>
  <si>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</si>
  <si>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</si>
  <si>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</si>
  <si>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</si>
  <si>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</si>
  <si>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</si>
  <si>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</si>
  <si>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</si>
  <si>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</si>
  <si>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</si>
  <si>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</si>
  <si>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</si>
  <si>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</si>
  <si>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</si>
  <si>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</si>
  <si>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</si>
  <si>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</si>
  <si>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</si>
  <si>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</si>
  <si>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</si>
  <si>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</si>
  <si>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</si>
  <si>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</si>
  <si>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</si>
  <si>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</si>
  <si>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</si>
  <si>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</si>
  <si>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</si>
  <si>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</si>
  <si>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</si>
  <si>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</si>
  <si>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</si>
  <si>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</si>
  <si>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</si>
  <si>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</si>
  <si>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</si>
  <si>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</si>
  <si>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</si>
  <si>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</si>
  <si>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</si>
  <si>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</si>
  <si>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</si>
  <si>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</si>
  <si>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</si>
  <si>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</si>
  <si>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</si>
  <si>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</si>
  <si>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</si>
  <si>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</si>
  <si>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</si>
  <si>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</si>
  <si>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</si>
  <si>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</si>
  <si>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</si>
  <si>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</si>
  <si>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</si>
  <si>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</si>
  <si>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</si>
  <si>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</si>
  <si>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</si>
  <si>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</si>
  <si>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</si>
  <si>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</si>
  <si>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</si>
  <si>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</si>
  <si>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</si>
  <si>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</si>
  <si>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</si>
  <si>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</si>
  <si>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</si>
  <si>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</si>
  <si>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</si>
  <si>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</si>
  <si>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</si>
  <si>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</si>
  <si>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</si>
  <si>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</si>
  <si>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</si>
  <si>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</si>
  <si>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</si>
  <si>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</si>
  <si>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</si>
  <si>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</si>
  <si>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</si>
  <si>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</si>
  <si>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</si>
  <si>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</si>
  <si>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</si>
  <si>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</si>
  <si>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</si>
  <si>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</si>
  <si>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</si>
  <si>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</si>
  <si>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</si>
  <si>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</si>
  <si>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</si>
  <si>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</si>
  <si>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</si>
  <si>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</si>
  <si>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</si>
  <si>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</si>
  <si>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</si>
  <si>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</si>
  <si>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</si>
  <si>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</si>
  <si>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</si>
  <si>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</si>
  <si>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</si>
  <si>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</si>
  <si>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</si>
  <si>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</si>
  <si>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</si>
  <si>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</si>
  <si>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</si>
  <si>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</si>
  <si>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</si>
  <si>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</si>
  <si>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</si>
  <si>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</si>
  <si>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</si>
  <si>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</si>
  <si>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</si>
  <si>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</si>
  <si>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</si>
  <si>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</si>
  <si>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</si>
  <si>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</si>
  <si>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</si>
  <si>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</si>
  <si>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</si>
  <si>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</si>
  <si>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</si>
  <si>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</si>
  <si>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</si>
  <si>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</si>
  <si>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</si>
  <si>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</si>
  <si>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</si>
  <si>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</si>
  <si>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</si>
  <si>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</si>
  <si>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</si>
  <si>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</si>
  <si>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</si>
  <si>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</si>
  <si>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</si>
  <si>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</si>
  <si>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</si>
  <si>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</si>
  <si>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</si>
  <si>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</si>
  <si>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</si>
  <si>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</si>
  <si>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</si>
  <si>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</si>
  <si>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</si>
  <si>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</si>
  <si>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</si>
  <si>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</si>
  <si>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</si>
  <si>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</si>
  <si>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</si>
  <si>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</si>
  <si>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</si>
  <si>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</si>
  <si>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</si>
  <si>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</si>
  <si>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</si>
  <si>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</si>
  <si>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</si>
  <si>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</si>
  <si>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</si>
  <si>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</si>
  <si>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</si>
  <si>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</si>
  <si>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</si>
  <si>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</si>
  <si>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</si>
  <si>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</si>
  <si>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</si>
  <si>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</si>
  <si>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</si>
  <si>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</si>
  <si>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</si>
  <si>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</si>
  <si>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</si>
  <si>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</si>
  <si>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</si>
  <si>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</si>
  <si>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</si>
  <si>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</si>
  <si>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</si>
  <si>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</si>
  <si>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</si>
  <si>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</si>
  <si>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</si>
  <si>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</si>
  <si>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</si>
  <si>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</si>
  <si>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</si>
  <si>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</si>
  <si>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</si>
  <si>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</si>
  <si>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</si>
  <si>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</si>
  <si>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</si>
  <si>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</si>
  <si>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</si>
  <si>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</si>
  <si>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</si>
  <si>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</si>
  <si>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</si>
  <si>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</si>
  <si>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</si>
  <si>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</si>
  <si>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</si>
  <si>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</si>
  <si>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</si>
  <si>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</si>
  <si>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</si>
  <si>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</si>
  <si>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</si>
  <si>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</si>
  <si>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</si>
  <si>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</si>
  <si>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</si>
  <si>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</si>
  <si>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</si>
  <si>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</si>
  <si>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</si>
  <si>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</si>
  <si>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</si>
  <si>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</si>
  <si>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</si>
  <si>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</si>
  <si>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</si>
  <si>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</si>
  <si>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</si>
  <si>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</si>
  <si>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</si>
  <si>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</si>
  <si>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</si>
  <si>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</si>
  <si>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</si>
  <si>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</si>
  <si>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</si>
  <si>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</si>
  <si>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</si>
  <si>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</si>
  <si>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</si>
  <si>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</si>
  <si>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</si>
  <si>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</si>
  <si>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</si>
  <si>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</si>
  <si>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</si>
  <si>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</si>
  <si>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</si>
  <si>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</si>
  <si>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</si>
  <si>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</si>
  <si>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</si>
  <si>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</si>
  <si>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</si>
  <si>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</si>
  <si>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</si>
  <si>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</si>
  <si>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</si>
  <si>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</si>
  <si>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</si>
  <si>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</si>
  <si>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</si>
  <si>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</si>
  <si>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</si>
  <si>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</si>
  <si>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</si>
  <si>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</si>
  <si>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</si>
  <si>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</si>
  <si>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</si>
  <si>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</si>
  <si>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</si>
  <si>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</si>
  <si>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</si>
  <si>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</si>
  <si>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</si>
  <si>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</si>
  <si>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</si>
  <si>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</si>
  <si>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</si>
  <si>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</si>
  <si>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</si>
  <si>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</si>
  <si>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</si>
  <si>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</si>
  <si>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</si>
  <si>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</si>
  <si>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</si>
  <si>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</si>
  <si>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</si>
  <si>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</si>
  <si>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</si>
  <si>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</si>
  <si>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</si>
  <si>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</si>
  <si>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</si>
  <si>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</si>
  <si>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</si>
  <si>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</si>
  <si>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</si>
  <si>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</si>
  <si>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</si>
  <si>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</si>
  <si>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</si>
  <si>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</si>
  <si>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</si>
  <si>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</si>
  <si>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</si>
  <si>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</si>
  <si>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</si>
  <si>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</si>
  <si>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</si>
  <si>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</si>
  <si>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</si>
  <si>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</si>
  <si>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</si>
  <si>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</si>
  <si>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</si>
  <si>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</si>
  <si>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</si>
  <si>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</si>
  <si>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</si>
  <si>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</si>
  <si>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</si>
  <si>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</si>
  <si>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</si>
  <si>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</si>
  <si>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</si>
  <si>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</si>
  <si>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</si>
  <si>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</si>
  <si>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</si>
  <si>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</si>
  <si>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</si>
  <si>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</si>
  <si>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</si>
  <si>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</si>
  <si>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</si>
  <si>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</si>
  <si>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</si>
  <si>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</si>
  <si>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</si>
  <si>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</si>
  <si>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</si>
  <si>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</si>
  <si>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</si>
  <si>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</si>
  <si>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</si>
  <si>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</si>
  <si>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</si>
  <si>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</si>
  <si>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</si>
  <si>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</si>
  <si>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</si>
  <si>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</si>
  <si>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</si>
  <si>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</si>
  <si>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</si>
  <si>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</si>
  <si>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</si>
  <si>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</si>
  <si>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</si>
  <si>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</si>
  <si>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</si>
  <si>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</si>
  <si>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</si>
  <si>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</si>
  <si>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</si>
  <si>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</si>
  <si>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</si>
  <si>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</si>
  <si>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</si>
  <si>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</si>
  <si>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</si>
  <si>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</si>
  <si>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</si>
  <si>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</si>
  <si>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</si>
  <si>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</si>
  <si>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</si>
  <si>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</si>
  <si>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</si>
  <si>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</si>
  <si>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</si>
  <si>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</si>
  <si>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</si>
  <si>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</si>
  <si>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</si>
  <si>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</si>
  <si>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</si>
  <si>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</si>
  <si>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</si>
  <si>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</si>
  <si>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</si>
  <si>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</si>
  <si>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</si>
  <si>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</si>
  <si>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</si>
  <si>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</si>
  <si>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</si>
  <si>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</si>
  <si>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</si>
  <si>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</si>
  <si>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</si>
  <si>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</si>
  <si>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</si>
  <si>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</si>
  <si>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</si>
  <si>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</si>
  <si>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</si>
  <si>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</si>
  <si>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</si>
  <si>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</si>
  <si>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</si>
  <si>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</si>
  <si>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</si>
  <si>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</si>
  <si>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</si>
  <si>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</si>
  <si>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</si>
  <si>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</si>
  <si>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</si>
  <si>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</si>
  <si>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</si>
  <si>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</si>
  <si>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</si>
  <si>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</si>
  <si>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</si>
  <si>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</si>
  <si>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</si>
  <si>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</si>
  <si>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</si>
  <si>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</si>
  <si>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</si>
  <si>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</si>
  <si>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</si>
  <si>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</si>
  <si>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</si>
  <si>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</si>
  <si>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</si>
  <si>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</si>
  <si>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</si>
  <si>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</si>
  <si>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</si>
  <si>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</si>
  <si>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</si>
  <si>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</si>
  <si>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</si>
  <si>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</si>
  <si>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</si>
  <si>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</si>
  <si>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</si>
  <si>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</si>
  <si>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</si>
  <si>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</si>
  <si>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</si>
  <si>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</si>
  <si>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</si>
  <si>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</si>
  <si>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</si>
  <si>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</si>
  <si>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</si>
  <si>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</si>
  <si>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</si>
  <si>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</si>
  <si>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</si>
  <si>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</si>
  <si>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</si>
  <si>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</si>
  <si>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</si>
  <si>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</si>
  <si>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</si>
  <si>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</si>
  <si>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</si>
  <si>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</si>
  <si>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</si>
  <si>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</si>
  <si>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</si>
  <si>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</si>
  <si>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</si>
  <si>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</si>
  <si>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</si>
  <si>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</si>
  <si>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</si>
  <si>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</si>
  <si>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</si>
  <si>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</si>
  <si>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</si>
  <si>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</si>
  <si>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</si>
  <si>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</si>
  <si>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</si>
  <si>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</si>
  <si>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</si>
  <si>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</si>
  <si>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</si>
  <si>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</si>
  <si>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</si>
  <si>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</si>
  <si>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</si>
  <si>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</si>
  <si>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</si>
  <si>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</si>
  <si>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</si>
  <si>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</si>
  <si>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</si>
  <si>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</si>
  <si>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</si>
  <si>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</si>
  <si>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</si>
  <si>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</si>
  <si>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</si>
  <si>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</si>
  <si>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</si>
  <si>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</si>
  <si>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</si>
  <si>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</si>
  <si>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</si>
  <si>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</si>
  <si>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</si>
  <si>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</si>
  <si>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</si>
  <si>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</si>
  <si>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</si>
  <si>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</si>
  <si>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</si>
  <si>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</si>
  <si>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</si>
  <si>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</si>
  <si>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</si>
  <si>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</si>
  <si>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</si>
  <si>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</si>
  <si>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</si>
  <si>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</si>
  <si>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</si>
  <si>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</si>
  <si>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</si>
  <si>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</si>
  <si>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</si>
  <si>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</si>
  <si>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</si>
  <si>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</si>
  <si>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</si>
  <si>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</si>
  <si>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</si>
  <si>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</si>
  <si>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</si>
  <si>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</si>
  <si>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</si>
  <si>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</si>
  <si>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</si>
  <si>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</si>
  <si>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</si>
  <si>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</si>
  <si>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</si>
  <si>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</si>
  <si>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</si>
  <si>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</si>
  <si>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</si>
  <si>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</si>
  <si>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</si>
  <si>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</si>
  <si>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</si>
  <si>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</si>
  <si>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</si>
  <si>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</si>
  <si>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</si>
  <si>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</si>
  <si>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</si>
  <si>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</si>
  <si>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</si>
  <si>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</si>
  <si>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</si>
  <si>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</si>
  <si>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</si>
  <si>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</si>
  <si>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</si>
  <si>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</si>
  <si>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</si>
  <si>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</si>
  <si>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</si>
  <si>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</si>
  <si>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</si>
  <si>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</si>
  <si>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</si>
  <si>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</si>
  <si>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</si>
  <si>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</si>
  <si>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</si>
  <si>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</si>
  <si>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</si>
  <si>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</si>
  <si>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</si>
  <si>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</si>
  <si>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</si>
  <si>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</si>
  <si>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</si>
  <si>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</si>
  <si>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</si>
  <si>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</si>
  <si>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</si>
  <si>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</si>
  <si>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</si>
  <si>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</si>
  <si>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</si>
  <si>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</si>
  <si>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</si>
  <si>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</si>
  <si>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</si>
  <si>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</si>
  <si>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</si>
  <si>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</si>
  <si>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</si>
  <si>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</si>
  <si>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</si>
  <si>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</si>
  <si>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</si>
  <si>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</si>
  <si>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</si>
  <si>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</si>
  <si>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</si>
  <si>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</si>
  <si>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</si>
  <si>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</si>
  <si>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</si>
  <si>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</si>
  <si>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</si>
  <si>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</si>
  <si>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</si>
  <si>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</si>
  <si>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</si>
  <si>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</si>
  <si>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</si>
  <si>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</si>
  <si>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</si>
  <si>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</si>
  <si>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</si>
  <si>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</si>
  <si>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</si>
  <si>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</si>
  <si>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</si>
  <si>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</si>
  <si>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</si>
  <si>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</si>
  <si>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</si>
  <si>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</si>
  <si>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</si>
  <si>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</si>
  <si>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</si>
  <si>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</si>
  <si>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</si>
  <si>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</si>
  <si>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</si>
  <si>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</si>
  <si>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</si>
  <si>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</si>
  <si>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</si>
  <si>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</si>
  <si>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</si>
  <si>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</si>
  <si>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</si>
  <si>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</si>
  <si>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</si>
  <si>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</si>
  <si>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</si>
  <si>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</si>
  <si>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</si>
  <si>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</si>
  <si>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</si>
  <si>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</si>
  <si>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</si>
  <si>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</si>
  <si>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</si>
  <si>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</si>
  <si>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</si>
  <si>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</si>
  <si>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</si>
  <si>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</si>
  <si>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</si>
  <si>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</si>
  <si>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</si>
  <si>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</si>
  <si>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</si>
  <si>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</si>
  <si>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</si>
  <si>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</si>
  <si>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</si>
  <si>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</si>
  <si>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</si>
  <si>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</si>
  <si>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</si>
  <si>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</si>
  <si>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</si>
  <si>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</si>
  <si>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</si>
  <si>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</si>
  <si>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</si>
  <si>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</si>
  <si>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</si>
  <si>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</si>
  <si>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</si>
  <si>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</si>
  <si>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</si>
  <si>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</si>
  <si>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</si>
  <si>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</si>
  <si>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</si>
  <si>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</si>
  <si>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</si>
  <si>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</si>
  <si>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</si>
  <si>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</si>
  <si>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</si>
  <si>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</si>
  <si>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</si>
  <si>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</si>
  <si>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</si>
  <si>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</si>
  <si>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</si>
  <si>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</si>
  <si>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</si>
  <si>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</si>
  <si>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</si>
  <si>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</si>
  <si>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</si>
  <si>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</si>
  <si>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</si>
  <si>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</si>
  <si>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</si>
  <si>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</si>
  <si>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</si>
  <si>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</si>
  <si>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</si>
  <si>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</si>
  <si>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</si>
  <si>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</si>
  <si>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</si>
  <si>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</si>
  <si>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</si>
  <si>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</si>
  <si>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</si>
  <si>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</si>
  <si>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</si>
  <si>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</si>
  <si>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</si>
  <si>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</si>
  <si>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</si>
  <si>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</si>
  <si>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</si>
  <si>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</si>
  <si>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</si>
  <si>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</si>
  <si>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</si>
  <si>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</si>
  <si>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</si>
  <si>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</si>
  <si>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</si>
  <si>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</si>
  <si>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</si>
  <si>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</si>
  <si>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</si>
  <si>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</si>
  <si>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</si>
  <si>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</si>
  <si>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</si>
  <si>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</si>
  <si>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</si>
  <si>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</si>
  <si>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</si>
  <si>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</si>
  <si>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</si>
  <si>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</si>
  <si>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</si>
  <si>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</si>
  <si>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</si>
  <si>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</si>
  <si>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</si>
  <si>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</si>
  <si>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</si>
  <si>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</si>
  <si>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</si>
  <si>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</si>
  <si>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</si>
  <si>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</si>
  <si>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</si>
  <si>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</si>
  <si>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</si>
  <si>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</si>
  <si>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</si>
  <si>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</si>
  <si>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</si>
  <si>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</si>
  <si>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</si>
  <si>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</si>
  <si>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</si>
  <si>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</si>
  <si>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</si>
  <si>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</si>
  <si>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</si>
  <si>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</si>
  <si>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</si>
  <si>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</si>
  <si>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</si>
  <si>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</si>
  <si>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</si>
  <si>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</si>
  <si>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</si>
  <si>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</si>
  <si>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</si>
  <si>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</si>
  <si>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</si>
  <si>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</si>
  <si>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</si>
  <si>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</si>
  <si>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</si>
  <si>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</si>
  <si>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</si>
  <si>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</si>
  <si>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</si>
  <si>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</si>
  <si>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</si>
  <si>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</si>
  <si>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</si>
  <si>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</si>
  <si>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</si>
  <si>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</si>
  <si>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</si>
  <si>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</si>
  <si>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</si>
  <si>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</si>
  <si>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</si>
  <si>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</si>
  <si>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</si>
  <si>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</si>
  <si>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</si>
  <si>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</si>
  <si>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</si>
  <si>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</si>
  <si>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</si>
  <si>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</si>
  <si>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</si>
  <si>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</si>
  <si>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</si>
  <si>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</si>
  <si>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</si>
  <si>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</si>
  <si>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</si>
  <si>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</si>
  <si>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</si>
  <si>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</si>
  <si>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</si>
  <si>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</si>
  <si>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</si>
  <si>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</si>
  <si>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</si>
  <si>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</si>
  <si>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</si>
  <si>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</si>
  <si>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</si>
  <si>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</si>
  <si>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</si>
  <si>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</si>
  <si>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</si>
  <si>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</si>
  <si>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</si>
  <si>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</si>
  <si>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</si>
  <si>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</si>
  <si>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</si>
  <si>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</si>
  <si>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</si>
  <si>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</si>
  <si>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</si>
  <si>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</si>
  <si>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</si>
  <si>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</si>
  <si>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</si>
  <si>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</si>
  <si>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</si>
  <si>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</si>
  <si>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</si>
  <si>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</si>
  <si>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</si>
  <si>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</si>
  <si>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</si>
  <si>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</si>
  <si>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</si>
  <si>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</si>
  <si>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</si>
  <si>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</si>
  <si>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</si>
  <si>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</si>
  <si>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</si>
  <si>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</si>
  <si>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</si>
  <si>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</si>
  <si>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</si>
  <si>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</si>
  <si>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</si>
  <si>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</si>
  <si>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</si>
  <si>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</si>
  <si>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</si>
  <si>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</si>
  <si>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</si>
  <si>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</si>
  <si>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</si>
  <si>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</si>
  <si>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</si>
  <si>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</si>
  <si>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</si>
  <si>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</si>
  <si>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</si>
  <si>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</si>
  <si>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</si>
  <si>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</si>
  <si>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</si>
  <si>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</si>
  <si>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</si>
  <si>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</si>
  <si>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</si>
  <si>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</si>
  <si>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</si>
  <si>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</si>
  <si>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</si>
  <si>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</si>
  <si>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</si>
  <si>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</si>
  <si>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</si>
  <si>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</si>
  <si>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</si>
  <si>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</si>
  <si>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</si>
  <si>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</si>
  <si>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</si>
  <si>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</si>
  <si>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</si>
  <si>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</si>
  <si>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</si>
  <si>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</si>
  <si>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</si>
  <si>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</si>
  <si>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</si>
  <si>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</si>
  <si>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</si>
  <si>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</si>
  <si>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</si>
  <si>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</si>
  <si>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</si>
  <si>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</si>
  <si>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</si>
  <si>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</si>
  <si>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</si>
  <si>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</si>
  <si>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</si>
  <si>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</si>
  <si>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</si>
  <si>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</si>
  <si>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</si>
  <si>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</si>
  <si>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</si>
  <si>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</si>
  <si>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</si>
  <si>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</si>
  <si>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</si>
  <si>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</si>
  <si>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</si>
  <si>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</si>
  <si>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</si>
  <si>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</si>
  <si>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</si>
  <si>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</si>
  <si>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</si>
  <si>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</si>
  <si>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</si>
  <si>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</si>
  <si>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</si>
  <si>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</si>
  <si>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</si>
  <si>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</si>
  <si>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</si>
  <si>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</si>
  <si>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</si>
  <si>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</si>
  <si>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</si>
  <si>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</si>
  <si>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</si>
  <si>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</si>
  <si>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</si>
  <si>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</si>
  <si>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</si>
  <si>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</si>
  <si>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</si>
  <si>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</si>
  <si>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</si>
  <si>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</si>
  <si>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</si>
  <si>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</si>
  <si>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</si>
  <si>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</si>
  <si>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</si>
  <si>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</si>
  <si>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</si>
  <si>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</si>
  <si>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</si>
  <si>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</si>
  <si>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</si>
  <si>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</si>
  <si>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</si>
  <si>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</si>
  <si>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</si>
  <si>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</si>
  <si>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</si>
  <si>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</si>
  <si>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</si>
  <si>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</si>
  <si>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</si>
  <si>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</si>
  <si>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</si>
  <si>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</si>
  <si>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</si>
  <si>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</si>
  <si>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</si>
  <si>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</si>
  <si>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</si>
  <si>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</si>
  <si>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</si>
  <si>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</si>
  <si>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</si>
  <si>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</si>
  <si>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</si>
  <si>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</si>
  <si>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</si>
  <si>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</si>
  <si>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</si>
  <si>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</si>
  <si>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</si>
  <si>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</si>
  <si>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</si>
  <si>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</si>
  <si>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</si>
  <si>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</si>
  <si>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</si>
  <si>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</si>
  <si>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</si>
  <si>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</si>
  <si>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</si>
  <si>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</si>
  <si>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</si>
  <si>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</si>
  <si>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</si>
  <si>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</si>
  <si>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</si>
  <si>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</si>
  <si>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</si>
  <si>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</si>
  <si>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</si>
  <si>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</si>
  <si>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</si>
  <si>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</si>
  <si>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</si>
  <si>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</si>
  <si>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</si>
  <si>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</si>
  <si>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</si>
  <si>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</si>
  <si>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</si>
  <si>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</si>
  <si>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</si>
  <si>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</si>
  <si>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</si>
  <si>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</si>
  <si>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</si>
  <si>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</si>
  <si>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</si>
  <si>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</si>
  <si>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</si>
  <si>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</si>
  <si>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</si>
  <si>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</si>
  <si>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</si>
  <si>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</si>
  <si>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</si>
  <si>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</si>
  <si>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</si>
  <si>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</si>
  <si>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</si>
  <si>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</si>
  <si>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</si>
  <si>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</si>
  <si>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</si>
  <si>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</si>
  <si>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</si>
  <si>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</si>
  <si>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</si>
  <si>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</si>
  <si>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</si>
  <si>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</si>
  <si>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</si>
  <si>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</si>
  <si>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</si>
  <si>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</si>
  <si>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</si>
  <si>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</si>
  <si>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</si>
  <si>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</si>
  <si>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</si>
  <si>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</si>
  <si>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</si>
  <si>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</si>
  <si>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</si>
  <si>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</si>
  <si>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</si>
  <si>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</si>
  <si>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</si>
  <si>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</si>
  <si>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</si>
  <si>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</si>
  <si>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</si>
  <si>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</si>
  <si>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</si>
  <si>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</si>
  <si>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</si>
  <si>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</si>
  <si>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</si>
  <si>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</si>
  <si>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</si>
  <si>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</si>
  <si>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</si>
  <si>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</si>
  <si>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</si>
  <si>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</si>
  <si>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</si>
  <si>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</si>
  <si>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</si>
  <si>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</si>
  <si>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</si>
  <si>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</si>
  <si>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</si>
  <si>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</si>
  <si>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</si>
  <si>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</si>
  <si>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</si>
  <si>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</si>
  <si>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</si>
  <si>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</si>
  <si>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</si>
  <si>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</si>
  <si>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</si>
  <si>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</si>
  <si>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</si>
  <si>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</si>
  <si>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</si>
  <si>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</si>
  <si>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</si>
  <si>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</si>
  <si>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</si>
  <si>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</si>
  <si>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</si>
  <si>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</si>
  <si>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</si>
  <si>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</si>
  <si>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</si>
  <si>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</si>
  <si>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</si>
  <si>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</si>
  <si>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</si>
  <si>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</si>
  <si>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</si>
  <si>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</si>
  <si>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</si>
  <si>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</si>
  <si>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</si>
  <si>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</si>
  <si>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</si>
  <si>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</si>
  <si>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</si>
  <si>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</si>
  <si>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</si>
  <si>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</si>
  <si>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</si>
  <si>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</si>
  <si>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</si>
  <si>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</si>
  <si>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</si>
  <si>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</si>
  <si>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</si>
  <si>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</si>
  <si>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</si>
  <si>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</si>
  <si>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</si>
  <si>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</si>
  <si>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</si>
  <si>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</si>
  <si>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</si>
  <si>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</si>
  <si>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</si>
  <si>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</si>
  <si>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</si>
  <si>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</si>
  <si>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</si>
  <si>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</si>
  <si>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</si>
  <si>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</si>
  <si>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</si>
  <si>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</si>
  <si>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</si>
  <si>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</si>
  <si>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</si>
  <si>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</si>
  <si>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</si>
  <si>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</si>
  <si>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</si>
  <si>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</si>
  <si>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</si>
  <si>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</si>
  <si>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</si>
  <si>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</si>
  <si>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</si>
  <si>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</si>
  <si>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</si>
  <si>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</si>
  <si>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</si>
  <si>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</si>
  <si>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</si>
  <si>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</si>
  <si>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</si>
  <si>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</si>
  <si>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</si>
  <si>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</si>
  <si>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</si>
  <si>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</si>
  <si>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</si>
  <si>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</si>
  <si>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</si>
  <si>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</si>
  <si>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</si>
  <si>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</si>
  <si>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</si>
  <si>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</si>
  <si>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</si>
  <si>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</si>
  <si>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</si>
  <si>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</si>
  <si>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</si>
  <si>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</si>
  <si>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</si>
  <si>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</si>
  <si>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</si>
  <si>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</si>
  <si>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</si>
  <si>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</si>
  <si>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</si>
  <si>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</si>
  <si>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</si>
  <si>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</si>
  <si>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</si>
  <si>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</si>
  <si>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</si>
  <si>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</si>
  <si>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</si>
  <si>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</si>
  <si>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</si>
  <si>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</si>
  <si>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</si>
  <si>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</si>
  <si>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</si>
  <si>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</si>
  <si>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</si>
  <si>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</si>
  <si>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</si>
  <si>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</si>
  <si>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</si>
  <si>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</si>
  <si>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</si>
  <si>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</si>
  <si>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</si>
  <si>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</si>
  <si>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</si>
  <si>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</si>
  <si>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</si>
  <si>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</si>
  <si>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</si>
  <si>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</si>
  <si>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</si>
  <si>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</si>
  <si>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</si>
  <si>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</si>
  <si>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</si>
  <si>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</si>
  <si>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</si>
  <si>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</si>
  <si>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</si>
  <si>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</si>
  <si>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</si>
  <si>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</si>
  <si>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</si>
  <si>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</si>
  <si>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</si>
  <si>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</si>
  <si>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</si>
  <si>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</si>
  <si>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</si>
  <si>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</si>
  <si>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</si>
  <si>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</si>
  <si>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</si>
  <si>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</si>
  <si>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</si>
  <si>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</si>
  <si>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</si>
  <si>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</si>
  <si>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</si>
  <si>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</si>
  <si>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</si>
  <si>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</si>
  <si>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</si>
  <si>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</si>
  <si>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</si>
  <si>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</si>
  <si>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</si>
  <si>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</si>
  <si>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</si>
  <si>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</si>
  <si>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</si>
  <si>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</si>
  <si>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</si>
  <si>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</si>
  <si>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</si>
  <si>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</si>
  <si>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</si>
  <si>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</si>
  <si>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</si>
  <si>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</si>
  <si>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</si>
  <si>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</si>
  <si>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</si>
  <si>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</si>
  <si>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</si>
  <si>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</si>
  <si>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</si>
  <si>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</si>
  <si>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</si>
  <si>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</si>
  <si>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</si>
  <si>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</si>
  <si>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</si>
  <si>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</si>
  <si>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</si>
  <si>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</si>
  <si>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</si>
  <si>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</si>
  <si>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</si>
  <si>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</si>
  <si>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</si>
  <si>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</si>
  <si>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</si>
  <si>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</si>
  <si>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</si>
  <si>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</si>
  <si>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</si>
  <si>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</si>
  <si>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</si>
  <si>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</si>
  <si>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</si>
  <si>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</si>
  <si>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</si>
  <si>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</si>
  <si>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</si>
  <si>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</si>
  <si>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</si>
  <si>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</si>
  <si>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</si>
  <si>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</si>
  <si>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</si>
  <si>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</si>
  <si>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</si>
  <si>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</si>
  <si>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</si>
  <si>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</si>
  <si>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</si>
  <si>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</si>
  <si>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</si>
  <si>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</si>
  <si>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</si>
  <si>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</si>
  <si>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</si>
  <si>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</si>
  <si>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</si>
  <si>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</si>
  <si>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</si>
  <si>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</si>
  <si>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</si>
  <si>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</si>
  <si>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</si>
  <si>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</si>
  <si>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</si>
  <si>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</si>
  <si>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</si>
  <si>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</si>
  <si>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</si>
  <si>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</si>
  <si>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</si>
  <si>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</si>
  <si>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</si>
  <si>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</si>
  <si>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</si>
  <si>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</si>
  <si>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</si>
  <si>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</si>
  <si>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</si>
  <si>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</si>
  <si>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</si>
  <si>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</si>
  <si>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</si>
  <si>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</si>
  <si>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</si>
  <si>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</si>
  <si>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</si>
  <si>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</si>
  <si>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</si>
  <si>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</si>
  <si>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</si>
  <si>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</si>
  <si>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</si>
  <si>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</si>
  <si>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</si>
  <si>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</si>
  <si>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</si>
  <si>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</si>
  <si>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</si>
  <si>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</si>
  <si>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</si>
  <si>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</si>
  <si>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</si>
  <si>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</si>
  <si>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</si>
  <si>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</si>
  <si>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</si>
  <si>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</si>
  <si>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</si>
  <si>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</si>
  <si>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</si>
  <si>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</si>
  <si>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</si>
  <si>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</si>
  <si>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</si>
  <si>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</si>
  <si>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</si>
  <si>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</si>
  <si>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</si>
  <si>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</si>
  <si>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</si>
  <si>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</si>
  <si>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</si>
  <si>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</si>
  <si>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</si>
  <si>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</si>
  <si>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</si>
  <si>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</si>
  <si>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</si>
  <si>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</si>
  <si>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</si>
  <si>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</si>
  <si>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</si>
  <si>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</si>
  <si>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</si>
  <si>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</si>
  <si>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</si>
  <si>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</si>
  <si>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</si>
  <si>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</si>
  <si>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</si>
  <si>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</si>
  <si>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</si>
  <si>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</si>
  <si>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</si>
  <si>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</si>
  <si>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</si>
  <si>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</si>
  <si>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</si>
  <si>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</si>
  <si>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</si>
  <si>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</si>
  <si>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</si>
  <si>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</si>
  <si>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</si>
  <si>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</si>
  <si>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</si>
  <si>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</si>
  <si>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</si>
  <si>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</si>
  <si>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</si>
  <si>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</si>
  <si>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</si>
  <si>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</si>
  <si>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</si>
  <si>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</si>
  <si>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</si>
  <si>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</si>
  <si>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</si>
  <si>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</si>
  <si>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</si>
  <si>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</si>
  <si>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</si>
  <si>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</si>
  <si>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</si>
  <si>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</si>
  <si>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</si>
  <si>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</si>
  <si>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</si>
  <si>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</si>
  <si>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</si>
  <si>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</si>
  <si>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</si>
  <si>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</si>
  <si>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</si>
  <si>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</si>
  <si>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NL181</t>
  </si>
  <si>
    <t>NL182</t>
  </si>
  <si>
    <t>NL183</t>
  </si>
  <si>
    <t>NL184</t>
  </si>
  <si>
    <t>Beleg anzeigen für Ermittlung Debitor</t>
  </si>
  <si>
    <t>NL192</t>
  </si>
  <si>
    <t>NL193</t>
  </si>
  <si>
    <t>Kontoauszug bearbeiten</t>
  </si>
  <si>
    <t>NL194</t>
  </si>
  <si>
    <t>Kontoauszüge nach Begriffen suchen</t>
  </si>
  <si>
    <t>NL195</t>
  </si>
  <si>
    <t>NL196</t>
  </si>
  <si>
    <t>Forderungen/Umbuchungen buchen im FI-AR</t>
  </si>
  <si>
    <t>NL197</t>
  </si>
  <si>
    <t>Forderungen/Umbuchungen an FI-CA</t>
  </si>
  <si>
    <t>NL198</t>
  </si>
  <si>
    <t>Ausbuchung</t>
  </si>
  <si>
    <t>NL199</t>
  </si>
  <si>
    <t>Debitor anlegen</t>
  </si>
  <si>
    <t>NL200</t>
  </si>
  <si>
    <t>Debitor ändern</t>
  </si>
  <si>
    <t>NL201</t>
  </si>
  <si>
    <t>Debitor anzeigen</t>
  </si>
  <si>
    <t>NL202</t>
  </si>
  <si>
    <t>Debitor ausziffern</t>
  </si>
  <si>
    <t>NL203</t>
  </si>
  <si>
    <t>Debitor sperren</t>
  </si>
  <si>
    <t>NL204</t>
  </si>
  <si>
    <t>Debitor Löschvermerk setzen</t>
  </si>
  <si>
    <t>NL205</t>
  </si>
  <si>
    <t>Debitoren Salden anzeigen</t>
  </si>
  <si>
    <t>NL206</t>
  </si>
  <si>
    <t>Debitoren Salden anzeigen in HW</t>
  </si>
  <si>
    <t>NL207</t>
  </si>
  <si>
    <t>NL208</t>
  </si>
  <si>
    <t>Elektron. Kontoauszug</t>
  </si>
  <si>
    <t>NL209</t>
  </si>
  <si>
    <t>WANG in SAP</t>
  </si>
  <si>
    <t>NL210</t>
  </si>
  <si>
    <t>Kontrollsummen anzeigen</t>
  </si>
  <si>
    <t>NL211</t>
  </si>
  <si>
    <t>Sachkonten anzeigen</t>
  </si>
  <si>
    <t>NL212</t>
  </si>
  <si>
    <t>Sachkonten ausziffern</t>
  </si>
  <si>
    <t>NL213</t>
  </si>
  <si>
    <t>NL214</t>
  </si>
  <si>
    <t>NL215</t>
  </si>
  <si>
    <t>NL216</t>
  </si>
  <si>
    <t>NL217</t>
  </si>
  <si>
    <t>NL218</t>
  </si>
  <si>
    <t>Dauerbuchungs erfassen</t>
  </si>
  <si>
    <t>NL219</t>
  </si>
  <si>
    <t>NL220</t>
  </si>
  <si>
    <t>Dauerbuchung ansehen</t>
  </si>
  <si>
    <t>NL221</t>
  </si>
  <si>
    <t>Dauerbelegänderungen ansehen</t>
  </si>
  <si>
    <t>NL222</t>
  </si>
  <si>
    <t xml:space="preserve">Dauerbuchungslisten </t>
  </si>
  <si>
    <t>NL223</t>
  </si>
  <si>
    <t>NL224</t>
  </si>
  <si>
    <t>Debitoren anzeigen</t>
  </si>
  <si>
    <t>NL225</t>
  </si>
  <si>
    <t>Automatisches Mahnverfahren  Rechnung</t>
  </si>
  <si>
    <t>NL226</t>
  </si>
  <si>
    <t>Automatisches Mahnverfahren Gebühren</t>
  </si>
  <si>
    <t>NL231</t>
  </si>
  <si>
    <t>Prüfung zur Vorbereitung oder Fehleranalyse von Buchungen</t>
  </si>
  <si>
    <t>NL232</t>
  </si>
  <si>
    <t>NL233</t>
  </si>
  <si>
    <t>Säumniszins  - Einstellung Selektionsparameter Zinslauf/ Postenverzinsung</t>
  </si>
  <si>
    <t>NL234</t>
  </si>
  <si>
    <t>Säumniszins - Druckvorschau, Nachdruck, Storno Zinsbelege/-läufe, Zurücksetzen von Zinsdaten im Debitor - FINTSHOW</t>
  </si>
  <si>
    <t>NL235</t>
  </si>
  <si>
    <t>Säumniszins -  Storno Zinsbelege</t>
  </si>
  <si>
    <t>NL330</t>
  </si>
  <si>
    <t>Buchungsbelege zum Wasserspender anzeigen</t>
  </si>
  <si>
    <t>NL338</t>
  </si>
  <si>
    <t>NL339</t>
  </si>
  <si>
    <t>Innenauftrag anzeigen  für Wasserspender</t>
  </si>
  <si>
    <t>NL340</t>
  </si>
  <si>
    <t>Analysieren Servicevertrag für Wasserspender</t>
  </si>
  <si>
    <t>NL341</t>
  </si>
  <si>
    <t>Servicevorganganalyse für Wasserspender</t>
  </si>
  <si>
    <t>NL342</t>
  </si>
  <si>
    <t>Erweiterte Servicevorgangsanalyse für Wasserspender</t>
  </si>
  <si>
    <t>NL343</t>
  </si>
  <si>
    <t>Cockpit für Controlling-Integration für Wasserspender</t>
  </si>
  <si>
    <t>NL346</t>
  </si>
  <si>
    <t>Anlagen-Stammsatz anzeigen für Wasserspender</t>
  </si>
  <si>
    <t>NL347</t>
  </si>
  <si>
    <t>MAM: Auflistung OAV / Kostenstelle für Wasserspender</t>
  </si>
  <si>
    <t>NL348</t>
  </si>
  <si>
    <t>SAM: Inventurstatistik/ -abschluss für Wasserspender</t>
  </si>
  <si>
    <t>NL349</t>
  </si>
  <si>
    <t>SAM: Stationäres Anlagenmanagemnt für Wasserspender</t>
  </si>
  <si>
    <t>NL350</t>
  </si>
  <si>
    <t>Anlagenkarte drucken für Wasserspender</t>
  </si>
  <si>
    <t>NL351</t>
  </si>
  <si>
    <t>Einzelposten Debitoren für Wasserspender</t>
  </si>
  <si>
    <t>NL356</t>
  </si>
  <si>
    <t>HL210</t>
  </si>
  <si>
    <t>Anzeige von Belegen - Suche nach WANG Kunden</t>
  </si>
  <si>
    <t>HL211</t>
  </si>
  <si>
    <t>Anzeige von Debitoren (NL) -  Suche nach WANG Kunden</t>
  </si>
  <si>
    <t>NL393</t>
  </si>
  <si>
    <t>NL394</t>
  </si>
  <si>
    <t>NL398</t>
  </si>
  <si>
    <t>BSW: erfassen Leistungsverrechnung</t>
  </si>
  <si>
    <t>NL399</t>
  </si>
  <si>
    <t>BSW: anzeigen Leistungsverrechnung</t>
  </si>
  <si>
    <t>NL400</t>
  </si>
  <si>
    <t>BSW: stornieren Leistungsverrechnung</t>
  </si>
  <si>
    <t>NL404</t>
  </si>
  <si>
    <t>Wasserspender: Kostenstellen mit Erlösuaftrag auswerten</t>
  </si>
  <si>
    <t>NL405</t>
  </si>
  <si>
    <t>Wasserspender: Auswertung Kostenstellen Obligo</t>
  </si>
  <si>
    <t>NL406</t>
  </si>
  <si>
    <t>Rückstellungen im Kundenservice</t>
  </si>
  <si>
    <t>NL407</t>
  </si>
  <si>
    <t>NL408</t>
  </si>
  <si>
    <t>WV</t>
  </si>
  <si>
    <t>IT</t>
  </si>
  <si>
    <t>KS</t>
  </si>
  <si>
    <t>PB</t>
  </si>
  <si>
    <t>AE</t>
  </si>
  <si>
    <t>FS2 Autobank</t>
  </si>
  <si>
    <t>Filenet P8</t>
  </si>
  <si>
    <t>Filenet P8. MoPs</t>
  </si>
  <si>
    <t>Filenet P9</t>
  </si>
  <si>
    <t>Excel</t>
  </si>
  <si>
    <t>sonst. NL? Wofür wird es verwendet?</t>
  </si>
  <si>
    <t>Word-Formular</t>
  </si>
  <si>
    <t>automatische Vorgangserstellung in Mops für Bearbeitung im FI-CA</t>
  </si>
  <si>
    <t>Batchinput Mappe</t>
  </si>
  <si>
    <t>IH139</t>
  </si>
  <si>
    <t>Auftrag nachbudgetieren</t>
  </si>
  <si>
    <t>Auftrag freigeben</t>
  </si>
  <si>
    <t>GuiXT</t>
  </si>
  <si>
    <t>GuiXT Skripte</t>
  </si>
  <si>
    <t>Mail-Anfrage seitens AN an AG</t>
  </si>
  <si>
    <t>...die Partner aus dem Auftrag werden hierfür übernommen, Potenzial S/4, mögliche Nutzung SAP IM Erfolgsplan</t>
  </si>
  <si>
    <t>unbekannt</t>
  </si>
  <si>
    <t>BH2 Notfallinstandhaltung (alt - ohne Phasen)
4HH reaktive Instandhaltung (Notfallkontext)</t>
  </si>
  <si>
    <t>Auswertung Abrechnung und Abrechnungsstammdaten</t>
  </si>
  <si>
    <t>HL291</t>
  </si>
  <si>
    <t>Tagesabschluss</t>
  </si>
  <si>
    <t>HL304</t>
  </si>
  <si>
    <t xml:space="preserve">Monatsabschluss Zuarbeit Abrechnung </t>
  </si>
  <si>
    <t>HL364</t>
  </si>
  <si>
    <t>HL365</t>
  </si>
  <si>
    <t>HL393</t>
  </si>
  <si>
    <t>HL417</t>
  </si>
  <si>
    <t>Auswertung - Saldenanzeige Konten</t>
  </si>
  <si>
    <t>HL499</t>
  </si>
  <si>
    <t>Berichte: Abstimmung H/B-Daten, IST, Hochrechnung</t>
  </si>
  <si>
    <t>HL500</t>
  </si>
  <si>
    <t>HL501</t>
  </si>
  <si>
    <t>HL502</t>
  </si>
  <si>
    <t>HL512</t>
  </si>
  <si>
    <t>Anzeige CO-PA Berichte aus PBS-Archiv</t>
  </si>
  <si>
    <t>HL513</t>
  </si>
  <si>
    <t>Anzeige Einzelposten Sachkonten aus PBS-Archiv</t>
  </si>
  <si>
    <t>Auswertung</t>
  </si>
  <si>
    <t>HL543</t>
  </si>
  <si>
    <t xml:space="preserve">Datenträgerverwaltung zum Zahllauf </t>
  </si>
  <si>
    <t>Customer Engagement</t>
  </si>
  <si>
    <t>ZIS88</t>
  </si>
  <si>
    <t>IS-U: Massenauszug</t>
  </si>
  <si>
    <t>IT-A/K</t>
  </si>
  <si>
    <t xml:space="preserve">KE31, </t>
  </si>
  <si>
    <t>Seeburger</t>
  </si>
  <si>
    <t>Word</t>
  </si>
  <si>
    <t>Spooldatei und Export nach Excel.</t>
  </si>
  <si>
    <t>Exportdatei</t>
  </si>
  <si>
    <t>FI1</t>
  </si>
  <si>
    <t xml:space="preserve">
Konten einzeln auf offenen Posten prüfen (für jede Gesellschaft)</t>
  </si>
  <si>
    <t>FI2</t>
  </si>
  <si>
    <t>Disposition mit Kontoauszug abgleichen - keine offenen Posten
Abstimmung abgeschlossen</t>
  </si>
  <si>
    <t>FI3</t>
  </si>
  <si>
    <t>offenen Posten mithilfe der Kontoauszüge ausmachen u. aufklären</t>
  </si>
  <si>
    <t>FI4</t>
  </si>
  <si>
    <t>Prüfung der Deckung für jedes Bankkonto unter Berücksichtigung täglicher Casheingänge/-ausgänge</t>
  </si>
  <si>
    <t>FI5</t>
  </si>
  <si>
    <t>Konten sind gedeckt =&gt; keine Maßnahmen notwendig</t>
  </si>
  <si>
    <t>FI6</t>
  </si>
  <si>
    <t xml:space="preserve">Konto sind nicht gedeckt =&gt; Kontoübertrag 
</t>
  </si>
  <si>
    <t>FI7</t>
  </si>
  <si>
    <t>Konto nicht gedeckt =&gt; zusätzlich Geldaufnahme am Kapitalmarkt</t>
  </si>
  <si>
    <t>FI8</t>
  </si>
  <si>
    <t>indikative Zinsangebote für Geldaufnahme werden eingeholt</t>
  </si>
  <si>
    <t>FI9</t>
  </si>
  <si>
    <t>Telefonisch Geld handeln</t>
  </si>
  <si>
    <t>FI10</t>
  </si>
  <si>
    <t>Geschäftsbestätigung erhalten</t>
  </si>
  <si>
    <t>FI11</t>
  </si>
  <si>
    <t>Tages- und Termingeldgeschäfte eintragen</t>
  </si>
  <si>
    <t>keine Aktivität notwendig</t>
  </si>
  <si>
    <t>FI13</t>
  </si>
  <si>
    <t>Zahlungsanweisung erstellen</t>
  </si>
  <si>
    <t>FI14</t>
  </si>
  <si>
    <t>Fachlich freigeben</t>
  </si>
  <si>
    <t>FI15</t>
  </si>
  <si>
    <t>Bankfreigaben</t>
  </si>
  <si>
    <t>FI16</t>
  </si>
  <si>
    <t>Bankfreigaben erteilen</t>
  </si>
  <si>
    <t>FI17</t>
  </si>
  <si>
    <t>Status (Ampel) versendeter Zahlung prüfen</t>
  </si>
  <si>
    <t>FI18</t>
  </si>
  <si>
    <t>Status grün =&gt; ZA erfolgreich ausgeführt</t>
  </si>
  <si>
    <t>FI19</t>
  </si>
  <si>
    <t>Status gelb/rot; Fehler identifizieren (bspw. Bankprotokoll) 
an fehlerbehebende Stelle delegieren (bspw. extern-Bank, intern-IT)</t>
  </si>
  <si>
    <t>FI20</t>
  </si>
  <si>
    <t>ZA prüfen (Lesbarkeit, Unterschriften, Anhänge)</t>
  </si>
  <si>
    <t>FI21</t>
  </si>
  <si>
    <t>Prüfungsergbnis i.O.</t>
  </si>
  <si>
    <t>FI22</t>
  </si>
  <si>
    <t>Prüfungsergbnis nicht i.O.; Korrektur einfordern v. betreffender OE</t>
  </si>
  <si>
    <t>FI23</t>
  </si>
  <si>
    <t>Kontostandprüfen,
Kontendisposition durchführen</t>
  </si>
  <si>
    <t>FI24</t>
  </si>
  <si>
    <t>ZA-Daten eingeben</t>
  </si>
  <si>
    <t>FI25</t>
  </si>
  <si>
    <t>fachliche Freigaben erteilen</t>
  </si>
  <si>
    <t>FI26</t>
  </si>
  <si>
    <t>FI27</t>
  </si>
  <si>
    <t>Prüfung der Verarbeitung (Ampel Status)</t>
  </si>
  <si>
    <t>FI28</t>
  </si>
  <si>
    <t>FI29</t>
  </si>
  <si>
    <t>FI30</t>
  </si>
  <si>
    <t>Fehler ist behoben =&gt; mit Schritt 7 fortfahren</t>
  </si>
  <si>
    <t>FI31</t>
  </si>
  <si>
    <t>papierhafte ZA entwerten/stanzen, über Hauspost an RW-B/B bzw. RW-B/T senden</t>
  </si>
  <si>
    <t>FI32</t>
  </si>
  <si>
    <t>digitale ZA nach Verarbeitung in FS² per Email an Autobank versendet</t>
  </si>
  <si>
    <t>FI33</t>
  </si>
  <si>
    <t>Beleg/Rechnung prüfen (Lesbarkeit, Unterschriften, Anhänge, Richtigkeit Berechnung)</t>
  </si>
  <si>
    <t>FI34</t>
  </si>
  <si>
    <t>FI35</t>
  </si>
  <si>
    <t>Prüfungsergbnis nicht i.O.; Korrektur einfordern v. betreffendem OE bzw. Rechnungsstellendem Dritten</t>
  </si>
  <si>
    <t>FI36</t>
  </si>
  <si>
    <t>FI37</t>
  </si>
  <si>
    <t>ZA-Daten eingeben, Zahlungsinformationen an Zahlungsdatei anhängen</t>
  </si>
  <si>
    <t>FI38</t>
  </si>
  <si>
    <t>sachlich Richtig - Freigabe erteillen</t>
  </si>
  <si>
    <t>FI39</t>
  </si>
  <si>
    <t>fachliche Freigabe erteilen</t>
  </si>
  <si>
    <t>FI40</t>
  </si>
  <si>
    <t>Email mit ZVK-Nr an RW-P,
RW-P prüft Zahlung</t>
  </si>
  <si>
    <t>FI41</t>
  </si>
  <si>
    <t>Zahlungs ist zu leisten - Freigabe erteilen</t>
  </si>
  <si>
    <t>FI42</t>
  </si>
  <si>
    <t>FI43</t>
  </si>
  <si>
    <t>FI44</t>
  </si>
  <si>
    <t>Status grün =&gt; Zahlung erfolgreich ausgeführt</t>
  </si>
  <si>
    <t>FI45</t>
  </si>
  <si>
    <t>FI46</t>
  </si>
  <si>
    <t>Fehler ist behoben =&gt; mit Schritt 9 fortfahren</t>
  </si>
  <si>
    <t>FI47</t>
  </si>
  <si>
    <t>Rechnung/Beleg wird entwertet/gestanzt, per Hauspost an RW-B/B
-&gt;&gt;&gt; wird Beleg eingescannt/liegt digital vor folgt Schritt 13b</t>
  </si>
  <si>
    <t>FI48</t>
  </si>
  <si>
    <t>digitale Rechnung/Beleg samt Zahlungsinformationen per Email an Autobank</t>
  </si>
  <si>
    <t>FI49</t>
  </si>
  <si>
    <t>Safebags einsammeln (KS-D, KS-D/P)</t>
  </si>
  <si>
    <t>FI50</t>
  </si>
  <si>
    <t>Bargeld auf Übereinstimmung mit Begleitschein prüfen und gegenzeichnen</t>
  </si>
  <si>
    <t>FI51</t>
  </si>
  <si>
    <t>Ggf. Differenzen klären</t>
  </si>
  <si>
    <t>FI52</t>
  </si>
  <si>
    <t>Bareinnahmen in SAP Kassenbuch erfassen</t>
  </si>
  <si>
    <t>FI53</t>
  </si>
  <si>
    <t>Quittungen ausdrucken</t>
  </si>
  <si>
    <t>FI54</t>
  </si>
  <si>
    <t>Safebag, Quittung und Begleitschein an einzahlende OE senden</t>
  </si>
  <si>
    <t>FI55</t>
  </si>
  <si>
    <t>Barausgabe in SAP Kassenbuch erfassen</t>
  </si>
  <si>
    <t>FI56</t>
  </si>
  <si>
    <t>Geld an anfordernde Person auszahlen</t>
  </si>
  <si>
    <t>FI57</t>
  </si>
  <si>
    <t>ZA an RW-B/B senden</t>
  </si>
  <si>
    <t>FI58</t>
  </si>
  <si>
    <t>Bargeldbestand aufnehmen</t>
  </si>
  <si>
    <t>FI59</t>
  </si>
  <si>
    <t>Sortenzettel ausfüllen und ablegen</t>
  </si>
  <si>
    <t>FI60</t>
  </si>
  <si>
    <t>Vollständigkeit prüfen</t>
  </si>
  <si>
    <t>FI61</t>
  </si>
  <si>
    <t>ggf. Unstimmigkeiten/fehlenden Angaben, Rücksprache mit betreffender OE</t>
  </si>
  <si>
    <t>FI62</t>
  </si>
  <si>
    <t>Auszahlung erfassen</t>
  </si>
  <si>
    <t>FI63</t>
  </si>
  <si>
    <t>Quittungen drucken/unterschreiben</t>
  </si>
  <si>
    <t>FI64</t>
  </si>
  <si>
    <t>NK-Beleg stanzen</t>
  </si>
  <si>
    <t>FI65</t>
  </si>
  <si>
    <t>NK-Beleg unterschreiben</t>
  </si>
  <si>
    <t>FI66</t>
  </si>
  <si>
    <t>Nebenkasse an RW-B/B weiterleiten</t>
  </si>
  <si>
    <t>FI67</t>
  </si>
  <si>
    <t>Safebag mit Geldbetrag für betreffende NK befüllen</t>
  </si>
  <si>
    <t>FI68</t>
  </si>
  <si>
    <t>Safebag an Nebenkassenführende OE weiterleiten</t>
  </si>
  <si>
    <t>FI69</t>
  </si>
  <si>
    <t>FI70</t>
  </si>
  <si>
    <t>Unstimmigkeiten/fehlenden Angaben, Rücksprache mit betreffender OE</t>
  </si>
  <si>
    <t>FI71</t>
  </si>
  <si>
    <t>angeforderte Fahrscheinart und -anzahl dem Tresor entnehmen</t>
  </si>
  <si>
    <t>FI72</t>
  </si>
  <si>
    <t>Fahrschein-Nr. auf Excelliste (LW: M) abtragen</t>
  </si>
  <si>
    <t>FI73</t>
  </si>
  <si>
    <t>NK Beleg stanzen</t>
  </si>
  <si>
    <t>FI74</t>
  </si>
  <si>
    <t>Fahrscheine in Safebag legen und an anfordernde OE senden</t>
  </si>
  <si>
    <t>FI75</t>
  </si>
  <si>
    <t>Förderanfrage erfassen in der Cockpit-Datei</t>
  </si>
  <si>
    <t>FI76</t>
  </si>
  <si>
    <t>Rücksprache halten mit der projektverantw. OE bis alle Informationen vorliegen</t>
  </si>
  <si>
    <t>FI77</t>
  </si>
  <si>
    <t>Recherche von passenden Fördermöglichkeiten durchführen</t>
  </si>
  <si>
    <t>FI78</t>
  </si>
  <si>
    <t>Vorgesprächen mit Zuwendungsgebern führen</t>
  </si>
  <si>
    <t>FI79</t>
  </si>
  <si>
    <t>Erstellung der Ersteinschätzung</t>
  </si>
  <si>
    <t>FI80</t>
  </si>
  <si>
    <t>Rückantwort an die projektverantw. OE versenden</t>
  </si>
  <si>
    <t>FI81</t>
  </si>
  <si>
    <t>Ergebnis dokumentieren in der „Cockpit-Datei“</t>
  </si>
  <si>
    <t>FI82</t>
  </si>
  <si>
    <t>Zusammenstellung der Vordrucke und Antragsunterlagen sowie aller notwendigen Informationen zum Förderprogramm</t>
  </si>
  <si>
    <t>FI83</t>
  </si>
  <si>
    <t>Termin mit der projektverantw. OE einstellen und Antragsformalitäten besprechen</t>
  </si>
  <si>
    <t>FI84</t>
  </si>
  <si>
    <t>Zusammenstellung der fachlichen Projektinformationen und Unterlagen mit der projektverantw. OE</t>
  </si>
  <si>
    <t>FI85</t>
  </si>
  <si>
    <t>Finale Erstellung der Antragsunterlagen</t>
  </si>
  <si>
    <t>FI86</t>
  </si>
  <si>
    <t>Antrag zur Genehmigung an die projektverantw. OE übergeben</t>
  </si>
  <si>
    <t>FI87</t>
  </si>
  <si>
    <t>Rechtsverbindliche Unterschriften einholen</t>
  </si>
  <si>
    <t>FI88</t>
  </si>
  <si>
    <t>Antrag an den Zuwendungsgeber per E-Mail oder Post versenden</t>
  </si>
  <si>
    <t>FI89</t>
  </si>
  <si>
    <t>Informationen über Absenden des Antrages an die projektverantw. OE und RW-B/A versenden</t>
  </si>
  <si>
    <t>FI90</t>
  </si>
  <si>
    <t>Prüfung von Nachforderungen vom Zuwendungsgeber und Nachreichung fehlender Unterlagen in Abstimmung mit der projektverantw. OE</t>
  </si>
  <si>
    <t>FI91</t>
  </si>
  <si>
    <t>Informationen über Erhalt des Zuwendungsbescheides/Ablehnungsbescheides an die projektverantw. OE und RW-B/A versenden</t>
  </si>
  <si>
    <t>FI92</t>
  </si>
  <si>
    <t>Prüfung des Zuwendungsbescheides/Ablehnungsbescheides und ggf. Widerspruch einlegen in Abstimmung mit der projektverantw. OE</t>
  </si>
  <si>
    <t>FI93</t>
  </si>
  <si>
    <t>Antrags- und Bescheiddaten in der „Cockpit-Datei“ erfassen</t>
  </si>
  <si>
    <t>FI94</t>
  </si>
  <si>
    <t>Kick-Off Termin für alle Projektbeteiligten durchführen</t>
  </si>
  <si>
    <t>FI95</t>
  </si>
  <si>
    <t>Anforderungen aus dem Zuwendungsbescheid in der Roadmap zusammenstellen</t>
  </si>
  <si>
    <t>FI96</t>
  </si>
  <si>
    <t>Einreichung von Änderungsanträgen beim Zuwendungsgeber in Abstimmung mit der projektverantw. OE</t>
  </si>
  <si>
    <t>FI97</t>
  </si>
  <si>
    <t>Prüfung von Änderungsbescheiden, ggf. Nachreichung fehlender Unterlagen beim Zuwendungsgeber in Abstimmung mit der projektverantw. OE</t>
  </si>
  <si>
    <t>FI98</t>
  </si>
  <si>
    <t>Überwachung der Auflagen, Termine und Fristen aus dem Zuwendungsbescheid</t>
  </si>
  <si>
    <t>FI99</t>
  </si>
  <si>
    <t>Projektänderungen in der „Cockpit-Datei“ erfassen</t>
  </si>
  <si>
    <t>FI100</t>
  </si>
  <si>
    <t>SAP-Standardreport zum Mittelabruf generieren</t>
  </si>
  <si>
    <t>FI101</t>
  </si>
  <si>
    <t>FI102</t>
  </si>
  <si>
    <t>Soll: Rechnungen aus SAP abrufen und speichern</t>
  </si>
  <si>
    <t>FI103</t>
  </si>
  <si>
    <t>Ist: Originalrechnungen in der Registratur raussuchen und kopieren</t>
  </si>
  <si>
    <t>FI104</t>
  </si>
  <si>
    <t>Zahlungsnachweise durch SAP-Screenshots dokumentieren</t>
  </si>
  <si>
    <t>FI105</t>
  </si>
  <si>
    <t>Projektbezogene Daten in Abrechnungsformular eintragen</t>
  </si>
  <si>
    <t>FI106</t>
  </si>
  <si>
    <t>Unterschriften einholen</t>
  </si>
  <si>
    <t>FI107</t>
  </si>
  <si>
    <t>Ausgefüllte Formulare per E-Mail oder Post versenden</t>
  </si>
  <si>
    <t>FI108</t>
  </si>
  <si>
    <t>Daten aus dem Mittelabruf für RW-B/B dokumentieren</t>
  </si>
  <si>
    <t>FI109</t>
  </si>
  <si>
    <t>Information über Zahlungseingang von RW-B erhalten</t>
  </si>
  <si>
    <t>FI110</t>
  </si>
  <si>
    <t>Zahlungseingang buchen und Info mit Buchungsnummer an RW-F übergeben</t>
  </si>
  <si>
    <t>FI111</t>
  </si>
  <si>
    <t>Zahlungseingang auf Mittelkürzungen überprüfen und ggf. in Abstimmung mit Fördermittelgeber gehen</t>
  </si>
  <si>
    <t>FI112</t>
  </si>
  <si>
    <t>Daten zum Mittelabruf in der „Cockpit-Datei“ erfassen</t>
  </si>
  <si>
    <t>FI113</t>
  </si>
  <si>
    <t>Zusammenstellung der Formulare und notwendigen Informationen zum Zwischenbericht</t>
  </si>
  <si>
    <t>FI114</t>
  </si>
  <si>
    <t>Einholung der fachlichen Informationen für den Zwischenbericht von der projektverantw. OE</t>
  </si>
  <si>
    <t>FI115</t>
  </si>
  <si>
    <t>Finale Erstellung des Zwischenberichts in Abstimmung mit der projektverantw. OE</t>
  </si>
  <si>
    <t>FI116</t>
  </si>
  <si>
    <t>Einholung der rechtsverbindlichen Unterschriften</t>
  </si>
  <si>
    <t>FI117</t>
  </si>
  <si>
    <t>Zwischenbericht per E-Mail oder Post an den Zuwendungsgeber versenden</t>
  </si>
  <si>
    <t>FI118</t>
  </si>
  <si>
    <t>Prüfung von Nachforderungen vom Zuwendungsgeber, ggf. Nachreichung fehlender Unterlagen in Abstimmung mit der projektverantw. OE</t>
  </si>
  <si>
    <t>FI119</t>
  </si>
  <si>
    <t>Daten zum Zwischenbericht in der „Cockpit-Datei“ erfassen</t>
  </si>
  <si>
    <t>FI120</t>
  </si>
  <si>
    <t>Zusammenstellung der Formulare und notwendigen Informationen zum Verwendungsnachweis</t>
  </si>
  <si>
    <t>FI121</t>
  </si>
  <si>
    <t>Einholung der fachlichen Informationen für den Verwendungsnachweis von der projektverantw. OE</t>
  </si>
  <si>
    <t>FI122</t>
  </si>
  <si>
    <t>Finale Erstellung des Verwendungsnachweises in Abstimmung mit der projektverantw. OE</t>
  </si>
  <si>
    <t>FI123</t>
  </si>
  <si>
    <t>FI124</t>
  </si>
  <si>
    <t>Verwendungsnachweis per E-Mail oder Post an den Zuwendungsgeber versenden</t>
  </si>
  <si>
    <t>FI125</t>
  </si>
  <si>
    <t>FI126</t>
  </si>
  <si>
    <t>Prüfung des Schlussbescheids, ggf. Widerspruch einlegen und Nachreichung weiterer Unterlagen in Abstimmung mit der projektverantw. OE</t>
  </si>
  <si>
    <t>FI127</t>
  </si>
  <si>
    <t>Daten zum Schlussbescheid in der „Cockpit-Datei“ erfassen</t>
  </si>
  <si>
    <t>FI128</t>
  </si>
  <si>
    <t>Aufwandskonten filtern</t>
  </si>
  <si>
    <t>FI129</t>
  </si>
  <si>
    <t>Einzelposten sortieren</t>
  </si>
  <si>
    <t>FI130</t>
  </si>
  <si>
    <t>Einzelposten filtern</t>
  </si>
  <si>
    <t>FI131</t>
  </si>
  <si>
    <t>FI132</t>
  </si>
  <si>
    <t>Steuerkennzeichen prüfen</t>
  </si>
  <si>
    <t>FI133</t>
  </si>
  <si>
    <t>Fehler dokumentieren</t>
  </si>
  <si>
    <t>FI134</t>
  </si>
  <si>
    <t>Investitionsbuchungen filtern</t>
  </si>
  <si>
    <t>FI135</t>
  </si>
  <si>
    <t>Investitionsbuchungen sortieren</t>
  </si>
  <si>
    <t>FI136</t>
  </si>
  <si>
    <t>FI137</t>
  </si>
  <si>
    <t>FI138</t>
  </si>
  <si>
    <t>Aufträge filtern</t>
  </si>
  <si>
    <t>FI139</t>
  </si>
  <si>
    <t>Aufträge anzeigen</t>
  </si>
  <si>
    <t>FI140</t>
  </si>
  <si>
    <t>Orte ermittel</t>
  </si>
  <si>
    <t>FI141</t>
  </si>
  <si>
    <t>Aufträge markieren</t>
  </si>
  <si>
    <t>FI142</t>
  </si>
  <si>
    <t>FI143</t>
  </si>
  <si>
    <t>EP sortieren</t>
  </si>
  <si>
    <t>FI144</t>
  </si>
  <si>
    <t xml:space="preserve">Ergebnisse dokumentieren </t>
  </si>
  <si>
    <t>FI145</t>
  </si>
  <si>
    <t>Steuerkennzeichen sind korrenkt</t>
  </si>
  <si>
    <t>FI146</t>
  </si>
  <si>
    <t>FI147</t>
  </si>
  <si>
    <t>Fehler versenden</t>
  </si>
  <si>
    <t>FI148</t>
  </si>
  <si>
    <t>Rechnungen korrigieren</t>
  </si>
  <si>
    <t>FI149</t>
  </si>
  <si>
    <t>Info senden</t>
  </si>
  <si>
    <t>FI150</t>
  </si>
  <si>
    <t>Korrekturen überprüfen und Dokumentation</t>
  </si>
  <si>
    <t>FI151</t>
  </si>
  <si>
    <t>Fehler senden</t>
  </si>
  <si>
    <t>FI152</t>
  </si>
  <si>
    <t>Steuerkennzeichen sind korrekt</t>
  </si>
  <si>
    <t>FI153</t>
  </si>
  <si>
    <t>Saldenliste aufrufen</t>
  </si>
  <si>
    <t>FI154</t>
  </si>
  <si>
    <t>Überleitung ansehen, Auswahl nach Konto und Steuerkennzeichen</t>
  </si>
  <si>
    <t>FI155</t>
  </si>
  <si>
    <t>Einzelposten auswerten</t>
  </si>
  <si>
    <t>FI156</t>
  </si>
  <si>
    <t>Prüfung ist abgeschlossen</t>
  </si>
  <si>
    <t>FI157</t>
  </si>
  <si>
    <t>FI158</t>
  </si>
  <si>
    <t>Vertragskonto heraussuchen</t>
  </si>
  <si>
    <t>FI159</t>
  </si>
  <si>
    <t>Rechnung einsehen</t>
  </si>
  <si>
    <t>FI160</t>
  </si>
  <si>
    <t>Rechnungen Dokumentieren</t>
  </si>
  <si>
    <t>FI161</t>
  </si>
  <si>
    <t>Prüfen und dokumentieren</t>
  </si>
  <si>
    <t>FI162</t>
  </si>
  <si>
    <t>Excel- Datei weiterleiten</t>
  </si>
  <si>
    <t>FI163</t>
  </si>
  <si>
    <t>Buchungen korrigieren</t>
  </si>
  <si>
    <t>FI164</t>
  </si>
  <si>
    <t>FI165</t>
  </si>
  <si>
    <t>Korrekturbuchung prüfen und Dokumentieren</t>
  </si>
  <si>
    <t>FI166</t>
  </si>
  <si>
    <t>FI167</t>
  </si>
  <si>
    <t>Auslandskreditoren und Posten selektieren</t>
  </si>
  <si>
    <t>FI168</t>
  </si>
  <si>
    <t>EP abgleichen</t>
  </si>
  <si>
    <t>FI169</t>
  </si>
  <si>
    <t>Info verschicken</t>
  </si>
  <si>
    <t>FI170</t>
  </si>
  <si>
    <t>Rechnungen prüfen</t>
  </si>
  <si>
    <t>FI171</t>
  </si>
  <si>
    <t>Excel-Datei aktualisieren</t>
  </si>
  <si>
    <t>FI172</t>
  </si>
  <si>
    <t>Mail versenden</t>
  </si>
  <si>
    <t>FI173</t>
  </si>
  <si>
    <t>SAP User identifizieren</t>
  </si>
  <si>
    <t>FI174</t>
  </si>
  <si>
    <t>Excel-Datei versenden</t>
  </si>
  <si>
    <t>FI175</t>
  </si>
  <si>
    <t>FI176</t>
  </si>
  <si>
    <t>Info mitteilen</t>
  </si>
  <si>
    <t>FI177</t>
  </si>
  <si>
    <t>Überprüfen und dokumentieren</t>
  </si>
  <si>
    <t>FI178</t>
  </si>
  <si>
    <t xml:space="preserve">Weitere Fehlerkorrektur </t>
  </si>
  <si>
    <t>FI179</t>
  </si>
  <si>
    <t>FI180</t>
  </si>
  <si>
    <t>Vordruck ausfüllen</t>
  </si>
  <si>
    <t>FI181</t>
  </si>
  <si>
    <t>Speichern</t>
  </si>
  <si>
    <t>FI182</t>
  </si>
  <si>
    <t>Workflow starten</t>
  </si>
  <si>
    <t>FI183</t>
  </si>
  <si>
    <t>FI184</t>
  </si>
  <si>
    <t>Freigeben</t>
  </si>
  <si>
    <t>FI185</t>
  </si>
  <si>
    <t>fachliche Prüfung</t>
  </si>
  <si>
    <t>FI186</t>
  </si>
  <si>
    <t>Workflow wird abgelehnt</t>
  </si>
  <si>
    <t>FI187</t>
  </si>
  <si>
    <t>Zahlung muss neu angelegt werden</t>
  </si>
  <si>
    <t>FI188</t>
  </si>
  <si>
    <t>FI189</t>
  </si>
  <si>
    <t>Status prüfen</t>
  </si>
  <si>
    <t>FI190</t>
  </si>
  <si>
    <t>Prüfung</t>
  </si>
  <si>
    <t>FI191</t>
  </si>
  <si>
    <t>Workflow ablehnen</t>
  </si>
  <si>
    <t>FI192</t>
  </si>
  <si>
    <t>FI193</t>
  </si>
  <si>
    <t>Workflow freigeben</t>
  </si>
  <si>
    <t>FI194</t>
  </si>
  <si>
    <t>Freigabe im Workflow</t>
  </si>
  <si>
    <t>FI195</t>
  </si>
  <si>
    <t>FI196</t>
  </si>
  <si>
    <t>Zahllauf durchführen</t>
  </si>
  <si>
    <t>FI197</t>
  </si>
  <si>
    <t>Zahlung erfolgt</t>
  </si>
  <si>
    <t>FI198</t>
  </si>
  <si>
    <t>FI199</t>
  </si>
  <si>
    <t>FI200</t>
  </si>
  <si>
    <t>Es wird ein Papiervordruck per Hand ausgefüllt. Die Anlagen dazu werden ausgedruckt und an das Formular angehangen.</t>
  </si>
  <si>
    <t>FI201</t>
  </si>
  <si>
    <t xml:space="preserve">Freigabe der Zahlungsanweisung:
1. Rechnerisch richtig 
</t>
  </si>
  <si>
    <t>FI202</t>
  </si>
  <si>
    <t xml:space="preserve">2. Sachliche Prüfung </t>
  </si>
  <si>
    <t>FI203</t>
  </si>
  <si>
    <t>3. Festgestellt (Rechnungsprüfung)</t>
  </si>
  <si>
    <t>FI204</t>
  </si>
  <si>
    <t>4. Zahlung ist zu leisten</t>
  </si>
  <si>
    <t>FI205</t>
  </si>
  <si>
    <t>Nach allen erfolgten Unterschriften, wird der letzte Durchschlag des Formulars abgetrennt und bei RW-BB abgelegt. Weitergabe des restlichen Unterlagen an RW-F.</t>
  </si>
  <si>
    <t>FI206</t>
  </si>
  <si>
    <t>Nach erfolgter Zahlung bucht RW-BB über Autobank diese Zahlungsanweisung in das SAP. Der zweite Durchschlag mit der Belegnummer wird abgetrennt und an den Aussteller zurück gegeben.</t>
  </si>
  <si>
    <t>FI207</t>
  </si>
  <si>
    <t>Bereitstellung der Excel</t>
  </si>
  <si>
    <t>FI208</t>
  </si>
  <si>
    <t>Prüfung Zuarbeit</t>
  </si>
  <si>
    <t>FI209</t>
  </si>
  <si>
    <t>Es werden de Zuarbeiten in unsere Excellisten übernommen.</t>
  </si>
  <si>
    <t>FI210</t>
  </si>
  <si>
    <t>Buchung der statistischen Buchungen auf 7er Konten mit 7 Stellen mit der Belegart SZ (Statistische Zusetzung).</t>
  </si>
  <si>
    <t>FI211</t>
  </si>
  <si>
    <t>TM1 laden</t>
  </si>
  <si>
    <t>FI212</t>
  </si>
  <si>
    <t>Mail an CO</t>
  </si>
  <si>
    <t>FI213</t>
  </si>
  <si>
    <t>Rückmeldung von CO</t>
  </si>
  <si>
    <t>FI214</t>
  </si>
  <si>
    <t>Buchung SZ</t>
  </si>
  <si>
    <t>FI215</t>
  </si>
  <si>
    <t>Storno SZ</t>
  </si>
  <si>
    <t>FI216</t>
  </si>
  <si>
    <t>FI217</t>
  </si>
  <si>
    <t>FI218</t>
  </si>
  <si>
    <t>Nachkalkulation etc.</t>
  </si>
  <si>
    <t>FI219</t>
  </si>
  <si>
    <t>Rückmeldung CO</t>
  </si>
  <si>
    <t>FI220</t>
  </si>
  <si>
    <t>FI221</t>
  </si>
  <si>
    <t>FI222</t>
  </si>
  <si>
    <t>Kontenauswertung SAP für SOPO</t>
  </si>
  <si>
    <t>FI223</t>
  </si>
  <si>
    <t>Kontenauswertung SAP für BKZ</t>
  </si>
  <si>
    <t>FI224</t>
  </si>
  <si>
    <t xml:space="preserve">Zuarbeit </t>
  </si>
  <si>
    <t>FI225</t>
  </si>
  <si>
    <t>Übernahme nach Excel</t>
  </si>
  <si>
    <t>FI226</t>
  </si>
  <si>
    <t>FI227</t>
  </si>
  <si>
    <t>FI228</t>
  </si>
  <si>
    <t xml:space="preserve">Zuarbeit diverser Bereiche </t>
  </si>
  <si>
    <t>FI229</t>
  </si>
  <si>
    <t>Pflege Auftragsgruppen</t>
  </si>
  <si>
    <t>FI230</t>
  </si>
  <si>
    <t>Auswertungen SAP</t>
  </si>
  <si>
    <t>FI231</t>
  </si>
  <si>
    <t>SAP Auswertungen</t>
  </si>
  <si>
    <t>FI232</t>
  </si>
  <si>
    <t>FI233</t>
  </si>
  <si>
    <t>FI234</t>
  </si>
  <si>
    <t>FI235</t>
  </si>
  <si>
    <t>FI236</t>
  </si>
  <si>
    <t>FI237</t>
  </si>
  <si>
    <t>FI238</t>
  </si>
  <si>
    <t>FI239</t>
  </si>
  <si>
    <t>Excel bereitstellen</t>
  </si>
  <si>
    <t>FI240</t>
  </si>
  <si>
    <t>FI241</t>
  </si>
  <si>
    <t>SZ Buchung</t>
  </si>
  <si>
    <t>FI242</t>
  </si>
  <si>
    <t>SZ Storno</t>
  </si>
  <si>
    <t>FI243</t>
  </si>
  <si>
    <t>Zuarbeit der Fachbereiche</t>
  </si>
  <si>
    <t>FI244</t>
  </si>
  <si>
    <t>FI245</t>
  </si>
  <si>
    <t>FI246</t>
  </si>
  <si>
    <t>FI247</t>
  </si>
  <si>
    <t>Zuarbeiten der Fachbereiche</t>
  </si>
  <si>
    <t>FI248</t>
  </si>
  <si>
    <t>Meld. lt. Terminplan MA</t>
  </si>
  <si>
    <t>FI249</t>
  </si>
  <si>
    <t>Gegenüberstellung</t>
  </si>
  <si>
    <t>FI250</t>
  </si>
  <si>
    <t>Eintragung in die statistische Zusetzungliste</t>
  </si>
  <si>
    <t>FI251</t>
  </si>
  <si>
    <t>FI252</t>
  </si>
  <si>
    <t>FI253</t>
  </si>
  <si>
    <t>Zuarbeit / Auswertungen SAP</t>
  </si>
  <si>
    <t>FI254</t>
  </si>
  <si>
    <t>Prüfung RST</t>
  </si>
  <si>
    <t>FI255</t>
  </si>
  <si>
    <t xml:space="preserve">Aufruf von TM1 </t>
  </si>
  <si>
    <t>FI256</t>
  </si>
  <si>
    <t>Plausibilitätsprüfung</t>
  </si>
  <si>
    <t>FI257</t>
  </si>
  <si>
    <t>Klärung CO</t>
  </si>
  <si>
    <t>FI258</t>
  </si>
  <si>
    <t>Abspeichern der Daten</t>
  </si>
  <si>
    <t>FI259</t>
  </si>
  <si>
    <t>Buchung SZ RST</t>
  </si>
  <si>
    <t>FI260</t>
  </si>
  <si>
    <t>FI261</t>
  </si>
  <si>
    <t>Buchung SZ Rest</t>
  </si>
  <si>
    <t>FI262</t>
  </si>
  <si>
    <t>FI263</t>
  </si>
  <si>
    <t xml:space="preserve">Zuarbeit von PM </t>
  </si>
  <si>
    <t>FI264</t>
  </si>
  <si>
    <t>FI265</t>
  </si>
  <si>
    <t>FI266</t>
  </si>
  <si>
    <t>FI267</t>
  </si>
  <si>
    <t>Zuarbeit diverser Bereiche / Auswertungen SAP</t>
  </si>
  <si>
    <t>FI268</t>
  </si>
  <si>
    <t>FI269</t>
  </si>
  <si>
    <t>FI270</t>
  </si>
  <si>
    <t>FI271</t>
  </si>
  <si>
    <t>Zuarbeit RW-F / Auswertungen SAP</t>
  </si>
  <si>
    <t>FI272</t>
  </si>
  <si>
    <t>FI273</t>
  </si>
  <si>
    <t>FI274</t>
  </si>
  <si>
    <t>FI275</t>
  </si>
  <si>
    <t>Zuarbeit</t>
  </si>
  <si>
    <t>FI276</t>
  </si>
  <si>
    <t>FI277</t>
  </si>
  <si>
    <t>FI278</t>
  </si>
  <si>
    <t>FI279</t>
  </si>
  <si>
    <t>FI280</t>
  </si>
  <si>
    <t>FI281</t>
  </si>
  <si>
    <t>FI282</t>
  </si>
  <si>
    <t>FI283</t>
  </si>
  <si>
    <t>Finanzbericht (TM1)</t>
  </si>
  <si>
    <t>FI284</t>
  </si>
  <si>
    <t>Abweichungen erklären</t>
  </si>
  <si>
    <t>FI285</t>
  </si>
  <si>
    <t>FI286</t>
  </si>
  <si>
    <t xml:space="preserve">Zuarbeiten </t>
  </si>
  <si>
    <t>FI287</t>
  </si>
  <si>
    <t>FI288</t>
  </si>
  <si>
    <t>FI289</t>
  </si>
  <si>
    <t>4 Augen Prüfung</t>
  </si>
  <si>
    <t>FI290</t>
  </si>
  <si>
    <t>Buchung</t>
  </si>
  <si>
    <t>FI291</t>
  </si>
  <si>
    <t>FI292</t>
  </si>
  <si>
    <t>FI293</t>
  </si>
  <si>
    <t>Rückmeldung von CO (Zeitversetzt):
GuV 1a/1b Nachkalkulation und ÖSP</t>
  </si>
  <si>
    <t>FI294</t>
  </si>
  <si>
    <t>Vorbereitung Buchungsbeleg</t>
  </si>
  <si>
    <t>FI295</t>
  </si>
  <si>
    <t>FI296</t>
  </si>
  <si>
    <t>FI297</t>
  </si>
  <si>
    <t>Übernhame nach Excel für KS</t>
  </si>
  <si>
    <t>FI298</t>
  </si>
  <si>
    <t>Ablage der Datei im Laufwerk</t>
  </si>
  <si>
    <t>FI299</t>
  </si>
  <si>
    <t>Zusammenstellung für WP</t>
  </si>
  <si>
    <t>FI300</t>
  </si>
  <si>
    <t>FI301</t>
  </si>
  <si>
    <t>FI302</t>
  </si>
  <si>
    <t>FI303</t>
  </si>
  <si>
    <t>FI304</t>
  </si>
  <si>
    <t>Vorbereiten der Buchungsbelege</t>
  </si>
  <si>
    <t>FI305</t>
  </si>
  <si>
    <t>FI306</t>
  </si>
  <si>
    <t>Buchung der Abgrenzungen.</t>
  </si>
  <si>
    <t>FI307</t>
  </si>
  <si>
    <t>FI308</t>
  </si>
  <si>
    <t>FI309</t>
  </si>
  <si>
    <t>Vorbereitung Buchungsbelege</t>
  </si>
  <si>
    <t>FI310</t>
  </si>
  <si>
    <t>Pflege der Auftragsgruppen</t>
  </si>
  <si>
    <t>FI311</t>
  </si>
  <si>
    <t>FI312</t>
  </si>
  <si>
    <t>FI313</t>
  </si>
  <si>
    <t>Erstellung Buchungsbelege</t>
  </si>
  <si>
    <t>FI314</t>
  </si>
  <si>
    <t>FI315</t>
  </si>
  <si>
    <t>FI316</t>
  </si>
  <si>
    <t>FI317</t>
  </si>
  <si>
    <t>FI318</t>
  </si>
  <si>
    <t>Vorbereiten Buchungsbelege</t>
  </si>
  <si>
    <t>FI319</t>
  </si>
  <si>
    <t>FI320</t>
  </si>
  <si>
    <t xml:space="preserve">Buchung </t>
  </si>
  <si>
    <t>FI321</t>
  </si>
  <si>
    <t>FI322</t>
  </si>
  <si>
    <t>FI323</t>
  </si>
  <si>
    <t>FI324</t>
  </si>
  <si>
    <t>FI325</t>
  </si>
  <si>
    <t>FI326</t>
  </si>
  <si>
    <t>FI327</t>
  </si>
  <si>
    <t>FI328</t>
  </si>
  <si>
    <t>FI329</t>
  </si>
  <si>
    <t>FI330</t>
  </si>
  <si>
    <t>FI331</t>
  </si>
  <si>
    <t>FI332</t>
  </si>
  <si>
    <t>FI333</t>
  </si>
  <si>
    <t>Buchungsmappen erstellen</t>
  </si>
  <si>
    <t>FI334</t>
  </si>
  <si>
    <t>Buchung der Mappen und Archivierung</t>
  </si>
  <si>
    <t>FI335</t>
  </si>
  <si>
    <t>Bereitstellung Zuarbeit</t>
  </si>
  <si>
    <t>FI336</t>
  </si>
  <si>
    <t>FI337</t>
  </si>
  <si>
    <t>FI338</t>
  </si>
  <si>
    <t>Auflösung 760850</t>
  </si>
  <si>
    <t>FI339</t>
  </si>
  <si>
    <t>Rückbuchung im neuem Jahr</t>
  </si>
  <si>
    <t>FI340</t>
  </si>
  <si>
    <t>FI341</t>
  </si>
  <si>
    <t>Vorbereiten aller Buchungsbelege</t>
  </si>
  <si>
    <t>FI342</t>
  </si>
  <si>
    <t>FI343</t>
  </si>
  <si>
    <t>FI344</t>
  </si>
  <si>
    <t>Rückstellungen prüfen (CO)</t>
  </si>
  <si>
    <t>FI345</t>
  </si>
  <si>
    <t>Rückstellungen maschinell  buchen (RW-K)</t>
  </si>
  <si>
    <t>FI346</t>
  </si>
  <si>
    <t>FI347</t>
  </si>
  <si>
    <t>FI348</t>
  </si>
  <si>
    <t>FI349</t>
  </si>
  <si>
    <t>FI350</t>
  </si>
  <si>
    <t>FI351</t>
  </si>
  <si>
    <t>FI352</t>
  </si>
  <si>
    <t>FI353</t>
  </si>
  <si>
    <t>FI354</t>
  </si>
  <si>
    <t>FI355</t>
  </si>
  <si>
    <t>Auflösung von Konto 760840</t>
  </si>
  <si>
    <t>FI356</t>
  </si>
  <si>
    <t>FI357</t>
  </si>
  <si>
    <t>FI358</t>
  </si>
  <si>
    <t>FI359</t>
  </si>
  <si>
    <t>FI360</t>
  </si>
  <si>
    <t>FI361</t>
  </si>
  <si>
    <t>FI362</t>
  </si>
  <si>
    <t>FI363</t>
  </si>
  <si>
    <t>FI364</t>
  </si>
  <si>
    <t>FI365</t>
  </si>
  <si>
    <t>FI366</t>
  </si>
  <si>
    <t>FI367</t>
  </si>
  <si>
    <t>FI368</t>
  </si>
  <si>
    <t>FI369</t>
  </si>
  <si>
    <t>Postenblättchen</t>
  </si>
  <si>
    <t>FI370</t>
  </si>
  <si>
    <t>FI371</t>
  </si>
  <si>
    <t>FI372</t>
  </si>
  <si>
    <t>FI373</t>
  </si>
  <si>
    <t>FI374</t>
  </si>
  <si>
    <t>FI375</t>
  </si>
  <si>
    <t>FI376</t>
  </si>
  <si>
    <t>Übernahme der SAP Bestände</t>
  </si>
  <si>
    <t>FI377</t>
  </si>
  <si>
    <t>Mail an ST</t>
  </si>
  <si>
    <t>FI378</t>
  </si>
  <si>
    <t>Prüfen der Unterlagen</t>
  </si>
  <si>
    <t>FI379</t>
  </si>
  <si>
    <t>Mail an RW-BB</t>
  </si>
  <si>
    <t>FI380</t>
  </si>
  <si>
    <t>FI381</t>
  </si>
  <si>
    <t>FI382</t>
  </si>
  <si>
    <t>Zusammenstellung für WP /ST</t>
  </si>
  <si>
    <t>FI383</t>
  </si>
  <si>
    <t>FI384</t>
  </si>
  <si>
    <t>FI385</t>
  </si>
  <si>
    <t>FI386</t>
  </si>
  <si>
    <t>FI387</t>
  </si>
  <si>
    <t>FI388</t>
  </si>
  <si>
    <t>FI389</t>
  </si>
  <si>
    <t>FI390</t>
  </si>
  <si>
    <t>FI391</t>
  </si>
  <si>
    <t>FI392</t>
  </si>
  <si>
    <t>FI393</t>
  </si>
  <si>
    <t>FI394</t>
  </si>
  <si>
    <t>FI395</t>
  </si>
  <si>
    <t>Spool-Auftrag</t>
  </si>
  <si>
    <t>FI396</t>
  </si>
  <si>
    <t>FI397</t>
  </si>
  <si>
    <t>FI398</t>
  </si>
  <si>
    <t>FI399</t>
  </si>
  <si>
    <t>FI400</t>
  </si>
  <si>
    <t>Archivierung von Spools</t>
  </si>
  <si>
    <t>FI401</t>
  </si>
  <si>
    <t>FI402</t>
  </si>
  <si>
    <t>Spool zur Verfügung stellen</t>
  </si>
  <si>
    <t>FI403</t>
  </si>
  <si>
    <t>FI404</t>
  </si>
  <si>
    <t>FI405</t>
  </si>
  <si>
    <t>Buchung der Abgrenzungen</t>
  </si>
  <si>
    <t>FI406</t>
  </si>
  <si>
    <t>FI407</t>
  </si>
  <si>
    <t>FI408</t>
  </si>
  <si>
    <t>FI409</t>
  </si>
  <si>
    <t>FI410</t>
  </si>
  <si>
    <t>Auswertung Saldenanzeige</t>
  </si>
  <si>
    <t>FI411</t>
  </si>
  <si>
    <t>FI412</t>
  </si>
  <si>
    <t>Abgleich</t>
  </si>
  <si>
    <t>FI413</t>
  </si>
  <si>
    <t>FI414</t>
  </si>
  <si>
    <t>FI415</t>
  </si>
  <si>
    <t>Buchen</t>
  </si>
  <si>
    <t>FI416</t>
  </si>
  <si>
    <t>FI417</t>
  </si>
  <si>
    <t>Zuarbeiten IS-U</t>
  </si>
  <si>
    <t>FI418</t>
  </si>
  <si>
    <t>FI419</t>
  </si>
  <si>
    <t>FI420</t>
  </si>
  <si>
    <t>FI421</t>
  </si>
  <si>
    <t>FI422</t>
  </si>
  <si>
    <t>FI423</t>
  </si>
  <si>
    <t>Auswertung Bilanz/GuV</t>
  </si>
  <si>
    <t>FI424</t>
  </si>
  <si>
    <t>Übernahme der Salden</t>
  </si>
  <si>
    <t>FI425</t>
  </si>
  <si>
    <t>Berechnung</t>
  </si>
  <si>
    <t>FI426</t>
  </si>
  <si>
    <t>FI427</t>
  </si>
  <si>
    <t>FI428</t>
  </si>
  <si>
    <t>FI429</t>
  </si>
  <si>
    <t>FI430</t>
  </si>
  <si>
    <t>Sachkontensalden auswerten</t>
  </si>
  <si>
    <t>FI431</t>
  </si>
  <si>
    <t>Auswertung ISU Einzelposten</t>
  </si>
  <si>
    <t>FI432</t>
  </si>
  <si>
    <t>Auswertung der Unterteilung in Sparten</t>
  </si>
  <si>
    <t>FI433</t>
  </si>
  <si>
    <t>FI434</t>
  </si>
  <si>
    <t>FI435</t>
  </si>
  <si>
    <t>FI436</t>
  </si>
  <si>
    <t>FI437</t>
  </si>
  <si>
    <t>FI438</t>
  </si>
  <si>
    <t>Übernahme der Daten nach Excel</t>
  </si>
  <si>
    <t>FI439</t>
  </si>
  <si>
    <t>FI440</t>
  </si>
  <si>
    <t>FI441</t>
  </si>
  <si>
    <t>FI442</t>
  </si>
  <si>
    <t>FI443</t>
  </si>
  <si>
    <t>Umkehrbuchung im neuem Jahr</t>
  </si>
  <si>
    <t>FI444</t>
  </si>
  <si>
    <t>Auswertung Bilanz</t>
  </si>
  <si>
    <t>FI445</t>
  </si>
  <si>
    <t>FI446</t>
  </si>
  <si>
    <t>FI447</t>
  </si>
  <si>
    <t>FI448</t>
  </si>
  <si>
    <t>FI449</t>
  </si>
  <si>
    <t>Auswertung der OP Bestände mit den Trasaktionen: FPO1, FPO2, ZIK01</t>
  </si>
  <si>
    <t>FI450</t>
  </si>
  <si>
    <t>FI451</t>
  </si>
  <si>
    <t>FI452</t>
  </si>
  <si>
    <t>Spool wird zur Verfügung gestellt</t>
  </si>
  <si>
    <t>FI453</t>
  </si>
  <si>
    <t>Auswertung FI-AR</t>
  </si>
  <si>
    <t>FI454</t>
  </si>
  <si>
    <t>FI455</t>
  </si>
  <si>
    <t>Freigabe</t>
  </si>
  <si>
    <t>FI456</t>
  </si>
  <si>
    <t>interne Zuarbeiten</t>
  </si>
  <si>
    <t>FI457</t>
  </si>
  <si>
    <t>FI458</t>
  </si>
  <si>
    <t>FI459</t>
  </si>
  <si>
    <t>Unterlagen verarbeiten mit den Transaktionen: FBL3N, S_ALR_87012284</t>
  </si>
  <si>
    <t>FI460</t>
  </si>
  <si>
    <t>FI461</t>
  </si>
  <si>
    <t>IDL Konsi befüllen mit den Transaktionen: FBL3N, S_ALR_87012284</t>
  </si>
  <si>
    <t>FI462</t>
  </si>
  <si>
    <t>FI463</t>
  </si>
  <si>
    <t>FI464</t>
  </si>
  <si>
    <t>Auswertung SAP</t>
  </si>
  <si>
    <t>FI465</t>
  </si>
  <si>
    <t>FI466</t>
  </si>
  <si>
    <t>Einzelpostenanzeige</t>
  </si>
  <si>
    <t>FI467</t>
  </si>
  <si>
    <t>Kostenstellenknoten</t>
  </si>
  <si>
    <t>FI468</t>
  </si>
  <si>
    <t>Debitoren offene Posten</t>
  </si>
  <si>
    <t>FI469</t>
  </si>
  <si>
    <t>Vorratsvermögen beschreiben</t>
  </si>
  <si>
    <t>FI470</t>
  </si>
  <si>
    <t>FI471</t>
  </si>
  <si>
    <t>FI472</t>
  </si>
  <si>
    <t>FI473</t>
  </si>
  <si>
    <t>FI474</t>
  </si>
  <si>
    <t>FI475</t>
  </si>
  <si>
    <t>FI476</t>
  </si>
  <si>
    <t>FI477</t>
  </si>
  <si>
    <t>FI478</t>
  </si>
  <si>
    <t>FI479</t>
  </si>
  <si>
    <t>diverse Zuarbeiten</t>
  </si>
  <si>
    <t>FI480</t>
  </si>
  <si>
    <t>FI481</t>
  </si>
  <si>
    <t>Korrekturlesen</t>
  </si>
  <si>
    <t>FI482</t>
  </si>
  <si>
    <t>Veröffentlichung</t>
  </si>
  <si>
    <t>FI483</t>
  </si>
  <si>
    <t>Mail an Berechtigte</t>
  </si>
  <si>
    <t>FI484</t>
  </si>
  <si>
    <t>Bilanz/GuV aufrufen</t>
  </si>
  <si>
    <t>FI485</t>
  </si>
  <si>
    <t>Ust-Mappe erstellen (Ust)</t>
  </si>
  <si>
    <t>FI486</t>
  </si>
  <si>
    <t>Ust-Mappe erstellen (§13b)</t>
  </si>
  <si>
    <t>FI487</t>
  </si>
  <si>
    <t xml:space="preserve">SAP-Auswertung elektr. USt-VA
</t>
  </si>
  <si>
    <t>FI488</t>
  </si>
  <si>
    <t xml:space="preserve">SAP-Auswertung FOTV
</t>
  </si>
  <si>
    <t>FI489</t>
  </si>
  <si>
    <t>Ust-Mappe abspielen</t>
  </si>
  <si>
    <t>FI490</t>
  </si>
  <si>
    <t xml:space="preserve">
manuelle Umbuchungen</t>
  </si>
  <si>
    <t>FI491</t>
  </si>
  <si>
    <t>Ermittlung Kennzeichen 50</t>
  </si>
  <si>
    <t>FI492</t>
  </si>
  <si>
    <t xml:space="preserve">USt-VA (xlsx-Datei)
</t>
  </si>
  <si>
    <t>FI493</t>
  </si>
  <si>
    <t xml:space="preserve">Stichproben 
</t>
  </si>
  <si>
    <t>FI494</t>
  </si>
  <si>
    <t>Rechnungen raussuchen</t>
  </si>
  <si>
    <t>FI495</t>
  </si>
  <si>
    <t xml:space="preserve">Rechnungen aus Wang </t>
  </si>
  <si>
    <t>FI496</t>
  </si>
  <si>
    <t>Nebenkassenbeleg scannen</t>
  </si>
  <si>
    <t>FI497</t>
  </si>
  <si>
    <t>E-Mail senden</t>
  </si>
  <si>
    <t>FI498</t>
  </si>
  <si>
    <t>Kontenentwicklung</t>
  </si>
  <si>
    <t>FI499</t>
  </si>
  <si>
    <t>Mtl. Abstimmung</t>
  </si>
  <si>
    <t>FI500</t>
  </si>
  <si>
    <t>Umsatzsteuervoranmeldung senden</t>
  </si>
  <si>
    <t>FI501</t>
  </si>
  <si>
    <t>Datenaufnahme</t>
  </si>
  <si>
    <t>FI502</t>
  </si>
  <si>
    <t>Abbuchung/Zahlung parken</t>
  </si>
  <si>
    <t>FI503</t>
  </si>
  <si>
    <t>Zahlungseingang- / ausgang prüfen</t>
  </si>
  <si>
    <t>FI504</t>
  </si>
  <si>
    <t>Summe aufteielen &amp; buchen</t>
  </si>
  <si>
    <t>FI505</t>
  </si>
  <si>
    <t>Konten ausziffern</t>
  </si>
  <si>
    <t>FI506</t>
  </si>
  <si>
    <t>SAP UST-Mappe</t>
  </si>
  <si>
    <t>FI507</t>
  </si>
  <si>
    <t>Auswertung diverser Steuerkennzeichen</t>
  </si>
  <si>
    <t>FI508</t>
  </si>
  <si>
    <t>Übernahme in Excel</t>
  </si>
  <si>
    <t>FI509</t>
  </si>
  <si>
    <t>Auswertung aller Konten für die Kennziffer 50</t>
  </si>
  <si>
    <t>FI510</t>
  </si>
  <si>
    <t>Auswertung aller Zahlungen und Ausbuchungen</t>
  </si>
  <si>
    <t>FI511</t>
  </si>
  <si>
    <t>Erläuterung Abweichungen</t>
  </si>
  <si>
    <t>FI512</t>
  </si>
  <si>
    <t>Erstellung der Jahreserklärung</t>
  </si>
  <si>
    <t>FI513</t>
  </si>
  <si>
    <t>Mail an Steuern</t>
  </si>
  <si>
    <t>FI514</t>
  </si>
  <si>
    <t>Umsatzsteuerjahreserklärung</t>
  </si>
  <si>
    <t>FI515</t>
  </si>
  <si>
    <t>Zahlungslauf buchen</t>
  </si>
  <si>
    <t>FI516</t>
  </si>
  <si>
    <t>Konto auswerten</t>
  </si>
  <si>
    <t>FI517</t>
  </si>
  <si>
    <t>Einträge prüfen</t>
  </si>
  <si>
    <t>FI518</t>
  </si>
  <si>
    <t>Freistellungsbescheinigung Anfordern</t>
  </si>
  <si>
    <t>FI519</t>
  </si>
  <si>
    <t>Bauabzugssteuer buchen</t>
  </si>
  <si>
    <t>FI520</t>
  </si>
  <si>
    <t>Batchinputmappe vorbereiten</t>
  </si>
  <si>
    <t>FI521</t>
  </si>
  <si>
    <t>Bauabzugssteuer-Mappe abspielen</t>
  </si>
  <si>
    <t>FI522</t>
  </si>
  <si>
    <t>Text aktualisieren</t>
  </si>
  <si>
    <t>FI523</t>
  </si>
  <si>
    <t>Konto ausziffern</t>
  </si>
  <si>
    <t>FI524</t>
  </si>
  <si>
    <t>Formular ausfüllen</t>
  </si>
  <si>
    <t>FI525</t>
  </si>
  <si>
    <t>FI526</t>
  </si>
  <si>
    <t>Spools markieren</t>
  </si>
  <si>
    <t>FI527</t>
  </si>
  <si>
    <t>Drucken auswählen</t>
  </si>
  <si>
    <t>FI528</t>
  </si>
  <si>
    <t>archivieren</t>
  </si>
  <si>
    <t>FI529</t>
  </si>
  <si>
    <t>Objekttyp/ Dokumentenart auswählen</t>
  </si>
  <si>
    <t>FI530</t>
  </si>
  <si>
    <t>Name eingeben</t>
  </si>
  <si>
    <t>FI531</t>
  </si>
  <si>
    <t>Ablegen</t>
  </si>
  <si>
    <t>FI532</t>
  </si>
  <si>
    <t>Transaktion aufrufen</t>
  </si>
  <si>
    <t>FI533</t>
  </si>
  <si>
    <t>"JA" auswählen</t>
  </si>
  <si>
    <t>FI534</t>
  </si>
  <si>
    <t>Spool markieren</t>
  </si>
  <si>
    <t>FI535</t>
  </si>
  <si>
    <t>Spools auswählen</t>
  </si>
  <si>
    <t>FI536</t>
  </si>
  <si>
    <t>Auswertung SE16N</t>
  </si>
  <si>
    <t>FI537</t>
  </si>
  <si>
    <t>FI538</t>
  </si>
  <si>
    <t>Übernahme in Einzelpostenauswertung</t>
  </si>
  <si>
    <t>FI539</t>
  </si>
  <si>
    <t>Auswertung Einzelposten Investitionsaufträge</t>
  </si>
  <si>
    <t>FI540</t>
  </si>
  <si>
    <t>Auswertung aller PM Aufträge</t>
  </si>
  <si>
    <t>FI541</t>
  </si>
  <si>
    <t>FI542</t>
  </si>
  <si>
    <t>Übernahme der PM Aufträge</t>
  </si>
  <si>
    <t>FI543</t>
  </si>
  <si>
    <t>Starten Testlauf des Reports</t>
  </si>
  <si>
    <t>FI544</t>
  </si>
  <si>
    <t>Abstimmung der Salden</t>
  </si>
  <si>
    <t>FI545</t>
  </si>
  <si>
    <t>Echtlauf des Reports</t>
  </si>
  <si>
    <t>FI546</t>
  </si>
  <si>
    <t>Email von "ProdSteurg@bwb.de"</t>
  </si>
  <si>
    <t>FI547</t>
  </si>
  <si>
    <t>Manuelle Nachbereitung</t>
  </si>
  <si>
    <t>FI548</t>
  </si>
  <si>
    <t>Weitergabe ISU</t>
  </si>
  <si>
    <t>FI549</t>
  </si>
  <si>
    <t>Dateiexport ISU</t>
  </si>
  <si>
    <t>FI550</t>
  </si>
  <si>
    <t>FI551</t>
  </si>
  <si>
    <t>Email an "advise"</t>
  </si>
  <si>
    <t>FI552</t>
  </si>
  <si>
    <t>FI553</t>
  </si>
  <si>
    <t>Ausdruck gebuchte Kontoauszugspositionen</t>
  </si>
  <si>
    <t>FI554</t>
  </si>
  <si>
    <t>Email an "PM-S"</t>
  </si>
  <si>
    <t>FI555</t>
  </si>
  <si>
    <t>Email an "RW-K-K"</t>
  </si>
  <si>
    <t>FI556</t>
  </si>
  <si>
    <t>Buchung in Autobank auf Konto 760810 "NICHT ZUGEORD. AUFWAND KREDITKARTEN" (mit BA ZA)</t>
  </si>
  <si>
    <t>FI557</t>
  </si>
  <si>
    <t>Eingang der Unterlagen (Abrechnung Kartenumsatz + Belege/Rechnungen) per Hauspost</t>
  </si>
  <si>
    <t>FI558</t>
  </si>
  <si>
    <t>Prüfung auf Vollständigkeit und Steuer-Sachverhalt (Auslandsrg.)</t>
  </si>
  <si>
    <t>FI559</t>
  </si>
  <si>
    <t>Fehlende Unterlagen</t>
  </si>
  <si>
    <t>FI560</t>
  </si>
  <si>
    <t>bei Auslandsrechnungen -&gt; Email an ST (mit Bitte um Prüfg. und AW Email)</t>
  </si>
  <si>
    <t>FI561</t>
  </si>
  <si>
    <t>Erstellung der Buchungsbeleg</t>
  </si>
  <si>
    <t>FI562</t>
  </si>
  <si>
    <t>Buchung im SAP</t>
  </si>
  <si>
    <t>FI563</t>
  </si>
  <si>
    <t>Bei Auslandsrg. mit Fremdwährung Info aus Antwort Email von ST genannten Umrechnungskurs in Excel-Datei "Kursdiff." eintragen (und beim Buchungsbeleg berücksichtigen)</t>
  </si>
  <si>
    <t>FI564</t>
  </si>
  <si>
    <t>Ablage der Unterlagen</t>
  </si>
  <si>
    <t>FI565</t>
  </si>
  <si>
    <t>Druck Antwort Email von ST + Excel-Datei "Kursdiff." und gemeinsam mitablegen</t>
  </si>
  <si>
    <t>FI566</t>
  </si>
  <si>
    <t>Vordruck vom Nebenkassenbetreuer</t>
  </si>
  <si>
    <t>FI567</t>
  </si>
  <si>
    <t>Nebenkasse auffüllen</t>
  </si>
  <si>
    <t>FI568</t>
  </si>
  <si>
    <t>Senden an "RW-BB"</t>
  </si>
  <si>
    <t>FI569</t>
  </si>
  <si>
    <t>Prüfung auf Vollständigkeit</t>
  </si>
  <si>
    <t>FI570</t>
  </si>
  <si>
    <t>Kontierung der Rechnungen</t>
  </si>
  <si>
    <t>FI571</t>
  </si>
  <si>
    <t>FI572</t>
  </si>
  <si>
    <t>Durchschlag zurückschicken</t>
  </si>
  <si>
    <t>FI573</t>
  </si>
  <si>
    <t>FI574</t>
  </si>
  <si>
    <t>Umlandmengen liefern</t>
  </si>
  <si>
    <t>FI575</t>
  </si>
  <si>
    <t>Umlandmengen einarbeiten</t>
  </si>
  <si>
    <t>FI576</t>
  </si>
  <si>
    <t xml:space="preserve">Mail senden </t>
  </si>
  <si>
    <t>FI577</t>
  </si>
  <si>
    <t>Steuerkennzeichen anlegen</t>
  </si>
  <si>
    <t>FI578</t>
  </si>
  <si>
    <t>Information senden</t>
  </si>
  <si>
    <t>FI579</t>
  </si>
  <si>
    <t>Testbuchung</t>
  </si>
  <si>
    <t>FI580</t>
  </si>
  <si>
    <t>FI581</t>
  </si>
  <si>
    <t>Anpassung im Q</t>
  </si>
  <si>
    <t>FI582</t>
  </si>
  <si>
    <t>Transport ins P</t>
  </si>
  <si>
    <t>FI583</t>
  </si>
  <si>
    <t>Informationen senden</t>
  </si>
  <si>
    <t>FI584</t>
  </si>
  <si>
    <t>FI585</t>
  </si>
  <si>
    <t>FI586</t>
  </si>
  <si>
    <t xml:space="preserve">Formular senden </t>
  </si>
  <si>
    <t>FI587</t>
  </si>
  <si>
    <t>Konto anlegen</t>
  </si>
  <si>
    <t>FI588</t>
  </si>
  <si>
    <t>Funktion testen</t>
  </si>
  <si>
    <t>FI589</t>
  </si>
  <si>
    <t>FI590</t>
  </si>
  <si>
    <t>Zurück an Anforderer</t>
  </si>
  <si>
    <t>FI591</t>
  </si>
  <si>
    <t>Zuordnen Bilanz/GuV-Struktur</t>
  </si>
  <si>
    <t>FI592</t>
  </si>
  <si>
    <t>Transport anstossen</t>
  </si>
  <si>
    <t>FI593</t>
  </si>
  <si>
    <t xml:space="preserve">Transport </t>
  </si>
  <si>
    <t>FI594</t>
  </si>
  <si>
    <t>Prüfen der Bilanz/GuV-Struktur</t>
  </si>
  <si>
    <t>FI595</t>
  </si>
  <si>
    <t>FI596</t>
  </si>
  <si>
    <t>Es wird in der Transaktion der Beleg, Stornogrund und Datum eingegeben.</t>
  </si>
  <si>
    <t>FI597</t>
  </si>
  <si>
    <t>Einzelposten aufrufen</t>
  </si>
  <si>
    <t>FI598</t>
  </si>
  <si>
    <t>Belegart SZ selektieren</t>
  </si>
  <si>
    <t>FI599</t>
  </si>
  <si>
    <t>Buchungsnummern der zu stornierenden statistischen Zusetzungen herausfiltern</t>
  </si>
  <si>
    <t>FI600</t>
  </si>
  <si>
    <t>Transaktion mit den Belegnummern füllen</t>
  </si>
  <si>
    <t>FI601</t>
  </si>
  <si>
    <t>ausführen</t>
  </si>
  <si>
    <t>FI602</t>
  </si>
  <si>
    <t>Prüfung, ob alle Buchungen storniert wurden</t>
  </si>
  <si>
    <t>FI603</t>
  </si>
  <si>
    <t>Kreditorenbuchungen mit SHK "R"</t>
  </si>
  <si>
    <t>FI604</t>
  </si>
  <si>
    <t>Kreditoren-EP auswerten</t>
  </si>
  <si>
    <t>FI605</t>
  </si>
  <si>
    <t xml:space="preserve"> Report ZFI76</t>
  </si>
  <si>
    <t>FI606</t>
  </si>
  <si>
    <t>Endsumme abstimmen</t>
  </si>
  <si>
    <t>FI607</t>
  </si>
  <si>
    <t>FI608</t>
  </si>
  <si>
    <t>Fehler prüfen</t>
  </si>
  <si>
    <t>FI609</t>
  </si>
  <si>
    <t>Mail senden</t>
  </si>
  <si>
    <t>FI610</t>
  </si>
  <si>
    <t>Buchung durchführen</t>
  </si>
  <si>
    <t>FI611</t>
  </si>
  <si>
    <t>Zuarbeit von PM in Papierunterlagen</t>
  </si>
  <si>
    <t>FI612</t>
  </si>
  <si>
    <t>Prüfung und Übernahme nach Excel</t>
  </si>
  <si>
    <t>FI613</t>
  </si>
  <si>
    <t>Buchungsunterlage erstellen</t>
  </si>
  <si>
    <t>FI614</t>
  </si>
  <si>
    <t>FI615</t>
  </si>
  <si>
    <t>Ausdrucken des Buchungsbeleges</t>
  </si>
  <si>
    <t>FI616</t>
  </si>
  <si>
    <t>Ablage in physischer Form</t>
  </si>
  <si>
    <t>FI617</t>
  </si>
  <si>
    <t>regelmäßige Buchung der Wareneingänge und dazugehörige Rechnungen feststellen</t>
  </si>
  <si>
    <t>FI618</t>
  </si>
  <si>
    <t xml:space="preserve">Material muss frei verfügbar sein </t>
  </si>
  <si>
    <t>FI619</t>
  </si>
  <si>
    <t>ist der Preis der letzten abgeschlossenen Bestellung kleiner als gleitender Durchschnittspreis?</t>
  </si>
  <si>
    <t>FI620</t>
  </si>
  <si>
    <t>Durchschnittspreis beibehalten</t>
  </si>
  <si>
    <t>FI621</t>
  </si>
  <si>
    <t>Vorratsvermögen zum Niederswertprinzip bewerten</t>
  </si>
  <si>
    <t>FI622</t>
  </si>
  <si>
    <t>Abweichungen über 10% in Bilanzerläuterungen begründen</t>
  </si>
  <si>
    <t>FI623</t>
  </si>
  <si>
    <t>FI624</t>
  </si>
  <si>
    <t>FI625</t>
  </si>
  <si>
    <t>Liste mit Material in beiden BK aufrufen</t>
  </si>
  <si>
    <t>FI626</t>
  </si>
  <si>
    <t>Entscheidung Brenn- und Treibstoffe</t>
  </si>
  <si>
    <t>FI627</t>
  </si>
  <si>
    <t>Beurteilung des Preises und ggf. Anpassung</t>
  </si>
  <si>
    <t>FI628</t>
  </si>
  <si>
    <t>FI629</t>
  </si>
  <si>
    <t>FI630</t>
  </si>
  <si>
    <t>Preis nicht buchungskreisübergreifend anpassen</t>
  </si>
  <si>
    <t>FI631</t>
  </si>
  <si>
    <t>Preis buchungskreisübergreifend anpassen</t>
  </si>
  <si>
    <t>FI632</t>
  </si>
  <si>
    <t>Preis nach dem Niederstwertrichtlinien ausweisen</t>
  </si>
  <si>
    <t>FI633</t>
  </si>
  <si>
    <t>Werkstattaufträge, Rückgaben von direkt bezogenem Material, werden in der MRNO nicht gezogen, sowie evtl. BK übergreifende Bewertungen</t>
  </si>
  <si>
    <t>FI634</t>
  </si>
  <si>
    <t>FI635</t>
  </si>
  <si>
    <t>FI636</t>
  </si>
  <si>
    <t>manuelle Buchung Niederstwert, wenn letzter Zugang bilanzstichtagsnah mit einem niedrigeren Wert gebucht wurde als der bestehende Durchschnittspreis ausweist</t>
  </si>
  <si>
    <t>FI637</t>
  </si>
  <si>
    <t xml:space="preserve">Der bestehende Durchschnittspreis ist niedriger oder gleich als der Wert der letzten bilanzstichtagsnahen Buchung </t>
  </si>
  <si>
    <t>FI638</t>
  </si>
  <si>
    <t>Bestandsunterschied durch Niederstwertbuchung auswerten und ausdrucken</t>
  </si>
  <si>
    <t>FI639</t>
  </si>
  <si>
    <t>Bestandswertliste in Saldendarstellung auswerten und ausdrucken</t>
  </si>
  <si>
    <t>FI640</t>
  </si>
  <si>
    <t>Ablage im Ordner</t>
  </si>
  <si>
    <t>FI641</t>
  </si>
  <si>
    <t>Bewertungsverfahren - Entscheidung ob Niederstwert, 3 Jahre Stichtagsinventur oder tägliche Bewertung</t>
  </si>
  <si>
    <t>FI642</t>
  </si>
  <si>
    <t>FI643</t>
  </si>
  <si>
    <t>Vorraussetzungen prüfen</t>
  </si>
  <si>
    <t>FI644</t>
  </si>
  <si>
    <t>alle 3 Jahre als erweiterte Stichtagsinventur aufnehmen</t>
  </si>
  <si>
    <t>FI645</t>
  </si>
  <si>
    <t>Ergebnis an RW-BB melden per Post</t>
  </si>
  <si>
    <t>FI646</t>
  </si>
  <si>
    <t>Bestände bewerten</t>
  </si>
  <si>
    <t>FI647</t>
  </si>
  <si>
    <t>Festwert in Bilanz anpassen</t>
  </si>
  <si>
    <t>FI648</t>
  </si>
  <si>
    <t>bestandsmäßig geführtes Lagermaterial wird geliefert</t>
  </si>
  <si>
    <t>FI649</t>
  </si>
  <si>
    <t>Ausnahmen</t>
  </si>
  <si>
    <t>FI650</t>
  </si>
  <si>
    <t>FI651</t>
  </si>
  <si>
    <t>FI652</t>
  </si>
  <si>
    <t>FI653</t>
  </si>
  <si>
    <t>gleitenden Durchschnittspreis werden automatisch berechnet, bei jeder Buchung von Lieferscheinen, welche vorgenommen werden</t>
  </si>
  <si>
    <t>FI654</t>
  </si>
  <si>
    <t>Ablage im Ordner/Lieferscheine an RW-K/K</t>
  </si>
  <si>
    <t>FI655</t>
  </si>
  <si>
    <t>Prüfung ob Heiz- und Treibstoff monatsgenau gebucht sind</t>
  </si>
  <si>
    <t>FI656</t>
  </si>
  <si>
    <t>FI657</t>
  </si>
  <si>
    <t>Prüfung ob Bezug und Verbrauch im gleichen BK</t>
  </si>
  <si>
    <t>FI658</t>
  </si>
  <si>
    <t>Vorsteuerkorrektur bei Ausgabe nach 1200</t>
  </si>
  <si>
    <t>FI659</t>
  </si>
  <si>
    <t>keine Vorsteuerkorrektur innerhalb des BK</t>
  </si>
  <si>
    <t>FI660</t>
  </si>
  <si>
    <t>Überprüfung ob KST 98700013 in der Liste enthalten ist</t>
  </si>
  <si>
    <t>FI661</t>
  </si>
  <si>
    <t>KST 98700013 entfernen aus der Mappe</t>
  </si>
  <si>
    <t>FI662</t>
  </si>
  <si>
    <t>Mappe abspielen</t>
  </si>
  <si>
    <t>FI663</t>
  </si>
  <si>
    <t>per Post kommen die Materialbelege V 30159</t>
  </si>
  <si>
    <t>FI664</t>
  </si>
  <si>
    <t xml:space="preserve">Überprüfung der Buchungen zu den gesendeten Materialbelegen </t>
  </si>
  <si>
    <t>FI665</t>
  </si>
  <si>
    <t>Korrektur der Buchung</t>
  </si>
  <si>
    <t>FI666</t>
  </si>
  <si>
    <t>Vollständigkeit wird geprüft</t>
  </si>
  <si>
    <t>FI667</t>
  </si>
  <si>
    <t>fehlende Belege werden im Fachbereich angefordert</t>
  </si>
  <si>
    <t>FI668</t>
  </si>
  <si>
    <t>Zusendung der fehlenden Belege aus dem Fachbereich</t>
  </si>
  <si>
    <t>FI669</t>
  </si>
  <si>
    <t>FI670</t>
  </si>
  <si>
    <t>Zusendung der Belege durch den Fachbereich (Werkstattauftrag)</t>
  </si>
  <si>
    <t>FI671</t>
  </si>
  <si>
    <t>Prüfung auf Vollständigkeit, Preisentwicklung</t>
  </si>
  <si>
    <t>FI672</t>
  </si>
  <si>
    <t>FI673</t>
  </si>
  <si>
    <t>FI674</t>
  </si>
  <si>
    <t>FI675</t>
  </si>
  <si>
    <t>Nachbewertung</t>
  </si>
  <si>
    <t>FI676</t>
  </si>
  <si>
    <t>Werkstattauftrag wird abggeschlossen</t>
  </si>
  <si>
    <t>FI677</t>
  </si>
  <si>
    <t>Ausdruck der Unterlagen</t>
  </si>
  <si>
    <t>FI678</t>
  </si>
  <si>
    <t>FI679</t>
  </si>
  <si>
    <t>Meldung vom Fachbereich das repariertes Material in das Lager zurück gegangen ist (per Mail oder Post)</t>
  </si>
  <si>
    <t>FI680</t>
  </si>
  <si>
    <t>Prüfung des Auftrages auf Vollständigkeit</t>
  </si>
  <si>
    <t>FI681</t>
  </si>
  <si>
    <t>FI682</t>
  </si>
  <si>
    <t>FI683</t>
  </si>
  <si>
    <t>Aufarbeitungsauftrag wird abgeschlossen</t>
  </si>
  <si>
    <t>FI684</t>
  </si>
  <si>
    <t>FI685</t>
  </si>
  <si>
    <t>FI686</t>
  </si>
  <si>
    <t>Übersicht der noch nicht abgeschlossenen Aufträge m. Terminen</t>
  </si>
  <si>
    <t>FI687</t>
  </si>
  <si>
    <t>Erstellen Abstreichliste</t>
  </si>
  <si>
    <t>FI688</t>
  </si>
  <si>
    <t>Ausdrucken der Liste</t>
  </si>
  <si>
    <t>FI689</t>
  </si>
  <si>
    <t>wenn Belege im Ordner fehlen müssen diese im Bereich angefordert werden</t>
  </si>
  <si>
    <t>FI690</t>
  </si>
  <si>
    <t>von den Bereichen kommt der V33131 (Materialbeleg)</t>
  </si>
  <si>
    <t>FI691</t>
  </si>
  <si>
    <t>Prüfung des Buchbestandes</t>
  </si>
  <si>
    <t>FI692</t>
  </si>
  <si>
    <t>Prüfung nach Plausibilität der Differenz</t>
  </si>
  <si>
    <t>FI693</t>
  </si>
  <si>
    <t>Differenz zw. Buchbestand und Zählmenge wird gebucht</t>
  </si>
  <si>
    <t>FI694</t>
  </si>
  <si>
    <t>Wert der Buchung wird auf dem Vordruck erfasst</t>
  </si>
  <si>
    <t>FI695</t>
  </si>
  <si>
    <t xml:space="preserve">Durchschrift des Vordruckes geht an den Bereich zurück </t>
  </si>
  <si>
    <t>FI696</t>
  </si>
  <si>
    <t>Ablage des Vordruckes (physisch)</t>
  </si>
  <si>
    <t>FI697</t>
  </si>
  <si>
    <t>Materialbeleg V33133 wird vom Fachbereich ausgefüllt und per Post versendet</t>
  </si>
  <si>
    <t>FI698</t>
  </si>
  <si>
    <t>FI699</t>
  </si>
  <si>
    <t>Prüfung der Buchung</t>
  </si>
  <si>
    <t>FI700</t>
  </si>
  <si>
    <t>Durchschrift wird an den Fachbereich zurück gesandt</t>
  </si>
  <si>
    <t>FI701</t>
  </si>
  <si>
    <t>FI702</t>
  </si>
  <si>
    <t>Materialbeleg V30159 wird vom Fachbereich ausgefüllt und per Post versendet</t>
  </si>
  <si>
    <t>FI703</t>
  </si>
  <si>
    <t>FI704</t>
  </si>
  <si>
    <t>FI705</t>
  </si>
  <si>
    <t>FI706</t>
  </si>
  <si>
    <t>Materialbeleg V30149 wird vom Fachbereich ausgefüllt und per Post versendet</t>
  </si>
  <si>
    <t>FI707</t>
  </si>
  <si>
    <t>Prüfung der Durchschnittspreise</t>
  </si>
  <si>
    <t>FI708</t>
  </si>
  <si>
    <t>FI709</t>
  </si>
  <si>
    <t>Preiskorrektur</t>
  </si>
  <si>
    <t>FI710</t>
  </si>
  <si>
    <t>Buchungsnummer d. Korrektur in Ursprungsbuchung vermerken</t>
  </si>
  <si>
    <t>FI711</t>
  </si>
  <si>
    <t>FI712</t>
  </si>
  <si>
    <t>FI713</t>
  </si>
  <si>
    <t>Materialbeleg V30158 wird vom Fachbereich ausgefüllt und per Post versendet (Auftragsumbuchung)</t>
  </si>
  <si>
    <t>FI714</t>
  </si>
  <si>
    <t>Überprüfung ob das Material (Wert und Menge) auch auf dem Auftrag gebucht ist.</t>
  </si>
  <si>
    <t>FI715</t>
  </si>
  <si>
    <t>FI716</t>
  </si>
  <si>
    <t>Pflege der Kopftexte</t>
  </si>
  <si>
    <t>FI717</t>
  </si>
  <si>
    <t>FI718</t>
  </si>
  <si>
    <t>FI719</t>
  </si>
  <si>
    <t>Auswertung für die Jahresabschlussdokumente</t>
  </si>
  <si>
    <t>FI720</t>
  </si>
  <si>
    <t>FI721</t>
  </si>
  <si>
    <t>Übersicht Anzahl der aktiven Lagerorte (notwendig für die Bilanzerläuterung)</t>
  </si>
  <si>
    <t>FI722</t>
  </si>
  <si>
    <t>Auswertung der offenen Aufarbeitungsaufträge für die Abgrenzung im Jahresabschluss</t>
  </si>
  <si>
    <t>FI723</t>
  </si>
  <si>
    <t>alle Aufträge mit Status FREI werden hier ermittelt</t>
  </si>
  <si>
    <t>FI724</t>
  </si>
  <si>
    <t>Abgrenzungen werden gebucht</t>
  </si>
  <si>
    <t>FI725</t>
  </si>
  <si>
    <t>im neuem Jahr erfolgt die Mitteilung vom Lagerort, das das Material repariert ist --&gt; dann muss wieder wie in Schritt 2 und 3 zurück gebucht werden</t>
  </si>
  <si>
    <t>FI726</t>
  </si>
  <si>
    <t>Prüfung nach Status der Aufträge</t>
  </si>
  <si>
    <t>FI727</t>
  </si>
  <si>
    <t>Änderung des Status</t>
  </si>
  <si>
    <t>FI728</t>
  </si>
  <si>
    <t>Erstellung der Inventurbelege</t>
  </si>
  <si>
    <t>FI729</t>
  </si>
  <si>
    <t>Inventurbeleg für das einzelne Material angelegt</t>
  </si>
  <si>
    <t>FI730</t>
  </si>
  <si>
    <t>Drucken der Inventurbelege</t>
  </si>
  <si>
    <t>FI731</t>
  </si>
  <si>
    <t>Nach Erstellung der Belege erfolgt die Zählung am Lagerort</t>
  </si>
  <si>
    <t>FI732</t>
  </si>
  <si>
    <t>Differenzenliste wird ausgedruckt</t>
  </si>
  <si>
    <t>FI733</t>
  </si>
  <si>
    <t>dann Nachzählung</t>
  </si>
  <si>
    <t>FI734</t>
  </si>
  <si>
    <t>dann Versand der Belege</t>
  </si>
  <si>
    <t>FI735</t>
  </si>
  <si>
    <t>Bei falscher Mengeneingabe kann dies noch einmal geändert werden</t>
  </si>
  <si>
    <t>FI736</t>
  </si>
  <si>
    <t>FI737</t>
  </si>
  <si>
    <t>Belege werden versandt</t>
  </si>
  <si>
    <t>FI738</t>
  </si>
  <si>
    <t>Prüfung nach Plausibilität der Differenz aus den zugesandten Inventurbelegen</t>
  </si>
  <si>
    <t>FI739</t>
  </si>
  <si>
    <t>Buchung der Inventurdiff.</t>
  </si>
  <si>
    <t>FI740</t>
  </si>
  <si>
    <t>FI741</t>
  </si>
  <si>
    <t>Nach Ablage und Buchung wird nochmal geschaut, ob noch Materialnummern für die Inventur offen sind</t>
  </si>
  <si>
    <t>FI742</t>
  </si>
  <si>
    <t>dann müssen im Fachbereiche die restlichen Inventurbelege angelegt werden und der Prozess geht wieder von vorne los</t>
  </si>
  <si>
    <t>FI743</t>
  </si>
  <si>
    <t>Prüfung der Inventurliste nach Status (z.b. nur gezählt, ausgebucht etc.)</t>
  </si>
  <si>
    <t>FI744</t>
  </si>
  <si>
    <t>dann Anforderung der noch offenen Belege ( und es wird wie gehabt abgearbeitet --Buchung etc.)</t>
  </si>
  <si>
    <t>FI745</t>
  </si>
  <si>
    <t>dient zur Prüfung der Bestände zu einem bestimmten Stichtag</t>
  </si>
  <si>
    <t>FI746</t>
  </si>
  <si>
    <t>Zusendung der Lieferscheine, welche im Lagerort nicht zu buchen sind</t>
  </si>
  <si>
    <t>FI747</t>
  </si>
  <si>
    <t>Anschauen der Bestellung</t>
  </si>
  <si>
    <t>FI748</t>
  </si>
  <si>
    <t>Durchschnittspreis (aktuell) wird geprüft</t>
  </si>
  <si>
    <t>FI749</t>
  </si>
  <si>
    <t>Bestellentwicklung wird geprüft</t>
  </si>
  <si>
    <t>FI750</t>
  </si>
  <si>
    <t>FI751</t>
  </si>
  <si>
    <t>Kontakt zu dem betroffenden Mitarbeiter aufnehmen, damit die Korrektur z.B. zur Rg oder Bestellung erfolgt</t>
  </si>
  <si>
    <t>FI752</t>
  </si>
  <si>
    <t>FI753</t>
  </si>
  <si>
    <t>Der Originallieferschein, geht nach der Buchung an RW-K zum Bearbeiten</t>
  </si>
  <si>
    <t>FI754</t>
  </si>
  <si>
    <t>Abstimmung und Ergänzung der Zahlen</t>
  </si>
  <si>
    <t>FI755</t>
  </si>
  <si>
    <t>FI756</t>
  </si>
  <si>
    <t>FI757</t>
  </si>
  <si>
    <t xml:space="preserve">Prüfung der Worddatei </t>
  </si>
  <si>
    <t>FI758</t>
  </si>
  <si>
    <t>Mail an OE Leiter RW</t>
  </si>
  <si>
    <t>FI759</t>
  </si>
  <si>
    <t>Rechnung Buchen (in Fremdwährung)</t>
  </si>
  <si>
    <t>FI760</t>
  </si>
  <si>
    <t>Ausgangszahlungen</t>
  </si>
  <si>
    <t>FI761</t>
  </si>
  <si>
    <t>Hauswährungsbetrag ermitteln (Leistungserbringungsdatum)</t>
  </si>
  <si>
    <t>FI762</t>
  </si>
  <si>
    <t>Währungsdifferenz buchen</t>
  </si>
  <si>
    <t>FI763</t>
  </si>
  <si>
    <t>Ausgleich des Kreditors.</t>
  </si>
  <si>
    <t>FI764</t>
  </si>
  <si>
    <t>Überleitung der Personalabrechnung in das FI durch PM (Abteilung PM = Personal).</t>
  </si>
  <si>
    <t>FI765</t>
  </si>
  <si>
    <t>Prüfung von Konten im FI-AR</t>
  </si>
  <si>
    <t>FI766</t>
  </si>
  <si>
    <t>Buchungsdatei in Excel 
Für diverse Sachverhalte werden Buchungsunterlagen erstellt und gebucht (z. B. Barzahlerliste, Mieten usw.)</t>
  </si>
  <si>
    <t>FI767</t>
  </si>
  <si>
    <t>Buchung aus HCM erfolgen zu 100% auf die RST-Konten im BK 1100.
Anteil für BK 1200 wird sowohl von PM als auch von RW-B/B ermittelt und gebucht.
Mail mit PDF von HCM und dann manuelle Buchung im Core.</t>
  </si>
  <si>
    <t>FI768</t>
  </si>
  <si>
    <t>PDF als Grundlage für Buchung in BUKR 1200 (nur Rückstellungen)</t>
  </si>
  <si>
    <t>FI769</t>
  </si>
  <si>
    <t xml:space="preserve">Buchung des Anteil für BK 1200 für den Erfüllungsrückstand der ATZ (je Personalnummer) werden die PN in die Tabelle ZV_Z9fhrew gepflegt. </t>
  </si>
  <si>
    <t>FI770</t>
  </si>
  <si>
    <t>Die Buchung erfolgt mit einem Report</t>
  </si>
  <si>
    <t>FI771</t>
  </si>
  <si>
    <t>Einspielen der Amex-Rechnung und Buchung der Papierrechnungen
Konto 760840
Buchung nur in Wasser 1100</t>
  </si>
  <si>
    <t>FI772</t>
  </si>
  <si>
    <t>Eingereichte Belege der Mitarbeiter
immer Montags kommt eine Mail von PM-S/P Reisekosten mit Buchungsbeträgen.
Buchung in 1100 &amp; 1200</t>
  </si>
  <si>
    <t>FI773</t>
  </si>
  <si>
    <t>Überprüfung der gebuchten Beträge im SAP FI.</t>
  </si>
  <si>
    <t>FI774</t>
  </si>
  <si>
    <t>Ausgleich von buchungskreisübergreifenden FI-Belegen (initial alle Buchungen in Wasser 1100)
Konto: 760840</t>
  </si>
  <si>
    <t>FI775</t>
  </si>
  <si>
    <t>Daten sind für den Monat zu buchen (auch RW-K muss vorher buchen)</t>
  </si>
  <si>
    <t>FI776</t>
  </si>
  <si>
    <t>Monatliche Abstimmung von gebuchten Belegen in SAP-FI (Kto. 760850) mit EnergieControllingTool-Berichten (ECT) und Zusammenstellung der Informationen in einer Excel-Datei
Ursprungsbelege werden sowohl in Papierform als auch elektronische gebucht.</t>
  </si>
  <si>
    <t>FI777</t>
  </si>
  <si>
    <t>In Ausnahmefällen "Manueller Ausgleich Kto. 601020" sonst jede Nacht maschinell
Normalerweise automatische (über Nacht) Umbuchung von 601020 auf 760850. (Manuell, wenn sofort damit gearbeitet werden soll)</t>
  </si>
  <si>
    <t>FI778</t>
  </si>
  <si>
    <t>Export der Buchungsdateien aus dem ECT
csv = Buchungsdatei
Excel = Arbeitsdateien</t>
  </si>
  <si>
    <t>FI779</t>
  </si>
  <si>
    <t>Erstellung von Buchungsmappen in SAP-FI (Verbrauch)</t>
  </si>
  <si>
    <t>FI780</t>
  </si>
  <si>
    <t>Erstellung von Buchungsmappen in SAP-FI (Stromsteuer)</t>
  </si>
  <si>
    <t>FI781</t>
  </si>
  <si>
    <t>Bachtinput-Mappe
Buchung der Buchungsmappen aus Schritt 3a mit anschließender Archivierung des Protokolls</t>
  </si>
  <si>
    <t>FI782</t>
  </si>
  <si>
    <t>Bachtinput-Mappe
Buchung der Buchungsmappen aus Schritt 3b mit anschließender Archivierung des Protokolls</t>
  </si>
  <si>
    <t>FI783</t>
  </si>
  <si>
    <t>Buchung der Umsatzsteuerkorrektur Lieferkosten (760850) und Dienstwohnung (601000)</t>
  </si>
  <si>
    <t>FI784</t>
  </si>
  <si>
    <t>Buchung von Mengenkorrekturen (Investitionsaufträge und Projekte)
Bei Abrechnung AiB wird die Menge nicht automatsich gebucht</t>
  </si>
  <si>
    <t>FI785</t>
  </si>
  <si>
    <t>Manuelle Auszifferung Kto. 760850</t>
  </si>
  <si>
    <t>FI786</t>
  </si>
  <si>
    <t>Änderung von Zuordnungen in diversen Konten</t>
  </si>
  <si>
    <t>FI787</t>
  </si>
  <si>
    <t>Kontenauswertung</t>
  </si>
  <si>
    <t>FI788</t>
  </si>
  <si>
    <t>Pflege der Zuordnung</t>
  </si>
  <si>
    <t>FI789</t>
  </si>
  <si>
    <t>Prüfung des Zeitraumes und Eintragung im Text</t>
  </si>
  <si>
    <t>FI790</t>
  </si>
  <si>
    <t>ARA Belege vorbereiten</t>
  </si>
  <si>
    <t>FI791</t>
  </si>
  <si>
    <t>Buchung der Belege</t>
  </si>
  <si>
    <t>FI792</t>
  </si>
  <si>
    <t>Prüfung des Sachkontos 192900 ARA</t>
  </si>
  <si>
    <t>FI793</t>
  </si>
  <si>
    <t>Übernahme der ARA nach Excel</t>
  </si>
  <si>
    <t>FI794</t>
  </si>
  <si>
    <t>Massenbuchung</t>
  </si>
  <si>
    <t>FI795</t>
  </si>
  <si>
    <t>FI796</t>
  </si>
  <si>
    <t>Ausziffern</t>
  </si>
  <si>
    <t>FI797</t>
  </si>
  <si>
    <t>FI798</t>
  </si>
  <si>
    <t>FI799</t>
  </si>
  <si>
    <t>FI800</t>
  </si>
  <si>
    <t>FI801</t>
  </si>
  <si>
    <t>FI802</t>
  </si>
  <si>
    <t>FI803</t>
  </si>
  <si>
    <t>FI804</t>
  </si>
  <si>
    <t>FI805</t>
  </si>
  <si>
    <t>FI806</t>
  </si>
  <si>
    <t>FI807</t>
  </si>
  <si>
    <t>FI808</t>
  </si>
  <si>
    <t>Bedarf melden (Start Beschaffungsprozess)</t>
  </si>
  <si>
    <t>FI809</t>
  </si>
  <si>
    <t>Bestellung auf Investitionsauftrag für Fahrzeuge anlegen</t>
  </si>
  <si>
    <t>FI810</t>
  </si>
  <si>
    <t>PM-Auftrag anlegen</t>
  </si>
  <si>
    <t>FI811</t>
  </si>
  <si>
    <t>Überwachung der beauftragten Leistungen und Abnahme des Fahrzeugs</t>
  </si>
  <si>
    <t>FI812</t>
  </si>
  <si>
    <t>Rechnung scannen</t>
  </si>
  <si>
    <t>FI813</t>
  </si>
  <si>
    <t>Rechnung  zur Bestellung buchen</t>
  </si>
  <si>
    <t>FI814</t>
  </si>
  <si>
    <t>Ware bezahlen</t>
  </si>
  <si>
    <t>FI815</t>
  </si>
  <si>
    <t>Bericht "Bestellung zu Aufträgen" aufrufen</t>
  </si>
  <si>
    <t>FI816</t>
  </si>
  <si>
    <t>Kontierungsmerkmale in den Bestellungen zum Auftrag prüfen</t>
  </si>
  <si>
    <t>FI817</t>
  </si>
  <si>
    <t>Fehlerhafte Kontierungen melden</t>
  </si>
  <si>
    <t>FI818</t>
  </si>
  <si>
    <t>Positionen des Beschaffungsauftrags auf Aktivierbarkeit prüfen</t>
  </si>
  <si>
    <t>FI819</t>
  </si>
  <si>
    <t>Anlage im Zielbuchungskreis anlegen</t>
  </si>
  <si>
    <t>FI820</t>
  </si>
  <si>
    <t>Abrechnungsvorschrift im Investitionsauftrag pflegen</t>
  </si>
  <si>
    <t>FI821</t>
  </si>
  <si>
    <t>Fahrzeug auf Förderfähigkeit prüfen</t>
  </si>
  <si>
    <t>FI822</t>
  </si>
  <si>
    <t>Investitionsauftrag an Anlage abrechnen</t>
  </si>
  <si>
    <t>FI823</t>
  </si>
  <si>
    <t>Anlagennummer in TS-F Fahrzeugliste pflegen</t>
  </si>
  <si>
    <t>FI824</t>
  </si>
  <si>
    <t xml:space="preserve">Fördermittel auf ID-Auftrag buchen </t>
  </si>
  <si>
    <t>FI825</t>
  </si>
  <si>
    <t>Unternummer für Fördermittel in bestehender Anlage anlegen</t>
  </si>
  <si>
    <t>FI826</t>
  </si>
  <si>
    <t>Anteil in Höhe der Fördermittel von Investitionsauftrag auf ID-Auftrag  umbuchen</t>
  </si>
  <si>
    <t>FI827</t>
  </si>
  <si>
    <t>Abrechnungsvorschrift im ID-Auftrag pflegen</t>
  </si>
  <si>
    <t>FI828</t>
  </si>
  <si>
    <t>FI829</t>
  </si>
  <si>
    <t>ID-Auftrag an Anlage abrechnen</t>
  </si>
  <si>
    <t>FI830</t>
  </si>
  <si>
    <t>FI831</t>
  </si>
  <si>
    <t>FI832</t>
  </si>
  <si>
    <t>Bestellung auf Investitionsauftrag anlegen</t>
  </si>
  <si>
    <t>FI833</t>
  </si>
  <si>
    <t>FI834</t>
  </si>
  <si>
    <t>FI835</t>
  </si>
  <si>
    <t>FI836</t>
  </si>
  <si>
    <t>FI837</t>
  </si>
  <si>
    <t>FI838</t>
  </si>
  <si>
    <t>FI839</t>
  </si>
  <si>
    <t>FI840</t>
  </si>
  <si>
    <t>FI841</t>
  </si>
  <si>
    <t>FI842</t>
  </si>
  <si>
    <t>FI843</t>
  </si>
  <si>
    <t>Wirtschaftsgut auf Förderfähigkeit prüfen</t>
  </si>
  <si>
    <t>FI844</t>
  </si>
  <si>
    <t>FI845</t>
  </si>
  <si>
    <t>FI846</t>
  </si>
  <si>
    <t>FI847</t>
  </si>
  <si>
    <t>FI848</t>
  </si>
  <si>
    <t>FI849</t>
  </si>
  <si>
    <t>FI850</t>
  </si>
  <si>
    <t>FI851</t>
  </si>
  <si>
    <t>FI852</t>
  </si>
  <si>
    <t>FI853</t>
  </si>
  <si>
    <t>FI854</t>
  </si>
  <si>
    <t>FI855</t>
  </si>
  <si>
    <t>FI856</t>
  </si>
  <si>
    <t>FI857</t>
  </si>
  <si>
    <t>FI858</t>
  </si>
  <si>
    <t>FI859</t>
  </si>
  <si>
    <t>FI860</t>
  </si>
  <si>
    <t>Notwendigkeit GWG-Stammsatz prüfen</t>
  </si>
  <si>
    <t>FI861</t>
  </si>
  <si>
    <t>GWG-Stammsatz anlegen</t>
  </si>
  <si>
    <t>FI862</t>
  </si>
  <si>
    <t>FI863</t>
  </si>
  <si>
    <t>FI864</t>
  </si>
  <si>
    <t>FI865</t>
  </si>
  <si>
    <t>FI866</t>
  </si>
  <si>
    <t>FI867</t>
  </si>
  <si>
    <t>FI868</t>
  </si>
  <si>
    <t>FI869</t>
  </si>
  <si>
    <t>FI870</t>
  </si>
  <si>
    <t>FI871</t>
  </si>
  <si>
    <t>FI872</t>
  </si>
  <si>
    <t>FI873</t>
  </si>
  <si>
    <t>FI874</t>
  </si>
  <si>
    <t>FI875</t>
  </si>
  <si>
    <t>FI876</t>
  </si>
  <si>
    <t>FI877</t>
  </si>
  <si>
    <t>Anlage im Buchungskreis 1100 anlegen</t>
  </si>
  <si>
    <t>FI878</t>
  </si>
  <si>
    <t>FI879</t>
  </si>
  <si>
    <t>FI880</t>
  </si>
  <si>
    <t>FI881</t>
  </si>
  <si>
    <t>FI882</t>
  </si>
  <si>
    <t>FI883</t>
  </si>
  <si>
    <t>FI884</t>
  </si>
  <si>
    <t>FI885</t>
  </si>
  <si>
    <t>FI886</t>
  </si>
  <si>
    <t>FI887</t>
  </si>
  <si>
    <t>FI888</t>
  </si>
  <si>
    <t>FI889</t>
  </si>
  <si>
    <t>FI890</t>
  </si>
  <si>
    <t>FI891</t>
  </si>
  <si>
    <t>FI892</t>
  </si>
  <si>
    <t>FI893</t>
  </si>
  <si>
    <t>FI894</t>
  </si>
  <si>
    <t>FI895</t>
  </si>
  <si>
    <t>FI896</t>
  </si>
  <si>
    <t>Anlage im Buchungskreis 1100 &amp; 1200 anlegen</t>
  </si>
  <si>
    <t>FI897</t>
  </si>
  <si>
    <t>FI898</t>
  </si>
  <si>
    <t>FI899</t>
  </si>
  <si>
    <t>FI900</t>
  </si>
  <si>
    <t>FI901</t>
  </si>
  <si>
    <t>FI902</t>
  </si>
  <si>
    <t>FI903</t>
  </si>
  <si>
    <t>FI904</t>
  </si>
  <si>
    <t>FI905</t>
  </si>
  <si>
    <t>FI906</t>
  </si>
  <si>
    <t>in den Bereichen werden Bauvorhaben geplant</t>
  </si>
  <si>
    <t>FI907</t>
  </si>
  <si>
    <t>Formular an zuständige Person senden</t>
  </si>
  <si>
    <t>FI908</t>
  </si>
  <si>
    <t>Aktivierbarkeit nach HGB prüfen</t>
  </si>
  <si>
    <t>FI909</t>
  </si>
  <si>
    <t>Aktivierungsfähigkeit an AG zurückmelden</t>
  </si>
  <si>
    <t>FI910</t>
  </si>
  <si>
    <t>Ablehnung der Aktivierungsanfrage zurückmelden</t>
  </si>
  <si>
    <t>FI911</t>
  </si>
  <si>
    <t>Finanzplannummer anlegen</t>
  </si>
  <si>
    <t>FI912</t>
  </si>
  <si>
    <t>Freigabe  Teamleitung einholen</t>
  </si>
  <si>
    <t>FI913</t>
  </si>
  <si>
    <t>Formular V4002 zurück an AG senden</t>
  </si>
  <si>
    <t>FI914</t>
  </si>
  <si>
    <t>Auftragsnummer anlegen</t>
  </si>
  <si>
    <t>FI915</t>
  </si>
  <si>
    <t>FI916</t>
  </si>
  <si>
    <t>FI917</t>
  </si>
  <si>
    <t>FI918</t>
  </si>
  <si>
    <t>Projekt in SAP anlegen</t>
  </si>
  <si>
    <t>FI919</t>
  </si>
  <si>
    <t>FI920</t>
  </si>
  <si>
    <t>FI921</t>
  </si>
  <si>
    <t>FI922</t>
  </si>
  <si>
    <t>FI923</t>
  </si>
  <si>
    <t>FI924</t>
  </si>
  <si>
    <t>je nach Phase der Kostenermittlung werden Aufträge und Projekte durch die Unterschrift der Teamleitung zum Buchen freigegeben</t>
  </si>
  <si>
    <t>FI925</t>
  </si>
  <si>
    <t>FI926</t>
  </si>
  <si>
    <t>Projekt freigeben</t>
  </si>
  <si>
    <t>FI927</t>
  </si>
  <si>
    <t>Bestellung zum Kontierungsobjekt anlegen</t>
  </si>
  <si>
    <t>FI928</t>
  </si>
  <si>
    <t>Innerbetriebliche Leistungen verrechnen</t>
  </si>
  <si>
    <t>FI929</t>
  </si>
  <si>
    <t>interne Ing.-leistungen der Bereiche PB-N und PB-W werden über eine Datenbank  ins SAP gespielt und auf die Aufträge / Projekte gebucht</t>
  </si>
  <si>
    <t>FI930</t>
  </si>
  <si>
    <t>FI931</t>
  </si>
  <si>
    <t>Rechnung zur bestellung buchen</t>
  </si>
  <si>
    <t>FI932</t>
  </si>
  <si>
    <t>FI933</t>
  </si>
  <si>
    <t>Aktivierungsmeldung an RW-B/A senden</t>
  </si>
  <si>
    <t>FI934</t>
  </si>
  <si>
    <t>Gebuchten Steueranteil für Auftrag prüfen</t>
  </si>
  <si>
    <t>FI935</t>
  </si>
  <si>
    <t>Gebuchten Steueranteil für Projekt prüfen</t>
  </si>
  <si>
    <t>FI936</t>
  </si>
  <si>
    <t>Korrekten Steueranteil ermitteln</t>
  </si>
  <si>
    <t>FI937</t>
  </si>
  <si>
    <t>Steuerkorrektur buchen</t>
  </si>
  <si>
    <t>FI938</t>
  </si>
  <si>
    <t>Vermögensgegenstände ermitteln und wertmäßig zuordnen</t>
  </si>
  <si>
    <t>FI939</t>
  </si>
  <si>
    <t>FI940</t>
  </si>
  <si>
    <t>Nutzungsdauer in vorhandener Anlage ändern</t>
  </si>
  <si>
    <t>FI941</t>
  </si>
  <si>
    <t>FI942</t>
  </si>
  <si>
    <t>Restbuchwerte der vorhandenen Anlage ausbuchen (Teilabgang, Abgang)</t>
  </si>
  <si>
    <t>FI943</t>
  </si>
  <si>
    <t>Abrechnungsvorschrift im Auftrag pflegen</t>
  </si>
  <si>
    <t>FI944</t>
  </si>
  <si>
    <t>Abrechnungsvorschrift im Projekt pflegen</t>
  </si>
  <si>
    <t>FI945</t>
  </si>
  <si>
    <t>Auftrag abrechnen</t>
  </si>
  <si>
    <t>FI946</t>
  </si>
  <si>
    <t>Projekt abrechnen</t>
  </si>
  <si>
    <t>FI947</t>
  </si>
  <si>
    <t>Anlagentransfer buchen</t>
  </si>
  <si>
    <t>FI948</t>
  </si>
  <si>
    <t>Bauzeitzinsen berechnen</t>
  </si>
  <si>
    <t>FI949</t>
  </si>
  <si>
    <t>Bauzeitzinsen buchen</t>
  </si>
  <si>
    <t>FI950</t>
  </si>
  <si>
    <t>Kontierungselemente in Datenbank pflegen</t>
  </si>
  <si>
    <t>FI951</t>
  </si>
  <si>
    <t>Bestellobligo in Auftrag/Projekt abbauen</t>
  </si>
  <si>
    <t>FI952</t>
  </si>
  <si>
    <t>Planwerte des Auftrag anpassen</t>
  </si>
  <si>
    <t>FI953</t>
  </si>
  <si>
    <t>Planwerte des Projekts anpassen</t>
  </si>
  <si>
    <t>FI954</t>
  </si>
  <si>
    <t>Auftrag abschließen</t>
  </si>
  <si>
    <t>FI955</t>
  </si>
  <si>
    <t>Projekt abschließen</t>
  </si>
  <si>
    <t>FI956</t>
  </si>
  <si>
    <t>Aktivierungsfähigkeit prüfen</t>
  </si>
  <si>
    <t>FI957</t>
  </si>
  <si>
    <t>Restnutzungsdauer/-jahre  des zu sanierenden VG ermitteln</t>
  </si>
  <si>
    <t>FI958</t>
  </si>
  <si>
    <t>Maßnahme an den Erfolgsplan übergeben</t>
  </si>
  <si>
    <t>FI959</t>
  </si>
  <si>
    <t>Kostenrahmen im ASS erstellen</t>
  </si>
  <si>
    <t>FI960</t>
  </si>
  <si>
    <t>Auftrag im SAP anlegen</t>
  </si>
  <si>
    <t>FI961</t>
  </si>
  <si>
    <t>Kostenrahmen mit ASS abprüfen</t>
  </si>
  <si>
    <t>FI962</t>
  </si>
  <si>
    <t>Rücksprache halten und Unstimmigkeit klären</t>
  </si>
  <si>
    <t>FI963</t>
  </si>
  <si>
    <t>Kostenrahmen mit SAP abgleichen</t>
  </si>
  <si>
    <t>FI964</t>
  </si>
  <si>
    <t>FI965</t>
  </si>
  <si>
    <t>AiB im SAP pflegen</t>
  </si>
  <si>
    <t>FI966</t>
  </si>
  <si>
    <t>TASB prüfen</t>
  </si>
  <si>
    <t>FI967</t>
  </si>
  <si>
    <t>FI968</t>
  </si>
  <si>
    <t>Aktivierung vorbereiten</t>
  </si>
  <si>
    <t>FI969</t>
  </si>
  <si>
    <t>Stammsatz mit Unternummer anlegen</t>
  </si>
  <si>
    <t>FI970</t>
  </si>
  <si>
    <t>Meter von Stammsatz auf Unternummer umbuchen</t>
  </si>
  <si>
    <t>FI971</t>
  </si>
  <si>
    <t>Aktivierungsblatt ergänzen</t>
  </si>
  <si>
    <t>FI972</t>
  </si>
  <si>
    <t>von AiB in AV umbuchen</t>
  </si>
  <si>
    <t>FI973</t>
  </si>
  <si>
    <t>KASB prüfen</t>
  </si>
  <si>
    <t>FI974</t>
  </si>
  <si>
    <t>FI975</t>
  </si>
  <si>
    <t>relevante Daten erfassen, ggf. gemäß TSAB abschließend aktivieren</t>
  </si>
  <si>
    <t>FI976</t>
  </si>
  <si>
    <t>FI977</t>
  </si>
  <si>
    <t>FI978</t>
  </si>
  <si>
    <t>FI979</t>
  </si>
  <si>
    <t>Auftrag im SAP abschließen</t>
  </si>
  <si>
    <t>FI980</t>
  </si>
  <si>
    <t>TASB und KASB ablegen</t>
  </si>
  <si>
    <t>FI981</t>
  </si>
  <si>
    <t>TASB und KASB in Akte ablegen</t>
  </si>
  <si>
    <t>FI982</t>
  </si>
  <si>
    <t>FI983</t>
  </si>
  <si>
    <t>FI984</t>
  </si>
  <si>
    <t>FI985</t>
  </si>
  <si>
    <t>Richtlinie für Finanzierungsübersicht Netze beachten</t>
  </si>
  <si>
    <t>FI986</t>
  </si>
  <si>
    <t>FI987</t>
  </si>
  <si>
    <t>FI988</t>
  </si>
  <si>
    <t>FI989</t>
  </si>
  <si>
    <t>FI990</t>
  </si>
  <si>
    <t>Monatsabschlussloste für GA Fördermittelmaßnahmen aufnehmen</t>
  </si>
  <si>
    <t>FI991</t>
  </si>
  <si>
    <t>Ausgaben monatlich umbuchen/anpassen</t>
  </si>
  <si>
    <t>FI992</t>
  </si>
  <si>
    <t>Erstattung/Ausgaben monatlich umbuchen/anpassen</t>
  </si>
  <si>
    <t>FI993</t>
  </si>
  <si>
    <t>FI994</t>
  </si>
  <si>
    <t>FI995</t>
  </si>
  <si>
    <t>FI996</t>
  </si>
  <si>
    <t>FI997</t>
  </si>
  <si>
    <t>FI998</t>
  </si>
  <si>
    <t>FI999</t>
  </si>
  <si>
    <t>FI1000</t>
  </si>
  <si>
    <t>FI1001</t>
  </si>
  <si>
    <t>FI1002</t>
  </si>
  <si>
    <t>FI1003</t>
  </si>
  <si>
    <t>FI1004</t>
  </si>
  <si>
    <t>FI1005</t>
  </si>
  <si>
    <t>FI1006</t>
  </si>
  <si>
    <t>FI1007</t>
  </si>
  <si>
    <t>FI1008</t>
  </si>
  <si>
    <t>FI1009</t>
  </si>
  <si>
    <t>FI1010</t>
  </si>
  <si>
    <t>monatliche Abforderung der verauslagten Ausgaben in Summe einleiten</t>
  </si>
  <si>
    <t>FI1011</t>
  </si>
  <si>
    <t>Ausgaben und Bestellungen aller Aufträge per Monatsabschluss aufstellen und an RW-F senden</t>
  </si>
  <si>
    <t>FI1012</t>
  </si>
  <si>
    <t>FI1013</t>
  </si>
  <si>
    <t>FI1014</t>
  </si>
  <si>
    <t>FI1015</t>
  </si>
  <si>
    <t>FI1016</t>
  </si>
  <si>
    <t>FI1017</t>
  </si>
  <si>
    <t>FI1018</t>
  </si>
  <si>
    <t>FI1019</t>
  </si>
  <si>
    <t>FI1020</t>
  </si>
  <si>
    <t xml:space="preserve">jährliche Meldung abgeschlossener Auftrag </t>
  </si>
  <si>
    <t>FI1021</t>
  </si>
  <si>
    <t>FI1022</t>
  </si>
  <si>
    <t>FI1023</t>
  </si>
  <si>
    <t>FI1024</t>
  </si>
  <si>
    <t>FI1025</t>
  </si>
  <si>
    <t>FI1026</t>
  </si>
  <si>
    <t>FI1027</t>
  </si>
  <si>
    <t>FI1028</t>
  </si>
  <si>
    <t>FI1029</t>
  </si>
  <si>
    <t>FI1030</t>
  </si>
  <si>
    <t>FI1031</t>
  </si>
  <si>
    <t>ZR prüfen</t>
  </si>
  <si>
    <t>FI1032</t>
  </si>
  <si>
    <t>FI1033</t>
  </si>
  <si>
    <t>ZR buchen und kontieren</t>
  </si>
  <si>
    <t>FI1034</t>
  </si>
  <si>
    <t>ZR Orginal an KS übermittel, Kopie ablegen</t>
  </si>
  <si>
    <t>FI1035</t>
  </si>
  <si>
    <t>FI1036</t>
  </si>
  <si>
    <t>FI1037</t>
  </si>
  <si>
    <t>FI1038</t>
  </si>
  <si>
    <t>FI1039</t>
  </si>
  <si>
    <t>SR erhalten und prüfen</t>
  </si>
  <si>
    <t>FI1040</t>
  </si>
  <si>
    <t>FI1041</t>
  </si>
  <si>
    <t>SR buchen und kontieren</t>
  </si>
  <si>
    <t>FI1042</t>
  </si>
  <si>
    <t>SR Orginal an KS übermittel, Kopie ablegen</t>
  </si>
  <si>
    <t>FI1043</t>
  </si>
  <si>
    <t>FI1044</t>
  </si>
  <si>
    <t>FI1045</t>
  </si>
  <si>
    <t>SR über Bauleitung erhalten, Aktivierung vorbereiten</t>
  </si>
  <si>
    <t>FI1046</t>
  </si>
  <si>
    <t>von AiB und Bauleistungen vom Investor in AV buchen</t>
  </si>
  <si>
    <t>FI1047</t>
  </si>
  <si>
    <t>relevante Daten erfassen</t>
  </si>
  <si>
    <t>FI1048</t>
  </si>
  <si>
    <t>ggf. gemäß TASB abschließend aktivieren</t>
  </si>
  <si>
    <t>FI1049</t>
  </si>
  <si>
    <t>Ertrag buchen</t>
  </si>
  <si>
    <t>FI1050</t>
  </si>
  <si>
    <t>weiter mit Schritt 26</t>
  </si>
  <si>
    <t>FI1051</t>
  </si>
  <si>
    <t>Umfinanzierungsschreiben KASB/TASB fertigen</t>
  </si>
  <si>
    <t>FI1052</t>
  </si>
  <si>
    <t>Original an PB-I und Bauleitung versenden</t>
  </si>
  <si>
    <t>FI1053</t>
  </si>
  <si>
    <t>Kopie ablegen</t>
  </si>
  <si>
    <t>FI1054</t>
  </si>
  <si>
    <t>Bestätigungsschreiben prüfen</t>
  </si>
  <si>
    <t>FI1055</t>
  </si>
  <si>
    <t>FI1056</t>
  </si>
  <si>
    <t>nicht erstattete Kosten umfinanzieren</t>
  </si>
  <si>
    <t>FI1057</t>
  </si>
  <si>
    <t>FI1058</t>
  </si>
  <si>
    <t>FI1059</t>
  </si>
  <si>
    <t>FI1060</t>
  </si>
  <si>
    <t xml:space="preserve">in der Anlagenverwaltung wird der Stammsatz aus dem historischen Baujahr herausgesucht, aus dem das zu renovierende Rohr stammt.  </t>
  </si>
  <si>
    <t>FI1061</t>
  </si>
  <si>
    <t>Unternummer anlegen</t>
  </si>
  <si>
    <t>FI1062</t>
  </si>
  <si>
    <t>Umbuchung durchführen</t>
  </si>
  <si>
    <t>FI1063</t>
  </si>
  <si>
    <t>Daten im Aktivierungsblatt pflegen</t>
  </si>
  <si>
    <t>FI1064</t>
  </si>
  <si>
    <t>Aktivierungsblatt digital unterschreiben</t>
  </si>
  <si>
    <t>FI1065</t>
  </si>
  <si>
    <t xml:space="preserve">Beleg ablegen  </t>
  </si>
  <si>
    <t>FI1066</t>
  </si>
  <si>
    <t>Beleg an Absender schicken</t>
  </si>
  <si>
    <t>FI1067</t>
  </si>
  <si>
    <t>Abrechnung durchführen</t>
  </si>
  <si>
    <t>FI1068</t>
  </si>
  <si>
    <t>Im fertigen AV wird pro Geschäftsjahr 1 Sammelstammsatz  angelegt, je Medium,  Materialart und Dimension</t>
  </si>
  <si>
    <t>FI1069</t>
  </si>
  <si>
    <t xml:space="preserve"> (Des Weiteren wird nach Fremd- und Eigenmitteln unterschieden. Für drittfinanzierte BV werden Unternummern angelegt.    </t>
  </si>
  <si>
    <t>FI1070</t>
  </si>
  <si>
    <t>Prüfen, ob relevante Belege vorliegen</t>
  </si>
  <si>
    <t>FI1071</t>
  </si>
  <si>
    <t>Belege anfordern</t>
  </si>
  <si>
    <t>FI1072</t>
  </si>
  <si>
    <t>FI1073</t>
  </si>
  <si>
    <t>Auftragsplan hinterlegen</t>
  </si>
  <si>
    <t>FI1074</t>
  </si>
  <si>
    <t>Formular Kostenermittlung pflegen</t>
  </si>
  <si>
    <t>FI1075</t>
  </si>
  <si>
    <t>Formular an Auftraggeber senden</t>
  </si>
  <si>
    <t>FI1076</t>
  </si>
  <si>
    <t>Belege ablegen</t>
  </si>
  <si>
    <t>FI1077</t>
  </si>
  <si>
    <t>Zugang auf Auftrag buchen</t>
  </si>
  <si>
    <t>FI1078</t>
  </si>
  <si>
    <t>Belege prüfen</t>
  </si>
  <si>
    <t>FI1079</t>
  </si>
  <si>
    <t>Anlagenstammsatz anlegen</t>
  </si>
  <si>
    <t>FI1080</t>
  </si>
  <si>
    <t>Anlagenstammsatz ermitteln</t>
  </si>
  <si>
    <t>FI1081</t>
  </si>
  <si>
    <t>FI1082</t>
  </si>
  <si>
    <t>Auftrag an Anlage abrechnen</t>
  </si>
  <si>
    <t>FI1083</t>
  </si>
  <si>
    <t>Daten in Belegen pflegen</t>
  </si>
  <si>
    <t>FI1084</t>
  </si>
  <si>
    <t>Beleg digital unterschreiben</t>
  </si>
  <si>
    <t>FI1085</t>
  </si>
  <si>
    <t>FI1086</t>
  </si>
  <si>
    <t>Belege im Stammsatz anhägen</t>
  </si>
  <si>
    <t>FI1087</t>
  </si>
  <si>
    <t>Prüfen ob Zahlung auf Auftrag gebucht wurde</t>
  </si>
  <si>
    <t>FI1088</t>
  </si>
  <si>
    <t>Fläche aus Grundbuch mit Stammsatz vergleichen</t>
  </si>
  <si>
    <t>FI1089</t>
  </si>
  <si>
    <t>Beleg ablegen</t>
  </si>
  <si>
    <t>FI1090</t>
  </si>
  <si>
    <t>Art der Korrektur prüfen</t>
  </si>
  <si>
    <t>FI1091</t>
  </si>
  <si>
    <t>Menge im Stammsatz anpassen</t>
  </si>
  <si>
    <t>FI1092</t>
  </si>
  <si>
    <t>Bestand RE-FX und FI-AA abstimmen</t>
  </si>
  <si>
    <t>FI1093</t>
  </si>
  <si>
    <t>FI1094</t>
  </si>
  <si>
    <t>Ursachen der Differenzen ermitteln</t>
  </si>
  <si>
    <t>FI1095</t>
  </si>
  <si>
    <t>Differenzen korrigieren</t>
  </si>
  <si>
    <t>FI1096</t>
  </si>
  <si>
    <t>FI1097</t>
  </si>
  <si>
    <t>FI1098</t>
  </si>
  <si>
    <t>Innenauftrag abschließen</t>
  </si>
  <si>
    <t>FI1099</t>
  </si>
  <si>
    <t>FI1100</t>
  </si>
  <si>
    <t>FI1101</t>
  </si>
  <si>
    <t>Sachverhalt prüfen</t>
  </si>
  <si>
    <t>FI1102</t>
  </si>
  <si>
    <t>FI1103</t>
  </si>
  <si>
    <t>Anlagenstammsatz pflegen</t>
  </si>
  <si>
    <t>FI1104</t>
  </si>
  <si>
    <t>Verkehrsgutachten prüfen</t>
  </si>
  <si>
    <t>FI1105</t>
  </si>
  <si>
    <t>Teilwertabschreibung ermitteln und buchen</t>
  </si>
  <si>
    <t>FI1106</t>
  </si>
  <si>
    <t>Zugang buchen</t>
  </si>
  <si>
    <t>FI1107</t>
  </si>
  <si>
    <t>Ausgleich buchen</t>
  </si>
  <si>
    <t>FI1108</t>
  </si>
  <si>
    <t>FI1109</t>
  </si>
  <si>
    <t>Formular Verkehrsgutachten pflegen</t>
  </si>
  <si>
    <t>FI1110</t>
  </si>
  <si>
    <t>Formular Verkehrsgutachten unterschreiben</t>
  </si>
  <si>
    <t>FI1111</t>
  </si>
  <si>
    <t>FI1112</t>
  </si>
  <si>
    <t>FI1113</t>
  </si>
  <si>
    <t>FI1114</t>
  </si>
  <si>
    <t>FI1115</t>
  </si>
  <si>
    <t>FI1116</t>
  </si>
  <si>
    <t>Beleg "Abrechnung des Bauvorhabens" erstellen</t>
  </si>
  <si>
    <t>FI1117</t>
  </si>
  <si>
    <t>Zugang in Datenbank eintragen</t>
  </si>
  <si>
    <t>FI1118</t>
  </si>
  <si>
    <t>SB-Nr im Beleg  pflegen</t>
  </si>
  <si>
    <t>FI1119</t>
  </si>
  <si>
    <t>FI1120</t>
  </si>
  <si>
    <t>FI1121</t>
  </si>
  <si>
    <t>FI1122</t>
  </si>
  <si>
    <t>FI1123</t>
  </si>
  <si>
    <t>FI1124</t>
  </si>
  <si>
    <t>FI1125</t>
  </si>
  <si>
    <t>Prüfen, ob relevante Belege  vorliegen</t>
  </si>
  <si>
    <t>FI1126</t>
  </si>
  <si>
    <t>FI1127</t>
  </si>
  <si>
    <t>FI1128</t>
  </si>
  <si>
    <t>Anlagenstammsatz für das Grundstück ermitteln</t>
  </si>
  <si>
    <t>FI1129</t>
  </si>
  <si>
    <t>Bewertung durchführen</t>
  </si>
  <si>
    <t>FI1130</t>
  </si>
  <si>
    <t>FI1131</t>
  </si>
  <si>
    <t>FI1132</t>
  </si>
  <si>
    <t>FI1133</t>
  </si>
  <si>
    <t>FI1134</t>
  </si>
  <si>
    <t>Belege digital unterschreiben</t>
  </si>
  <si>
    <t>FI1135</t>
  </si>
  <si>
    <t xml:space="preserve">Belege ablegen  </t>
  </si>
  <si>
    <t>FI1136</t>
  </si>
  <si>
    <t>Belege im Stammsatz anhängen</t>
  </si>
  <si>
    <t>FI1137</t>
  </si>
  <si>
    <t>FI1138</t>
  </si>
  <si>
    <t>FI1139</t>
  </si>
  <si>
    <t>FI1140</t>
  </si>
  <si>
    <t>FI1141</t>
  </si>
  <si>
    <t>FI1142</t>
  </si>
  <si>
    <t>FI1143</t>
  </si>
  <si>
    <t>FI1144</t>
  </si>
  <si>
    <t>FI1145</t>
  </si>
  <si>
    <t>Inventurkennzeichen &amp; Deaktivierungsdatum in Anlage entfernen</t>
  </si>
  <si>
    <t>FI1146</t>
  </si>
  <si>
    <t>Abgang stornieren</t>
  </si>
  <si>
    <t>FI1147</t>
  </si>
  <si>
    <t>FI1148</t>
  </si>
  <si>
    <t>FI1149</t>
  </si>
  <si>
    <t>FI1150</t>
  </si>
  <si>
    <t>FI1151</t>
  </si>
  <si>
    <t>FI1152</t>
  </si>
  <si>
    <t>FI1153</t>
  </si>
  <si>
    <t>Mail an Betreiber senden</t>
  </si>
  <si>
    <t>FI1154</t>
  </si>
  <si>
    <t>Prüfen, ob digitale Belege vorliegen</t>
  </si>
  <si>
    <t>FI1155</t>
  </si>
  <si>
    <t>FI1156</t>
  </si>
  <si>
    <t>FI1157</t>
  </si>
  <si>
    <t>FI1158</t>
  </si>
  <si>
    <t>FI1159</t>
  </si>
  <si>
    <t>FI1160</t>
  </si>
  <si>
    <t>FI1161</t>
  </si>
  <si>
    <t>FI1162</t>
  </si>
  <si>
    <t>FI1163</t>
  </si>
  <si>
    <t>FI1164</t>
  </si>
  <si>
    <t>FI1165</t>
  </si>
  <si>
    <t>FI1166</t>
  </si>
  <si>
    <t>FI1167</t>
  </si>
  <si>
    <t>FI1168</t>
  </si>
  <si>
    <t>es gibt bereits einen Stammsatz</t>
  </si>
  <si>
    <t>FI1169</t>
  </si>
  <si>
    <t>es gibt noch keinen Stammsatz, Anlagenstammsatz anlegen</t>
  </si>
  <si>
    <t>FI1170</t>
  </si>
  <si>
    <t>FI1171</t>
  </si>
  <si>
    <t>FI1172</t>
  </si>
  <si>
    <t>FI1173</t>
  </si>
  <si>
    <t>FI1174</t>
  </si>
  <si>
    <t>FI1175</t>
  </si>
  <si>
    <t>FI1176</t>
  </si>
  <si>
    <t>FI1177</t>
  </si>
  <si>
    <t>FI1178</t>
  </si>
  <si>
    <t>FI1179</t>
  </si>
  <si>
    <t>FI1180</t>
  </si>
  <si>
    <t>FI1181</t>
  </si>
  <si>
    <t>FI1182</t>
  </si>
  <si>
    <t>FI1183</t>
  </si>
  <si>
    <t>FI1184</t>
  </si>
  <si>
    <t>FI1185</t>
  </si>
  <si>
    <t>Vorsteuerkorrektur durchführen</t>
  </si>
  <si>
    <t>FI1186</t>
  </si>
  <si>
    <t>Ermittlung aktivierungsfähiger Aufträge</t>
  </si>
  <si>
    <t>FI1187</t>
  </si>
  <si>
    <t>FI1188</t>
  </si>
  <si>
    <t>Vorhandenen Anlagenstammsatz prüfen</t>
  </si>
  <si>
    <t>FI1189</t>
  </si>
  <si>
    <t>Anlage im BT WV anlegen</t>
  </si>
  <si>
    <t>FI1190</t>
  </si>
  <si>
    <t>Abrechnungsvorschrift im Auftrag hinterlegen</t>
  </si>
  <si>
    <t>FI1191</t>
  </si>
  <si>
    <t>Abrechnung AiB an Anlage durchführen</t>
  </si>
  <si>
    <t>FI1192</t>
  </si>
  <si>
    <t>FI1193</t>
  </si>
  <si>
    <t>Anteiligen Wert ermitteln</t>
  </si>
  <si>
    <t>FI1194</t>
  </si>
  <si>
    <t>Betriebsteilübergreifende Umbuchung durchführen</t>
  </si>
  <si>
    <t>FI1195</t>
  </si>
  <si>
    <t>Rechnung im Stammsatz anhängen</t>
  </si>
  <si>
    <t>FI1196</t>
  </si>
  <si>
    <t>Workflow öffnen</t>
  </si>
  <si>
    <t>FI1197</t>
  </si>
  <si>
    <t>FI1198</t>
  </si>
  <si>
    <t>FI1199</t>
  </si>
  <si>
    <t>Werte Umbuchen</t>
  </si>
  <si>
    <t>FI1200</t>
  </si>
  <si>
    <t>Inventurkennzeichen im alten Stammsatz entfernen</t>
  </si>
  <si>
    <t>FI1201</t>
  </si>
  <si>
    <t>Workitem "Genehmigen"</t>
  </si>
  <si>
    <t>FI1202</t>
  </si>
  <si>
    <t>Anlagennummer im Workitem eintragen</t>
  </si>
  <si>
    <t>FI1203</t>
  </si>
  <si>
    <t>FI1204</t>
  </si>
  <si>
    <t>Anlagenstammsatz aktualisieren</t>
  </si>
  <si>
    <t>FI1205</t>
  </si>
  <si>
    <t xml:space="preserve">Workitem "Ablehnen" </t>
  </si>
  <si>
    <t>FI1206</t>
  </si>
  <si>
    <t>Benachrichtigungsmail senden</t>
  </si>
  <si>
    <t>FI1207</t>
  </si>
  <si>
    <t>Workitem "Abbrechen"</t>
  </si>
  <si>
    <t>FI1208</t>
  </si>
  <si>
    <t>Workitem "Beenden"</t>
  </si>
  <si>
    <t>FI1209</t>
  </si>
  <si>
    <t>FI1210</t>
  </si>
  <si>
    <t>Workflowbeleg ablegen</t>
  </si>
  <si>
    <t>FI1211</t>
  </si>
  <si>
    <t>FI1212</t>
  </si>
  <si>
    <t>FI1213</t>
  </si>
  <si>
    <t>FI1214</t>
  </si>
  <si>
    <t>FI1215</t>
  </si>
  <si>
    <t>Werte auf neue Anlagen umbuchen</t>
  </si>
  <si>
    <t>FI1216</t>
  </si>
  <si>
    <t>Umsatzsteuer prüfen</t>
  </si>
  <si>
    <t>FI1217</t>
  </si>
  <si>
    <t>Umsatzsteuer berechnen</t>
  </si>
  <si>
    <t>FI1218</t>
  </si>
  <si>
    <t>Korrekturbuchung durchführen</t>
  </si>
  <si>
    <t>FI1219</t>
  </si>
  <si>
    <t>FI1220</t>
  </si>
  <si>
    <t>FI1221</t>
  </si>
  <si>
    <t xml:space="preserve">Workitem "Genehmigen" </t>
  </si>
  <si>
    <t>FI1222</t>
  </si>
  <si>
    <t>FI1223</t>
  </si>
  <si>
    <t>FI1224</t>
  </si>
  <si>
    <t>FI1225</t>
  </si>
  <si>
    <t>Workflow-Beleg ablegen</t>
  </si>
  <si>
    <t>FI1226</t>
  </si>
  <si>
    <t>FI1227</t>
  </si>
  <si>
    <t>Anlagen anlegen</t>
  </si>
  <si>
    <t>FI1228</t>
  </si>
  <si>
    <t xml:space="preserve">Werte umbuchen </t>
  </si>
  <si>
    <t>FI1229</t>
  </si>
  <si>
    <t>Auflösung der Pauschal-Anlage prüfen</t>
  </si>
  <si>
    <t>FI1230</t>
  </si>
  <si>
    <t>Inventurkennzeichen entfernen</t>
  </si>
  <si>
    <t>FI1231</t>
  </si>
  <si>
    <t>Anlage anpassen</t>
  </si>
  <si>
    <t>FI1232</t>
  </si>
  <si>
    <t>Beleg im Laufwerk ablegen</t>
  </si>
  <si>
    <t>FI1233</t>
  </si>
  <si>
    <t>Beleg an Stammsatz anhängen</t>
  </si>
  <si>
    <t>FI1234</t>
  </si>
  <si>
    <t>Altanlage identifizieren</t>
  </si>
  <si>
    <t>FI1235</t>
  </si>
  <si>
    <t>Unternummer prüfen</t>
  </si>
  <si>
    <t>FI1236</t>
  </si>
  <si>
    <t>FI1237</t>
  </si>
  <si>
    <t>Mengen und Werte umbuchen</t>
  </si>
  <si>
    <t>FI1238</t>
  </si>
  <si>
    <t>Beleg an führenden Sachbearbeiter senden</t>
  </si>
  <si>
    <t>FI1239</t>
  </si>
  <si>
    <t>Investition abrechnen</t>
  </si>
  <si>
    <t>FI1240</t>
  </si>
  <si>
    <t>Regel Massenänderung erstellen</t>
  </si>
  <si>
    <t>FI1241</t>
  </si>
  <si>
    <t>Arbeitsvorrat erzeugen</t>
  </si>
  <si>
    <t>FI1242</t>
  </si>
  <si>
    <t>Arbeitsvorrat bearbeiten</t>
  </si>
  <si>
    <t>FI1243</t>
  </si>
  <si>
    <t>FI1244</t>
  </si>
  <si>
    <t>Workflow genehmigen</t>
  </si>
  <si>
    <t>FI1245</t>
  </si>
  <si>
    <t xml:space="preserve">Workflow abbrechen </t>
  </si>
  <si>
    <t>FI1246</t>
  </si>
  <si>
    <t xml:space="preserve">Workflow ablehnen </t>
  </si>
  <si>
    <t>FI1247</t>
  </si>
  <si>
    <t>Verkaufs-/Versicherungserlös  ermitteln</t>
  </si>
  <si>
    <t>FI1248</t>
  </si>
  <si>
    <t xml:space="preserve">Abgang durch Verkauf mit Erlös buchen  </t>
  </si>
  <si>
    <t>FI1249</t>
  </si>
  <si>
    <t>Abgang durch Verschrottung buchen</t>
  </si>
  <si>
    <t>FI1250</t>
  </si>
  <si>
    <t>Weiter zu Schritt 4</t>
  </si>
  <si>
    <t>FI1251</t>
  </si>
  <si>
    <t>Inventurkennzeichen im Stammsatz entfernen</t>
  </si>
  <si>
    <t>FI1252</t>
  </si>
  <si>
    <t>Workflow "buchen"</t>
  </si>
  <si>
    <t>FI1253</t>
  </si>
  <si>
    <t>Benachrichtungsmail senden</t>
  </si>
  <si>
    <t>FI1254</t>
  </si>
  <si>
    <t>FI1255</t>
  </si>
  <si>
    <t>Beleg V40136 ablegen</t>
  </si>
  <si>
    <t>FI1256</t>
  </si>
  <si>
    <t>Beleg V40136  in abgehendem  Stammsatz anhängen</t>
  </si>
  <si>
    <t>FI1257</t>
  </si>
  <si>
    <t>Betroffene Stammsätze identifizieren</t>
  </si>
  <si>
    <t>FI1258</t>
  </si>
  <si>
    <t>(Teil-)Abgang durch Verschrottung buchen</t>
  </si>
  <si>
    <t>FI1259</t>
  </si>
  <si>
    <t>SAP-Belegnummer in Excel-Beleg eintragen</t>
  </si>
  <si>
    <t>FI1260</t>
  </si>
  <si>
    <t>FI1261</t>
  </si>
  <si>
    <t>Erstellung der  RBW-Ermittlung prüfen</t>
  </si>
  <si>
    <t>FI1262</t>
  </si>
  <si>
    <t>Ursprung der Buchung prüfen</t>
  </si>
  <si>
    <t>FI1263</t>
  </si>
  <si>
    <t>FI1264</t>
  </si>
  <si>
    <t>(Teil-)Abgang durch Verkauf mit Erlös buchen</t>
  </si>
  <si>
    <t>FI1265</t>
  </si>
  <si>
    <t>FI1266</t>
  </si>
  <si>
    <t>FI1267</t>
  </si>
  <si>
    <t>Sachverhalt und Werte prüfen</t>
  </si>
  <si>
    <t>FI1268</t>
  </si>
  <si>
    <t>Vorliegen von Beleg V40137 prüfen</t>
  </si>
  <si>
    <t>FI1269</t>
  </si>
  <si>
    <t>Umbuchung auf Ausbuchungs AiB</t>
  </si>
  <si>
    <t>FI1270</t>
  </si>
  <si>
    <t>FI1271</t>
  </si>
  <si>
    <t>Abgang buchen</t>
  </si>
  <si>
    <t>FI1272</t>
  </si>
  <si>
    <t>Belegnummer in Beleg eintragen</t>
  </si>
  <si>
    <t>FI1273</t>
  </si>
  <si>
    <t>Beleg unterschreiben</t>
  </si>
  <si>
    <t>FI1274</t>
  </si>
  <si>
    <t>FI1275</t>
  </si>
  <si>
    <t>Beleg im Stammsatz anhängen</t>
  </si>
  <si>
    <t>FI1276</t>
  </si>
  <si>
    <t>Betroffenen Stammsatz identifizieren</t>
  </si>
  <si>
    <t>FI1277</t>
  </si>
  <si>
    <t>FI1278</t>
  </si>
  <si>
    <t>FI1279</t>
  </si>
  <si>
    <t>FI1280</t>
  </si>
  <si>
    <t>FI1281</t>
  </si>
  <si>
    <t>FI1282</t>
  </si>
  <si>
    <t>FI1283</t>
  </si>
  <si>
    <t xml:space="preserve">Prüfen: Sachverhalt, Plausibilität und Kommentare des IV </t>
  </si>
  <si>
    <t>FI1284</t>
  </si>
  <si>
    <t>evtl. Anpassungen, Korrekturen, oder Nachfragen zu den Komentaren</t>
  </si>
  <si>
    <t>FI1285</t>
  </si>
  <si>
    <t xml:space="preserve">Workitem    "Genehmigen" </t>
  </si>
  <si>
    <t>FI1286</t>
  </si>
  <si>
    <t>automatische Archivierung im DMS-Archiv</t>
  </si>
  <si>
    <t>FI1287</t>
  </si>
  <si>
    <t>automat. Mail an IV und OE-Leiter</t>
  </si>
  <si>
    <t>FI1288</t>
  </si>
  <si>
    <t>FI1289</t>
  </si>
  <si>
    <t>SAP Transaktion "Inventurstatistik/ -abschluss"</t>
  </si>
  <si>
    <t>FI1290</t>
  </si>
  <si>
    <t>Eingabe eines Ordnungsbegriffes AV oder OAV-Kürzel</t>
  </si>
  <si>
    <t>FI1291</t>
  </si>
  <si>
    <t>Anzeige des Inventurfortschrittes</t>
  </si>
  <si>
    <t>FI1292</t>
  </si>
  <si>
    <t>Inventur abschließen</t>
  </si>
  <si>
    <t>FI1293</t>
  </si>
  <si>
    <t>"Inventurprotokoll" erstellen</t>
  </si>
  <si>
    <t>FI1294</t>
  </si>
  <si>
    <t>"Inventurprotokoll versenden", "Aktion abbrechen", "Abbrechen und Workitem im Eingang behalten"</t>
  </si>
  <si>
    <t>FI1295</t>
  </si>
  <si>
    <t>Inventurprotokoll, Button "Weiterleiten", "Zurücklegen", "Abbrechen"</t>
  </si>
  <si>
    <t>FI1296</t>
  </si>
  <si>
    <t>FI1297</t>
  </si>
  <si>
    <t>FI1298</t>
  </si>
  <si>
    <t>FI1299</t>
  </si>
  <si>
    <t>FI1300</t>
  </si>
  <si>
    <t>FI1301</t>
  </si>
  <si>
    <t>FI1302</t>
  </si>
  <si>
    <t>FI1303</t>
  </si>
  <si>
    <t>FI1304</t>
  </si>
  <si>
    <t>FI1305</t>
  </si>
  <si>
    <t xml:space="preserve">ZAA21 - stationäres Anlagenmanagement -
</t>
  </si>
  <si>
    <t>FI1306</t>
  </si>
  <si>
    <t xml:space="preserve">
ZAA32 - Freigabeliste bearbeiten -</t>
  </si>
  <si>
    <t>FI1307</t>
  </si>
  <si>
    <t>Anlage / Anlagen werden angezeigt</t>
  </si>
  <si>
    <t>FI1308</t>
  </si>
  <si>
    <t>Button auswählen</t>
  </si>
  <si>
    <t>FI1309</t>
  </si>
  <si>
    <t>FI1310</t>
  </si>
  <si>
    <t>Transaktion starten und Ausführen</t>
  </si>
  <si>
    <t>FI1311</t>
  </si>
  <si>
    <t>auswählen</t>
  </si>
  <si>
    <t>FI1312</t>
  </si>
  <si>
    <t>auwählen</t>
  </si>
  <si>
    <t>FI1313</t>
  </si>
  <si>
    <t>Prüfen: Plausabilität,  Abgangstyp, Buchungsbetrag bzw. Prozentsatz</t>
  </si>
  <si>
    <t>FI1314</t>
  </si>
  <si>
    <t>FI1315</t>
  </si>
  <si>
    <t>FI1316</t>
  </si>
  <si>
    <t>FI1317</t>
  </si>
  <si>
    <t>FI1318</t>
  </si>
  <si>
    <t>FI1319</t>
  </si>
  <si>
    <t>FI1320</t>
  </si>
  <si>
    <t>FI1321</t>
  </si>
  <si>
    <t>FI1322</t>
  </si>
  <si>
    <t>FI1323</t>
  </si>
  <si>
    <t>FI1324</t>
  </si>
  <si>
    <t>FI1325</t>
  </si>
  <si>
    <t>FI1326</t>
  </si>
  <si>
    <t>FI1327</t>
  </si>
  <si>
    <t>FI1328</t>
  </si>
  <si>
    <t>FI1329</t>
  </si>
  <si>
    <t>FI1330</t>
  </si>
  <si>
    <t>FI1331</t>
  </si>
  <si>
    <t>FI1332</t>
  </si>
  <si>
    <t>FI1333</t>
  </si>
  <si>
    <t>Prüfen: Plausabilität, korrekte OAV</t>
  </si>
  <si>
    <t>FI1334</t>
  </si>
  <si>
    <t>FI1335</t>
  </si>
  <si>
    <t>FI1336</t>
  </si>
  <si>
    <t>Prüfen: Plausibilität</t>
  </si>
  <si>
    <t>FI1337</t>
  </si>
  <si>
    <t>FI1338</t>
  </si>
  <si>
    <t>FI1339</t>
  </si>
  <si>
    <t>Anlage gleicher Buchungskreis und gleicher Umkrupierungskennzeichen vom alten OAV und neuer OAV</t>
  </si>
  <si>
    <t>FI1340</t>
  </si>
  <si>
    <t>Anlage wird automatisch umgestzt</t>
  </si>
  <si>
    <t>FI1341</t>
  </si>
  <si>
    <t>FI1342</t>
  </si>
  <si>
    <t>Workflow wird zur Prüfung an RW-B/A weiter geleitet</t>
  </si>
  <si>
    <t>FI1343</t>
  </si>
  <si>
    <t>FI1344</t>
  </si>
  <si>
    <t>Prüfen: Sachverhalt, Plausibilität</t>
  </si>
  <si>
    <t>FI1345</t>
  </si>
  <si>
    <t>FI1346</t>
  </si>
  <si>
    <t xml:space="preserve">Workitem    "Umsetzung buchen" </t>
  </si>
  <si>
    <t>FI1347</t>
  </si>
  <si>
    <t>FI1348</t>
  </si>
  <si>
    <t>FI1349</t>
  </si>
  <si>
    <t>Woritem "Stammsatz erstellen"</t>
  </si>
  <si>
    <t>FI1350</t>
  </si>
  <si>
    <t>FI1351</t>
  </si>
  <si>
    <t>FI1352</t>
  </si>
  <si>
    <t>FI1353</t>
  </si>
  <si>
    <t>der abgebene IV bekommt eine Benaritigung über die Umsetzung per Mail</t>
  </si>
  <si>
    <t>FI1354</t>
  </si>
  <si>
    <t>FI1355</t>
  </si>
  <si>
    <t>FI1356</t>
  </si>
  <si>
    <t>FI1357</t>
  </si>
  <si>
    <t>FI1358</t>
  </si>
  <si>
    <t>FI1359</t>
  </si>
  <si>
    <t>FI1360</t>
  </si>
  <si>
    <t>FI1361</t>
  </si>
  <si>
    <t>FI1362</t>
  </si>
  <si>
    <t>FI1363</t>
  </si>
  <si>
    <t>FI1364</t>
  </si>
  <si>
    <t>FI1365</t>
  </si>
  <si>
    <t>FI1366</t>
  </si>
  <si>
    <t>Kostenstelle eintragen</t>
  </si>
  <si>
    <t>FI1367</t>
  </si>
  <si>
    <t>FI1368</t>
  </si>
  <si>
    <t>FI1369</t>
  </si>
  <si>
    <t>Vorgang "verwerfen"</t>
  </si>
  <si>
    <t>FI1370</t>
  </si>
  <si>
    <t>FI1371</t>
  </si>
  <si>
    <t>FI1372</t>
  </si>
  <si>
    <t>FI1373</t>
  </si>
  <si>
    <t>FI1374</t>
  </si>
  <si>
    <t>FI1375</t>
  </si>
  <si>
    <t>FI1376</t>
  </si>
  <si>
    <t>FI1377</t>
  </si>
  <si>
    <t>FI1378</t>
  </si>
  <si>
    <t>FI1379</t>
  </si>
  <si>
    <t>FI1380</t>
  </si>
  <si>
    <t>FI1381</t>
  </si>
  <si>
    <t>FI1382</t>
  </si>
  <si>
    <t>FI1383</t>
  </si>
  <si>
    <t>FI1384</t>
  </si>
  <si>
    <t>FI1385</t>
  </si>
  <si>
    <t>FI1386</t>
  </si>
  <si>
    <t>FI1387</t>
  </si>
  <si>
    <t>FI1388</t>
  </si>
  <si>
    <t>FI1389</t>
  </si>
  <si>
    <t>ZAA21 - stationäres Anlagenmanagement -</t>
  </si>
  <si>
    <t>FI1390</t>
  </si>
  <si>
    <t>FI1391</t>
  </si>
  <si>
    <t>FI1392</t>
  </si>
  <si>
    <t>FI1393</t>
  </si>
  <si>
    <t>Angabe mit OAV und Kostenstelle erfolgen</t>
  </si>
  <si>
    <t>FI1394</t>
  </si>
  <si>
    <t>FI1395</t>
  </si>
  <si>
    <t>FI1396</t>
  </si>
  <si>
    <t>FI1397</t>
  </si>
  <si>
    <t>FI1398</t>
  </si>
  <si>
    <t>Alter Satmmsatz wird wieder mit 1 Euro aktiviert mit den Angaben aus der Mail</t>
  </si>
  <si>
    <t>FI1399</t>
  </si>
  <si>
    <t>automatische Mail an IV das Anlage wieder aktiv ist</t>
  </si>
  <si>
    <t>FI1400</t>
  </si>
  <si>
    <t>FI1401</t>
  </si>
  <si>
    <t>Raktivierung wird nicht ausgeführt</t>
  </si>
  <si>
    <t>FI1402</t>
  </si>
  <si>
    <t xml:space="preserve">Eingegangene Papierrechnung an RW-K übergeben.
</t>
  </si>
  <si>
    <t>FI1403</t>
  </si>
  <si>
    <t xml:space="preserve">Eingangene Email (inkl. Rechnung im Anhang) aus dem Email-Postfach entnehmen, archivieren und in den Rechnungseingangsworkflow (Seeburger) aufnehmen.
</t>
  </si>
  <si>
    <t>FI1404</t>
  </si>
  <si>
    <t xml:space="preserve">Papierrechnungen gemäß der Verfahrensanweisung in Kategorien vorsortieren und die Dokumentenart für das Dokumentenmanagement festlegen.
</t>
  </si>
  <si>
    <t>FI1405</t>
  </si>
  <si>
    <t>Papierrechnungen entsprechend der Stapelfestlegung scannen.</t>
  </si>
  <si>
    <t>FI1406</t>
  </si>
  <si>
    <t>Gescannte Rechnungen archivieren und in den Rechnungseingang (Seeburger) aufnehmen.</t>
  </si>
  <si>
    <t>FI1407</t>
  </si>
  <si>
    <t>Rechnung in Seeburger per OCR auslesen.</t>
  </si>
  <si>
    <t>FI1408</t>
  </si>
  <si>
    <t>Rechnung dem Bearbeiter aus RW-K zuweisen.</t>
  </si>
  <si>
    <t>FI1409</t>
  </si>
  <si>
    <t>Gemeldete Fehler von der OCR kontrollieren und bearbeiten/anpassen sowie zusätzliche Informationen zu den Belegpositionen hinzufügen.</t>
  </si>
  <si>
    <t>FI1410</t>
  </si>
  <si>
    <t>Rechnung auf die Erfüllung der gesetztlichen Anforderungen prüfen.</t>
  </si>
  <si>
    <t>FI1411</t>
  </si>
  <si>
    <t>FI1412</t>
  </si>
  <si>
    <t>Rechnung an Rechnungssteller zurücksenden.</t>
  </si>
  <si>
    <t>FI1413</t>
  </si>
  <si>
    <t>Zusätzliche Pflichtangaben prüfen.</t>
  </si>
  <si>
    <t>FI1414</t>
  </si>
  <si>
    <t>FI1415</t>
  </si>
  <si>
    <t>Systemtechnische Prüfung auf Menge- oder Preisabweichungen kontrollieren.</t>
  </si>
  <si>
    <t>FI1416</t>
  </si>
  <si>
    <t>Rechnung buchen und Vorgang beenden.</t>
  </si>
  <si>
    <t>FI1417</t>
  </si>
  <si>
    <t>Seeburger Workflow für die Mengen-/Preisprüfung starten.</t>
  </si>
  <si>
    <t>FI1418</t>
  </si>
  <si>
    <t>Beleg/Vorgang vorerfassen</t>
  </si>
  <si>
    <t>FI1419</t>
  </si>
  <si>
    <t>Workflowvorgang zur Erstbearbeitung an RW-K bereitstellen</t>
  </si>
  <si>
    <t>FI1420</t>
  </si>
  <si>
    <t xml:space="preserve">Notwendige Änderungen im Beleg sowie ggf. zustätzliche Informationen zum vorliegenden Sperrgrund im Vorgang erfassen. </t>
  </si>
  <si>
    <t>FI1421</t>
  </si>
  <si>
    <t>FI1422</t>
  </si>
  <si>
    <t>FI1423</t>
  </si>
  <si>
    <t>Rechnung buchen.</t>
  </si>
  <si>
    <t>FI1424</t>
  </si>
  <si>
    <t>Workflowvorgang an den Bestellanforderer weiterleiten.</t>
  </si>
  <si>
    <t>FI1425</t>
  </si>
  <si>
    <t>Workflowvorgang an den entsprechenden Bearbeiter im Einkauf weiterleiten.</t>
  </si>
  <si>
    <t>FI1426</t>
  </si>
  <si>
    <t>Die systemtechnischen Sperrgründe prüfen.</t>
  </si>
  <si>
    <t>FI1427</t>
  </si>
  <si>
    <t>FI1428</t>
  </si>
  <si>
    <t>FI1429</t>
  </si>
  <si>
    <t>Workflowvorgang entsprechend des Sperrgrund erneut weiterleiten.</t>
  </si>
  <si>
    <t>FI1430</t>
  </si>
  <si>
    <t>Zahlungsfristenbasisdatum, Referernznummer und Zahlbetrag prüfen.</t>
  </si>
  <si>
    <t>FI1431</t>
  </si>
  <si>
    <t>FI1432</t>
  </si>
  <si>
    <t>FI1433</t>
  </si>
  <si>
    <t>Sperrgründe entfernen und Workflowvorgang beenden.</t>
  </si>
  <si>
    <t>FI1434</t>
  </si>
  <si>
    <t>FI1435</t>
  </si>
  <si>
    <t>FI1436</t>
  </si>
  <si>
    <t>FI1437</t>
  </si>
  <si>
    <t>Zahlungsinformationen klären und anpassen.</t>
  </si>
  <si>
    <t>FI1438</t>
  </si>
  <si>
    <t>manuelle Sortierung der Papierrechnungen</t>
  </si>
  <si>
    <t>FI1439</t>
  </si>
  <si>
    <t>Entferneung von Klammern u.ä.</t>
  </si>
  <si>
    <t>FI1440</t>
  </si>
  <si>
    <t xml:space="preserve">Einfügen Trennseiten zwischen den Rechnungen </t>
  </si>
  <si>
    <t>FI1441</t>
  </si>
  <si>
    <t>Einfügen Trennseiten zwischen Rechnung und Rechnungsanlagen</t>
  </si>
  <si>
    <t>FI1442</t>
  </si>
  <si>
    <t>Erstellen des Begleitzettels</t>
  </si>
  <si>
    <t>FI1443</t>
  </si>
  <si>
    <t>Weitergabe an Scan-Bearbeiter</t>
  </si>
  <si>
    <t>FI1444</t>
  </si>
  <si>
    <t>Scannen im File.net</t>
  </si>
  <si>
    <t>FI1445</t>
  </si>
  <si>
    <t>Nach erfolgreich abgeschlossen Scan Übergabe der Rechnungen an Rechnungsbearbeitung</t>
  </si>
  <si>
    <t>FI1446</t>
  </si>
  <si>
    <t>Empfang von Rechnungs- und Lastdaten via EDIFACT-Datenformat</t>
  </si>
  <si>
    <t>FI1447</t>
  </si>
  <si>
    <t>Archivierung ins FileNetP8</t>
  </si>
  <si>
    <t>FI1448</t>
  </si>
  <si>
    <t>BIS-Server (der Firma Seeburger) prüft die Anlagen der Mails. Bei erfolgreicher Prüfung erfolgt Rückmeldung an den Marktpartner.
MSCONS-Dateien werden für das BELVIS-System bereitgestellt.
INVOICE-Dateien werden für das ECT bereitgestellt.
CONTRL-Dateien werden BIS-seitig der entsprechenden Ursprungsdatei zugeordnet</t>
  </si>
  <si>
    <t>FI1449</t>
  </si>
  <si>
    <t>Das ECT prüft die Rechnung und steuert die Rechnungen bei negativem Ergebnis aus. Bei positivem Ergebnis erfolgt Rückmeldung an BIS-Server.</t>
  </si>
  <si>
    <t>FI1450</t>
  </si>
  <si>
    <t>BIS-Server generiert aus den ECT angereicherten Daten ein IDOC für die übermittlung an das SAP System.</t>
  </si>
  <si>
    <t>FI1451</t>
  </si>
  <si>
    <t>Via RFC-Verbindung werden die IDOCs an das SAP übermittelt und zur Verarbeitung bereit-gestellt. Durch die Verarbeitung der IDOCs werden die Segment-Felder mittels der Purchays-2-Pay-Lösung der Firma Seeburger in die entsprechenden Felder in der MIRO gemappt</t>
  </si>
  <si>
    <t>FI1452</t>
  </si>
  <si>
    <t>FI1453</t>
  </si>
  <si>
    <t>Fehlerursachen in Bezug auf die Bankverbindung identifizieren.</t>
  </si>
  <si>
    <t>FI1454</t>
  </si>
  <si>
    <t>Kopie der Rechnung für die Anpassung/ Pflege der Bankverbindung im Kreditorenstamm ausfüllen und an einen anderen Bearbeiter weiterleiten.</t>
  </si>
  <si>
    <t>FI1455</t>
  </si>
  <si>
    <t>Bankverbindung im Kreditorenstamm pflegen.</t>
  </si>
  <si>
    <t>FI1456</t>
  </si>
  <si>
    <t xml:space="preserve">Rechnungspositionen mit den Bestellpositionen vergleichen. 
</t>
  </si>
  <si>
    <t>FI1457</t>
  </si>
  <si>
    <t>FI1458</t>
  </si>
  <si>
    <t>FI1459</t>
  </si>
  <si>
    <t>Rechnungspostionen an die Bestellpositonen angleichen und aufsplitten.</t>
  </si>
  <si>
    <t>FI1460</t>
  </si>
  <si>
    <t>FI1461</t>
  </si>
  <si>
    <t>FI1462</t>
  </si>
  <si>
    <t>Vorgegebene Steuerkennzeichen in den Rechnungspositionen prüfen und anpassen.</t>
  </si>
  <si>
    <t>FI1463</t>
  </si>
  <si>
    <t>FI1464</t>
  </si>
  <si>
    <t>FI1465</t>
  </si>
  <si>
    <t>Zuordnung und Textfelder in den Rechnungspositionen gemäß dem Kontierungsleitfaden manuell befüllen.</t>
  </si>
  <si>
    <t>FI1466</t>
  </si>
  <si>
    <t>FI1467</t>
  </si>
  <si>
    <t>FI1468</t>
  </si>
  <si>
    <t>FI1469</t>
  </si>
  <si>
    <t>Workflowvorgang automatisch an den Bestellanforderer versenden.</t>
  </si>
  <si>
    <t>FI1470</t>
  </si>
  <si>
    <t>Bestellanforderer manuell ermitteln und Workflowvorgang weiterleiten.</t>
  </si>
  <si>
    <t>FI1471</t>
  </si>
  <si>
    <t>FI1472</t>
  </si>
  <si>
    <t>Wareneingang prüfen und buchen.</t>
  </si>
  <si>
    <t>FI1473</t>
  </si>
  <si>
    <t>FI1474</t>
  </si>
  <si>
    <t>FI1475</t>
  </si>
  <si>
    <t>Im Workflowvorgang vermerken, dass die Lieferung noch nicht erfolgt ist.</t>
  </si>
  <si>
    <t>FI1476</t>
  </si>
  <si>
    <t>Workflowvorgang an RW-K zurücksenden.</t>
  </si>
  <si>
    <t>FI1477</t>
  </si>
  <si>
    <t>Prüfung, ob Rechnung/Bestellung/Wareneingang stimmen</t>
  </si>
  <si>
    <t>FI1478</t>
  </si>
  <si>
    <t>FI1479</t>
  </si>
  <si>
    <t>FI1480</t>
  </si>
  <si>
    <t>Workflowvorgang erneut an den Bestellanforderer versenden.</t>
  </si>
  <si>
    <t>FI1481</t>
  </si>
  <si>
    <t>FI1482</t>
  </si>
  <si>
    <t>FI1483</t>
  </si>
  <si>
    <t>Workflowvorgang zur Zahlung freigeben.</t>
  </si>
  <si>
    <t>FI1484</t>
  </si>
  <si>
    <t>Preisabweichung analysieren.</t>
  </si>
  <si>
    <t>FI1485</t>
  </si>
  <si>
    <t>FI1486</t>
  </si>
  <si>
    <t>FI1487</t>
  </si>
  <si>
    <t>Zuständigen Ansprechpartner bei EK (Einkauf) manuell ermitteln.</t>
  </si>
  <si>
    <t>FI1488</t>
  </si>
  <si>
    <t>FI1489</t>
  </si>
  <si>
    <t>FI1490</t>
  </si>
  <si>
    <t>Erläuterungen/etwaige Analyseergebnisse zur Preisabweichung im Workflowvorgang vermerken und an den Vorgang zwecks Klärung weiterleiten.</t>
  </si>
  <si>
    <t>FI1491</t>
  </si>
  <si>
    <t>Preisabweichung analysieren und Anpassungen an der Bestellung vornehmen oder der Rechnung im Workflowvorgang vormerken.</t>
  </si>
  <si>
    <t>FI1492</t>
  </si>
  <si>
    <t>FI1493</t>
  </si>
  <si>
    <t>Workflowvorgang zurück an RW-K senden.</t>
  </si>
  <si>
    <t>FI1494</t>
  </si>
  <si>
    <t>Notwendige Korekturen/Buchungen vornehmen.</t>
  </si>
  <si>
    <t>FI1495</t>
  </si>
  <si>
    <t>FI1496</t>
  </si>
  <si>
    <t>FI1497</t>
  </si>
  <si>
    <t>FI1498</t>
  </si>
  <si>
    <t>FI1499</t>
  </si>
  <si>
    <t>FI1500</t>
  </si>
  <si>
    <t>FI1501</t>
  </si>
  <si>
    <t>FI1502</t>
  </si>
  <si>
    <t>FI1503</t>
  </si>
  <si>
    <t>FI1504</t>
  </si>
  <si>
    <t>FI1505</t>
  </si>
  <si>
    <t>FI1506</t>
  </si>
  <si>
    <t>FI1507</t>
  </si>
  <si>
    <t>Rechnung kontieren und buchen</t>
  </si>
  <si>
    <t>FI1508</t>
  </si>
  <si>
    <t>Kreditorenrechnungsanhang ausdrucken</t>
  </si>
  <si>
    <t>FI1509</t>
  </si>
  <si>
    <t>Rechnung inkl. Kreditorenrechnungsanhang (Vor- und Rückseite) an Registratur geben</t>
  </si>
  <si>
    <t>FI1510</t>
  </si>
  <si>
    <t xml:space="preserve">Belegnummer auf Rechnung stempeln </t>
  </si>
  <si>
    <t>FI1511</t>
  </si>
  <si>
    <t>Rechnung inkl. zweiter Seite des Kreditorenrechnungsanhang an die enstsprechende OE per Papier und Umlaufmappe verschicken</t>
  </si>
  <si>
    <t>FI1512</t>
  </si>
  <si>
    <t>Erste Seite des Kreditorenrechnungsanhangs ablegen (Ordner)</t>
  </si>
  <si>
    <t>FI1513</t>
  </si>
  <si>
    <t>Eingang der Rechnung per Hauspost bei der entsprechenden OE</t>
  </si>
  <si>
    <t>FI1514</t>
  </si>
  <si>
    <t>OE prüft die Rechnung auf Richtigkeit und unterschreibt auf dem Kreditorenrechnungsanhang</t>
  </si>
  <si>
    <t>FI1515</t>
  </si>
  <si>
    <t>nächst höherer Bearbeiter prüft und unterschreibt für sachlich richtig auf dem Kreditorenrechnungsanhang</t>
  </si>
  <si>
    <t>FI1516</t>
  </si>
  <si>
    <t>OE leitet die geprüfte Rechnung an RW-P per Hauspost weiter</t>
  </si>
  <si>
    <t>FI1517</t>
  </si>
  <si>
    <t>Rechnung geht bei RW-P ein und wird geprüft und es erfolgt die "Feststellung" durch Unterschrift auf dem Kreditorenrechnungsanhang</t>
  </si>
  <si>
    <t>FI1518</t>
  </si>
  <si>
    <t>nächst höherer Bearbeiter prüft und unterschreibt für "Zahlung ist zu leisten"</t>
  </si>
  <si>
    <t>FI1519</t>
  </si>
  <si>
    <t>Rechnung wird inkl. Kreditorenrechnungsanhang an RW-K weitergegeben</t>
  </si>
  <si>
    <t>FI1520</t>
  </si>
  <si>
    <t>Registratur fügt der Rechnung die erste Seite des Kreditorenrechnungsanhangs bei und bestätigt den Eingang mit einem Stempel auf dem Kreditorenrechnungsanhang</t>
  </si>
  <si>
    <t>FI1521</t>
  </si>
  <si>
    <t xml:space="preserve">Leistungserfassung wird vorgenommen  </t>
  </si>
  <si>
    <t>FI1522</t>
  </si>
  <si>
    <t>FI1523</t>
  </si>
  <si>
    <t>Rechnung geht zur Freigabe</t>
  </si>
  <si>
    <t>FI1524</t>
  </si>
  <si>
    <t>gebuchte und geprüfte Werte/Beträge werden geprüft</t>
  </si>
  <si>
    <t>FI1525</t>
  </si>
  <si>
    <t>FI1526</t>
  </si>
  <si>
    <t>FI1527</t>
  </si>
  <si>
    <t>Prüfung erfolgreich, Rechnung Sperrgrund wird entfernt</t>
  </si>
  <si>
    <t>FI1528</t>
  </si>
  <si>
    <t>Gründe klären</t>
  </si>
  <si>
    <t>FI1529</t>
  </si>
  <si>
    <t>FI1530</t>
  </si>
  <si>
    <t>FI1531</t>
  </si>
  <si>
    <t>FI1532</t>
  </si>
  <si>
    <t>FI1533</t>
  </si>
  <si>
    <t>FI1534</t>
  </si>
  <si>
    <t>FI1535</t>
  </si>
  <si>
    <t xml:space="preserve">Gescannte Rechnungen archivieren und in den Rechnungseingang (Seeburger) aufnehmen. </t>
  </si>
  <si>
    <t>FI1536</t>
  </si>
  <si>
    <t>FI1537</t>
  </si>
  <si>
    <t>FI1538</t>
  </si>
  <si>
    <t>FI1539</t>
  </si>
  <si>
    <t>FI1540</t>
  </si>
  <si>
    <t>FI1541</t>
  </si>
  <si>
    <t>FI1542</t>
  </si>
  <si>
    <t>FI1543</t>
  </si>
  <si>
    <t>FI1544</t>
  </si>
  <si>
    <t>Rechnung wird per Workflow an die Postverteilung von TS weitergeleitet</t>
  </si>
  <si>
    <t>FI1545</t>
  </si>
  <si>
    <t>FI1546</t>
  </si>
  <si>
    <t>Rechnung wird geprüft, ob alle Voraussetzung für eine Vorab-Zahlung erfüllt sind</t>
  </si>
  <si>
    <t>FI1547</t>
  </si>
  <si>
    <t>FI1548</t>
  </si>
  <si>
    <t>FI1549</t>
  </si>
  <si>
    <t>FI1550</t>
  </si>
  <si>
    <t>Rechnung wird mit dem Hinweis "Zahlung erfolgt unter Prüfungsvorbehalt" versehen</t>
  </si>
  <si>
    <t>FI1551</t>
  </si>
  <si>
    <t>Workflow wird an die Postverteilung von TS weitergeleitet</t>
  </si>
  <si>
    <t>FI1552</t>
  </si>
  <si>
    <t>FI1553</t>
  </si>
  <si>
    <t>FI1554</t>
  </si>
  <si>
    <t>FI1555</t>
  </si>
  <si>
    <t>FI1556</t>
  </si>
  <si>
    <t>FI1557</t>
  </si>
  <si>
    <t>FI1558</t>
  </si>
  <si>
    <t>Rechnung an Registratur geben  Hinweis auf FP</t>
  </si>
  <si>
    <t>FI1559</t>
  </si>
  <si>
    <t>Rechnung Ausdrucken des Kreditorenrechnungsanhang (Vor- und Rückseite) an Registratur geben, Hinweis auf Rechnung FP ungültig</t>
  </si>
  <si>
    <t>FI1560</t>
  </si>
  <si>
    <t>FI1561</t>
  </si>
  <si>
    <t>FI1562</t>
  </si>
  <si>
    <t>FI1563</t>
  </si>
  <si>
    <t>FI1564</t>
  </si>
  <si>
    <t>FI1565</t>
  </si>
  <si>
    <t>Rechnung inkl. Kreditorenrechnungsanhang gehen zur Zahlung</t>
  </si>
  <si>
    <t>FI1566</t>
  </si>
  <si>
    <t>FI1567</t>
  </si>
  <si>
    <t>FI1568</t>
  </si>
  <si>
    <t>FI1569</t>
  </si>
  <si>
    <t>FI1570</t>
  </si>
  <si>
    <t>FI1571</t>
  </si>
  <si>
    <t>FI1572</t>
  </si>
  <si>
    <t>FI1573</t>
  </si>
  <si>
    <t>FI1574</t>
  </si>
  <si>
    <t>Rechnung inkl. beider Seiten des Kreditorenrechnungsanhangs an Freigabe weitergeben</t>
  </si>
  <si>
    <t>FI1575</t>
  </si>
  <si>
    <t>FI1576</t>
  </si>
  <si>
    <t>FI1577</t>
  </si>
  <si>
    <t>FI1578</t>
  </si>
  <si>
    <t>FI1579</t>
  </si>
  <si>
    <t>FI1580</t>
  </si>
  <si>
    <t>FI1581</t>
  </si>
  <si>
    <t>Rechnung wird nach Ablauf der Zahlungsfrist  gezahlt</t>
  </si>
  <si>
    <t>FI1582</t>
  </si>
  <si>
    <t>Nach Zahlung geht die Rechnung in die Registratur</t>
  </si>
  <si>
    <t>FI1583</t>
  </si>
  <si>
    <t>Rechnung wird auf Änderungen während des Prüfungsprozesses kontrolliert</t>
  </si>
  <si>
    <t>FI1584</t>
  </si>
  <si>
    <t>FI1585</t>
  </si>
  <si>
    <t>FI1586</t>
  </si>
  <si>
    <t>Änderungen werden entsprechend vorgenommen bzw. veranlasst</t>
  </si>
  <si>
    <t>FI1587</t>
  </si>
  <si>
    <t>FI1588</t>
  </si>
  <si>
    <t>FI1589</t>
  </si>
  <si>
    <t>FI1590</t>
  </si>
  <si>
    <t>Rechnung geht in die Registratur zur Archivierung</t>
  </si>
  <si>
    <t>FI1591</t>
  </si>
  <si>
    <t>FI1592</t>
  </si>
  <si>
    <t>Unterschriften sind in der BWB-internen Unterschriftsrichtlinie festgelegt</t>
  </si>
  <si>
    <t>FI1593</t>
  </si>
  <si>
    <t>FI1594</t>
  </si>
  <si>
    <t>FI1595</t>
  </si>
  <si>
    <t>FI1596</t>
  </si>
  <si>
    <t>FI1597</t>
  </si>
  <si>
    <t>FI1598</t>
  </si>
  <si>
    <t>FI1599</t>
  </si>
  <si>
    <t>FI1600</t>
  </si>
  <si>
    <t>FI1601</t>
  </si>
  <si>
    <t>FI1602</t>
  </si>
  <si>
    <t>FI1603</t>
  </si>
  <si>
    <t>OE füllt Formular "Zahlungsanweisung" aus und fügt entsprechende Anlagen bei</t>
  </si>
  <si>
    <t>FI1604</t>
  </si>
  <si>
    <t>Prozess läuft identisch mit den Zahlungsanweisungen ab, einziger Unterschied für die OE, dass auf dem Formular "Dauerbucher" und die entsprechenden Zahlungstermine vermerkt werden müssen</t>
  </si>
  <si>
    <t>FI1605</t>
  </si>
  <si>
    <t>Bei RW-K ist der einzige Unterschied, das die Buchung im SAP über eine gesonderte Transaktion für Dauerbuchungen erfasst wird.</t>
  </si>
  <si>
    <t>FI1606</t>
  </si>
  <si>
    <t>FI1607</t>
  </si>
  <si>
    <t>Vertrag/Dauerrechnung geht über Poststelle ein</t>
  </si>
  <si>
    <t>FI1608</t>
  </si>
  <si>
    <t>Prüfung der Besellung</t>
  </si>
  <si>
    <t>FI1609</t>
  </si>
  <si>
    <t>FI1610</t>
  </si>
  <si>
    <t>FI1611</t>
  </si>
  <si>
    <t>Rücksprache mit dem Einkauf</t>
  </si>
  <si>
    <t>FI1612</t>
  </si>
  <si>
    <t>FI1613</t>
  </si>
  <si>
    <t>Angaben auf Vertrag/Dauerrechnung vermerken</t>
  </si>
  <si>
    <t>FI1614</t>
  </si>
  <si>
    <t>FI1615</t>
  </si>
  <si>
    <t>Weitergabe Vertrag/Dauerrechnung zur Jobeinplanung</t>
  </si>
  <si>
    <t>FI1616</t>
  </si>
  <si>
    <t>FI1617</t>
  </si>
  <si>
    <t>Jobeinplanung erfolgt und Rückgabe Vertrag/Dauerrechnung</t>
  </si>
  <si>
    <t>FI1618</t>
  </si>
  <si>
    <t>FI1619</t>
  </si>
  <si>
    <t>FI1620</t>
  </si>
  <si>
    <t>FI1621</t>
  </si>
  <si>
    <t>Vorhalten der Unterlagen</t>
  </si>
  <si>
    <t>FI1622</t>
  </si>
  <si>
    <t>Prüfung, ob Job korrekt lt. hinterlegter Zeit gelaufen ist</t>
  </si>
  <si>
    <t>FI1623</t>
  </si>
  <si>
    <t>FI1624</t>
  </si>
  <si>
    <t>FI1625</t>
  </si>
  <si>
    <t>FI1626</t>
  </si>
  <si>
    <t>Überprüfung Einstellungen im SAP und manuelle Job abspielen</t>
  </si>
  <si>
    <t>FI1627</t>
  </si>
  <si>
    <t>FI1628</t>
  </si>
  <si>
    <t>FI1629</t>
  </si>
  <si>
    <t>FI1630</t>
  </si>
  <si>
    <t>"Häkchen" auf Vertrag/Dauerrechnung und zurück in Wiedervorlage</t>
  </si>
  <si>
    <t>FI1631</t>
  </si>
  <si>
    <t>Zahlung bzw. Verrechnung des gebuchten Rechnungsplans automatisch durch SAP</t>
  </si>
  <si>
    <t>FI1632</t>
  </si>
  <si>
    <t>FI1633</t>
  </si>
  <si>
    <t xml:space="preserve">Zahlungsplan abgearbeitet -Archivierung </t>
  </si>
  <si>
    <t>FI1634</t>
  </si>
  <si>
    <t>FI1635</t>
  </si>
  <si>
    <t>Aufruf Transaktion und hochladen der Datei</t>
  </si>
  <si>
    <t>FI1636</t>
  </si>
  <si>
    <t>Kontoauszug erfassen und Weiterleitung an PM</t>
  </si>
  <si>
    <t>FI1637</t>
  </si>
  <si>
    <t>FI1638</t>
  </si>
  <si>
    <t>FI1639</t>
  </si>
  <si>
    <t>FI1640</t>
  </si>
  <si>
    <t>Rechnungseingangsdatum vermerken</t>
  </si>
  <si>
    <t>FI1641</t>
  </si>
  <si>
    <t>Stempel Rechnungseingangsdatum ausführen</t>
  </si>
  <si>
    <t>FI1642</t>
  </si>
  <si>
    <t>Rechnung einscannen und digital an RW-B/T übergeben</t>
  </si>
  <si>
    <t>FI1643</t>
  </si>
  <si>
    <t>Rechnung im Original an RW-B/T übergeben</t>
  </si>
  <si>
    <t>FI1644</t>
  </si>
  <si>
    <t>Rechnung ablegen</t>
  </si>
  <si>
    <t>FI1645</t>
  </si>
  <si>
    <t>Ordnungsmäßigkeit prüfen</t>
  </si>
  <si>
    <t>FI1646</t>
  </si>
  <si>
    <t>Rechnung an Auftragnehmer zurücksenden</t>
  </si>
  <si>
    <t>FI1647</t>
  </si>
  <si>
    <t>Rechnung mit Kontierung versehen</t>
  </si>
  <si>
    <t>FI1648</t>
  </si>
  <si>
    <t>Abschlagsrechnung buchen und mit Zahlsperre versehen</t>
  </si>
  <si>
    <t>FI1649</t>
  </si>
  <si>
    <t>Rechnung freigeben</t>
  </si>
  <si>
    <t>FI1650</t>
  </si>
  <si>
    <t>FI1651</t>
  </si>
  <si>
    <t>FI1652</t>
  </si>
  <si>
    <t>Rechnung an RW-B/T weiterleiten</t>
  </si>
  <si>
    <t>FI1653</t>
  </si>
  <si>
    <t>Rechnung digital und im Ordner ablegen</t>
  </si>
  <si>
    <t>FI1654</t>
  </si>
  <si>
    <t>Prüfen</t>
  </si>
  <si>
    <t>FI1655</t>
  </si>
  <si>
    <t>In Unterschriftenrunde geben</t>
  </si>
  <si>
    <t>FI1656</t>
  </si>
  <si>
    <t>FI1657</t>
  </si>
  <si>
    <t>Rechnung an RW-K/R übergeben</t>
  </si>
  <si>
    <t>FI1658</t>
  </si>
  <si>
    <t>Rechnung eingegangen</t>
  </si>
  <si>
    <t>FI1659</t>
  </si>
  <si>
    <t>FI1660</t>
  </si>
  <si>
    <t>Ordnungsmäßigkeit der Rechnung prüfen</t>
  </si>
  <si>
    <t>FI1661</t>
  </si>
  <si>
    <t>FI1662</t>
  </si>
  <si>
    <t>FI1663</t>
  </si>
  <si>
    <t>FI1664</t>
  </si>
  <si>
    <t>FI1665</t>
  </si>
  <si>
    <t>FI1666</t>
  </si>
  <si>
    <t>FI1667</t>
  </si>
  <si>
    <t>Übergabe an Subprozess in PB</t>
  </si>
  <si>
    <t>FI1668</t>
  </si>
  <si>
    <t>Originalrechnung und Rechnungsanhang weiterleiten an RW-K/K</t>
  </si>
  <si>
    <t>FI1669</t>
  </si>
  <si>
    <t>Wareneingang für Leistungen erfassen</t>
  </si>
  <si>
    <t>FI1670</t>
  </si>
  <si>
    <t>FI1671</t>
  </si>
  <si>
    <t>Finanzierungsprotokll auf Korrektheit prüfen</t>
  </si>
  <si>
    <t>FI1672</t>
  </si>
  <si>
    <t>Übergabe an Subprozess in PB in Schritt 8a</t>
  </si>
  <si>
    <t>FI1673</t>
  </si>
  <si>
    <t>Skontovereinbarung prüfen</t>
  </si>
  <si>
    <t>FI1674</t>
  </si>
  <si>
    <t>Belegart RD auswählen</t>
  </si>
  <si>
    <t>FI1675</t>
  </si>
  <si>
    <t>Belegart RI auswählen</t>
  </si>
  <si>
    <t>FI1676</t>
  </si>
  <si>
    <t>Abschlussrechnung buchen und mit Zahlsperre versehen</t>
  </si>
  <si>
    <t>FI1677</t>
  </si>
  <si>
    <t>FI1678</t>
  </si>
  <si>
    <t>FI1679</t>
  </si>
  <si>
    <t>FI1680</t>
  </si>
  <si>
    <t>FI1681</t>
  </si>
  <si>
    <t>Rechnung zur Zahlung freigeben</t>
  </si>
  <si>
    <t>FI1682</t>
  </si>
  <si>
    <t>FI1683</t>
  </si>
  <si>
    <t>FI1684</t>
  </si>
  <si>
    <t>FI1685</t>
  </si>
  <si>
    <t>Maschinellen Zahllauf erstellen und Zahlungsvorschlagslauf (Zahlungsvorschlagsliste &amp; Ausnahmenliste) einplanen.</t>
  </si>
  <si>
    <t>FI1686</t>
  </si>
  <si>
    <t>Parameter des maschinellen Zahllaufs prüfen.</t>
  </si>
  <si>
    <t>FI1687</t>
  </si>
  <si>
    <t xml:space="preserve">Papierbelege zu den Rechnungen aus dem Zahlungsvorschlag analog zur Reihenfolge im Zahlungsvorschlag vorsortieren.
</t>
  </si>
  <si>
    <t>FI1688</t>
  </si>
  <si>
    <t>Gültigkeit der Freistellungsbescheinigungen bei bauabzugssteuerpflichtigen Kreditoren prüfen.</t>
  </si>
  <si>
    <t>FI1689</t>
  </si>
  <si>
    <t xml:space="preserve">Zahlungen des entsprechenden Kreditoren in der Zahlungsvorschlagsliste sperren.
</t>
  </si>
  <si>
    <t>FI1690</t>
  </si>
  <si>
    <t>Summe des Geldausgangs auf dem Abstimmzettel zum maschinellen Zahlungsausgang vermerken.</t>
  </si>
  <si>
    <t>FI1691</t>
  </si>
  <si>
    <t>Zahlungen im Zahlungsvorschlag manuell mit den entsprechenden Rechnungen abgleichen.</t>
  </si>
  <si>
    <t>FI1692</t>
  </si>
  <si>
    <t>Zahllungen in Zahlungsvorschlagsliste anpassen und Anpassungen auf dem Abstimmzettel dokumentieren.</t>
  </si>
  <si>
    <t>FI1693</t>
  </si>
  <si>
    <t xml:space="preserve">Buchungskreisübergreifende (Wasser &amp; Abwasser) Forderungen und Verbindlichkeiten der Kreditoren verrechnen. </t>
  </si>
  <si>
    <t>FI1694</t>
  </si>
  <si>
    <t>Summe der angepassten Zahlungsvorschlagsliste und der dokumentierten Summe auf dem Formular V33121 vergleichen.</t>
  </si>
  <si>
    <t>FI1695</t>
  </si>
  <si>
    <t>Eintragungen vom Formular mit den entsprechenden Einzelbelegen aus der Zahlungsvorschlagsliste vergleichen und Differenzen nachtragen.</t>
  </si>
  <si>
    <t>FI1696</t>
  </si>
  <si>
    <t>Zahllauf für Kreditoren auf Basis der Zahlungsvorschlagsliste einplanen.</t>
  </si>
  <si>
    <t>FI1697</t>
  </si>
  <si>
    <t>Erfolgreiche Durchführung des Zahllaufs überprüfen sowie Zahlungen im FS² Payments freigeben.</t>
  </si>
  <si>
    <t>FI1698</t>
  </si>
  <si>
    <t>Zahllauf dokumentieren.</t>
  </si>
  <si>
    <t>FI1699</t>
  </si>
  <si>
    <t>Zahlungsträger an die Bank übermitteln.</t>
  </si>
  <si>
    <t>FI1700</t>
  </si>
  <si>
    <t xml:space="preserve">Papierbelege mit Stanzmaschine entwerten.
</t>
  </si>
  <si>
    <t>FI1701</t>
  </si>
  <si>
    <t xml:space="preserve"> - Zahllauf Debitoren Mieten und sonst. Nebenleistungen (erster Werktag des Monats)
- Zahllauf Debitoren Mobilfunk (vorletzter Werktag des Monats)</t>
  </si>
  <si>
    <t>FI1702</t>
  </si>
  <si>
    <t>Datenermittlung  offener Posten pro Lieferung und Zeitraum</t>
  </si>
  <si>
    <t>FI1703</t>
  </si>
  <si>
    <t>Anschreiben und interne Mahnung</t>
  </si>
  <si>
    <t>FI1704</t>
  </si>
  <si>
    <t>Vorgang auf Wiedervorlage, zwecks Mahnung</t>
  </si>
  <si>
    <t>FI1705</t>
  </si>
  <si>
    <t>Rückantworten trotz Mahnungen nicht erfolgt, Rücksprache mit Teamleitung und Einzelfallentscheidung</t>
  </si>
  <si>
    <t>FI1706</t>
  </si>
  <si>
    <t>Prüfung, ob Lieferantenkonto vorhanden</t>
  </si>
  <si>
    <t>FI1707</t>
  </si>
  <si>
    <t>FI1708</t>
  </si>
  <si>
    <t>Weitergabe der Salenbestätigungen an Haupt-/Nebenleistungen KS</t>
  </si>
  <si>
    <t>FI1709</t>
  </si>
  <si>
    <t>Kontoaufruf über FBL1N per angegebenen Stichtag</t>
  </si>
  <si>
    <t>FI1710</t>
  </si>
  <si>
    <t xml:space="preserve"> Postenanzeige mit den Posten der Firma abgleichen / abstimmen</t>
  </si>
  <si>
    <t>FI1711</t>
  </si>
  <si>
    <t xml:space="preserve"> mögliche Differenzen zum Saldo der Firma vermerken</t>
  </si>
  <si>
    <t>FI1712</t>
  </si>
  <si>
    <t>SAP-Systemausdruck oder Exceldatei fertigen</t>
  </si>
  <si>
    <t>FI1713</t>
  </si>
  <si>
    <t>ergänzte Saldenbestätigung ist der Firma zurückzusenden</t>
  </si>
  <si>
    <t>FI1714</t>
  </si>
  <si>
    <t>in der Registratur verbliebene „bezahlten Kontierungsblätter“ sichten</t>
  </si>
  <si>
    <t>FI1715</t>
  </si>
  <si>
    <t>Daten ermitteln, Bearbeiter feststellen</t>
  </si>
  <si>
    <t>FI1716</t>
  </si>
  <si>
    <t>FI1717</t>
  </si>
  <si>
    <t>ermittelte Bearbeiter im Fachbereich schriftlich zur Prüfung und Weiterleitung der Rechnung auffordern</t>
  </si>
  <si>
    <t>FI1718</t>
  </si>
  <si>
    <t>FI1719</t>
  </si>
  <si>
    <t>Schleife, mehrfach Kontaktaufnahme bis zur Erledigung des Vorgangs</t>
  </si>
  <si>
    <t>FI1720</t>
  </si>
  <si>
    <t>Originalrechnung nicht auffindbar, aber Kopie der Rechnung</t>
  </si>
  <si>
    <t>FI1721</t>
  </si>
  <si>
    <t>Archivierung und Dokumentation des Vorgangs anhand der Kopie</t>
  </si>
  <si>
    <t>FI1722</t>
  </si>
  <si>
    <t>FI1723</t>
  </si>
  <si>
    <t>Originalrechnung und Kopie der Rechnung nicht auffindbar</t>
  </si>
  <si>
    <t>FI1724</t>
  </si>
  <si>
    <t>Schriftliche Stellungnahme des Bereiches als Dokumentation einholen</t>
  </si>
  <si>
    <t>FI1725</t>
  </si>
  <si>
    <t>Kreditoren über eine Bestellung beauftragen.</t>
  </si>
  <si>
    <t>FI1726</t>
  </si>
  <si>
    <t xml:space="preserve">
Ausbleiben der Bürgschaftsurkunde mit dem Kreditoren klären.</t>
  </si>
  <si>
    <t>FI1727</t>
  </si>
  <si>
    <t>Bürgschaftsurkunde mit Kreditorenstammdatendaten und Bestellung abgleichen</t>
  </si>
  <si>
    <t>FI1728</t>
  </si>
  <si>
    <t>FI1729</t>
  </si>
  <si>
    <t>Bürgschaft statistisch in SAP buchen.</t>
  </si>
  <si>
    <t>FI1730</t>
  </si>
  <si>
    <t>FI1731</t>
  </si>
  <si>
    <t>Für Debitor: Bürgschaft statistisch in SAP buchen.</t>
  </si>
  <si>
    <t>FI1732</t>
  </si>
  <si>
    <t>FI1733</t>
  </si>
  <si>
    <t>Falsche Bürgschaftsurkunde im Original an den Kreditoren zurücksenden.</t>
  </si>
  <si>
    <t>FI1734</t>
  </si>
  <si>
    <t>Original Bürgschaftsurkunde in Papierform ablegen.</t>
  </si>
  <si>
    <t>FI1735</t>
  </si>
  <si>
    <t>Formularblatt ausfüllen und in Papierform an die OE übermitteln.</t>
  </si>
  <si>
    <t>FI1736</t>
  </si>
  <si>
    <t>Formularball ablegen (bis der Grund der Bürgschaft erbracht ist).</t>
  </si>
  <si>
    <t>FI1737</t>
  </si>
  <si>
    <t>Erbringung auf dem Formular bestätigen und an RW-K zurücksenden.</t>
  </si>
  <si>
    <t>FI1738</t>
  </si>
  <si>
    <t>Statistische Buchung der Bürgschaft zurücknehmen</t>
  </si>
  <si>
    <t>FI1739</t>
  </si>
  <si>
    <t>FI1740</t>
  </si>
  <si>
    <t>Original Bügschaftsurkunde an den Kreditor zurücksenden.</t>
  </si>
  <si>
    <t>FI1741</t>
  </si>
  <si>
    <t>Rechnungseingang, Zahlungsanweisungen</t>
  </si>
  <si>
    <t>FI1742</t>
  </si>
  <si>
    <t>FI1743</t>
  </si>
  <si>
    <t>Fehler identifizieren</t>
  </si>
  <si>
    <t>FI1744</t>
  </si>
  <si>
    <t>FI1745</t>
  </si>
  <si>
    <t>FI1746</t>
  </si>
  <si>
    <t>FI1747</t>
  </si>
  <si>
    <t>FI1748</t>
  </si>
  <si>
    <t>FI1749</t>
  </si>
  <si>
    <t>FI1750</t>
  </si>
  <si>
    <t>FI1751</t>
  </si>
  <si>
    <t>FI1752</t>
  </si>
  <si>
    <t>FI1753</t>
  </si>
  <si>
    <t>FI1754</t>
  </si>
  <si>
    <t>FI1755</t>
  </si>
  <si>
    <t>FI1756</t>
  </si>
  <si>
    <t>FI1757</t>
  </si>
  <si>
    <t>FI1758</t>
  </si>
  <si>
    <t>FI1759</t>
  </si>
  <si>
    <t>FI1760</t>
  </si>
  <si>
    <t>FI1761</t>
  </si>
  <si>
    <t xml:space="preserve">Fehler in Bezug auf die Bankverbindung prüfen
</t>
  </si>
  <si>
    <t>FI1762</t>
  </si>
  <si>
    <t>Information zur Stammdatenänderunge an RW-K/R</t>
  </si>
  <si>
    <t>FI1763</t>
  </si>
  <si>
    <t>FI1764</t>
  </si>
  <si>
    <t>Kontaktaufnahme mit Kreditoren</t>
  </si>
  <si>
    <t>FI1765</t>
  </si>
  <si>
    <t>Information zur Stammdatenänderung an RW-K/R</t>
  </si>
  <si>
    <t>FI1766</t>
  </si>
  <si>
    <t>FI1767</t>
  </si>
  <si>
    <t>Bankverbindung im Kreditorenstammsatz pflegen</t>
  </si>
  <si>
    <t>FI1768</t>
  </si>
  <si>
    <t>Information an RW-K/R Buchung der Rechnung kann erfolgen</t>
  </si>
  <si>
    <t>FI1769</t>
  </si>
  <si>
    <t>FI1770</t>
  </si>
  <si>
    <t>FI1771</t>
  </si>
  <si>
    <t>FI1772</t>
  </si>
  <si>
    <t>Rechnung kopieren und Hinweise auf vorliegenden Fehler in den allgemeinen Daten auf der Rechnungskopie vermerken.</t>
  </si>
  <si>
    <t>FI1773</t>
  </si>
  <si>
    <t xml:space="preserve">Rechnungskopie inkl. angereicherter Informationen als Mail an EK weiterleiten. </t>
  </si>
  <si>
    <t>FI1774</t>
  </si>
  <si>
    <t>Allgemeine Lieferantendaten anpassen</t>
  </si>
  <si>
    <t>FI1775</t>
  </si>
  <si>
    <t>Durchgeführte Stammdatenänderung an RW-K zurückmelden.</t>
  </si>
  <si>
    <t>FI1776</t>
  </si>
  <si>
    <t>Rückmeldung prüfen und an RW-K/R zwecks Buchung weiterleiten.</t>
  </si>
  <si>
    <t>FI1777</t>
  </si>
  <si>
    <t>FI1778</t>
  </si>
  <si>
    <t>FI1779</t>
  </si>
  <si>
    <t>FI1780</t>
  </si>
  <si>
    <t>FI1781</t>
  </si>
  <si>
    <t>Stammsatz ermitteln und prüfen, Einzelposten auswerten, Zusammenstellung offener Posten usw.</t>
  </si>
  <si>
    <t>FI1782</t>
  </si>
  <si>
    <t>FI1783</t>
  </si>
  <si>
    <t>FI1784</t>
  </si>
  <si>
    <t>FI1785</t>
  </si>
  <si>
    <t>FI1786</t>
  </si>
  <si>
    <t>Formular erstellen und zwecks Stammsatzänderung an RW-K/R übergeben</t>
  </si>
  <si>
    <t>FI1787</t>
  </si>
  <si>
    <t>FI1788</t>
  </si>
  <si>
    <t>Stammsatz ermitteln, Einzelposten, Status Einzelbelege prüfen</t>
  </si>
  <si>
    <t>FI1789</t>
  </si>
  <si>
    <t>FI1790</t>
  </si>
  <si>
    <t>FI1791</t>
  </si>
  <si>
    <t>FI1792</t>
  </si>
  <si>
    <t>FI1793</t>
  </si>
  <si>
    <t>Stammsatz ermitteln und prüfen, anschließend  Sperrung durch RW-K/R veranlassen</t>
  </si>
  <si>
    <t>FI1794</t>
  </si>
  <si>
    <t>FI1795</t>
  </si>
  <si>
    <t>Alle erforderlichen Angaben (bspw. Kreditorenkonto, Belegnummer, Bestellung) aus dem SAP ermitteln und auf der Mahnung notieren</t>
  </si>
  <si>
    <t>FI1796</t>
  </si>
  <si>
    <t>FI1797</t>
  </si>
  <si>
    <t>FI1798</t>
  </si>
  <si>
    <t>Daten der Mahnung in der entsprechenden Excel-Datei erfassen</t>
  </si>
  <si>
    <t>FI1799</t>
  </si>
  <si>
    <t>Prüfung ob es zu der Mahnung eine Rechnung gibt</t>
  </si>
  <si>
    <t>FI1800</t>
  </si>
  <si>
    <t>FI1801</t>
  </si>
  <si>
    <t>Standardschreiben an Auftragnehmer erstellen, Originalrechnung anfordern und Mahnung ablehnen</t>
  </si>
  <si>
    <t>FI1802</t>
  </si>
  <si>
    <t>Prüfung ob die Rechnung bereits bezahlt wurde</t>
  </si>
  <si>
    <t>FI1803</t>
  </si>
  <si>
    <t>FI1804</t>
  </si>
  <si>
    <t>Mahnung ablehnen/gegenstandslos</t>
  </si>
  <si>
    <t>FI1805</t>
  </si>
  <si>
    <t>Mahnung zusammen mit dem Formular V33015 zur Bearbeitung an die zuständige OE senden (mit Frist 1 Woche)</t>
  </si>
  <si>
    <t>FI1806</t>
  </si>
  <si>
    <t>Prüfung ob es die letzte Mahnung ist oder es eine Nachfristsetzung gibt</t>
  </si>
  <si>
    <t>FI1807</t>
  </si>
  <si>
    <t>FI1808</t>
  </si>
  <si>
    <t>Meldung an Leitung OE</t>
  </si>
  <si>
    <t>FI1809</t>
  </si>
  <si>
    <t>Leitung OE nimmt zur Kenntnis und bearbeitet weiter</t>
  </si>
  <si>
    <t>FI1810</t>
  </si>
  <si>
    <t>Meldung an Mitarbeiter:in</t>
  </si>
  <si>
    <t>FI1811</t>
  </si>
  <si>
    <t>Mahnung prüfen</t>
  </si>
  <si>
    <t>FI1812</t>
  </si>
  <si>
    <t>Auftragnehmer über die sachlichen Gründe der Weigerung der Zahlung informieren und Mahnstopp erwirken</t>
  </si>
  <si>
    <t>FI1813</t>
  </si>
  <si>
    <t>Zahlung anweisen</t>
  </si>
  <si>
    <t>FI1814</t>
  </si>
  <si>
    <t>RW-K/K mittels des Formulares V33015 oder per Vermerk mit Mail informieren</t>
  </si>
  <si>
    <t>FI1815</t>
  </si>
  <si>
    <t>Prüfung von Rücklauf aus zuständiger OE</t>
  </si>
  <si>
    <t>FI1816</t>
  </si>
  <si>
    <t>FI1817</t>
  </si>
  <si>
    <t>Zuständige OE mahnen</t>
  </si>
  <si>
    <t>FI1818</t>
  </si>
  <si>
    <t>FI1819</t>
  </si>
  <si>
    <t>Bearbeitungsinformation an den SAP-Buchungbeleg als Notiz oder als Dokument hinterlegen</t>
  </si>
  <si>
    <t>FI1820</t>
  </si>
  <si>
    <t>FI1821</t>
  </si>
  <si>
    <t>Mahnungbeleg ordnungsgemäß aufbewahren</t>
  </si>
  <si>
    <t>FI1822</t>
  </si>
  <si>
    <t xml:space="preserve">Eingegangene Papier-Mahnung an RW-K übergeben.
</t>
  </si>
  <si>
    <t>FI1823</t>
  </si>
  <si>
    <t xml:space="preserve">Eingangene Email (inkl. Mahnung im Anhang) aus dem Email-Postfach entnehmen und bearbeiten
</t>
  </si>
  <si>
    <t>FI1824</t>
  </si>
  <si>
    <t>Digitale Mahnung ausdrucken</t>
  </si>
  <si>
    <t>FI1825</t>
  </si>
  <si>
    <t>Kreditorenstammsatz, Belegnummern, Bestellungen ermitteln und auf Mahnung vermerken.</t>
  </si>
  <si>
    <t>FI1826</t>
  </si>
  <si>
    <t>FI1827</t>
  </si>
  <si>
    <t>FI1828</t>
  </si>
  <si>
    <t>Mahnung in der Mahnstatistik vermerken.</t>
  </si>
  <si>
    <t>FI1829</t>
  </si>
  <si>
    <t>Aktualität des Mahnvorgangs prüfen</t>
  </si>
  <si>
    <t>FI1830</t>
  </si>
  <si>
    <t>FI1831</t>
  </si>
  <si>
    <t>FI1832</t>
  </si>
  <si>
    <t>Mahnungen in Ablage vorhalten.</t>
  </si>
  <si>
    <t>FI1833</t>
  </si>
  <si>
    <t>Mahnungen vernichten.</t>
  </si>
  <si>
    <t>FI1834</t>
  </si>
  <si>
    <t>Verantwortlichen Bearbeiter/Fachbereich ermitteln.</t>
  </si>
  <si>
    <t>FI1835</t>
  </si>
  <si>
    <t>FI1836</t>
  </si>
  <si>
    <t>FI1837</t>
  </si>
  <si>
    <t>FI1838</t>
  </si>
  <si>
    <t>Mahnungsunterlagen als Anlage an SAP Beleg ablegen.</t>
  </si>
  <si>
    <t>FI1839</t>
  </si>
  <si>
    <t>Vorgang an Verantwortlichen Bearbeiter/Fachbereich per Mail (inkl. Anlagen) übermitteln.</t>
  </si>
  <si>
    <t>FI1840</t>
  </si>
  <si>
    <t>Vorgang/Mahnung prüfen und Rückmeldung an RW-K senden</t>
  </si>
  <si>
    <t>FI1841</t>
  </si>
  <si>
    <t>Rückmeldung vom Verantwortlichen prüfen.</t>
  </si>
  <si>
    <t>FI1842</t>
  </si>
  <si>
    <t>FI1843</t>
  </si>
  <si>
    <t>FI1844</t>
  </si>
  <si>
    <t>Mahnvorgang beenden.</t>
  </si>
  <si>
    <t>FI1845</t>
  </si>
  <si>
    <t>Mahnung inkl. Anlagen archivieren.</t>
  </si>
  <si>
    <t>FI1902</t>
  </si>
  <si>
    <t>FI1903</t>
  </si>
  <si>
    <t>FI1904</t>
  </si>
  <si>
    <t>FI1905</t>
  </si>
  <si>
    <t>FI1906</t>
  </si>
  <si>
    <t>FI1907</t>
  </si>
  <si>
    <t>FI1908</t>
  </si>
  <si>
    <t>FI1909</t>
  </si>
  <si>
    <t>FI1910</t>
  </si>
  <si>
    <t>FI1911</t>
  </si>
  <si>
    <t>FI1912</t>
  </si>
  <si>
    <t>FI1913</t>
  </si>
  <si>
    <t>FI1914</t>
  </si>
  <si>
    <t>FI1915</t>
  </si>
  <si>
    <t>FI1916</t>
  </si>
  <si>
    <t>FI1917</t>
  </si>
  <si>
    <t>FI1918</t>
  </si>
  <si>
    <t>FI1919</t>
  </si>
  <si>
    <t>FI1920</t>
  </si>
  <si>
    <t>FI1921</t>
  </si>
  <si>
    <t>FI1922</t>
  </si>
  <si>
    <t>FI1923</t>
  </si>
  <si>
    <t>FI1924</t>
  </si>
  <si>
    <t>FI1925</t>
  </si>
  <si>
    <t>FI1926</t>
  </si>
  <si>
    <t>FI1927</t>
  </si>
  <si>
    <t>FI1928</t>
  </si>
  <si>
    <t>FI1929</t>
  </si>
  <si>
    <t>FI1930</t>
  </si>
  <si>
    <t>FI1931</t>
  </si>
  <si>
    <t>FI1932</t>
  </si>
  <si>
    <t>FI1933</t>
  </si>
  <si>
    <t>FI1934</t>
  </si>
  <si>
    <t>FI1935</t>
  </si>
  <si>
    <t>FI1936</t>
  </si>
  <si>
    <t>FI1937</t>
  </si>
  <si>
    <t>FI1938</t>
  </si>
  <si>
    <t>FI1939</t>
  </si>
  <si>
    <t>FI1940</t>
  </si>
  <si>
    <t>FI1941</t>
  </si>
  <si>
    <t>FI1942</t>
  </si>
  <si>
    <t>FI1943</t>
  </si>
  <si>
    <t>FI1944</t>
  </si>
  <si>
    <t>FI1945</t>
  </si>
  <si>
    <t>FI1946</t>
  </si>
  <si>
    <t>FI1947</t>
  </si>
  <si>
    <t>FI1948</t>
  </si>
  <si>
    <t>FI1949</t>
  </si>
  <si>
    <t>FI1950</t>
  </si>
  <si>
    <t>FI1951</t>
  </si>
  <si>
    <t>FI1952</t>
  </si>
  <si>
    <t>FI1953</t>
  </si>
  <si>
    <t>FI1954</t>
  </si>
  <si>
    <t>FI1955</t>
  </si>
  <si>
    <t>FI1956</t>
  </si>
  <si>
    <t>FI1957</t>
  </si>
  <si>
    <t>FI1958</t>
  </si>
  <si>
    <t>FI1959</t>
  </si>
  <si>
    <t>FI1960</t>
  </si>
  <si>
    <t>FI1961</t>
  </si>
  <si>
    <t>FI1962</t>
  </si>
  <si>
    <t>FI1963</t>
  </si>
  <si>
    <t>FI1964</t>
  </si>
  <si>
    <t>FI1965</t>
  </si>
  <si>
    <t>FI1966</t>
  </si>
  <si>
    <t>FI1967</t>
  </si>
  <si>
    <t>FI1968</t>
  </si>
  <si>
    <t>FI1969</t>
  </si>
  <si>
    <t>FI1970</t>
  </si>
  <si>
    <t>FI1971</t>
  </si>
  <si>
    <t>FI1972</t>
  </si>
  <si>
    <t>FI1973</t>
  </si>
  <si>
    <t>FI1974</t>
  </si>
  <si>
    <t>FI1975</t>
  </si>
  <si>
    <t>FI1976</t>
  </si>
  <si>
    <t>FI1977</t>
  </si>
  <si>
    <t>FI1978</t>
  </si>
  <si>
    <t>FI1979</t>
  </si>
  <si>
    <t>FI1980</t>
  </si>
  <si>
    <t>FI1981</t>
  </si>
  <si>
    <t>FI1982</t>
  </si>
  <si>
    <t>FI1983</t>
  </si>
  <si>
    <t>FI1984</t>
  </si>
  <si>
    <t>FI1985</t>
  </si>
  <si>
    <t>FI1986</t>
  </si>
  <si>
    <t>FI1987</t>
  </si>
  <si>
    <t>FI1988</t>
  </si>
  <si>
    <t>FI1989</t>
  </si>
  <si>
    <t>FI1990</t>
  </si>
  <si>
    <t>FI1991</t>
  </si>
  <si>
    <t>FI1992</t>
  </si>
  <si>
    <t>FI1993</t>
  </si>
  <si>
    <t>FI1994</t>
  </si>
  <si>
    <t>FI1995</t>
  </si>
  <si>
    <t>FI1996</t>
  </si>
  <si>
    <t>FI1997</t>
  </si>
  <si>
    <t>FI1998</t>
  </si>
  <si>
    <t>FI1999</t>
  </si>
  <si>
    <t>FI2000</t>
  </si>
  <si>
    <t>FI2001</t>
  </si>
  <si>
    <t>FI2002</t>
  </si>
  <si>
    <t>FI2003</t>
  </si>
  <si>
    <t>FI2004</t>
  </si>
  <si>
    <t>FI2005</t>
  </si>
  <si>
    <t>FI2006</t>
  </si>
  <si>
    <t>FI2007</t>
  </si>
  <si>
    <t>FI2008</t>
  </si>
  <si>
    <t>FI2009</t>
  </si>
  <si>
    <t>FI2010</t>
  </si>
  <si>
    <t>FI2011</t>
  </si>
  <si>
    <t>FI2012</t>
  </si>
  <si>
    <t>FI2013</t>
  </si>
  <si>
    <t>FI2014</t>
  </si>
  <si>
    <t>FI2015</t>
  </si>
  <si>
    <t>FI2016</t>
  </si>
  <si>
    <t>FI2017</t>
  </si>
  <si>
    <t>FI2018</t>
  </si>
  <si>
    <t>FI2019</t>
  </si>
  <si>
    <t>FI2020</t>
  </si>
  <si>
    <t>FI2021</t>
  </si>
  <si>
    <t>FI2022</t>
  </si>
  <si>
    <t>FI2023</t>
  </si>
  <si>
    <t>FI2024</t>
  </si>
  <si>
    <t>FI2025</t>
  </si>
  <si>
    <t>FI2026</t>
  </si>
  <si>
    <t>FI2027</t>
  </si>
  <si>
    <t>FI2028</t>
  </si>
  <si>
    <t>FI2029</t>
  </si>
  <si>
    <t>FI2030</t>
  </si>
  <si>
    <t>FI2031</t>
  </si>
  <si>
    <t>FI2032</t>
  </si>
  <si>
    <t>FI2033</t>
  </si>
  <si>
    <t>FI2034</t>
  </si>
  <si>
    <t>FI2035</t>
  </si>
  <si>
    <t>FI2036</t>
  </si>
  <si>
    <t>FI2037</t>
  </si>
  <si>
    <t>FI2038</t>
  </si>
  <si>
    <t>FI2039</t>
  </si>
  <si>
    <t>FI2040</t>
  </si>
  <si>
    <t>FI2041</t>
  </si>
  <si>
    <t>FI2042</t>
  </si>
  <si>
    <t>FI2043</t>
  </si>
  <si>
    <t>FI2044</t>
  </si>
  <si>
    <t>FI2045</t>
  </si>
  <si>
    <t>FI2046</t>
  </si>
  <si>
    <t>FI2047</t>
  </si>
  <si>
    <t>FI2048</t>
  </si>
  <si>
    <t>FI2049</t>
  </si>
  <si>
    <t>FI2050</t>
  </si>
  <si>
    <t>FI2051</t>
  </si>
  <si>
    <t>FI2052</t>
  </si>
  <si>
    <t>FI2053</t>
  </si>
  <si>
    <t>FI2054</t>
  </si>
  <si>
    <t>FI2055</t>
  </si>
  <si>
    <t>FI2056</t>
  </si>
  <si>
    <t>FI2057</t>
  </si>
  <si>
    <t>FI2058</t>
  </si>
  <si>
    <t>FI2059</t>
  </si>
  <si>
    <t>FI2060</t>
  </si>
  <si>
    <t>FI2061</t>
  </si>
  <si>
    <t>FI2062</t>
  </si>
  <si>
    <t>FI2063</t>
  </si>
  <si>
    <t>FI2064</t>
  </si>
  <si>
    <t>FI2065</t>
  </si>
  <si>
    <t>FI2066</t>
  </si>
  <si>
    <t>FI2067</t>
  </si>
  <si>
    <t>FI2068</t>
  </si>
  <si>
    <t>FI2069</t>
  </si>
  <si>
    <t>FI2070</t>
  </si>
  <si>
    <t>FI2071</t>
  </si>
  <si>
    <t>FI2072</t>
  </si>
  <si>
    <t>FI2073</t>
  </si>
  <si>
    <t>FI2074</t>
  </si>
  <si>
    <t>FI2075</t>
  </si>
  <si>
    <t>FI2076</t>
  </si>
  <si>
    <t>FI2077</t>
  </si>
  <si>
    <t>FI2078</t>
  </si>
  <si>
    <t>FI2079</t>
  </si>
  <si>
    <t>FI2080</t>
  </si>
  <si>
    <t>FI2081</t>
  </si>
  <si>
    <t>FI2082</t>
  </si>
  <si>
    <t>FI2083</t>
  </si>
  <si>
    <t>FI2084</t>
  </si>
  <si>
    <t>FI2085</t>
  </si>
  <si>
    <t>FI2086</t>
  </si>
  <si>
    <t>FI2087</t>
  </si>
  <si>
    <t>FI2088</t>
  </si>
  <si>
    <t>FI2089</t>
  </si>
  <si>
    <t>FI2090</t>
  </si>
  <si>
    <t>FI2091</t>
  </si>
  <si>
    <t>FI2092</t>
  </si>
  <si>
    <t>FI2093</t>
  </si>
  <si>
    <t>FI2094</t>
  </si>
  <si>
    <t>FI2095</t>
  </si>
  <si>
    <t>FI2096</t>
  </si>
  <si>
    <t>FI2097</t>
  </si>
  <si>
    <t>FI2098</t>
  </si>
  <si>
    <t>FI2099</t>
  </si>
  <si>
    <t>FI2100</t>
  </si>
  <si>
    <t>FI2101</t>
  </si>
  <si>
    <t>FI2102</t>
  </si>
  <si>
    <t>FI2103</t>
  </si>
  <si>
    <t>FI2104</t>
  </si>
  <si>
    <t>FI2105</t>
  </si>
  <si>
    <t>FI2106</t>
  </si>
  <si>
    <t>FI2107</t>
  </si>
  <si>
    <t>FI2108</t>
  </si>
  <si>
    <t>FI2109</t>
  </si>
  <si>
    <t>FI2110</t>
  </si>
  <si>
    <t>FI2111</t>
  </si>
  <si>
    <t>FI2112</t>
  </si>
  <si>
    <t>FI2113</t>
  </si>
  <si>
    <t>FI2114</t>
  </si>
  <si>
    <t>FI2115</t>
  </si>
  <si>
    <t>FI2116</t>
  </si>
  <si>
    <t>FI2117</t>
  </si>
  <si>
    <t>FI2118</t>
  </si>
  <si>
    <t>FI2119</t>
  </si>
  <si>
    <t>FI2120</t>
  </si>
  <si>
    <t>FI2121</t>
  </si>
  <si>
    <t>FI2122</t>
  </si>
  <si>
    <t>FI2123</t>
  </si>
  <si>
    <t>FI2124</t>
  </si>
  <si>
    <t>FI2125</t>
  </si>
  <si>
    <t>FI2126</t>
  </si>
  <si>
    <t>FI2127</t>
  </si>
  <si>
    <t>FI2128</t>
  </si>
  <si>
    <t>FI2129</t>
  </si>
  <si>
    <t>FI2130</t>
  </si>
  <si>
    <t>FI2131</t>
  </si>
  <si>
    <t>FI2132</t>
  </si>
  <si>
    <t>FI2133</t>
  </si>
  <si>
    <t>FI2134</t>
  </si>
  <si>
    <t>FI2135</t>
  </si>
  <si>
    <t>FI2136</t>
  </si>
  <si>
    <t>FI2137</t>
  </si>
  <si>
    <t>FI2138</t>
  </si>
  <si>
    <t>FI2139</t>
  </si>
  <si>
    <t>FI2140</t>
  </si>
  <si>
    <t>FI2141</t>
  </si>
  <si>
    <t>FI2142</t>
  </si>
  <si>
    <t>FI2143</t>
  </si>
  <si>
    <t>FI2144</t>
  </si>
  <si>
    <t>FI2145</t>
  </si>
  <si>
    <t>FI2146</t>
  </si>
  <si>
    <t>FI2147</t>
  </si>
  <si>
    <t>FI2148</t>
  </si>
  <si>
    <t>FI2149</t>
  </si>
  <si>
    <t>FI2150</t>
  </si>
  <si>
    <t>FI2151</t>
  </si>
  <si>
    <t>FI2152</t>
  </si>
  <si>
    <t>FI2153</t>
  </si>
  <si>
    <t>FI2154</t>
  </si>
  <si>
    <t>FI2155</t>
  </si>
  <si>
    <t>FI2156</t>
  </si>
  <si>
    <t>FI2157</t>
  </si>
  <si>
    <t>FI2158</t>
  </si>
  <si>
    <t>FI2159</t>
  </si>
  <si>
    <t>FI2160</t>
  </si>
  <si>
    <t>FI2161</t>
  </si>
  <si>
    <t>FI2162</t>
  </si>
  <si>
    <t>FI2163</t>
  </si>
  <si>
    <t>FI2164</t>
  </si>
  <si>
    <t>FI2165</t>
  </si>
  <si>
    <t>FI2166</t>
  </si>
  <si>
    <t>FI2167</t>
  </si>
  <si>
    <t>FI2168</t>
  </si>
  <si>
    <t>FI2169</t>
  </si>
  <si>
    <t>FI2170</t>
  </si>
  <si>
    <t>FI2171</t>
  </si>
  <si>
    <t>FI2172</t>
  </si>
  <si>
    <t>FI2173</t>
  </si>
  <si>
    <t>FI2174</t>
  </si>
  <si>
    <t>FI2175</t>
  </si>
  <si>
    <t>FI2176</t>
  </si>
  <si>
    <t>FI2177</t>
  </si>
  <si>
    <t>FI2178</t>
  </si>
  <si>
    <t>FI2179</t>
  </si>
  <si>
    <t>FI2180</t>
  </si>
  <si>
    <t>FI2181</t>
  </si>
  <si>
    <t>FI2182</t>
  </si>
  <si>
    <t>FI2183</t>
  </si>
  <si>
    <t>FI2184</t>
  </si>
  <si>
    <t>FI2185</t>
  </si>
  <si>
    <t>FI2186</t>
  </si>
  <si>
    <t>FI2187</t>
  </si>
  <si>
    <t>FI2188</t>
  </si>
  <si>
    <t>FI2189</t>
  </si>
  <si>
    <t>FI2190</t>
  </si>
  <si>
    <t>FI2191</t>
  </si>
  <si>
    <t>FI2192</t>
  </si>
  <si>
    <t>FI2193</t>
  </si>
  <si>
    <t>FI2194</t>
  </si>
  <si>
    <t>FI2195</t>
  </si>
  <si>
    <t>FI2196</t>
  </si>
  <si>
    <t>FI2197</t>
  </si>
  <si>
    <t>FI2198</t>
  </si>
  <si>
    <t>FI2199</t>
  </si>
  <si>
    <t>FI2200</t>
  </si>
  <si>
    <t>FI2201</t>
  </si>
  <si>
    <t>FI2202</t>
  </si>
  <si>
    <t>FI2203</t>
  </si>
  <si>
    <t>FI2204</t>
  </si>
  <si>
    <t>FI2205</t>
  </si>
  <si>
    <t>FI2206</t>
  </si>
  <si>
    <t>FI2207</t>
  </si>
  <si>
    <t>FI2208</t>
  </si>
  <si>
    <t>FI2209</t>
  </si>
  <si>
    <t>FI2210</t>
  </si>
  <si>
    <t>FI2211</t>
  </si>
  <si>
    <t>FI2212</t>
  </si>
  <si>
    <t>FI2213</t>
  </si>
  <si>
    <t>FI2214</t>
  </si>
  <si>
    <t>FI2215</t>
  </si>
  <si>
    <t>FI2216</t>
  </si>
  <si>
    <t>FI2217</t>
  </si>
  <si>
    <t>FI2218</t>
  </si>
  <si>
    <t>FI2219</t>
  </si>
  <si>
    <t>FI2220</t>
  </si>
  <si>
    <t>FI2221</t>
  </si>
  <si>
    <t>FI2222</t>
  </si>
  <si>
    <t>FI2223</t>
  </si>
  <si>
    <t>FI2224</t>
  </si>
  <si>
    <t>FI2225</t>
  </si>
  <si>
    <t>FI2226</t>
  </si>
  <si>
    <t>FI2227</t>
  </si>
  <si>
    <t>FI2228</t>
  </si>
  <si>
    <t>FI2229</t>
  </si>
  <si>
    <t>FI2230</t>
  </si>
  <si>
    <t>FI2231</t>
  </si>
  <si>
    <t>FI2232</t>
  </si>
  <si>
    <t>FI2233</t>
  </si>
  <si>
    <t>FI2234</t>
  </si>
  <si>
    <t>FI2235</t>
  </si>
  <si>
    <t>FI2236</t>
  </si>
  <si>
    <t>FI2237</t>
  </si>
  <si>
    <t>FI2238</t>
  </si>
  <si>
    <t>FI2239</t>
  </si>
  <si>
    <t>FI2240</t>
  </si>
  <si>
    <t>FI2241</t>
  </si>
  <si>
    <t>FI2242</t>
  </si>
  <si>
    <t>FI2243</t>
  </si>
  <si>
    <t>FI2244</t>
  </si>
  <si>
    <t>FI2245</t>
  </si>
  <si>
    <t>FI2246</t>
  </si>
  <si>
    <t>FI2247</t>
  </si>
  <si>
    <t>FI2248</t>
  </si>
  <si>
    <t>FI2249</t>
  </si>
  <si>
    <t>FI2250</t>
  </si>
  <si>
    <t>FI2251</t>
  </si>
  <si>
    <t>FI2252</t>
  </si>
  <si>
    <t>FI2253</t>
  </si>
  <si>
    <t>FI2254</t>
  </si>
  <si>
    <t>FI2255</t>
  </si>
  <si>
    <t>FI2256</t>
  </si>
  <si>
    <t>FI2257</t>
  </si>
  <si>
    <t>FI2258</t>
  </si>
  <si>
    <t>FI2259</t>
  </si>
  <si>
    <t>FI2260</t>
  </si>
  <si>
    <t>FI2261</t>
  </si>
  <si>
    <t>FI2262</t>
  </si>
  <si>
    <t>FI2263</t>
  </si>
  <si>
    <t>FI2264</t>
  </si>
  <si>
    <t>FI2265</t>
  </si>
  <si>
    <t>FI2266</t>
  </si>
  <si>
    <t>FI2267</t>
  </si>
  <si>
    <t>FI2268</t>
  </si>
  <si>
    <t>FI2269</t>
  </si>
  <si>
    <t>FI2270</t>
  </si>
  <si>
    <t>FI2271</t>
  </si>
  <si>
    <t>FI2272</t>
  </si>
  <si>
    <t>FI2273</t>
  </si>
  <si>
    <t>FI2274</t>
  </si>
  <si>
    <t>FI2275</t>
  </si>
  <si>
    <t>FI2276</t>
  </si>
  <si>
    <t>FI2277</t>
  </si>
  <si>
    <t>FI2278</t>
  </si>
  <si>
    <t>FI2279</t>
  </si>
  <si>
    <t>FI2280</t>
  </si>
  <si>
    <t>FI2281</t>
  </si>
  <si>
    <t>FI2282</t>
  </si>
  <si>
    <t>FI2283</t>
  </si>
  <si>
    <t>FI2284</t>
  </si>
  <si>
    <t>FI2285</t>
  </si>
  <si>
    <t>FI2286</t>
  </si>
  <si>
    <t>FI2287</t>
  </si>
  <si>
    <t>FI2288</t>
  </si>
  <si>
    <t>FI2289</t>
  </si>
  <si>
    <t>FI2290</t>
  </si>
  <si>
    <t>FI2291</t>
  </si>
  <si>
    <t>FI2292</t>
  </si>
  <si>
    <t>FI2293</t>
  </si>
  <si>
    <t>FI2294</t>
  </si>
  <si>
    <t>FI2295</t>
  </si>
  <si>
    <t>FI2296</t>
  </si>
  <si>
    <t>FI2297</t>
  </si>
  <si>
    <t>FI2298</t>
  </si>
  <si>
    <t>FI2299</t>
  </si>
  <si>
    <t>FI2300</t>
  </si>
  <si>
    <t>FI2301</t>
  </si>
  <si>
    <t>FI2302</t>
  </si>
  <si>
    <t>FI2303</t>
  </si>
  <si>
    <t>FI2304</t>
  </si>
  <si>
    <t>FI2305</t>
  </si>
  <si>
    <t>FI2306</t>
  </si>
  <si>
    <t>FI2307</t>
  </si>
  <si>
    <t>FI2308</t>
  </si>
  <si>
    <t>FI2309</t>
  </si>
  <si>
    <t>FI2310</t>
  </si>
  <si>
    <t>FI2311</t>
  </si>
  <si>
    <t>FI2312</t>
  </si>
  <si>
    <t>FI2313</t>
  </si>
  <si>
    <t>FI2314</t>
  </si>
  <si>
    <t>FI2315</t>
  </si>
  <si>
    <t>FI2316</t>
  </si>
  <si>
    <t>FI2317</t>
  </si>
  <si>
    <t>FI2318</t>
  </si>
  <si>
    <t>FI2319</t>
  </si>
  <si>
    <t>FI2320</t>
  </si>
  <si>
    <t>FI2321</t>
  </si>
  <si>
    <t>FI2322</t>
  </si>
  <si>
    <t>FI2323</t>
  </si>
  <si>
    <t>FI2324</t>
  </si>
  <si>
    <t>FI2325</t>
  </si>
  <si>
    <t>FI2326</t>
  </si>
  <si>
    <t>FI2327</t>
  </si>
  <si>
    <t>FI2328</t>
  </si>
  <si>
    <t>FI2329</t>
  </si>
  <si>
    <t>FI2330</t>
  </si>
  <si>
    <t>FI2331</t>
  </si>
  <si>
    <t>FI2332</t>
  </si>
  <si>
    <t>FI2333</t>
  </si>
  <si>
    <t>FI2334</t>
  </si>
  <si>
    <t>FI2335</t>
  </si>
  <si>
    <t>FI2336</t>
  </si>
  <si>
    <t>FI2337</t>
  </si>
  <si>
    <t>FI2338</t>
  </si>
  <si>
    <t>FI2339</t>
  </si>
  <si>
    <t>FI2340</t>
  </si>
  <si>
    <t>FI2341</t>
  </si>
  <si>
    <t>FI2342</t>
  </si>
  <si>
    <t>FI2343</t>
  </si>
  <si>
    <t>FI2344</t>
  </si>
  <si>
    <t>FI2345</t>
  </si>
  <si>
    <t>FI2346</t>
  </si>
  <si>
    <t>FI2347</t>
  </si>
  <si>
    <t>FI2348</t>
  </si>
  <si>
    <t>FI2349</t>
  </si>
  <si>
    <t>FI2350</t>
  </si>
  <si>
    <t>FI2351</t>
  </si>
  <si>
    <t>FI2352</t>
  </si>
  <si>
    <t>FI2353</t>
  </si>
  <si>
    <t>FI2354</t>
  </si>
  <si>
    <t>FI2355</t>
  </si>
  <si>
    <t>FI2356</t>
  </si>
  <si>
    <t>FI2357</t>
  </si>
  <si>
    <t>FI2358</t>
  </si>
  <si>
    <t>FI2359</t>
  </si>
  <si>
    <t>FI2360</t>
  </si>
  <si>
    <t>FI2361</t>
  </si>
  <si>
    <t>FI2362</t>
  </si>
  <si>
    <t>FI2363</t>
  </si>
  <si>
    <t>FI2364</t>
  </si>
  <si>
    <t>FI2365</t>
  </si>
  <si>
    <t>FI2366</t>
  </si>
  <si>
    <t>FI2367</t>
  </si>
  <si>
    <t>FI2368</t>
  </si>
  <si>
    <t>FI2369</t>
  </si>
  <si>
    <t>FI2370</t>
  </si>
  <si>
    <t>FI2371</t>
  </si>
  <si>
    <t>FI2372</t>
  </si>
  <si>
    <t>FI2373</t>
  </si>
  <si>
    <t>FI2374</t>
  </si>
  <si>
    <t>FI2375</t>
  </si>
  <si>
    <t>FI2376</t>
  </si>
  <si>
    <t>FI2377</t>
  </si>
  <si>
    <t>FI2378</t>
  </si>
  <si>
    <t>FI2379</t>
  </si>
  <si>
    <t>FI2380</t>
  </si>
  <si>
    <t>FI2381</t>
  </si>
  <si>
    <t>FI2382</t>
  </si>
  <si>
    <t>FI2383</t>
  </si>
  <si>
    <t>FI2384</t>
  </si>
  <si>
    <t>FI2385</t>
  </si>
  <si>
    <t>FI2386</t>
  </si>
  <si>
    <t>FI2387</t>
  </si>
  <si>
    <t>FI2388</t>
  </si>
  <si>
    <t>FI2389</t>
  </si>
  <si>
    <t>FI2390</t>
  </si>
  <si>
    <t>FI2391</t>
  </si>
  <si>
    <t>FI2392</t>
  </si>
  <si>
    <t>FI2393</t>
  </si>
  <si>
    <t>FI2394</t>
  </si>
  <si>
    <t>FI2395</t>
  </si>
  <si>
    <t>FI2396</t>
  </si>
  <si>
    <t>FI2397</t>
  </si>
  <si>
    <t>FI2398</t>
  </si>
  <si>
    <t>FI2399</t>
  </si>
  <si>
    <t>FI2400</t>
  </si>
  <si>
    <t>FI2401</t>
  </si>
  <si>
    <t>FI2402</t>
  </si>
  <si>
    <t>FI2403</t>
  </si>
  <si>
    <t>FI2404</t>
  </si>
  <si>
    <t>FI2405</t>
  </si>
  <si>
    <t>FI2406</t>
  </si>
  <si>
    <t>FI2407</t>
  </si>
  <si>
    <t>FI2408</t>
  </si>
  <si>
    <t>FI2409</t>
  </si>
  <si>
    <t>FI2410</t>
  </si>
  <si>
    <t>FI2411</t>
  </si>
  <si>
    <t>Rechnungshistorie</t>
  </si>
  <si>
    <t>FI2412</t>
  </si>
  <si>
    <t>FI2413</t>
  </si>
  <si>
    <t>FI2414</t>
  </si>
  <si>
    <t>FI2415</t>
  </si>
  <si>
    <t>FI2416</t>
  </si>
  <si>
    <t>FI2417</t>
  </si>
  <si>
    <t>FI2418</t>
  </si>
  <si>
    <t>FI2419</t>
  </si>
  <si>
    <t>FI2420</t>
  </si>
  <si>
    <t>FI2421</t>
  </si>
  <si>
    <t>FI2422</t>
  </si>
  <si>
    <t>FI2423</t>
  </si>
  <si>
    <t>FI2424</t>
  </si>
  <si>
    <t>FI2425</t>
  </si>
  <si>
    <t>FI2427</t>
  </si>
  <si>
    <t>FI2428</t>
  </si>
  <si>
    <t>FI2429</t>
  </si>
  <si>
    <t>FI2430</t>
  </si>
  <si>
    <t>FI2431</t>
  </si>
  <si>
    <t>FI2432</t>
  </si>
  <si>
    <t>FI2433</t>
  </si>
  <si>
    <t>FI2434</t>
  </si>
  <si>
    <t>FI2435</t>
  </si>
  <si>
    <t>FI2436</t>
  </si>
  <si>
    <t>sonstige Rechnungen</t>
  </si>
  <si>
    <t>FI2437</t>
  </si>
  <si>
    <t>FI2438</t>
  </si>
  <si>
    <t>FI2439</t>
  </si>
  <si>
    <t>FI2440</t>
  </si>
  <si>
    <t>FI2441</t>
  </si>
  <si>
    <t>FI2442</t>
  </si>
  <si>
    <t>FI2443</t>
  </si>
  <si>
    <t>FI2444</t>
  </si>
  <si>
    <t>FI2445</t>
  </si>
  <si>
    <t>FI2446</t>
  </si>
  <si>
    <t>FI2447</t>
  </si>
  <si>
    <t>FI2448</t>
  </si>
  <si>
    <t>FI2449</t>
  </si>
  <si>
    <t>FI2450</t>
  </si>
  <si>
    <t>FI2451</t>
  </si>
  <si>
    <t>FI2452</t>
  </si>
  <si>
    <t>FI2453</t>
  </si>
  <si>
    <t>FI2454</t>
  </si>
  <si>
    <t>FI2455</t>
  </si>
  <si>
    <t>FI2456</t>
  </si>
  <si>
    <t>FI2457</t>
  </si>
  <si>
    <t>FI2458</t>
  </si>
  <si>
    <t>FI2459</t>
  </si>
  <si>
    <t>FI2460</t>
  </si>
  <si>
    <t>FI2461</t>
  </si>
  <si>
    <t>FI2462</t>
  </si>
  <si>
    <t>FI2463</t>
  </si>
  <si>
    <t>FI2464</t>
  </si>
  <si>
    <t>FI2465</t>
  </si>
  <si>
    <t>FI2466</t>
  </si>
  <si>
    <t>FI2467</t>
  </si>
  <si>
    <t>FI2468</t>
  </si>
  <si>
    <t>FI2469</t>
  </si>
  <si>
    <t>FI2470</t>
  </si>
  <si>
    <t>FI2471</t>
  </si>
  <si>
    <t>FI2472</t>
  </si>
  <si>
    <t>FI2473</t>
  </si>
  <si>
    <t>FI2474</t>
  </si>
  <si>
    <t>FI2475</t>
  </si>
  <si>
    <t>FI2476</t>
  </si>
  <si>
    <t>FI2477</t>
  </si>
  <si>
    <t>FI2478</t>
  </si>
  <si>
    <t>FI2479</t>
  </si>
  <si>
    <t>FI2480</t>
  </si>
  <si>
    <t>FI2481</t>
  </si>
  <si>
    <t>FI2482</t>
  </si>
  <si>
    <t>FI2483</t>
  </si>
  <si>
    <t>FI2484</t>
  </si>
  <si>
    <t>FI2485</t>
  </si>
  <si>
    <t>FI2486</t>
  </si>
  <si>
    <t>FI2487</t>
  </si>
  <si>
    <t>FI2488</t>
  </si>
  <si>
    <t>FI2489</t>
  </si>
  <si>
    <t>FI2490</t>
  </si>
  <si>
    <t>FI2491</t>
  </si>
  <si>
    <t>FI2492</t>
  </si>
  <si>
    <t>FI2493</t>
  </si>
  <si>
    <t>FI2494</t>
  </si>
  <si>
    <t>FI2495</t>
  </si>
  <si>
    <t>FI2496</t>
  </si>
  <si>
    <t>FI2497</t>
  </si>
  <si>
    <t>FI2498</t>
  </si>
  <si>
    <t>FI2499</t>
  </si>
  <si>
    <t>FI2500</t>
  </si>
  <si>
    <t>FI2501</t>
  </si>
  <si>
    <t>FI2502</t>
  </si>
  <si>
    <t>FI2503</t>
  </si>
  <si>
    <t>FI2504</t>
  </si>
  <si>
    <t>FI2505</t>
  </si>
  <si>
    <t>FI2506</t>
  </si>
  <si>
    <t>FI2507</t>
  </si>
  <si>
    <t>FI2508</t>
  </si>
  <si>
    <t>FI2509</t>
  </si>
  <si>
    <t>FI2510</t>
  </si>
  <si>
    <t>FI2511</t>
  </si>
  <si>
    <t>FI2512</t>
  </si>
  <si>
    <t>FI2513</t>
  </si>
  <si>
    <t>FI2514</t>
  </si>
  <si>
    <t>FI2515</t>
  </si>
  <si>
    <t>FI2516</t>
  </si>
  <si>
    <t>FI2517</t>
  </si>
  <si>
    <t>FI2518</t>
  </si>
  <si>
    <t>FI2519</t>
  </si>
  <si>
    <t>FI2520</t>
  </si>
  <si>
    <t>FI2521</t>
  </si>
  <si>
    <t>FI2522</t>
  </si>
  <si>
    <t>FI2523</t>
  </si>
  <si>
    <t>FI2524</t>
  </si>
  <si>
    <t>FI2525</t>
  </si>
  <si>
    <t>FI2526</t>
  </si>
  <si>
    <t>FI2527</t>
  </si>
  <si>
    <t>FI2528</t>
  </si>
  <si>
    <t>FI2529</t>
  </si>
  <si>
    <t>FI2530</t>
  </si>
  <si>
    <t>FI2531</t>
  </si>
  <si>
    <t>FI2532</t>
  </si>
  <si>
    <t>FI2533</t>
  </si>
  <si>
    <t>FI2534</t>
  </si>
  <si>
    <t>FI2535</t>
  </si>
  <si>
    <t>FI2536</t>
  </si>
  <si>
    <t>FI2537</t>
  </si>
  <si>
    <t>FI2538</t>
  </si>
  <si>
    <t>FI2539</t>
  </si>
  <si>
    <t>FI2540</t>
  </si>
  <si>
    <t>FI2541</t>
  </si>
  <si>
    <t>FI2542</t>
  </si>
  <si>
    <t>FI2543</t>
  </si>
  <si>
    <t>FI2544</t>
  </si>
  <si>
    <t>FI2545</t>
  </si>
  <si>
    <t>FI2546</t>
  </si>
  <si>
    <t>FI2547</t>
  </si>
  <si>
    <t>FI2548</t>
  </si>
  <si>
    <t>FI2549</t>
  </si>
  <si>
    <t>FI2550</t>
  </si>
  <si>
    <t>FI2551</t>
  </si>
  <si>
    <t>FI2552</t>
  </si>
  <si>
    <t>FI2553</t>
  </si>
  <si>
    <t>FI2554</t>
  </si>
  <si>
    <t>FI2555</t>
  </si>
  <si>
    <t>FI2556</t>
  </si>
  <si>
    <t>FI2557</t>
  </si>
  <si>
    <t>FI2558</t>
  </si>
  <si>
    <t>FI2559</t>
  </si>
  <si>
    <t>FI2560</t>
  </si>
  <si>
    <t>FI2561</t>
  </si>
  <si>
    <t>FI2562</t>
  </si>
  <si>
    <t>FI2563</t>
  </si>
  <si>
    <t>FI2564</t>
  </si>
  <si>
    <t>FI2565</t>
  </si>
  <si>
    <t>FI2566</t>
  </si>
  <si>
    <t>FI2567</t>
  </si>
  <si>
    <t>FI2568</t>
  </si>
  <si>
    <t>FI2569</t>
  </si>
  <si>
    <t>FI2570</t>
  </si>
  <si>
    <t>FI2571</t>
  </si>
  <si>
    <t>FI2572</t>
  </si>
  <si>
    <t>FI2573</t>
  </si>
  <si>
    <t>FI2574</t>
  </si>
  <si>
    <t>FI2575</t>
  </si>
  <si>
    <t>FI2576</t>
  </si>
  <si>
    <t>FI2577</t>
  </si>
  <si>
    <t>FI2578</t>
  </si>
  <si>
    <t>FI2579</t>
  </si>
  <si>
    <t>FI2580</t>
  </si>
  <si>
    <t>FI2581</t>
  </si>
  <si>
    <t>FI2582</t>
  </si>
  <si>
    <t>FI2583</t>
  </si>
  <si>
    <t>FI2584</t>
  </si>
  <si>
    <t>FI2585</t>
  </si>
  <si>
    <t>FI2586</t>
  </si>
  <si>
    <t>FI2587</t>
  </si>
  <si>
    <t>FI2588</t>
  </si>
  <si>
    <t>FI2589</t>
  </si>
  <si>
    <t>FI2590</t>
  </si>
  <si>
    <t>FI2591</t>
  </si>
  <si>
    <t>FI2592</t>
  </si>
  <si>
    <t>FI2593</t>
  </si>
  <si>
    <t>FI2594</t>
  </si>
  <si>
    <t>FI2595</t>
  </si>
  <si>
    <t>FI2596</t>
  </si>
  <si>
    <t>FI2597</t>
  </si>
  <si>
    <t>FI2598</t>
  </si>
  <si>
    <t>FI2599</t>
  </si>
  <si>
    <t>FI2600</t>
  </si>
  <si>
    <t>FI2601</t>
  </si>
  <si>
    <t>FI2602</t>
  </si>
  <si>
    <t>FI2603</t>
  </si>
  <si>
    <t>FI2604</t>
  </si>
  <si>
    <t>FI2605</t>
  </si>
  <si>
    <t>FI2606</t>
  </si>
  <si>
    <t>FI2607</t>
  </si>
  <si>
    <t>FI2608</t>
  </si>
  <si>
    <t>FI2609</t>
  </si>
  <si>
    <t>FI2610</t>
  </si>
  <si>
    <t>FI2611</t>
  </si>
  <si>
    <t>FI2612</t>
  </si>
  <si>
    <t>FI2613</t>
  </si>
  <si>
    <t>FI2614</t>
  </si>
  <si>
    <t>FI2615</t>
  </si>
  <si>
    <t>FI2616</t>
  </si>
  <si>
    <t>FI2617</t>
  </si>
  <si>
    <t>FI2618</t>
  </si>
  <si>
    <t>FI2619</t>
  </si>
  <si>
    <t>FI2620</t>
  </si>
  <si>
    <t>FI2621</t>
  </si>
  <si>
    <t>FI2622</t>
  </si>
  <si>
    <t>FI2623</t>
  </si>
  <si>
    <t>FI2624</t>
  </si>
  <si>
    <t>FI2625</t>
  </si>
  <si>
    <t>FI2626</t>
  </si>
  <si>
    <t>FI2627</t>
  </si>
  <si>
    <t>FI2628</t>
  </si>
  <si>
    <t>FI2629</t>
  </si>
  <si>
    <t>FI2630</t>
  </si>
  <si>
    <t>FI2631</t>
  </si>
  <si>
    <t>FI2632</t>
  </si>
  <si>
    <t>FI2633</t>
  </si>
  <si>
    <t>FI2634</t>
  </si>
  <si>
    <t>FI2635</t>
  </si>
  <si>
    <t>FI2636</t>
  </si>
  <si>
    <t>FI2637</t>
  </si>
  <si>
    <t>FI2638</t>
  </si>
  <si>
    <t>FI2639</t>
  </si>
  <si>
    <t>FI2640</t>
  </si>
  <si>
    <t>FI2641</t>
  </si>
  <si>
    <t>FI2642</t>
  </si>
  <si>
    <t>FI2643</t>
  </si>
  <si>
    <t>FI2644</t>
  </si>
  <si>
    <t>FI2645</t>
  </si>
  <si>
    <t>FI2646</t>
  </si>
  <si>
    <t>FI2647</t>
  </si>
  <si>
    <t>FI2648</t>
  </si>
  <si>
    <t>FI2649</t>
  </si>
  <si>
    <t>FI2650</t>
  </si>
  <si>
    <t>FI2651</t>
  </si>
  <si>
    <t>FI2652</t>
  </si>
  <si>
    <t>FI2653</t>
  </si>
  <si>
    <t>FI2654</t>
  </si>
  <si>
    <t>FI2655</t>
  </si>
  <si>
    <t>FI2656</t>
  </si>
  <si>
    <t>FI2657</t>
  </si>
  <si>
    <t>FI2658</t>
  </si>
  <si>
    <t>FI2659</t>
  </si>
  <si>
    <t>FI2660</t>
  </si>
  <si>
    <t>FI2661</t>
  </si>
  <si>
    <t>FI2662</t>
  </si>
  <si>
    <t>FI2663</t>
  </si>
  <si>
    <t>FI2664</t>
  </si>
  <si>
    <t>FI2665</t>
  </si>
  <si>
    <t>FI2666</t>
  </si>
  <si>
    <t>FI2667</t>
  </si>
  <si>
    <t>FI2668</t>
  </si>
  <si>
    <t>FI2669</t>
  </si>
  <si>
    <t>FI2670</t>
  </si>
  <si>
    <t>FI2671</t>
  </si>
  <si>
    <t>FI2672</t>
  </si>
  <si>
    <t>FI2673</t>
  </si>
  <si>
    <t>FI2674</t>
  </si>
  <si>
    <t>FI2675</t>
  </si>
  <si>
    <t>FI2676</t>
  </si>
  <si>
    <t>FI2677</t>
  </si>
  <si>
    <t>FI2678</t>
  </si>
  <si>
    <t>FI2679</t>
  </si>
  <si>
    <t>FI2680</t>
  </si>
  <si>
    <t>FI2681</t>
  </si>
  <si>
    <t>FI2682</t>
  </si>
  <si>
    <t>FI2683</t>
  </si>
  <si>
    <t>FI2684</t>
  </si>
  <si>
    <t>FI2685</t>
  </si>
  <si>
    <t>FI2686</t>
  </si>
  <si>
    <t>FI2687</t>
  </si>
  <si>
    <t>FI2688</t>
  </si>
  <si>
    <t>FI2689</t>
  </si>
  <si>
    <t>FI2690</t>
  </si>
  <si>
    <t>FI2691</t>
  </si>
  <si>
    <t>FI2692</t>
  </si>
  <si>
    <t>FI2693</t>
  </si>
  <si>
    <t>FI2694</t>
  </si>
  <si>
    <t>FI2695</t>
  </si>
  <si>
    <t>FI2696</t>
  </si>
  <si>
    <t>FI2697</t>
  </si>
  <si>
    <t>FI2698</t>
  </si>
  <si>
    <t>FI2699</t>
  </si>
  <si>
    <t>FI2700</t>
  </si>
  <si>
    <t>FI2701</t>
  </si>
  <si>
    <t>FI2702</t>
  </si>
  <si>
    <t>FI2703</t>
  </si>
  <si>
    <t>FI2704</t>
  </si>
  <si>
    <t>FI2705</t>
  </si>
  <si>
    <t>FI2706</t>
  </si>
  <si>
    <t>FI2707</t>
  </si>
  <si>
    <t>FI2708</t>
  </si>
  <si>
    <t>FI2709</t>
  </si>
  <si>
    <t>FI2710</t>
  </si>
  <si>
    <t>FI2711</t>
  </si>
  <si>
    <t>FI2712</t>
  </si>
  <si>
    <t>FI2713</t>
  </si>
  <si>
    <t>FI2714</t>
  </si>
  <si>
    <t>FI2715</t>
  </si>
  <si>
    <t>FI2716</t>
  </si>
  <si>
    <t>FI2717</t>
  </si>
  <si>
    <t>FI2718</t>
  </si>
  <si>
    <t>FI2719</t>
  </si>
  <si>
    <t>FI2720</t>
  </si>
  <si>
    <t>FI2721</t>
  </si>
  <si>
    <t>FI2722</t>
  </si>
  <si>
    <t>FI2723</t>
  </si>
  <si>
    <t>FI2724</t>
  </si>
  <si>
    <t>FI2725</t>
  </si>
  <si>
    <t>FI2726</t>
  </si>
  <si>
    <t>FI2727</t>
  </si>
  <si>
    <t>FI2728</t>
  </si>
  <si>
    <t>FI2729</t>
  </si>
  <si>
    <t>FI2730</t>
  </si>
  <si>
    <t>FI2731</t>
  </si>
  <si>
    <t>FI2732</t>
  </si>
  <si>
    <t>FI2733</t>
  </si>
  <si>
    <t>FI2734</t>
  </si>
  <si>
    <t>FI2735</t>
  </si>
  <si>
    <t>FI2736</t>
  </si>
  <si>
    <t>FI2737</t>
  </si>
  <si>
    <t>FI2738</t>
  </si>
  <si>
    <t>FI2739</t>
  </si>
  <si>
    <t>FI2740</t>
  </si>
  <si>
    <t>FI2741</t>
  </si>
  <si>
    <t>FI2742</t>
  </si>
  <si>
    <t>FI2743</t>
  </si>
  <si>
    <t>FI2744</t>
  </si>
  <si>
    <t>FI2745</t>
  </si>
  <si>
    <t>FI2746</t>
  </si>
  <si>
    <t>FI2747</t>
  </si>
  <si>
    <t>FI2748</t>
  </si>
  <si>
    <t>FI2749</t>
  </si>
  <si>
    <t>FI2750</t>
  </si>
  <si>
    <t>FI2751</t>
  </si>
  <si>
    <t>FI2752</t>
  </si>
  <si>
    <t>FI2753</t>
  </si>
  <si>
    <t>FI2754</t>
  </si>
  <si>
    <t>FI2755</t>
  </si>
  <si>
    <t>FI2756</t>
  </si>
  <si>
    <t>FI2757</t>
  </si>
  <si>
    <t>FI2758</t>
  </si>
  <si>
    <t>FI2759</t>
  </si>
  <si>
    <t>FI2760</t>
  </si>
  <si>
    <t>FI2761</t>
  </si>
  <si>
    <t>FI2762</t>
  </si>
  <si>
    <t>FI2763</t>
  </si>
  <si>
    <t>FI2764</t>
  </si>
  <si>
    <t>FI2765</t>
  </si>
  <si>
    <t>FI2766</t>
  </si>
  <si>
    <t>FI2767</t>
  </si>
  <si>
    <t>FI2768</t>
  </si>
  <si>
    <t>FI2769</t>
  </si>
  <si>
    <t>FI2770</t>
  </si>
  <si>
    <t>FI2771</t>
  </si>
  <si>
    <t>FI2772</t>
  </si>
  <si>
    <t>FI2773</t>
  </si>
  <si>
    <t>FI2774</t>
  </si>
  <si>
    <t>FI2775</t>
  </si>
  <si>
    <t>FI2776</t>
  </si>
  <si>
    <t>FI2777</t>
  </si>
  <si>
    <t>FI2778</t>
  </si>
  <si>
    <t>FI2779</t>
  </si>
  <si>
    <t>FI2780</t>
  </si>
  <si>
    <t>FI2781</t>
  </si>
  <si>
    <t>FI2782</t>
  </si>
  <si>
    <t>FI2783</t>
  </si>
  <si>
    <t>FI2784</t>
  </si>
  <si>
    <t>FI2785</t>
  </si>
  <si>
    <t>FI2786</t>
  </si>
  <si>
    <t>FI2787</t>
  </si>
  <si>
    <t>FI2788</t>
  </si>
  <si>
    <t>FI2789</t>
  </si>
  <si>
    <t>FI2790</t>
  </si>
  <si>
    <t>FI2791</t>
  </si>
  <si>
    <t>FI2792</t>
  </si>
  <si>
    <t>FI2793</t>
  </si>
  <si>
    <t>FI2794</t>
  </si>
  <si>
    <t>FI2795</t>
  </si>
  <si>
    <t>FI2796</t>
  </si>
  <si>
    <t>FI2797</t>
  </si>
  <si>
    <t>FI2798</t>
  </si>
  <si>
    <t>FI2799</t>
  </si>
  <si>
    <t>FI2800</t>
  </si>
  <si>
    <t>FI2801</t>
  </si>
  <si>
    <t>FI2802</t>
  </si>
  <si>
    <t>FI2803</t>
  </si>
  <si>
    <t>FI2804</t>
  </si>
  <si>
    <t>FI2805</t>
  </si>
  <si>
    <t>FI2806</t>
  </si>
  <si>
    <t>FI2807</t>
  </si>
  <si>
    <t>FI2808</t>
  </si>
  <si>
    <t>FI2809</t>
  </si>
  <si>
    <t>FI2810</t>
  </si>
  <si>
    <t>FI2811</t>
  </si>
  <si>
    <t>FI2812</t>
  </si>
  <si>
    <t>FI2813</t>
  </si>
  <si>
    <t>FI2814</t>
  </si>
  <si>
    <t>FI2815</t>
  </si>
  <si>
    <t>FI2816</t>
  </si>
  <si>
    <t>FI2817</t>
  </si>
  <si>
    <t>FI2818</t>
  </si>
  <si>
    <t>FI2819</t>
  </si>
  <si>
    <t>FI2820</t>
  </si>
  <si>
    <t>FI2821</t>
  </si>
  <si>
    <t>FI2822</t>
  </si>
  <si>
    <t>FI2823</t>
  </si>
  <si>
    <t>FI2824</t>
  </si>
  <si>
    <t>FI2825</t>
  </si>
  <si>
    <t>FI2826</t>
  </si>
  <si>
    <t>FI2827</t>
  </si>
  <si>
    <t>FI2828</t>
  </si>
  <si>
    <t>FI2829</t>
  </si>
  <si>
    <t>FI2830</t>
  </si>
  <si>
    <t>FI2831</t>
  </si>
  <si>
    <t>FI2832</t>
  </si>
  <si>
    <t>FI2833</t>
  </si>
  <si>
    <t>FI2834</t>
  </si>
  <si>
    <t>FI2835</t>
  </si>
  <si>
    <t>FI2836</t>
  </si>
  <si>
    <t>FI2837</t>
  </si>
  <si>
    <t>FI2838</t>
  </si>
  <si>
    <t>FI2839</t>
  </si>
  <si>
    <t>FI2840</t>
  </si>
  <si>
    <t>FI2841</t>
  </si>
  <si>
    <t>FI2842</t>
  </si>
  <si>
    <t>FI2843</t>
  </si>
  <si>
    <t>FI2844</t>
  </si>
  <si>
    <t>FI2845</t>
  </si>
  <si>
    <t>FI2846</t>
  </si>
  <si>
    <t>FI2847</t>
  </si>
  <si>
    <t>FI2848</t>
  </si>
  <si>
    <t>FI2849</t>
  </si>
  <si>
    <t>FI2850</t>
  </si>
  <si>
    <t>FI2851</t>
  </si>
  <si>
    <t>FI2852</t>
  </si>
  <si>
    <t>FI2853</t>
  </si>
  <si>
    <t>FI2854</t>
  </si>
  <si>
    <t>FI2855</t>
  </si>
  <si>
    <t>FI2856</t>
  </si>
  <si>
    <t>FI2857</t>
  </si>
  <si>
    <t>FI2858</t>
  </si>
  <si>
    <t>FI2860</t>
  </si>
  <si>
    <t>RN-Folgemaßnahmen Kalkulationsschema prüfen</t>
  </si>
  <si>
    <t>FI2861</t>
  </si>
  <si>
    <t>Prüfung Abarbeitung der Fehlerlisten für Aufträge</t>
  </si>
  <si>
    <t>FI2862</t>
  </si>
  <si>
    <t>Prüfung Auftragsgruppe LEA</t>
  </si>
  <si>
    <t>FI2863</t>
  </si>
  <si>
    <t>Prüfung Auftragsabrechnung - Prüfung des richtigen CO Vorgangs (KOAL/KOAO)</t>
  </si>
  <si>
    <t>FI2864</t>
  </si>
  <si>
    <t xml:space="preserve">Prüfung Steuerkennzeichen zur SK-Verrechnung </t>
  </si>
  <si>
    <t>FI2865</t>
  </si>
  <si>
    <t xml:space="preserve">Buchung der stat. Kennzahlen </t>
  </si>
  <si>
    <t>FI2866</t>
  </si>
  <si>
    <t>Abstimmung der stat. Kennzahlen für Umlagen</t>
  </si>
  <si>
    <t>FI2867</t>
  </si>
  <si>
    <t>gesperrte Kostenstellen öffnen</t>
  </si>
  <si>
    <t>FI2868</t>
  </si>
  <si>
    <t>Meldung der Rückstellungen für erbrachte, noch nicht in Rechnung gestellte Leistungen</t>
  </si>
  <si>
    <t>FI2869</t>
  </si>
  <si>
    <t>Prüfung BK-übergreifende Buchungen (Abstimmledger)</t>
  </si>
  <si>
    <t>FI2870</t>
  </si>
  <si>
    <t>Abstimmung falsch angelegte HA</t>
  </si>
  <si>
    <t>FI2871</t>
  </si>
  <si>
    <t>Prüfung der SD-Auftragsabrechnung per Profit-Center-Auswertung</t>
  </si>
  <si>
    <t>FI2872</t>
  </si>
  <si>
    <t>Meldung für Aktivierung Hausanschlüsse</t>
  </si>
  <si>
    <t>FI2873</t>
  </si>
  <si>
    <t>Aktivierung hergestellter HA in Absp. mit KS (CO-Aufträge, fertige Anlagen)</t>
  </si>
  <si>
    <t>FI2874</t>
  </si>
  <si>
    <t>Letzte Rechnungsbuchung IS-U (ohne SD-Hausanschlüsse, RW-Plan)</t>
  </si>
  <si>
    <t>FI2875</t>
  </si>
  <si>
    <t xml:space="preserve">Meldung der Abgrenzung aktivierte Eigenleistungen </t>
  </si>
  <si>
    <t>FI2876</t>
  </si>
  <si>
    <t xml:space="preserve">Buchung der Abgrenzung aktivierten Eigenleistungen </t>
  </si>
  <si>
    <t>FI2877</t>
  </si>
  <si>
    <t xml:space="preserve">Buchungschluss IBL </t>
  </si>
  <si>
    <t>FI2878</t>
  </si>
  <si>
    <t>Materialgemeinkosten (anschließend erst die erste Auftragsabrechnung)</t>
  </si>
  <si>
    <t>FI2879</t>
  </si>
  <si>
    <t xml:space="preserve">komplette Auftragsabrechnung PM, CO, CS, SD und Invest </t>
  </si>
  <si>
    <t>FI2880</t>
  </si>
  <si>
    <t>FI2881</t>
  </si>
  <si>
    <t xml:space="preserve">Buchung WIP (Abgrenzung Hausanschlüsse) nach Tagesabschluss </t>
  </si>
  <si>
    <t>FI2882</t>
  </si>
  <si>
    <t>Ermittlung Kalk. Afa, Erzeugen von Mappen und deren Buchung</t>
  </si>
  <si>
    <t>FI2883</t>
  </si>
  <si>
    <t>Meldung und Buchung Filterschlamm und Grundwassersanierung</t>
  </si>
  <si>
    <t>FI2884</t>
  </si>
  <si>
    <t xml:space="preserve">Meldung und Buchung Seewasserleitung </t>
  </si>
  <si>
    <t>FI2885</t>
  </si>
  <si>
    <t>Meldung Regenwasserbehandlung</t>
  </si>
  <si>
    <t>FI2886</t>
  </si>
  <si>
    <t>Buchung Niederschlagswasserentgelt (Buchung quartalsweise oder stat. Zusetzung)</t>
  </si>
  <si>
    <t>FI2887</t>
  </si>
  <si>
    <t>FI2888</t>
  </si>
  <si>
    <t xml:space="preserve">Meldung Trinkwassereigenverbrauch erstellen </t>
  </si>
  <si>
    <t>FI2889</t>
  </si>
  <si>
    <t>Ust. auf Lagermaterial</t>
  </si>
  <si>
    <t>FI2890</t>
  </si>
  <si>
    <t>Vorsteuerkorrektur gemeinsam genutzte Investitionen</t>
  </si>
  <si>
    <t>FI2891</t>
  </si>
  <si>
    <t>Auftragsabrechnung für Auftragsart KVA (Aufträge für Abschreibungen, wenn zu einer Anlage mehr als eine Kostenstelle gehört)</t>
  </si>
  <si>
    <t>FI2892</t>
  </si>
  <si>
    <t>Prüfung der Vollständigkeit der Kostenarten in der Kostenartengruppe BWB-CO</t>
  </si>
  <si>
    <t>FI2893</t>
  </si>
  <si>
    <t>Prüfung, ob in KOA-Gruppe BWB-CO in den "alten" KOA`s Werte gebucht</t>
  </si>
  <si>
    <t>FI2894</t>
  </si>
  <si>
    <t>Prüfung, ob in KOA-Gruppe BWB-CO statistische Buchungen vorhanden sind</t>
  </si>
  <si>
    <t>FI2895</t>
  </si>
  <si>
    <t>Prüfung Steuerkennzeichen zur SK-Verrechnung</t>
  </si>
  <si>
    <t>FI2896</t>
  </si>
  <si>
    <t>Prüfung der Vollständigkeit und Eindeutigkeit der Kostenstellen in der Kst.-gruppe COB-ORG</t>
  </si>
  <si>
    <t>FI2897</t>
  </si>
  <si>
    <t>Prüfung, dass auf Kostenstellenknoten 5W-1 und 5E-2 keine Kosten sind</t>
  </si>
  <si>
    <t>FI2898</t>
  </si>
  <si>
    <t xml:space="preserve">Hochladen der Stammdaten aus SAP in den TKST-Würfel im TM1 </t>
  </si>
  <si>
    <t>FI2899</t>
  </si>
  <si>
    <t>Hochladen der Stammdaten aus SAP in den TKST-Würfel im TM2</t>
  </si>
  <si>
    <t>FI2900</t>
  </si>
  <si>
    <t>Hochladen der Stammdaten aus SAP in den TKST-Würfel im TM3</t>
  </si>
  <si>
    <t>FI2901</t>
  </si>
  <si>
    <t xml:space="preserve">BK-Verrechnung für Afa </t>
  </si>
  <si>
    <t>FI2902</t>
  </si>
  <si>
    <t>FI2903</t>
  </si>
  <si>
    <t>FI2904</t>
  </si>
  <si>
    <t>FI2905</t>
  </si>
  <si>
    <t>FI2906</t>
  </si>
  <si>
    <t>BK-Verrechnung für Afa der gemeinsam genutzten Kostenstellen</t>
  </si>
  <si>
    <t>FI2907</t>
  </si>
  <si>
    <t>FI2908</t>
  </si>
  <si>
    <t>FI2909</t>
  </si>
  <si>
    <t xml:space="preserve">Periodensperre überprüfen </t>
  </si>
  <si>
    <t>FI2910</t>
  </si>
  <si>
    <t>Verteilung gebuchte kalk. Afa innerhalb der OE WV-R VKAFA1</t>
  </si>
  <si>
    <t>FI2911</t>
  </si>
  <si>
    <t>Verteilung gebuchte kalk. Afa innerhalb der OE WV-R VKAFA2</t>
  </si>
  <si>
    <t>FI2912</t>
  </si>
  <si>
    <t>Ust. zu CO-Vorgängen (RKL)</t>
  </si>
  <si>
    <t>FI2913</t>
  </si>
  <si>
    <t>FI2914</t>
  </si>
  <si>
    <t>FI2915</t>
  </si>
  <si>
    <t xml:space="preserve">Ust. auf MGK/TGZ (KZPI) </t>
  </si>
  <si>
    <t>FI2916</t>
  </si>
  <si>
    <t>FI2917</t>
  </si>
  <si>
    <t>Buchung der stat. Kennzahl Repro REPV</t>
  </si>
  <si>
    <t>FI2918</t>
  </si>
  <si>
    <t xml:space="preserve">Buchung Grundwasserentnahmeentgelt </t>
  </si>
  <si>
    <t>FI2919</t>
  </si>
  <si>
    <t>Aktivierung Hausanschlüsse (masch. CS-Aufträge)</t>
  </si>
  <si>
    <t>FI2920</t>
  </si>
  <si>
    <t>Ermittlung der unfertigen Leistungen für Hausanschlussarbeiten, BK 1100 und 1200</t>
  </si>
  <si>
    <t>FI2921</t>
  </si>
  <si>
    <t>Quartalsbuchung  IT-Leistung und Porto für BSW KP (Zuarbeit von KS)</t>
  </si>
  <si>
    <t>FI2922</t>
  </si>
  <si>
    <t>Umlage Repro Dritte</t>
  </si>
  <si>
    <t>FI2923</t>
  </si>
  <si>
    <t>Auftragsabrechnung manuell</t>
  </si>
  <si>
    <t>FI2924</t>
  </si>
  <si>
    <t>Auftragsabrechnung Prüfung des richtigen CO-Vorgangs</t>
  </si>
  <si>
    <t>FI2925</t>
  </si>
  <si>
    <t>Periodensperre manuelle Kostenverrechnung entfernen</t>
  </si>
  <si>
    <t>FI2926</t>
  </si>
  <si>
    <t>Umbuchung IT auf Konzern</t>
  </si>
  <si>
    <t>FI2927</t>
  </si>
  <si>
    <t>Zyklen auswerten</t>
  </si>
  <si>
    <t>FI2928</t>
  </si>
  <si>
    <t>Umbuchung Funkleitzentrale (feste Werte)</t>
  </si>
  <si>
    <t>FI2929</t>
  </si>
  <si>
    <t>Ust. zu CO-Vorgängen (KAMV, RKU1) nur wenn Transaktionen entsperrt wurden und Buchungen übergreifend erfolgt sind</t>
  </si>
  <si>
    <t>FI2930</t>
  </si>
  <si>
    <t>FI2931</t>
  </si>
  <si>
    <t>FI2932</t>
  </si>
  <si>
    <t>Testumlagen UKFZW1 und UKFZE1 für die Nacht</t>
  </si>
  <si>
    <t>FI2933</t>
  </si>
  <si>
    <t>Mappenerstellung für Sachkosteneinzelposten</t>
  </si>
  <si>
    <t>FI2934</t>
  </si>
  <si>
    <t>Mappenerstellung für Sachkostenverrechnung</t>
  </si>
  <si>
    <t>FI2935</t>
  </si>
  <si>
    <t>Ust. auf Auftragsabrechnung (KOAO/KOAL) per 31.12.2023- Listen ausdrucken für PSP-Elemente und Aufträge - Investitionsprojekte und  -aufträge an RW, restliche Aufträge (Erfolgsplan) mit KO88 abrechnen</t>
  </si>
  <si>
    <t>FI2936</t>
  </si>
  <si>
    <t>Auftragsabrechnung CO und Projektabrechnung - Fehlerbeseitigung</t>
  </si>
  <si>
    <t>FI2937</t>
  </si>
  <si>
    <t>Hochladen der Bewegungsdaten (nur Kostenstellen) aus SAP in den TKST-Würfel im TM1
(für Auswertung Fremdvermietung)</t>
  </si>
  <si>
    <t>FI2938</t>
  </si>
  <si>
    <t>FI2939</t>
  </si>
  <si>
    <t>Buchung Fremdvermietung (kann nach letzter Auftragsabrechnung ausgewertet werden, aber muss vor KAMV fertig sein)</t>
  </si>
  <si>
    <t>FI2940</t>
  </si>
  <si>
    <t>Buchung Fremdvermietung Parkflächen</t>
  </si>
  <si>
    <t>FI2941</t>
  </si>
  <si>
    <t>Buchung Fremde Bewachung für Dritte KW Wansdorf</t>
  </si>
  <si>
    <t>FI2942</t>
  </si>
  <si>
    <t>Sachkostenverrechnung: Spools auswerten und abspeichern</t>
  </si>
  <si>
    <t>FI2943</t>
  </si>
  <si>
    <t>FI2944</t>
  </si>
  <si>
    <t xml:space="preserve">Sachkostenverrechnung (muss vor Umlage Gebäude + Telefonie + Flurkopierer fertig sein) </t>
  </si>
  <si>
    <t>FI2945</t>
  </si>
  <si>
    <t>eventuelle Fehlermeldung der Verrechnung an RW-B melden</t>
  </si>
  <si>
    <t>FI2946</t>
  </si>
  <si>
    <t>Periodensperre überprüfen</t>
  </si>
  <si>
    <t>FI2947</t>
  </si>
  <si>
    <t>diverse Umlagen</t>
  </si>
  <si>
    <t>FI2948</t>
  </si>
  <si>
    <t xml:space="preserve">Ust. auf Umlagen (RKIU) </t>
  </si>
  <si>
    <t>FI2949</t>
  </si>
  <si>
    <t>FI2950</t>
  </si>
  <si>
    <t>FI2951</t>
  </si>
  <si>
    <t>Ust. zu CO-Vorgängen (KAMV)</t>
  </si>
  <si>
    <t>FI2952</t>
  </si>
  <si>
    <t>FI2953</t>
  </si>
  <si>
    <t>FI2954</t>
  </si>
  <si>
    <t>FI2955</t>
  </si>
  <si>
    <t>Hochladen der Bewegungsdaten (Kostenstellen und EA-Aufträge) aus SAP in den TKST-Würfel im TM1 (für Auswertung Kü/Ka)</t>
  </si>
  <si>
    <t>FI2956</t>
  </si>
  <si>
    <t>FI2957</t>
  </si>
  <si>
    <t xml:space="preserve">Buchung Innenumsatz Kü/Ka </t>
  </si>
  <si>
    <t>FI2958</t>
  </si>
  <si>
    <t>Buchung Abstimmledger</t>
  </si>
  <si>
    <t>FI2959</t>
  </si>
  <si>
    <t>Korrektur Umlage (laufend, wenn Umlage fehlerhaft!)</t>
  </si>
  <si>
    <t>FI2960</t>
  </si>
  <si>
    <t>Umlagenabstimmung gesamt Monatsabschluss</t>
  </si>
  <si>
    <t>FI2961</t>
  </si>
  <si>
    <t>Auswertungen der Aufteilung der Innenumsätze aus IBL an RW und Umbuchung Innenumsatz zu Sachkostenverrechnung</t>
  </si>
  <si>
    <t>FI2962</t>
  </si>
  <si>
    <t>Abstimmung der Kst.-gruppen *, BWB und COB-ORG (kumuliert)</t>
  </si>
  <si>
    <t>FI2963</t>
  </si>
  <si>
    <t>FI2964</t>
  </si>
  <si>
    <t>Hochladen der Bewegungsdaten (Kostenstellen und EA-Aufträge) aus SAP ins TM1 und anschließende Mail an dezentrale Controller, dass die Monatsabschlussbuchungen erledigt sind</t>
  </si>
  <si>
    <t>FI2965</t>
  </si>
  <si>
    <t>FI2966</t>
  </si>
  <si>
    <t>geöffnete Kostenstellen schließen</t>
  </si>
  <si>
    <t>FI2967</t>
  </si>
  <si>
    <t>Aufträge wieder ändern</t>
  </si>
  <si>
    <t>FI2968</t>
  </si>
  <si>
    <t>anschließende Meldung an dezentrale Controller, dass die Monatsabschlussbuchungen erledigt sind</t>
  </si>
  <si>
    <t>FI2969</t>
  </si>
  <si>
    <t xml:space="preserve">Abstimmung der Kostenflüsse </t>
  </si>
  <si>
    <t>FI2970</t>
  </si>
  <si>
    <t>Kontenverdrahtung prüfen</t>
  </si>
  <si>
    <t>FI2971</t>
  </si>
  <si>
    <t>Auftragsänderung (Kostenstelle bzw. Profitcenter)</t>
  </si>
  <si>
    <t>FI2972</t>
  </si>
  <si>
    <t>PC Verteilung anlegen</t>
  </si>
  <si>
    <t>FI2973</t>
  </si>
  <si>
    <t xml:space="preserve">Anlage neue Leistungsarten </t>
  </si>
  <si>
    <t>FI2974</t>
  </si>
  <si>
    <t xml:space="preserve">Eingabe IBL-Tarife </t>
  </si>
  <si>
    <t>FI2975</t>
  </si>
  <si>
    <t>FI2976</t>
  </si>
  <si>
    <t>FI2977</t>
  </si>
  <si>
    <t>FI2978</t>
  </si>
  <si>
    <t>FI2979</t>
  </si>
  <si>
    <t>FI2980</t>
  </si>
  <si>
    <t>FI2981</t>
  </si>
  <si>
    <t>FI2982</t>
  </si>
  <si>
    <t>FI2983</t>
  </si>
  <si>
    <t>FI2984</t>
  </si>
  <si>
    <t>FI2985</t>
  </si>
  <si>
    <t>FI2986</t>
  </si>
  <si>
    <t>FI2987</t>
  </si>
  <si>
    <t>FI2988</t>
  </si>
  <si>
    <t>FI2989</t>
  </si>
  <si>
    <t>FI2990</t>
  </si>
  <si>
    <t>FI2991</t>
  </si>
  <si>
    <t>FI2992</t>
  </si>
  <si>
    <t>FI2993</t>
  </si>
  <si>
    <t>FI2994</t>
  </si>
  <si>
    <t>FI2995</t>
  </si>
  <si>
    <t>FI2996</t>
  </si>
  <si>
    <t>FI2997</t>
  </si>
  <si>
    <t>FI2998</t>
  </si>
  <si>
    <t>FI2999</t>
  </si>
  <si>
    <t>FI3000</t>
  </si>
  <si>
    <t>Kostenstelle anlegen, ändern, löschen</t>
  </si>
  <si>
    <t>FI3001</t>
  </si>
  <si>
    <t>Kostenart primär anlegen, ändern, löschen</t>
  </si>
  <si>
    <t>FI3002</t>
  </si>
  <si>
    <t>Kostenart sekundär anlegen, ändern, löschen</t>
  </si>
  <si>
    <t>FI3003</t>
  </si>
  <si>
    <t>Profitcenter anlegen, ändern, löschen</t>
  </si>
  <si>
    <t>FI3004</t>
  </si>
  <si>
    <t>Hierachie ändern</t>
  </si>
  <si>
    <t>FI3005</t>
  </si>
  <si>
    <t>Kontengruppe anlegen</t>
  </si>
  <si>
    <t>FI3006</t>
  </si>
  <si>
    <t>PC Ableitung</t>
  </si>
  <si>
    <t>FI3007</t>
  </si>
  <si>
    <t>FI3008</t>
  </si>
  <si>
    <t>PC Zuordnung</t>
  </si>
  <si>
    <t>FI3009</t>
  </si>
  <si>
    <t>Auftrag anlegen, ändern, löschen</t>
  </si>
  <si>
    <t>FI3010</t>
  </si>
  <si>
    <t>Verrechnungsschema anzeigen</t>
  </si>
  <si>
    <t>FI3011</t>
  </si>
  <si>
    <t>PC Änderung im Auftrag</t>
  </si>
  <si>
    <t>FI3012</t>
  </si>
  <si>
    <t>Leistungsart anlegen, ändern, löschen</t>
  </si>
  <si>
    <t>FI3013</t>
  </si>
  <si>
    <t>Verrechnungssätze anpassen</t>
  </si>
  <si>
    <t>FI3014</t>
  </si>
  <si>
    <t>Tarif anlegen, ändern, löschen</t>
  </si>
  <si>
    <t>FI3015</t>
  </si>
  <si>
    <t>Investaufträge aus GIMBAA anlegen</t>
  </si>
  <si>
    <t>FI3016</t>
  </si>
  <si>
    <t>Programm anlegen</t>
  </si>
  <si>
    <t>FI3017</t>
  </si>
  <si>
    <t>Programmposition anlegen</t>
  </si>
  <si>
    <t>FI3018</t>
  </si>
  <si>
    <t>Programmstruktur ändern</t>
  </si>
  <si>
    <t>FI3019</t>
  </si>
  <si>
    <t>Tabelleintrag anzeigen</t>
  </si>
  <si>
    <t>FI3020</t>
  </si>
  <si>
    <t>Tabellen pflegen z.B. T9AV5, T9AV7, Z9FI_Afa</t>
  </si>
  <si>
    <t>FI3021</t>
  </si>
  <si>
    <t>FI3022</t>
  </si>
  <si>
    <t>FI3023</t>
  </si>
  <si>
    <t>FI3024</t>
  </si>
  <si>
    <t>FI3025</t>
  </si>
  <si>
    <t>FI3026</t>
  </si>
  <si>
    <t>FI3027</t>
  </si>
  <si>
    <t>FI3028</t>
  </si>
  <si>
    <t>FI3029</t>
  </si>
  <si>
    <t>FI3030</t>
  </si>
  <si>
    <t>FI3031</t>
  </si>
  <si>
    <t>FI3032</t>
  </si>
  <si>
    <t>FI3033</t>
  </si>
  <si>
    <t>FI3034</t>
  </si>
  <si>
    <t>FI3035</t>
  </si>
  <si>
    <t>FI3036</t>
  </si>
  <si>
    <t>FI3037</t>
  </si>
  <si>
    <t>FI3038</t>
  </si>
  <si>
    <t>FI3039</t>
  </si>
  <si>
    <t>FI3040</t>
  </si>
  <si>
    <t>FI3041</t>
  </si>
  <si>
    <t>Intervalle pflegen</t>
  </si>
  <si>
    <t>FI3042</t>
  </si>
  <si>
    <t>FI3043</t>
  </si>
  <si>
    <t>FI3044</t>
  </si>
  <si>
    <t>FI3045</t>
  </si>
  <si>
    <t>FI3046</t>
  </si>
  <si>
    <t>FI3047</t>
  </si>
  <si>
    <t>FI3048</t>
  </si>
  <si>
    <t>FI3049</t>
  </si>
  <si>
    <t>FI3050</t>
  </si>
  <si>
    <t>FI3051</t>
  </si>
  <si>
    <t>FI3052</t>
  </si>
  <si>
    <t>PC löschen</t>
  </si>
  <si>
    <t>FI3053</t>
  </si>
  <si>
    <t>PC Massenpflege</t>
  </si>
  <si>
    <t>FI3054</t>
  </si>
  <si>
    <t>FI3055</t>
  </si>
  <si>
    <t>FI3056</t>
  </si>
  <si>
    <t>FI3057</t>
  </si>
  <si>
    <t>FI3058</t>
  </si>
  <si>
    <t>FI3059</t>
  </si>
  <si>
    <t>FI3060</t>
  </si>
  <si>
    <t>FI3061</t>
  </si>
  <si>
    <t>FI3062</t>
  </si>
  <si>
    <t>FI3063</t>
  </si>
  <si>
    <t>FI3064</t>
  </si>
  <si>
    <t>FI3065</t>
  </si>
  <si>
    <t>FI3066</t>
  </si>
  <si>
    <t>FI3067</t>
  </si>
  <si>
    <t>FI3068</t>
  </si>
  <si>
    <t>FI3069</t>
  </si>
  <si>
    <t>FI3070</t>
  </si>
  <si>
    <t>FI3071</t>
  </si>
  <si>
    <t>FI3072</t>
  </si>
  <si>
    <t>FI3073</t>
  </si>
  <si>
    <t>FI3074</t>
  </si>
  <si>
    <t>FI3075</t>
  </si>
  <si>
    <t>FI3076</t>
  </si>
  <si>
    <t>FI3077</t>
  </si>
  <si>
    <t>FI3078</t>
  </si>
  <si>
    <t>FI3079</t>
  </si>
  <si>
    <t>FI3080</t>
  </si>
  <si>
    <t>FI3081</t>
  </si>
  <si>
    <t>FI3082</t>
  </si>
  <si>
    <t>FI3083</t>
  </si>
  <si>
    <t>FI3084</t>
  </si>
  <si>
    <t>FI3085</t>
  </si>
  <si>
    <t>FI3086</t>
  </si>
  <si>
    <t>FI3087</t>
  </si>
  <si>
    <t>FI3088</t>
  </si>
  <si>
    <t>FI3089</t>
  </si>
  <si>
    <t>FI3090</t>
  </si>
  <si>
    <t>FI3091</t>
  </si>
  <si>
    <t>FI3092</t>
  </si>
  <si>
    <t>FI3093</t>
  </si>
  <si>
    <t>FI3094</t>
  </si>
  <si>
    <t>FI3095</t>
  </si>
  <si>
    <t>FI3096</t>
  </si>
  <si>
    <t>FI3097</t>
  </si>
  <si>
    <t>FI3098</t>
  </si>
  <si>
    <t>FI3099</t>
  </si>
  <si>
    <t>FI3100</t>
  </si>
  <si>
    <t>FI3101</t>
  </si>
  <si>
    <t>Stammdaten nach TM1 runterladen</t>
  </si>
  <si>
    <t>FI3102</t>
  </si>
  <si>
    <t>Bewegungsdatendaten nach TM1 runterladen</t>
  </si>
  <si>
    <t>FI3103</t>
  </si>
  <si>
    <t>KST mit Erlös auswerten</t>
  </si>
  <si>
    <t>FI3104</t>
  </si>
  <si>
    <t>nicht abgerechnete Aufträge</t>
  </si>
  <si>
    <t>FI3105</t>
  </si>
  <si>
    <t>Umsatzsteuerbelege</t>
  </si>
  <si>
    <t>FI3106</t>
  </si>
  <si>
    <t>FI3107</t>
  </si>
  <si>
    <t>Simulation Afa</t>
  </si>
  <si>
    <t>FI3108</t>
  </si>
  <si>
    <t xml:space="preserve">PC Berichte </t>
  </si>
  <si>
    <t>FI3109</t>
  </si>
  <si>
    <t>Investitionen auswerten</t>
  </si>
  <si>
    <t>FI3110</t>
  </si>
  <si>
    <t>Benchmarking durchführen</t>
  </si>
  <si>
    <t>FI3111</t>
  </si>
  <si>
    <t>FI3112</t>
  </si>
  <si>
    <t>FI3113</t>
  </si>
  <si>
    <t>FI3114</t>
  </si>
  <si>
    <t>FI3115</t>
  </si>
  <si>
    <t>FI3116</t>
  </si>
  <si>
    <t>FI3117</t>
  </si>
  <si>
    <t>FI3118</t>
  </si>
  <si>
    <t>FI3119</t>
  </si>
  <si>
    <t>FI3120</t>
  </si>
  <si>
    <t>FI3121</t>
  </si>
  <si>
    <t>FI3122</t>
  </si>
  <si>
    <t>FI3123</t>
  </si>
  <si>
    <t>FI3124</t>
  </si>
  <si>
    <t>FI3125</t>
  </si>
  <si>
    <t>FI3126</t>
  </si>
  <si>
    <t>FI3127</t>
  </si>
  <si>
    <t>FI3128</t>
  </si>
  <si>
    <t>FI3129</t>
  </si>
  <si>
    <t>FI3130</t>
  </si>
  <si>
    <t>FI3131</t>
  </si>
  <si>
    <t>FI3132</t>
  </si>
  <si>
    <t>FI3133</t>
  </si>
  <si>
    <t>FI3134</t>
  </si>
  <si>
    <t>FI3135</t>
  </si>
  <si>
    <t>FI3136</t>
  </si>
  <si>
    <t>FI3137</t>
  </si>
  <si>
    <t>FI3138</t>
  </si>
  <si>
    <t>FI3139</t>
  </si>
  <si>
    <t>FI3140</t>
  </si>
  <si>
    <t>FI3141</t>
  </si>
  <si>
    <t>FI3142</t>
  </si>
  <si>
    <t>FI3143</t>
  </si>
  <si>
    <t>FI3144</t>
  </si>
  <si>
    <t>FI3145</t>
  </si>
  <si>
    <t>FI3146</t>
  </si>
  <si>
    <t>FI3147</t>
  </si>
  <si>
    <t>FI3148</t>
  </si>
  <si>
    <t>FI3149</t>
  </si>
  <si>
    <t>FI3150</t>
  </si>
  <si>
    <t>FI3151</t>
  </si>
  <si>
    <t>FI3152</t>
  </si>
  <si>
    <t>FI3153</t>
  </si>
  <si>
    <t>FI3154</t>
  </si>
  <si>
    <t>FI3155</t>
  </si>
  <si>
    <t>FI3156</t>
  </si>
  <si>
    <t>FI3157</t>
  </si>
  <si>
    <t>FI3158</t>
  </si>
  <si>
    <t>FI3159</t>
  </si>
  <si>
    <t>FI3160</t>
  </si>
  <si>
    <t>FI3161</t>
  </si>
  <si>
    <t>FI3162</t>
  </si>
  <si>
    <t>FI3163</t>
  </si>
  <si>
    <t>FI3164</t>
  </si>
  <si>
    <t>FI3165</t>
  </si>
  <si>
    <t>FI3166</t>
  </si>
  <si>
    <t>FI3167</t>
  </si>
  <si>
    <t>FI3168</t>
  </si>
  <si>
    <t>FI3169</t>
  </si>
  <si>
    <t>FI3170</t>
  </si>
  <si>
    <t>FI3171</t>
  </si>
  <si>
    <t>FI3172</t>
  </si>
  <si>
    <t>FI3173</t>
  </si>
  <si>
    <t>FI3174</t>
  </si>
  <si>
    <t>FI3175</t>
  </si>
  <si>
    <t>FI3176</t>
  </si>
  <si>
    <t>FI3177</t>
  </si>
  <si>
    <t>FI3178</t>
  </si>
  <si>
    <t>FI3179</t>
  </si>
  <si>
    <t>FI3180</t>
  </si>
  <si>
    <t>FI3181</t>
  </si>
  <si>
    <t>FI3182</t>
  </si>
  <si>
    <t>FI3183</t>
  </si>
  <si>
    <t>FI3184</t>
  </si>
  <si>
    <t>FI3185</t>
  </si>
  <si>
    <t>FI3186</t>
  </si>
  <si>
    <t>FI3187</t>
  </si>
  <si>
    <t>Auftragsnummer suchen</t>
  </si>
  <si>
    <t>FI3188</t>
  </si>
  <si>
    <t>FI3189</t>
  </si>
  <si>
    <t>FI3190</t>
  </si>
  <si>
    <t>FI3191</t>
  </si>
  <si>
    <t>FI3192</t>
  </si>
  <si>
    <t>FI3193</t>
  </si>
  <si>
    <t>FI3194</t>
  </si>
  <si>
    <t>FI3195</t>
  </si>
  <si>
    <t>FI3196</t>
  </si>
  <si>
    <t>FI3197</t>
  </si>
  <si>
    <t>FI3198</t>
  </si>
  <si>
    <t>FI3199</t>
  </si>
  <si>
    <t>FI3200</t>
  </si>
  <si>
    <t>FI3201</t>
  </si>
  <si>
    <t>FI3202</t>
  </si>
  <si>
    <t>FI3203</t>
  </si>
  <si>
    <t>FI3204</t>
  </si>
  <si>
    <t>FI3205</t>
  </si>
  <si>
    <t>FI3206</t>
  </si>
  <si>
    <t>FI3207</t>
  </si>
  <si>
    <t>FI3208</t>
  </si>
  <si>
    <t>FI3209</t>
  </si>
  <si>
    <t>FI3210</t>
  </si>
  <si>
    <t>FI3211</t>
  </si>
  <si>
    <t>Mengen auf PC</t>
  </si>
  <si>
    <t>FI3212</t>
  </si>
  <si>
    <t>Abgrenzungskategorie</t>
  </si>
  <si>
    <t>FI3213</t>
  </si>
  <si>
    <t>WIP auf PSP und Auftrag</t>
  </si>
  <si>
    <t>FI3214</t>
  </si>
  <si>
    <t>FI3215</t>
  </si>
  <si>
    <t>FI3216</t>
  </si>
  <si>
    <t>FI3217</t>
  </si>
  <si>
    <t>FI3218</t>
  </si>
  <si>
    <t>FI3219</t>
  </si>
  <si>
    <t>FI3220</t>
  </si>
  <si>
    <t>FI3221</t>
  </si>
  <si>
    <t>Erfolgsplanung auf CO Elementen erstellen</t>
  </si>
  <si>
    <t>FI3222</t>
  </si>
  <si>
    <t>Erfolgsplanung nach SAP hochladen</t>
  </si>
  <si>
    <t>FI3223</t>
  </si>
  <si>
    <t>Planverteilung</t>
  </si>
  <si>
    <t>FI3224</t>
  </si>
  <si>
    <t>Erfolgsprognose auf EC Elementen erstellen</t>
  </si>
  <si>
    <t>FI3225</t>
  </si>
  <si>
    <t>Erfolgsprognose nach SAP hochladen</t>
  </si>
  <si>
    <t>FI3226</t>
  </si>
  <si>
    <t>FI3227</t>
  </si>
  <si>
    <t>FI3228</t>
  </si>
  <si>
    <t>Bewegungsdaten hochladen</t>
  </si>
  <si>
    <t>FI3229</t>
  </si>
  <si>
    <t>FI3230</t>
  </si>
  <si>
    <t>FI3231</t>
  </si>
  <si>
    <t>FI3232</t>
  </si>
  <si>
    <t>FI3233</t>
  </si>
  <si>
    <t>FI3234</t>
  </si>
  <si>
    <t>FI3235</t>
  </si>
  <si>
    <t>FI3236</t>
  </si>
  <si>
    <t>Planwerte hochladen</t>
  </si>
  <si>
    <t>FI3237</t>
  </si>
  <si>
    <t>FI3238</t>
  </si>
  <si>
    <t>FI3239</t>
  </si>
  <si>
    <t>Stammdaten CO-Aufträge nach TM1</t>
  </si>
  <si>
    <t>FI3240</t>
  </si>
  <si>
    <t>Bewegungsdaten CO-Aufträge nach TM1</t>
  </si>
  <si>
    <t>FI3241</t>
  </si>
  <si>
    <t>Stammdaten PS-Elemente nach TM1</t>
  </si>
  <si>
    <t>FI3242</t>
  </si>
  <si>
    <t>Bewegungsdaten PS-Elemente nach TM1</t>
  </si>
  <si>
    <t>FI3243</t>
  </si>
  <si>
    <t>FI3244</t>
  </si>
  <si>
    <t>Investpanung auf PS/CO Elementen erstellen</t>
  </si>
  <si>
    <t>FI3245</t>
  </si>
  <si>
    <t>Investprognose erstellen</t>
  </si>
  <si>
    <t>FI3246</t>
  </si>
  <si>
    <t>Vorkalkulation Gebühr</t>
  </si>
  <si>
    <t>FI3247</t>
  </si>
  <si>
    <t>FI3248</t>
  </si>
  <si>
    <t>FI3249</t>
  </si>
  <si>
    <t>Nachkalkulation Gebühr</t>
  </si>
  <si>
    <t>FI3250</t>
  </si>
  <si>
    <t>FI3251</t>
  </si>
  <si>
    <t>FI3252</t>
  </si>
  <si>
    <t>Kalkulation Nebenleistung</t>
  </si>
  <si>
    <t>FI3253</t>
  </si>
  <si>
    <t>Beteiligungscontrolling durchführen</t>
  </si>
  <si>
    <t>FI3254</t>
  </si>
  <si>
    <t>Assetsimulation erstellen</t>
  </si>
  <si>
    <t>RW-F</t>
  </si>
  <si>
    <t>RW-F, betroffene OE's</t>
  </si>
  <si>
    <t>RW-F, siehe betreffenden OE's Spalte D</t>
  </si>
  <si>
    <t>RW-F, betreffende OE's</t>
  </si>
  <si>
    <t>RW-F, betreffende OE's o Dritte</t>
  </si>
  <si>
    <t>RW-F, KS-D/P, KS-D</t>
  </si>
  <si>
    <t>RW-F, Bargeld gebende OE</t>
  </si>
  <si>
    <t>RW-F, RW-B/B</t>
  </si>
  <si>
    <t>RW-F, KS-D/P, 
betreffende OE's</t>
  </si>
  <si>
    <t>RW-F, KS-D/P</t>
  </si>
  <si>
    <t>RW-F, KS-D/P, anfragende OE's</t>
  </si>
  <si>
    <t>RW-F, projektverantw. OE</t>
  </si>
  <si>
    <t>Projektverantw. OE, RW-F</t>
  </si>
  <si>
    <t>RW-F, projektverantw. OE, RW-B/A</t>
  </si>
  <si>
    <t>RW-B/A und RW-F</t>
  </si>
  <si>
    <t xml:space="preserve">RW-B </t>
  </si>
  <si>
    <t>RW-BB</t>
  </si>
  <si>
    <t>KO3</t>
  </si>
  <si>
    <t>RW-K</t>
  </si>
  <si>
    <t>FB3</t>
  </si>
  <si>
    <t>FS1N</t>
  </si>
  <si>
    <t>RW-BB und Steuern</t>
  </si>
  <si>
    <t>Steuern</t>
  </si>
  <si>
    <t>RW</t>
  </si>
  <si>
    <t>RW-P</t>
  </si>
  <si>
    <t>Vorstand</t>
  </si>
  <si>
    <t>RW-BB und RW-F</t>
  </si>
  <si>
    <t>F.8</t>
  </si>
  <si>
    <t>RW-BB und RW-BA</t>
  </si>
  <si>
    <t>WV, DK, TS, EK und weitere</t>
  </si>
  <si>
    <t>WV; CO (für AE)</t>
  </si>
  <si>
    <t>ZKOL6</t>
  </si>
  <si>
    <t>RW-BB und WV</t>
  </si>
  <si>
    <t>RW-BB, WV, EK und weitere</t>
  </si>
  <si>
    <t>RW-BB und weitere</t>
  </si>
  <si>
    <t>EK</t>
  </si>
  <si>
    <t>S_ALR_8712284</t>
  </si>
  <si>
    <t>RW-BB und CO</t>
  </si>
  <si>
    <t>RW-BB / CO</t>
  </si>
  <si>
    <t>RW-BA, RW-BT</t>
  </si>
  <si>
    <t>EK, WV, FE, KS</t>
  </si>
  <si>
    <t>WV, Steuern</t>
  </si>
  <si>
    <t>Batchinput-Mappe</t>
  </si>
  <si>
    <t>FBL3N Massenänderung</t>
  </si>
  <si>
    <t>Diverse Bereiche</t>
  </si>
  <si>
    <t>CO / RW-K</t>
  </si>
  <si>
    <t>S_ALR_87136</t>
  </si>
  <si>
    <t>RW-B, RW-F, RE, ST, Vorstand F</t>
  </si>
  <si>
    <t>ST</t>
  </si>
  <si>
    <t>St</t>
  </si>
  <si>
    <t>S_ALR_871282</t>
  </si>
  <si>
    <t>SP2</t>
  </si>
  <si>
    <t>S_ALR_...:
?? muss bei KS aufgenommen werden</t>
  </si>
  <si>
    <t>S_ALR_8712173</t>
  </si>
  <si>
    <t>Prozess muss bei KS aufgenommen werden</t>
  </si>
  <si>
    <t>S_ALR_8712277</t>
  </si>
  <si>
    <t>ZIK6</t>
  </si>
  <si>
    <t>SQ</t>
  </si>
  <si>
    <t>ZIK1</t>
  </si>
  <si>
    <t xml:space="preserve"> S_ALR_8712284</t>
  </si>
  <si>
    <t>diverse Bereiche</t>
  </si>
  <si>
    <t xml:space="preserve">FS1N </t>
  </si>
  <si>
    <t>S_ALR_8712291</t>
  </si>
  <si>
    <t>S_ALR_8712279</t>
  </si>
  <si>
    <t>TE17</t>
  </si>
  <si>
    <t>MM3</t>
  </si>
  <si>
    <t>RW-BA, RW-BT, KS, RW-K</t>
  </si>
  <si>
    <t xml:space="preserve">S_ALR_8712357
</t>
  </si>
  <si>
    <t xml:space="preserve">FOTV
</t>
  </si>
  <si>
    <t>RW-BT</t>
  </si>
  <si>
    <t>F-3</t>
  </si>
  <si>
    <t>S_ALR_8712357</t>
  </si>
  <si>
    <t>S_ALR_8712359</t>
  </si>
  <si>
    <t>Steuer</t>
  </si>
  <si>
    <t>F11</t>
  </si>
  <si>
    <t>FK3</t>
  </si>
  <si>
    <t>FK2</t>
  </si>
  <si>
    <t>Y_ST1_821</t>
  </si>
  <si>
    <t xml:space="preserve">FB3 </t>
  </si>
  <si>
    <t>ZFI75 - Echtlauf</t>
  </si>
  <si>
    <t xml:space="preserve">/HOAG/AKRS
</t>
  </si>
  <si>
    <t xml:space="preserve">/HOAG/AKEI
</t>
  </si>
  <si>
    <t xml:space="preserve">/HOAG/AKR_AZPOB </t>
  </si>
  <si>
    <t>Fachbereich und RW-BB</t>
  </si>
  <si>
    <t>SE1</t>
  </si>
  <si>
    <t>IT-A/F</t>
  </si>
  <si>
    <t xml:space="preserve">FS </t>
  </si>
  <si>
    <t>FB8</t>
  </si>
  <si>
    <t>FLB1N</t>
  </si>
  <si>
    <t>RW-BB, RW-KR und alle Lagerverantwortlichen</t>
  </si>
  <si>
    <t>RW-BB, Lagerverantwortliche</t>
  </si>
  <si>
    <t>MRN</t>
  </si>
  <si>
    <t>RW-B/B</t>
  </si>
  <si>
    <t>alle Lagerverantwortlichen und RW-K</t>
  </si>
  <si>
    <t>RW-BB und Lagerverantwortlicher</t>
  </si>
  <si>
    <t>ZFI4</t>
  </si>
  <si>
    <t>Lagerverantwortlicher</t>
  </si>
  <si>
    <t>MB3</t>
  </si>
  <si>
    <t>MB2</t>
  </si>
  <si>
    <t xml:space="preserve">S_ALR_8712993 </t>
  </si>
  <si>
    <t>Lagerorte</t>
  </si>
  <si>
    <t>Fachbereich</t>
  </si>
  <si>
    <t>ZKOM4</t>
  </si>
  <si>
    <t>Lagerorte ( aber auch bei RW-BB)</t>
  </si>
  <si>
    <t>Lagerorte   (aber auch bei RW-BB)</t>
  </si>
  <si>
    <t>MI1</t>
  </si>
  <si>
    <t xml:space="preserve">Lagerorte   </t>
  </si>
  <si>
    <t>MI4</t>
  </si>
  <si>
    <t>MI2</t>
  </si>
  <si>
    <t>MI5</t>
  </si>
  <si>
    <t>MI7</t>
  </si>
  <si>
    <t xml:space="preserve">Y_ST1_681 </t>
  </si>
  <si>
    <t>ZPY24 (HCM)</t>
  </si>
  <si>
    <t>RW-K (HCM)</t>
  </si>
  <si>
    <t>PM (Personal)</t>
  </si>
  <si>
    <t>EK (Einkauf)</t>
  </si>
  <si>
    <t>ZFI8</t>
  </si>
  <si>
    <t>ZKB4</t>
  </si>
  <si>
    <t>TS-F</t>
  </si>
  <si>
    <t>RW-B/A</t>
  </si>
  <si>
    <t>ME23N
S_ALR (Einzelposten Innenauftrag)</t>
  </si>
  <si>
    <t>Meldende OE</t>
  </si>
  <si>
    <t>OE</t>
  </si>
  <si>
    <t>Interner AG (AE, WV)</t>
  </si>
  <si>
    <t>RW-B/A (AE)</t>
  </si>
  <si>
    <t>RW-B/A (WV)</t>
  </si>
  <si>
    <t>cj02</t>
  </si>
  <si>
    <t>RW-B/A / interner AG</t>
  </si>
  <si>
    <t>verantwortliche OE</t>
  </si>
  <si>
    <t>Interner Auftragnehmer (PB, TS)</t>
  </si>
  <si>
    <t>PB-I</t>
  </si>
  <si>
    <t>RW-B/A, PB-I</t>
  </si>
  <si>
    <t>RW-B/A; Bauleitung</t>
  </si>
  <si>
    <t>Bauleitung</t>
  </si>
  <si>
    <t>PB-I; RW-F</t>
  </si>
  <si>
    <t>RW-B/A; RW-F</t>
  </si>
  <si>
    <t>PB-I, Investor</t>
  </si>
  <si>
    <t>RW-B/A, KS</t>
  </si>
  <si>
    <t>RW-B/A; KS</t>
  </si>
  <si>
    <t>RW-B/A, PB-I, Bauleitung</t>
  </si>
  <si>
    <t>RW-B/A, Bauleitung</t>
  </si>
  <si>
    <t xml:space="preserve">PB-G/L_ Fr.Dauberschmidt, SI_ Fr. Grunewald,  RE_Fr. Dallüge  </t>
  </si>
  <si>
    <t>RW-B/B, Fr. Brüssau</t>
  </si>
  <si>
    <t>KS-Poststelle, RW-K</t>
  </si>
  <si>
    <t>Seeburger/IT</t>
  </si>
  <si>
    <t>Nachbearbeitung-Cockpit</t>
  </si>
  <si>
    <t>RW-K, EK (Einkauf), ST (Steuern)</t>
  </si>
  <si>
    <t>miro</t>
  </si>
  <si>
    <t>Invoice Console</t>
  </si>
  <si>
    <t>File.net captrue</t>
  </si>
  <si>
    <t>fk03</t>
  </si>
  <si>
    <t>RW-K (anderer Bearbeiter)</t>
  </si>
  <si>
    <t>fk02</t>
  </si>
  <si>
    <t>Seeburger/RW-K</t>
  </si>
  <si>
    <t>Jede OE, die eine Bestellung</t>
  </si>
  <si>
    <t>Miro</t>
  </si>
  <si>
    <t>mrbr</t>
  </si>
  <si>
    <t>Zahllauf</t>
  </si>
  <si>
    <t>Auszifferungslauf</t>
  </si>
  <si>
    <t>ZFi50</t>
  </si>
  <si>
    <t>RW-B/T</t>
  </si>
  <si>
    <t>Geschäftsführung ABW</t>
  </si>
  <si>
    <t>RW-K/R</t>
  </si>
  <si>
    <t>RW-K/K</t>
  </si>
  <si>
    <t>KS-D/P</t>
  </si>
  <si>
    <t>RW-K/IT</t>
  </si>
  <si>
    <t>fbl1n</t>
  </si>
  <si>
    <t xml:space="preserve">RW-K </t>
  </si>
  <si>
    <t>Zuständige OE</t>
  </si>
  <si>
    <t>Poststelle/KS</t>
  </si>
  <si>
    <t>EK-Z</t>
  </si>
  <si>
    <t>RW-K/RW-B</t>
  </si>
  <si>
    <t>AE/WV</t>
  </si>
  <si>
    <t>CO-O</t>
  </si>
  <si>
    <t>CO-A</t>
  </si>
  <si>
    <t>LA</t>
  </si>
  <si>
    <t>ZFI23 / ZFI34</t>
  </si>
  <si>
    <t>KALK</t>
  </si>
  <si>
    <t>KKAO</t>
  </si>
  <si>
    <t xml:space="preserve">ZFI11
</t>
  </si>
  <si>
    <t>mail</t>
  </si>
  <si>
    <t>Non</t>
  </si>
  <si>
    <t>/HOAG/PZVKE</t>
  </si>
  <si>
    <t>IST-Prozess: Kontodisposition Schritt 1</t>
  </si>
  <si>
    <t>IST-Prozess: Kontodisposition Schritt 1a</t>
  </si>
  <si>
    <t>IST-Prozess: Kontodisposition Schritt 1b</t>
  </si>
  <si>
    <t>IST-Prozess: Kontodisposition Schritt 2</t>
  </si>
  <si>
    <t>IST-Prozess: Kontodisposition Schritt 2a</t>
  </si>
  <si>
    <t>IST-Prozess: Kontodisposition Schritt 2b</t>
  </si>
  <si>
    <t>IST-Prozess: Kontodisposition Schritt 2c</t>
  </si>
  <si>
    <t>IST-Prozess: Tagesgeldaufnahme/-rückzahlung Makler/Banken Schritt 1</t>
  </si>
  <si>
    <t>IST-Prozess: Tagesgeldaufnahme/-rückzahlung Makler/Banken Schritt 2</t>
  </si>
  <si>
    <t>IST-Prozess: Tagesgeldaufnahme/-rückzahlung Makler/Banken Schritt 3</t>
  </si>
  <si>
    <t>IST-Prozess: Tagesgeldaufnahme/-rückzahlung Makler/Banken Schritt 4</t>
  </si>
  <si>
    <t>IST-Prozess: Tagesgeldaufnahme/-rückzahlung Makler/Banken Schritt 5a</t>
  </si>
  <si>
    <t>IST-Prozess: Tagesgeldaufnahme/-rückzahlung Makler/Banken Schritt 5b</t>
  </si>
  <si>
    <t>IST-Prozess: Tagesgeldaufnahme/-rückzahlung Makler/Banken Schritt 6</t>
  </si>
  <si>
    <t>IST-Prozess: Tagesgeldaufnahme/-rückzahlung Makler/Banken Schritt 7</t>
  </si>
  <si>
    <t>IST-Prozess: Maschinellen Zahllauf (ZL) verarbeiten Schritt 1</t>
  </si>
  <si>
    <t>IST-Prozess: Maschinellen Zahllauf (ZL) verarbeiten Schritt 2</t>
  </si>
  <si>
    <t>IST-Prozess: Maschinellen Zahllauf (ZL) verarbeiten Schritt 3a</t>
  </si>
  <si>
    <t>IST-Prozess: Maschinellen Zahllauf (ZL) verarbeiten Schritt 3b</t>
  </si>
  <si>
    <t>IST-Prozess: Manuelle Zahlung ausführen Schritt 1</t>
  </si>
  <si>
    <t>IST-Prozess: Manuelle Zahlung ausführen Schritt 2a</t>
  </si>
  <si>
    <t>IST-Prozess: Manuelle Zahlung ausführen Schritt 2b</t>
  </si>
  <si>
    <t>IST-Prozess: Manuelle Zahlung ausführen Schritt 3</t>
  </si>
  <si>
    <t>IST-Prozess: Manuelle Zahlung ausführen Schritt 4</t>
  </si>
  <si>
    <t>IST-Prozess: Manuelle Zahlung ausführen Schritt 5</t>
  </si>
  <si>
    <t>IST-Prozess: Manuelle Zahlung ausführen Schritt 7</t>
  </si>
  <si>
    <t>IST-Prozess: Manuelle Zahlung ausführen Schritt 8</t>
  </si>
  <si>
    <t>IST-Prozess: Manuelle Zahlung ausführen Schritt 9a</t>
  </si>
  <si>
    <t>IST-Prozess: Manuelle Zahlung ausführen Schritt 9b</t>
  </si>
  <si>
    <t>IST-Prozess: Manuelle Zahlung ausführen Schritt 10</t>
  </si>
  <si>
    <t>IST-Prozess: Manuelle Zahlung ausführen Schritt 11a</t>
  </si>
  <si>
    <t>IST-Prozess: Manuelle Zahlung ausführen Schritt 11b</t>
  </si>
  <si>
    <t>IST-Prozess: Manuelle Zahlung ausführen, AUSZ-RWF Schritt 1</t>
  </si>
  <si>
    <t>IST-Prozess: Manuelle Zahlung ausführen, AUSZ-RWF Schritt 2a</t>
  </si>
  <si>
    <t>IST-Prozess: Manuelle Zahlung ausführen, AUSZ-RWF Schritt 2b</t>
  </si>
  <si>
    <t>IST-Prozess: Manuelle Zahlung ausführen, AUSZ-RWF Schritt 3</t>
  </si>
  <si>
    <t>IST-Prozess: Manuelle Zahlung ausführen, AUSZ-RWF Schritt 4</t>
  </si>
  <si>
    <t>IST-Prozess: Manuelle Zahlung ausführen, AUSZ-RWF Schritt 5</t>
  </si>
  <si>
    <t>IST-Prozess: Manuelle Zahlung ausführen, AUSZ-RWF Schritt 6</t>
  </si>
  <si>
    <t>IST-Prozess: Manuelle Zahlung ausführen, AUSZ-RWF Schritt 7</t>
  </si>
  <si>
    <t>IST-Prozess: Manuelle Zahlung ausführen, AUSZ-RWF Schritt 8</t>
  </si>
  <si>
    <t>IST-Prozess: Manuelle Zahlung ausführen, AUSZ-RWF Schritt 9</t>
  </si>
  <si>
    <t>IST-Prozess: Manuelle Zahlung ausführen, AUSZ-RWF Schritt 10</t>
  </si>
  <si>
    <t>IST-Prozess: Manuelle Zahlung ausführen, AUSZ-RWF Schritt 11a</t>
  </si>
  <si>
    <t>IST-Prozess: Manuelle Zahlung ausführen, AUSZ-RWF Schritt 11b</t>
  </si>
  <si>
    <t>IST-Prozess: Manuelle Zahlung ausführen, AUSZ-RWF Schritt 12</t>
  </si>
  <si>
    <t>IST-Prozess: Manuelle Zahlung ausführen, AUSZ-RWF Schritt 13a</t>
  </si>
  <si>
    <t>IST-Prozess: Manuelle Zahlung ausführen, AUSZ-RWF Schritt 13b</t>
  </si>
  <si>
    <t>IST-Prozess: Bareinnahmen aus Safebags zählen
(Frequenz: 2x wöchentlich) Schritt 1</t>
  </si>
  <si>
    <t>IST-Prozess: Bareinnahmen aus Safebags zählen
(Frequenz: 2x wöchentlich) Schritt 2a</t>
  </si>
  <si>
    <t>IST-Prozess: Bareinnahmen aus Safebags zählen
(Frequenz: 2x wöchentlich) Schritt 2b</t>
  </si>
  <si>
    <t>IST-Prozess: Bareinnahmen aus Safebags erfassen
(Frequenz: 2x wöchentlich) Schritt 3</t>
  </si>
  <si>
    <t>IST-Prozess: Bareinnahmen aus Safebags erfassen
(Frequenz: 2x wöchentlich) Schritt 4</t>
  </si>
  <si>
    <t>IST-Prozess: Bareinnahmen aus Safebags erfassen
(Frequenz: 2x wöchentlich) Schritt 5</t>
  </si>
  <si>
    <t>IST-Prozess: Barauszahlung aus Zahlungsanweisung Schritt 1</t>
  </si>
  <si>
    <t>IST-Prozess: Barauszahlung aus Zahlungsanweisung Schritt 2</t>
  </si>
  <si>
    <t>IST-Prozess: Barauszahlung aus Zahlungsanweisung Schritt 3</t>
  </si>
  <si>
    <t>IST-Prozess: Tagesabschluss durchführen Schritt 1</t>
  </si>
  <si>
    <t>IST-Prozess: Tagesabschluss durchführen Schritt 2</t>
  </si>
  <si>
    <t>IST-Prozess: Nebenkassenbeleg in SAP erfassen Schritt 1</t>
  </si>
  <si>
    <t>IST-Prozess: Nebenkassenbeleg in SAP erfassen Schritt 2</t>
  </si>
  <si>
    <t>IST-Prozess: Nebenkassenbeleg in SAP erfassen Schritt 3</t>
  </si>
  <si>
    <t>IST-Prozess: Nebenkassenbeleg in SAP erfassen Schritt 4</t>
  </si>
  <si>
    <t>IST-Prozess: Nebenkassenbeleg in SAP erfassen Schritt 5</t>
  </si>
  <si>
    <t>IST-Prozess: Nebenkassenbeleg in SAP erfassen Schritt 6</t>
  </si>
  <si>
    <t>IST-Prozess: Nebenkassenbeleg in SAP erfassen Schritt 7</t>
  </si>
  <si>
    <t>IST-Prozess: Nebenkassenbeleg in SAP erfassen Schritt 8</t>
  </si>
  <si>
    <t>IST-Prozess: Nebenkassenbeleg in SAP erfassen Schritt 9</t>
  </si>
  <si>
    <t>IST-Prozess: Fahrscheine ausgeben Schritt 1a</t>
  </si>
  <si>
    <t>IST-Prozess: Fahrscheine ausgeben Schritt 1b</t>
  </si>
  <si>
    <t>IST-Prozess: Fahrscheine ausgeben Schritt 2</t>
  </si>
  <si>
    <t>IST-Prozess: Fahrscheine ausgeben Schritt 3</t>
  </si>
  <si>
    <t>IST-Prozess: Fahrscheine ausgeben Schritt 4</t>
  </si>
  <si>
    <t>IST-Prozess: Fahrscheine ausgeben Schritt 5</t>
  </si>
  <si>
    <t>IST-Prozess: Förderanfrage erfassen (bei Bedarf) Schritt 1</t>
  </si>
  <si>
    <t>IST-Prozess: Informationen/Unterlagen einholen (bei Bedarf) Schritt 2</t>
  </si>
  <si>
    <t>IST-Prozess: Recherche durchführen (bei Bedarf) Schritt 1</t>
  </si>
  <si>
    <t>IST-Prozess: Vorgespräche führen (bei Bedarf) Schritt 2</t>
  </si>
  <si>
    <t>IST-Prozess: Ersteinschätzung erstellen (bei Bedarf) Schritt 3</t>
  </si>
  <si>
    <t>IST-Prozess: Rückantwort versenden (bei Bedarf) Schritt 4</t>
  </si>
  <si>
    <t>IST-Prozess: Ergebnis dokumentieren (bei Bedarf) Schritt 5</t>
  </si>
  <si>
    <t>IST-Prozess: Fördermittelantrag vorbereiten (bei Bedarf) Schritt 1</t>
  </si>
  <si>
    <t>IST-Prozess: Vorbereitungstermin organisieren (bei Bedarf) Schritt 2</t>
  </si>
  <si>
    <t>IST-Prozess: Informationen zusammenstellen(bei Bedarf) Schritt 3</t>
  </si>
  <si>
    <t>IST-Prozess: Antragsunterlagen ausfüllen (bei Bedarf) Schritt 4</t>
  </si>
  <si>
    <t>IST-Prozess: Antragsfreigabe einholen (bei Bedarf) Schritt 5</t>
  </si>
  <si>
    <t>IST-Prozess: Antrag unterschreiben (bei Bedarf) Schritt 6</t>
  </si>
  <si>
    <t>IST-Prozess: Antragsunterlagen versenden (bei Bedarf) Schritt 7</t>
  </si>
  <si>
    <t>IST-Prozess: Versand mitteilen (bei Bedarf) Schritt 8</t>
  </si>
  <si>
    <t>IST-Prozess: Nachforderungen bearbeiten (bei Bedarf) Schritt 9</t>
  </si>
  <si>
    <t>IST-Prozess: Erhalt Bewilligung/Ablehnung mitteilen (bei Bedarf) Schritt 10</t>
  </si>
  <si>
    <t>IST-Prozess: Bewilligung/Ablehnung prüfen (bei Bedarf) Schritt 11</t>
  </si>
  <si>
    <t>IST-Prozess: Antrags- und Bescheiddaten dokumentieren (bei Bedarf) Schritt 12</t>
  </si>
  <si>
    <t>IST-Prozess: Kick-Off-Termin organisieren (bei Bedarf) Schritt 1</t>
  </si>
  <si>
    <t>IST-Prozess: Roadmap erstellen (bei Bedarf) Schritt 2</t>
  </si>
  <si>
    <t>IST-Prozess: Änderungsantrag stellen (bei Bedarf) Schritt 3</t>
  </si>
  <si>
    <t>IST-Prozess: Änderungsbescheid prüfen (bei Bedarf) Schritt 4</t>
  </si>
  <si>
    <t>IST-Prozess: Termine/Fristen überwachen (Alle 3 Monate) Schritt 5</t>
  </si>
  <si>
    <t>IST-Prozess: Projektänderungen dokumentieren (bei Bedarf) Schritt 6</t>
  </si>
  <si>
    <t>IST-Prozess: SAP-Standardreport generieren (Alle 3/6/12 Monate oder bei Bedarf) Schritt 1</t>
  </si>
  <si>
    <t>IST-Prozess: Soll: Abruf Rechnungen SAP (Alle 3/6/12 Monate oder bei Bedarf) Schritt 2</t>
  </si>
  <si>
    <t>IST-Prozess: Ist: Originalrechnungen raussuchen (Alle 3/6/12 Monate oder bei Bedarf) Schritt 3</t>
  </si>
  <si>
    <t>IST-Prozess: Zahlungsnachweise dokumentieren (Alle 3/6/12 Monate oder bei Bedarf) Schritt 4</t>
  </si>
  <si>
    <t>IST-Prozess: Abrechnungsformulare ausfüllen (Alle 3/6/12 Monate oder bei Bedarf) Schritt 5</t>
  </si>
  <si>
    <t>IST-Prozess: Mittelabruf unterschreiben (Alle 3/6/12 Monate oder bei Bedarf) Schritt 6</t>
  </si>
  <si>
    <t>IST-Prozess: Mittelabruf versenden (Alle 3/6/12 Monate oder bei Bedarf) Schritt 7</t>
  </si>
  <si>
    <t>IST-Prozess: Mittelabruf für RW-B/B dokumentieren (Alle 3/6/12 Monate oder bei Bedarf) Schritt 8</t>
  </si>
  <si>
    <t>IST-Prozess: Über Zahlungseingang informieren (Alle 3/6/12 Monate oder bei Bedarf) Schritt 9</t>
  </si>
  <si>
    <t>IST-Prozess: Zahlungseingang buchen (nach Zahlungseingang) Schritt 10</t>
  </si>
  <si>
    <t>IST-Prozess: Mittelkürzungen prüfen (nach Zahlungseingang) Schritt 11</t>
  </si>
  <si>
    <t>IST-Prozess: Mittelabruf dokumentieren (Alle 3/6/12 Monate oder bei Bedarf) Schritt 12</t>
  </si>
  <si>
    <t>IST-Prozess: Zwischenbericht vorbereiten (Alle 6/12 Monate oder bei Bedarf) Schritt 1</t>
  </si>
  <si>
    <t>IST-Prozess: Informationen zusammenstellen (Alle 6/12 Monate oder bei Bedarf) Schritt 2</t>
  </si>
  <si>
    <t>IST-Prozess: Zwischenbericht ausfüllen (Alle 6/12 Monate oder bei Bedarf) Schritt 3</t>
  </si>
  <si>
    <t>IST-Prozess: Zwischenbericht unterschreiben (Alle 6/12 Monate oder bei Bedarf) Schritt 4</t>
  </si>
  <si>
    <t>IST-Prozess: Zwischenbericht versenden (Alle 6/12 Monate oder bei Bedarf) Schritt 5</t>
  </si>
  <si>
    <t>IST-Prozess: Nachforderungen prüfen (bei Bedarf) Schritt 6</t>
  </si>
  <si>
    <t>IST-Prozess: Zwischenbericht dokumentieren (Alle 6/12 Monate oder bei Bedarf) Schritt 7</t>
  </si>
  <si>
    <t>IST-Prozess: Verwendungsnachweis vorbereiten (bei Bedarf) Schritt 1</t>
  </si>
  <si>
    <t>IST-Prozess: Informationen zusammenstellen (bei Bedarf) Schritt 2</t>
  </si>
  <si>
    <t>IST-Prozess: Verwendungsnachweis ausfüllen (bei Bedarf) Schritt 3</t>
  </si>
  <si>
    <t>IST-Prozess: Verwendungsnachweis unterschreiben (bei Bedarf) Schritt 4</t>
  </si>
  <si>
    <t>IST-Prozess: Verwendungsnachweis versenden (bei Bedarf) Schritt 5</t>
  </si>
  <si>
    <t>IST-Prozess: Schlussbescheid prüfen (bei Bedarf) Schritt 7</t>
  </si>
  <si>
    <t>IST-Prozess: Schlussbescheiddaten dokumentieren (bei Bedarf) Schritt 8</t>
  </si>
  <si>
    <t>IST-Prozess: Auswertung Einzelposten
Steuerkennzeichen auf Aufwandskonten prüfen 
(auch Investitionen und Ausgliederungskostenstelle) Schritt 1a</t>
  </si>
  <si>
    <t>IST-Prozess: Steuerkennzeichen auf Aufwandskonten prüfen 
(auch Investitionen und Ausgliederungskostenstelle) Schritt 1.1.1a</t>
  </si>
  <si>
    <t>IST-Prozess: Steuerkennzeichen auf Aufwandskonten prüfen 
(auch Investitionen und Ausgliederungskostenstelle) Schritt 1.2.1a</t>
  </si>
  <si>
    <t>IST-Prozess: Steuerkennzeichen auf Aufwandskonten prüfen 
(auch Investitionen und Ausgliederungskostenstelle) Schritt 1.2.2a</t>
  </si>
  <si>
    <t>IST-Prozess: Steuerkennzeichen auf Aufwandskonten prüfen 
(auch Investitionen und Ausgliederungskostenstelle) Schritt 3a</t>
  </si>
  <si>
    <t>IST-Prozess: Steuerkennzeichen auf Aufwandskonten prüfen 
(auch Investitionen und Ausgliederungskostenstelle) Schritt 4a</t>
  </si>
  <si>
    <t>IST-Prozess: Steuerkennzeichen auf Aufwandskonten prüfen 
(auch Investitionen und Ausgliederungskostenstelle) Schritt 1.1.1b</t>
  </si>
  <si>
    <t>IST-Prozess: Steuerkennzeichen auf Aufwandskonten prüfen 
(auch Investitionen und Ausgliederungskostenstelle) Schritt 1.1.2b</t>
  </si>
  <si>
    <t>IST-Prozess: Steuerkennzeichen auf Aufwandskonten prüfen 
(auch Investitionen und Ausgliederungskostenstelle) Schritt 1.1.3b</t>
  </si>
  <si>
    <t>IST-Prozess: Steuerkennzeichen auf Aufwandskonten prüfen 
(auch Investitionen und Ausgliederungskostenstelle) Schritt 1.1.4b</t>
  </si>
  <si>
    <t>IST-Prozess: Steuerkennzeichen auf Aufwandskonten prüfen 
(auch Investitionen und Ausgliederungskostenstelle) Schritt 1.2.1b</t>
  </si>
  <si>
    <t>IST-Prozess: Steuerkennzeichen auf Aufwandskonten prüfen 
(auch Investitionen und Ausgliederungskostenstelle) Schritt 1.2.2b</t>
  </si>
  <si>
    <t>IST-Prozess: Steuerkennzeichen auf Aufwandskonten prüfen 
(auch Investitionen und Ausgliederungskostenstelle) Schritt 1.2.3b</t>
  </si>
  <si>
    <t>IST-Prozess: Steuerkennzeichen auf Aufwandskonten prüfen 
(auch Investitionen und Ausgliederungskostenstelle) Schritt 1.2.4b</t>
  </si>
  <si>
    <t>IST-Prozess: Steuerkennzeichen auf Aufwandskonten prüfen 
(auch Investitionen und Ausgliederungskostenstelle) Schritt 1.2.5b</t>
  </si>
  <si>
    <t>IST-Prozess: Steuerkennzeichen auf Aufwandskonten prüfen 
(auch Investitionen und Ausgliederungskostenstelle) Schritt 1.2.6b</t>
  </si>
  <si>
    <t>IST-Prozess: Steuerkennzeichen auf Aufwandskonten prüfen 
(auch Investitionen und Ausgliederungskostenstelle) Schritt 1.2.7.a.b</t>
  </si>
  <si>
    <t>IST-Prozess: Steuerkennzeichen auf Aufwandskonten prüfen 
(auch Investitionen und Ausgliederungskostenstelle) Schritt 1.2.8.a.b</t>
  </si>
  <si>
    <t>IST-Prozess: Steuerkennzeichen auf Aufwandskonten prüfen 
(auch Investitionen und Ausgliederungskostenstelle) Schritt 1.2.7.b.b</t>
  </si>
  <si>
    <t>IST-Prozess: Steuerkennzeichen auf Aufwandskonten prüfen 
(auch Investitionen und Ausgliederungskostenstelle) Schritt 5</t>
  </si>
  <si>
    <t>IST-Prozess: Steuerkennzeichen auf Aufwandskonten prüfen 
(auch Investitionen und Ausgliederungskostenstelle) Schritt 6</t>
  </si>
  <si>
    <t>IST-Prozess: Steuerkennzeichen auf Aufwandskonten prüfen 
(auch Investitionen und Ausgliederungskostenstelle) Schritt 7</t>
  </si>
  <si>
    <t>IST-Prozess: Steuerkennzeichen auf Aufwandskonten prüfen 
(auch Investitionen und Ausgliederungskostenstelle) Schritt 8</t>
  </si>
  <si>
    <t>IST-Prozess: Steuerkennzeichen auf Aufwandskonten prüfen 
(auch Investitionen und Ausgliederungskostenstelle) Schritt 9</t>
  </si>
  <si>
    <t>IST-Prozess: Steuerkennzeichen auf Aufwandskonten prüfen 
(auch Investitionen und Ausgliederungskostenstelle) Schritt 10</t>
  </si>
  <si>
    <t>IST-Prozess: Auswertung Einzelposten für bestimmte KontenSchritt 1</t>
  </si>
  <si>
    <t>IST-Prozess: Steuerkennzeichen auf  Ertragskonten prüfenSchritt 2</t>
  </si>
  <si>
    <t>IST-Prozess: Steuerkennzeichen auf  Ertragskonten prüfenSchritt 3</t>
  </si>
  <si>
    <t>IST-Prozess: Steuerkennzeichen auf  Ertragskonten prüfenSchritt 4a</t>
  </si>
  <si>
    <t>IST-Prozess: Steuerkennzeichen auf  Ertragskonten prüfenSchritt 5a</t>
  </si>
  <si>
    <t>IST-Prozess: Steuerkennzeichen auf  Ertragskonten prüfenSchritt 6b</t>
  </si>
  <si>
    <t>IST-Prozess: Steuerkennzeichen auf  Ertragskonten prüfenSchritt 7b</t>
  </si>
  <si>
    <t>IST-Prozess: Steuerkennzeichen auf  Ertragskonten prüfenSchritt 8b</t>
  </si>
  <si>
    <t>IST-Prozess: Steuerkennzeichen auf  Ertragskonten prüfenSchritt 9b</t>
  </si>
  <si>
    <t>IST-Prozess: Steuerkennzeichen auf  Ertragskonten prüfenSchritt 10b</t>
  </si>
  <si>
    <t>IST-Prozess: Steuerkennzeichen auf  Ertragskonten prüfenSchritt 11b</t>
  </si>
  <si>
    <t>IST-Prozess: Steuerkennzeichen auf  Ertragskonten prüfenSchritt 12b</t>
  </si>
  <si>
    <t>IST-Prozess: Steuerkennzeichen auf  Ertragskonten prüfenSchritt 13b</t>
  </si>
  <si>
    <t>IST-Prozess: Steuerkennzeichen auf  Ertragskonten prüfenSchritt 14b</t>
  </si>
  <si>
    <t>IST-Prozess: Auswertung der AuslandskreditorenSchritt 1</t>
  </si>
  <si>
    <t>IST-Prozess: Steuerkennzeichen für Auslandsrechnungen prüfen (Kreditor)Schritt 2</t>
  </si>
  <si>
    <t>IST-Prozess: Steuerkennzeichen für Auslandsrechnungen prüfen (Kreditor)Schritt 3</t>
  </si>
  <si>
    <t>IST-Prozess: Steuerkennzeichen für Auslandsrechnungen prüfen (Kreditor)Schritt 4</t>
  </si>
  <si>
    <t>IST-Prozess: Steuerkennzeichen für Auslandsrechnungen prüfen (Kreditor)Schritt 5</t>
  </si>
  <si>
    <t>IST-Prozess: Steuerkennzeichen für Auslandsrechnungen prüfen (Kreditor)Schritt 6</t>
  </si>
  <si>
    <t>IST-Prozess: Steuerkennzeichen für Auslandsrechnungen prüfen (Kreditor)Schritt 7</t>
  </si>
  <si>
    <t>IST-Prozess: Steuerkennzeichen für Auslandsrechnungen prüfen (Kreditor)Schritt 8</t>
  </si>
  <si>
    <t>IST-Prozess: Steuerkennzeichen für Auslandsrechnungen prüfen (Kreditor)Schritt 9</t>
  </si>
  <si>
    <t>IST-Prozess: Steuerkennzeichen für Auslandsrechnungen prüfen (Kreditor)Schritt 10</t>
  </si>
  <si>
    <t>IST-Prozess: Steuerkennzeichen für Auslandsrechnungen prüfen (Kreditor)Schritt 11</t>
  </si>
  <si>
    <t>IST-Prozess: Steuerkennzeichen für Auslandsrechnungen prüfen (Kreditor)Schritt 12a</t>
  </si>
  <si>
    <t>IST-Prozess: Steuerkennzeichen für Auslandsrechnungen prüfen (Kreditor)Schritt 12b</t>
  </si>
  <si>
    <t>IST-Prozess:  Zahlungsanweisungen maschinellSchritt 1</t>
  </si>
  <si>
    <t>IST-Prozess:  Zahlungsanweisungen maschinellSchritt 2</t>
  </si>
  <si>
    <t>IST-Prozess:  Zahlungsanweisungen maschinellSchritt 3</t>
  </si>
  <si>
    <t>IST-Prozess:  Zahlungsanweisungen maschinellSchritt 4</t>
  </si>
  <si>
    <t>IST-Prozess:  Zahlungsanweisungen maschinellSchritt 5</t>
  </si>
  <si>
    <t>IST-Prozess:  Zahlungsanweisungen maschinellSchritt 6</t>
  </si>
  <si>
    <t>IST-Prozess:  Zahlungsanweisungen maschinellSchritt 7a</t>
  </si>
  <si>
    <t>IST-Prozess:  Zahlungsanweisungen maschinellSchritt 8a</t>
  </si>
  <si>
    <t>IST-Prozess:  Zahlungsanweisungen maschinellSchritt 7</t>
  </si>
  <si>
    <t>IST-Prozess:  Zahlungsanweisungen maschinellSchritt 8</t>
  </si>
  <si>
    <t>IST-Prozess:  Zahlungsanweisungen maschinellSchritt 9</t>
  </si>
  <si>
    <t>IST-Prozess:  Zahlungsanweisungen maschinellSchritt 10a</t>
  </si>
  <si>
    <t>IST-Prozess:  Zahlungsanweisungen maschinellSchritt 11a</t>
  </si>
  <si>
    <t>IST-Prozess:  Zahlungsanweisungen maschinellSchritt 12</t>
  </si>
  <si>
    <t>IST-Prozess:  Zahlungsanweisungen maschinellSchritt 13a</t>
  </si>
  <si>
    <t>IST-Prozess:  Zahlungsanweisungen maschinellSchritt 14a</t>
  </si>
  <si>
    <t>IST-Prozess:  Zahlungsanweisungen maschinellSchritt 15a</t>
  </si>
  <si>
    <t>IST-Prozess:  Zahlungsanweisungen maschinellSchritt 16a</t>
  </si>
  <si>
    <t>IST-Prozess:  Zahlungsanweisungen maschinellSchritt 17</t>
  </si>
  <si>
    <t>IST-Prozess:  Zahlungsanweisungen maschinellSchritt 18</t>
  </si>
  <si>
    <t>IST-Prozess: Zahlungsanweisung ManuellSchritt 1</t>
  </si>
  <si>
    <t>IST-Prozess: Zahlungsanweisung ManuellSchritt 2</t>
  </si>
  <si>
    <t>IST-Prozess: Zahlungsanweisung ManuellSchritt 3</t>
  </si>
  <si>
    <t>IST-Prozess: Zahlungsanweisung ManuellSchritt 4</t>
  </si>
  <si>
    <t>IST-Prozess: Zahlungsanweisung ManuellSchritt 5</t>
  </si>
  <si>
    <t>IST-Prozess: Zahlungsanweisung ManuellSchritt 6</t>
  </si>
  <si>
    <t>IST-Prozess: Zahlungsanweisung ManuellSchritt 7</t>
  </si>
  <si>
    <t>IST-Prozess: KS-Umsatzerlöse buchenSchritt 1</t>
  </si>
  <si>
    <t>IST-Prozess: KS-Umsatzerlöse buchenSchritt 2</t>
  </si>
  <si>
    <t>IST-Prozess: KS-Umsatzerlöse buchenSchritt 3</t>
  </si>
  <si>
    <t>IST-Prozess: KS-Umsatzerlöse buchenSchritt 4</t>
  </si>
  <si>
    <t>IST-Prozess: KS-Umsatzerlöse buchenSchritt 5</t>
  </si>
  <si>
    <t>IST-Prozess: KS-Umsatzerlöse buchenSchritt 6</t>
  </si>
  <si>
    <t>IST-Prozess: KS-Umsatzerlöse buchenSchritt 7</t>
  </si>
  <si>
    <t>IST-Prozess: KS-Umsatzerlöse buchenSchritt 8</t>
  </si>
  <si>
    <t>IST-Prozess: KS-Umsatzerlöse buchenSchritt 9</t>
  </si>
  <si>
    <t>IST-Prozess: CO-Abstimmung (TM1 laden)Schritt 1</t>
  </si>
  <si>
    <t>IST-Prozess: CO-Abstimmung (TM1 laden)Schritt 2</t>
  </si>
  <si>
    <t>IST-Prozess: CO-Abstimmung (TM1 laden)Schritt 3</t>
  </si>
  <si>
    <t>IST-Prozess: CO-Abstimmung (TM1 laden)Schritt 4</t>
  </si>
  <si>
    <t>IST-Prozess: CO-Abstimmung (TM1 laden)Schritt 5</t>
  </si>
  <si>
    <t>IST-Prozess: CO-Abstimmung (TM1 laden)Schritt 6</t>
  </si>
  <si>
    <t>IST-Prozess: Baukostenzuschüsse und Sonderposten buchenSchritt 1a</t>
  </si>
  <si>
    <t>IST-Prozess: Baukostenzuschüsse und Sonderposten buchenSchritt 2a</t>
  </si>
  <si>
    <t>IST-Prozess: Baukostenzuschüsse und Sonderposten buchenSchritt 1b</t>
  </si>
  <si>
    <t>IST-Prozess: Baukostenzuschüsse und Sonderposten buchenSchritt 2b</t>
  </si>
  <si>
    <t>IST-Prozess: Baukostenzuschüsse und Sonderposten buchenSchritt 3</t>
  </si>
  <si>
    <t>IST-Prozess: Baukostenzuschüsse und Sonderposten buchenSchritt 4</t>
  </si>
  <si>
    <t>IST-Prozess:  Sonstige Umsatzerlöse buchenSchritt 1a</t>
  </si>
  <si>
    <t>IST-Prozess:  Sonstige Umsatzerlöse buchenSchritt 1b</t>
  </si>
  <si>
    <t>IST-Prozess:  Sonstige Umsatzerlöse buchenSchritt 2</t>
  </si>
  <si>
    <t>IST-Prozess:  Sonstige Umsatzerlöse buchenSchritt 3</t>
  </si>
  <si>
    <t>IST-Prozess:  Sonstige Umsatzerlöse buchenSchritt 4</t>
  </si>
  <si>
    <t>IST-Prozess:  Sonstige Umsatzerlöse buchenSchritt 5</t>
  </si>
  <si>
    <t>IST-Prozess:  Sonstige Umsatzerlöse buchenSchritt 6</t>
  </si>
  <si>
    <t>IST-Prozess: Bestandsveränderungen und Hausanschlüsse buchenSchritt 1</t>
  </si>
  <si>
    <t>IST-Prozess: Bestandsveränderungen und Hausanschlüsse buchenSchritt 2</t>
  </si>
  <si>
    <t>IST-Prozess: Bestandsveränderungen und Hausanschlüsse buchenSchritt 3</t>
  </si>
  <si>
    <t>IST-Prozess: Bestandsveränderungen und Hausanschlüsse buchenSchritt 4</t>
  </si>
  <si>
    <t>IST-Prozess: Aktivierte Eigenleistungen buchenSchritt 1</t>
  </si>
  <si>
    <t>IST-Prozess: Aktivierte Eigenleistungen buchenSchritt 2</t>
  </si>
  <si>
    <t>IST-Prozess: Aktivierte Eigenleistungen buchenSchritt 3</t>
  </si>
  <si>
    <t>IST-Prozess:  Sonstige betriebliche Erträge buchenSchritt 1</t>
  </si>
  <si>
    <t>IST-Prozess:  Sonstige betriebliche Erträge buchenSchritt 2</t>
  </si>
  <si>
    <t>IST-Prozess:  Sonstige betriebliche Erträge buchenSchritt 3</t>
  </si>
  <si>
    <t>IST-Prozess:  Sonstige betriebliche Erträge buchenSchritt 4</t>
  </si>
  <si>
    <t>IST-Prozess: Aufwendungen für Roh- Hilfs- und Betriebsstoffe buchenSchritt 1a</t>
  </si>
  <si>
    <t>IST-Prozess: Aufwendungen für Roh- Hilfs- und Betriebsstoffe buchenSchritt 1b</t>
  </si>
  <si>
    <t>IST-Prozess: Aufwendungen für Roh- Hilfs- und Betriebsstoffe buchenSchritt 3</t>
  </si>
  <si>
    <t>IST-Prozess: Aufwendungen für Roh- Hilfs- und Betriebsstoffe buchenSchritt 4</t>
  </si>
  <si>
    <t>IST-Prozess: Aufwendungen für Roh- Hilfs- und Betriebsstoffe buchenSchritt 5</t>
  </si>
  <si>
    <t>IST-Prozess: Aufwendungen für Roh- Hilfs- und Betriebsstoffe buchenSchritt 6</t>
  </si>
  <si>
    <t>IST-Prozess: Aufwendungen für bezogene Leistungen buchenSchritt 1</t>
  </si>
  <si>
    <t>IST-Prozess: Aufwendungen für bezogene Leistungen buchenSchritt 2</t>
  </si>
  <si>
    <t>IST-Prozess: Aufwendungen für bezogene Leistungen buchenSchritt 3</t>
  </si>
  <si>
    <t>IST-Prozess: Aufwendungen für bezogene Leistungen buchenSchritt 4</t>
  </si>
  <si>
    <t>IST-Prozess: Aufwendungen für bezogene Leistungen buchenSchritt 5</t>
  </si>
  <si>
    <t>IST-Prozess: Aufwendungen für bezogene Leistungen buchenSchritt 6</t>
  </si>
  <si>
    <t>IST-Prozess: Aufwendungen für bezogene Leistungen buchenSchritt 7</t>
  </si>
  <si>
    <t>IST-Prozess: Aufwendungen für bezogene Leistungen buchenSchritt 8</t>
  </si>
  <si>
    <t>IST-Prozess: Aufwendungen für bezogene Leistungen buchenSchritt 9</t>
  </si>
  <si>
    <t>IST-Prozess: Aufwendungen für bezogene Leistungen buchenSchritt 10</t>
  </si>
  <si>
    <t>IST-Prozess: Personalaufwand buchenSchritt 1</t>
  </si>
  <si>
    <t>IST-Prozess: Personalaufwand buchenSchritt 2</t>
  </si>
  <si>
    <t>IST-Prozess: Personalaufwand buchenSchritt 3</t>
  </si>
  <si>
    <t>IST-Prozess: Personalaufwand buchenSchritt 4</t>
  </si>
  <si>
    <t>IST-Prozess: Sonstige betriebliche Aufwendungen buchenSchritt 1</t>
  </si>
  <si>
    <t>IST-Prozess: Sonstige betriebliche Aufwendungen buchenSchritt 2</t>
  </si>
  <si>
    <t>IST-Prozess: Sonstige betriebliche Aufwendungen buchenSchritt 3</t>
  </si>
  <si>
    <t>IST-Prozess: Sonstige betriebliche Aufwendungen buchenSchritt 4</t>
  </si>
  <si>
    <t>IST-Prozess: Zinserträge und Zinsaufwendungen buchenSchritt 1</t>
  </si>
  <si>
    <t>IST-Prozess: Zinserträge und Zinsaufwendungen buchenSchritt 2</t>
  </si>
  <si>
    <t>IST-Prozess: Zinserträge und Zinsaufwendungen buchenSchritt 3</t>
  </si>
  <si>
    <t>IST-Prozess: Zinserträge und Zinsaufwendungen buchenSchritt 4</t>
  </si>
  <si>
    <t>IST-Prozess: Innenumsätze und  Sachkostenverrechnung buchenSchritt 1</t>
  </si>
  <si>
    <t>IST-Prozess: Innenumsätze und  Sachkostenverrechnung buchenSchritt 2</t>
  </si>
  <si>
    <t>IST-Prozess: Innenumsätze und  Sachkostenverrechnung buchenSchritt 3</t>
  </si>
  <si>
    <t>IST-Prozess: Innenumsätze und  Sachkostenverrechnung buchenSchritt 4</t>
  </si>
  <si>
    <t>IST-Prozess: Steuern buchenSchritt 1</t>
  </si>
  <si>
    <t>IST-Prozess: Steuern buchenSchritt 2</t>
  </si>
  <si>
    <t>IST-Prozess: Steuern buchenSchritt 3</t>
  </si>
  <si>
    <t>IST-Prozess: 	monatliches Reportig (Finanzbericht)Schritt 1</t>
  </si>
  <si>
    <t>IST-Prozess: 	monatliches Reportig (Finanzbericht)Schritt 2</t>
  </si>
  <si>
    <t>IST-Prozess: 	monatliches Reportig (Finanzbericht)Schritt 3</t>
  </si>
  <si>
    <t>IST-Prozess: KS-Umsatzerlöse buchenSchritt 10</t>
  </si>
  <si>
    <t>IST-Prozess: KS-Umsatzerlöse buchenSchritt 11</t>
  </si>
  <si>
    <t>IST-Prozess: KS-Umsatzerlöse buchenSchritt 12</t>
  </si>
  <si>
    <t>IST-Prozess: KS-Umsatzerlöse buchenSchritt 13</t>
  </si>
  <si>
    <t>IST-Prozess: KS-Umsatzerlöse buchenSchritt 14</t>
  </si>
  <si>
    <t>IST-Prozess: Baukostenzuschüsse und Sonderposten buchen (JA)Schritt 1</t>
  </si>
  <si>
    <t>IST-Prozess: Baukostenzuschüsse und Sonderposten buchen (JA)Schritt 2a</t>
  </si>
  <si>
    <t>IST-Prozess: Baukostenzuschüsse und Sonderposten buchen (JA)Schritt 2b</t>
  </si>
  <si>
    <t>IST-Prozess: Baukostenzuschüsse und Sonderposten buchen (JA)Schritt 3</t>
  </si>
  <si>
    <t>IST-Prozess: Baukostenzuschüsse und Sonderposten buchen (JA)Schritt 4</t>
  </si>
  <si>
    <t>IST-Prozess: Baukostenzuschüsse und Sonderposten buchen (JA)Schritt 5</t>
  </si>
  <si>
    <t>IST-Prozess: Baukostenzuschüsse und Sonderposten buchen (JA)Schritt 6</t>
  </si>
  <si>
    <t>IST-Prozess: Baukostenzuschüsse und Sonderposten buchen (JA)Schritt 7</t>
  </si>
  <si>
    <t>IST-Prozess:  Sonstige Umsatzerlöse buchenSchritt 1</t>
  </si>
  <si>
    <t>IST-Prozess:  Sonstige Umsatzerlöse buchenSchritt 2a</t>
  </si>
  <si>
    <t>IST-Prozess:  Sonstige Umsatzerlöse buchenSchritt 7</t>
  </si>
  <si>
    <t>IST-Prozess:  Sonstige Umsatzerlöse buchenSchritt 8</t>
  </si>
  <si>
    <t>IST-Prozess: Bestandsveränderungen und Hausanschlüsse buchenSchritt 5</t>
  </si>
  <si>
    <t>IST-Prozess: Sonstige betriebliche Erträge buchenSchritt 1</t>
  </si>
  <si>
    <t>IST-Prozess: Sonstige betriebliche Erträge buchenSchritt 2</t>
  </si>
  <si>
    <t>IST-Prozess: Sonstige betriebliche Erträge buchenSchritt 3</t>
  </si>
  <si>
    <t>IST-Prozess: Sonstige betriebliche Erträge buchenSchritt 4</t>
  </si>
  <si>
    <t>IST-Prozess: Sonstige betriebliche Erträge buchenSchritt 5</t>
  </si>
  <si>
    <t>IST-Prozess: Aufwendungen für Roh- Hilfs- und Betriebsstoffe buchenSchritt 1</t>
  </si>
  <si>
    <t>IST-Prozess: Aufwendungen für Roh- Hilfs- und Betriebsstoffe buchenSchritt 2</t>
  </si>
  <si>
    <t>IST-Prozess: Strombuchung Schritt 1</t>
  </si>
  <si>
    <t>IST-Prozess: Strombuchung Schritt 2</t>
  </si>
  <si>
    <t>IST-Prozess: Strombuchung Schritt 3</t>
  </si>
  <si>
    <t>IST-Prozess: Strombuchung Schritt 4</t>
  </si>
  <si>
    <t>IST-Prozess: Strombuchung Schritt 5</t>
  </si>
  <si>
    <t>IST-Prozess: Strombuchung Schritt 6</t>
  </si>
  <si>
    <t>IST-Prozess: Strombuchung Schritt 7</t>
  </si>
  <si>
    <t>IST-Prozess: Strombuchung Schritt 8</t>
  </si>
  <si>
    <t>IST-Prozess: Aufwendungen für bezogene Leistungen buchenSchritt 4a</t>
  </si>
  <si>
    <t>IST-Prozess: Aufwendungen für bezogene Leistungen buchenSchritt 5a</t>
  </si>
  <si>
    <t>IST-Prozess: Investitionsaufträge Prüfung (JA)Schritt 1</t>
  </si>
  <si>
    <t>IST-Prozess: Personalaufwand buchenSchritt 5</t>
  </si>
  <si>
    <t>IST-Prozess: Sonstige betriebliche Aufwendungen buchenSchritt 5</t>
  </si>
  <si>
    <t>IST-Prozess: Sonstige betriebliche Aufwendungen buchenSchritt 5a</t>
  </si>
  <si>
    <t>IST-Prozess: Sonstige betriebliche Aufwendungen buchenSchritt 6a</t>
  </si>
  <si>
    <t>IST-Prozess: Sonstige betriebliche Aufwendungen buchenSchritt 7</t>
  </si>
  <si>
    <t>IST-Prozess: Sonstige betriebliche Aufwendungen buchenSchritt 8</t>
  </si>
  <si>
    <t>IST-Prozess: Zinserträge und Zinsaufwendungen buchenSchritt 5</t>
  </si>
  <si>
    <t>IST-Prozess: sonstige SteuernSchritt 1</t>
  </si>
  <si>
    <t>IST-Prozess: sonstige SteuernSchritt 2</t>
  </si>
  <si>
    <t>IST-Prozess: sonstige SteuernSchritt 3</t>
  </si>
  <si>
    <t>IST-Prozess: sonstige SteuernSchritt 4</t>
  </si>
  <si>
    <t>IST-Prozess: sonstige SteuernSchritt 5</t>
  </si>
  <si>
    <t>IST-Prozess: Steuern vom Einkommen und ErtragSchritt 1</t>
  </si>
  <si>
    <t>IST-Prozess: Steuern vom Einkommen und ErtragSchritt 2</t>
  </si>
  <si>
    <t>IST-Prozess: Steuern vom Einkommen und ErtragSchritt 3</t>
  </si>
  <si>
    <t>IST-Prozess: Steuern vom Einkommen und ErtragSchritt 4</t>
  </si>
  <si>
    <t>IST-Prozess: Steuern vom Einkommen und ErtragSchritt 5</t>
  </si>
  <si>
    <t>IST-Prozess: Steuern vom Einkommen und ErtragSchritt 6</t>
  </si>
  <si>
    <t>IST-Prozess: Steuern vom Einkommen und ErtragSchritt 7</t>
  </si>
  <si>
    <t>IST-Prozess: Steuern vom Einkommen und ErtragSchritt 8</t>
  </si>
  <si>
    <t>IST-Prozess: latente SteuernSchritt 1</t>
  </si>
  <si>
    <t>IST-Prozess: latente SteuernSchritt 2</t>
  </si>
  <si>
    <t>IST-Prozess: latente SteuernSchritt 3</t>
  </si>
  <si>
    <t>IST-Prozess: latente SteuernSchritt 4</t>
  </si>
  <si>
    <t>IST-Prozess: pauschale Einzelwertberichtigung auf Debitorische KreditorenSchritt 1</t>
  </si>
  <si>
    <t>IST-Prozess: pauschale Einzelwertberichtigung auf Debitorische KreditorenSchritt 2</t>
  </si>
  <si>
    <t>IST-Prozess: pauschale Einzelwertberichtigung auf Debitorische KreditorenSchritt 3</t>
  </si>
  <si>
    <t>IST-Prozess: pauschale Einzelwertberichtigung auf Debitorische KreditorenSchritt 4</t>
  </si>
  <si>
    <t>IST-Prozess: pauschale Einzelwertberichtigung auf Debitorische KreditorenSchritt 5</t>
  </si>
  <si>
    <t>IST-Prozess: pauschale Einzelwertberichtigung auf Debitorische KreditorenSchritt 6</t>
  </si>
  <si>
    <t>IST-Prozess: pauschale Einzelwertberichtigung auf Debitorische KreditorenSchritt 7</t>
  </si>
  <si>
    <t>IST-Prozess: Debitorische KreditorenSchritt 1</t>
  </si>
  <si>
    <t>IST-Prozess: Debitorische KreditorenSchritt 2</t>
  </si>
  <si>
    <t>IST-Prozess: Debitorische KreditorenSchritt 3</t>
  </si>
  <si>
    <t>IST-Prozess: Debitorische KreditorenSchritt 4</t>
  </si>
  <si>
    <t>IST-Prozess: Debitorische KreditorenSchritt 5</t>
  </si>
  <si>
    <t>IST-Prozess: Debitorische KreditorenSchritt 6</t>
  </si>
  <si>
    <t>IST-Prozess: Debitorische KreditorenSchritt 7</t>
  </si>
  <si>
    <t>IST-Prozess: Kreditorische DebitorenSchritt 1</t>
  </si>
  <si>
    <t>IST-Prozess: Kreditorische DebitorenSchritt 2</t>
  </si>
  <si>
    <t>IST-Prozess: Kreditorische DebitorenSchritt 3</t>
  </si>
  <si>
    <t>IST-Prozess: Kreditorische DebitorenSchritt 4</t>
  </si>
  <si>
    <t>IST-Prozess: Kreditorische DebitorenSchritt 5</t>
  </si>
  <si>
    <t>IST-Prozess: Kreditorische DebitorenSchritt 6</t>
  </si>
  <si>
    <t xml:space="preserve">IST-Prozess: Kreditorische DebitorenSchritt </t>
  </si>
  <si>
    <t>IST-Prozess: Kreditorische DebitorenSchritt 7</t>
  </si>
  <si>
    <t>IST-Prozess: Zweifelhaftstellung sonstige NebenleistungenSchritt 1a</t>
  </si>
  <si>
    <t>IST-Prozess: Zweifelhaftstellung sonstige NebenleistungenSchritt 1b</t>
  </si>
  <si>
    <t>IST-Prozess: Zweifelhaftstellung sonstige NebenleistungenSchritt 2</t>
  </si>
  <si>
    <t>IST-Prozess: Zweifelhaftstellung sonstige NebenleistungenSchritt 3</t>
  </si>
  <si>
    <t>IST-Prozess: Zweifelhaftstellung sonstige NebenleistungenSchritt 4</t>
  </si>
  <si>
    <t>IST-Prozess: Zweifelhaftstellung sonstige NebenleistungenSchritt 5</t>
  </si>
  <si>
    <t>IST-Prozess: Zweifelhaftstellung sonstige NebenleistungenSchritt 6</t>
  </si>
  <si>
    <t>IST-Prozess: Zweifelhaftstellung ISU LeistungenSchritt 1</t>
  </si>
  <si>
    <t>IST-Prozess: Zweifelhaftstellung ISU LeistungenSchritt 2</t>
  </si>
  <si>
    <t>IST-Prozess: Zweifelhaftstellung ISU LeistungenSchritt 3</t>
  </si>
  <si>
    <t>IST-Prozess: Zweifelhaftstellung ISU LeistungenSchritt 4</t>
  </si>
  <si>
    <t>IST-Prozess: Zweifelhaftstellung ISU LeistungenSchritt 5</t>
  </si>
  <si>
    <t>IST-Prozess: Zweifelhaftstellung ISU LeistungenSchritt 6</t>
  </si>
  <si>
    <t>IST-Prozess: PauschalwertberichtigungSchritt 1</t>
  </si>
  <si>
    <t>IST-Prozess: PauschalwertberichtigungSchritt 2</t>
  </si>
  <si>
    <t>IST-Prozess: PauschalwertberichtigungSchritt 3</t>
  </si>
  <si>
    <t>IST-Prozess: PauschalwertberichtigungSchritt 4</t>
  </si>
  <si>
    <t>IST-Prozess: PauschalwertberichtigungSchritt 5</t>
  </si>
  <si>
    <t>IST-Prozess: PauschalwertberichtigungSchritt 6</t>
  </si>
  <si>
    <t>IST-Prozess: PauschalwertberichtigungSchritt 7</t>
  </si>
  <si>
    <t>IST-Prozess: NettomethodeSchritt 1</t>
  </si>
  <si>
    <t>IST-Prozess: NettomethodeSchritt 2</t>
  </si>
  <si>
    <t>IST-Prozess: NettomethodeSchritt 3</t>
  </si>
  <si>
    <t>IST-Prozess: NettomethodeSchritt 4</t>
  </si>
  <si>
    <t>IST-Prozess: NettomethodeSchritt 5</t>
  </si>
  <si>
    <t>IST-Prozess: NettomethodeSchritt 6</t>
  </si>
  <si>
    <t>IST-Prozess: NettomethodeSchritt 7</t>
  </si>
  <si>
    <t>IST-Prozess: Buchung Veränderung GuV nach Erstellung Schritt 1</t>
  </si>
  <si>
    <t>IST-Prozess: Buchung Veränderung GuV nach Erstellung Schritt 2</t>
  </si>
  <si>
    <t>IST-Prozess: Buchung Veränderung GuV nach Erstellung Schritt 3</t>
  </si>
  <si>
    <t>IST-Prozess: Buchung Veränderung GuV nach Erstellung Schritt 4</t>
  </si>
  <si>
    <t>IST-Prozess: Buchung Veränderung GuV nach Erstellung Schritt 5</t>
  </si>
  <si>
    <t>IST-Prozess: Buchung Veränderung GuV nach Erstellung Schritt 6</t>
  </si>
  <si>
    <t>IST-Prozess: Buchung Veränderung GuV nach Erstellung Schritt 7</t>
  </si>
  <si>
    <t>IST-Prozess: Prüfung von Bilanzsalden / UmgliederungSchritt 1</t>
  </si>
  <si>
    <t>IST-Prozess: Prüfung von Bilanzsalden / UmgliederungSchritt 2</t>
  </si>
  <si>
    <t>IST-Prozess: Prüfung von Bilanzsalden / UmgliederungSchritt 3</t>
  </si>
  <si>
    <t>IST-Prozess: Prüfung von Bilanzsalden / UmgliederungSchritt 4</t>
  </si>
  <si>
    <t>IST-Prozess: Prüfung von Bilanzsalden / UmgliederungSchritt 5</t>
  </si>
  <si>
    <t>IST-Prozess: Abstimmung FI und ISU (JA)Schritt 1</t>
  </si>
  <si>
    <t>IST-Prozess: Abstimmung FI und ISU (JA)Schritt 2</t>
  </si>
  <si>
    <t>IST-Prozess: Abstimmung FI und ISU (JA)Schritt 3</t>
  </si>
  <si>
    <t>IST-Prozess: Abstimmung FI und ISU (JA)Schritt 4</t>
  </si>
  <si>
    <t>IST-Prozess: Abstimmung FI und ISU (JA)Schritt 5</t>
  </si>
  <si>
    <t>IST-Prozess: IDL Bearbeitung JA für KonzernabschlusSchritt 1a</t>
  </si>
  <si>
    <t>IST-Prozess: IDL Bearbeitung JA für KonzernabschlusSchritt 1b</t>
  </si>
  <si>
    <t>IST-Prozess: IDL Bearbeitung JA für KonzernabschlusSchritt 2</t>
  </si>
  <si>
    <t>IST-Prozess: IDL Bearbeitung JA für KonzernabschlusSchritt 3</t>
  </si>
  <si>
    <t>IST-Prozess: IDL Bearbeitung JA für KonzernabschlusSchritt 4</t>
  </si>
  <si>
    <t>IST-Prozess: JahresabschlussdokumentationSchritt 1</t>
  </si>
  <si>
    <t>IST-Prozess: JahresabschlussdokumentationSchritt 2a</t>
  </si>
  <si>
    <t>IST-Prozess: JahresabschlussdokumentationSchritt 2b</t>
  </si>
  <si>
    <t>IST-Prozess: JahresabschlussdokumentationSchritt 2c</t>
  </si>
  <si>
    <t>IST-Prozess: JahresabschlussdokumentationSchritt 2d</t>
  </si>
  <si>
    <t>IST-Prozess: JahresabschlussdokumentationSchritt 2e</t>
  </si>
  <si>
    <t>IST-Prozess: JahresabschlussdokumentationSchritt 2f</t>
  </si>
  <si>
    <t>IST-Prozess: JahresabschlussdokumentationSchritt 3</t>
  </si>
  <si>
    <t>IST-Prozess: JahresabschlussdokumentationSchritt 4</t>
  </si>
  <si>
    <t>IST-Prozess: JahresabschlussdokumentationSchritt 5</t>
  </si>
  <si>
    <t>IST-Prozess: JahresabschlussdokumentationSchritt 6</t>
  </si>
  <si>
    <t>IST-Prozess: UmsatzsteuervoranmeldungSchritt 1</t>
  </si>
  <si>
    <t>IST-Prozess: UmsatzsteuervoranmeldungSchritt 2</t>
  </si>
  <si>
    <t>IST-Prozess: UmsatzsteuervoranmeldungSchritt 3</t>
  </si>
  <si>
    <t>IST-Prozess: UmsatzsteuervoranmeldungSchritt 4</t>
  </si>
  <si>
    <t>IST-Prozess: UmsatzsteuervoranmeldungSchritt 5</t>
  </si>
  <si>
    <t>IST-Prozess: UmsatzsteuervoranmeldungSchritt 6</t>
  </si>
  <si>
    <t>IST-Prozess: UmsatzsteuervoranmeldungSchritt 7</t>
  </si>
  <si>
    <t>IST-Prozess: UmsatzsteuervoranmeldungSchritt 8</t>
  </si>
  <si>
    <t>IST-Prozess: UmsatzsteuervoranmeldungSchritt 9</t>
  </si>
  <si>
    <t>IST-Prozess: UmsatzsteuervoranmeldungSchritt 10</t>
  </si>
  <si>
    <t>IST-Prozess: UmsatzsteuervoranmeldungSchritt 11</t>
  </si>
  <si>
    <t>IST-Prozess: UmsatzsteuervoranmeldungSchritt 12</t>
  </si>
  <si>
    <t>IST-Prozess: UmsatzsteuervoranmeldungSchritt 13</t>
  </si>
  <si>
    <t>IST-Prozess: UmsatzsteuervoranmeldungSchritt 14</t>
  </si>
  <si>
    <t>IST-Prozess: UmsatzsteuervoranmeldungSchritt 15</t>
  </si>
  <si>
    <t>IST-Prozess: UmsatzsteuervoranmeldungSchritt 16</t>
  </si>
  <si>
    <t>IST-Prozess: Umsatzsteuervoranmeldung je Organschaft und Ausgleich mit BWBSchritt 1</t>
  </si>
  <si>
    <t>IST-Prozess: Umsatzsteuervoranmeldung je Organschaft und Ausgleich mit BWBSchritt 2</t>
  </si>
  <si>
    <t>IST-Prozess: Umsatzsteuervoranmeldung je Organschaft und Ausgleich mit BWBSchritt 3</t>
  </si>
  <si>
    <t>IST-Prozess: Umsatzsteuervoranmeldung je Organschaft und Ausgleich mit BWBSchritt 4</t>
  </si>
  <si>
    <t>IST-Prozess: Umsatzsteuervoranmeldung je Organschaft und Ausgleich mit BWBSchritt 5</t>
  </si>
  <si>
    <t>IST-Prozess: Umsatzsteuervoranmeldung je Organschaft und Ausgleich mit BWBSchritt 6</t>
  </si>
  <si>
    <t>IST-Prozess: UmsatzsteuerjahreserklärungSchritt 1</t>
  </si>
  <si>
    <t>IST-Prozess: UmsatzsteuerjahreserklärungSchritt 2</t>
  </si>
  <si>
    <t>IST-Prozess: UmsatzsteuerjahreserklärungSchritt 3</t>
  </si>
  <si>
    <t>IST-Prozess: UmsatzsteuerjahreserklärungSchritt 4</t>
  </si>
  <si>
    <t>IST-Prozess: UmsatzsteuerjahreserklärungSchritt 5</t>
  </si>
  <si>
    <t>IST-Prozess: UmsatzsteuerjahreserklärungSchritt 6</t>
  </si>
  <si>
    <t>IST-Prozess: UmsatzsteuerjahreserklärungSchritt 7</t>
  </si>
  <si>
    <t>IST-Prozess: UmsatzsteuerjahreserklärungSchritt 8</t>
  </si>
  <si>
    <t>IST-Prozess: UmsatzsteuerjahreserklärungSchritt 9</t>
  </si>
  <si>
    <t>IST-Prozess: BauabzugssteuerSchritt 1</t>
  </si>
  <si>
    <t>IST-Prozess: BauabzugssteuerSchritt 2</t>
  </si>
  <si>
    <t>IST-Prozess: BauabzugssteuerSchritt 3</t>
  </si>
  <si>
    <t>IST-Prozess: BauabzugssteuerSchritt 4</t>
  </si>
  <si>
    <t>IST-Prozess: BauabzugssteuerSchritt 5</t>
  </si>
  <si>
    <t>IST-Prozess: BauabzugssteuerSchritt 6</t>
  </si>
  <si>
    <t>IST-Prozess: BauabzugssteuerSchritt 7</t>
  </si>
  <si>
    <t>IST-Prozess: BauabzugssteuerSchritt 8</t>
  </si>
  <si>
    <t>IST-Prozess: BauabzugssteuerSchritt 9</t>
  </si>
  <si>
    <t>IST-Prozess: BauabzugssteuerSchritt 10</t>
  </si>
  <si>
    <t>IST-Prozess: BauabzugssteuerSchritt 11</t>
  </si>
  <si>
    <t>IST-Prozess: Archivieren von SpoolsSchritt 1</t>
  </si>
  <si>
    <t>IST-Prozess: Archivieren von SpoolsSchritt 2</t>
  </si>
  <si>
    <t>IST-Prozess: Archivieren von SpoolsSchritt 3</t>
  </si>
  <si>
    <t>IST-Prozess: Archivieren von SpoolsSchritt 4</t>
  </si>
  <si>
    <t>IST-Prozess: Archivieren von SpoolsSchritt 5</t>
  </si>
  <si>
    <t>IST-Prozess: Archivieren von SpoolsSchritt 6</t>
  </si>
  <si>
    <t>IST-Prozess: Anzeigen von archivierten SpoolsSchritt 1</t>
  </si>
  <si>
    <t>IST-Prozess: Anzeigen von archivierten SpoolsSchritt 2</t>
  </si>
  <si>
    <t>IST-Prozess: Anzeigen von archivierten SpoolsSchritt 3</t>
  </si>
  <si>
    <t>IST-Prozess: Anzeigen von archivierten SpoolsSchritt 4</t>
  </si>
  <si>
    <t>IST-Prozess: Buchung Vorsteuerkorrektur gemeinsam genutzes AnlagevermögenSchritt 1</t>
  </si>
  <si>
    <t>IST-Prozess: Buchung Vorsteuerkorrektur gemeinsam genutzes AnlagevermögenSchritt 2</t>
  </si>
  <si>
    <t>IST-Prozess: Buchung Vorsteuerkorrektur gemeinsam genutzes AnlagevermögenSchritt 3</t>
  </si>
  <si>
    <t>IST-Prozess: Buchung Vorsteuerkorrektur gemeinsam genutzes AnlagevermögenSchritt 4</t>
  </si>
  <si>
    <t>IST-Prozess: Buchung Vorsteuerkorrektur gemeinsam genutzes AnlagevermögenSchritt 5</t>
  </si>
  <si>
    <t>IST-Prozess: Buchung Vorsteuerkorrektur gemeinsam genutzes AnlagevermögenSchritt 6</t>
  </si>
  <si>
    <t>IST-Prozess: Buchung Vorsteuerkorrektur gemeinsam genutzes AnlagevermögenSchritt 7</t>
  </si>
  <si>
    <t>IST-Prozess: Buchung Vorsteuerkorrektur gemeinsam genutzes AnlagevermögenSchritt 8</t>
  </si>
  <si>
    <t>IST-Prozess: Buchung Vorsteuerkorrektur gemeinsam genutzes AnlagevermögenSchritt 9</t>
  </si>
  <si>
    <t>IST-Prozess: Buchung Vorsteuerkorrektur gemeinsam genutzes AnlagevermögenSchritt 10</t>
  </si>
  <si>
    <t>IST-Prozess: AutobankSchritt 1</t>
  </si>
  <si>
    <t>IST-Prozess: AutobankSchritt 2</t>
  </si>
  <si>
    <t>IST-Prozess: AutobankSchritt 3</t>
  </si>
  <si>
    <t>IST-Prozess: AutobankSchritt 4</t>
  </si>
  <si>
    <t>IST-Prozess: AutobankSchritt 5</t>
  </si>
  <si>
    <t>IST-Prozess: AutobankSchritt 6</t>
  </si>
  <si>
    <t>IST-Prozess: AutobankSchritt 7</t>
  </si>
  <si>
    <t>IST-Prozess: AutobankSchritt 8</t>
  </si>
  <si>
    <t>IST-Prozess: AutobankSchritt 9a</t>
  </si>
  <si>
    <t>IST-Prozess: AutobankSchritt 9b</t>
  </si>
  <si>
    <t>IST-Prozess: KreditkartenSchritt 1</t>
  </si>
  <si>
    <t>IST-Prozess: KreditkartenSchritt 2</t>
  </si>
  <si>
    <t>IST-Prozess: KreditkartenSchritt 3</t>
  </si>
  <si>
    <t>IST-Prozess: KreditkartenSchritt 3a</t>
  </si>
  <si>
    <t>IST-Prozess: KreditkartenSchritt 3b</t>
  </si>
  <si>
    <t>IST-Prozess: KreditkartenSchritt 4</t>
  </si>
  <si>
    <t>IST-Prozess: KreditkartenSchritt 5</t>
  </si>
  <si>
    <t>IST-Prozess: KreditkartenSchritt 5a</t>
  </si>
  <si>
    <t>IST-Prozess: KreditkartenSchritt 6</t>
  </si>
  <si>
    <t>IST-Prozess: KreditkartenSchritt 6a</t>
  </si>
  <si>
    <t>IST-Prozess: NebenkassenSchritt 1</t>
  </si>
  <si>
    <t>IST-Prozess: NebenkassenSchritt 2</t>
  </si>
  <si>
    <t>IST-Prozess: NebenkassenSchritt 3</t>
  </si>
  <si>
    <t>IST-Prozess: NebenkassenSchritt 4</t>
  </si>
  <si>
    <t>IST-Prozess: NebenkassenSchritt 5</t>
  </si>
  <si>
    <t>IST-Prozess: NebenkassenSchritt 6</t>
  </si>
  <si>
    <t>IST-Prozess: NebenkassenSchritt 7</t>
  </si>
  <si>
    <t>IST-Prozess: NebenkassenSchritt 8</t>
  </si>
  <si>
    <t>IST-Prozess: neue Steuerkennzeichen pro Jahr je UmlandklärwerkSchritt 1</t>
  </si>
  <si>
    <t>IST-Prozess: Vorsteuerkennzeichen für die UmlandklärwerkeSchritt 2</t>
  </si>
  <si>
    <t>IST-Prozess: Vorsteuerkennzeichen für die UmlandklärwerkeSchritt 3</t>
  </si>
  <si>
    <t>IST-Prozess: Vorsteuerkennzeichen für die UmlandklärwerkeSchritt 4</t>
  </si>
  <si>
    <t>IST-Prozess: Vorsteuerkennzeichen für die UmlandklärwerkeSchritt 5</t>
  </si>
  <si>
    <t>IST-Prozess: Vorsteuerkennzeichen für die UmlandklärwerkeSchritt 6</t>
  </si>
  <si>
    <t>IST-Prozess: Vorsteuerkennzeichen für die UmlandklärwerkeSchritt 7</t>
  </si>
  <si>
    <t>IST-Prozess: Vorsteuerkennzeichen für die UmlandklärwerkeSchritt 8</t>
  </si>
  <si>
    <t>IST-Prozess: Vorsteuerkennzeichen für die UmlandklärwerkeSchritt 9</t>
  </si>
  <si>
    <t>IST-Prozess: Vorsteuerkennzeichen für die UmlandklärwerkeSchritt 10</t>
  </si>
  <si>
    <t>IST-Prozess: Anlage neues SachkontoSchritt 1</t>
  </si>
  <si>
    <t>IST-Prozess: Sachkontenpflege (SAP Hauptbuch Stammdaten )Schritt 2</t>
  </si>
  <si>
    <t>IST-Prozess: Sachkontenpflege (SAP Hauptbuch Stammdaten )Schritt 3</t>
  </si>
  <si>
    <t>IST-Prozess: Sachkontenpflege (SAP Hauptbuch Stammdaten )Schritt 4</t>
  </si>
  <si>
    <t>IST-Prozess: Sachkontenpflege (SAP Hauptbuch Stammdaten )Schritt 5</t>
  </si>
  <si>
    <t>IST-Prozess: Sachkontenpflege (SAP Hauptbuch Stammdaten )Schritt 6</t>
  </si>
  <si>
    <t>IST-Prozess: Sachkontenpflege (SAP Hauptbuch Stammdaten )Schritt 7</t>
  </si>
  <si>
    <t>IST-Prozess: Anpassung Bilanz/GuV-Strukutr
Sachkontenpflege (SAP Hauptbuch Stammdaten )Schritt 8</t>
  </si>
  <si>
    <t>IST-Prozess: Sachkontenpflege (SAP Hauptbuch Stammdaten )Schritt 9</t>
  </si>
  <si>
    <t>IST-Prozess: Sachkontenpflege (SAP Hauptbuch Stammdaten )Schritt 10</t>
  </si>
  <si>
    <t>IST-Prozess: Sachkontenpflege (SAP Hauptbuch Stammdaten )Schritt 11</t>
  </si>
  <si>
    <t>IST-Prozess: EinzelstornoSchritt 1</t>
  </si>
  <si>
    <t>IST-Prozess: MassenstornoSchritt 1</t>
  </si>
  <si>
    <t>IST-Prozess: MassenstornoSchritt 1a</t>
  </si>
  <si>
    <t xml:space="preserve">IST-Prozess: MassenstornoSchritt </t>
  </si>
  <si>
    <t>IST-Prozess: MassenstornoSchritt 2</t>
  </si>
  <si>
    <t>IST-Prozess: MassenstornoSchritt 3</t>
  </si>
  <si>
    <t>IST-Prozess: MassenstornoSchritt 4</t>
  </si>
  <si>
    <t>IST-Prozess: maschinelle Rückstellungen auflösenSchritt 1</t>
  </si>
  <si>
    <t>IST-Prozess: maschinelle Rückstellungen auflösenSchritt 2</t>
  </si>
  <si>
    <t>IST-Prozess: maschinelle Rückstellungen auflösenSchritt 3</t>
  </si>
  <si>
    <t>IST-Prozess: maschinelle Rückstellungen auflösenSchritt 4</t>
  </si>
  <si>
    <t>IST-Prozess: maschinelle Rückstellungen auflösenSchritt 5</t>
  </si>
  <si>
    <t>IST-Prozess: maschinelle Rückstellungen auflösenSchritt 6</t>
  </si>
  <si>
    <t>IST-Prozess: maschinelle Rückstellungen auflösenSchritt 7</t>
  </si>
  <si>
    <t>IST-Prozess: KantinenabrechnungSchritt 1</t>
  </si>
  <si>
    <t>IST-Prozess: KantinenabrechnungSchritt 2</t>
  </si>
  <si>
    <t>IST-Prozess: KantinenabrechnungSchritt 3</t>
  </si>
  <si>
    <t>IST-Prozess: KantinenabrechnungSchritt 4</t>
  </si>
  <si>
    <t>IST-Prozess: KantinenabrechnungSchritt 5</t>
  </si>
  <si>
    <t>IST-Prozess: KantinenabrechnungSchritt 6</t>
  </si>
  <si>
    <t>IST-Prozess: Material zum Niederstwert bewertenSchritt 1</t>
  </si>
  <si>
    <t>IST-Prozess: Material zum Niederstwert bewertenSchritt 1a</t>
  </si>
  <si>
    <t>IST-Prozess: Material zum Niederstwert bewertenSchritt 1b</t>
  </si>
  <si>
    <t>IST-Prozess: Material zum Niederstwert bewertenSchritt 1c</t>
  </si>
  <si>
    <t>IST-Prozess: Material zum Niederstwert bewertenSchritt 1d</t>
  </si>
  <si>
    <t>IST-Prozess: Material zum Niederstwert bewertenSchritt 1e</t>
  </si>
  <si>
    <t>IST-Prozess: Material zum Niederstwert bewertenSchritt 2</t>
  </si>
  <si>
    <t>IST-Prozess: Material zum Niederstwert bewertenSchritt 3</t>
  </si>
  <si>
    <t>IST-Prozess: Material zum Niederstwert bewertenSchritt 3a</t>
  </si>
  <si>
    <t>IST-Prozess: Material zum Niederstwert bewertenSchritt 3b</t>
  </si>
  <si>
    <t xml:space="preserve">IST-Prozess: Material zum Niederstwert bewertenSchritt </t>
  </si>
  <si>
    <t>IST-Prozess: Material zum Niederstwert bewertenSchritt 4</t>
  </si>
  <si>
    <t>IST-Prozess: Material zum Niederstwert bewertenSchritt 5</t>
  </si>
  <si>
    <t>IST-Prozess: Material zum Niederstwert bewertenSchritt 5a</t>
  </si>
  <si>
    <t>IST-Prozess: Material zum Niederstwert bewertenSchritt 5b</t>
  </si>
  <si>
    <t>IST-Prozess: Material zum Niederstwert bewertenSchritt 6</t>
  </si>
  <si>
    <t>IST-Prozess: Material zum Niederstwert bewertenSchritt 6a</t>
  </si>
  <si>
    <t>IST-Prozess: Material zum Niederstwert bewertenSchritt 7</t>
  </si>
  <si>
    <t>IST-Prozess: Vorräte bewertenSchritt 1</t>
  </si>
  <si>
    <t>IST-Prozess: Vorräte bewertenSchritt 2</t>
  </si>
  <si>
    <t>IST-Prozess: Vorräte bewertenSchritt 3</t>
  </si>
  <si>
    <t>IST-Prozess: Vorräte bewertenSchritt 3a</t>
  </si>
  <si>
    <t>IST-Prozess: Vorräte bewertenSchritt 3b</t>
  </si>
  <si>
    <t>IST-Prozess: Vorräte bewertenSchritt 3c</t>
  </si>
  <si>
    <t>IST-Prozess: Vorräte bewertenSchritt 3d</t>
  </si>
  <si>
    <t>IST-Prozess: Vorräte bewertenSchritt 4</t>
  </si>
  <si>
    <t>IST-Prozess: Vorräte bewertenSchritt 4a</t>
  </si>
  <si>
    <t>IST-Prozess: Vorräte bewertenSchritt 4b</t>
  </si>
  <si>
    <t>IST-Prozess: Vorräte bewertenSchritt 4c</t>
  </si>
  <si>
    <t>IST-Prozess: Vorräte bewertenSchritt 5</t>
  </si>
  <si>
    <t>IST-Prozess: Monatsabschluss VorratsvermögenSchritt 1</t>
  </si>
  <si>
    <t>IST-Prozess: Monatsabschluss VorratsvermögenSchritt 1a</t>
  </si>
  <si>
    <t>IST-Prozess: Monatsabschluss VorratsvermögenSchritt 1b</t>
  </si>
  <si>
    <t>IST-Prozess: Monatsabschluss VorratsvermögenSchritt 1c</t>
  </si>
  <si>
    <t>IST-Prozess: Monatsabschluss VorratsvermögenSchritt 1d</t>
  </si>
  <si>
    <t>IST-Prozess: Monatsabschluss VorratsvermögenSchritt 1e</t>
  </si>
  <si>
    <t>IST-Prozess: Monatsabschluss VorratsvermögenSchritt 2</t>
  </si>
  <si>
    <t>IST-Prozess: Monatsabschluss VorratsvermögenSchritt 3</t>
  </si>
  <si>
    <t>IST-Prozess: Monatsabschluss VorratsvermögenSchritt 3a</t>
  </si>
  <si>
    <t>IST-Prozess: Monatsabschluss VorratsvermögenSchritt 3b</t>
  </si>
  <si>
    <t>IST-Prozess: Monatsabschluss VorratsvermögenSchritt 3c</t>
  </si>
  <si>
    <t>IST-Prozess: Monatsabschluss VorratsvermögenSchritt 3d</t>
  </si>
  <si>
    <t>IST-Prozess: Monatsabschluss VorratsvermögenSchritt 3e</t>
  </si>
  <si>
    <t>IST-Prozess: Monatsabschluss VorratsvermögenSchritt 4</t>
  </si>
  <si>
    <t>IST-Prozess: Materialzugang Werkstattauftrag erfassenSchritt 1</t>
  </si>
  <si>
    <t>IST-Prozess: Materialzugang Werkstattauftrag erfassenSchritt 2</t>
  </si>
  <si>
    <t>IST-Prozess: Materialzugang Werkstattauftrag erfassenSchritt 3</t>
  </si>
  <si>
    <t>IST-Prozess: Materialzugang Werkstattauftrag erfassenSchritt 4</t>
  </si>
  <si>
    <t>IST-Prozess: Materialzugang Werkstattauftrag erfassenSchritt 5</t>
  </si>
  <si>
    <t>IST-Prozess: Materialzugang Werkstattauftrag erfassenSchritt 6</t>
  </si>
  <si>
    <t>IST-Prozess: Materialzugang Werkstattauftrag erfassenSchritt 7</t>
  </si>
  <si>
    <t>IST-Prozess: Materialzugang repariertes Material erfassenSchritt 1</t>
  </si>
  <si>
    <t>IST-Prozess: Materialzugang repariertes Material erfassenSchritt 2</t>
  </si>
  <si>
    <t>IST-Prozess: Materialzugang repariertes Material erfassenSchritt 3</t>
  </si>
  <si>
    <t>IST-Prozess: Materialzugang repariertes Material erfassenSchritt 4</t>
  </si>
  <si>
    <t>IST-Prozess: Materialzugang repariertes Material erfassenSchritt 5</t>
  </si>
  <si>
    <t>IST-Prozess: Materialzugang repariertes Material erfassenSchritt 6</t>
  </si>
  <si>
    <t>IST-Prozess: Materialzugang repariertes Material erfassenSchritt 7</t>
  </si>
  <si>
    <t>IST-Prozess: Materialzugang repariertes Material erfassenSchritt 8</t>
  </si>
  <si>
    <t>IST-Prozess: Ablage MaterialbelegeSchritt 1</t>
  </si>
  <si>
    <t>IST-Prozess: Ablage MaterialbelegeSchritt 2</t>
  </si>
  <si>
    <t>IST-Prozess: Ablage MaterialbelegeSchritt 3</t>
  </si>
  <si>
    <t>IST-Prozess: Materialdifferenzen buchenSchritt 1</t>
  </si>
  <si>
    <t>IST-Prozess: Materialdifferenzen buchenSchritt 2</t>
  </si>
  <si>
    <t>IST-Prozess: Materialdifferenzen buchenSchritt 3</t>
  </si>
  <si>
    <t>IST-Prozess: Materialdifferenzen buchenSchritt 4</t>
  </si>
  <si>
    <t>IST-Prozess: Materialdifferenzen buchenSchritt 5</t>
  </si>
  <si>
    <t>IST-Prozess: Materialdifferenzen buchenSchritt 6</t>
  </si>
  <si>
    <t>IST-Prozess: Materialdifferenzen buchenSchritt 7</t>
  </si>
  <si>
    <t>IST-Prozess: Materialabgang Verschrottung erfassenSchritt 1</t>
  </si>
  <si>
    <t>IST-Prozess: Materialabgang Verschrottung erfassenSchritt 2</t>
  </si>
  <si>
    <t>IST-Prozess: Materialabgang Verschrottung erfassenSchritt 3</t>
  </si>
  <si>
    <t>IST-Prozess: Materialabgang Verschrottung erfassenSchritt 4</t>
  </si>
  <si>
    <t>IST-Prozess: Materialabgang Verschrottung erfassenSchritt 5</t>
  </si>
  <si>
    <t>IST-Prozess: Materialabgang Verwertungsverkäufe erfassenSchritt 1</t>
  </si>
  <si>
    <t>IST-Prozess: Materialabgang Verwertungsverkäufe erfassenSchritt 2</t>
  </si>
  <si>
    <t>IST-Prozess: Materialabgang Verwertungsverkäufe erfassenSchritt 4</t>
  </si>
  <si>
    <t>IST-Prozess: Materialabgang Verwertungsverkäufe erfassenSchritt 5</t>
  </si>
  <si>
    <t>IST-Prozess: Material umbuchenSchritt 1</t>
  </si>
  <si>
    <t>IST-Prozess: Material umbuchenSchritt 2</t>
  </si>
  <si>
    <t>IST-Prozess: Material umbuchenSchritt 3</t>
  </si>
  <si>
    <t>IST-Prozess: Material umbuchenSchritt 4</t>
  </si>
  <si>
    <t>IST-Prozess: Material umbuchenSchritt 5</t>
  </si>
  <si>
    <t>IST-Prozess: Material umbuchenSchritt 6</t>
  </si>
  <si>
    <t>IST-Prozess: Material umbuchenSchritt 7</t>
  </si>
  <si>
    <t>IST-Prozess: Materialaufwand umbuchenSchritt 1</t>
  </si>
  <si>
    <t>IST-Prozess: Materialaufwand umbuchenSchritt 2</t>
  </si>
  <si>
    <t>IST-Prozess: Materialaufwand umbuchenSchritt 3</t>
  </si>
  <si>
    <t>IST-Prozess: Materialaufwand umbuchenSchritt 4</t>
  </si>
  <si>
    <t>IST-Prozess: Materialaufwand umbuchenSchritt 5</t>
  </si>
  <si>
    <t>IST-Prozess: Materialaufwand umbuchenSchritt 6</t>
  </si>
  <si>
    <t>IST-Prozess: sonstiges JahresabschlussSchritt 1</t>
  </si>
  <si>
    <t>IST-Prozess: sonstiges JahresabschlussSchritt 2</t>
  </si>
  <si>
    <t>IST-Prozess: sonstiges JahresabschlussSchritt 3</t>
  </si>
  <si>
    <t>IST-Prozess: Abgrenzung offene AufarbeitungsaufträgeSchritt 1</t>
  </si>
  <si>
    <t>IST-Prozess: Abgrenzung offene AufarbeitungsaufträgeSchritt 2</t>
  </si>
  <si>
    <t>IST-Prozess: Abgrenzung offene AufarbeitungsaufträgeSchritt 3</t>
  </si>
  <si>
    <t>IST-Prozess: Abgrenzung offene AufarbeitungsaufträgeSchritt 4</t>
  </si>
  <si>
    <t>IST-Prozess: Überprüfung Werkstatt- und AufarbeitungsaufträgeSchritt 1</t>
  </si>
  <si>
    <t>IST-Prozess: Überprüfung Werkstatt- und AufarbeitungsaufträgeSchritt 2</t>
  </si>
  <si>
    <t>IST-Prozess: InventurSchritt 1</t>
  </si>
  <si>
    <t>IST-Prozess: InventurSchritt 2</t>
  </si>
  <si>
    <t>IST-Prozess: InventurSchritt 3</t>
  </si>
  <si>
    <t>IST-Prozess: InventurSchritt 4</t>
  </si>
  <si>
    <t>IST-Prozess: InventurSchritt 5</t>
  </si>
  <si>
    <t>IST-Prozess: InventurSchritt 5a</t>
  </si>
  <si>
    <t>IST-Prozess: InventurSchritt 5b</t>
  </si>
  <si>
    <t>IST-Prozess: InventurSchritt 6</t>
  </si>
  <si>
    <t>IST-Prozess: InventurSchritt 7</t>
  </si>
  <si>
    <t>IST-Prozess: InventurSchritt 8</t>
  </si>
  <si>
    <t>IST-Prozess: InventurSchritt 9</t>
  </si>
  <si>
    <t>IST-Prozess: InventurSchritt 10</t>
  </si>
  <si>
    <t>IST-Prozess: InventurSchritt 11</t>
  </si>
  <si>
    <t>IST-Prozess: InventurSchritt 11a</t>
  </si>
  <si>
    <t>IST-Prozess: InventurSchritt 12</t>
  </si>
  <si>
    <t>IST-Prozess: InventurSchritt 12a</t>
  </si>
  <si>
    <t>IST-Prozess: Bestände zum BuchungsdatumSchritt 1</t>
  </si>
  <si>
    <t>IST-Prozess: Lieferscheine mit PreisabweichungSchritt 1</t>
  </si>
  <si>
    <t>IST-Prozess: Lieferscheine mit PreisabweichungSchritt 2</t>
  </si>
  <si>
    <t>IST-Prozess: Lieferscheine mit PreisabweichungSchritt 3</t>
  </si>
  <si>
    <t>IST-Prozess: Lieferscheine mit PreisabweichungSchritt 4</t>
  </si>
  <si>
    <t>IST-Prozess: Lieferscheine mit PreisabweichungSchritt 4a</t>
  </si>
  <si>
    <t>IST-Prozess: Lieferscheine mit PreisabweichungSchritt 4b</t>
  </si>
  <si>
    <t>IST-Prozess: Lieferscheine mit PreisabweichungSchritt 5</t>
  </si>
  <si>
    <t>IST-Prozess: Lieferscheine mit PreisabweichungSchritt 6</t>
  </si>
  <si>
    <t>IST-Prozess: Berichterstattungen zum Quartalsabschluss (AR und SenFin)Schritt 1</t>
  </si>
  <si>
    <t>IST-Prozess: Berichterstattungen zum Quartalsabschluss (AR und SenFin)Schritt 2</t>
  </si>
  <si>
    <t>IST-Prozess: Berichterstattungen zum Quartalsabschluss (AR und SenFin)Schritt 3</t>
  </si>
  <si>
    <t>IST-Prozess: Berichterstattungen zum Quartalsabschluss (AR und SenFin)Schritt 4</t>
  </si>
  <si>
    <t>IST-Prozess: Berichterstattungen zum Quartalsabschluss (AR und SenFin)Schritt 5</t>
  </si>
  <si>
    <t>IST-Prozess: Währungsdifferenzen Schritt 1</t>
  </si>
  <si>
    <t>IST-Prozess: Währungsdifferenzen Schritt 2</t>
  </si>
  <si>
    <t>IST-Prozess: Währungsdifferenzen Schritt 3</t>
  </si>
  <si>
    <t>IST-Prozess: Währungsdifferenzen Schritt 4</t>
  </si>
  <si>
    <t>IST-Prozess: Währungsdifferenzen Schritt 5</t>
  </si>
  <si>
    <t>IST-Prozess: Personalaufwand (aus HCM)Schritt 1</t>
  </si>
  <si>
    <t>IST-Prozess: Personalaufwand (aus HCM)Schritt 2</t>
  </si>
  <si>
    <t>IST-Prozess: Personalaufwand (aus HCM)Schritt 3</t>
  </si>
  <si>
    <t>IST-Prozess: Personalaufwand (aus HCM)Schritt 5</t>
  </si>
  <si>
    <t>IST-Prozess: Personalaufwand (aus HCM)Schritt 6</t>
  </si>
  <si>
    <t>IST-Prozess: Personalaufwand (aus HCM)Schritt 7</t>
  </si>
  <si>
    <t>IST-Prozess: Übernahme TravelmanagementSchritt 1a</t>
  </si>
  <si>
    <t>IST-Prozess: Übernahme TravelmanagementSchritt 1b</t>
  </si>
  <si>
    <t>IST-Prozess: Übernahme TravelmanagementSchritt 2</t>
  </si>
  <si>
    <t>IST-Prozess: Übernahme TravelmanagementSchritt 3</t>
  </si>
  <si>
    <t>IST-Prozess: Strombuchung (Echtbuchung aus ECT)Schritt 1a</t>
  </si>
  <si>
    <t>IST-Prozess: Strombuchung (Echtbuchung aus ECT)Schritt 1b</t>
  </si>
  <si>
    <t>IST-Prozess: Strombuchung (Echtbuchung aus ECT)Schritt 2</t>
  </si>
  <si>
    <t>IST-Prozess: Strombuchung (Echtbuchung aus ECT)Schritt 3</t>
  </si>
  <si>
    <t>IST-Prozess: Strombuchung (Echtbuchung aus ECT)Schritt 4a</t>
  </si>
  <si>
    <t>IST-Prozess: Strombuchung (Echtbuchung aus ECT)Schritt 4b</t>
  </si>
  <si>
    <t>IST-Prozess: Strombuchung (Echtbuchung aus ECT)Schritt 5a</t>
  </si>
  <si>
    <t>IST-Prozess: Strombuchung (Echtbuchung aus ECT)Schritt 5b</t>
  </si>
  <si>
    <t>IST-Prozess: Strombuchung (Echtbuchung aus ECT)Schritt 6</t>
  </si>
  <si>
    <t>IST-Prozess: Strombuchung (Echtbuchung aus ECT)Schritt 7</t>
  </si>
  <si>
    <t>IST-Prozess: Strombuchung (Echtbuchung aus ECT)Schritt 8</t>
  </si>
  <si>
    <t>IST-Prozess: Strombuchung (Echtbuchung aus ECT)Schritt 9</t>
  </si>
  <si>
    <t>IST-Prozess: Sachkontenpflege /ARASchritt 1</t>
  </si>
  <si>
    <t>IST-Prozess: Sachkontenpflege /ARASchritt 2</t>
  </si>
  <si>
    <t>IST-Prozess: Sachkontenpflege /ARASchritt 3</t>
  </si>
  <si>
    <t>IST-Prozess: Sachkontenpflege /ARASchritt 4</t>
  </si>
  <si>
    <t>IST-Prozess: Sachkontenpflege /ARASchritt 5</t>
  </si>
  <si>
    <t>IST-Prozess: Sachkontenpflege /ARASchritt 6</t>
  </si>
  <si>
    <t>IST-Prozess: Sachkontenpflege /ARASchritt 7</t>
  </si>
  <si>
    <t>IST-Prozess: Sachkontenpflege /ARASchritt 8</t>
  </si>
  <si>
    <t>IST-Prozess: Sachkontenpflege /ARASchritt 9</t>
  </si>
  <si>
    <t>IST-Prozess: Sachkontenpflege /ARASchritt 10</t>
  </si>
  <si>
    <t xml:space="preserve">IST-Prozess: sonstige Transaktionen welche nicht einem Prozess zugeordnet sindSchritt </t>
  </si>
  <si>
    <t>RAVERS01</t>
  </si>
  <si>
    <t>Seeburgerprozess bei IT</t>
  </si>
  <si>
    <t>Keine Verwendung</t>
  </si>
  <si>
    <t>keine Berechtigung</t>
  </si>
  <si>
    <t>wird nicht genutzt</t>
  </si>
  <si>
    <t>Nutzung me23n</t>
  </si>
  <si>
    <t>keine Verwendung</t>
  </si>
  <si>
    <t>RW-K verwendet nur FK Transaktion</t>
  </si>
  <si>
    <t>fbl1n wird verwendet</t>
  </si>
  <si>
    <t>resultiert aus F110</t>
  </si>
  <si>
    <t>nicht mehr verwendet</t>
  </si>
  <si>
    <t>unter S4 obsolet</t>
  </si>
  <si>
    <t xml:space="preserve">Transaktion zeitlich gesperrt </t>
  </si>
  <si>
    <t>Auswertung: Rückstellung per 30.06.</t>
  </si>
  <si>
    <t>muss in Prozessbeschreibung enthalten sein</t>
  </si>
  <si>
    <t>nutzen wir nicht</t>
  </si>
  <si>
    <t>wir nutzen die FB03 - gibt es hier einen Unterschied?</t>
  </si>
  <si>
    <t>wir nutzen die F-03 zum ausgleichen</t>
  </si>
  <si>
    <t>wir nutzen die F-02</t>
  </si>
  <si>
    <t>bereits in der Prozessliste enthalten</t>
  </si>
  <si>
    <t>wir nutzen FBL3N</t>
  </si>
  <si>
    <t>Nutzung S_ALR_87012279?</t>
  </si>
  <si>
    <t>ist bereits in der Prozessliste</t>
  </si>
  <si>
    <t>Groupwise</t>
  </si>
  <si>
    <t>PDF Reader, Post</t>
  </si>
  <si>
    <t>PDF Reader</t>
  </si>
  <si>
    <t>manuelle Telefonschnittstelle, Groupwise</t>
  </si>
  <si>
    <t>Post</t>
  </si>
  <si>
    <t>Drucker</t>
  </si>
  <si>
    <t>Teams, Word</t>
  </si>
  <si>
    <t>Internet</t>
  </si>
  <si>
    <t>GroupWise, Teams</t>
  </si>
  <si>
    <t>Teams</t>
  </si>
  <si>
    <t>Teams, Excel, PowerPoint</t>
  </si>
  <si>
    <t>Word, Excel</t>
  </si>
  <si>
    <t>x</t>
  </si>
  <si>
    <t>nicht von TP FI betreut</t>
  </si>
  <si>
    <t>kann durch  S_PL0_09000447  ersetzt werden</t>
  </si>
  <si>
    <t>keine Berechtigung/Customazing ?</t>
  </si>
  <si>
    <t>nach Kostenstelle</t>
  </si>
  <si>
    <t>nach Standort</t>
  </si>
  <si>
    <t>nach Anlagenklasse</t>
  </si>
  <si>
    <t>nach "Werk"</t>
  </si>
  <si>
    <t>technischer, kaufmännischer Abschluss inkl. Aktivierung FI</t>
  </si>
  <si>
    <t>Autobank - Statistik führen</t>
  </si>
  <si>
    <t>Autobank - Anzeige der zum Export ins FI-CA erzeugten Zahlungsstapeldateien</t>
  </si>
  <si>
    <t>Autobank - Export der ISU-Zahlungsstapeldatei</t>
  </si>
  <si>
    <t>Autobank - Restverarbeitung ohne Abstimmbuchung</t>
  </si>
  <si>
    <t>Autobank - Summenbuchung für die Exportdatei</t>
  </si>
  <si>
    <t>Autobank (?)</t>
  </si>
  <si>
    <t>Autobank - Stammdaten (?)</t>
  </si>
  <si>
    <t>Autobank - Kontoauszüge Nachbearbeitung</t>
  </si>
  <si>
    <t>Autobank und Sontiges - Kontrolle der Hauptbuchbelege, Vorgaben auf den Sachkonten anzeigen</t>
  </si>
  <si>
    <t>Autobank - Anzeige von Kontoauszügen (?)</t>
  </si>
  <si>
    <t>Aufruf der offenen Posten des Hauptbuchkontos, Ausziffern</t>
  </si>
  <si>
    <t>Kontoauszüge anzeigen</t>
  </si>
  <si>
    <t>Detaillierten Kontoauszug anzeigen</t>
  </si>
  <si>
    <t>AutoAvis - Avise anzeigen</t>
  </si>
  <si>
    <t>AutoAvis - nachbearbeiten</t>
  </si>
  <si>
    <t>AutoaAvis - Schnellerfassung</t>
  </si>
  <si>
    <t>AutoAvis - Dateiexport</t>
  </si>
  <si>
    <t>AutoAvis - Avise löschen</t>
  </si>
  <si>
    <t>Sachkontenbuchung durchführen</t>
  </si>
  <si>
    <t>Zahllauf - Zahlvorschläge Giro 1 bearbeiten und freigeben</t>
  </si>
  <si>
    <t>Zahllauf - Automatische Einplanung der Zahlvorschläge Giro 1</t>
  </si>
  <si>
    <t>Zahllauf - Monitoring</t>
  </si>
  <si>
    <t>Zahllauf - Fachliche Zahllauffreigabe</t>
  </si>
  <si>
    <t>Zahllauf - Auswertung Zahlungsträger im PM für Statistik</t>
  </si>
  <si>
    <t>AE- Salomon/Nörenberg/Baatz</t>
  </si>
  <si>
    <t>RW - Herr Friedrich - zur Zeit BW Reporting- was soll damit passieren</t>
  </si>
  <si>
    <t>RW- Frau Susanne Kuhn - zur Zeit BW Reporting (Treasury) - was soll damit passieren</t>
  </si>
  <si>
    <t>IH - Frau Stamm - diverses BW Reporting - was soll damit passieren</t>
  </si>
  <si>
    <t>Seralla Finace Suite</t>
  </si>
  <si>
    <t>IH138</t>
  </si>
  <si>
    <t>IH159</t>
  </si>
  <si>
    <t>IH176</t>
  </si>
  <si>
    <t>IH177</t>
  </si>
  <si>
    <t>IH178</t>
  </si>
  <si>
    <t>IH270</t>
  </si>
  <si>
    <t>IH315</t>
  </si>
  <si>
    <t>IH316</t>
  </si>
  <si>
    <t>IH331</t>
  </si>
  <si>
    <t>IH332</t>
  </si>
  <si>
    <t>NL287</t>
  </si>
  <si>
    <t>HL216</t>
  </si>
  <si>
    <t>HL217</t>
  </si>
  <si>
    <t>HL218</t>
  </si>
  <si>
    <t>HL219</t>
  </si>
  <si>
    <t>HL220</t>
  </si>
  <si>
    <t>HL221</t>
  </si>
  <si>
    <t>HL222</t>
  </si>
  <si>
    <t>HL223</t>
  </si>
  <si>
    <t>HL224</t>
  </si>
  <si>
    <t>HL225</t>
  </si>
  <si>
    <t>HL226</t>
  </si>
  <si>
    <t>HL227</t>
  </si>
  <si>
    <t>HL228</t>
  </si>
  <si>
    <t>HL229</t>
  </si>
  <si>
    <t>HL230</t>
  </si>
  <si>
    <t>HL231</t>
  </si>
  <si>
    <t>HL232</t>
  </si>
  <si>
    <t>HL233</t>
  </si>
  <si>
    <t>HL235</t>
  </si>
  <si>
    <t>HL236</t>
  </si>
  <si>
    <t>HL243</t>
  </si>
  <si>
    <t>HL244</t>
  </si>
  <si>
    <t>HL245</t>
  </si>
  <si>
    <t>HL246</t>
  </si>
  <si>
    <t>HL247</t>
  </si>
  <si>
    <t>HL269</t>
  </si>
  <si>
    <t>HL270</t>
  </si>
  <si>
    <t>HL271</t>
  </si>
  <si>
    <t>HL272</t>
  </si>
  <si>
    <t>HL273</t>
  </si>
  <si>
    <t>HL274</t>
  </si>
  <si>
    <t>HL276</t>
  </si>
  <si>
    <t>HL277</t>
  </si>
  <si>
    <t>HL278</t>
  </si>
  <si>
    <t>HL279</t>
  </si>
  <si>
    <t>HL280</t>
  </si>
  <si>
    <t>Reporting1</t>
  </si>
  <si>
    <t>Reporting2</t>
  </si>
  <si>
    <t>Reporting3</t>
  </si>
  <si>
    <t>Reporting4</t>
  </si>
  <si>
    <t>Reporting5</t>
  </si>
  <si>
    <t>Reporting7</t>
  </si>
  <si>
    <t>Reporting9</t>
  </si>
  <si>
    <t>Reporting10</t>
  </si>
  <si>
    <t>Reporting12</t>
  </si>
  <si>
    <t>Auftrag (Teil)rückmelden Stundenbuchen</t>
  </si>
  <si>
    <t>Forführung anlegen</t>
  </si>
  <si>
    <t>ToDo-Liste nach Fortführung</t>
  </si>
  <si>
    <t>Investitionsauftrag anlegen</t>
  </si>
  <si>
    <t>Investitionsauftrag bearbeiten</t>
  </si>
  <si>
    <t>PB-G/L/L</t>
  </si>
  <si>
    <t>ASS</t>
  </si>
  <si>
    <t>RELMPE;RELMLR;RELMLR;FI-AA</t>
  </si>
  <si>
    <t>ASS bleibt bestehen, Schnittstelle zum SAP muss geprüft und transformiert werden</t>
  </si>
  <si>
    <t>Zusammen mit FI betrachten, wie kann der Prozessschritt vereinfacht werden</t>
  </si>
  <si>
    <t>perspektivisch ergänzt um übergeordneten TP denkbar?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</si>
</sst>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patternType="solid">
          <fgColor auto="1"/>
          <bgColor rgb="FFFFA7A7"/>
        </patternFill>
      </fill>
    </dxf>
    <dxf>
      <fill>
        <patternFill patternType="solid">
          <fgColor auto="1"/>
          <bgColor rgb="FFFFA7A7"/>
        </patternFill>
      </fill>
    </dxf>
    <dxf>
      <fill>
        <patternFill patternType="solid">
          <fgColor auto="1"/>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quaport.bwb.de/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bine Engemann" refreshedDate="45390.55759074074"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ja"/>
        <s v="nein"/>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1"/>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1"/>
    <x v="1"/>
  </r>
  <r>
    <s v="/HOAG/AKDI"/>
    <s v="Kontoauszüge: Nachbuchen Auszug"/>
    <x v="0"/>
    <n v="549"/>
    <s v="DIALOG"/>
    <x v="0"/>
    <x v="0"/>
  </r>
  <r>
    <s v="/HOAG/AKDT"/>
    <s v="Kontoausz.: Prüfen Kontoauszugsdat."/>
    <x v="0"/>
    <s v=""/>
    <s v=""/>
    <x v="1"/>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1"/>
    <x v="1"/>
  </r>
  <r>
    <s v="/HOAG/AKF2"/>
    <s v="Kontoausz.:Feinfilter &quot;Absenderbank&quot;"/>
    <x v="0"/>
    <n v="282"/>
    <s v="DIALOG"/>
    <x v="0"/>
    <x v="0"/>
  </r>
  <r>
    <s v="/HOAG/AKF2_AW"/>
    <s v="Kontoausz.:Feinfilter &quot;Absenderbank&quot;"/>
    <x v="0"/>
    <s v=""/>
    <s v=""/>
    <x v="1"/>
    <x v="1"/>
  </r>
  <r>
    <s v="/HOAG/AKF3"/>
    <s v="Kontoausz.: Feinfilter &quot;OP-Abgleich&quot;"/>
    <x v="0"/>
    <n v="9781"/>
    <s v="DIALOG"/>
    <x v="0"/>
    <x v="0"/>
  </r>
  <r>
    <s v="/HOAG/AKF3_AW"/>
    <s v="Kontoausz.: Feinfilter &quot;OP-Abgleich&quot;"/>
    <x v="0"/>
    <s v=""/>
    <s v=""/>
    <x v="1"/>
    <x v="1"/>
  </r>
  <r>
    <s v="/HOAG/AKF4"/>
    <s v="Kontoausz.:Feinfilter &quot;Avisverknüpf&quot;"/>
    <x v="0"/>
    <n v="30"/>
    <s v=""/>
    <x v="0"/>
    <x v="0"/>
  </r>
  <r>
    <s v="/HOAG/AKF4_AW"/>
    <s v="Kontoausz.:Feinfilter &quot;Avisverknüpf&quot;"/>
    <x v="0"/>
    <s v=""/>
    <s v=""/>
    <x v="1"/>
    <x v="1"/>
  </r>
  <r>
    <s v="/HOAG/AKFB"/>
    <s v="Kontoauszüge: Konsistenz - Report"/>
    <x v="0"/>
    <n v="193"/>
    <s v="DIALOG"/>
    <x v="0"/>
    <x v="0"/>
  </r>
  <r>
    <s v="/HOAG/AKFE"/>
    <s v="Kontoauszüge: Flexibler Export"/>
    <x v="0"/>
    <s v=""/>
    <s v=""/>
    <x v="1"/>
    <x v="1"/>
  </r>
  <r>
    <s v="/HOAG/AKGF"/>
    <s v="Kontoauszüge: Grobfilter"/>
    <x v="0"/>
    <n v="58204"/>
    <s v="DIALOG"/>
    <x v="0"/>
    <x v="0"/>
  </r>
  <r>
    <s v="/HOAG/AKGF_AW"/>
    <s v="Kontoauszüge: Grobfilter"/>
    <x v="0"/>
    <s v=""/>
    <s v=""/>
    <x v="1"/>
    <x v="1"/>
  </r>
  <r>
    <s v="/HOAG/AKGFSTAT"/>
    <s v="Grobfilter: Status pflegen"/>
    <x v="0"/>
    <n v="19"/>
    <s v="DIALOG"/>
    <x v="0"/>
    <x v="0"/>
  </r>
  <r>
    <s v="/HOAG/AKKP"/>
    <s v="Workflow - Ansprechpartner"/>
    <x v="0"/>
    <s v=""/>
    <s v=""/>
    <x v="1"/>
    <x v="1"/>
  </r>
  <r>
    <s v="/HOAG/AKKPI"/>
    <s v="KPI - Monitor"/>
    <x v="0"/>
    <n v="18"/>
    <s v="DIALOG"/>
    <x v="0"/>
    <x v="0"/>
  </r>
  <r>
    <s v="/HOAG/AKLO"/>
    <s v="Kontoausz.:Löschen alter Absenderbv."/>
    <x v="0"/>
    <s v=""/>
    <s v=""/>
    <x v="1"/>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1"/>
    <x v="1"/>
  </r>
  <r>
    <s v="/HOAG/AKZF"/>
    <s v="AK: Beleg- u.Kto.Ausz.-Felder aktiv"/>
    <x v="0"/>
    <s v=""/>
    <s v=""/>
    <x v="1"/>
    <x v="1"/>
  </r>
  <r>
    <s v="/HOAG/ARRE"/>
    <s v="Recherche: Kontoauszüge"/>
    <x v="0"/>
    <n v="12"/>
    <s v="DIALOG"/>
    <x v="0"/>
    <x v="0"/>
  </r>
  <r>
    <s v="/HOAG/B_GDPR"/>
    <s v="Auskunft über personenbezogene Daten"/>
    <x v="0"/>
    <s v=""/>
    <s v=""/>
    <x v="1"/>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1"/>
    <x v="1"/>
  </r>
  <r>
    <s v="/HOAG/B_ROLECUST"/>
    <s v="Customizing-Rolle"/>
    <x v="0"/>
    <n v="6"/>
    <s v="DIALOG"/>
    <x v="0"/>
    <x v="0"/>
  </r>
  <r>
    <s v="/HOAG/B_STAMM_TRANS"/>
    <s v="Stammdaten Transporteinstellungen"/>
    <x v="0"/>
    <s v=""/>
    <s v=""/>
    <x v="1"/>
    <x v="1"/>
  </r>
  <r>
    <s v="/HOAG/B_VERSION"/>
    <s v="Versionsinfo"/>
    <x v="0"/>
    <n v="1328"/>
    <s v="DIALOG"/>
    <x v="0"/>
    <x v="0"/>
  </r>
  <r>
    <s v="/HOAG/B_ZV_BLART"/>
    <s v="Belegarten für Medien"/>
    <x v="0"/>
    <s v=""/>
    <s v=""/>
    <x v="1"/>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1"/>
    <x v="1"/>
  </r>
  <r>
    <s v="/HOAG/M_AABFRAGE_BUK"/>
    <s v="Pflege der Buchungskreisgr."/>
    <x v="0"/>
    <s v=""/>
    <s v=""/>
    <x v="1"/>
    <x v="1"/>
  </r>
  <r>
    <s v="/HOAG/M_ABANK"/>
    <s v="Pflege Banken"/>
    <x v="0"/>
    <n v="24"/>
    <s v="DIALOG"/>
    <x v="0"/>
    <x v="0"/>
  </r>
  <r>
    <s v="/HOAG/M_ABSQUZB"/>
    <s v="FX Absicherungsquote"/>
    <x v="0"/>
    <s v=""/>
    <s v=""/>
    <x v="1"/>
    <x v="1"/>
  </r>
  <r>
    <s v="/HOAG/M_ACANW"/>
    <s v="Anwendung"/>
    <x v="0"/>
    <s v=""/>
    <s v=""/>
    <x v="1"/>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1"/>
    <x v="1"/>
  </r>
  <r>
    <s v="/HOAG/M_ACZVKMEDIUM"/>
    <s v="Zuord. ZVKMedien - ZW"/>
    <x v="0"/>
    <s v=""/>
    <s v=""/>
    <x v="1"/>
    <x v="1"/>
  </r>
  <r>
    <s v="/HOAG/M_AEINST_AUTOD"/>
    <s v="Ableitungsregeln aut. Dispo"/>
    <x v="0"/>
    <s v=""/>
    <s v=""/>
    <x v="1"/>
    <x v="1"/>
  </r>
  <r>
    <s v="/HOAG/M_AEINSTSCHECK"/>
    <s v="Einstell. Scheckeinreicher"/>
    <x v="0"/>
    <s v=""/>
    <s v=""/>
    <x v="1"/>
    <x v="1"/>
  </r>
  <r>
    <s v="/HOAG/M_AFUNKTIONSBS"/>
    <s v="Funktionsbausteine"/>
    <x v="0"/>
    <s v=""/>
    <s v=""/>
    <x v="1"/>
    <x v="1"/>
  </r>
  <r>
    <s v="/HOAG/M_AGH_BANKVALU"/>
    <s v="Bankvalutatage"/>
    <x v="0"/>
    <s v=""/>
    <s v=""/>
    <x v="1"/>
    <x v="1"/>
  </r>
  <r>
    <s v="/HOAG/M_AGH_ZINSMARG"/>
    <s v="Interbankenzinssätze"/>
    <x v="0"/>
    <s v=""/>
    <s v=""/>
    <x v="1"/>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1"/>
    <x v="1"/>
  </r>
  <r>
    <s v="/HOAG/M_ALIMIT"/>
    <s v="Pflege Limit-/Linienklassen"/>
    <x v="0"/>
    <n v="12"/>
    <s v="DIALOG"/>
    <x v="0"/>
    <x v="0"/>
  </r>
  <r>
    <s v="/HOAG/M_ALWSMEDIUM"/>
    <s v="Medien für PM-Zahlungsoptimierung"/>
    <x v="0"/>
    <s v=""/>
    <s v=""/>
    <x v="1"/>
    <x v="1"/>
  </r>
  <r>
    <s v="/HOAG/M_AP_OBJ"/>
    <s v="freie Planungsobjekte"/>
    <x v="0"/>
    <s v=""/>
    <s v=""/>
    <x v="1"/>
    <x v="1"/>
  </r>
  <r>
    <s v="/HOAG/M_APLANGRPLIST"/>
    <s v="Liste der Plangruppen"/>
    <x v="0"/>
    <s v=""/>
    <s v=""/>
    <x v="1"/>
    <x v="1"/>
  </r>
  <r>
    <s v="/HOAG/M_AS1"/>
    <s v="Buchungskreis"/>
    <x v="0"/>
    <n v="110"/>
    <s v="DIALOG"/>
    <x v="0"/>
    <x v="0"/>
  </r>
  <r>
    <s v="/HOAG/M_AS10"/>
    <s v="Geschäftstypen"/>
    <x v="0"/>
    <s v=""/>
    <s v=""/>
    <x v="1"/>
    <x v="1"/>
  </r>
  <r>
    <s v="/HOAG/M_AS11"/>
    <s v="Ableitungsregeln Finanzgeschäfte"/>
    <x v="0"/>
    <s v=""/>
    <s v=""/>
    <x v="1"/>
    <x v="1"/>
  </r>
  <r>
    <s v="/HOAG/M_AS12"/>
    <s v="Dispositionsstatus"/>
    <x v="0"/>
    <n v="16"/>
    <s v=""/>
    <x v="0"/>
    <x v="0"/>
  </r>
  <r>
    <s v="/HOAG/M_AS13"/>
    <s v="Migration Bukrs/Bank/Konten"/>
    <x v="0"/>
    <s v=""/>
    <s v=""/>
    <x v="1"/>
    <x v="1"/>
  </r>
  <r>
    <s v="/HOAG/M_AS14"/>
    <s v="F4 - Hilfen Wertelisten"/>
    <x v="0"/>
    <s v=""/>
    <s v=""/>
    <x v="1"/>
    <x v="1"/>
  </r>
  <r>
    <s v="/HOAG/M_AS15"/>
    <s v="Einstellung Zinsabrechnung"/>
    <x v="0"/>
    <s v=""/>
    <s v=""/>
    <x v="1"/>
    <x v="1"/>
  </r>
  <r>
    <s v="/HOAG/M_AS16"/>
    <s v="Kontierungsregeln"/>
    <x v="0"/>
    <s v=""/>
    <s v=""/>
    <x v="1"/>
    <x v="1"/>
  </r>
  <r>
    <s v="/HOAG/M_AS17"/>
    <s v="Buchungsregeln (ZA)"/>
    <x v="0"/>
    <s v=""/>
    <s v=""/>
    <x v="1"/>
    <x v="1"/>
  </r>
  <r>
    <s v="/HOAG/M_AS18"/>
    <s v="Zahlungswege"/>
    <x v="0"/>
    <s v=""/>
    <s v=""/>
    <x v="1"/>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1"/>
    <x v="1"/>
  </r>
  <r>
    <s v="/HOAG/M_AS6"/>
    <s v="Umsatzartenpflege"/>
    <x v="0"/>
    <s v=""/>
    <s v=""/>
    <x v="1"/>
    <x v="1"/>
  </r>
  <r>
    <s v="/HOAG/M_AS7"/>
    <s v="Konsolidierungen"/>
    <x v="0"/>
    <s v=""/>
    <s v=""/>
    <x v="1"/>
    <x v="1"/>
  </r>
  <r>
    <s v="/HOAG/M_AS8"/>
    <s v="Abfragefelder für AutoCode"/>
    <x v="0"/>
    <s v=""/>
    <s v=""/>
    <x v="1"/>
    <x v="1"/>
  </r>
  <r>
    <s v="/HOAG/M_AS9"/>
    <s v="Plangruppen"/>
    <x v="0"/>
    <s v=""/>
    <s v=""/>
    <x v="1"/>
    <x v="1"/>
  </r>
  <r>
    <s v="/HOAG/M_ASTANDARDTXT"/>
    <s v="Standardwerte Zahlungen"/>
    <x v="0"/>
    <s v=""/>
    <s v=""/>
    <x v="1"/>
    <x v="1"/>
  </r>
  <r>
    <s v="/HOAG/M_ASTEUERKENNZ"/>
    <s v="Steuerkennzeichen"/>
    <x v="0"/>
    <s v=""/>
    <s v=""/>
    <x v="1"/>
    <x v="1"/>
  </r>
  <r>
    <s v="/HOAG/M_ASUMMENTABEL"/>
    <s v="Summentabellen Istrechnung"/>
    <x v="0"/>
    <s v=""/>
    <s v=""/>
    <x v="1"/>
    <x v="1"/>
  </r>
  <r>
    <s v="/HOAG/M_AWIEDER_DISP"/>
    <s v="Wiederkehrende Dispositionen"/>
    <x v="0"/>
    <s v=""/>
    <s v=""/>
    <x v="1"/>
    <x v="1"/>
  </r>
  <r>
    <s v="/HOAG/M_C_AUTO_DISPO"/>
    <s v="Auto. Dispositionen aus Zahllauf"/>
    <x v="0"/>
    <s v=""/>
    <s v=""/>
    <x v="1"/>
    <x v="1"/>
  </r>
  <r>
    <s v="/HOAG/M_C_BANKGUTHAB"/>
    <s v="Guthaben bei Banken"/>
    <x v="0"/>
    <s v=""/>
    <s v=""/>
    <x v="1"/>
    <x v="1"/>
  </r>
  <r>
    <s v="/HOAG/M_CB1"/>
    <s v="CPW: Verwaltung Kommentare"/>
    <x v="0"/>
    <s v=""/>
    <s v=""/>
    <x v="1"/>
    <x v="1"/>
  </r>
  <r>
    <s v="/HOAG/M_CB2"/>
    <s v="Übernahme von Dispos. aus IntraGrup."/>
    <x v="0"/>
    <s v=""/>
    <s v=""/>
    <x v="1"/>
    <x v="1"/>
  </r>
  <r>
    <s v="/HOAG/M_CB23"/>
    <s v="IHB Abrechnung versenden"/>
    <x v="0"/>
    <s v=""/>
    <s v=""/>
    <x v="1"/>
    <x v="1"/>
  </r>
  <r>
    <s v="/HOAG/M_CB24"/>
    <s v="IHB Dokumentenverwaltung"/>
    <x v="0"/>
    <s v=""/>
    <s v=""/>
    <x v="1"/>
    <x v="1"/>
  </r>
  <r>
    <s v="/HOAG/M_CB3"/>
    <s v="autom. Dispos. erzeugen - FEB-Tabel."/>
    <x v="0"/>
    <s v=""/>
    <s v=""/>
    <x v="1"/>
    <x v="1"/>
  </r>
  <r>
    <s v="/HOAG/M_CBANK_STATI"/>
    <s v="Bankstatistik"/>
    <x v="0"/>
    <s v=""/>
    <s v=""/>
    <x v="1"/>
    <x v="1"/>
  </r>
  <r>
    <s v="/HOAG/M_CBANKGEBUEHR"/>
    <s v="Einzelbankgebühren für Dispositionen"/>
    <x v="0"/>
    <s v=""/>
    <s v=""/>
    <x v="1"/>
    <x v="1"/>
  </r>
  <r>
    <s v="/HOAG/M_CBANKSTD_ALV"/>
    <s v="Bankenstände"/>
    <x v="0"/>
    <s v=""/>
    <s v=""/>
    <x v="1"/>
    <x v="1"/>
  </r>
  <r>
    <s v="/HOAG/M_CBANKUMS_ALV"/>
    <s v="Bankenumsatz"/>
    <x v="0"/>
    <s v=""/>
    <s v=""/>
    <x v="1"/>
    <x v="1"/>
  </r>
  <r>
    <s v="/HOAG/M_CBER"/>
    <s v="Allgemeine Bereinigungstransaktion"/>
    <x v="0"/>
    <s v=""/>
    <s v=""/>
    <x v="1"/>
    <x v="1"/>
  </r>
  <r>
    <s v="/HOAG/M_CBUCHUNGSSAM"/>
    <s v="Buchungssammler"/>
    <x v="0"/>
    <s v=""/>
    <s v=""/>
    <x v="1"/>
    <x v="1"/>
  </r>
  <r>
    <s v="/HOAG/M_CCPW_ENH"/>
    <s v="US Cash Position Worksheet"/>
    <x v="0"/>
    <s v=""/>
    <s v=""/>
    <x v="1"/>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1"/>
    <x v="1"/>
  </r>
  <r>
    <s v="/HOAG/M_CCPWLAYOUTZU"/>
    <s v="CPW Layout Zuordnung Events"/>
    <x v="0"/>
    <s v=""/>
    <s v=""/>
    <x v="1"/>
    <x v="1"/>
  </r>
  <r>
    <s v="/HOAG/M_CCV"/>
    <s v="Cash View"/>
    <x v="0"/>
    <s v=""/>
    <s v=""/>
    <x v="1"/>
    <x v="1"/>
  </r>
  <r>
    <s v="/HOAG/M_CDISPO_A_OP"/>
    <s v="Dispo-Übernahme aus OPs"/>
    <x v="0"/>
    <n v="9"/>
    <s v=""/>
    <x v="0"/>
    <x v="0"/>
  </r>
  <r>
    <s v="/HOAG/M_CDISPO_AOP_E"/>
    <s v="Einstellungen Dispo-Übern. aus OPs"/>
    <x v="0"/>
    <s v=""/>
    <s v=""/>
    <x v="1"/>
    <x v="1"/>
  </r>
  <r>
    <s v="/HOAG/M_CDISPO_PLN_E"/>
    <s v="Einst. Dispoübernahme aus Planzahlen"/>
    <x v="0"/>
    <s v=""/>
    <s v=""/>
    <x v="1"/>
    <x v="1"/>
  </r>
  <r>
    <s v="/HOAG/M_CDISPOEXTZAH"/>
    <s v="Übernahme von Disp. aus FileTracker"/>
    <x v="0"/>
    <n v="4157"/>
    <s v="DIALOG"/>
    <x v="0"/>
    <x v="0"/>
  </r>
  <r>
    <s v="/HOAG/M_CE1"/>
    <s v="Ist Daten Export"/>
    <x v="0"/>
    <s v=""/>
    <s v=""/>
    <x v="1"/>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1"/>
    <x v="1"/>
  </r>
  <r>
    <s v="/HOAG/M_CGHSTORNOGRD"/>
    <s v="Stornogrund"/>
    <x v="0"/>
    <s v=""/>
    <s v=""/>
    <x v="1"/>
    <x v="1"/>
  </r>
  <r>
    <s v="/HOAG/M_CGHZINSSTAFF"/>
    <s v="Zinsstaffel Geldhandel"/>
    <x v="0"/>
    <s v=""/>
    <s v=""/>
    <x v="1"/>
    <x v="1"/>
  </r>
  <r>
    <s v="/HOAG/M_CKA0"/>
    <s v="Kontoauszug Anfangsbestand"/>
    <x v="0"/>
    <n v="16"/>
    <s v="DIALOG"/>
    <x v="0"/>
    <x v="0"/>
  </r>
  <r>
    <s v="/HOAG/M_CKA1"/>
    <s v="Kontoauszüge aus SAP übernehmen"/>
    <x v="0"/>
    <n v="12"/>
    <s v="DIALOG"/>
    <x v="0"/>
    <x v="0"/>
  </r>
  <r>
    <s v="/HOAG/M_CKA10"/>
    <s v="Buchungsjournal CM"/>
    <x v="0"/>
    <s v=""/>
    <s v=""/>
    <x v="1"/>
    <x v="1"/>
  </r>
  <r>
    <s v="/HOAG/M_CKA11"/>
    <s v="Zinsabrechnungen buchen"/>
    <x v="0"/>
    <s v=""/>
    <s v=""/>
    <x v="1"/>
    <x v="1"/>
  </r>
  <r>
    <s v="/HOAG/M_CKA12"/>
    <s v="IHB Cockpit"/>
    <x v="0"/>
    <n v="12"/>
    <s v="DIALOG"/>
    <x v="0"/>
    <x v="0"/>
  </r>
  <r>
    <s v="/HOAG/M_CKA1D"/>
    <s v="Kontoauszüge aus Datei übernehmen"/>
    <x v="0"/>
    <s v=""/>
    <s v=""/>
    <x v="1"/>
    <x v="1"/>
  </r>
  <r>
    <s v="/HOAG/M_CKA1F"/>
    <s v="Kontoauszüge aus FI übernehmen"/>
    <x v="0"/>
    <s v=""/>
    <s v=""/>
    <x v="1"/>
    <x v="1"/>
  </r>
  <r>
    <s v="/HOAG/M_CKA2"/>
    <s v="Kontoauszug anzeigen"/>
    <x v="0"/>
    <n v="5732"/>
    <s v="DIALOG"/>
    <x v="0"/>
    <x v="0"/>
  </r>
  <r>
    <s v="/HOAG/M_CKA3"/>
    <s v="Kontoauszug nachbearbeiten"/>
    <x v="0"/>
    <n v="324"/>
    <s v="DIALOG"/>
    <x v="0"/>
    <x v="0"/>
  </r>
  <r>
    <s v="/HOAG/M_CKA4"/>
    <s v="Kontenbuchungen bereinigen"/>
    <x v="0"/>
    <s v=""/>
    <s v=""/>
    <x v="1"/>
    <x v="1"/>
  </r>
  <r>
    <s v="/HOAG/M_CKA5"/>
    <s v="Kontrolle der Ist-Rechnung"/>
    <x v="0"/>
    <s v=""/>
    <s v=""/>
    <x v="1"/>
    <x v="1"/>
  </r>
  <r>
    <s v="/HOAG/M_CKA6"/>
    <s v="Export Kontoauszüge"/>
    <x v="0"/>
    <s v=""/>
    <s v=""/>
    <x v="1"/>
    <x v="1"/>
  </r>
  <r>
    <s v="/HOAG/M_CKA7"/>
    <s v="Zwischentab. Kontenbuch. bereinigen"/>
    <x v="0"/>
    <s v=""/>
    <s v=""/>
    <x v="1"/>
    <x v="1"/>
  </r>
  <r>
    <s v="/HOAG/M_CKA8"/>
    <s v="Migration Kontoauszüge"/>
    <x v="0"/>
    <s v=""/>
    <s v=""/>
    <x v="1"/>
    <x v="1"/>
  </r>
  <r>
    <s v="/HOAG/M_CKA9"/>
    <s v="Inhouse Bank Abrechnung"/>
    <x v="0"/>
    <s v=""/>
    <s v=""/>
    <x v="1"/>
    <x v="1"/>
  </r>
  <r>
    <s v="/HOAG/M_CKD1"/>
    <s v="Disposition erfassen"/>
    <x v="0"/>
    <n v="247709"/>
    <s v="DIALOG"/>
    <x v="0"/>
    <x v="0"/>
  </r>
  <r>
    <s v="/HOAG/M_CKD10"/>
    <s v="Optimiertes Kontenclearing"/>
    <x v="0"/>
    <n v="14"/>
    <s v=""/>
    <x v="0"/>
    <x v="0"/>
  </r>
  <r>
    <s v="/HOAG/M_CKD11"/>
    <s v="Autocodierung Dispositionen"/>
    <x v="0"/>
    <s v=""/>
    <s v=""/>
    <x v="1"/>
    <x v="1"/>
  </r>
  <r>
    <s v="/HOAG/M_CKD12"/>
    <s v="Dispoübernahme aus Planzahlen"/>
    <x v="0"/>
    <s v=""/>
    <s v=""/>
    <x v="1"/>
    <x v="1"/>
  </r>
  <r>
    <s v="/HOAG/M_CKD13"/>
    <s v="Erst. Dispositionen aus Planzahlen"/>
    <x v="0"/>
    <s v=""/>
    <s v=""/>
    <x v="1"/>
    <x v="1"/>
  </r>
  <r>
    <s v="/HOAG/M_CKD14"/>
    <s v="Erweiterte Kontenabstimmung"/>
    <x v="0"/>
    <n v="96"/>
    <s v=""/>
    <x v="0"/>
    <x v="0"/>
  </r>
  <r>
    <s v="/HOAG/M_CKD16"/>
    <s v="Tagesvergl. Dispos. und Umsätze"/>
    <x v="0"/>
    <n v="32"/>
    <s v=""/>
    <x v="0"/>
    <x v="0"/>
  </r>
  <r>
    <s v="/HOAG/M_CKD17"/>
    <s v="Erweiterte Kontenabstimmung Intraday"/>
    <x v="0"/>
    <s v=""/>
    <s v=""/>
    <x v="1"/>
    <x v="1"/>
  </r>
  <r>
    <s v="/HOAG/M_CKD18"/>
    <s v="Autocodierung Intradays"/>
    <x v="0"/>
    <s v=""/>
    <s v=""/>
    <x v="1"/>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1"/>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1"/>
    <x v="1"/>
  </r>
  <r>
    <s v="/HOAG/M_CKONRSALDLAY"/>
    <s v="Reportstruktur Kontrahentenreport"/>
    <x v="0"/>
    <s v=""/>
    <s v=""/>
    <x v="1"/>
    <x v="1"/>
  </r>
  <r>
    <s v="/HOAG/M_CKONTOSA_ALV"/>
    <s v="Kontenvorschau"/>
    <x v="0"/>
    <s v=""/>
    <s v=""/>
    <x v="1"/>
    <x v="1"/>
  </r>
  <r>
    <s v="/HOAG/M_CKONTRSALD"/>
    <s v="Kontrahentensalden"/>
    <x v="0"/>
    <s v=""/>
    <s v=""/>
    <x v="1"/>
    <x v="1"/>
  </r>
  <r>
    <s v="/HOAG/M_CKREDITI_ALV"/>
    <s v="Kreditinanspruchnahme"/>
    <x v="0"/>
    <n v="12"/>
    <s v="DIALOG"/>
    <x v="0"/>
    <x v="0"/>
  </r>
  <r>
    <s v="/HOAG/M_CKTB1"/>
    <s v="Selektive Auszugsspiegelung"/>
    <x v="0"/>
    <s v=""/>
    <s v=""/>
    <x v="1"/>
    <x v="1"/>
  </r>
  <r>
    <s v="/HOAG/M_CKTB2"/>
    <s v="Verwaltung Merkertab. Spiegelung KTB"/>
    <x v="0"/>
    <s v=""/>
    <s v=""/>
    <x v="1"/>
    <x v="1"/>
  </r>
  <r>
    <s v="/HOAG/M_CR_AUTOCL_H"/>
    <s v="Autoclearing - Hierarchie"/>
    <x v="0"/>
    <n v="7"/>
    <s v=""/>
    <x v="0"/>
    <x v="0"/>
  </r>
  <r>
    <s v="/HOAG/M_CR1"/>
    <s v="Auswertung Konto-Gebühren"/>
    <x v="0"/>
    <s v=""/>
    <s v=""/>
    <x v="1"/>
    <x v="1"/>
  </r>
  <r>
    <s v="/HOAG/M_CR10"/>
    <s v="Planungskommentare"/>
    <x v="0"/>
    <s v=""/>
    <s v=""/>
    <x v="1"/>
    <x v="1"/>
  </r>
  <r>
    <s v="/HOAG/M_CR11"/>
    <s v="CPW Liquiditätsvorschau"/>
    <x v="0"/>
    <n v="42"/>
    <s v="DIALOG"/>
    <x v="0"/>
    <x v="0"/>
  </r>
  <r>
    <s v="/HOAG/M_CR12"/>
    <s v="Rollierende Vorschau"/>
    <x v="0"/>
    <s v=""/>
    <s v=""/>
    <x v="1"/>
    <x v="1"/>
  </r>
  <r>
    <s v="/HOAG/M_CR13"/>
    <s v="Abstimmungsergebnis Intraday"/>
    <x v="0"/>
    <s v=""/>
    <s v=""/>
    <x v="1"/>
    <x v="1"/>
  </r>
  <r>
    <s v="/HOAG/M_CR14"/>
    <s v="Vorschau Cashflows"/>
    <x v="0"/>
    <s v=""/>
    <s v=""/>
    <x v="1"/>
    <x v="1"/>
  </r>
  <r>
    <s v="/HOAG/M_CR2"/>
    <s v="Banksaldenmonitoring"/>
    <x v="0"/>
    <s v=""/>
    <s v=""/>
    <x v="1"/>
    <x v="1"/>
  </r>
  <r>
    <s v="/HOAG/M_CR3"/>
    <s v="Abstimmungsergebnis"/>
    <x v="0"/>
    <n v="32"/>
    <s v=""/>
    <x v="0"/>
    <x v="0"/>
  </r>
  <r>
    <s v="/HOAG/M_CR4"/>
    <s v="Avisqualitätsbericht"/>
    <x v="0"/>
    <s v=""/>
    <s v=""/>
    <x v="1"/>
    <x v="1"/>
  </r>
  <r>
    <s v="/HOAG/M_CR4G"/>
    <s v="Avisqualitätsbericht"/>
    <x v="0"/>
    <s v=""/>
    <s v=""/>
    <x v="1"/>
    <x v="1"/>
  </r>
  <r>
    <s v="/HOAG/M_CR5"/>
    <s v="Dispoerfolgsbericht"/>
    <x v="0"/>
    <n v="64"/>
    <s v="DIALOG"/>
    <x v="0"/>
    <x v="0"/>
  </r>
  <r>
    <s v="/HOAG/M_CR6"/>
    <s v="Kontenaktivitätskontrolle"/>
    <x v="0"/>
    <s v=""/>
    <s v=""/>
    <x v="1"/>
    <x v="1"/>
  </r>
  <r>
    <s v="/HOAG/M_CR7"/>
    <s v="Zwischentabelle Kontobuchungen"/>
    <x v="0"/>
    <s v=""/>
    <s v=""/>
    <x v="1"/>
    <x v="1"/>
  </r>
  <r>
    <s v="/HOAG/M_CR8"/>
    <s v="Cashstatus"/>
    <x v="0"/>
    <n v="360"/>
    <s v="DIALOG"/>
    <x v="0"/>
    <x v="0"/>
  </r>
  <r>
    <s v="/HOAG/M_CR9"/>
    <s v="Salden pro Stichtag"/>
    <x v="0"/>
    <s v=""/>
    <s v=""/>
    <x v="1"/>
    <x v="1"/>
  </r>
  <r>
    <s v="/HOAG/M_CRFINS"/>
    <s v="Finanzstatus"/>
    <x v="0"/>
    <s v=""/>
    <s v=""/>
    <x v="1"/>
    <x v="1"/>
  </r>
  <r>
    <s v="/HOAG/M_CRGH_TG_PROT"/>
    <s v="Tagesprotokoll Geldhandel"/>
    <x v="0"/>
    <n v="32"/>
    <s v=""/>
    <x v="0"/>
    <x v="0"/>
  </r>
  <r>
    <s v="/HOAG/M_CRGHBESTAND"/>
    <s v="Bestand Geldhandel"/>
    <x v="0"/>
    <n v="8896"/>
    <s v="DIALOG"/>
    <x v="0"/>
    <x v="0"/>
  </r>
  <r>
    <s v="/HOAG/M_CRK_SOLL_HAB"/>
    <s v="Soll/Haben Bankkonten"/>
    <x v="0"/>
    <s v=""/>
    <s v=""/>
    <x v="1"/>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1"/>
    <x v="1"/>
  </r>
  <r>
    <s v="/HOAG/M_CRSPK"/>
    <s v="Saldenentwicklung pro Konto"/>
    <x v="0"/>
    <n v="24"/>
    <s v="DIALOG"/>
    <x v="0"/>
    <x v="0"/>
  </r>
  <r>
    <s v="/HOAG/M_CS1"/>
    <s v="Konditionen periodische Bankgebühren"/>
    <x v="0"/>
    <s v=""/>
    <s v=""/>
    <x v="1"/>
    <x v="1"/>
  </r>
  <r>
    <s v="/HOAG/M_CS10"/>
    <s v="Betragsgrenzen Avisqualitätsbericht"/>
    <x v="0"/>
    <s v=""/>
    <s v=""/>
    <x v="1"/>
    <x v="1"/>
  </r>
  <r>
    <s v="/HOAG/M_CS11"/>
    <s v="Zinsabrechnung Quellensteuer"/>
    <x v="0"/>
    <s v=""/>
    <s v=""/>
    <x v="1"/>
    <x v="1"/>
  </r>
  <r>
    <s v="/HOAG/M_CS2"/>
    <s v="Detail der Konditionen Bankgebühren"/>
    <x v="0"/>
    <s v=""/>
    <s v=""/>
    <x v="1"/>
    <x v="1"/>
  </r>
  <r>
    <s v="/HOAG/M_CS3"/>
    <s v="Gruppierung periodische Bankgebühren"/>
    <x v="0"/>
    <s v=""/>
    <s v=""/>
    <x v="1"/>
    <x v="1"/>
  </r>
  <r>
    <s v="/HOAG/M_CS37"/>
    <s v="IHB Empfänger Konfiguration"/>
    <x v="0"/>
    <s v=""/>
    <s v=""/>
    <x v="1"/>
    <x v="1"/>
  </r>
  <r>
    <s v="/HOAG/M_CS4"/>
    <s v="Clearing Einstel. Verrechnungskonten"/>
    <x v="0"/>
    <s v=""/>
    <s v=""/>
    <x v="1"/>
    <x v="1"/>
  </r>
  <r>
    <s v="/HOAG/M_CS5"/>
    <s v="Kontenabstimmung Konditionen"/>
    <x v="0"/>
    <s v=""/>
    <s v=""/>
    <x v="1"/>
    <x v="1"/>
  </r>
  <r>
    <s v="/HOAG/M_CS6"/>
    <s v="Suchmuster Kontenabstimmung"/>
    <x v="0"/>
    <s v=""/>
    <s v=""/>
    <x v="1"/>
    <x v="1"/>
  </r>
  <r>
    <s v="/HOAG/M_CS7"/>
    <s v="Suchmusterfolgen Kontenabstimmung"/>
    <x v="0"/>
    <s v=""/>
    <s v=""/>
    <x v="1"/>
    <x v="1"/>
  </r>
  <r>
    <s v="/HOAG/M_CS8"/>
    <s v="Dynamische Verw.zweck für Kto-Übern."/>
    <x v="0"/>
    <s v=""/>
    <s v=""/>
    <x v="1"/>
    <x v="1"/>
  </r>
  <r>
    <s v="/HOAG/M_CS9"/>
    <s v="Suchfolgegruppen Kontenabstimmung"/>
    <x v="0"/>
    <s v=""/>
    <s v=""/>
    <x v="1"/>
    <x v="1"/>
  </r>
  <r>
    <s v="/HOAG/M_CSC_INVESTFD"/>
    <s v="Investmentfonds"/>
    <x v="0"/>
    <s v=""/>
    <s v=""/>
    <x v="1"/>
    <x v="1"/>
  </r>
  <r>
    <s v="/HOAG/M_CSC_INVESTKS"/>
    <s v="Kurstabelle Investmentfonds"/>
    <x v="0"/>
    <s v=""/>
    <s v=""/>
    <x v="1"/>
    <x v="1"/>
  </r>
  <r>
    <s v="/HOAG/M_CSK"/>
    <s v="Saldenvorschau auf Kontentypbasis"/>
    <x v="0"/>
    <s v=""/>
    <s v=""/>
    <x v="1"/>
    <x v="1"/>
  </r>
  <r>
    <s v="/HOAG/M_CUA4"/>
    <s v="Umsatzavise Matching"/>
    <x v="0"/>
    <s v=""/>
    <s v=""/>
    <x v="1"/>
    <x v="1"/>
  </r>
  <r>
    <s v="/HOAG/M_CUA5"/>
    <s v="Umsatzavise anzeigen"/>
    <x v="0"/>
    <n v="8"/>
    <s v="DIALOG"/>
    <x v="0"/>
    <x v="0"/>
  </r>
  <r>
    <s v="/HOAG/M_CVORDISPOIMP"/>
    <s v="Vordispositionen importieren"/>
    <x v="0"/>
    <s v=""/>
    <s v=""/>
    <x v="1"/>
    <x v="1"/>
  </r>
  <r>
    <s v="/HOAG/M_CWIEDERKDISP"/>
    <s v="wiederkehrende Dispositionen gen."/>
    <x v="0"/>
    <s v=""/>
    <s v=""/>
    <x v="1"/>
    <x v="1"/>
  </r>
  <r>
    <s v="/HOAG/M_CWNS"/>
    <s v="Neusaldo"/>
    <x v="0"/>
    <n v="237"/>
    <s v="DIALOG"/>
    <x v="0"/>
    <x v="0"/>
  </r>
  <r>
    <s v="/HOAG/M_CZVK_STORNO"/>
    <s v="Zahlungsanweisung stornieren"/>
    <x v="0"/>
    <s v=""/>
    <s v=""/>
    <x v="1"/>
    <x v="1"/>
  </r>
  <r>
    <s v="/HOAG/M_DISP_AUS_CML"/>
    <s v="autom. Dispo. erz. - CFM/CML"/>
    <x v="0"/>
    <s v=""/>
    <s v=""/>
    <x v="1"/>
    <x v="1"/>
  </r>
  <r>
    <s v="/HOAG/M_FR11"/>
    <s v="Wechseldeckung"/>
    <x v="0"/>
    <s v=""/>
    <s v=""/>
    <x v="1"/>
    <x v="1"/>
  </r>
  <r>
    <s v="/HOAG/M_FR25"/>
    <s v="Referenzzinssätze"/>
    <x v="0"/>
    <s v=""/>
    <s v=""/>
    <x v="1"/>
    <x v="1"/>
  </r>
  <r>
    <s v="/HOAG/M_FXIW"/>
    <s v="FX Interactive Worksheet"/>
    <x v="0"/>
    <s v=""/>
    <s v=""/>
    <x v="1"/>
    <x v="1"/>
  </r>
  <r>
    <s v="/HOAG/M_GENERATE_CUS"/>
    <s v="Gener. Kundenerweit. Planung"/>
    <x v="0"/>
    <n v="6"/>
    <s v="DIALOG"/>
    <x v="0"/>
    <x v="0"/>
  </r>
  <r>
    <s v="/HOAG/M_ICN_12"/>
    <s v="Nettingpool"/>
    <x v="0"/>
    <s v=""/>
    <s v=""/>
    <x v="1"/>
    <x v="1"/>
  </r>
  <r>
    <s v="/HOAG/M_ICN_13"/>
    <s v="Nettingpositionen"/>
    <x v="0"/>
    <s v=""/>
    <s v=""/>
    <x v="1"/>
    <x v="1"/>
  </r>
  <r>
    <s v="/HOAG/M_ICN_14"/>
    <s v="Nettingergebnis"/>
    <x v="0"/>
    <s v=""/>
    <s v=""/>
    <x v="1"/>
    <x v="1"/>
  </r>
  <r>
    <s v="/HOAG/M_ICN_16"/>
    <s v="Abstimmung Nettingpositionen"/>
    <x v="0"/>
    <s v=""/>
    <s v=""/>
    <x v="1"/>
    <x v="1"/>
  </r>
  <r>
    <s v="/HOAG/M_ICN_17"/>
    <s v="Erfassungsstand Nettingpositionen"/>
    <x v="0"/>
    <s v=""/>
    <s v=""/>
    <x v="1"/>
    <x v="1"/>
  </r>
  <r>
    <s v="/HOAG/M_ICN_18"/>
    <s v="Sonderregeln Nettingabrechnung"/>
    <x v="0"/>
    <s v=""/>
    <s v=""/>
    <x v="1"/>
    <x v="1"/>
  </r>
  <r>
    <s v="/HOAG/M_ICN_19"/>
    <s v="Abrechnung"/>
    <x v="0"/>
    <s v=""/>
    <s v=""/>
    <x v="1"/>
    <x v="1"/>
  </r>
  <r>
    <s v="/HOAG/M_ICN_2"/>
    <s v="Nettingkreise"/>
    <x v="0"/>
    <s v=""/>
    <s v=""/>
    <x v="1"/>
    <x v="1"/>
  </r>
  <r>
    <s v="/HOAG/M_ICN_20"/>
    <s v="Kontierungsregeln (ICN)"/>
    <x v="0"/>
    <s v=""/>
    <s v=""/>
    <x v="1"/>
    <x v="1"/>
  </r>
  <r>
    <s v="/HOAG/M_ICN_23"/>
    <s v="Regeln für automatische Disputs"/>
    <x v="0"/>
    <s v=""/>
    <s v=""/>
    <x v="1"/>
    <x v="1"/>
  </r>
  <r>
    <s v="/HOAG/M_ICN_24"/>
    <s v="Automatische Disputerstellung"/>
    <x v="0"/>
    <s v=""/>
    <s v=""/>
    <x v="1"/>
    <x v="1"/>
  </r>
  <r>
    <s v="/HOAG/M_ICN_26"/>
    <s v="Initialisierung Netting"/>
    <x v="0"/>
    <s v=""/>
    <s v=""/>
    <x v="1"/>
    <x v="1"/>
  </r>
  <r>
    <s v="/HOAG/M_ICN_27"/>
    <s v="Centerfreigabe"/>
    <x v="0"/>
    <s v=""/>
    <s v=""/>
    <x v="1"/>
    <x v="1"/>
  </r>
  <r>
    <s v="/HOAG/M_ICN_28"/>
    <s v="Nettingtermine"/>
    <x v="0"/>
    <s v=""/>
    <s v=""/>
    <x v="1"/>
    <x v="1"/>
  </r>
  <r>
    <s v="/HOAG/M_ICN_29"/>
    <s v="Budget zum Nettingtermin"/>
    <x v="0"/>
    <s v=""/>
    <s v=""/>
    <x v="1"/>
    <x v="1"/>
  </r>
  <r>
    <s v="/HOAG/M_ICN_30"/>
    <s v="Zahlungskonten"/>
    <x v="0"/>
    <s v=""/>
    <s v=""/>
    <x v="1"/>
    <x v="1"/>
  </r>
  <r>
    <s v="/HOAG/M_ICN_31"/>
    <s v="Budgetübersicht"/>
    <x v="0"/>
    <s v=""/>
    <s v=""/>
    <x v="1"/>
    <x v="1"/>
  </r>
  <r>
    <s v="/HOAG/M_ICN_32"/>
    <s v="Periodisches Nettingergebnis"/>
    <x v="0"/>
    <s v=""/>
    <s v=""/>
    <x v="1"/>
    <x v="1"/>
  </r>
  <r>
    <s v="/HOAG/M_ICN_33"/>
    <s v="Transferübersicht"/>
    <x v="0"/>
    <s v=""/>
    <s v=""/>
    <x v="1"/>
    <x v="1"/>
  </r>
  <r>
    <s v="/HOAG/M_ICN_35"/>
    <s v="Dispositionen generieren"/>
    <x v="0"/>
    <s v=""/>
    <s v=""/>
    <x v="1"/>
    <x v="1"/>
  </r>
  <r>
    <s v="/HOAG/M_ICN_36"/>
    <s v="Abrechnungsbeträge für Dispo"/>
    <x v="0"/>
    <s v=""/>
    <s v=""/>
    <x v="1"/>
    <x v="1"/>
  </r>
  <r>
    <s v="/HOAG/M_ICN_38"/>
    <s v="Automatische Budgetverteilung"/>
    <x v="0"/>
    <s v=""/>
    <s v=""/>
    <x v="1"/>
    <x v="1"/>
  </r>
  <r>
    <s v="/HOAG/M_ICN_4"/>
    <s v="Kontrahenten ohne zugeord. Position"/>
    <x v="0"/>
    <s v=""/>
    <s v=""/>
    <x v="1"/>
    <x v="1"/>
  </r>
  <r>
    <s v="/HOAG/M_ICN_6"/>
    <s v="Disputgründe"/>
    <x v="0"/>
    <s v=""/>
    <s v=""/>
    <x v="1"/>
    <x v="1"/>
  </r>
  <r>
    <s v="/HOAG/M_ICN_8"/>
    <s v="FX Terminkurse"/>
    <x v="0"/>
    <s v=""/>
    <s v=""/>
    <x v="1"/>
    <x v="1"/>
  </r>
  <r>
    <s v="/HOAG/M_IGS1"/>
    <s v="Intra Gruppen"/>
    <x v="0"/>
    <s v=""/>
    <s v=""/>
    <x v="1"/>
    <x v="1"/>
  </r>
  <r>
    <s v="/HOAG/M_IGS2"/>
    <s v="Intra Gruppen Prozesse"/>
    <x v="0"/>
    <s v=""/>
    <s v=""/>
    <x v="1"/>
    <x v="1"/>
  </r>
  <r>
    <s v="/HOAG/M_IGS3"/>
    <s v="Intra Gruppen Termingenerierung"/>
    <x v="0"/>
    <s v=""/>
    <s v=""/>
    <x v="1"/>
    <x v="1"/>
  </r>
  <r>
    <s v="/HOAG/M_IGS4"/>
    <s v="Intra Gruppen Disposition"/>
    <x v="0"/>
    <n v="6"/>
    <s v="DIALOG"/>
    <x v="0"/>
    <x v="0"/>
  </r>
  <r>
    <s v="/HOAG/M_IGS5"/>
    <s v="Intra Gruppen Terminmonitor"/>
    <x v="0"/>
    <s v=""/>
    <s v=""/>
    <x v="1"/>
    <x v="1"/>
  </r>
  <r>
    <s v="/HOAG/M_IGS6"/>
    <s v="Intra Gruppen Dispo bereinigen"/>
    <x v="0"/>
    <s v=""/>
    <s v=""/>
    <x v="1"/>
    <x v="1"/>
  </r>
  <r>
    <s v="/HOAG/M_LCO"/>
    <s v="Cockpit Kreditlinien"/>
    <x v="0"/>
    <s v=""/>
    <s v=""/>
    <x v="1"/>
    <x v="1"/>
  </r>
  <r>
    <s v="/HOAG/M_LOG"/>
    <s v="Protokoll anzeigen"/>
    <x v="0"/>
    <s v=""/>
    <s v=""/>
    <x v="1"/>
    <x v="1"/>
  </r>
  <r>
    <s v="/HOAG/M_MDR1"/>
    <s v="Marktdatenpf. Referenzzinssatzfixing"/>
    <x v="0"/>
    <n v="18"/>
    <s v="DIALOG"/>
    <x v="0"/>
    <x v="0"/>
  </r>
  <r>
    <s v="/HOAG/M_P_PROT_AC"/>
    <s v="Anzeige Protokoll AC"/>
    <x v="0"/>
    <n v="16"/>
    <s v="DIALOG"/>
    <x v="0"/>
    <x v="0"/>
  </r>
  <r>
    <s v="/HOAG/M_P1"/>
    <s v="Valutenverschiebung u. Betragsanpass"/>
    <x v="0"/>
    <s v=""/>
    <s v=""/>
    <x v="1"/>
    <x v="1"/>
  </r>
  <r>
    <s v="/HOAG/M_PA1"/>
    <s v="Verteilungskurven"/>
    <x v="0"/>
    <s v=""/>
    <s v=""/>
    <x v="1"/>
    <x v="1"/>
  </r>
  <r>
    <s v="/HOAG/M_PABFFOLGEN"/>
    <s v="Abfragefolgen"/>
    <x v="0"/>
    <s v=""/>
    <s v=""/>
    <x v="1"/>
    <x v="1"/>
  </r>
  <r>
    <s v="/HOAG/M_PABFRAGE"/>
    <s v="Abfragen"/>
    <x v="0"/>
    <s v=""/>
    <s v=""/>
    <x v="1"/>
    <x v="1"/>
  </r>
  <r>
    <s v="/HOAG/M_PBEREINIG_PP"/>
    <s v="Planzahlenpool bereinigen"/>
    <x v="0"/>
    <s v=""/>
    <s v=""/>
    <x v="1"/>
    <x v="1"/>
  </r>
  <r>
    <s v="/HOAG/M_PCODIERG_RUE"/>
    <s v="Codierung zurück setzen"/>
    <x v="0"/>
    <s v=""/>
    <s v=""/>
    <x v="1"/>
    <x v="1"/>
  </r>
  <r>
    <s v="/HOAG/M_PGROUPREPORT"/>
    <s v="Plan/Ist-Daten Report mit Datenexp."/>
    <x v="0"/>
    <s v=""/>
    <s v=""/>
    <x v="1"/>
    <x v="1"/>
  </r>
  <r>
    <s v="/HOAG/M_PI1"/>
    <s v="Übernahme offener Posten aus IS-U"/>
    <x v="0"/>
    <s v=""/>
    <s v=""/>
    <x v="1"/>
    <x v="1"/>
  </r>
  <r>
    <s v="/HOAG/M_PI2"/>
    <s v="IS-U Recherche"/>
    <x v="0"/>
    <s v=""/>
    <s v=""/>
    <x v="1"/>
    <x v="1"/>
  </r>
  <r>
    <s v="/HOAG/M_PI4"/>
    <s v="Recherche Einzelpositionen"/>
    <x v="0"/>
    <s v=""/>
    <s v=""/>
    <x v="1"/>
    <x v="1"/>
  </r>
  <r>
    <s v="/HOAG/M_PI5"/>
    <s v="Abstimmschlüssel Zahlungsverkehr"/>
    <x v="0"/>
    <s v=""/>
    <s v=""/>
    <x v="1"/>
    <x v="1"/>
  </r>
  <r>
    <s v="/HOAG/M_PI6"/>
    <s v="Istdaten IS-U"/>
    <x v="0"/>
    <s v=""/>
    <s v=""/>
    <x v="1"/>
    <x v="1"/>
  </r>
  <r>
    <s v="/HOAG/M_PI7"/>
    <s v="Abstimmung IS-U-Recherche"/>
    <x v="0"/>
    <s v=""/>
    <s v=""/>
    <x v="1"/>
    <x v="1"/>
  </r>
  <r>
    <s v="/HOAG/M_PINSTANZ"/>
    <s v="Pflege der meldenden Instanz"/>
    <x v="0"/>
    <s v=""/>
    <s v=""/>
    <x v="1"/>
    <x v="1"/>
  </r>
  <r>
    <s v="/HOAG/M_PIST"/>
    <s v="Manuelle Nachcodierung"/>
    <x v="0"/>
    <s v=""/>
    <s v=""/>
    <x v="1"/>
    <x v="1"/>
  </r>
  <r>
    <s v="/HOAG/M_PISTPLAN"/>
    <s v="Plan/Ist-Daten Reporting"/>
    <x v="0"/>
    <s v=""/>
    <s v=""/>
    <x v="1"/>
    <x v="1"/>
  </r>
  <r>
    <s v="/HOAG/M_PISTPLAN_NEU"/>
    <s v="Plan/Ist-Daten Reporting neu (m. FPO"/>
    <x v="0"/>
    <s v=""/>
    <s v=""/>
    <x v="1"/>
    <x v="1"/>
  </r>
  <r>
    <s v="/HOAG/M_PKENNZAHLEN"/>
    <s v="Manuelle Kennzahlen"/>
    <x v="0"/>
    <s v=""/>
    <s v=""/>
    <x v="1"/>
    <x v="1"/>
  </r>
  <r>
    <s v="/HOAG/M_PKPI_ALV"/>
    <s v="KPI  (Key Perfomance Indicators)"/>
    <x v="0"/>
    <s v=""/>
    <s v=""/>
    <x v="1"/>
    <x v="1"/>
  </r>
  <r>
    <s v="/HOAG/M_PKPI_EXPORT"/>
    <s v="Historie KPI Export"/>
    <x v="0"/>
    <s v=""/>
    <s v=""/>
    <x v="1"/>
    <x v="1"/>
  </r>
  <r>
    <s v="/HOAG/M_PPLAN"/>
    <s v="Pläne"/>
    <x v="0"/>
    <s v=""/>
    <s v=""/>
    <x v="1"/>
    <x v="1"/>
  </r>
  <r>
    <s v="/HOAG/M_PPLANDAT"/>
    <s v="Manuelle Plandatenerfassung"/>
    <x v="0"/>
    <s v=""/>
    <s v=""/>
    <x v="1"/>
    <x v="1"/>
  </r>
  <r>
    <s v="/HOAG/M_PPLANDAT_IG"/>
    <s v="Manuelle Plandatenerfassung Intra Gr"/>
    <x v="0"/>
    <s v=""/>
    <s v=""/>
    <x v="1"/>
    <x v="1"/>
  </r>
  <r>
    <s v="/HOAG/M_PPLANVERGL"/>
    <s v="Plan/Ist-Daten Vergleich Reporting"/>
    <x v="0"/>
    <s v=""/>
    <s v=""/>
    <x v="1"/>
    <x v="1"/>
  </r>
  <r>
    <s v="/HOAG/M_PPLANVERSION"/>
    <s v="Planversionen Pflege"/>
    <x v="0"/>
    <s v=""/>
    <s v=""/>
    <x v="1"/>
    <x v="1"/>
  </r>
  <r>
    <s v="/HOAG/M_PPLANZP_ALV"/>
    <s v="Planzahlenpool"/>
    <x v="0"/>
    <s v=""/>
    <s v=""/>
    <x v="1"/>
    <x v="1"/>
  </r>
  <r>
    <s v="/HOAG/M_PPZ_AUS_CML"/>
    <s v="Planzahlen aus CML und CFM"/>
    <x v="0"/>
    <s v=""/>
    <s v=""/>
    <x v="1"/>
    <x v="1"/>
  </r>
  <r>
    <s v="/HOAG/M_PPZ_AUS_DISP"/>
    <s v="Planzahlen aus Dispositionen"/>
    <x v="0"/>
    <s v=""/>
    <s v=""/>
    <x v="1"/>
    <x v="1"/>
  </r>
  <r>
    <s v="/HOAG/M_PPZ_AUS_MM"/>
    <s v="Planzahlen aus MM"/>
    <x v="0"/>
    <s v=""/>
    <s v=""/>
    <x v="1"/>
    <x v="1"/>
  </r>
  <r>
    <s v="/HOAG/M_PPZ_AUS_SD"/>
    <s v="Planzahlen aus SD und MM"/>
    <x v="0"/>
    <s v=""/>
    <s v=""/>
    <x v="1"/>
    <x v="1"/>
  </r>
  <r>
    <s v="/HOAG/M_PPZ_AUS_TR"/>
    <s v="Planzahlen aus Treasury"/>
    <x v="0"/>
    <s v=""/>
    <s v=""/>
    <x v="1"/>
    <x v="1"/>
  </r>
  <r>
    <s v="/HOAG/M_PPZ_FORTSCHR"/>
    <s v="Planzahlen fortschreiben"/>
    <x v="0"/>
    <s v=""/>
    <s v=""/>
    <x v="1"/>
    <x v="1"/>
  </r>
  <r>
    <s v="/HOAG/M_PPZ_KOPIEREN"/>
    <s v="Planzahlen kopieren"/>
    <x v="0"/>
    <s v=""/>
    <s v=""/>
    <x v="1"/>
    <x v="1"/>
  </r>
  <r>
    <s v="/HOAG/M_PPZ_LOESCHEN"/>
    <s v="Planzahlen löschen"/>
    <x v="0"/>
    <s v=""/>
    <s v=""/>
    <x v="1"/>
    <x v="1"/>
  </r>
  <r>
    <s v="/HOAG/M_PRABFRAGEFLG"/>
    <s v="Abfragefolgen drucken"/>
    <x v="0"/>
    <s v=""/>
    <s v=""/>
    <x v="1"/>
    <x v="1"/>
  </r>
  <r>
    <s v="/HOAG/M_PREPORTSTRUK"/>
    <s v="Pflege der Reportstrukturen"/>
    <x v="0"/>
    <s v=""/>
    <s v=""/>
    <x v="1"/>
    <x v="1"/>
  </r>
  <r>
    <s v="/HOAG/M_PS1"/>
    <s v="Übersteuerung Belegkettenverfolgung"/>
    <x v="0"/>
    <s v=""/>
    <s v=""/>
    <x v="1"/>
    <x v="1"/>
  </r>
  <r>
    <s v="/HOAG/M_PS10"/>
    <s v="Deaktivieren von Planversionen"/>
    <x v="0"/>
    <s v=""/>
    <s v=""/>
    <x v="1"/>
    <x v="1"/>
  </r>
  <r>
    <s v="/HOAG/M_PS2"/>
    <s v="Betragsbedingte Aussort. von Belegen"/>
    <x v="0"/>
    <s v=""/>
    <s v=""/>
    <x v="1"/>
    <x v="1"/>
  </r>
  <r>
    <s v="/HOAG/M_PS3"/>
    <s v="Meldungsausgabe im Prot. der FI-Rech"/>
    <x v="0"/>
    <s v=""/>
    <s v=""/>
    <x v="1"/>
    <x v="1"/>
  </r>
  <r>
    <s v="/HOAG/M_PS4"/>
    <s v="Aufsummierung bei n:m Ausgleich"/>
    <x v="0"/>
    <s v=""/>
    <s v=""/>
    <x v="1"/>
    <x v="1"/>
  </r>
  <r>
    <s v="/HOAG/M_PS5"/>
    <s v="Offene Posten aus IS-U : Stammdaten"/>
    <x v="0"/>
    <s v=""/>
    <s v=""/>
    <x v="1"/>
    <x v="1"/>
  </r>
  <r>
    <s v="/HOAG/M_PS6"/>
    <s v="Planung: Szenarien"/>
    <x v="0"/>
    <s v=""/>
    <s v=""/>
    <x v="1"/>
    <x v="1"/>
  </r>
  <r>
    <s v="/HOAG/M_PS7"/>
    <s v="Planung: Herkunft der Plandaten"/>
    <x v="0"/>
    <s v=""/>
    <s v=""/>
    <x v="1"/>
    <x v="1"/>
  </r>
  <r>
    <s v="/HOAG/M_PS8"/>
    <s v="Valutenverschieb. Buchhaltungskonten"/>
    <x v="0"/>
    <s v=""/>
    <s v=""/>
    <x v="1"/>
    <x v="1"/>
  </r>
  <r>
    <s v="/HOAG/M_PS9"/>
    <s v="Definition abhängiger Plangruppen"/>
    <x v="0"/>
    <s v=""/>
    <s v=""/>
    <x v="1"/>
    <x v="1"/>
  </r>
  <r>
    <s v="/HOAG/M_PSML_AK"/>
    <s v="Pflege der Ausschlusskonten"/>
    <x v="0"/>
    <s v=""/>
    <s v=""/>
    <x v="1"/>
    <x v="1"/>
  </r>
  <r>
    <s v="/HOAG/M_PSML_M2N"/>
    <s v="Einst. z. erw. m:n-Behandl."/>
    <x v="0"/>
    <s v=""/>
    <s v=""/>
    <x v="1"/>
    <x v="1"/>
  </r>
  <r>
    <s v="/HOAG/M_PSML_M2N_BEL"/>
    <s v="Einst. m:n-Behandl. Belege"/>
    <x v="0"/>
    <s v=""/>
    <s v=""/>
    <x v="1"/>
    <x v="1"/>
  </r>
  <r>
    <s v="/HOAG/M_PSML_ZK"/>
    <s v="Zielkonten"/>
    <x v="0"/>
    <s v=""/>
    <s v=""/>
    <x v="1"/>
    <x v="1"/>
  </r>
  <r>
    <s v="/HOAG/M_PUEB_DATEI"/>
    <s v="Übernahme von Planzahlen aus Datei"/>
    <x v="0"/>
    <s v=""/>
    <s v=""/>
    <x v="1"/>
    <x v="1"/>
  </r>
  <r>
    <s v="/HOAG/M_PUEB_MONCLAS"/>
    <s v="Planzahlen aus Moneta Classic"/>
    <x v="0"/>
    <s v=""/>
    <s v=""/>
    <x v="1"/>
    <x v="1"/>
  </r>
  <r>
    <s v="/HOAG/M_PUEBERNAH_AP"/>
    <s v="Übernahme von APs und OPs"/>
    <x v="0"/>
    <s v=""/>
    <s v=""/>
    <x v="1"/>
    <x v="1"/>
  </r>
  <r>
    <s v="/HOAG/M_PUEBERNAH_OP"/>
    <s v="MONETA: ÜBERNAHME VON OPS"/>
    <x v="0"/>
    <s v=""/>
    <s v=""/>
    <x v="1"/>
    <x v="1"/>
  </r>
  <r>
    <s v="/HOAG/M_PUPDATESUMTB"/>
    <s v="Summentabellen Istrechnung"/>
    <x v="0"/>
    <s v=""/>
    <s v=""/>
    <x v="1"/>
    <x v="1"/>
  </r>
  <r>
    <s v="/HOAG/M_PZP_SAPCM"/>
    <s v="Übernahme Planzahlen aus SAP-CM"/>
    <x v="0"/>
    <s v=""/>
    <s v=""/>
    <x v="1"/>
    <x v="1"/>
  </r>
  <r>
    <s v="/HOAG/M_PZP_SAPHDB"/>
    <s v="Übernahme Planzahlen aus SAP-Hana"/>
    <x v="0"/>
    <s v=""/>
    <s v=""/>
    <x v="1"/>
    <x v="1"/>
  </r>
  <r>
    <s v="/HOAG/M_SNAPSHOT"/>
    <s v="Snapshot Salden"/>
    <x v="0"/>
    <s v=""/>
    <s v=""/>
    <x v="1"/>
    <x v="1"/>
  </r>
  <r>
    <s v="/HOAG/M_SNAPSHOT_ALV"/>
    <s v="Snapshot Vergleich"/>
    <x v="0"/>
    <s v=""/>
    <s v=""/>
    <x v="1"/>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1"/>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1"/>
    <x v="1"/>
  </r>
  <r>
    <s v="/HOAG/O_KA_SALDEN_NE"/>
    <s v="Neuberechnung Buchungs-/Valutasalden"/>
    <x v="0"/>
    <s v=""/>
    <s v=""/>
    <x v="1"/>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1"/>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1"/>
    <x v="1"/>
  </r>
  <r>
    <s v="/HOAG/P_AZAHLFMT"/>
    <s v="Zahlformat"/>
    <x v="0"/>
    <s v=""/>
    <s v=""/>
    <x v="1"/>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1"/>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1"/>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1"/>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1"/>
    <x v="2"/>
  </r>
  <r>
    <s v="/ISDE/BO_DOC"/>
    <s v="Document"/>
    <x v="1"/>
    <n v="9594"/>
    <s v="DIALOG"/>
    <x v="1"/>
    <x v="2"/>
  </r>
  <r>
    <s v="/ISDE/BO_MITAR"/>
    <s v="BO MITARBEITER"/>
    <x v="1"/>
    <n v="8947"/>
    <s v="DIALOG"/>
    <x v="1"/>
    <x v="2"/>
  </r>
  <r>
    <s v="/ISDE/BO_ROLLE"/>
    <s v="Startet BO Rolle"/>
    <x v="1"/>
    <n v="315"/>
    <s v="DIALOG"/>
    <x v="1"/>
    <x v="2"/>
  </r>
  <r>
    <s v="/ISDE/BO_UNIT"/>
    <s v="BO UNIT"/>
    <x v="1"/>
    <n v="2385"/>
    <s v="DIALOG"/>
    <x v="1"/>
    <x v="2"/>
  </r>
  <r>
    <s v="/ISDE/BO_USER"/>
    <s v="BO USER"/>
    <x v="1"/>
    <n v="92"/>
    <s v="DIALOG"/>
    <x v="1"/>
    <x v="2"/>
  </r>
  <r>
    <s v="/ISDE/BPCOCKPIT"/>
    <s v="Workbench"/>
    <x v="1"/>
    <n v="460816"/>
    <s v="DIALOG"/>
    <x v="1"/>
    <x v="0"/>
  </r>
  <r>
    <s v="/ISDE/BPO_GO"/>
    <s v="BPO Quickstart"/>
    <x v="1"/>
    <s v=""/>
    <s v=""/>
    <x v="1"/>
    <x v="2"/>
  </r>
  <r>
    <s v="/ISDE/BPO_START"/>
    <s v="Transaktion bpo Start"/>
    <x v="1"/>
    <s v=""/>
    <s v=""/>
    <x v="1"/>
    <x v="2"/>
  </r>
  <r>
    <s v="/ISDE/DM_BROWS"/>
    <s v="DataMart Browser"/>
    <x v="1"/>
    <n v="19084"/>
    <s v="DIALOG"/>
    <x v="1"/>
    <x v="2"/>
  </r>
  <r>
    <s v="/ISDE/FOLDER"/>
    <s v="Folder"/>
    <x v="1"/>
    <n v="27"/>
    <s v="DIALOG"/>
    <x v="1"/>
    <x v="2"/>
  </r>
  <r>
    <s v="/ITMOD/EM_COCKPIT"/>
    <s v="itmeasyEAM SAP+EM: Cockpit"/>
    <x v="2"/>
    <n v="74"/>
    <s v=""/>
    <x v="1"/>
    <x v="0"/>
  </r>
  <r>
    <s v="/ITMOD/EM_CUST"/>
    <s v="SAP+EM: Allg. Customizing"/>
    <x v="2"/>
    <n v="10"/>
    <s v=""/>
    <x v="1"/>
    <x v="0"/>
  </r>
  <r>
    <s v="/ITMOD/EM_EM_START"/>
    <s v="itmeasyEAM SAP+EM: Starten des EM"/>
    <x v="2"/>
    <n v="14"/>
    <s v=""/>
    <x v="1"/>
    <x v="3"/>
  </r>
  <r>
    <s v="/ITMOD/EM_EM_STOP"/>
    <s v="itmeasyEAM SAP+EM: Beenden des EM"/>
    <x v="2"/>
    <n v="6"/>
    <s v=""/>
    <x v="1"/>
    <x v="3"/>
  </r>
  <r>
    <s v="/ITMOD/EM_EXPORT_TPL"/>
    <s v="SAP+EM: Export von geänderten TPL"/>
    <x v="2"/>
    <n v="2"/>
    <s v=""/>
    <x v="1"/>
    <x v="3"/>
  </r>
  <r>
    <s v="/ITMOD/EM_MONITOR"/>
    <s v="SAP+EM: Monitor der EM Daten"/>
    <x v="2"/>
    <s v=""/>
    <s v=""/>
    <x v="1"/>
    <x v="3"/>
  </r>
  <r>
    <s v="/ITMOD/EM_PRUEF"/>
    <s v="Prüfberichte anzeigen"/>
    <x v="2"/>
    <s v=""/>
    <s v=""/>
    <x v="1"/>
    <x v="3"/>
  </r>
  <r>
    <s v="/ITMOD/EM_PRUEF_INIT"/>
    <s v="SAP+EM: Import von Prüfberichtsnr."/>
    <x v="2"/>
    <s v=""/>
    <s v=""/>
    <x v="1"/>
    <x v="3"/>
  </r>
  <r>
    <s v="/ITMOD/EM_REQ_ARBTYP"/>
    <s v="SAP+EM: Import  von Gefährdungskl."/>
    <x v="2"/>
    <s v=""/>
    <s v=""/>
    <x v="1"/>
    <x v="3"/>
  </r>
  <r>
    <s v="/ITMOD/EM_REQ_DATES"/>
    <s v="SAP+EM: Import von Prüfterminen"/>
    <x v="2"/>
    <s v=""/>
    <s v=""/>
    <x v="1"/>
    <x v="3"/>
  </r>
  <r>
    <s v="/ITMOD/EM_REQ_DOCLNK"/>
    <s v="SAP+EM: Import von  Dokumenten"/>
    <x v="2"/>
    <s v=""/>
    <s v=""/>
    <x v="1"/>
    <x v="3"/>
  </r>
  <r>
    <s v="/ITMOD/EM_REQUEST_EQ"/>
    <s v="SAP+EM: Import von Arbeitsmitteln"/>
    <x v="2"/>
    <s v=""/>
    <s v=""/>
    <x v="1"/>
    <x v="3"/>
  </r>
  <r>
    <s v="/ITMOD/EM_UPLOAD_EQU"/>
    <s v="Übermittlung der neuen Equnr"/>
    <x v="2"/>
    <s v=""/>
    <s v=""/>
    <x v="1"/>
    <x v="3"/>
  </r>
  <r>
    <s v="/IWBEP/CACHE_CLEANUP"/>
    <s v=""/>
    <x v="3"/>
    <n v="30"/>
    <s v="DIALOG"/>
    <x v="1"/>
    <x v="0"/>
  </r>
  <r>
    <s v="/IWBEP/ERROR_LOG"/>
    <s v="SAP-Gateway-Backend-Fehlerprotokoll"/>
    <x v="3"/>
    <n v="225"/>
    <s v="DIALOG"/>
    <x v="1"/>
    <x v="0"/>
  </r>
  <r>
    <s v="/IWBEP/SB"/>
    <s v="SAP Gateway Service Builder"/>
    <x v="3"/>
    <s v=""/>
    <s v=""/>
    <x v="1"/>
    <x v="1"/>
  </r>
  <r>
    <s v="/IWFND/ERROR_LOG"/>
    <s v="Fehlerprotokoll von SAP Gateway"/>
    <x v="3"/>
    <n v="168"/>
    <s v=""/>
    <x v="1"/>
    <x v="0"/>
  </r>
  <r>
    <s v="/IWFND/MAINT_SERVICE"/>
    <s v="Services aktivieren und verwalten"/>
    <x v="3"/>
    <n v="830"/>
    <s v=""/>
    <x v="1"/>
    <x v="0"/>
  </r>
  <r>
    <s v="/KORA/CONFIG"/>
    <s v="Anwendungskonfiguration"/>
    <x v="4"/>
    <n v="46"/>
    <s v=""/>
    <x v="1"/>
    <x v="4"/>
  </r>
  <r>
    <s v="/KORA/CONFIG_FIORI"/>
    <s v="Konfiguration der Fiori Apps"/>
    <x v="4"/>
    <s v=""/>
    <s v=""/>
    <x v="1"/>
    <x v="4"/>
  </r>
  <r>
    <s v="/KORA/CONFIG_QUERY"/>
    <s v="Konfiguration der Auswertungen"/>
    <x v="4"/>
    <s v=""/>
    <s v=""/>
    <x v="1"/>
    <x v="4"/>
  </r>
  <r>
    <s v="/KORA/CUST"/>
    <s v="Korasoft Customizing"/>
    <x v="4"/>
    <n v="4"/>
    <s v=""/>
    <x v="1"/>
    <x v="4"/>
  </r>
  <r>
    <s v="/KORA/LICENSES"/>
    <s v="Korasoft Lizenzübersicht"/>
    <x v="4"/>
    <n v="636"/>
    <s v="DIALOG"/>
    <x v="1"/>
    <x v="4"/>
  </r>
  <r>
    <s v="/KORA/MOVE"/>
    <s v="Korasoft: Umzugsmanagement"/>
    <x v="4"/>
    <n v="94"/>
    <s v="DIALOG"/>
    <x v="1"/>
    <x v="0"/>
  </r>
  <r>
    <s v="/MRSS/IMG"/>
    <s v="Customizing von MRSS"/>
    <x v="2"/>
    <s v=""/>
    <s v=""/>
    <x v="1"/>
    <x v="0"/>
  </r>
  <r>
    <s v="/MRSS/PLBOGEN"/>
    <s v="nur für internen Gebrauch"/>
    <x v="2"/>
    <n v="18"/>
    <s v="DIALOG"/>
    <x v="1"/>
    <x v="5"/>
  </r>
  <r>
    <s v="/MRSS/PLBOORGSRV"/>
    <s v="Plantafel, allgemeiner Einstieg"/>
    <x v="2"/>
    <n v="70"/>
    <s v="DIALOG"/>
    <x v="1"/>
    <x v="0"/>
  </r>
  <r>
    <s v="/NA2/DCS"/>
    <s v="Natuvion - Data Conversion Server"/>
    <x v="5"/>
    <n v="895"/>
    <s v=""/>
    <x v="1"/>
    <x v="0"/>
  </r>
  <r>
    <s v="/NA2/SOPHIA"/>
    <s v="Natuvion SOPHIA"/>
    <x v="5"/>
    <n v="1402"/>
    <s v=""/>
    <x v="1"/>
    <x v="0"/>
  </r>
  <r>
    <s v="/NA2/SQL"/>
    <s v="Natuvion - SQL Query"/>
    <x v="5"/>
    <s v=""/>
    <s v=""/>
    <x v="1"/>
    <x v="1"/>
  </r>
  <r>
    <s v="/PBS/ABO"/>
    <s v="PBS archive data admin board"/>
    <x v="5"/>
    <s v=""/>
    <s v=""/>
    <x v="1"/>
    <x v="1"/>
  </r>
  <r>
    <s v="/PBS/AS04"/>
    <s v="Anlagenänderungen"/>
    <x v="5"/>
    <n v="16"/>
    <s v="DIALOG"/>
    <x v="1"/>
    <x v="0"/>
  </r>
  <r>
    <s v="/PBS/CCO_TRSTI"/>
    <s v="Bericht/Bericht-Schnittstelle"/>
    <x v="5"/>
    <n v="10"/>
    <s v=""/>
    <x v="1"/>
    <x v="0"/>
  </r>
  <r>
    <s v="/PBS/CCOI_ABO"/>
    <s v="Administration Board CCOI"/>
    <x v="5"/>
    <s v=""/>
    <s v=""/>
    <x v="1"/>
    <x v="1"/>
  </r>
  <r>
    <s v="/PBS/CCOPA10"/>
    <s v="Indiz. und  Admin.CCOPA"/>
    <x v="5"/>
    <n v="2739"/>
    <s v="DIALOG"/>
    <x v="1"/>
    <x v="0"/>
  </r>
  <r>
    <s v="/PBS/CCOT_ABO"/>
    <s v="Administration Board CCOT"/>
    <x v="5"/>
    <s v=""/>
    <s v=""/>
    <x v="1"/>
    <x v="1"/>
  </r>
  <r>
    <s v="/PBS/CCOT_C"/>
    <s v="Berichtsgruppe konvertieren"/>
    <x v="5"/>
    <n v="10"/>
    <s v=""/>
    <x v="1"/>
    <x v="0"/>
  </r>
  <r>
    <s v="/PBS/CCOT_E"/>
    <s v="Berichtsgruppe ausführen"/>
    <x v="5"/>
    <n v="10"/>
    <s v=""/>
    <x v="1"/>
    <x v="0"/>
  </r>
  <r>
    <s v="/PBS/CFI_FR06"/>
    <s v="Umsatzsteuervoranmeldung"/>
    <x v="5"/>
    <n v="2"/>
    <s v=""/>
    <x v="1"/>
    <x v="0"/>
  </r>
  <r>
    <s v="/PBS/CFI_FR39N"/>
    <s v="Tabelle / Tabellenpool extrahieren"/>
    <x v="5"/>
    <s v=""/>
    <s v=""/>
    <x v="1"/>
    <x v="1"/>
  </r>
  <r>
    <s v="/PBS/CFI_Y81N"/>
    <s v="Archive add on CFI(F) Indexverwalt."/>
    <x v="5"/>
    <n v="6"/>
    <s v="DIALOG"/>
    <x v="1"/>
    <x v="0"/>
  </r>
  <r>
    <s v="/PBS/CMM00"/>
    <s v="Archiv CMM Aufbau Einkaufsbelegindex"/>
    <x v="5"/>
    <n v="10"/>
    <s v="DIALOG"/>
    <x v="1"/>
    <x v="0"/>
  </r>
  <r>
    <s v="/PBS/CMM22"/>
    <s v="Bestellungen zu Lieferant, schnell"/>
    <x v="5"/>
    <n v="392"/>
    <s v="DIALOG"/>
    <x v="1"/>
    <x v="0"/>
  </r>
  <r>
    <s v="/PBS/COO_6L00"/>
    <s v="List: Orders"/>
    <x v="5"/>
    <n v="2"/>
    <s v="DIALOG"/>
    <x v="1"/>
    <x v="0"/>
  </r>
  <r>
    <s v="/PBS/COO_6L03"/>
    <s v="Liste: Ist/Plan/Obligo"/>
    <x v="5"/>
    <n v="32"/>
    <s v="DIALOG"/>
    <x v="1"/>
    <x v="0"/>
  </r>
  <r>
    <s v="/PBS/COO_6M00"/>
    <s v="Liste: Kostenarten nach Aufträgen"/>
    <x v="5"/>
    <n v="2"/>
    <s v="DIALOG"/>
    <x v="1"/>
    <x v="0"/>
  </r>
  <r>
    <s v="/PBS/COO_6M01"/>
    <s v="Liste: Aufträge nach Kostenarten"/>
    <x v="5"/>
    <n v="2"/>
    <s v="DIALOG"/>
    <x v="1"/>
    <x v="0"/>
  </r>
  <r>
    <s v="/PBS/COO_6O00"/>
    <s v="Auftrag: Ist/Plan/Abweichung"/>
    <x v="5"/>
    <n v="2850"/>
    <s v="DIALOG"/>
    <x v="1"/>
    <x v="0"/>
  </r>
  <r>
    <s v="/PBS/COO_6O04"/>
    <s v="Auftrag: Ist/Plan/Obligo"/>
    <x v="5"/>
    <n v="32"/>
    <s v="DIALOG"/>
    <x v="1"/>
    <x v="0"/>
  </r>
  <r>
    <s v="/PBS/COO_6O06"/>
    <s v="Auftrag: lfd. Periode/kumuliert"/>
    <x v="5"/>
    <n v="2020"/>
    <s v="DIALOG"/>
    <x v="1"/>
    <x v="0"/>
  </r>
  <r>
    <s v="/PBS/COO_6O08"/>
    <s v="Auftrag: Aufriß nach Partner"/>
    <x v="5"/>
    <n v="2"/>
    <s v="DIALOG"/>
    <x v="1"/>
    <x v="0"/>
  </r>
  <r>
    <s v="/PBS/COO_ABO"/>
    <s v="Administration Board COO"/>
    <x v="5"/>
    <s v=""/>
    <s v=""/>
    <x v="1"/>
    <x v="1"/>
  </r>
  <r>
    <s v="/PBS/COO_KOB2"/>
    <s v="Aufträge Einzelposten Obligo"/>
    <x v="5"/>
    <n v="23"/>
    <s v="DIALOG"/>
    <x v="1"/>
    <x v="0"/>
  </r>
  <r>
    <s v="/PBS/COOC"/>
    <s v="Berichtsgruppe konvertieren"/>
    <x v="5"/>
    <n v="320"/>
    <s v="DIALOG"/>
    <x v="1"/>
    <x v="0"/>
  </r>
  <r>
    <s v="/PBS/COOE"/>
    <s v="Berichtsgruppe ausführen"/>
    <x v="5"/>
    <s v=""/>
    <s v=""/>
    <x v="1"/>
    <x v="1"/>
  </r>
  <r>
    <s v="/PBS/F17"/>
    <s v="ABAB/4 Report: Saldenbesätigung Deb."/>
    <x v="5"/>
    <s v=""/>
    <s v=""/>
    <x v="1"/>
    <x v="1"/>
  </r>
  <r>
    <s v="/PBS/F27"/>
    <s v="Debitoren: Periodische Kontoauszüge"/>
    <x v="5"/>
    <n v="34"/>
    <s v="DIALOG"/>
    <x v="1"/>
    <x v="0"/>
  </r>
  <r>
    <s v="/PBS/FAGLL03"/>
    <s v="Einzelposten Sachkonten (neu)"/>
    <x v="5"/>
    <s v=""/>
    <s v=""/>
    <x v="1"/>
    <x v="1"/>
  </r>
  <r>
    <s v="/PBS/FB03"/>
    <s v="Beleg anzeigen"/>
    <x v="5"/>
    <n v="829"/>
    <s v="DIALOG"/>
    <x v="1"/>
    <x v="0"/>
  </r>
  <r>
    <s v="/PBS/FB04"/>
    <s v="Belegänderungen"/>
    <x v="5"/>
    <n v="2"/>
    <s v=""/>
    <x v="1"/>
    <x v="0"/>
  </r>
  <r>
    <s v="/PBS/FBD3"/>
    <s v="Dauerbuchung anzeigen"/>
    <x v="5"/>
    <n v="337"/>
    <s v="DIALOG"/>
    <x v="1"/>
    <x v="0"/>
  </r>
  <r>
    <s v="/PBS/FBL1N"/>
    <s v="Einzelposten Kreditoren"/>
    <x v="5"/>
    <n v="11257"/>
    <s v="DIALOG"/>
    <x v="1"/>
    <x v="0"/>
  </r>
  <r>
    <s v="/PBS/FBL3N"/>
    <s v="Einzelposten Sachkonten"/>
    <x v="5"/>
    <n v="14343"/>
    <s v="DIALOG"/>
    <x v="0"/>
    <x v="0"/>
  </r>
  <r>
    <s v="/PBS/FBL5N"/>
    <s v="Einzelposten Debitoren"/>
    <x v="5"/>
    <s v=""/>
    <s v=""/>
    <x v="1"/>
    <x v="1"/>
  </r>
  <r>
    <s v="/PBS/FBU3"/>
    <s v="Übergreifenden Beleg anzeigen"/>
    <x v="5"/>
    <n v="137"/>
    <s v=""/>
    <x v="1"/>
    <x v="0"/>
  </r>
  <r>
    <s v="/PBS/FD10N"/>
    <s v="Saldenanzeige Debitoren"/>
    <x v="5"/>
    <n v="3"/>
    <s v="DIALOG"/>
    <x v="1"/>
    <x v="0"/>
  </r>
  <r>
    <s v="/PBS/FK10N"/>
    <s v="Saldenanzeige Kreditoren"/>
    <x v="5"/>
    <n v="2"/>
    <s v="DIALOG"/>
    <x v="1"/>
    <x v="0"/>
  </r>
  <r>
    <s v="/PBS/FS04"/>
    <s v="Änderungen Sachkonto-Zentral"/>
    <x v="5"/>
    <n v="6"/>
    <s v=""/>
    <x v="1"/>
    <x v="0"/>
  </r>
  <r>
    <s v="/PBS/FS10N"/>
    <s v="Saldenanzeige"/>
    <x v="5"/>
    <n v="424"/>
    <s v="DIALOG"/>
    <x v="1"/>
    <x v="0"/>
  </r>
  <r>
    <s v="/PBS/IE03"/>
    <s v="Equipment anzeigen"/>
    <x v="5"/>
    <n v="4"/>
    <s v="DIALOG"/>
    <x v="1"/>
    <x v="0"/>
  </r>
  <r>
    <s v="/PBS/IL03"/>
    <s v="Techn.Platz anzeigen"/>
    <x v="5"/>
    <s v=""/>
    <s v=""/>
    <x v="1"/>
    <x v="1"/>
  </r>
  <r>
    <s v="/PBS/IW23"/>
    <s v="Anzeigen IH-Meldung"/>
    <x v="5"/>
    <n v="16636"/>
    <s v="DIALOG"/>
    <x v="1"/>
    <x v="0"/>
  </r>
  <r>
    <s v="/PBS/IW28"/>
    <s v="Meldungen ändern"/>
    <x v="5"/>
    <n v="23607"/>
    <s v="DIALOG"/>
    <x v="1"/>
    <x v="0"/>
  </r>
  <r>
    <s v="/PBS/IW33"/>
    <s v="Anzeigen IH-Auftrag"/>
    <x v="5"/>
    <n v="4679"/>
    <s v="DIALOG"/>
    <x v="1"/>
    <x v="0"/>
  </r>
  <r>
    <s v="/PBS/IW39"/>
    <s v="IH-Aufträge anzeigen"/>
    <x v="5"/>
    <n v="6730"/>
    <s v="DIALOG"/>
    <x v="1"/>
    <x v="0"/>
  </r>
  <r>
    <s v="/PBS/IW43"/>
    <s v="Anzeigen Rückmeldung IH-Aufträge"/>
    <x v="5"/>
    <n v="20"/>
    <s v=""/>
    <x v="1"/>
    <x v="0"/>
  </r>
  <r>
    <s v="/PBS/IW53"/>
    <s v="Anzeigen Servicemeldung"/>
    <x v="5"/>
    <n v="406"/>
    <s v="DIALOG"/>
    <x v="1"/>
    <x v="0"/>
  </r>
  <r>
    <s v="/PBS/IW59"/>
    <s v="Servicemeldungen anzeigen"/>
    <x v="5"/>
    <s v=""/>
    <s v=""/>
    <x v="1"/>
    <x v="1"/>
  </r>
  <r>
    <s v="/PBS/KB13N"/>
    <s v="Man. Umbuchung Kosten anzeigen"/>
    <x v="5"/>
    <n v="10"/>
    <s v=""/>
    <x v="1"/>
    <x v="0"/>
  </r>
  <r>
    <s v="/PBS/KB23N"/>
    <s v="Direkte Leistungsver. anzeigen"/>
    <x v="5"/>
    <n v="8"/>
    <s v=""/>
    <x v="1"/>
    <x v="0"/>
  </r>
  <r>
    <s v="/PBS/KB33N"/>
    <s v="Statist. Kennzahlen anzeigen"/>
    <x v="5"/>
    <n v="180"/>
    <s v="DIALOG"/>
    <x v="1"/>
    <x v="0"/>
  </r>
  <r>
    <s v="/PBS/KB43N"/>
    <s v="Man. Umbuchung Erlöse anzeigen"/>
    <x v="5"/>
    <n v="20"/>
    <s v=""/>
    <x v="1"/>
    <x v="0"/>
  </r>
  <r>
    <s v="/PBS/KB66"/>
    <s v="Umbuchung ILV anzeigen"/>
    <x v="5"/>
    <n v="10"/>
    <s v=""/>
    <x v="1"/>
    <x v="0"/>
  </r>
  <r>
    <s v="/PBS/KE24"/>
    <s v="Einzelpostenanzeige - Ist"/>
    <x v="5"/>
    <n v="323"/>
    <s v="DIALOG"/>
    <x v="1"/>
    <x v="0"/>
  </r>
  <r>
    <s v="/PBS/KE25"/>
    <s v="Einzelpostenanzeige - Plan"/>
    <x v="5"/>
    <n v="240"/>
    <s v="DIALOG"/>
    <x v="1"/>
    <x v="0"/>
  </r>
  <r>
    <s v="/PBS/KE30"/>
    <s v="Ergebnisbericht ausführen"/>
    <x v="5"/>
    <n v="2625"/>
    <s v="DIALOG"/>
    <x v="0"/>
    <x v="0"/>
  </r>
  <r>
    <s v="/PBS/KO03"/>
    <s v="Innenauftrag anzeigen"/>
    <x v="5"/>
    <n v="6146"/>
    <s v="DIALOG"/>
    <x v="1"/>
    <x v="0"/>
  </r>
  <r>
    <s v="/PBS/KOB1"/>
    <s v="Aufträge Einzelposten Ist"/>
    <x v="5"/>
    <n v="2265"/>
    <s v="DIALOG"/>
    <x v="1"/>
    <x v="0"/>
  </r>
  <r>
    <s v="/PBS/KOB8"/>
    <s v="Aufträge Einzelposten WIP-/ErgErm"/>
    <x v="5"/>
    <n v="2"/>
    <s v="DIALOG"/>
    <x v="1"/>
    <x v="0"/>
  </r>
  <r>
    <s v="/PBS/KOH3"/>
    <s v="Auftragsgruppe anzeigen"/>
    <x v="5"/>
    <n v="159"/>
    <s v="DIALOG"/>
    <x v="1"/>
    <x v="0"/>
  </r>
  <r>
    <s v="/PBS/KOK3"/>
    <s v="Sammelanzeige Innenaufträge"/>
    <x v="5"/>
    <n v="2"/>
    <s v="DIALOG"/>
    <x v="1"/>
    <x v="0"/>
  </r>
  <r>
    <s v="/PBS/KOK5"/>
    <s v="Stammdatenverzeichnis Innenaufträge"/>
    <x v="5"/>
    <n v="1066"/>
    <s v="DIALOG"/>
    <x v="1"/>
    <x v="0"/>
  </r>
  <r>
    <s v="/PBS/KSB1"/>
    <s v="Kostenstellen Einzelposten Ist"/>
    <x v="5"/>
    <n v="994"/>
    <s v="DIALOG"/>
    <x v="1"/>
    <x v="0"/>
  </r>
  <r>
    <s v="/PBS/KSB5"/>
    <s v="Kostenrechnungsbelege Istkosten"/>
    <x v="5"/>
    <s v=""/>
    <s v=""/>
    <x v="1"/>
    <x v="1"/>
  </r>
  <r>
    <s v="/PBS/KSBL"/>
    <s v="Kostenstellen: Planungsübersicht"/>
    <x v="5"/>
    <n v="6"/>
    <s v="DIALOG"/>
    <x v="1"/>
    <x v="0"/>
  </r>
  <r>
    <s v="/PBS/KSBP"/>
    <s v="Kostenstellen Einzelposten Plan"/>
    <x v="5"/>
    <s v=""/>
    <s v=""/>
    <x v="1"/>
    <x v="1"/>
  </r>
  <r>
    <s v="/PBS/MB03"/>
    <s v="Materialbeleg anzeigen"/>
    <x v="5"/>
    <n v="126"/>
    <s v="DIALOG"/>
    <x v="1"/>
    <x v="0"/>
  </r>
  <r>
    <s v="/PBS/MB51"/>
    <s v="Materialbelegliste"/>
    <x v="5"/>
    <n v="6968"/>
    <s v="DIALOG"/>
    <x v="1"/>
    <x v="0"/>
  </r>
  <r>
    <s v="/PBS/MB59"/>
    <s v="Materialbelegliste"/>
    <x v="5"/>
    <n v="2"/>
    <s v=""/>
    <x v="1"/>
    <x v="0"/>
  </r>
  <r>
    <s v="/PBS/MB5B"/>
    <s v="Bestände zum Buchungsdatum"/>
    <x v="5"/>
    <n v="50"/>
    <s v="DIALOG"/>
    <x v="1"/>
    <x v="0"/>
  </r>
  <r>
    <s v="/PBS/ME23N"/>
    <s v="Bestellung"/>
    <x v="5"/>
    <n v="14588"/>
    <s v="DIALOG"/>
    <x v="1"/>
    <x v="0"/>
  </r>
  <r>
    <s v="/PBS/ME2B"/>
    <s v="Bestellungen zur Bedarfsnummer"/>
    <x v="5"/>
    <n v="2"/>
    <s v=""/>
    <x v="1"/>
    <x v="0"/>
  </r>
  <r>
    <s v="/PBS/ME2C"/>
    <s v="Bestellungen zur Warengruppe"/>
    <x v="5"/>
    <n v="7422"/>
    <s v="DIALOG"/>
    <x v="1"/>
    <x v="0"/>
  </r>
  <r>
    <s v="/PBS/ME2K"/>
    <s v="Bestellungen zur Kontierung"/>
    <x v="5"/>
    <n v="14"/>
    <s v="DIALOG"/>
    <x v="1"/>
    <x v="0"/>
  </r>
  <r>
    <s v="/PBS/ME2L"/>
    <s v="Bestellungen zum Lieferant"/>
    <x v="5"/>
    <n v="15464"/>
    <s v="DIALOG"/>
    <x v="1"/>
    <x v="0"/>
  </r>
  <r>
    <s v="/PBS/ME2M"/>
    <s v="Bestellungen zum Material"/>
    <x v="5"/>
    <n v="1306"/>
    <s v="DIALOG"/>
    <x v="1"/>
    <x v="0"/>
  </r>
  <r>
    <s v="/PBS/ME2N"/>
    <s v="Bestellungen zur Bestellnummmer"/>
    <x v="5"/>
    <n v="1078"/>
    <s v="DIALOG"/>
    <x v="1"/>
    <x v="0"/>
  </r>
  <r>
    <s v="/PBS/ME33K"/>
    <s v="Kontrakt anzeigen DB + Archiv"/>
    <x v="5"/>
    <n v="614"/>
    <s v="DIALOG"/>
    <x v="1"/>
    <x v="0"/>
  </r>
  <r>
    <s v="/PBS/ME3C"/>
    <s v="Rahmenverträge zur Warengruppe"/>
    <x v="5"/>
    <s v=""/>
    <s v=""/>
    <x v="1"/>
    <x v="0"/>
  </r>
  <r>
    <s v="/PBS/ME3L"/>
    <s v="Rahmenverträge zum Lieferant"/>
    <x v="5"/>
    <n v="570"/>
    <s v="DIALOG"/>
    <x v="1"/>
    <x v="0"/>
  </r>
  <r>
    <s v="/PBS/ME3M"/>
    <s v="Rahmenverträge zum Material"/>
    <x v="5"/>
    <n v="3"/>
    <s v=""/>
    <x v="1"/>
    <x v="0"/>
  </r>
  <r>
    <s v="/PBS/ME3N"/>
    <s v="Rahmenverträge zur Vertragsnummer"/>
    <x v="5"/>
    <n v="157"/>
    <s v="DIALOG"/>
    <x v="1"/>
    <x v="0"/>
  </r>
  <r>
    <s v="/PBS/ME43"/>
    <s v="Anfrage anzeigen"/>
    <x v="5"/>
    <s v=""/>
    <s v=""/>
    <x v="1"/>
    <x v="0"/>
  </r>
  <r>
    <s v="/PBS/ME4L"/>
    <s v="Anfragen zum Lieferanten"/>
    <x v="5"/>
    <n v="9"/>
    <s v="DIALOG"/>
    <x v="1"/>
    <x v="0"/>
  </r>
  <r>
    <s v="/PBS/ME53"/>
    <s v="Bestellanforderung anzeigen"/>
    <x v="5"/>
    <s v=""/>
    <s v=""/>
    <x v="1"/>
    <x v="0"/>
  </r>
  <r>
    <s v="/PBS/ME53N"/>
    <s v="Bestellanforderung anzeigen"/>
    <x v="5"/>
    <n v="389"/>
    <s v="DIALOG"/>
    <x v="1"/>
    <x v="0"/>
  </r>
  <r>
    <s v="/PBS/ME5A"/>
    <s v="Listanzeige Bestellanforderungen"/>
    <x v="5"/>
    <n v="31"/>
    <s v="DIALOG"/>
    <x v="1"/>
    <x v="0"/>
  </r>
  <r>
    <s v="/PBS/ME80FN"/>
    <s v="Allgemeine Auswertungen (F)"/>
    <x v="5"/>
    <n v="438"/>
    <s v="DIALOG"/>
    <x v="1"/>
    <x v="0"/>
  </r>
  <r>
    <s v="/PBS/ME9F"/>
    <s v="Nachrichtenausgabe Bestellungen"/>
    <x v="5"/>
    <n v="58"/>
    <s v=""/>
    <x v="1"/>
    <x v="0"/>
  </r>
  <r>
    <s v="/PBS/MI03"/>
    <s v="Inventurbeleg anzeigen"/>
    <x v="5"/>
    <s v=""/>
    <s v=""/>
    <x v="1"/>
    <x v="0"/>
  </r>
  <r>
    <s v="/PBS/MIR4"/>
    <s v="Aufruf der MIRO - Status Ändern"/>
    <x v="5"/>
    <n v="1407"/>
    <s v="DIALOG"/>
    <x v="1"/>
    <x v="0"/>
  </r>
  <r>
    <s v="/PBS/MK04"/>
    <s v="Änderungen Kreditor (Einkauf)"/>
    <x v="5"/>
    <n v="2200"/>
    <s v="DIALOG"/>
    <x v="1"/>
    <x v="0"/>
  </r>
  <r>
    <s v="/PBS/MM03"/>
    <s v="Material &amp; anzeigen"/>
    <x v="5"/>
    <n v="4"/>
    <s v="DIALOG"/>
    <x v="1"/>
    <x v="0"/>
  </r>
  <r>
    <s v="/PBS/MM05"/>
    <s v="Änderungsbel. Material anzeigen CMT"/>
    <x v="5"/>
    <s v=""/>
    <s v=""/>
    <x v="1"/>
    <x v="0"/>
  </r>
  <r>
    <s v="/PBS/MM19"/>
    <s v="Material &amp; zum Stichtag anzeigen"/>
    <x v="5"/>
    <n v="2"/>
    <s v=""/>
    <x v="1"/>
    <x v="0"/>
  </r>
  <r>
    <s v="/PBS/MMBE"/>
    <s v="Bestandsübersicht"/>
    <x v="5"/>
    <n v="590"/>
    <s v="DIALOG"/>
    <x v="1"/>
    <x v="0"/>
  </r>
  <r>
    <s v="/PBS/MR03"/>
    <s v="Anzeige Rechnungsprüfungsbeleg"/>
    <x v="5"/>
    <n v="39"/>
    <s v="DIALOG"/>
    <x v="1"/>
    <x v="0"/>
  </r>
  <r>
    <s v="/PBS/MSC3N"/>
    <s v="Charge anzeigen"/>
    <x v="5"/>
    <s v=""/>
    <s v=""/>
    <x v="1"/>
    <x v="1"/>
  </r>
  <r>
    <s v="/PBS/OKOV"/>
    <s v="Selektionsvar. Innenaufträge"/>
    <x v="5"/>
    <n v="60"/>
    <s v="DIALOG"/>
    <x v="1"/>
    <x v="0"/>
  </r>
  <r>
    <s v="/PBS/UTIL_ACCESS_DOC"/>
    <s v="PBS Documentation Guide"/>
    <x v="5"/>
    <s v=""/>
    <s v=""/>
    <x v="1"/>
    <x v="1"/>
  </r>
  <r>
    <s v="/PBS/UTIL_VARI"/>
    <s v="Selektionsvarianten kopieren"/>
    <x v="5"/>
    <n v="10"/>
    <s v=""/>
    <x v="1"/>
    <x v="0"/>
  </r>
  <r>
    <s v="/PBS/UTIL_VERSION"/>
    <s v="Versionsinformationsdatei erzeugen"/>
    <x v="5"/>
    <s v=""/>
    <s v=""/>
    <x v="1"/>
    <x v="1"/>
  </r>
  <r>
    <s v="/PCO/ABCON"/>
    <s v="Abrechnungscontrolling"/>
    <x v="6"/>
    <n v="933539"/>
    <s v="DIALOG"/>
    <x v="1"/>
    <x v="0"/>
  </r>
  <r>
    <s v="/PCO/ABCON_STAT"/>
    <s v="P341 Abcon Statistik"/>
    <x v="6"/>
    <n v="561"/>
    <s v="DIALOG"/>
    <x v="1"/>
    <x v="6"/>
  </r>
  <r>
    <s v="/PCO/ABCONL"/>
    <s v="Abrechnungscontrolling live"/>
    <x v="6"/>
    <n v="114"/>
    <s v="DIALOG"/>
    <x v="1"/>
    <x v="7"/>
  </r>
  <r>
    <s v="/PCO/P340CUST"/>
    <s v="Customizing Baumstruktur"/>
    <x v="6"/>
    <n v="12"/>
    <s v="DIALOG"/>
    <x v="1"/>
    <x v="3"/>
  </r>
  <r>
    <s v="/PCO/P340SETFLAGS"/>
    <s v="Massenvererbung Statuskennzeichen"/>
    <x v="6"/>
    <n v="2"/>
    <s v="DIALOG"/>
    <x v="1"/>
    <x v="8"/>
  </r>
  <r>
    <s v="/PCO/P340SYST"/>
    <s v="P340: Customizing"/>
    <x v="6"/>
    <n v="6"/>
    <s v="DIALOG"/>
    <x v="1"/>
    <x v="3"/>
  </r>
  <r>
    <s v="/PCO/P340SYSTEXP"/>
    <s v="Customizing Systemeinstellungen"/>
    <x v="6"/>
    <n v="66"/>
    <s v="DIALOG"/>
    <x v="1"/>
    <x v="3"/>
  </r>
  <r>
    <s v="/SAST/A_COLLECT_MENU"/>
    <s v="Speichern des SAP Menüs"/>
    <x v="5"/>
    <n v="25"/>
    <s v="DIALOG"/>
    <x v="1"/>
    <x v="0"/>
  </r>
  <r>
    <s v="/SAST/A_LIST_AUTH_VA"/>
    <s v="Anzeige Berechtigungswerte"/>
    <x v="5"/>
    <n v="66"/>
    <s v="DIALOG"/>
    <x v="1"/>
    <x v="0"/>
  </r>
  <r>
    <s v="/SAST/A_ORGSET"/>
    <s v="Rollentool - ORGSet Pflege"/>
    <x v="5"/>
    <s v=""/>
    <s v=""/>
    <x v="1"/>
    <x v="1"/>
  </r>
  <r>
    <s v="/SAST/A_SU24_TAB_EXP"/>
    <s v="SU24 Transfertabelle exp."/>
    <x v="5"/>
    <n v="24"/>
    <s v="DIALOG"/>
    <x v="1"/>
    <x v="0"/>
  </r>
  <r>
    <s v="/SAST/A_SU24_TAB_IMP"/>
    <s v="SU24 Transfertabelle imp."/>
    <x v="5"/>
    <n v="48"/>
    <s v="DIALOG"/>
    <x v="1"/>
    <x v="0"/>
  </r>
  <r>
    <s v="/SAST/ABAPAUTH"/>
    <s v="Programme ohne Berecht.prüfung"/>
    <x v="5"/>
    <n v="12"/>
    <s v="DIALOG"/>
    <x v="1"/>
    <x v="0"/>
  </r>
  <r>
    <s v="/SAST/ABAPDEV"/>
    <s v="Übersicht ABAP Entwickler"/>
    <x v="5"/>
    <n v="72"/>
    <s v=""/>
    <x v="1"/>
    <x v="0"/>
  </r>
  <r>
    <s v="/SAST/ABAPKEY"/>
    <s v="Liste der Entwicklerschlüssel"/>
    <x v="5"/>
    <n v="818"/>
    <s v="DIALOG"/>
    <x v="1"/>
    <x v="0"/>
  </r>
  <r>
    <s v="/SAST/ABAPLOCAL"/>
    <s v="Liste lokaler Entwicklungsobjekte"/>
    <x v="5"/>
    <n v="24"/>
    <s v=""/>
    <x v="1"/>
    <x v="0"/>
  </r>
  <r>
    <s v="/SAST/ABAPSCAN"/>
    <s v="Scan auf kritische Statements"/>
    <x v="5"/>
    <n v="24"/>
    <s v="DIALOG"/>
    <x v="1"/>
    <x v="0"/>
  </r>
  <r>
    <s v="/SAST/ACTIONID"/>
    <s v="Pflege RisikoIDs Langtext"/>
    <x v="5"/>
    <n v="3246"/>
    <s v="DIALOG"/>
    <x v="1"/>
    <x v="0"/>
  </r>
  <r>
    <s v="/SAST/ADMGRP"/>
    <s v="Pflege Mitigationsgruppe"/>
    <x v="5"/>
    <n v="894"/>
    <s v="DIALOG"/>
    <x v="1"/>
    <x v="0"/>
  </r>
  <r>
    <s v="/SAST/ANALYSE_TABLES"/>
    <s v="Auswertung Tabellenprotokolle"/>
    <x v="5"/>
    <n v="7"/>
    <s v="DIALOG"/>
    <x v="1"/>
    <x v="0"/>
  </r>
  <r>
    <s v="/SAST/AP_ARCHIV_READ"/>
    <s v="Archiv Auditrun"/>
    <x v="5"/>
    <n v="18"/>
    <s v="DIALOG"/>
    <x v="1"/>
    <x v="0"/>
  </r>
  <r>
    <s v="/SAST/AUD_LIST"/>
    <s v="Übersicht Audit Zyklen"/>
    <x v="5"/>
    <s v=""/>
    <s v=""/>
    <x v="1"/>
    <x v="1"/>
  </r>
  <r>
    <s v="/SAST/AUD_PLAN"/>
    <s v="Pflege AuditplanID"/>
    <x v="5"/>
    <n v="4742"/>
    <s v="DIALOG"/>
    <x v="1"/>
    <x v="0"/>
  </r>
  <r>
    <s v="/SAST/AUD_PLAN_UPD"/>
    <s v="Automat. Update im Audit Plan"/>
    <x v="5"/>
    <s v=""/>
    <s v=""/>
    <x v="1"/>
    <x v="1"/>
  </r>
  <r>
    <s v="/SAST/AUD_START"/>
    <s v="Einplanung eines Audit Zyklus"/>
    <x v="5"/>
    <n v="16"/>
    <s v="DIALOG"/>
    <x v="1"/>
    <x v="0"/>
  </r>
  <r>
    <s v="/SAST/AUDGRP"/>
    <s v="Pflege Auditorengruppe"/>
    <x v="5"/>
    <n v="48"/>
    <s v="DIALOG"/>
    <x v="1"/>
    <x v="0"/>
  </r>
  <r>
    <s v="/SAST/AUDIT_RUNS_MON"/>
    <s v="Monitor Audit-Läufe"/>
    <x v="5"/>
    <n v="50"/>
    <s v=""/>
    <x v="1"/>
    <x v="0"/>
  </r>
  <r>
    <s v="/SAST/AUDIT_WORKLIST"/>
    <s v="Arbeitsvorrat"/>
    <x v="5"/>
    <s v=""/>
    <s v=""/>
    <x v="1"/>
    <x v="1"/>
  </r>
  <r>
    <s v="/SAST/AUDITOR"/>
    <s v="Pflege AuditorID"/>
    <x v="5"/>
    <n v="288"/>
    <s v="DIALOG"/>
    <x v="1"/>
    <x v="0"/>
  </r>
  <r>
    <s v="/SAST/AUTHCHK_EXCEL"/>
    <s v="Berechtigungsprüfung (Excel)"/>
    <x v="5"/>
    <s v=""/>
    <s v=""/>
    <x v="1"/>
    <x v="1"/>
  </r>
  <r>
    <s v="/SAST/CATALOG"/>
    <s v="Pflege Katalog"/>
    <x v="5"/>
    <n v="6"/>
    <s v=""/>
    <x v="1"/>
    <x v="0"/>
  </r>
  <r>
    <s v="/SAST/CHECK_LICENSE"/>
    <s v="Auswertung SAST Lizenzen"/>
    <x v="5"/>
    <s v=""/>
    <s v=""/>
    <x v="1"/>
    <x v="1"/>
  </r>
  <r>
    <s v="/SAST/CHECKGROUPS"/>
    <s v="Pflege logische Systemgruppen"/>
    <x v="5"/>
    <n v="108"/>
    <s v=""/>
    <x v="1"/>
    <x v="0"/>
  </r>
  <r>
    <s v="/SAST/CID_IMP_A_ARIB"/>
    <s v="Import Accounts aus Ariba"/>
    <x v="5"/>
    <n v="12"/>
    <s v="DIALOG"/>
    <x v="1"/>
    <x v="0"/>
  </r>
  <r>
    <s v="/SAST/CID_IMP_A_SAP"/>
    <s v="Import Accounts aus SAP"/>
    <x v="5"/>
    <s v=""/>
    <s v=""/>
    <x v="1"/>
    <x v="1"/>
  </r>
  <r>
    <s v="/SAST/CID_IMP_I_LDAP"/>
    <s v="Import Identitäten aus LDAP"/>
    <x v="5"/>
    <n v="180"/>
    <s v="DIALOG"/>
    <x v="1"/>
    <x v="0"/>
  </r>
  <r>
    <s v="/SAST/CID_LST_ACC"/>
    <s v="Anzeige der Accounts"/>
    <x v="5"/>
    <n v="5995"/>
    <s v="DIALOG"/>
    <x v="1"/>
    <x v="0"/>
  </r>
  <r>
    <s v="/SAST/CID_LST_ACC_RO"/>
    <s v="Anzeige der Rollen zum Account"/>
    <x v="5"/>
    <n v="360"/>
    <s v="DIALOG"/>
    <x v="1"/>
    <x v="0"/>
  </r>
  <r>
    <s v="/SAST/CID_LST_IDENTI"/>
    <s v="Anzeige der Identitäten"/>
    <x v="5"/>
    <n v="212"/>
    <s v="DIALOG"/>
    <x v="1"/>
    <x v="0"/>
  </r>
  <r>
    <s v="/SAST/CID_LST_ROLE"/>
    <s v="Anzeige der Rollen"/>
    <x v="5"/>
    <n v="252"/>
    <s v="DIALOG"/>
    <x v="1"/>
    <x v="0"/>
  </r>
  <r>
    <s v="/SAST/CID_LST_SYNC"/>
    <s v="Anzeige Änderungsprotokolle"/>
    <x v="5"/>
    <n v="60"/>
    <s v=""/>
    <x v="1"/>
    <x v="0"/>
  </r>
  <r>
    <s v="/SAST/CID_MAINT_SRC"/>
    <s v="Pflege Identity Datensource"/>
    <x v="5"/>
    <n v="36"/>
    <s v="DIALOG"/>
    <x v="1"/>
    <x v="0"/>
  </r>
  <r>
    <s v="/SAST/CONT_ORG"/>
    <s v="Pflege Risiko ORG-Einheiten"/>
    <x v="5"/>
    <n v="8"/>
    <s v="DIALOG"/>
    <x v="1"/>
    <x v="0"/>
  </r>
  <r>
    <s v="/SAST/CONT_USER"/>
    <s v="Pflege Risiko Verantwortliche"/>
    <x v="5"/>
    <n v="2"/>
    <s v="DIALOG"/>
    <x v="1"/>
    <x v="0"/>
  </r>
  <r>
    <s v="/SAST/CONTENT"/>
    <s v="Up-/Download Prüfregeln"/>
    <x v="5"/>
    <s v=""/>
    <s v=""/>
    <x v="1"/>
    <x v="1"/>
  </r>
  <r>
    <s v="/SAST/CONTENT_COMP"/>
    <s v="Pflege Content-Komponenten"/>
    <x v="5"/>
    <n v="2"/>
    <s v="DIALOG"/>
    <x v="1"/>
    <x v="0"/>
  </r>
  <r>
    <s v="/SAST/CONTENT_LOG"/>
    <s v="Protokoll der Datenübertragung"/>
    <x v="5"/>
    <s v=""/>
    <s v=""/>
    <x v="1"/>
    <x v="1"/>
  </r>
  <r>
    <s v="/SAST/CONTENT_VERS"/>
    <s v="Content Informationscenter"/>
    <x v="5"/>
    <n v="42"/>
    <s v="DIALOG"/>
    <x v="1"/>
    <x v="0"/>
  </r>
  <r>
    <s v="/SAST/CONTROL"/>
    <s v="Pflege KontrollID"/>
    <x v="5"/>
    <n v="128"/>
    <s v=""/>
    <x v="1"/>
    <x v="0"/>
  </r>
  <r>
    <s v="/SAST/CONTROL_DESIGN"/>
    <s v="Liste durchzuführenden Kontrollen"/>
    <x v="5"/>
    <s v=""/>
    <s v=""/>
    <x v="1"/>
    <x v="1"/>
  </r>
  <r>
    <s v="/SAST/CONTROL_REQ"/>
    <s v="Übersicht Kontrollanforder."/>
    <x v="5"/>
    <s v=""/>
    <s v=""/>
    <x v="1"/>
    <x v="1"/>
  </r>
  <r>
    <s v="/SAST/CR_AUTH"/>
    <s v="Pflege BerechtigungsID (krit.)"/>
    <x v="5"/>
    <n v="6726"/>
    <s v="DIALOG"/>
    <x v="1"/>
    <x v="0"/>
  </r>
  <r>
    <s v="/SAST/CR_COMB"/>
    <s v="Pflege krit. Kombinationen"/>
    <x v="5"/>
    <s v=""/>
    <s v=""/>
    <x v="1"/>
    <x v="1"/>
  </r>
  <r>
    <s v="/SAST/CRITOBJ"/>
    <s v="Pflege kritischer Objekte"/>
    <x v="5"/>
    <n v="12"/>
    <s v="DIALOG"/>
    <x v="1"/>
    <x v="0"/>
  </r>
  <r>
    <s v="/SAST/CRSYSTEMPARAM"/>
    <s v="Pflege krit. Systemparameter"/>
    <x v="5"/>
    <s v=""/>
    <s v=""/>
    <x v="1"/>
    <x v="1"/>
  </r>
  <r>
    <s v="/SAST/DBU"/>
    <s v="DB-Benutzer und Parameter"/>
    <x v="5"/>
    <n v="30"/>
    <s v="DIALOG"/>
    <x v="1"/>
    <x v="0"/>
  </r>
  <r>
    <s v="/SAST/DISTRIBUTE_MIT"/>
    <s v="Verteilung der Mitigation"/>
    <x v="5"/>
    <n v="2"/>
    <s v=""/>
    <x v="1"/>
    <x v="0"/>
  </r>
  <r>
    <s v="/SAST/DO_CHECK_LOG"/>
    <s v="SAST: Überprüfung der Logs"/>
    <x v="5"/>
    <n v="11040"/>
    <s v=""/>
    <x v="1"/>
    <x v="0"/>
  </r>
  <r>
    <s v="/SAST/DO_SETUP"/>
    <s v="SAST: Downl. Observer: Einstellungen"/>
    <x v="5"/>
    <n v="24"/>
    <s v=""/>
    <x v="1"/>
    <x v="0"/>
  </r>
  <r>
    <s v="/SAST/DO_START"/>
    <s v="SAST: Downl. Observer: Control Menu"/>
    <x v="5"/>
    <n v="48"/>
    <s v="DIALOG"/>
    <x v="1"/>
    <x v="0"/>
  </r>
  <r>
    <s v="/SAST/DOWNLOAD_ADMGP"/>
    <s v="Download Admin Gruppe"/>
    <x v="5"/>
    <s v=""/>
    <s v=""/>
    <x v="1"/>
    <x v="1"/>
  </r>
  <r>
    <s v="/SAST/DOWNLOAD_MIT_C"/>
    <s v="Download Mitigationseinträge"/>
    <x v="5"/>
    <n v="12"/>
    <s v=""/>
    <x v="1"/>
    <x v="0"/>
  </r>
  <r>
    <s v="/SAST/EMUSERID"/>
    <s v="Pflege EmergencyIDs"/>
    <x v="5"/>
    <n v="1132"/>
    <s v="DIALOG"/>
    <x v="1"/>
    <x v="0"/>
  </r>
  <r>
    <s v="/SAST/EXCEPT"/>
    <s v="Pflege Ausnahmen"/>
    <x v="5"/>
    <n v="48"/>
    <s v="DIALOG"/>
    <x v="1"/>
    <x v="0"/>
  </r>
  <r>
    <s v="/SAST/EXIT_USER"/>
    <s v="Deaktivierung SU01/PFCG User Exit"/>
    <x v="5"/>
    <n v="12"/>
    <s v="DIALOG"/>
    <x v="1"/>
    <x v="0"/>
  </r>
  <r>
    <s v="/SAST/EXPORT_IMPORT"/>
    <s v="Download-Upload SAST-Tabellen"/>
    <x v="5"/>
    <s v=""/>
    <s v=""/>
    <x v="1"/>
    <x v="1"/>
  </r>
  <r>
    <s v="/SAST/GET_CONFIG"/>
    <s v="Übernahme dezentraler Daten"/>
    <x v="5"/>
    <s v=""/>
    <s v=""/>
    <x v="1"/>
    <x v="1"/>
  </r>
  <r>
    <s v="/SAST/GET_SAME_SNC"/>
    <s v="Benutzer mit gleicher SNC"/>
    <x v="5"/>
    <n v="12"/>
    <s v="DIALOG"/>
    <x v="1"/>
    <x v="0"/>
  </r>
  <r>
    <s v="/SAST/GET_STAT_DATA"/>
    <s v="Hole Statistikdaten"/>
    <x v="5"/>
    <n v="48"/>
    <s v=""/>
    <x v="1"/>
    <x v="0"/>
  </r>
  <r>
    <s v="/SAST/GET_USER_DATA"/>
    <s v="Mandatenübergreif.Benutzerinfo"/>
    <x v="5"/>
    <n v="22"/>
    <s v="DIALOG"/>
    <x v="1"/>
    <x v="0"/>
  </r>
  <r>
    <s v="/SAST/GSETUP"/>
    <s v="Globales Setup"/>
    <x v="5"/>
    <n v="6"/>
    <s v="DIALOG"/>
    <x v="1"/>
    <x v="0"/>
  </r>
  <r>
    <s v="/SAST/HR_PROC_DATA"/>
    <s v="Übernahme HR Change Infos nach SAST"/>
    <x v="5"/>
    <s v=""/>
    <s v=""/>
    <x v="1"/>
    <x v="1"/>
  </r>
  <r>
    <s v="/SAST/LISTDB"/>
    <s v="Übersicht protokoll.Auswertung"/>
    <x v="5"/>
    <n v="140997"/>
    <s v="DIALOG"/>
    <x v="1"/>
    <x v="0"/>
  </r>
  <r>
    <s v="/SAST/LISTDB_USERTR"/>
    <s v="Übersicht Auswertungen AUM"/>
    <x v="5"/>
    <n v="52222"/>
    <s v="DIALOG"/>
    <x v="1"/>
    <x v="0"/>
  </r>
  <r>
    <s v="/SAST/LOCKUSER"/>
    <s v="Sperren inaktiver Benutzer"/>
    <x v="5"/>
    <n v="96"/>
    <s v="DIALOG"/>
    <x v="1"/>
    <x v="0"/>
  </r>
  <r>
    <s v="/SAST/LOGON"/>
    <s v="Anmeldung mit EmergencyID"/>
    <x v="5"/>
    <n v="8283"/>
    <s v="DIALOG"/>
    <x v="1"/>
    <x v="0"/>
  </r>
  <r>
    <s v="/SAST/MAINT_STANDIN"/>
    <s v="Pflege Vertreter (Auditor)"/>
    <x v="5"/>
    <n v="96"/>
    <s v="DIALOG"/>
    <x v="1"/>
    <x v="0"/>
  </r>
  <r>
    <s v="/SAST/MAINTAIN_CHECK"/>
    <s v="Checks Editor"/>
    <x v="5"/>
    <n v="582"/>
    <s v=""/>
    <x v="1"/>
    <x v="0"/>
  </r>
  <r>
    <s v="/SAST/MATR_CRIT_AUTH"/>
    <s v="Kritische Berecht. SoD-Matrix"/>
    <x v="5"/>
    <n v="1582"/>
    <s v="DIALOG"/>
    <x v="1"/>
    <x v="0"/>
  </r>
  <r>
    <s v="/SAST/MATR_CRIT_PROF"/>
    <s v="Krit. Berecht. SoD-Matr Rolle/Prof"/>
    <x v="5"/>
    <n v="123"/>
    <s v=""/>
    <x v="1"/>
    <x v="0"/>
  </r>
  <r>
    <s v="/SAST/MATR_SYSTEM"/>
    <s v="SoD Prüfung Systemübergreif."/>
    <x v="5"/>
    <n v="4"/>
    <s v="DIALOG"/>
    <x v="1"/>
    <x v="0"/>
  </r>
  <r>
    <s v="/SAST/MITIGATION"/>
    <s v="Pflege Mitigation"/>
    <x v="5"/>
    <n v="3926"/>
    <s v="DIALOG"/>
    <x v="1"/>
    <x v="0"/>
  </r>
  <r>
    <s v="/SAST/MR_SETUP"/>
    <s v="Management Reports Setup"/>
    <x v="5"/>
    <s v=""/>
    <s v=""/>
    <x v="1"/>
    <x v="1"/>
  </r>
  <r>
    <s v="/SAST/NAMESPACES"/>
    <s v="Pflege Kundennamensräume"/>
    <x v="5"/>
    <n v="16"/>
    <s v=""/>
    <x v="1"/>
    <x v="0"/>
  </r>
  <r>
    <s v="/SAST/NETWEAVER"/>
    <s v="ICF Services und Parameter"/>
    <x v="5"/>
    <n v="330"/>
    <s v=""/>
    <x v="1"/>
    <x v="0"/>
  </r>
  <r>
    <s v="/SAST/NETWEAVER_RFC"/>
    <s v="Übersicht ICF-Konfiguration"/>
    <x v="5"/>
    <n v="2"/>
    <s v=""/>
    <x v="1"/>
    <x v="0"/>
  </r>
  <r>
    <s v="/SAST/OBJECT_KEYS"/>
    <s v="Liste der Objektschlüssel"/>
    <x v="5"/>
    <s v=""/>
    <s v=""/>
    <x v="1"/>
    <x v="1"/>
  </r>
  <r>
    <s v="/SAST/ORGLEVEL"/>
    <s v="Pflege OrglevelID"/>
    <x v="5"/>
    <n v="312"/>
    <s v="DIALOG"/>
    <x v="1"/>
    <x v="0"/>
  </r>
  <r>
    <s v="/SAST/OSSNOTE"/>
    <s v="Pflege OSS-Notes"/>
    <x v="5"/>
    <n v="14"/>
    <s v="DIALOG"/>
    <x v="1"/>
    <x v="0"/>
  </r>
  <r>
    <s v="/SAST/PATTERN"/>
    <s v="Pflege krit. Statements"/>
    <x v="5"/>
    <s v=""/>
    <s v=""/>
    <x v="1"/>
    <x v="1"/>
  </r>
  <r>
    <s v="/SAST/POL_DISTRIBUTE"/>
    <s v="Verteilen der Policy"/>
    <x v="5"/>
    <n v="408"/>
    <s v="DIALOG"/>
    <x v="1"/>
    <x v="0"/>
  </r>
  <r>
    <s v="/SAST/POL_UPLOAD"/>
    <s v="Upload Policy"/>
    <x v="5"/>
    <n v="108"/>
    <s v="DIALOG"/>
    <x v="1"/>
    <x v="0"/>
  </r>
  <r>
    <s v="/SAST/POLICY"/>
    <s v="Policy Editor"/>
    <x v="5"/>
    <n v="1260"/>
    <s v="DIALOG"/>
    <x v="1"/>
    <x v="0"/>
  </r>
  <r>
    <s v="/SAST/PROCESS"/>
    <s v="Pflege ProzessID (Geschäftsp.)"/>
    <x v="5"/>
    <n v="1552"/>
    <s v="DIALOG"/>
    <x v="1"/>
    <x v="0"/>
  </r>
  <r>
    <s v="/SAST/PROCESSGRP"/>
    <s v="Pflege KonfliktIDs"/>
    <x v="5"/>
    <n v="347"/>
    <s v="DIALOG"/>
    <x v="1"/>
    <x v="0"/>
  </r>
  <r>
    <s v="/SAST/PROF_CRIT_AUTH"/>
    <s v="Krit. Berecht. Rollen/Profile"/>
    <x v="5"/>
    <n v="150"/>
    <s v="DIALOG"/>
    <x v="1"/>
    <x v="0"/>
  </r>
  <r>
    <s v="/SAST/RA_ANALYSE_CON"/>
    <s v="Auswertung Systemverbindungen"/>
    <x v="5"/>
    <n v="445"/>
    <s v="DIALOG"/>
    <x v="1"/>
    <x v="0"/>
  </r>
  <r>
    <s v="/SAST/RA_ANALYSE_GW"/>
    <s v="Auswertung GW Logs"/>
    <x v="5"/>
    <n v="18"/>
    <s v="DIALOG"/>
    <x v="1"/>
    <x v="0"/>
  </r>
  <r>
    <s v="/SAST/RA_ANALYSE_RFC"/>
    <s v="Auswertung RFC Nutzung Inbound"/>
    <x v="5"/>
    <n v="333"/>
    <s v="DIALOG"/>
    <x v="1"/>
    <x v="0"/>
  </r>
  <r>
    <s v="/SAST/RA_CREATE_GW_S"/>
    <s v="Secinfo/Reginfo/Prxyinfo generieren"/>
    <x v="5"/>
    <n v="20"/>
    <s v="DIALOG"/>
    <x v="1"/>
    <x v="0"/>
  </r>
  <r>
    <s v="/SAST/RA_EXPORT_CCMS"/>
    <s v="Export CCMS Statistiken"/>
    <x v="5"/>
    <n v="2"/>
    <s v="DIALOG"/>
    <x v="1"/>
    <x v="0"/>
  </r>
  <r>
    <s v="/SAST/RA_GW_DEL_TAB"/>
    <s v="Löschung Statustabellen GW Files"/>
    <x v="5"/>
    <n v="2"/>
    <s v="DIALOG"/>
    <x v="1"/>
    <x v="0"/>
  </r>
  <r>
    <s v="/SAST/RA_GW_GET_DIR"/>
    <s v="Übersicht der GW Dateinamen"/>
    <x v="5"/>
    <n v="76"/>
    <s v="DIALOG"/>
    <x v="1"/>
    <x v="0"/>
  </r>
  <r>
    <s v="/SAST/RA_GW_GET_PARA"/>
    <s v="Gateway LoggingParam. auslesen"/>
    <x v="5"/>
    <n v="48"/>
    <s v="DIALOG"/>
    <x v="1"/>
    <x v="0"/>
  </r>
  <r>
    <s v="/SAST/RA_GW_SHOW_LOG"/>
    <s v="Anzeige GW Logs"/>
    <x v="5"/>
    <n v="24"/>
    <s v="DIALOG"/>
    <x v="1"/>
    <x v="0"/>
  </r>
  <r>
    <s v="/SAST/RA_LIST"/>
    <s v="Anzeige Ergebnisse"/>
    <x v="5"/>
    <n v="766"/>
    <s v="DIALOG"/>
    <x v="1"/>
    <x v="0"/>
  </r>
  <r>
    <s v="/SAST/RA_REMOTE_RFC"/>
    <s v="Anzeige der Remote-RFCDES"/>
    <x v="5"/>
    <n v="336"/>
    <s v="DIALOG"/>
    <x v="1"/>
    <x v="0"/>
  </r>
  <r>
    <s v="/SAST/RA_SECINFO"/>
    <s v="Anzeige Secinfo/Reginfo/Prxyinfo"/>
    <x v="5"/>
    <n v="194"/>
    <s v="DIALOG"/>
    <x v="1"/>
    <x v="0"/>
  </r>
  <r>
    <s v="/SAST/RA_SETUP"/>
    <s v="Setup"/>
    <x v="5"/>
    <n v="4"/>
    <s v="DIALOG"/>
    <x v="1"/>
    <x v="0"/>
  </r>
  <r>
    <s v="/SAST/RA_ST03N_PARAM"/>
    <s v="ST03N Parameter"/>
    <x v="5"/>
    <n v="27"/>
    <s v="DIALOG"/>
    <x v="1"/>
    <x v="0"/>
  </r>
  <r>
    <s v="/SAST/RA_START"/>
    <s v="SAST IFM: Startmenü"/>
    <x v="5"/>
    <n v="2"/>
    <s v="DIALOG"/>
    <x v="1"/>
    <x v="0"/>
  </r>
  <r>
    <s v="/SAST/RA_TRACE_DELE"/>
    <s v="Trace Daten löschen"/>
    <x v="5"/>
    <n v="38"/>
    <s v="DIALOG"/>
    <x v="1"/>
    <x v="0"/>
  </r>
  <r>
    <s v="/SAST/RA_TRACE_INFO"/>
    <s v="Trace Status Info je System"/>
    <x v="5"/>
    <n v="54"/>
    <s v="DIALOG"/>
    <x v="1"/>
    <x v="0"/>
  </r>
  <r>
    <s v="/SAST/RA_TRACE_OFF"/>
    <s v="Berechtigungstrace deaktivieren"/>
    <x v="5"/>
    <n v="51"/>
    <s v="DIALOG"/>
    <x v="1"/>
    <x v="0"/>
  </r>
  <r>
    <s v="/SAST/RA_TRACE_ON"/>
    <s v="Berechtigungstrace aktivieren"/>
    <x v="5"/>
    <n v="80"/>
    <s v="DIALOG"/>
    <x v="1"/>
    <x v="0"/>
  </r>
  <r>
    <s v="/SAST/RA_TRACE_SHOW"/>
    <s v="ST01 Langzeittrace anzeigen"/>
    <x v="5"/>
    <n v="2"/>
    <s v="DIALOG"/>
    <x v="1"/>
    <x v="0"/>
  </r>
  <r>
    <s v="/SAST/RA_TRACE_START"/>
    <s v="Tracekollektor remote starten"/>
    <x v="5"/>
    <n v="807536"/>
    <s v="DIALOG"/>
    <x v="1"/>
    <x v="0"/>
  </r>
  <r>
    <s v="/SAST/RA_TRACE_STATU"/>
    <s v="Trace Status je User anzeigen"/>
    <x v="5"/>
    <n v="303"/>
    <s v="DIALOG"/>
    <x v="1"/>
    <x v="0"/>
  </r>
  <r>
    <s v="/SAST/RA_UNLOCK_RFC"/>
    <s v="Löschen SM59 Editorsperre"/>
    <x v="5"/>
    <s v=""/>
    <s v=""/>
    <x v="1"/>
    <x v="1"/>
  </r>
  <r>
    <s v="/SAST/REPORTING_ID"/>
    <s v="Übersicht ReportingID"/>
    <x v="5"/>
    <s v=""/>
    <s v=""/>
    <x v="1"/>
    <x v="1"/>
  </r>
  <r>
    <s v="/SAST/ROP_START"/>
    <s v="Startmenü"/>
    <x v="5"/>
    <n v="23"/>
    <s v="DIALOG"/>
    <x v="1"/>
    <x v="0"/>
  </r>
  <r>
    <s v="/SAST/RT_CONFIGCHECK"/>
    <s v="Prüfung Konfiguration"/>
    <x v="5"/>
    <s v=""/>
    <s v=""/>
    <x v="1"/>
    <x v="1"/>
  </r>
  <r>
    <s v="/SAST/RT_FALLBACK_UC"/>
    <s v="Anlegen von Fallback User"/>
    <x v="5"/>
    <s v=""/>
    <s v=""/>
    <x v="1"/>
    <x v="1"/>
  </r>
  <r>
    <s v="/SAST/RT_FALLBACK_UR"/>
    <s v="Anfordern Fallback Benutzer"/>
    <x v="5"/>
    <n v="12"/>
    <s v="DIALOG"/>
    <x v="1"/>
    <x v="0"/>
  </r>
  <r>
    <s v="/SAST/RT_FALLBACK_US"/>
    <s v="Fallback Benutzer Sessions"/>
    <x v="5"/>
    <s v=""/>
    <s v=""/>
    <x v="1"/>
    <x v="1"/>
  </r>
  <r>
    <s v="/SAST/RT_FALLBACK_UU"/>
    <s v="Pflege Fallback Benutzer"/>
    <x v="5"/>
    <n v="72"/>
    <s v="DIALOG"/>
    <x v="1"/>
    <x v="0"/>
  </r>
  <r>
    <s v="/SAST/RT_PROJECT"/>
    <s v="SGM Projekte verwalten"/>
    <x v="5"/>
    <n v="24"/>
    <s v="DIALOG"/>
    <x v="1"/>
    <x v="0"/>
  </r>
  <r>
    <s v="/SAST/RT_ROLE_BEND"/>
    <s v="Fiori Backend Rollen erzeugen"/>
    <x v="5"/>
    <n v="60"/>
    <s v="DIALOG"/>
    <x v="1"/>
    <x v="0"/>
  </r>
  <r>
    <s v="/SAST/RT_ROLE_FEND"/>
    <s v="Fiori Frontend Rollen erzeugen"/>
    <x v="5"/>
    <n v="36"/>
    <s v="DIALOG"/>
    <x v="1"/>
    <x v="0"/>
  </r>
  <r>
    <s v="/SAST/RT_ROLE_TRACE"/>
    <s v="Rolle aus Tracedaten erz."/>
    <x v="5"/>
    <n v="12"/>
    <s v="DIALOG"/>
    <x v="1"/>
    <x v="0"/>
  </r>
  <r>
    <s v="/SAST/RT_SETUP"/>
    <s v="Setup Rollen Tool"/>
    <x v="5"/>
    <s v=""/>
    <s v=""/>
    <x v="1"/>
    <x v="1"/>
  </r>
  <r>
    <s v="/SAST/RT_START"/>
    <s v="SAST SGM: Startmenü"/>
    <x v="5"/>
    <n v="12"/>
    <s v="DIALOG"/>
    <x v="1"/>
    <x v="0"/>
  </r>
  <r>
    <s v="/SAST/RT_TESTUSER_C"/>
    <s v="Test Benutzer erstellen"/>
    <x v="5"/>
    <n v="12"/>
    <s v="DIALOG"/>
    <x v="1"/>
    <x v="0"/>
  </r>
  <r>
    <s v="/SAST/SAVELOG"/>
    <s v="Sicherung Session-Audit Trails"/>
    <x v="5"/>
    <s v=""/>
    <s v=""/>
    <x v="1"/>
    <x v="1"/>
  </r>
  <r>
    <s v="/SAST/SESSIONLOG"/>
    <s v="Auswertung Session-Audit Log"/>
    <x v="5"/>
    <n v="19313"/>
    <s v="DIALOG"/>
    <x v="1"/>
    <x v="0"/>
  </r>
  <r>
    <s v="/SAST/SET_AUTH_MODE"/>
    <s v="Modus Berechtigungsprüfung"/>
    <x v="5"/>
    <s v=""/>
    <s v=""/>
    <x v="1"/>
    <x v="1"/>
  </r>
  <r>
    <s v="/SAST/SETUP"/>
    <s v="Setup"/>
    <x v="5"/>
    <n v="4"/>
    <s v="DIALOG"/>
    <x v="1"/>
    <x v="0"/>
  </r>
  <r>
    <s v="/SAST/SIM_AGGREGATOR"/>
    <s v="Erzeugung komplexer Events"/>
    <x v="5"/>
    <n v="2"/>
    <s v=""/>
    <x v="1"/>
    <x v="0"/>
  </r>
  <r>
    <s v="/SAST/SIM_COLL_CENTR"/>
    <s v="Globalen Kollektor starten"/>
    <x v="5"/>
    <n v="13"/>
    <s v="DIALOG"/>
    <x v="1"/>
    <x v="0"/>
  </r>
  <r>
    <s v="/SAST/SIM_COLL_CONN"/>
    <s v="SAST SR: Connector"/>
    <x v="5"/>
    <n v="24"/>
    <s v="DIALOG"/>
    <x v="1"/>
    <x v="0"/>
  </r>
  <r>
    <s v="/SAST/SIM_COLL_LOCAL"/>
    <s v="Lokalen Kollektor starten"/>
    <x v="5"/>
    <s v=""/>
    <s v=""/>
    <x v="1"/>
    <x v="1"/>
  </r>
  <r>
    <s v="/SAST/SIM_COLL_STAT"/>
    <s v="Kollektorstatus anzeigen"/>
    <x v="5"/>
    <n v="368"/>
    <s v="DIALOG"/>
    <x v="1"/>
    <x v="0"/>
  </r>
  <r>
    <s v="/SAST/SIM_CONTENT"/>
    <s v="Regel anzeigen"/>
    <x v="5"/>
    <n v="138"/>
    <s v="DIALOG"/>
    <x v="1"/>
    <x v="0"/>
  </r>
  <r>
    <s v="/SAST/SIM_DELETE_LOG"/>
    <s v="Selektives löschen von Logs"/>
    <x v="5"/>
    <s v=""/>
    <s v=""/>
    <x v="1"/>
    <x v="1"/>
  </r>
  <r>
    <s v="/SAST/SIM_DIST_SETUP"/>
    <s v="Konfiguration verteilen"/>
    <x v="5"/>
    <n v="345"/>
    <s v="DIALOG"/>
    <x v="1"/>
    <x v="0"/>
  </r>
  <r>
    <s v="/SAST/SIM_DOWNLOAD"/>
    <s v="Regel herunterladen"/>
    <x v="5"/>
    <s v=""/>
    <s v=""/>
    <x v="1"/>
    <x v="1"/>
  </r>
  <r>
    <s v="/SAST/SIM_DYN_FILTER"/>
    <s v="SAST SR: Pflege dynamischer Filter"/>
    <x v="5"/>
    <n v="171"/>
    <s v="DIALOG"/>
    <x v="1"/>
    <x v="0"/>
  </r>
  <r>
    <s v="/SAST/SIM_EVENTS"/>
    <s v="EventID pflegen"/>
    <x v="5"/>
    <n v="2197"/>
    <s v="DIALOG"/>
    <x v="1"/>
    <x v="0"/>
  </r>
  <r>
    <s v="/SAST/SIM_GET_USER"/>
    <s v="Auslesen Benutzerdaten per RFC"/>
    <x v="5"/>
    <n v="24"/>
    <s v="DIALOG"/>
    <x v="1"/>
    <x v="0"/>
  </r>
  <r>
    <s v="/SAST/SIM_INCIDENTS"/>
    <s v="Incident Monitor"/>
    <x v="5"/>
    <n v="2777"/>
    <s v="DIALOG"/>
    <x v="1"/>
    <x v="0"/>
  </r>
  <r>
    <s v="/SAST/SIM_MAINT_RULE"/>
    <s v="Pflege komplexer Regeln"/>
    <x v="5"/>
    <n v="618"/>
    <s v="DIALOG"/>
    <x v="1"/>
    <x v="0"/>
  </r>
  <r>
    <s v="/SAST/SIM_MONITOR"/>
    <s v="Event Monitor"/>
    <x v="5"/>
    <n v="28080"/>
    <s v="DIALOG"/>
    <x v="1"/>
    <x v="0"/>
  </r>
  <r>
    <s v="/SAST/SIM_SETUP"/>
    <s v="SSR Setup pflegen"/>
    <x v="5"/>
    <n v="161"/>
    <s v="DIALOG"/>
    <x v="1"/>
    <x v="0"/>
  </r>
  <r>
    <s v="/SAST/SIM_SIEM_EXP"/>
    <s v="Export von ermittelten Logs"/>
    <x v="5"/>
    <n v="12"/>
    <s v="DIALOG"/>
    <x v="1"/>
    <x v="0"/>
  </r>
  <r>
    <s v="/SAST/SIM_SOURCES"/>
    <s v="DatenquellenID pflegen"/>
    <x v="5"/>
    <n v="7329"/>
    <s v="DIALOG"/>
    <x v="1"/>
    <x v="0"/>
  </r>
  <r>
    <s v="/SAST/SIM_START"/>
    <s v="SAST SSR: Startmenü"/>
    <x v="5"/>
    <n v="4204"/>
    <s v="DIALOG"/>
    <x v="1"/>
    <x v="0"/>
  </r>
  <r>
    <s v="/SAST/SIM_SUPP_INFO"/>
    <s v="Support Info anzeigen"/>
    <x v="5"/>
    <n v="490"/>
    <s v="DIALOG"/>
    <x v="1"/>
    <x v="0"/>
  </r>
  <r>
    <s v="/SAST/SIM_SYS_STAT"/>
    <s v="Systemstatus-Übersicht"/>
    <x v="5"/>
    <n v="218"/>
    <s v="DIALOG"/>
    <x v="1"/>
    <x v="0"/>
  </r>
  <r>
    <s v="/SAST/SIM_SYSGROUPS"/>
    <s v="SystemgruppeID pflegen"/>
    <x v="5"/>
    <n v="36"/>
    <s v="DIALOG"/>
    <x v="1"/>
    <x v="0"/>
  </r>
  <r>
    <s v="/SAST/SIM_SYSTEMS"/>
    <s v="SystemID pflegen"/>
    <x v="5"/>
    <n v="111"/>
    <s v="DIALOG"/>
    <x v="1"/>
    <x v="0"/>
  </r>
  <r>
    <s v="/SAST/SIM_UP_CONTENT"/>
    <s v="Upload neuen Contents"/>
    <x v="5"/>
    <s v=""/>
    <s v=""/>
    <x v="1"/>
    <x v="1"/>
  </r>
  <r>
    <s v="/SAST/SIM_UPLOAD"/>
    <s v="Regeln hochladen"/>
    <x v="5"/>
    <n v="1"/>
    <s v=""/>
    <x v="1"/>
    <x v="0"/>
  </r>
  <r>
    <s v="/SAST/SIMUCHECK_USER"/>
    <s v="Simulationscheck Benutzer"/>
    <x v="5"/>
    <n v="12"/>
    <s v="DIALOG"/>
    <x v="1"/>
    <x v="0"/>
  </r>
  <r>
    <s v="/SAST/SOD_MATRIX"/>
    <s v="Pflege SoD-Matrix"/>
    <x v="5"/>
    <n v="272"/>
    <s v="DIALOG"/>
    <x v="1"/>
    <x v="0"/>
  </r>
  <r>
    <s v="/SAST/SOD_MATRIX_SYS"/>
    <s v="SoD Matrix - systemübergreif."/>
    <x v="5"/>
    <s v=""/>
    <s v=""/>
    <x v="1"/>
    <x v="1"/>
  </r>
  <r>
    <s v="/SAST/SPUSER"/>
    <s v="Pflege SpecialID (pass. Überw.)"/>
    <x v="5"/>
    <n v="360"/>
    <s v="DIALOG"/>
    <x v="1"/>
    <x v="0"/>
  </r>
  <r>
    <s v="/SAST/SSR"/>
    <s v="Genehmigung Session-Request"/>
    <x v="5"/>
    <n v="389"/>
    <s v="DIALOG"/>
    <x v="1"/>
    <x v="0"/>
  </r>
  <r>
    <s v="/SAST/START"/>
    <s v="SAST Control Center: Startmenü"/>
    <x v="5"/>
    <n v="1"/>
    <s v="DIALOG"/>
    <x v="1"/>
    <x v="0"/>
  </r>
  <r>
    <s v="/SAST/START_LICENSE"/>
    <s v="Zentrale Lizenzverwaltung"/>
    <x v="5"/>
    <n v="626"/>
    <s v="DIALOG"/>
    <x v="1"/>
    <x v="0"/>
  </r>
  <r>
    <s v="/SAST/STD_PROFS"/>
    <s v="Pflege kritische STD. Profile"/>
    <x v="5"/>
    <s v=""/>
    <s v=""/>
    <x v="1"/>
    <x v="1"/>
  </r>
  <r>
    <s v="/SAST/SUPPORTINFO"/>
    <s v="Anzeige Support Infos"/>
    <x v="5"/>
    <n v="26"/>
    <s v="DIALOG"/>
    <x v="1"/>
    <x v="0"/>
  </r>
  <r>
    <s v="/SAST/SUSER"/>
    <s v="Zuordn. SAP-User - EmergencyID"/>
    <x v="5"/>
    <n v="1032"/>
    <s v="DIALOG"/>
    <x v="1"/>
    <x v="0"/>
  </r>
  <r>
    <s v="/SAST/SYSGROUP"/>
    <s v="Pflege Systemgruppe/-verbund"/>
    <x v="5"/>
    <n v="40"/>
    <s v=""/>
    <x v="1"/>
    <x v="0"/>
  </r>
  <r>
    <s v="/SAST/SYSPARAMS"/>
    <s v="Liste kritische RZ10-Parameter"/>
    <x v="5"/>
    <n v="1041"/>
    <s v="DIALOG"/>
    <x v="1"/>
    <x v="0"/>
  </r>
  <r>
    <s v="/SAST/SYSTEM"/>
    <s v="Pflege Systeme"/>
    <x v="5"/>
    <n v="2449"/>
    <s v="DIALOG"/>
    <x v="1"/>
    <x v="0"/>
  </r>
  <r>
    <s v="/SAST/TMS_AUDIT"/>
    <s v="Audit von Transporten"/>
    <x v="5"/>
    <s v=""/>
    <s v=""/>
    <x v="1"/>
    <x v="1"/>
  </r>
  <r>
    <s v="/SAST/TOKEN_LOGS"/>
    <s v="SAST: Anzeige der Token Protokolle"/>
    <x v="5"/>
    <s v=""/>
    <s v=""/>
    <x v="1"/>
    <x v="1"/>
  </r>
  <r>
    <s v="/SAST/TSE"/>
    <s v="Technical Security Analyse"/>
    <x v="5"/>
    <n v="607"/>
    <s v="DIALOG"/>
    <x v="1"/>
    <x v="0"/>
  </r>
  <r>
    <s v="/SAST/UPDATE_ADMINGR"/>
    <s v="Aktualisiere AdminGruppen-Zuordnung"/>
    <x v="5"/>
    <s v=""/>
    <s v=""/>
    <x v="1"/>
    <x v="1"/>
  </r>
  <r>
    <s v="/SAST/UPLOAD_MIT_CON"/>
    <s v="Upload Mitigationseinträge"/>
    <x v="5"/>
    <s v=""/>
    <s v=""/>
    <x v="1"/>
    <x v="1"/>
  </r>
  <r>
    <s v="/SAST/URLM_CHECK"/>
    <s v="SAST: URLM Rollen Audit"/>
    <x v="5"/>
    <n v="6"/>
    <s v="DIALOG"/>
    <x v="1"/>
    <x v="0"/>
  </r>
  <r>
    <s v="/SAST/US_ACT_COLL"/>
    <s v="Datencollector Tcode/Benutzer"/>
    <x v="5"/>
    <s v=""/>
    <s v=""/>
    <x v="1"/>
    <x v="1"/>
  </r>
  <r>
    <s v="/SAST/US_EXEC_SOD"/>
    <s v="Liste SoD Konflikte ausgeführt"/>
    <x v="5"/>
    <s v=""/>
    <s v=""/>
    <x v="1"/>
    <x v="1"/>
  </r>
  <r>
    <s v="/SAST/US_USER_ACTIV"/>
    <s v="Transaktionsübersicht Benutzer"/>
    <x v="5"/>
    <n v="4854"/>
    <s v="DIALOG"/>
    <x v="1"/>
    <x v="0"/>
  </r>
  <r>
    <s v="/SAST/USER_CRIT_AUTH"/>
    <s v="Krit. Berecht.kombinationen"/>
    <x v="5"/>
    <n v="2481"/>
    <s v="DIALOG"/>
    <x v="1"/>
    <x v="0"/>
  </r>
  <r>
    <s v="/SAST/USER_EXITS"/>
    <s v="User Exits"/>
    <x v="5"/>
    <n v="12"/>
    <s v="DIALOG"/>
    <x v="1"/>
    <x v="0"/>
  </r>
  <r>
    <s v="/SAST/USER_INACTIVE"/>
    <s v="Inaktive Benutzer"/>
    <x v="5"/>
    <n v="473"/>
    <s v="DIALOG"/>
    <x v="1"/>
    <x v="0"/>
  </r>
  <r>
    <s v="/SAST/USER_MASTER"/>
    <s v="Prüfung Benutzerstamm"/>
    <x v="5"/>
    <n v="9322"/>
    <s v="DIALOG"/>
    <x v="1"/>
    <x v="0"/>
  </r>
  <r>
    <s v="/SAST/USERNOLOCK"/>
    <s v="Pflege Benutzer: nie sperren"/>
    <x v="5"/>
    <n v="12"/>
    <s v=""/>
    <x v="1"/>
    <x v="0"/>
  </r>
  <r>
    <s v="/SAST/USERS_AGR_PROF"/>
    <s v="Benutzer mit Rollenänderungen"/>
    <x v="5"/>
    <n v="217"/>
    <s v="DIALOG"/>
    <x v="1"/>
    <x v="0"/>
  </r>
  <r>
    <s v="/SAST/USR40"/>
    <s v="Übersicht verbotene Kennwörter USR40"/>
    <x v="5"/>
    <n v="66"/>
    <s v="DIALOG"/>
    <x v="1"/>
    <x v="0"/>
  </r>
  <r>
    <s v="/SAST/WF_AIT_REQUEST"/>
    <s v="Meine Anträge (Status IT)"/>
    <x v="5"/>
    <s v=""/>
    <s v=""/>
    <x v="1"/>
    <x v="1"/>
  </r>
  <r>
    <s v="/SAST/WF_ALL_APPRVAL"/>
    <s v="Anzeige Alle Antragsgenehmigungen"/>
    <x v="5"/>
    <s v=""/>
    <s v=""/>
    <x v="1"/>
    <x v="1"/>
  </r>
  <r>
    <s v="/SAST/WF_ALL_OPENAPP"/>
    <s v="Anzeige Alle Offenen Anträge"/>
    <x v="5"/>
    <n v="108"/>
    <s v=""/>
    <x v="1"/>
    <x v="0"/>
  </r>
  <r>
    <s v="/SAST/WF_ALL_REQLINK"/>
    <s v="Anzeige Alle Antragsverknüpfungen"/>
    <x v="5"/>
    <s v=""/>
    <s v=""/>
    <x v="1"/>
    <x v="1"/>
  </r>
  <r>
    <s v="/SAST/WF_ALL_REQUEST"/>
    <s v="Anzeige Alle Anträge"/>
    <x v="5"/>
    <s v=""/>
    <s v=""/>
    <x v="1"/>
    <x v="1"/>
  </r>
  <r>
    <s v="/SAST/WF_ANTRAG_ADM"/>
    <s v="Antrag bearbeiten"/>
    <x v="5"/>
    <s v=""/>
    <s v=""/>
    <x v="1"/>
    <x v="1"/>
  </r>
  <r>
    <s v="/SAST/WF_ANTRAG_DO"/>
    <s v="Umsetzen Antrag"/>
    <x v="5"/>
    <s v=""/>
    <s v=""/>
    <x v="1"/>
    <x v="1"/>
  </r>
  <r>
    <s v="/SAST/WF_ANTRAG_GEN"/>
    <s v="Genehmigen Antrag"/>
    <x v="5"/>
    <s v=""/>
    <s v=""/>
    <x v="1"/>
    <x v="1"/>
  </r>
  <r>
    <s v="/SAST/WF_ANTRAG_MOD"/>
    <s v="Modifizieren Antrag"/>
    <x v="5"/>
    <n v="18"/>
    <s v=""/>
    <x v="1"/>
    <x v="0"/>
  </r>
  <r>
    <s v="/SAST/WF_ANTRAG_NEU"/>
    <s v="Erstellen Antrag"/>
    <x v="5"/>
    <s v=""/>
    <s v=""/>
    <x v="1"/>
    <x v="1"/>
  </r>
  <r>
    <s v="/SAST/WF_ANTRG_ADM_O"/>
    <s v="Eigenen Antrag bearbeiten"/>
    <x v="5"/>
    <s v=""/>
    <s v=""/>
    <x v="1"/>
    <x v="1"/>
  </r>
  <r>
    <s v="/SAST/WF_CONFIG"/>
    <s v="SAST UAM: Startmenü (Konfig.)"/>
    <x v="5"/>
    <n v="26"/>
    <s v="DIALOG"/>
    <x v="1"/>
    <x v="0"/>
  </r>
  <r>
    <s v="/SAST/WF_EMAIL"/>
    <s v="Pflege E-Mail Textbausteine"/>
    <x v="5"/>
    <s v=""/>
    <s v=""/>
    <x v="1"/>
    <x v="1"/>
  </r>
  <r>
    <s v="/SAST/WF_GROUP"/>
    <s v="Pflege WF Bearbeiter-Gruppen"/>
    <x v="5"/>
    <s v=""/>
    <s v=""/>
    <x v="1"/>
    <x v="1"/>
  </r>
  <r>
    <s v="/SAST/WF_GROUP_DIS"/>
    <s v="Anzeige WF Bearbeiter-Gruppen"/>
    <x v="5"/>
    <s v=""/>
    <s v=""/>
    <x v="1"/>
    <x v="1"/>
  </r>
  <r>
    <s v="/SAST/WF_LICENSE"/>
    <s v="Pflege Lizenzbestand"/>
    <x v="5"/>
    <s v=""/>
    <s v=""/>
    <x v="1"/>
    <x v="1"/>
  </r>
  <r>
    <s v="/SAST/WF_LIST_ZBV"/>
    <s v="Übersicht UAM Infosystem"/>
    <x v="5"/>
    <s v=""/>
    <s v=""/>
    <x v="1"/>
    <x v="1"/>
  </r>
  <r>
    <s v="/SAST/WF_LIST_ZBVADM"/>
    <s v="Übersicht UAM Infosystem"/>
    <x v="5"/>
    <n v="16578"/>
    <s v=""/>
    <x v="1"/>
    <x v="0"/>
  </r>
  <r>
    <s v="/SAST/WF_LOAD_CONFIG"/>
    <s v="Up-/Download Konfiguration"/>
    <x v="5"/>
    <s v=""/>
    <s v=""/>
    <x v="1"/>
    <x v="1"/>
  </r>
  <r>
    <s v="/SAST/WF_MASS_ROLES"/>
    <s v="Massenantrag Rollen"/>
    <x v="5"/>
    <s v=""/>
    <s v=""/>
    <x v="1"/>
    <x v="1"/>
  </r>
  <r>
    <s v="/SAST/WF_MASS_U01"/>
    <s v="Massenantrag Benutzeranlage U01"/>
    <x v="5"/>
    <s v=""/>
    <s v=""/>
    <x v="1"/>
    <x v="1"/>
  </r>
  <r>
    <s v="/SAST/WF_MASS_U04"/>
    <s v="Massenantrag Benutzeränderung U04"/>
    <x v="5"/>
    <s v=""/>
    <s v=""/>
    <x v="1"/>
    <x v="1"/>
  </r>
  <r>
    <s v="/SAST/WF_MASS_USER"/>
    <s v="Massenantrag Benutzer"/>
    <x v="5"/>
    <s v=""/>
    <s v=""/>
    <x v="1"/>
    <x v="1"/>
  </r>
  <r>
    <s v="/SAST/WF_OIT_REQUEST"/>
    <s v="Meine Anträge (Status IT)"/>
    <x v="5"/>
    <s v=""/>
    <s v=""/>
    <x v="1"/>
    <x v="1"/>
  </r>
  <r>
    <s v="/SAST/WF_OPENAPPRVAL"/>
    <s v="Offen durch mich zu genehmigen"/>
    <x v="5"/>
    <n v="27"/>
    <s v=""/>
    <x v="1"/>
    <x v="0"/>
  </r>
  <r>
    <s v="/SAST/WF_OPENREQUEST"/>
    <s v="Offene Anträge z. Genehmigung"/>
    <x v="5"/>
    <s v=""/>
    <s v=""/>
    <x v="1"/>
    <x v="1"/>
  </r>
  <r>
    <s v="/SAST/WF_ORG"/>
    <s v="Pflege OrganisationsID"/>
    <x v="5"/>
    <s v=""/>
    <s v=""/>
    <x v="1"/>
    <x v="1"/>
  </r>
  <r>
    <s v="/SAST/WF_ORG_DIS"/>
    <s v="Anzeige OrganisationsID"/>
    <x v="5"/>
    <s v=""/>
    <s v=""/>
    <x v="1"/>
    <x v="1"/>
  </r>
  <r>
    <s v="/SAST/WF_ORG_ROLE"/>
    <s v="Pflege Org. Zuordnung Rollen"/>
    <x v="5"/>
    <s v=""/>
    <s v=""/>
    <x v="1"/>
    <x v="1"/>
  </r>
  <r>
    <s v="/SAST/WF_OWN_REQUEST"/>
    <s v="Meine Anträge"/>
    <x v="5"/>
    <s v=""/>
    <s v=""/>
    <x v="1"/>
    <x v="1"/>
  </r>
  <r>
    <s v="/SAST/WF_PCODE_A"/>
    <s v="Pflege Prozesscode Zustimmung"/>
    <x v="5"/>
    <s v=""/>
    <s v=""/>
    <x v="1"/>
    <x v="1"/>
  </r>
  <r>
    <s v="/SAST/WF_PWRESET"/>
    <s v="Pflege PSS Syst/Mandanten"/>
    <x v="5"/>
    <s v=""/>
    <s v=""/>
    <x v="1"/>
    <x v="1"/>
  </r>
  <r>
    <s v="/SAST/WF_PWRESET_CUS"/>
    <s v="PW SelfService Customizing"/>
    <x v="5"/>
    <s v=""/>
    <s v=""/>
    <x v="1"/>
    <x v="1"/>
  </r>
  <r>
    <s v="/SAST/WF_PWRSLOG"/>
    <s v="Anzeige PW SelfService Log"/>
    <x v="5"/>
    <s v=""/>
    <s v=""/>
    <x v="1"/>
    <x v="1"/>
  </r>
  <r>
    <s v="/SAST/WF_START"/>
    <s v="SAST UAM: Startmenü"/>
    <x v="5"/>
    <n v="34"/>
    <s v="DIALOG"/>
    <x v="1"/>
    <x v="0"/>
  </r>
  <r>
    <s v="/SAST/WF_UPDATE_ZBV"/>
    <s v="Aktualisierung Benutzer DB"/>
    <x v="5"/>
    <n v="348"/>
    <s v=""/>
    <x v="1"/>
    <x v="0"/>
  </r>
  <r>
    <s v="/SAST/WF_UPLOAD_ROLE"/>
    <s v="Import Rollen"/>
    <x v="5"/>
    <s v=""/>
    <s v=""/>
    <x v="1"/>
    <x v="1"/>
  </r>
  <r>
    <s v="/SAST/ZOBJECTS"/>
    <s v="Liste Objekte Kundennamensraum"/>
    <x v="5"/>
    <n v="30"/>
    <s v="DIALOG"/>
    <x v="1"/>
    <x v="0"/>
  </r>
  <r>
    <s v="/SDF/SMON"/>
    <s v="Snapshot-Monitor"/>
    <x v="7"/>
    <s v=""/>
    <s v=""/>
    <x v="1"/>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1"/>
    <x v="1"/>
  </r>
  <r>
    <s v="/SEEAG/DS_LEDGER"/>
    <s v="Rechnungseingangsbuch"/>
    <x v="1"/>
    <n v="20"/>
    <s v="DIALOG"/>
    <x v="1"/>
    <x v="0"/>
  </r>
  <r>
    <s v="/SEEAG/DS_P2P_RSPD_U"/>
    <s v="P2P Rulesolver"/>
    <x v="0"/>
    <n v="64"/>
    <s v="DIALOG"/>
    <x v="0"/>
    <x v="0"/>
  </r>
  <r>
    <s v="/SEEAG/DS_PP_VAR"/>
    <s v="Anreicherung  Interpretationsdaten"/>
    <x v="0"/>
    <n v="12"/>
    <s v="DIALOG"/>
    <x v="0"/>
    <x v="0"/>
  </r>
  <r>
    <s v="/SEEAG/DS_REORG_DISP"/>
    <s v="Protokoll reorganisierter Vorgänge"/>
    <x v="0"/>
    <s v=""/>
    <s v=""/>
    <x v="1"/>
    <x v="1"/>
  </r>
  <r>
    <s v="/SEEAG/DS_STATISTICS"/>
    <s v="Paper-2-ERP Reporting Cockpit"/>
    <x v="0"/>
    <s v=""/>
    <s v=""/>
    <x v="1"/>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1"/>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1"/>
    <x v="1"/>
  </r>
  <r>
    <s v="0KE1"/>
    <s v="EC-PCA: Bewegungdaten löschen"/>
    <x v="9"/>
    <n v="90"/>
    <s v=""/>
    <x v="1"/>
    <x v="0"/>
  </r>
  <r>
    <s v="0KE4"/>
    <s v="EC-PCA: Einstellungen aktualisieren"/>
    <x v="10"/>
    <s v=""/>
    <s v=""/>
    <x v="1"/>
    <x v="1"/>
  </r>
  <r>
    <s v="0KE7"/>
    <s v="EC-PCA: Historienrelevanz pflegen"/>
    <x v="10"/>
    <s v=""/>
    <s v=""/>
    <x v="1"/>
    <x v="1"/>
  </r>
  <r>
    <s v="0KEK"/>
    <s v="EC-PCA: Kontenfindung"/>
    <x v="10"/>
    <n v="18"/>
    <s v="DIALOG"/>
    <x v="1"/>
    <x v="0"/>
  </r>
  <r>
    <s v="0KEL"/>
    <s v="COPCA: Substitutionen"/>
    <x v="10"/>
    <n v="18"/>
    <s v="DIALOG"/>
    <x v="1"/>
    <x v="0"/>
  </r>
  <r>
    <s v="0KEM"/>
    <s v="CO-PCA: Substitutionen pflegen"/>
    <x v="9"/>
    <n v="117"/>
    <s v="DIALOG"/>
    <x v="1"/>
    <x v="0"/>
  </r>
  <r>
    <s v="0KEN"/>
    <s v="Sonderbehandlung PrCtr Warenbewegung"/>
    <x v="9"/>
    <n v="702"/>
    <s v="DIALOG"/>
    <x v="1"/>
    <x v="0"/>
  </r>
  <r>
    <s v="0KEQ"/>
    <s v="EC-PCA: Transport Stammdaten"/>
    <x v="9"/>
    <s v=""/>
    <s v=""/>
    <x v="1"/>
    <x v="1"/>
  </r>
  <r>
    <s v="0KES"/>
    <s v="EC-PCA: Transport Ist-Einstellungen"/>
    <x v="10"/>
    <s v=""/>
    <s v=""/>
    <x v="1"/>
    <x v="1"/>
  </r>
  <r>
    <s v="1KE0"/>
    <s v="CO-PCA: Übernahmeprogramm Plan"/>
    <x v="9"/>
    <n v="87"/>
    <s v=""/>
    <x v="0"/>
    <x v="0"/>
  </r>
  <r>
    <s v="1KE1"/>
    <s v="EC-PCA: Analyse der Einstellungen"/>
    <x v="9"/>
    <n v="3348"/>
    <s v="DIALOG"/>
    <x v="1"/>
    <x v="0"/>
  </r>
  <r>
    <s v="1KE4"/>
    <s v="EC-PCA: Customizing-Monitor"/>
    <x v="9"/>
    <n v="5904"/>
    <s v="DIALOG"/>
    <x v="0"/>
    <x v="0"/>
  </r>
  <r>
    <s v="1KE4N"/>
    <s v="Profitcenter Verwendungsnachweis"/>
    <x v="9"/>
    <n v="2358"/>
    <s v="DIALOG"/>
    <x v="1"/>
    <x v="0"/>
  </r>
  <r>
    <s v="1KE8"/>
    <s v="FI-Daten nachbuchen"/>
    <x v="9"/>
    <s v=""/>
    <s v=""/>
    <x v="1"/>
    <x v="1"/>
  </r>
  <r>
    <s v="1KEA"/>
    <s v="Selektives Nachbuchen CO -&gt; CO-PCA"/>
    <x v="9"/>
    <s v=""/>
    <s v=""/>
    <x v="1"/>
    <x v="1"/>
  </r>
  <r>
    <s v="1KEG"/>
    <s v="Aufruf Viewpflege mit KOKRS"/>
    <x v="9"/>
    <s v=""/>
    <s v=""/>
    <x v="1"/>
    <x v="1"/>
  </r>
  <r>
    <s v="2KEE"/>
    <s v="Profit Center: Summensätze"/>
    <x v="9"/>
    <n v="27"/>
    <s v="DIALOG"/>
    <x v="0"/>
    <x v="0"/>
  </r>
  <r>
    <s v="3KE2"/>
    <s v="EC-PCA: Ist-Umlage ändern"/>
    <x v="9"/>
    <n v="38"/>
    <s v="DIALOG"/>
    <x v="1"/>
    <x v="0"/>
  </r>
  <r>
    <s v="3KE3"/>
    <s v="EC-PCA: Ist-Umlage anzeigen"/>
    <x v="9"/>
    <s v=""/>
    <s v=""/>
    <x v="1"/>
    <x v="1"/>
  </r>
  <r>
    <s v="3KE5"/>
    <s v="EC-PCA: Umlage im Ist ausführen"/>
    <x v="9"/>
    <s v=""/>
    <s v=""/>
    <x v="1"/>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1"/>
    <x v="0"/>
  </r>
  <r>
    <s v="4KE3"/>
    <s v="EC-PCA: Ist-Verteilung anzeigen"/>
    <x v="9"/>
    <n v="74"/>
    <s v="DIALOG"/>
    <x v="1"/>
    <x v="0"/>
  </r>
  <r>
    <s v="4KE5"/>
    <s v="EC-PCA: Verteilung im Ist ausführen"/>
    <x v="9"/>
    <n v="985"/>
    <s v="DIALOG"/>
    <x v="1"/>
    <x v="0"/>
  </r>
  <r>
    <s v="6KEA"/>
    <s v="Profit Center: Änderungen anzeigen"/>
    <x v="9"/>
    <n v="12"/>
    <s v=""/>
    <x v="0"/>
    <x v="0"/>
  </r>
  <r>
    <s v="7KE1"/>
    <s v="Planung Kosten/Erlöse ändern"/>
    <x v="9"/>
    <n v="114"/>
    <s v=""/>
    <x v="1"/>
    <x v="0"/>
  </r>
  <r>
    <s v="7KE2"/>
    <s v="Planung Kosten/Erlöse anzeigen"/>
    <x v="9"/>
    <n v="8"/>
    <s v="DIALOG"/>
    <x v="1"/>
    <x v="0"/>
  </r>
  <r>
    <s v="7KEC"/>
    <s v="Planungslayout Kosten/Erl. anzeigen"/>
    <x v="9"/>
    <n v="60"/>
    <s v=""/>
    <x v="1"/>
    <x v="0"/>
  </r>
  <r>
    <s v="7KES"/>
    <s v="EC-PCA: Saldovortrag Plan"/>
    <x v="9"/>
    <n v="10"/>
    <s v=""/>
    <x v="1"/>
    <x v="0"/>
  </r>
  <r>
    <s v="7KEX"/>
    <s v="Flexibler Excel Upload"/>
    <x v="9"/>
    <n v="7"/>
    <s v="DIALOG"/>
    <x v="0"/>
    <x v="0"/>
  </r>
  <r>
    <s v="8KEG_03"/>
    <s v="Konditionsliste anzeigen"/>
    <x v="9"/>
    <n v="90"/>
    <s v="DIALOG"/>
    <x v="1"/>
    <x v="0"/>
  </r>
  <r>
    <s v="9KE0"/>
    <s v="Profit-Center-Beleg erfassen"/>
    <x v="9"/>
    <n v="12676"/>
    <s v="DIALOG"/>
    <x v="1"/>
    <x v="0"/>
  </r>
  <r>
    <s v="9KE6"/>
    <s v="Salden Stat. Kennzahlen anzeigen"/>
    <x v="9"/>
    <n v="23"/>
    <s v="DIALOG"/>
    <x v="1"/>
    <x v="0"/>
  </r>
  <r>
    <s v="9KE9"/>
    <s v="Profit-Center-Beleg anzeigen"/>
    <x v="9"/>
    <n v="972"/>
    <s v="DIALOG"/>
    <x v="1"/>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1"/>
    <x v="0"/>
  </r>
  <r>
    <s v="ABAVN"/>
    <s v="Abgang durch Verschrottung"/>
    <x v="11"/>
    <n v="57458"/>
    <s v="DIALOG"/>
    <x v="0"/>
    <x v="0"/>
  </r>
  <r>
    <s v="ABGF"/>
    <s v="Gutschrift im Folgejahr der Rechnung"/>
    <x v="11"/>
    <s v=""/>
    <s v=""/>
    <x v="1"/>
    <x v="1"/>
  </r>
  <r>
    <s v="ABGL"/>
    <s v="Gutschrift im Rechnungsjahr erfassen"/>
    <x v="11"/>
    <s v=""/>
    <s v=""/>
    <x v="1"/>
    <x v="1"/>
  </r>
  <r>
    <s v="ABNAN"/>
    <s v="Nachaktivierung"/>
    <x v="11"/>
    <s v=""/>
    <s v=""/>
    <x v="1"/>
    <x v="1"/>
  </r>
  <r>
    <s v="ABNE"/>
    <s v="Nachträglicher Erlös"/>
    <x v="11"/>
    <s v=""/>
    <s v=""/>
    <x v="1"/>
    <x v="1"/>
  </r>
  <r>
    <s v="ABNV"/>
    <s v="Nummernkreispflege: FIAA-BELNR"/>
    <x v="11"/>
    <n v="6"/>
    <s v=""/>
    <x v="0"/>
    <x v="0"/>
  </r>
  <r>
    <s v="ABSO"/>
    <s v="Sonstige Bewegung"/>
    <x v="11"/>
    <n v="65"/>
    <s v="DIALOG"/>
    <x v="0"/>
    <x v="0"/>
  </r>
  <r>
    <s v="ABST2"/>
    <s v="Abstimmungsanalyse FI-AA"/>
    <x v="11"/>
    <s v=""/>
    <s v=""/>
    <x v="1"/>
    <x v="1"/>
  </r>
  <r>
    <s v="ABT1N"/>
    <s v="Anlagen Transfer"/>
    <x v="11"/>
    <n v="21699"/>
    <s v="DIALOG"/>
    <x v="0"/>
    <x v="0"/>
  </r>
  <r>
    <s v="ABUM"/>
    <s v="Umbuchung von"/>
    <x v="11"/>
    <n v="6"/>
    <s v="DIALOG"/>
    <x v="0"/>
    <x v="0"/>
  </r>
  <r>
    <s v="ABUMN"/>
    <s v="Umbuchung buchungskreis-intern"/>
    <x v="11"/>
    <n v="39830"/>
    <s v="DIALOG"/>
    <x v="0"/>
    <x v="0"/>
  </r>
  <r>
    <s v="ABZE"/>
    <s v="Zugang aus Eigenfertigung"/>
    <x v="11"/>
    <s v=""/>
    <s v=""/>
    <x v="1"/>
    <x v="1"/>
  </r>
  <r>
    <s v="ABZON"/>
    <s v="Zugang Gegenbuchung automatisch"/>
    <x v="11"/>
    <n v="2453"/>
    <s v="DIALOG"/>
    <x v="0"/>
    <x v="0"/>
  </r>
  <r>
    <s v="ABZP"/>
    <s v="Zugang von verbundenem Unternehmen"/>
    <x v="11"/>
    <s v=""/>
    <s v=""/>
    <x v="1"/>
    <x v="1"/>
  </r>
  <r>
    <s v="AC03"/>
    <s v="Leistungsstamm"/>
    <x v="12"/>
    <s v=""/>
    <s v=""/>
    <x v="1"/>
    <x v="9"/>
  </r>
  <r>
    <s v="AFAB"/>
    <s v="Abschreibung buchen"/>
    <x v="11"/>
    <n v="1480"/>
    <s v="DIALOG"/>
    <x v="0"/>
    <x v="0"/>
  </r>
  <r>
    <s v="AFAMA"/>
    <s v="View-Pflege Methode AfA-Schlüssel"/>
    <x v="11"/>
    <s v=""/>
    <s v=""/>
    <x v="1"/>
    <x v="1"/>
  </r>
  <r>
    <s v="AFAMP"/>
    <s v="View-Pflege Periodenmethode"/>
    <x v="11"/>
    <s v=""/>
    <s v=""/>
    <x v="1"/>
    <x v="1"/>
  </r>
  <r>
    <s v="AFAR"/>
    <s v="Abschreibung neu rechnen"/>
    <x v="11"/>
    <n v="1090"/>
    <s v="DIALOG"/>
    <x v="0"/>
    <x v="0"/>
  </r>
  <r>
    <s v="AFBP"/>
    <s v="AfA-Buchungsprotokoll erstellen"/>
    <x v="11"/>
    <s v=""/>
    <s v=""/>
    <x v="1"/>
    <x v="1"/>
  </r>
  <r>
    <s v="AIAB"/>
    <s v="AiB Aufteilungsregelzuordnung"/>
    <x v="11"/>
    <s v=""/>
    <s v=""/>
    <x v="1"/>
    <x v="1"/>
  </r>
  <r>
    <s v="AIBU"/>
    <s v="Umbuchen Anlage im Bau"/>
    <x v="11"/>
    <s v=""/>
    <s v=""/>
    <x v="1"/>
    <x v="1"/>
  </r>
  <r>
    <s v="AIST"/>
    <s v="Anlage im Bau Abrechnung stornieren"/>
    <x v="11"/>
    <s v=""/>
    <s v=""/>
    <x v="1"/>
    <x v="1"/>
  </r>
  <r>
    <s v="AJAB"/>
    <s v="Jahresabschluss"/>
    <x v="11"/>
    <n v="880"/>
    <s v="DIALOG"/>
    <x v="0"/>
    <x v="0"/>
  </r>
  <r>
    <s v="AJRW"/>
    <s v="Jahreswechsel"/>
    <x v="11"/>
    <n v="50"/>
    <s v="DIALOG"/>
    <x v="0"/>
    <x v="0"/>
  </r>
  <r>
    <s v="AL08"/>
    <s v="List of all logged on users"/>
    <x v="5"/>
    <n v="523"/>
    <s v="DIALOG"/>
    <x v="1"/>
    <x v="0"/>
  </r>
  <r>
    <s v="AL11"/>
    <s v="Display SAP-Directories"/>
    <x v="5"/>
    <n v="51069"/>
    <s v="DIALOG"/>
    <x v="1"/>
    <x v="0"/>
  </r>
  <r>
    <s v="ANKA"/>
    <s v="Verzeichnis der Anlagenklassen"/>
    <x v="11"/>
    <s v=""/>
    <s v=""/>
    <x v="1"/>
    <x v="1"/>
  </r>
  <r>
    <s v="AO21"/>
    <s v="Bildaufbau Bewertungsbereiche"/>
    <x v="11"/>
    <s v=""/>
    <s v=""/>
    <x v="1"/>
    <x v="1"/>
  </r>
  <r>
    <s v="AO67"/>
    <s v="Bewegungsart definieren"/>
    <x v="11"/>
    <s v=""/>
    <s v=""/>
    <x v="1"/>
    <x v="1"/>
  </r>
  <r>
    <s v="AO73"/>
    <s v="Bewegungsart definieren"/>
    <x v="11"/>
    <n v="40"/>
    <s v=""/>
    <x v="0"/>
    <x v="0"/>
  </r>
  <r>
    <s v="AO74"/>
    <s v="Bewegungsart definieren"/>
    <x v="11"/>
    <n v="40"/>
    <s v=""/>
    <x v="0"/>
    <x v="0"/>
  </r>
  <r>
    <s v="AO76"/>
    <s v="Bewegungsart definieren"/>
    <x v="11"/>
    <s v=""/>
    <s v=""/>
    <x v="1"/>
    <x v="1"/>
  </r>
  <r>
    <s v="AO77"/>
    <s v="Bewegungsart definieren"/>
    <x v="11"/>
    <s v=""/>
    <s v=""/>
    <x v="1"/>
    <x v="1"/>
  </r>
  <r>
    <s v="AO78"/>
    <s v="Bewegungsart definieren"/>
    <x v="11"/>
    <s v=""/>
    <s v=""/>
    <x v="1"/>
    <x v="1"/>
  </r>
  <r>
    <s v="AO80"/>
    <s v="Bewegungsart definieren"/>
    <x v="11"/>
    <s v=""/>
    <s v=""/>
    <x v="1"/>
    <x v="1"/>
  </r>
  <r>
    <s v="AO81"/>
    <s v="Bewegungsart definieren"/>
    <x v="11"/>
    <n v="20"/>
    <s v=""/>
    <x v="0"/>
    <x v="0"/>
  </r>
  <r>
    <s v="AO82"/>
    <s v="Bewegungsart definieren"/>
    <x v="11"/>
    <s v=""/>
    <s v=""/>
    <x v="1"/>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1"/>
    <x v="1"/>
  </r>
  <r>
    <s v="AR30"/>
    <s v="Anzeigen Arbeitsvorrat"/>
    <x v="11"/>
    <n v="5"/>
    <s v="DIALOG"/>
    <x v="0"/>
    <x v="0"/>
  </r>
  <r>
    <s v="AR31"/>
    <s v="Bearbeiten Arbeitsvorrat"/>
    <x v="11"/>
    <n v="676"/>
    <s v="DIALOG"/>
    <x v="0"/>
    <x v="0"/>
  </r>
  <r>
    <s v="ARQ0"/>
    <s v="FIAA - Ad Hoc Berichte"/>
    <x v="11"/>
    <s v=""/>
    <s v=""/>
    <x v="1"/>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1"/>
    <x v="1"/>
  </r>
  <r>
    <s v="ASKB"/>
    <s v="Periodische Anlagenbuchungen"/>
    <x v="11"/>
    <n v="281"/>
    <s v="DIALOG"/>
    <x v="0"/>
    <x v="0"/>
  </r>
  <r>
    <s v="AUN0"/>
    <s v="FI-AA Umfeldermittler"/>
    <x v="11"/>
    <s v=""/>
    <s v=""/>
    <x v="1"/>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1"/>
    <x v="0"/>
  </r>
  <r>
    <s v="BCT0"/>
    <s v="Kontakt anlegen"/>
    <x v="14"/>
    <s v=""/>
    <s v=""/>
    <x v="1"/>
    <x v="10"/>
  </r>
  <r>
    <s v="BCT1"/>
    <s v="Kontakt ändern"/>
    <x v="14"/>
    <n v="2"/>
    <s v="DIALOG"/>
    <x v="1"/>
    <x v="11"/>
  </r>
  <r>
    <s v="BCT2"/>
    <s v="Kontakt anzeigen"/>
    <x v="14"/>
    <n v="24"/>
    <s v="DIALOG"/>
    <x v="1"/>
    <x v="11"/>
  </r>
  <r>
    <s v="BD16"/>
    <s v="Kostenstelle senden"/>
    <x v="15"/>
    <n v="161"/>
    <s v="DIALOG"/>
    <x v="1"/>
    <x v="12"/>
  </r>
  <r>
    <s v="BD17"/>
    <s v="Kostenstelle holen"/>
    <x v="15"/>
    <s v=""/>
    <s v=""/>
    <x v="1"/>
    <x v="13"/>
  </r>
  <r>
    <s v="BD18"/>
    <s v="Sachkonto senden"/>
    <x v="15"/>
    <s v=""/>
    <s v=""/>
    <x v="1"/>
    <x v="13"/>
  </r>
  <r>
    <s v="BD19"/>
    <s v="Sachkonto holen"/>
    <x v="16"/>
    <s v=""/>
    <s v=""/>
    <x v="1"/>
    <x v="1"/>
  </r>
  <r>
    <s v="BD52"/>
    <s v="Änd.zeiger aktiv. pro Änd.beleg-Pos."/>
    <x v="5"/>
    <n v="42"/>
    <s v=""/>
    <x v="1"/>
    <x v="0"/>
  </r>
  <r>
    <s v="BD64"/>
    <s v="Verteilungsmodellpflege"/>
    <x v="5"/>
    <n v="843"/>
    <s v="DIALOG"/>
    <x v="1"/>
    <x v="0"/>
  </r>
  <r>
    <s v="BD79"/>
    <s v="Pflege IDoc-Umsetzungsregeln"/>
    <x v="5"/>
    <s v=""/>
    <s v=""/>
    <x v="1"/>
    <x v="1"/>
  </r>
  <r>
    <s v="BD87"/>
    <s v="Statusmonitor für ALE-Nachrichten"/>
    <x v="5"/>
    <n v="48094"/>
    <s v="DIALOG"/>
    <x v="1"/>
    <x v="0"/>
  </r>
  <r>
    <s v="BDM5"/>
    <s v="Technische Konsistenzprüfung"/>
    <x v="5"/>
    <s v=""/>
    <s v=""/>
    <x v="1"/>
    <x v="1"/>
  </r>
  <r>
    <s v="BF34"/>
    <s v="Kundenbausteine pro Event"/>
    <x v="5"/>
    <n v="48"/>
    <s v=""/>
    <x v="1"/>
    <x v="0"/>
  </r>
  <r>
    <s v="BF44"/>
    <s v="Kundenbausteine pro Prozess"/>
    <x v="5"/>
    <n v="66"/>
    <s v="DIALOG"/>
    <x v="1"/>
    <x v="0"/>
  </r>
  <r>
    <s v="BGM1"/>
    <s v="Mustergarantie anlegen"/>
    <x v="2"/>
    <n v="19"/>
    <s v="DIALOG"/>
    <x v="1"/>
    <x v="14"/>
  </r>
  <r>
    <s v="BGM3"/>
    <s v="Mustergarantie anzeigen"/>
    <x v="2"/>
    <n v="27"/>
    <s v="DIALOG"/>
    <x v="1"/>
    <x v="14"/>
  </r>
  <r>
    <s v="BIC2M"/>
    <s v=""/>
    <x v="0"/>
    <n v="258"/>
    <s v="DIALOG"/>
    <x v="0"/>
    <x v="0"/>
  </r>
  <r>
    <s v="BP"/>
    <s v="Geschäftspartner bearbeiten"/>
    <x v="17"/>
    <n v="669824"/>
    <s v="DIALOG"/>
    <x v="1"/>
    <x v="0"/>
  </r>
  <r>
    <s v="BPSHOW00"/>
    <s v="Analysereport Budgetierung/Gesamtpl."/>
    <x v="18"/>
    <n v="321"/>
    <s v=""/>
    <x v="0"/>
    <x v="0"/>
  </r>
  <r>
    <s v="BS02"/>
    <s v="Statusschemata pflegen"/>
    <x v="13"/>
    <s v=""/>
    <s v=""/>
    <x v="1"/>
    <x v="1"/>
  </r>
  <r>
    <s v="BUA1"/>
    <s v="Ansprechpartner anlegen"/>
    <x v="17"/>
    <n v="933"/>
    <s v="DIALOG"/>
    <x v="1"/>
    <x v="0"/>
  </r>
  <r>
    <s v="BUA2"/>
    <s v="Ansprechpartner ändern"/>
    <x v="17"/>
    <n v="450"/>
    <s v="DIALOG"/>
    <x v="1"/>
    <x v="0"/>
  </r>
  <r>
    <s v="BUA3"/>
    <s v="Ansprechpartner änzeigen"/>
    <x v="17"/>
    <n v="618"/>
    <s v="DIALOG"/>
    <x v="1"/>
    <x v="0"/>
  </r>
  <r>
    <s v="BUCF"/>
    <s v="GP-Cust: Nummernkreise"/>
    <x v="17"/>
    <n v="60"/>
    <s v="DIALOG"/>
    <x v="1"/>
    <x v="0"/>
  </r>
  <r>
    <s v="BUCP"/>
    <s v="GP-Cust: Feldmodifikation Fremdanw."/>
    <x v="17"/>
    <s v=""/>
    <s v=""/>
    <x v="1"/>
    <x v="1"/>
  </r>
  <r>
    <s v="BUG3"/>
    <s v="Geschäftspartner allgemein anzeigen"/>
    <x v="17"/>
    <n v="20"/>
    <s v="DIALOG"/>
    <x v="1"/>
    <x v="0"/>
  </r>
  <r>
    <s v="BUI1"/>
    <s v="Interessent anlegen"/>
    <x v="17"/>
    <n v="2"/>
    <s v=""/>
    <x v="1"/>
    <x v="0"/>
  </r>
  <r>
    <s v="BUM2"/>
    <s v="Mitarbeiter ändern (BP)"/>
    <x v="17"/>
    <n v="56"/>
    <s v=""/>
    <x v="1"/>
    <x v="0"/>
  </r>
  <r>
    <s v="BUM3"/>
    <s v="Mitarbeiter anzeigen (BP)"/>
    <x v="17"/>
    <n v="28"/>
    <s v=""/>
    <x v="1"/>
    <x v="0"/>
  </r>
  <r>
    <s v="BUP0"/>
    <s v="BDT, mehrfacher Aufruf (Fugrp BUSS)"/>
    <x v="17"/>
    <n v="1122"/>
    <s v="DIALOG"/>
    <x v="1"/>
    <x v="0"/>
  </r>
  <r>
    <s v="BUPA_PRE_DA"/>
    <s v="Gesch.partner zum Löschen vormerken"/>
    <x v="17"/>
    <n v="272"/>
    <s v="DIALOG"/>
    <x v="1"/>
    <x v="0"/>
  </r>
  <r>
    <s v="BUSP"/>
    <s v="Trägerdynpros generieren"/>
    <x v="17"/>
    <n v="3"/>
    <s v="DIALOG"/>
    <x v="1"/>
    <x v="0"/>
  </r>
  <r>
    <s v="CA10"/>
    <s v="Vorlagetext Plan/Auftrag"/>
    <x v="19"/>
    <n v="6049"/>
    <s v="DIALOG"/>
    <x v="1"/>
    <x v="0"/>
  </r>
  <r>
    <s v="CA80"/>
    <s v="Verwendung Arbeitsplatz in -Plänen"/>
    <x v="19"/>
    <n v="38"/>
    <s v=""/>
    <x v="1"/>
    <x v="0"/>
  </r>
  <r>
    <s v="CA82"/>
    <s v="VWnachweise Arbeitsplatz EQUI"/>
    <x v="19"/>
    <n v="18"/>
    <s v="DIALOG"/>
    <x v="1"/>
    <x v="0"/>
  </r>
  <r>
    <s v="CA85"/>
    <s v="Ersetzen Arbeitsplatz"/>
    <x v="19"/>
    <n v="8"/>
    <s v="DIALOG"/>
    <x v="1"/>
    <x v="0"/>
  </r>
  <r>
    <s v="CA87"/>
    <s v="Massenersetzen Arbeitsplatz EQUI"/>
    <x v="19"/>
    <n v="58"/>
    <s v="DIALOG"/>
    <x v="1"/>
    <x v="0"/>
  </r>
  <r>
    <s v="CAA1"/>
    <s v="Vertragskonto anlegen"/>
    <x v="14"/>
    <n v="15642"/>
    <s v="DIALOG"/>
    <x v="1"/>
    <x v="0"/>
  </r>
  <r>
    <s v="CAA2"/>
    <s v="Vertragskonto ändern"/>
    <x v="14"/>
    <n v="1653"/>
    <s v="DIALOG"/>
    <x v="1"/>
    <x v="0"/>
  </r>
  <r>
    <s v="CAA3"/>
    <s v="Vertragskonto anzeigen"/>
    <x v="14"/>
    <n v="10888"/>
    <s v="DIALOG"/>
    <x v="1"/>
    <x v="15"/>
  </r>
  <r>
    <s v="CARP"/>
    <s v="GP-Cust: Feldmodifikation Fremdanw."/>
    <x v="14"/>
    <n v="6"/>
    <s v="DIALOG"/>
    <x v="1"/>
    <x v="16"/>
  </r>
  <r>
    <s v="CASD"/>
    <s v="CA-Steuerung: Rollentypen"/>
    <x v="14"/>
    <s v=""/>
    <s v=""/>
    <x v="1"/>
    <x v="17"/>
  </r>
  <r>
    <s v="CAT2"/>
    <s v="Arbeitszeitblatt: Zeiten pflegen"/>
    <x v="13"/>
    <s v=""/>
    <s v=""/>
    <x v="1"/>
    <x v="1"/>
  </r>
  <r>
    <s v="CAT3"/>
    <s v="Arbeitszeitblatt: Zeiten anzeigen"/>
    <x v="13"/>
    <s v=""/>
    <s v=""/>
    <x v="1"/>
    <x v="1"/>
  </r>
  <r>
    <s v="CAUSE"/>
    <s v="Ursachen: Lösungswege prüfen"/>
    <x v="19"/>
    <s v=""/>
    <s v=""/>
    <x v="1"/>
    <x v="1"/>
  </r>
  <r>
    <s v="CC03"/>
    <s v="Anzeigen Änderungsstammsatz"/>
    <x v="17"/>
    <s v=""/>
    <s v=""/>
    <x v="1"/>
    <x v="1"/>
  </r>
  <r>
    <s v="CC04"/>
    <s v="Anzeigen Produktstruktur"/>
    <x v="20"/>
    <n v="14438"/>
    <s v="DIALOG"/>
    <x v="1"/>
    <x v="0"/>
  </r>
  <r>
    <s v="CFCSTART"/>
    <s v="Starte Clarification Controller"/>
    <x v="14"/>
    <n v="644"/>
    <s v="UPDATE"/>
    <x v="1"/>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1"/>
    <x v="0"/>
  </r>
  <r>
    <s v="CJ31"/>
    <s v="Anzeigen Originalbudget Projekt"/>
    <x v="15"/>
    <s v=""/>
    <s v=""/>
    <x v="1"/>
    <x v="18"/>
  </r>
  <r>
    <s v="CJ33"/>
    <s v="Anzeigen Freigabe Projekt"/>
    <x v="15"/>
    <s v=""/>
    <s v=""/>
    <x v="1"/>
    <x v="18"/>
  </r>
  <r>
    <s v="CJ40"/>
    <s v="Ändern Projektplan"/>
    <x v="15"/>
    <n v="792"/>
    <s v="DIALOG"/>
    <x v="0"/>
    <x v="18"/>
  </r>
  <r>
    <s v="CJ41"/>
    <s v="Anzeigen Projektplan"/>
    <x v="15"/>
    <n v="206"/>
    <s v="DIALOG"/>
    <x v="1"/>
    <x v="18"/>
  </r>
  <r>
    <s v="CJ74"/>
    <s v="Projekte Einzelposten Istkosten"/>
    <x v="21"/>
    <s v=""/>
    <s v=""/>
    <x v="1"/>
    <x v="1"/>
  </r>
  <r>
    <s v="CJ88"/>
    <s v="Ist-Abrechnung: Projekte / Netzpläne"/>
    <x v="15"/>
    <n v="25491"/>
    <s v="DIALOG"/>
    <x v="0"/>
    <x v="19"/>
  </r>
  <r>
    <s v="CJ8G"/>
    <s v="Ist-Abrechnung: Projekte/Netzpläne"/>
    <x v="15"/>
    <n v="129"/>
    <s v="DIALOG"/>
    <x v="1"/>
    <x v="20"/>
  </r>
  <r>
    <s v="CJ93"/>
    <s v="Standard-PSP anzeigen"/>
    <x v="21"/>
    <n v="218"/>
    <s v="DIALOG"/>
    <x v="0"/>
    <x v="0"/>
  </r>
  <r>
    <s v="CJE3"/>
    <s v="Hierarchiebericht anzeigen"/>
    <x v="21"/>
    <n v="22"/>
    <s v="DIALOG"/>
    <x v="1"/>
    <x v="0"/>
  </r>
  <r>
    <s v="CJE6"/>
    <s v="Formular zu Projektbericht anzeigen"/>
    <x v="21"/>
    <n v="22"/>
    <s v="DIALOG"/>
    <x v="1"/>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1"/>
    <x v="0"/>
  </r>
  <r>
    <s v="CJID"/>
    <s v="Projekte EP Abrechnung Anzeige"/>
    <x v="22"/>
    <n v="36"/>
    <s v="DIALOG"/>
    <x v="0"/>
    <x v="0"/>
  </r>
  <r>
    <s v="CJIF"/>
    <s v="Projekte EP Ergebnisermittlung"/>
    <x v="21"/>
    <n v="4"/>
    <s v=""/>
    <x v="1"/>
    <x v="0"/>
  </r>
  <r>
    <s v="CJV3"/>
    <s v="Anzeigen Projektversion (Simulation)"/>
    <x v="21"/>
    <n v="42"/>
    <s v=""/>
    <x v="1"/>
    <x v="0"/>
  </r>
  <r>
    <s v="CK13N"/>
    <s v="Anzeigen Materialkalkulation"/>
    <x v="23"/>
    <n v="15"/>
    <s v=""/>
    <x v="1"/>
    <x v="0"/>
  </r>
  <r>
    <s v="CKM9"/>
    <s v="Erklären Customizing zum Werk"/>
    <x v="23"/>
    <s v=""/>
    <s v=""/>
    <x v="1"/>
    <x v="1"/>
  </r>
  <r>
    <s v="CKMPCD"/>
    <s v="Preisänderungsbeleg anzeigen"/>
    <x v="23"/>
    <n v="8"/>
    <s v="DIALOG"/>
    <x v="1"/>
    <x v="0"/>
  </r>
  <r>
    <s v="CL01"/>
    <s v="Klasse anlegen"/>
    <x v="13"/>
    <n v="59"/>
    <s v=""/>
    <x v="1"/>
    <x v="0"/>
  </r>
  <r>
    <s v="CL02"/>
    <s v="Klassenverwaltung"/>
    <x v="13"/>
    <n v="12061"/>
    <s v="DIALOG"/>
    <x v="1"/>
    <x v="0"/>
  </r>
  <r>
    <s v="CL20N"/>
    <s v="Zuordnungen eines Objekts"/>
    <x v="13"/>
    <s v=""/>
    <s v=""/>
    <x v="1"/>
    <x v="1"/>
  </r>
  <r>
    <s v="CL24N"/>
    <s v="Zuordnungen einer Klasse"/>
    <x v="13"/>
    <n v="75658"/>
    <s v="DIALOG"/>
    <x v="1"/>
    <x v="0"/>
  </r>
  <r>
    <s v="CL2A"/>
    <s v="Klassifizierungsstatus"/>
    <x v="13"/>
    <n v="2"/>
    <s v="DIALOG"/>
    <x v="1"/>
    <x v="0"/>
  </r>
  <r>
    <s v="CL2B"/>
    <s v="Klassenarten"/>
    <x v="13"/>
    <s v=""/>
    <s v=""/>
    <x v="1"/>
    <x v="1"/>
  </r>
  <r>
    <s v="CL30N"/>
    <s v="Objektsuche in Klassen"/>
    <x v="13"/>
    <n v="554"/>
    <s v=""/>
    <x v="1"/>
    <x v="0"/>
  </r>
  <r>
    <s v="CL31"/>
    <s v="Objektsuche in Klassenart"/>
    <x v="13"/>
    <n v="27"/>
    <s v=""/>
    <x v="1"/>
    <x v="0"/>
  </r>
  <r>
    <s v="CL6AN"/>
    <s v="Klassenverzeichnis (ALV)"/>
    <x v="13"/>
    <n v="56"/>
    <s v="DIALOG"/>
    <x v="1"/>
    <x v="0"/>
  </r>
  <r>
    <s v="CL6B"/>
    <s v="Objektverzeichnis"/>
    <x v="13"/>
    <s v=""/>
    <s v=""/>
    <x v="1"/>
    <x v="1"/>
  </r>
  <r>
    <s v="CL6BN"/>
    <s v="Objektverzeichnis (ALV)"/>
    <x v="13"/>
    <n v="15"/>
    <s v=""/>
    <x v="1"/>
    <x v="0"/>
  </r>
  <r>
    <s v="CL6D"/>
    <s v="Klassen ohne Vorgänger"/>
    <x v="13"/>
    <s v=""/>
    <s v=""/>
    <x v="1"/>
    <x v="1"/>
  </r>
  <r>
    <s v="CLHP"/>
    <s v="Grafische Hierarchiepflege"/>
    <x v="13"/>
    <n v="3"/>
    <s v=""/>
    <x v="1"/>
    <x v="0"/>
  </r>
  <r>
    <s v="CLMM"/>
    <s v="Massenänderung von Bewertungen"/>
    <x v="13"/>
    <n v="2"/>
    <s v=""/>
    <x v="1"/>
    <x v="0"/>
  </r>
  <r>
    <s v="CM10"/>
    <s v="Kapazitätsabgleich"/>
    <x v="19"/>
    <n v="2"/>
    <s v=""/>
    <x v="1"/>
    <x v="0"/>
  </r>
  <r>
    <s v="CM24"/>
    <s v="Kapazitätsabgl.: PM Einzelkap. tab."/>
    <x v="19"/>
    <n v="7904"/>
    <s v="DIALOG"/>
    <x v="1"/>
    <x v="0"/>
  </r>
  <r>
    <s v="CM25"/>
    <s v="Kapazitätsabgl.: Variabel"/>
    <x v="19"/>
    <n v="64"/>
    <s v="DIALOG"/>
    <x v="1"/>
    <x v="0"/>
  </r>
  <r>
    <s v="CM30"/>
    <s v="Kapazitätsabgl.: PM Einzelkap. graf."/>
    <x v="19"/>
    <n v="60"/>
    <s v="DIALOG"/>
    <x v="1"/>
    <x v="0"/>
  </r>
  <r>
    <s v="CM33"/>
    <s v="Kapazitätsabgl.: PM Arbeitspl. graf."/>
    <x v="19"/>
    <n v="138"/>
    <s v="DIALOG"/>
    <x v="1"/>
    <x v="0"/>
  </r>
  <r>
    <s v="CM34"/>
    <s v="Kapazitätsabgl.: PM Arbeitspl. tab."/>
    <x v="19"/>
    <n v="65"/>
    <s v="DIALOG"/>
    <x v="1"/>
    <x v="0"/>
  </r>
  <r>
    <s v="CMOD"/>
    <s v="Erweiterungen"/>
    <x v="20"/>
    <n v="1062"/>
    <s v="DIALOG"/>
    <x v="1"/>
    <x v="0"/>
  </r>
  <r>
    <s v="CN41"/>
    <s v="Strukturübersicht"/>
    <x v="21"/>
    <n v="367"/>
    <s v="DIALOG"/>
    <x v="0"/>
    <x v="0"/>
  </r>
  <r>
    <s v="CN41N"/>
    <s v="Überblick Projektstruktur"/>
    <x v="21"/>
    <n v="21"/>
    <s v="DIALOG"/>
    <x v="0"/>
    <x v="0"/>
  </r>
  <r>
    <s v="CN42N"/>
    <s v="Übersicht: Projektdefinitionen"/>
    <x v="21"/>
    <n v="10"/>
    <s v=""/>
    <x v="1"/>
    <x v="0"/>
  </r>
  <r>
    <s v="CN43"/>
    <s v="Übersicht: PSP-Elemente"/>
    <x v="21"/>
    <n v="1544"/>
    <s v="DIALOG"/>
    <x v="1"/>
    <x v="0"/>
  </r>
  <r>
    <s v="CN43N"/>
    <s v="Übersicht: PSP-Elemente"/>
    <x v="21"/>
    <n v="233"/>
    <s v="DIALOG"/>
    <x v="0"/>
    <x v="0"/>
  </r>
  <r>
    <s v="CN44"/>
    <s v="Übersicht: Planaufträge"/>
    <x v="21"/>
    <n v="2"/>
    <s v="DIALOG"/>
    <x v="1"/>
    <x v="0"/>
  </r>
  <r>
    <s v="CN45"/>
    <s v="Übersicht: Aufträge"/>
    <x v="21"/>
    <n v="34"/>
    <s v="DIALOG"/>
    <x v="1"/>
    <x v="0"/>
  </r>
  <r>
    <s v="CN45N"/>
    <s v="Übersicht: Aufträge"/>
    <x v="21"/>
    <n v="32"/>
    <s v="DIALOG"/>
    <x v="1"/>
    <x v="0"/>
  </r>
  <r>
    <s v="CNB2"/>
    <s v="Bestellungen zum Projekt"/>
    <x v="21"/>
    <n v="256"/>
    <s v="DIALOG"/>
    <x v="0"/>
    <x v="0"/>
  </r>
  <r>
    <s v="CNR3"/>
    <s v="Arbeitsplatz anzeigen"/>
    <x v="19"/>
    <n v="4"/>
    <s v="DIALOG"/>
    <x v="1"/>
    <x v="0"/>
  </r>
  <r>
    <s v="CO02"/>
    <s v="Ändern Fertigungsauftrag"/>
    <x v="19"/>
    <n v="18"/>
    <s v="DIALOG"/>
    <x v="1"/>
    <x v="0"/>
  </r>
  <r>
    <s v="CO09"/>
    <s v="Verfügbarkeitsübersicht"/>
    <x v="19"/>
    <n v="40"/>
    <s v="DIALOG"/>
    <x v="1"/>
    <x v="0"/>
  </r>
  <r>
    <s v="CO1P"/>
    <s v="Vorgemerkte Rückmeldeprozesse"/>
    <x v="21"/>
    <n v="18"/>
    <s v="DIALOG"/>
    <x v="1"/>
    <x v="0"/>
  </r>
  <r>
    <s v="CO43"/>
    <s v="Zuschläge IST:  FertAuftr   Sammelv."/>
    <x v="15"/>
    <s v=""/>
    <s v=""/>
    <x v="1"/>
    <x v="1"/>
  </r>
  <r>
    <s v="CO88"/>
    <s v="Ist-Abrechnung: Fert-/Prozeßaufträge"/>
    <x v="15"/>
    <s v=""/>
    <s v=""/>
    <x v="1"/>
    <x v="1"/>
  </r>
  <r>
    <s v="COCPCPR"/>
    <s v="Cockpit für Controlling-Integration"/>
    <x v="24"/>
    <n v="240"/>
    <s v="DIALOG"/>
    <x v="0"/>
    <x v="0"/>
  </r>
  <r>
    <s v="COFC"/>
    <s v="Nachbearbeitung Fehler Istkosten"/>
    <x v="19"/>
    <n v="288"/>
    <s v="DIALOG"/>
    <x v="1"/>
    <x v="0"/>
  </r>
  <r>
    <s v="COGI"/>
    <s v="Nachbearbeitung fehlerh. Warenbeweg."/>
    <x v="19"/>
    <n v="37"/>
    <s v=""/>
    <x v="1"/>
    <x v="0"/>
  </r>
  <r>
    <s v="COINTCOCP"/>
    <s v="Cockpit für Controlling-Integration"/>
    <x v="24"/>
    <n v="8"/>
    <s v="UPDATE"/>
    <x v="1"/>
    <x v="0"/>
  </r>
  <r>
    <s v="CON1"/>
    <s v="Nachbew.  IST:  FertAuftr   Einzelv."/>
    <x v="15"/>
    <s v=""/>
    <s v=""/>
    <x v="1"/>
    <x v="1"/>
  </r>
  <r>
    <s v="CP02"/>
    <s v="Geschäftsprozeß ändern"/>
    <x v="19"/>
    <n v="36"/>
    <s v="DIALOG"/>
    <x v="1"/>
    <x v="0"/>
  </r>
  <r>
    <s v="CPT1"/>
    <s v="Anlegen Template"/>
    <x v="15"/>
    <s v=""/>
    <s v=""/>
    <x v="1"/>
    <x v="1"/>
  </r>
  <r>
    <s v="CPTB"/>
    <s v="Template-Verrechnung Ist: Aufträge"/>
    <x v="15"/>
    <n v="18"/>
    <s v=""/>
    <x v="1"/>
    <x v="0"/>
  </r>
  <r>
    <s v="CPTD"/>
    <s v="Templ.-Verr. Ist: Fertigungsaufträge"/>
    <x v="19"/>
    <s v=""/>
    <s v=""/>
    <x v="1"/>
    <x v="1"/>
  </r>
  <r>
    <s v="CR03"/>
    <s v="Arbeitsplatz anzeigen"/>
    <x v="19"/>
    <n v="9400"/>
    <s v="DIALOG"/>
    <x v="1"/>
    <x v="0"/>
  </r>
  <r>
    <s v="CR05"/>
    <s v="Arbeitsplatzliste"/>
    <x v="19"/>
    <n v="9915"/>
    <s v="DIALOG"/>
    <x v="1"/>
    <x v="0"/>
  </r>
  <r>
    <s v="CR06"/>
    <s v="Arbeitsplatz Kostenstellenzuordn."/>
    <x v="19"/>
    <n v="3947"/>
    <s v="DIALOG"/>
    <x v="1"/>
    <x v="0"/>
  </r>
  <r>
    <s v="CR07"/>
    <s v="Arbeitsplatzkapazitäten"/>
    <x v="19"/>
    <n v="52"/>
    <s v="DIALOG"/>
    <x v="1"/>
    <x v="0"/>
  </r>
  <r>
    <s v="CR08"/>
    <s v="Arbeitsplatzhierarchie"/>
    <x v="19"/>
    <n v="252"/>
    <s v="DIALOG"/>
    <x v="1"/>
    <x v="0"/>
  </r>
  <r>
    <s v="CR10"/>
    <s v="Arbeitsplatz Änderungsbelege"/>
    <x v="19"/>
    <n v="16"/>
    <s v="DIALOG"/>
    <x v="1"/>
    <x v="0"/>
  </r>
  <r>
    <s v="CR13"/>
    <s v="Anzeigen Kapazität"/>
    <x v="19"/>
    <n v="2"/>
    <s v="DIALOG"/>
    <x v="1"/>
    <x v="0"/>
  </r>
  <r>
    <s v="CR15"/>
    <s v="Verwendung Kapazität"/>
    <x v="19"/>
    <n v="24"/>
    <s v="DIALOG"/>
    <x v="1"/>
    <x v="0"/>
  </r>
  <r>
    <s v="CR23"/>
    <s v="Anzeigen Hierarchie"/>
    <x v="19"/>
    <n v="20"/>
    <s v="DIALOG"/>
    <x v="1"/>
    <x v="0"/>
  </r>
  <r>
    <s v="CRAA"/>
    <s v="Arbeitsplatz anzeigen"/>
    <x v="19"/>
    <s v=""/>
    <s v=""/>
    <x v="1"/>
    <x v="1"/>
  </r>
  <r>
    <s v="CRAH"/>
    <s v="Arbeitsplatz anlegen"/>
    <x v="19"/>
    <n v="68"/>
    <s v="UPDATE"/>
    <x v="1"/>
    <x v="0"/>
  </r>
  <r>
    <s v="CRAV"/>
    <s v="Arbeitsplatz aendern"/>
    <x v="2"/>
    <n v="339"/>
    <s v="UPDATE"/>
    <x v="1"/>
    <x v="0"/>
  </r>
  <r>
    <s v="CRMSRVCOCP"/>
    <s v="Cockpit für Controlling-Integration"/>
    <x v="24"/>
    <n v="3158"/>
    <s v="DIALOG"/>
    <x v="0"/>
    <x v="0"/>
  </r>
  <r>
    <s v="CRQ3"/>
    <s v="Arbeitsplatz anzeigen"/>
    <x v="25"/>
    <n v="34"/>
    <s v="DIALOG"/>
    <x v="1"/>
    <x v="21"/>
  </r>
  <r>
    <s v="CS01"/>
    <s v="Anlegen Materialstückliste"/>
    <x v="2"/>
    <n v="965"/>
    <s v="DIALOG"/>
    <x v="1"/>
    <x v="0"/>
  </r>
  <r>
    <s v="CS02"/>
    <s v="Ändern Materialstückliste"/>
    <x v="2"/>
    <n v="2207"/>
    <s v="DIALOG"/>
    <x v="1"/>
    <x v="0"/>
  </r>
  <r>
    <s v="CS03"/>
    <s v="Anzeigen Materialstückliste"/>
    <x v="2"/>
    <n v="1834"/>
    <s v="DIALOG"/>
    <x v="1"/>
    <x v="0"/>
  </r>
  <r>
    <s v="CS05"/>
    <s v="Ändern Stücklistengruppe Material"/>
    <x v="2"/>
    <n v="10"/>
    <s v="DIALOG"/>
    <x v="1"/>
    <x v="0"/>
  </r>
  <r>
    <s v="CS06"/>
    <s v="Anzeigen Stücklistengruppe Material"/>
    <x v="2"/>
    <n v="33"/>
    <s v="DIALOG"/>
    <x v="1"/>
    <x v="0"/>
  </r>
  <r>
    <s v="CS07"/>
    <s v="Anlegen Werkszuordnung MaterialStl"/>
    <x v="2"/>
    <n v="20"/>
    <s v="DIALOG"/>
    <x v="1"/>
    <x v="0"/>
  </r>
  <r>
    <s v="CS09"/>
    <s v="Anzeigen Werkszuordnung MaterialStl"/>
    <x v="2"/>
    <n v="59"/>
    <s v="DIALOG"/>
    <x v="1"/>
    <x v="0"/>
  </r>
  <r>
    <s v="CS14"/>
    <s v="Stücklistenvergleich"/>
    <x v="2"/>
    <n v="3"/>
    <s v="DIALOG"/>
    <x v="1"/>
    <x v="0"/>
  </r>
  <r>
    <s v="CS15"/>
    <s v="Materialverwendung einstufig"/>
    <x v="2"/>
    <n v="30"/>
    <s v="DIALOG"/>
    <x v="1"/>
    <x v="0"/>
  </r>
  <r>
    <s v="CS20"/>
    <s v="Massenänderungen: Einstiegsbild"/>
    <x v="2"/>
    <n v="8"/>
    <s v=""/>
    <x v="1"/>
    <x v="0"/>
  </r>
  <r>
    <s v="CS80"/>
    <s v="Änderungsbelege Materialstückliste"/>
    <x v="2"/>
    <n v="12"/>
    <s v="DIALOG"/>
    <x v="1"/>
    <x v="0"/>
  </r>
  <r>
    <s v="CT03"/>
    <s v="Merkmal anzeigen"/>
    <x v="13"/>
    <n v="2"/>
    <s v="DIALOG"/>
    <x v="1"/>
    <x v="0"/>
  </r>
  <r>
    <s v="CT04"/>
    <s v="Merkmalverwaltung"/>
    <x v="13"/>
    <n v="1823"/>
    <s v="DIALOG"/>
    <x v="1"/>
    <x v="0"/>
  </r>
  <r>
    <s v="CT10"/>
    <s v="Merkmalverzeichnis"/>
    <x v="13"/>
    <n v="48"/>
    <s v="DIALOG"/>
    <x v="1"/>
    <x v="0"/>
  </r>
  <r>
    <s v="CT12"/>
    <s v="Verwendungsnachweis Merkmalumfeld"/>
    <x v="13"/>
    <n v="2"/>
    <s v=""/>
    <x v="1"/>
    <x v="0"/>
  </r>
  <r>
    <s v="CU01"/>
    <s v="Anlegen Beziehungswissen"/>
    <x v="13"/>
    <n v="9"/>
    <s v="DIALOG"/>
    <x v="1"/>
    <x v="0"/>
  </r>
  <r>
    <s v="CU03"/>
    <s v="Anzeigen Beziehungswissen"/>
    <x v="13"/>
    <n v="48"/>
    <s v="DIALOG"/>
    <x v="1"/>
    <x v="0"/>
  </r>
  <r>
    <s v="CU04"/>
    <s v="Beziehungsliste"/>
    <x v="13"/>
    <n v="12"/>
    <s v="DIALOG"/>
    <x v="1"/>
    <x v="0"/>
  </r>
  <r>
    <s v="CV03N"/>
    <s v="Dokument anzeigen"/>
    <x v="13"/>
    <n v="62"/>
    <s v="DIALOG"/>
    <x v="1"/>
    <x v="0"/>
  </r>
  <r>
    <s v="CV04N"/>
    <s v="Dokument suchen"/>
    <x v="13"/>
    <n v="2"/>
    <s v="DIALOG"/>
    <x v="1"/>
    <x v="0"/>
  </r>
  <r>
    <s v="DA_CONTROL"/>
    <s v="Steuerung Datenarchivierung"/>
    <x v="5"/>
    <n v="36"/>
    <s v="DIALOG"/>
    <x v="1"/>
    <x v="0"/>
  </r>
  <r>
    <s v="DA_SARA"/>
    <s v="Prüfen / Löschen zentral"/>
    <x v="5"/>
    <s v=""/>
    <s v=""/>
    <x v="1"/>
    <x v="1"/>
  </r>
  <r>
    <s v="DB02"/>
    <s v="Monitor für Tabellen und Indices"/>
    <x v="5"/>
    <n v="7"/>
    <s v=""/>
    <x v="1"/>
    <x v="0"/>
  </r>
  <r>
    <s v="DB13"/>
    <s v="DBA-Einplanungskalender"/>
    <x v="5"/>
    <s v=""/>
    <s v=""/>
    <x v="1"/>
    <x v="1"/>
  </r>
  <r>
    <s v="DB15"/>
    <s v="Datenarchivierung: DB-Tabellen"/>
    <x v="5"/>
    <n v="104"/>
    <s v="DIALOG"/>
    <x v="1"/>
    <x v="0"/>
  </r>
  <r>
    <s v="DBACOCKPIT"/>
    <s v="DBA Cockpit starten"/>
    <x v="26"/>
    <n v="1980"/>
    <s v="DIALOG"/>
    <x v="1"/>
    <x v="0"/>
  </r>
  <r>
    <s v="DBCO"/>
    <s v="DB-Verbindungspflege"/>
    <x v="5"/>
    <s v=""/>
    <s v=""/>
    <x v="1"/>
    <x v="1"/>
  </r>
  <r>
    <s v="DMEE"/>
    <s v="DMEE: Formatbaum Pflegetool"/>
    <x v="13"/>
    <n v="12"/>
    <s v="DIALOG"/>
    <x v="1"/>
    <x v="0"/>
  </r>
  <r>
    <s v="DP90"/>
    <s v="SM: aufwandsbezogene Faktura"/>
    <x v="21"/>
    <n v="48076"/>
    <s v="DIALOG"/>
    <x v="1"/>
    <x v="0"/>
  </r>
  <r>
    <s v="Drittsystem"/>
    <s v="Durchführung in Drittsystem (Non-SAP)"/>
    <x v="27"/>
    <s v=""/>
    <s v=""/>
    <x v="0"/>
    <x v="0"/>
  </r>
  <r>
    <s v="E25T"/>
    <s v="AbrAuftrg/nicht fakt.AbrBelege ausw."/>
    <x v="6"/>
    <n v="3072"/>
    <s v="DIALOG"/>
    <x v="1"/>
    <x v="0"/>
  </r>
  <r>
    <s v="E40A"/>
    <s v="Terminsätze anzeigen"/>
    <x v="6"/>
    <n v="2404"/>
    <s v="DIALOG"/>
    <x v="1"/>
    <x v="15"/>
  </r>
  <r>
    <s v="E40B"/>
    <s v="Terminsätze ändern"/>
    <x v="6"/>
    <n v="24"/>
    <s v="DIALOG"/>
    <x v="1"/>
    <x v="15"/>
  </r>
  <r>
    <s v="E41A"/>
    <s v="Portion anzeigen"/>
    <x v="6"/>
    <n v="702"/>
    <s v="DIALOG"/>
    <x v="1"/>
    <x v="15"/>
  </r>
  <r>
    <s v="E41B"/>
    <s v="Portion anlegen"/>
    <x v="6"/>
    <n v="248"/>
    <s v="DIALOG"/>
    <x v="1"/>
    <x v="15"/>
  </r>
  <r>
    <s v="E41C"/>
    <s v="Portion ändern"/>
    <x v="6"/>
    <n v="237"/>
    <s v="DIALOG"/>
    <x v="1"/>
    <x v="15"/>
  </r>
  <r>
    <s v="E41D"/>
    <s v="Liste der Terminstammsätze"/>
    <x v="6"/>
    <n v="4"/>
    <s v="DIALOG"/>
    <x v="1"/>
    <x v="0"/>
  </r>
  <r>
    <s v="E41F"/>
    <s v="Ableseeinheiten anzeigen"/>
    <x v="6"/>
    <n v="16381"/>
    <s v="DIALOG"/>
    <x v="1"/>
    <x v="15"/>
  </r>
  <r>
    <s v="E41G"/>
    <s v="Ableseeinheit ändern"/>
    <x v="6"/>
    <n v="13758"/>
    <s v="DIALOG"/>
    <x v="1"/>
    <x v="15"/>
  </r>
  <r>
    <s v="E41H"/>
    <s v="Ableseeinheit anlegen"/>
    <x v="6"/>
    <n v="4616"/>
    <s v="DIALOG"/>
    <x v="1"/>
    <x v="0"/>
  </r>
  <r>
    <s v="E41I"/>
    <s v="Ableseeinheit löschen"/>
    <x v="6"/>
    <n v="245"/>
    <s v="DIALOG"/>
    <x v="1"/>
    <x v="15"/>
  </r>
  <r>
    <s v="E41L"/>
    <s v="Liste zugeord.Abl. zu führ. Abl."/>
    <x v="6"/>
    <n v="4"/>
    <s v=""/>
    <x v="1"/>
    <x v="15"/>
  </r>
  <r>
    <s v="E43A"/>
    <s v="Terminsätze generieren für Satzarten"/>
    <x v="6"/>
    <n v="2639"/>
    <s v="DIALOG"/>
    <x v="1"/>
    <x v="0"/>
  </r>
  <r>
    <s v="E43C"/>
    <s v="Liste der Terminsätze"/>
    <x v="6"/>
    <n v="6060"/>
    <s v="DIALOG"/>
    <x v="1"/>
    <x v="0"/>
  </r>
  <r>
    <s v="E61D"/>
    <s v="Löschen Abschlagsplan"/>
    <x v="6"/>
    <n v="12749"/>
    <s v="DIALOG"/>
    <x v="1"/>
    <x v="0"/>
  </r>
  <r>
    <s v="EA_DOWNLOAD"/>
    <s v="Download der Abrechnungsstammdaten"/>
    <x v="6"/>
    <n v="45"/>
    <s v=""/>
    <x v="1"/>
    <x v="0"/>
  </r>
  <r>
    <s v="EA_UPLOAD"/>
    <s v="Upload der Abrechnungsstammdaten"/>
    <x v="6"/>
    <n v="33"/>
    <s v="DIALOG"/>
    <x v="1"/>
    <x v="0"/>
  </r>
  <r>
    <s v="EA00"/>
    <s v="Test-Abrechnung eines Vertrages"/>
    <x v="6"/>
    <n v="15380"/>
    <s v="DIALOG"/>
    <x v="1"/>
    <x v="0"/>
  </r>
  <r>
    <s v="EA05"/>
    <s v="Aussteuerungen anzeigen u. freigeben"/>
    <x v="6"/>
    <n v="36557"/>
    <s v="DIALOG"/>
    <x v="1"/>
    <x v="0"/>
  </r>
  <r>
    <s v="EA10"/>
    <s v="Fakturierung Belege"/>
    <x v="6"/>
    <n v="321"/>
    <s v="DIALOG"/>
    <x v="1"/>
    <x v="0"/>
  </r>
  <r>
    <s v="EA12"/>
    <s v="Abschläge anfordern"/>
    <x v="6"/>
    <n v="3"/>
    <s v="DIALOG"/>
    <x v="1"/>
    <x v="0"/>
  </r>
  <r>
    <s v="EA13"/>
    <s v="Storno von Druck-/Abrechnungsbeleg"/>
    <x v="6"/>
    <n v="2389"/>
    <s v="DIALOG"/>
    <x v="1"/>
    <x v="0"/>
  </r>
  <r>
    <s v="EA14"/>
    <s v="Storno Druck-/Abrechnungsbeleg"/>
    <x v="6"/>
    <n v="6"/>
    <s v="DIALOG"/>
    <x v="1"/>
    <x v="0"/>
  </r>
  <r>
    <s v="EA15"/>
    <s v="Stornierung von Fakturabelegen"/>
    <x v="6"/>
    <n v="36"/>
    <s v="DIALOG"/>
    <x v="1"/>
    <x v="0"/>
  </r>
  <r>
    <s v="EA16"/>
    <s v="Anlegen Manuelle Nachberechnung"/>
    <x v="6"/>
    <n v="9345"/>
    <s v="DIALOG"/>
    <x v="1"/>
    <x v="0"/>
  </r>
  <r>
    <s v="EA17"/>
    <s v="Ändern Manuelle Nachberechnung"/>
    <x v="6"/>
    <n v="3047"/>
    <s v="DIALOG"/>
    <x v="1"/>
    <x v="0"/>
  </r>
  <r>
    <s v="EA18"/>
    <s v="Anzeigen Manuelle Nachberechnung"/>
    <x v="6"/>
    <n v="172"/>
    <s v="DIALOG"/>
    <x v="1"/>
    <x v="0"/>
  </r>
  <r>
    <s v="EA19"/>
    <s v="Rechnung erstellen (Einzelerstellung"/>
    <x v="6"/>
    <n v="1449"/>
    <s v="DIALOG"/>
    <x v="1"/>
    <x v="0"/>
  </r>
  <r>
    <s v="EA20"/>
    <s v="Stornieren Abrechnungsbeleg"/>
    <x v="6"/>
    <n v="172195"/>
    <s v="DIALOG"/>
    <x v="1"/>
    <x v="0"/>
  </r>
  <r>
    <s v="EA21"/>
    <s v="Anpassungsstorno Abrechnungsbelege"/>
    <x v="6"/>
    <n v="169"/>
    <s v="DIALOG"/>
    <x v="1"/>
    <x v="15"/>
  </r>
  <r>
    <s v="EA22"/>
    <s v="Abrechnungsbeleg anzeigen"/>
    <x v="6"/>
    <n v="3633"/>
    <s v="DIALOG"/>
    <x v="1"/>
    <x v="0"/>
  </r>
  <r>
    <s v="EA24"/>
    <s v="SpezStorno aus AbrAuftrag entfernen"/>
    <x v="6"/>
    <n v="33"/>
    <s v="DIALOG"/>
    <x v="1"/>
    <x v="0"/>
  </r>
  <r>
    <s v="EA26"/>
    <s v="Massenakt.: Rechnung erstellen"/>
    <x v="6"/>
    <n v="2691"/>
    <s v="DIALOG"/>
    <x v="1"/>
    <x v="0"/>
  </r>
  <r>
    <s v="EA29"/>
    <s v="Massenakt.: Rechnungsdruck"/>
    <x v="6"/>
    <n v="9252"/>
    <s v="DIALOG"/>
    <x v="1"/>
    <x v="0"/>
  </r>
  <r>
    <s v="EA31"/>
    <s v="Tarif ändern"/>
    <x v="6"/>
    <s v=""/>
    <s v=""/>
    <x v="1"/>
    <x v="0"/>
  </r>
  <r>
    <s v="EA32"/>
    <s v="Tarif anzeigen"/>
    <x v="6"/>
    <n v="3"/>
    <s v="DIALOG"/>
    <x v="1"/>
    <x v="0"/>
  </r>
  <r>
    <s v="EA37"/>
    <s v="Schema anzeigen"/>
    <x v="6"/>
    <n v="477"/>
    <s v="DIALOG"/>
    <x v="1"/>
    <x v="0"/>
  </r>
  <r>
    <s v="EA38"/>
    <s v="Massenakt.: Abrechnung"/>
    <x v="6"/>
    <n v="2613"/>
    <s v="DIALOG"/>
    <x v="1"/>
    <x v="0"/>
  </r>
  <r>
    <s v="EA40"/>
    <s v="Anzeigen Druckbeleg"/>
    <x v="6"/>
    <n v="126819"/>
    <s v="DIALOG"/>
    <x v="1"/>
    <x v="0"/>
  </r>
  <r>
    <s v="EA43"/>
    <s v="Terminsätze generieren einer Satzart"/>
    <x v="6"/>
    <n v="741"/>
    <s v="DIALOG"/>
    <x v="1"/>
    <x v="0"/>
  </r>
  <r>
    <s v="EA44"/>
    <s v="Terminsätze löschen"/>
    <x v="6"/>
    <n v="252"/>
    <s v="DIALOG"/>
    <x v="1"/>
    <x v="0"/>
  </r>
  <r>
    <s v="EA44M"/>
    <s v="Massenlöschen Terminsätze"/>
    <x v="6"/>
    <n v="24"/>
    <s v="DIALOG"/>
    <x v="1"/>
    <x v="0"/>
  </r>
  <r>
    <s v="EA45"/>
    <s v="Verbrauchs- u. Teilrechung erstellen"/>
    <x v="6"/>
    <n v="3"/>
    <s v="DIALOG"/>
    <x v="1"/>
    <x v="7"/>
  </r>
  <r>
    <s v="EA55"/>
    <s v="Tariftyp Anzeigen"/>
    <x v="6"/>
    <n v="387"/>
    <s v="DIALOG"/>
    <x v="1"/>
    <x v="0"/>
  </r>
  <r>
    <s v="EA60"/>
    <s v="Drucken Druckbeleg"/>
    <x v="6"/>
    <n v="16611"/>
    <s v="DIALOG"/>
    <x v="1"/>
    <x v="0"/>
  </r>
  <r>
    <s v="EA61"/>
    <s v="Abschlagsplan anlegen"/>
    <x v="6"/>
    <n v="47528"/>
    <s v="DIALOG"/>
    <x v="1"/>
    <x v="0"/>
  </r>
  <r>
    <s v="EA62"/>
    <s v="Abschlagsplan ändern"/>
    <x v="6"/>
    <n v="971"/>
    <s v="DIALOG"/>
    <x v="1"/>
    <x v="0"/>
  </r>
  <r>
    <s v="EA63"/>
    <s v="Abschlagsplan anzeigen"/>
    <x v="6"/>
    <n v="985"/>
    <s v="DIALOG"/>
    <x v="1"/>
    <x v="15"/>
  </r>
  <r>
    <s v="EA65"/>
    <s v="Portionswechsel"/>
    <x v="6"/>
    <n v="46343"/>
    <s v="DIALOG"/>
    <x v="1"/>
    <x v="0"/>
  </r>
  <r>
    <s v="EA87"/>
    <s v="Tariffindung"/>
    <x v="6"/>
    <s v=""/>
    <s v=""/>
    <x v="1"/>
    <x v="0"/>
  </r>
  <r>
    <s v="EA89"/>
    <s v="Preis anlegen"/>
    <x v="6"/>
    <n v="102"/>
    <s v=""/>
    <x v="1"/>
    <x v="0"/>
  </r>
  <r>
    <s v="EA90"/>
    <s v="Preis ändern"/>
    <x v="6"/>
    <s v=""/>
    <s v=""/>
    <x v="1"/>
    <x v="0"/>
  </r>
  <r>
    <s v="EA91"/>
    <s v="Preis anzeigen"/>
    <x v="6"/>
    <n v="261"/>
    <s v="DIALOG"/>
    <x v="1"/>
    <x v="0"/>
  </r>
  <r>
    <s v="EA99"/>
    <s v="Auswertung Varianten"/>
    <x v="6"/>
    <n v="3"/>
    <s v="DIALOG"/>
    <x v="1"/>
    <x v="0"/>
  </r>
  <r>
    <s v="EAMABI"/>
    <s v="Massenabrechnung"/>
    <x v="6"/>
    <n v="255"/>
    <s v="DIALOG"/>
    <x v="1"/>
    <x v="0"/>
  </r>
  <r>
    <s v="EAMACH"/>
    <s v="Massenbigcheck"/>
    <x v="6"/>
    <n v="39"/>
    <s v="DIALOG"/>
    <x v="1"/>
    <x v="0"/>
  </r>
  <r>
    <s v="EAMS00"/>
    <s v="Massenabrechnung von Sim.indizes"/>
    <x v="6"/>
    <n v="649"/>
    <s v="DIALOG"/>
    <x v="1"/>
    <x v="0"/>
  </r>
  <r>
    <s v="EAMS01"/>
    <s v="Massenakt.: Abrechnung SimIndizes"/>
    <x v="6"/>
    <n v="15542"/>
    <s v="DIALOG"/>
    <x v="1"/>
    <x v="0"/>
  </r>
  <r>
    <s v="EAMS10"/>
    <s v="Simulationsindizes anlegen"/>
    <x v="6"/>
    <n v="3539"/>
    <s v="DIALOG"/>
    <x v="1"/>
    <x v="0"/>
  </r>
  <r>
    <s v="EAMS11"/>
    <s v="Monitoring der Massensimulation"/>
    <x v="6"/>
    <n v="27519"/>
    <s v="DIALOG"/>
    <x v="1"/>
    <x v="0"/>
  </r>
  <r>
    <s v="EAMS12"/>
    <s v="Statistik de Simulationsindizes"/>
    <x v="6"/>
    <n v="5380"/>
    <s v="DIALOG"/>
    <x v="1"/>
    <x v="0"/>
  </r>
  <r>
    <s v="EAMS13"/>
    <s v="Simulationsindizes löschen"/>
    <x v="6"/>
    <n v="681"/>
    <s v="DIALOG"/>
    <x v="1"/>
    <x v="0"/>
  </r>
  <r>
    <s v="EAMS20"/>
    <s v="Simulationsperioden definieren"/>
    <x v="6"/>
    <n v="4841"/>
    <s v="DIALOG"/>
    <x v="1"/>
    <x v="0"/>
  </r>
  <r>
    <s v="EARELINVOICE"/>
    <s v="Abrechnung im Hintergrund freigeben"/>
    <x v="6"/>
    <n v="6"/>
    <s v="DIALOG"/>
    <x v="1"/>
    <x v="0"/>
  </r>
  <r>
    <s v="EASIBI"/>
    <s v="Erstellen Einzelrechnung"/>
    <x v="6"/>
    <n v="272994"/>
    <s v="DIALOG"/>
    <x v="1"/>
    <x v="0"/>
  </r>
  <r>
    <s v="EASICH"/>
    <s v="Einzelbigcheck"/>
    <x v="6"/>
    <n v="73786"/>
    <s v="DIALOG"/>
    <x v="1"/>
    <x v="0"/>
  </r>
  <r>
    <s v="EASISI"/>
    <s v="Erstellen Einzelsimulation"/>
    <x v="6"/>
    <n v="1403"/>
    <s v="DIALOG"/>
    <x v="1"/>
    <x v="0"/>
  </r>
  <r>
    <s v="EC16"/>
    <s v="ECOP 97: Kostenrechnungskreis"/>
    <x v="13"/>
    <s v=""/>
    <s v=""/>
    <x v="1"/>
    <x v="1"/>
  </r>
  <r>
    <s v="EC30"/>
    <s v="Tarifdaten pflegen"/>
    <x v="6"/>
    <n v="488"/>
    <s v="DIALOG"/>
    <x v="1"/>
    <x v="0"/>
  </r>
  <r>
    <s v="EC31"/>
    <s v="Tarifdaten anzeigen"/>
    <x v="6"/>
    <n v="1"/>
    <s v="DIALOG"/>
    <x v="1"/>
    <x v="15"/>
  </r>
  <r>
    <s v="EC50E"/>
    <s v="Einzugsbeleg anlegen"/>
    <x v="6"/>
    <n v="9759"/>
    <s v="DIALOG"/>
    <x v="1"/>
    <x v="0"/>
  </r>
  <r>
    <s v="EC51E"/>
    <s v="Einzugsbeleg ändern"/>
    <x v="6"/>
    <n v="273"/>
    <s v="DIALOG"/>
    <x v="1"/>
    <x v="15"/>
  </r>
  <r>
    <s v="EC52E"/>
    <s v="Einzugsbeleg anzeigen"/>
    <x v="6"/>
    <n v="74"/>
    <s v="DIALOG"/>
    <x v="1"/>
    <x v="15"/>
  </r>
  <r>
    <s v="EC53E"/>
    <s v="Einzugsbeleg stornieren"/>
    <x v="6"/>
    <n v="135"/>
    <s v="DIALOG"/>
    <x v="1"/>
    <x v="15"/>
  </r>
  <r>
    <s v="EC55E"/>
    <s v="Auszug"/>
    <x v="6"/>
    <n v="48574"/>
    <s v="DIALOG"/>
    <x v="1"/>
    <x v="0"/>
  </r>
  <r>
    <s v="EC56E"/>
    <s v="Auszug ändern"/>
    <x v="6"/>
    <n v="127"/>
    <s v="DIALOG"/>
    <x v="1"/>
    <x v="15"/>
  </r>
  <r>
    <s v="EC57E"/>
    <s v="Auszug anzeigen"/>
    <x v="6"/>
    <n v="12"/>
    <s v="DIALOG"/>
    <x v="1"/>
    <x v="15"/>
  </r>
  <r>
    <s v="EC58E"/>
    <s v="Auszug stornieren"/>
    <x v="6"/>
    <n v="503"/>
    <s v="DIALOG"/>
    <x v="1"/>
    <x v="15"/>
  </r>
  <r>
    <s v="EC86"/>
    <s v="Sperrbeleg ändern"/>
    <x v="6"/>
    <n v="422"/>
    <s v="DIALOG"/>
    <x v="1"/>
    <x v="15"/>
  </r>
  <r>
    <s v="EC87"/>
    <s v="Sperrbeleg anzeigen"/>
    <x v="6"/>
    <n v="93"/>
    <s v="DIALOG"/>
    <x v="1"/>
    <x v="15"/>
  </r>
  <r>
    <s v="ECENV_CO"/>
    <s v="Datenumfeld zum Anschlußobjekt"/>
    <x v="6"/>
    <n v="2"/>
    <s v="DIALOG"/>
    <x v="1"/>
    <x v="15"/>
  </r>
  <r>
    <s v="ECENV_DV"/>
    <s v="Datenumfeld zum Geräte"/>
    <x v="6"/>
    <n v="27"/>
    <s v="DIALOG"/>
    <x v="1"/>
    <x v="15"/>
  </r>
  <r>
    <s v="ECVBP02"/>
    <s v="Kundendatenübersicht"/>
    <x v="6"/>
    <n v="184"/>
    <s v="DIALOG"/>
    <x v="1"/>
    <x v="15"/>
  </r>
  <r>
    <s v="ECVCO00"/>
    <s v="Anschlussobjektübersicht"/>
    <x v="6"/>
    <n v="23"/>
    <s v="DIALOG"/>
    <x v="1"/>
    <x v="15"/>
  </r>
  <r>
    <s v="EE72"/>
    <s v="Versorgungsind.: Arbeitsauftrag änd."/>
    <x v="6"/>
    <n v="6719"/>
    <s v="DIALOG"/>
    <x v="1"/>
    <x v="22"/>
  </r>
  <r>
    <s v="EE73"/>
    <s v="Versorgungsind.: Arbeitsauftrag anz."/>
    <x v="6"/>
    <n v="786"/>
    <s v="DIALOG"/>
    <x v="1"/>
    <x v="22"/>
  </r>
  <r>
    <s v="EEDMIDESERVPROV01"/>
    <s v="Serviceanbieter anlegen"/>
    <x v="6"/>
    <s v=""/>
    <s v=""/>
    <x v="1"/>
    <x v="0"/>
  </r>
  <r>
    <s v="EEDMIDESERVPROV02"/>
    <s v="Serviceanbieter ändern"/>
    <x v="6"/>
    <s v=""/>
    <s v=""/>
    <x v="1"/>
    <x v="0"/>
  </r>
  <r>
    <s v="EEDMIDESERVPROV03"/>
    <s v="Serviceanbieter anzeigen"/>
    <x v="6"/>
    <s v=""/>
    <s v=""/>
    <x v="1"/>
    <x v="0"/>
  </r>
  <r>
    <s v="EFCS"/>
    <s v="Druck-Workbench: Formularklasse"/>
    <x v="13"/>
    <s v=""/>
    <s v=""/>
    <x v="1"/>
    <x v="1"/>
  </r>
  <r>
    <s v="EFRM"/>
    <s v="Druck-Workbench: Anwendungsformular"/>
    <x v="13"/>
    <n v="6904"/>
    <s v="DIALOG"/>
    <x v="1"/>
    <x v="0"/>
  </r>
  <r>
    <s v="EG01"/>
    <s v="Gerätetyp anlegen"/>
    <x v="6"/>
    <n v="48"/>
    <s v="DIALOG"/>
    <x v="1"/>
    <x v="0"/>
  </r>
  <r>
    <s v="EG02"/>
    <s v="Gerätetyp ändern"/>
    <x v="6"/>
    <n v="321"/>
    <s v="DIALOG"/>
    <x v="1"/>
    <x v="6"/>
  </r>
  <r>
    <s v="EG03"/>
    <s v="Gerätetyp anzeigen"/>
    <x v="6"/>
    <n v="497"/>
    <s v="DIALOG"/>
    <x v="1"/>
    <x v="6"/>
  </r>
  <r>
    <s v="EG04"/>
    <s v="Zählwerksgruppe anlegen"/>
    <x v="6"/>
    <n v="4"/>
    <s v="DIALOG"/>
    <x v="1"/>
    <x v="0"/>
  </r>
  <r>
    <s v="EG05"/>
    <s v="Zählwerksgruppe ändern"/>
    <x v="6"/>
    <n v="20"/>
    <s v=""/>
    <x v="1"/>
    <x v="6"/>
  </r>
  <r>
    <s v="EG06"/>
    <s v="Zählwerksgruppe anzeigen"/>
    <x v="6"/>
    <n v="14"/>
    <s v="DIALOG"/>
    <x v="1"/>
    <x v="6"/>
  </r>
  <r>
    <s v="EG27"/>
    <s v="Gerätegruppe anlegen"/>
    <x v="6"/>
    <n v="25"/>
    <s v="DIALOG"/>
    <x v="1"/>
    <x v="0"/>
  </r>
  <r>
    <s v="EG28"/>
    <s v="Gerätegruppe ändern"/>
    <x v="6"/>
    <n v="626"/>
    <s v="DIALOG"/>
    <x v="1"/>
    <x v="0"/>
  </r>
  <r>
    <s v="EG29"/>
    <s v="Gerätegruppe anzeigen"/>
    <x v="6"/>
    <n v="123"/>
    <s v="DIALOG"/>
    <x v="1"/>
    <x v="6"/>
  </r>
  <r>
    <s v="EG30"/>
    <s v="Wechsel gesamt"/>
    <x v="6"/>
    <n v="62577"/>
    <s v="DIALOG"/>
    <x v="1"/>
    <x v="0"/>
  </r>
  <r>
    <s v="EG31"/>
    <s v="Einbau gesamt"/>
    <x v="6"/>
    <n v="16390"/>
    <s v="DIALOG"/>
    <x v="1"/>
    <x v="0"/>
  </r>
  <r>
    <s v="EG32"/>
    <s v="Ausbau gesamt"/>
    <x v="6"/>
    <n v="6651"/>
    <s v="DIALOG"/>
    <x v="1"/>
    <x v="0"/>
  </r>
  <r>
    <s v="EG33"/>
    <s v="Einbau technisch"/>
    <x v="6"/>
    <n v="185"/>
    <s v="DIALOG"/>
    <x v="1"/>
    <x v="0"/>
  </r>
  <r>
    <s v="EG34"/>
    <s v="Einbau abrechnungstechnisch"/>
    <x v="6"/>
    <n v="35380"/>
    <s v="DIALOG"/>
    <x v="1"/>
    <x v="0"/>
  </r>
  <r>
    <s v="EG35"/>
    <s v="Ausbau abrechnungstechnisch"/>
    <x v="6"/>
    <n v="29221"/>
    <s v="DIALOG"/>
    <x v="1"/>
    <x v="0"/>
  </r>
  <r>
    <s v="EG36"/>
    <s v="Ausbau technisch"/>
    <x v="6"/>
    <n v="11306"/>
    <s v="DIALOG"/>
    <x v="1"/>
    <x v="0"/>
  </r>
  <r>
    <s v="EG42"/>
    <s v="Umbau Gerät"/>
    <x v="6"/>
    <n v="247"/>
    <s v="DIALOG"/>
    <x v="1"/>
    <x v="6"/>
  </r>
  <r>
    <s v="EG43"/>
    <s v="Anzeigen Geräteinfosatz"/>
    <x v="6"/>
    <n v="21"/>
    <s v="DIALOG"/>
    <x v="1"/>
    <x v="6"/>
  </r>
  <r>
    <s v="EG50"/>
    <s v="Storno Einbau/Ausbau/Wechsel"/>
    <x v="6"/>
    <n v="3781"/>
    <s v="DIALOG"/>
    <x v="1"/>
    <x v="0"/>
  </r>
  <r>
    <s v="EG51"/>
    <s v="Storno Einbau"/>
    <x v="6"/>
    <n v="2623"/>
    <s v="DIALOG"/>
    <x v="1"/>
    <x v="0"/>
  </r>
  <r>
    <s v="EG52"/>
    <s v="Storno Wechsel technisch"/>
    <x v="6"/>
    <n v="140"/>
    <s v="DIALOG"/>
    <x v="1"/>
    <x v="6"/>
  </r>
  <r>
    <s v="EG53"/>
    <s v="Storno Ausbau technisch"/>
    <x v="6"/>
    <n v="9812"/>
    <s v="DIALOG"/>
    <x v="1"/>
    <x v="0"/>
  </r>
  <r>
    <s v="EG61"/>
    <s v="Anzeigen Logisches Zählwerk"/>
    <x v="6"/>
    <s v=""/>
    <s v=""/>
    <x v="1"/>
    <x v="6"/>
  </r>
  <r>
    <s v="EG70"/>
    <s v="Pflegen Tarifdaten"/>
    <x v="6"/>
    <n v="36"/>
    <s v="DIALOG"/>
    <x v="1"/>
    <x v="6"/>
  </r>
  <r>
    <s v="EG71"/>
    <s v="Anzeigen Tarifdaten"/>
    <x v="6"/>
    <n v="3"/>
    <s v="DIALOG"/>
    <x v="1"/>
    <x v="6"/>
  </r>
  <r>
    <s v="EG72"/>
    <s v="Pflegen Gerätezuordnung"/>
    <x v="6"/>
    <n v="390"/>
    <s v="DIALOG"/>
    <x v="1"/>
    <x v="6"/>
  </r>
  <r>
    <s v="EG73"/>
    <s v="Anzeigen Gerätezuordnung"/>
    <x v="6"/>
    <n v="88"/>
    <s v="DIALOG"/>
    <x v="1"/>
    <x v="6"/>
  </r>
  <r>
    <s v="EG75"/>
    <s v="Zählwerksbeziehungen anlegen"/>
    <x v="6"/>
    <n v="117"/>
    <s v=""/>
    <x v="1"/>
    <x v="0"/>
  </r>
  <r>
    <s v="EG76"/>
    <s v="Zählwerksbeziehungen ändern"/>
    <x v="6"/>
    <n v="231"/>
    <s v="DIALOG"/>
    <x v="1"/>
    <x v="0"/>
  </r>
  <r>
    <s v="EG77"/>
    <s v="Zählwerksbeziehungen anzeigen"/>
    <x v="6"/>
    <n v="42"/>
    <s v="DIALOG"/>
    <x v="1"/>
    <x v="0"/>
  </r>
  <r>
    <s v="EG88"/>
    <s v="Turnuswechselliste anlegen"/>
    <x v="6"/>
    <n v="66"/>
    <s v="DIALOG"/>
    <x v="1"/>
    <x v="0"/>
  </r>
  <r>
    <s v="EG89"/>
    <s v="Turnuswechselliste Anzeigen"/>
    <x v="6"/>
    <n v="325657"/>
    <s v="DIALOG"/>
    <x v="1"/>
    <x v="0"/>
  </r>
  <r>
    <s v="EG90"/>
    <s v="Wechselaufträge/-meldungen anlegen"/>
    <x v="6"/>
    <n v="2264"/>
    <s v="DIALOG"/>
    <x v="1"/>
    <x v="0"/>
  </r>
  <r>
    <s v="EG97"/>
    <s v="Beglaubigung durchführen"/>
    <x v="6"/>
    <n v="14789"/>
    <s v="DIALOG"/>
    <x v="1"/>
    <x v="0"/>
  </r>
  <r>
    <s v="EI72"/>
    <s v="CO-PA Fortschreibung statistisch"/>
    <x v="6"/>
    <n v="207"/>
    <s v="DIALOG"/>
    <x v="0"/>
    <x v="0"/>
  </r>
  <r>
    <s v="EL01"/>
    <s v="Auftragserstellung ausführen"/>
    <x v="6"/>
    <n v="124947"/>
    <s v="DIALOG"/>
    <x v="1"/>
    <x v="0"/>
  </r>
  <r>
    <s v="EL06"/>
    <s v="Massenauftragserstellung ausführen"/>
    <x v="6"/>
    <n v="953"/>
    <s v="DIALOG"/>
    <x v="1"/>
    <x v="0"/>
  </r>
  <r>
    <s v="EL09"/>
    <s v="Auftragserstellung ausführen"/>
    <x v="6"/>
    <s v=""/>
    <s v=""/>
    <x v="1"/>
    <x v="23"/>
  </r>
  <r>
    <s v="EL20"/>
    <s v="Schnellerfassung"/>
    <x v="6"/>
    <s v=""/>
    <s v=""/>
    <x v="1"/>
    <x v="6"/>
  </r>
  <r>
    <s v="EL22"/>
    <s v="Schnellerfassung mit Korrektur"/>
    <x v="6"/>
    <s v=""/>
    <s v=""/>
    <x v="1"/>
    <x v="6"/>
  </r>
  <r>
    <s v="EL27"/>
    <s v="Korrektur unplausibler Ergebnisse"/>
    <x v="6"/>
    <n v="28786"/>
    <s v="DIALOG"/>
    <x v="1"/>
    <x v="0"/>
  </r>
  <r>
    <s v="EL28"/>
    <s v="Einzelerfassung"/>
    <x v="6"/>
    <n v="864946"/>
    <s v="DIALOG"/>
    <x v="1"/>
    <x v="0"/>
  </r>
  <r>
    <s v="EL29"/>
    <s v="Korrektur plausibler Ergebnisse"/>
    <x v="6"/>
    <n v="4970"/>
    <s v="DIALOG"/>
    <x v="1"/>
    <x v="0"/>
  </r>
  <r>
    <s v="EL30"/>
    <s v="Ableseergebnisse schätzen"/>
    <x v="6"/>
    <n v="11907"/>
    <s v="DIALOG"/>
    <x v="1"/>
    <x v="0"/>
  </r>
  <r>
    <s v="EL31"/>
    <s v="Manuel. Überwachung"/>
    <x v="6"/>
    <n v="18325"/>
    <s v="DIALOG"/>
    <x v="1"/>
    <x v="0"/>
  </r>
  <r>
    <s v="EL32"/>
    <s v="Autom. Überwachung"/>
    <x v="6"/>
    <s v=""/>
    <s v=""/>
    <x v="1"/>
    <x v="24"/>
  </r>
  <r>
    <s v="EL35"/>
    <s v="Ableseauftrag ausgeben"/>
    <x v="6"/>
    <n v="21991"/>
    <s v="DIALOG"/>
    <x v="1"/>
    <x v="0"/>
  </r>
  <r>
    <s v="EL37"/>
    <s v="Ableseauftragerstellung stornieren"/>
    <x v="6"/>
    <n v="27536"/>
    <s v="DIALOG"/>
    <x v="1"/>
    <x v="0"/>
  </r>
  <r>
    <s v="EL42"/>
    <s v="Ableseeinheiten anzeigen"/>
    <x v="6"/>
    <n v="42"/>
    <s v="DIALOG"/>
    <x v="1"/>
    <x v="6"/>
  </r>
  <r>
    <s v="EL43"/>
    <s v="Übersicht Geräte"/>
    <x v="6"/>
    <n v="8"/>
    <s v="DIALOG"/>
    <x v="1"/>
    <x v="6"/>
  </r>
  <r>
    <s v="EL60"/>
    <s v="Aktivierung EB für Einzelanlage"/>
    <x v="6"/>
    <n v="3"/>
    <s v="DIALOG"/>
    <x v="1"/>
    <x v="24"/>
  </r>
  <r>
    <s v="ELEU"/>
    <s v="Anzeigen IDoc"/>
    <x v="6"/>
    <n v="30"/>
    <s v="DIALOG"/>
    <x v="1"/>
    <x v="24"/>
  </r>
  <r>
    <s v="ELMU"/>
    <s v="Upload ausführen"/>
    <x v="6"/>
    <n v="15"/>
    <s v="DIALOG"/>
    <x v="1"/>
    <x v="24"/>
  </r>
  <r>
    <s v="EM10"/>
    <s v="Warenbewegung mittels Serialnummern"/>
    <x v="6"/>
    <n v="30277"/>
    <s v="DIALOG"/>
    <x v="1"/>
    <x v="0"/>
  </r>
  <r>
    <s v="EMMACCAT1M"/>
    <s v="Fallkategorie anlegen von Nachricht"/>
    <x v="14"/>
    <s v=""/>
    <s v=""/>
    <x v="1"/>
    <x v="25"/>
  </r>
  <r>
    <s v="ENVD"/>
    <s v="CIC: Datenumfeldpflege"/>
    <x v="6"/>
    <n v="76"/>
    <s v="DIALOG"/>
    <x v="1"/>
    <x v="24"/>
  </r>
  <r>
    <s v="ES21"/>
    <s v="Vertrag ändern"/>
    <x v="6"/>
    <n v="115"/>
    <s v="DIALOG"/>
    <x v="1"/>
    <x v="6"/>
  </r>
  <r>
    <s v="ES22"/>
    <s v="Vertrag anzeigen"/>
    <x v="6"/>
    <n v="606"/>
    <s v="DIALOG"/>
    <x v="1"/>
    <x v="6"/>
  </r>
  <r>
    <s v="ES27"/>
    <s v="Vertragsübergreifende Pflege"/>
    <x v="6"/>
    <n v="120"/>
    <s v="DIALOG"/>
    <x v="1"/>
    <x v="0"/>
  </r>
  <r>
    <s v="ES28"/>
    <s v="Vertragsübergreifende Anzeige"/>
    <x v="6"/>
    <n v="3"/>
    <s v="DIALOG"/>
    <x v="1"/>
    <x v="6"/>
  </r>
  <r>
    <s v="ES30"/>
    <s v="Anlage anlegen"/>
    <x v="6"/>
    <n v="1128"/>
    <s v="DIALOG"/>
    <x v="1"/>
    <x v="0"/>
  </r>
  <r>
    <s v="ES31"/>
    <s v="Anlage ändern"/>
    <x v="6"/>
    <n v="2716"/>
    <s v="DIALOG"/>
    <x v="1"/>
    <x v="0"/>
  </r>
  <r>
    <s v="ES32"/>
    <s v="Anlage anzeigen"/>
    <x v="6"/>
    <n v="5107"/>
    <s v="DIALOG"/>
    <x v="1"/>
    <x v="6"/>
  </r>
  <r>
    <s v="ES55"/>
    <s v="Anschlussobjekt anlegen"/>
    <x v="6"/>
    <n v="34493"/>
    <s v="DIALOG"/>
    <x v="1"/>
    <x v="0"/>
  </r>
  <r>
    <s v="ES56"/>
    <s v="Anschlussobjekt ändern"/>
    <x v="6"/>
    <n v="7010"/>
    <s v="DIALOG"/>
    <x v="1"/>
    <x v="0"/>
  </r>
  <r>
    <s v="ES57"/>
    <s v="Anschlussobjekt anzeigen"/>
    <x v="6"/>
    <n v="8195"/>
    <s v="DIALOG"/>
    <x v="1"/>
    <x v="0"/>
  </r>
  <r>
    <s v="ES60"/>
    <s v="Verbrauchsstelle anlegen"/>
    <x v="6"/>
    <n v="1601"/>
    <s v="DIALOG"/>
    <x v="1"/>
    <x v="0"/>
  </r>
  <r>
    <s v="ES61"/>
    <s v="Verbrauchsstelle ändern"/>
    <x v="6"/>
    <n v="26295"/>
    <s v="DIALOG"/>
    <x v="1"/>
    <x v="6"/>
  </r>
  <r>
    <s v="ES62"/>
    <s v="Verbrauchsstelle anzeigen"/>
    <x v="6"/>
    <n v="855354"/>
    <s v="DIALOG"/>
    <x v="1"/>
    <x v="6"/>
  </r>
  <r>
    <s v="ES64"/>
    <s v="Ändern Anschlussobjekt VBS/GPL"/>
    <x v="6"/>
    <n v="2557"/>
    <s v="DIALOG"/>
    <x v="1"/>
    <x v="0"/>
  </r>
  <r>
    <s v="ES65"/>
    <s v="Geräteplatz anlegen"/>
    <x v="6"/>
    <n v="198"/>
    <s v="DIALOG"/>
    <x v="1"/>
    <x v="6"/>
  </r>
  <r>
    <s v="ES66"/>
    <s v="Geräteplatz ändern"/>
    <x v="6"/>
    <n v="284"/>
    <s v="DIALOG"/>
    <x v="1"/>
    <x v="6"/>
  </r>
  <r>
    <s v="ES67"/>
    <s v="Geräteplatz anzeigen"/>
    <x v="6"/>
    <n v="98"/>
    <s v="DIALOG"/>
    <x v="1"/>
    <x v="6"/>
  </r>
  <r>
    <s v="ESIMD"/>
    <s v="IS-U Archivierung: Reorg.Sim. Belege"/>
    <x v="6"/>
    <n v="18"/>
    <s v="DIALOG"/>
    <x v="1"/>
    <x v="26"/>
  </r>
  <r>
    <s v="EWCT"/>
    <s v="Währungstestumrechner"/>
    <x v="13"/>
    <n v="76"/>
    <s v="DIALOG"/>
    <x v="1"/>
    <x v="0"/>
  </r>
  <r>
    <s v="EWZ5"/>
    <s v="Benutzer sperren"/>
    <x v="13"/>
    <n v="18516"/>
    <s v="DIALOG"/>
    <x v="1"/>
    <x v="0"/>
  </r>
  <r>
    <s v="F.01"/>
    <s v="ABAP/4 Report: Bilanz"/>
    <x v="0"/>
    <n v="80623"/>
    <s v="DIALOG"/>
    <x v="0"/>
    <x v="0"/>
  </r>
  <r>
    <s v="F.03"/>
    <s v="Abstimmung"/>
    <x v="0"/>
    <s v=""/>
    <s v=""/>
    <x v="1"/>
    <x v="1"/>
  </r>
  <r>
    <s v="F.07"/>
    <s v="Hauptbuch: Saldovortrag"/>
    <x v="0"/>
    <s v=""/>
    <s v=""/>
    <x v="1"/>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1"/>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1"/>
    <x v="1"/>
  </r>
  <r>
    <s v="F-01"/>
    <s v="Musterbeleg erfassen"/>
    <x v="0"/>
    <n v="6"/>
    <s v=""/>
    <x v="0"/>
    <x v="0"/>
  </r>
  <r>
    <s v="F-02"/>
    <s v="Sachkontenbuchung erfassen"/>
    <x v="0"/>
    <n v="497597"/>
    <s v="DIALOG"/>
    <x v="0"/>
    <x v="0"/>
  </r>
  <r>
    <s v="F-03"/>
    <s v="Ausgleichen Sachkonto"/>
    <x v="0"/>
    <n v="698781"/>
    <s v="DIALOG"/>
    <x v="0"/>
    <x v="0"/>
  </r>
  <r>
    <s v="F-06"/>
    <s v="Zahlungseingang buchen"/>
    <x v="16"/>
    <s v=""/>
    <s v=""/>
    <x v="1"/>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1"/>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1"/>
    <x v="1"/>
  </r>
  <r>
    <s v="F-38"/>
    <s v="Statistische Buchung erfassen"/>
    <x v="0"/>
    <n v="38"/>
    <s v="DIALOG"/>
    <x v="0"/>
    <x v="0"/>
  </r>
  <r>
    <s v="F-39"/>
    <s v="Debitorenanzahlung auflösen"/>
    <x v="0"/>
    <s v=""/>
    <s v=""/>
    <x v="1"/>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1"/>
    <x v="1"/>
  </r>
  <r>
    <s v="F48A"/>
    <s v="Belegarchivierung"/>
    <x v="0"/>
    <n v="68"/>
    <s v=""/>
    <x v="0"/>
    <x v="0"/>
  </r>
  <r>
    <s v="F-51"/>
    <s v="Umbuchen und Ausgleichen"/>
    <x v="0"/>
    <n v="21770"/>
    <s v="DIALOG"/>
    <x v="0"/>
    <x v="0"/>
  </r>
  <r>
    <s v="F-53"/>
    <s v="Zahlungsausgang buchen"/>
    <x v="0"/>
    <s v=""/>
    <s v=""/>
    <x v="1"/>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1"/>
    <x v="1"/>
  </r>
  <r>
    <s v="F-59"/>
    <s v="Zahlungsanforderung"/>
    <x v="0"/>
    <n v="2"/>
    <s v="DIALOG"/>
    <x v="0"/>
    <x v="0"/>
  </r>
  <r>
    <s v="F61A"/>
    <s v="Archivierung Banken"/>
    <x v="0"/>
    <n v="4"/>
    <s v="DIALOG"/>
    <x v="0"/>
    <x v="0"/>
  </r>
  <r>
    <s v="F-63"/>
    <s v="Rechnung Kreditor vorerfassen"/>
    <x v="0"/>
    <n v="9"/>
    <s v="DIALOG"/>
    <x v="0"/>
    <x v="0"/>
  </r>
  <r>
    <s v="F-64"/>
    <s v="Rechnung Debitor vorerfassen"/>
    <x v="0"/>
    <s v=""/>
    <s v=""/>
    <x v="1"/>
    <x v="1"/>
  </r>
  <r>
    <s v="F64A"/>
    <s v="Verkehrszahlenarchivierung"/>
    <x v="0"/>
    <n v="9"/>
    <s v="DIALOG"/>
    <x v="0"/>
    <x v="0"/>
  </r>
  <r>
    <s v="F-65"/>
    <s v="Vorerfassung"/>
    <x v="0"/>
    <n v="4"/>
    <s v="DIALOG"/>
    <x v="0"/>
    <x v="0"/>
  </r>
  <r>
    <s v="F-90"/>
    <s v="Anlagenzugang d. Kauf m. Kreditor"/>
    <x v="0"/>
    <s v=""/>
    <s v=""/>
    <x v="1"/>
    <x v="1"/>
  </r>
  <r>
    <s v="F-92"/>
    <s v="Anlagenabgang d. Verkauf m. Debitor"/>
    <x v="0"/>
    <n v="6"/>
    <s v=""/>
    <x v="0"/>
    <x v="0"/>
  </r>
  <r>
    <s v="FAGL_ACTIVATE_OP"/>
    <s v="Aktivierung offene Posten Verwaltung"/>
    <x v="16"/>
    <s v=""/>
    <s v=""/>
    <x v="1"/>
    <x v="1"/>
  </r>
  <r>
    <s v="FAGLB03"/>
    <s v="Saldenanzeige"/>
    <x v="16"/>
    <s v=""/>
    <s v=""/>
    <x v="1"/>
    <x v="1"/>
  </r>
  <r>
    <s v="FAGLF101"/>
    <s v="Rasterung/Umgliederung"/>
    <x v="16"/>
    <s v=""/>
    <s v=""/>
    <x v="1"/>
    <x v="1"/>
  </r>
  <r>
    <s v="FAGLGVTR"/>
    <s v="Hauptbuch: Saldovortrag"/>
    <x v="16"/>
    <s v=""/>
    <s v=""/>
    <x v="1"/>
    <x v="1"/>
  </r>
  <r>
    <s v="FAGLL03"/>
    <s v="Einzelposten Sachkonten (neu)"/>
    <x v="16"/>
    <s v=""/>
    <s v=""/>
    <x v="1"/>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1"/>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1"/>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1"/>
    <x v="1"/>
  </r>
  <r>
    <s v="FB70"/>
    <s v="Erfassung ausgehender Rechnungen"/>
    <x v="0"/>
    <s v=""/>
    <s v=""/>
    <x v="1"/>
    <x v="1"/>
  </r>
  <r>
    <s v="FB75"/>
    <s v="Erfassung ausgehender Gutschriften"/>
    <x v="0"/>
    <s v=""/>
    <s v=""/>
    <x v="1"/>
    <x v="1"/>
  </r>
  <r>
    <s v="FB99"/>
    <s v="Archivierbarkeitsprüfung von Belegen"/>
    <x v="0"/>
    <n v="12"/>
    <s v="DIALOG"/>
    <x v="0"/>
    <x v="0"/>
  </r>
  <r>
    <s v="FBA1"/>
    <s v="Anzahlungsanforderung Debitor"/>
    <x v="0"/>
    <s v=""/>
    <s v=""/>
    <x v="1"/>
    <x v="1"/>
  </r>
  <r>
    <s v="FBA2"/>
    <s v="Debitorenanzahlung buchen"/>
    <x v="0"/>
    <s v=""/>
    <s v=""/>
    <x v="1"/>
    <x v="1"/>
  </r>
  <r>
    <s v="FBA3"/>
    <s v="Debitorenanzahlung auflösen"/>
    <x v="0"/>
    <s v=""/>
    <s v=""/>
    <x v="1"/>
    <x v="1"/>
  </r>
  <r>
    <s v="FBA6"/>
    <s v="Anzahlungsanforderung Kreditor"/>
    <x v="0"/>
    <s v=""/>
    <s v=""/>
    <x v="1"/>
    <x v="1"/>
  </r>
  <r>
    <s v="FBB1"/>
    <s v="Fremdwährungsbewertung buchen"/>
    <x v="16"/>
    <s v=""/>
    <s v=""/>
    <x v="1"/>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1"/>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1"/>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1"/>
    <x v="0"/>
  </r>
  <r>
    <s v="FBMP"/>
    <s v="Mahnverfahren pflegen"/>
    <x v="30"/>
    <n v="1610"/>
    <s v="DIALOG"/>
    <x v="1"/>
    <x v="0"/>
  </r>
  <r>
    <s v="FBN1"/>
    <s v="Nummernkreise Buchhaltungsbeleg"/>
    <x v="0"/>
    <n v="4742"/>
    <s v="DIALOG"/>
    <x v="0"/>
    <x v="0"/>
  </r>
  <r>
    <s v="FBP1"/>
    <s v="Zahlungsanforderung erfassen"/>
    <x v="0"/>
    <s v=""/>
    <s v=""/>
    <x v="1"/>
    <x v="1"/>
  </r>
  <r>
    <s v="FBR2"/>
    <s v="Beleg buchen"/>
    <x v="0"/>
    <n v="63194"/>
    <s v="DIALOG"/>
    <x v="0"/>
    <x v="0"/>
  </r>
  <r>
    <s v="FBRA"/>
    <s v="Rücknahme Ausgleich"/>
    <x v="0"/>
    <n v="11616"/>
    <s v="DIALOG"/>
    <x v="0"/>
    <x v="0"/>
  </r>
  <r>
    <s v="FBS1"/>
    <s v="Abgrenzungsbeleg erfassen"/>
    <x v="0"/>
    <s v=""/>
    <s v=""/>
    <x v="1"/>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1"/>
    <x v="1"/>
  </r>
  <r>
    <s v="FBV5"/>
    <s v="Belegänderungen vorerfaßter Belege"/>
    <x v="0"/>
    <s v=""/>
    <s v=""/>
    <x v="1"/>
    <x v="1"/>
  </r>
  <r>
    <s v="FBVB"/>
    <s v="Vorerfassten Beleg buchen"/>
    <x v="0"/>
    <n v="27"/>
    <s v="DIALOG"/>
    <x v="0"/>
    <x v="0"/>
  </r>
  <r>
    <s v="FBZ0"/>
    <s v="Zahlungsvorschl. anzeigen/bearbeiten"/>
    <x v="0"/>
    <n v="1720060"/>
    <s v="DIALOG"/>
    <x v="0"/>
    <x v="0"/>
  </r>
  <r>
    <s v="FBZ1"/>
    <s v="Zahlungseingang buchen"/>
    <x v="0"/>
    <s v=""/>
    <s v=""/>
    <x v="1"/>
    <x v="1"/>
  </r>
  <r>
    <s v="FBZ2"/>
    <s v="Zahlungsausgang buchen"/>
    <x v="0"/>
    <s v=""/>
    <s v=""/>
    <x v="1"/>
    <x v="1"/>
  </r>
  <r>
    <s v="FBZ4"/>
    <s v="Zahlung mit Druck"/>
    <x v="0"/>
    <s v=""/>
    <s v=""/>
    <x v="1"/>
    <x v="1"/>
  </r>
  <r>
    <s v="FBZ8"/>
    <s v="Zahlungslauf anzeigen"/>
    <x v="0"/>
    <n v="395"/>
    <s v="DIALOG"/>
    <x v="0"/>
    <x v="0"/>
  </r>
  <r>
    <s v="FBZA"/>
    <s v="Konfiguration Zahlprogramm anzeigen"/>
    <x v="31"/>
    <s v=""/>
    <s v=""/>
    <x v="1"/>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1"/>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1"/>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1"/>
    <x v="1"/>
  </r>
  <r>
    <s v="FGI1"/>
    <s v="Bericht anlegen"/>
    <x v="16"/>
    <s v=""/>
    <s v=""/>
    <x v="1"/>
    <x v="1"/>
  </r>
  <r>
    <s v="FGI3"/>
    <s v="Bericht anzeigen"/>
    <x v="16"/>
    <s v=""/>
    <s v=""/>
    <x v="1"/>
    <x v="1"/>
  </r>
  <r>
    <s v="FGI6"/>
    <s v="Formular anzeigen"/>
    <x v="16"/>
    <s v=""/>
    <s v=""/>
    <x v="1"/>
    <x v="1"/>
  </r>
  <r>
    <s v="FGIQ"/>
    <s v="Berichte aus Mandt 000 importieren"/>
    <x v="16"/>
    <s v=""/>
    <s v=""/>
    <x v="1"/>
    <x v="1"/>
  </r>
  <r>
    <s v="FI01"/>
    <s v="Anlegen Bank"/>
    <x v="13"/>
    <n v="4446"/>
    <s v="DIALOG"/>
    <x v="1"/>
    <x v="0"/>
  </r>
  <r>
    <s v="FI02"/>
    <s v="Ändern Bank"/>
    <x v="13"/>
    <n v="2146"/>
    <s v="DIALOG"/>
    <x v="1"/>
    <x v="0"/>
  </r>
  <r>
    <s v="FI03"/>
    <s v="Anzeigen Bank"/>
    <x v="13"/>
    <n v="1189"/>
    <s v="DIALOG"/>
    <x v="1"/>
    <x v="0"/>
  </r>
  <r>
    <s v="FI04"/>
    <s v="Bankänderungen anzeigen"/>
    <x v="13"/>
    <n v="8"/>
    <s v=""/>
    <x v="1"/>
    <x v="0"/>
  </r>
  <r>
    <s v="FI06"/>
    <s v="Bank Löschv. setzen"/>
    <x v="13"/>
    <n v="764"/>
    <s v=""/>
    <x v="1"/>
    <x v="0"/>
  </r>
  <r>
    <s v="FI08"/>
    <s v="Verteilung der Bankstammdaten"/>
    <x v="13"/>
    <n v="844"/>
    <s v="DIALOG"/>
    <x v="1"/>
    <x v="0"/>
  </r>
  <r>
    <s v="FI12"/>
    <s v="Ändern Hausbanken/Bankkonten"/>
    <x v="0"/>
    <n v="417"/>
    <s v="DIALOG"/>
    <x v="0"/>
    <x v="0"/>
  </r>
  <r>
    <s v="FIBAN"/>
    <s v="IBAN pflegen"/>
    <x v="13"/>
    <n v="2073"/>
    <s v="DIALOG"/>
    <x v="1"/>
    <x v="0"/>
  </r>
  <r>
    <s v="FIBF"/>
    <s v="Pflegetransaktion BTE"/>
    <x v="0"/>
    <n v="108"/>
    <s v="DIALOG"/>
    <x v="0"/>
    <x v="0"/>
  </r>
  <r>
    <s v="FILE"/>
    <s v="Dateinamen/pfade mandantenunabhängig"/>
    <x v="5"/>
    <n v="69"/>
    <s v="DIALOG"/>
    <x v="1"/>
    <x v="0"/>
  </r>
  <r>
    <s v="FINT"/>
    <s v="Postenverzinsung"/>
    <x v="0"/>
    <n v="1026"/>
    <s v="DIALOG"/>
    <x v="0"/>
    <x v="0"/>
  </r>
  <r>
    <s v="FINTSHOW"/>
    <s v="Übersicht Zinsläufe Postenverzinsung"/>
    <x v="0"/>
    <n v="102"/>
    <s v="DIALOG"/>
    <x v="0"/>
    <x v="0"/>
  </r>
  <r>
    <s v="Fiori-App"/>
    <s v="Durchführung über Fiori"/>
    <x v="33"/>
    <s v=""/>
    <s v=""/>
    <x v="1"/>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1"/>
    <x v="1"/>
  </r>
  <r>
    <s v="FKLOCK01"/>
    <s v="Bedingte Sperren prüfen"/>
    <x v="14"/>
    <n v="132"/>
    <s v="DIALOG"/>
    <x v="1"/>
    <x v="0"/>
  </r>
  <r>
    <s v="FKLOCK2"/>
    <s v="Betriebswirtschaftl. Sperren setzen"/>
    <x v="14"/>
    <n v="321"/>
    <s v="DIALOG"/>
    <x v="1"/>
    <x v="0"/>
  </r>
  <r>
    <s v="FKMT"/>
    <s v="FI Kontierungsmuster-Verwaltung"/>
    <x v="0"/>
    <s v=""/>
    <s v=""/>
    <x v="1"/>
    <x v="1"/>
  </r>
  <r>
    <s v="FLBPC2"/>
    <s v="GP mit Kreditor verknüpfen"/>
    <x v="34"/>
    <n v="24"/>
    <s v=""/>
    <x v="1"/>
    <x v="0"/>
  </r>
  <r>
    <s v="FLBPD2"/>
    <s v="GP mit Debitor verknüpfen"/>
    <x v="34"/>
    <n v="18"/>
    <s v=""/>
    <x v="1"/>
    <x v="0"/>
  </r>
  <r>
    <s v="FMZ3"/>
    <s v="Anzeigen Mittelbindung"/>
    <x v="18"/>
    <n v="1"/>
    <s v=""/>
    <x v="1"/>
    <x v="0"/>
  </r>
  <r>
    <s v="FNR7"/>
    <s v="Summen- u. Saldenliste"/>
    <x v="34"/>
    <s v=""/>
    <s v=""/>
    <x v="1"/>
    <x v="1"/>
  </r>
  <r>
    <s v="FOTV"/>
    <s v="Verwaltungsreport Datenübermittlung"/>
    <x v="0"/>
    <n v="1362"/>
    <s v="DIALOG"/>
    <x v="0"/>
    <x v="0"/>
  </r>
  <r>
    <s v="FP03"/>
    <s v="Abgabe an externes Inkassobüro"/>
    <x v="14"/>
    <n v="8336"/>
    <s v="DIALOG"/>
    <x v="1"/>
    <x v="6"/>
  </r>
  <r>
    <s v="FP03D"/>
    <s v="Forderungen an Inkassobüro abgeben"/>
    <x v="14"/>
    <n v="9"/>
    <s v="DIALOG"/>
    <x v="1"/>
    <x v="6"/>
  </r>
  <r>
    <s v="FP03E"/>
    <s v="Freigabe  von Posten zum Inkasso"/>
    <x v="14"/>
    <n v="14836"/>
    <s v="DIALOG"/>
    <x v="1"/>
    <x v="0"/>
  </r>
  <r>
    <s v="FP03EC"/>
    <s v="Abgabe Posten zum internen Inkasso"/>
    <x v="14"/>
    <s v=""/>
    <s v=""/>
    <x v="1"/>
    <x v="27"/>
  </r>
  <r>
    <s v="FP03H"/>
    <s v="Historie der Inkassoposten"/>
    <x v="14"/>
    <s v=""/>
    <s v=""/>
    <x v="1"/>
    <x v="6"/>
  </r>
  <r>
    <s v="FP03L"/>
    <s v="Liste der Inkassoposten"/>
    <x v="14"/>
    <s v=""/>
    <s v=""/>
    <x v="1"/>
    <x v="27"/>
  </r>
  <r>
    <s v="FP03M"/>
    <s v="Massenlauf: Freigabe zum Inkasso"/>
    <x v="14"/>
    <s v=""/>
    <s v=""/>
    <x v="1"/>
    <x v="27"/>
  </r>
  <r>
    <s v="FP03U"/>
    <s v="Forderungen von Inkassobüro rückruf."/>
    <x v="14"/>
    <s v=""/>
    <s v=""/>
    <x v="1"/>
    <x v="27"/>
  </r>
  <r>
    <s v="FP04"/>
    <s v="Ausbuchen"/>
    <x v="14"/>
    <n v="18318"/>
    <s v="DIALOG"/>
    <x v="1"/>
    <x v="0"/>
  </r>
  <r>
    <s v="FP04H"/>
    <s v="Anzeigen der Ausbuchungshistorie"/>
    <x v="14"/>
    <n v="1507"/>
    <s v="DIALOG"/>
    <x v="1"/>
    <x v="0"/>
  </r>
  <r>
    <s v="FP04M"/>
    <s v="Massenlauf: Ausbuchen"/>
    <x v="14"/>
    <n v="1809"/>
    <s v="DIALOG"/>
    <x v="1"/>
    <x v="0"/>
  </r>
  <r>
    <s v="FP05"/>
    <s v="Zahlungsstapel bearbeiten"/>
    <x v="14"/>
    <n v="110377"/>
    <s v="DIALOG"/>
    <x v="1"/>
    <x v="0"/>
  </r>
  <r>
    <s v="FP05CLE"/>
    <s v="Zahlungsstapel bearbeiten"/>
    <x v="14"/>
    <n v="23430"/>
    <s v="DIALOG"/>
    <x v="1"/>
    <x v="6"/>
  </r>
  <r>
    <s v="FP05CLE_CALL"/>
    <s v="Klärungsbearbeitung über CALL TRANS"/>
    <x v="14"/>
    <n v="159842"/>
    <s v="DIALOG"/>
    <x v="1"/>
    <x v="6"/>
  </r>
  <r>
    <s v="FP05FIK"/>
    <s v="Abstimmschl. für Zahlstapel ändern"/>
    <x v="14"/>
    <n v="231"/>
    <s v="DIALOG"/>
    <x v="1"/>
    <x v="0"/>
  </r>
  <r>
    <s v="FP06"/>
    <s v="Kontenpflege"/>
    <x v="14"/>
    <n v="123999"/>
    <s v="DIALOG"/>
    <x v="1"/>
    <x v="0"/>
  </r>
  <r>
    <s v="FP07"/>
    <s v="Ausgleich zurücknehmen"/>
    <x v="14"/>
    <n v="8294"/>
    <s v="DIALOG"/>
    <x v="1"/>
    <x v="0"/>
  </r>
  <r>
    <s v="FP08"/>
    <s v="Beleg stornieren"/>
    <x v="14"/>
    <n v="50620"/>
    <s v="DIALOG"/>
    <x v="1"/>
    <x v="0"/>
  </r>
  <r>
    <s v="FP08M"/>
    <s v="Massenstorno"/>
    <x v="14"/>
    <n v="1485"/>
    <s v="DIALOG"/>
    <x v="1"/>
    <x v="0"/>
  </r>
  <r>
    <s v="FP09"/>
    <s v="Rückläufer"/>
    <x v="14"/>
    <n v="18735"/>
    <s v="DIALOG"/>
    <x v="1"/>
    <x v="0"/>
  </r>
  <r>
    <s v="FP09FIK"/>
    <s v="Abstimmschl. für Rückl.stapel ändern"/>
    <x v="14"/>
    <n v="165"/>
    <s v="DIALOG"/>
    <x v="1"/>
    <x v="0"/>
  </r>
  <r>
    <s v="FP18"/>
    <s v="Rückzahlungsanforderung stornieren"/>
    <x v="14"/>
    <n v="85"/>
    <s v="DIALOG"/>
    <x v="1"/>
    <x v="0"/>
  </r>
  <r>
    <s v="FP25"/>
    <s v="Scheckstapel bearbeiten"/>
    <x v="14"/>
    <n v="15"/>
    <s v="DIALOG"/>
    <x v="1"/>
    <x v="0"/>
  </r>
  <r>
    <s v="FP30"/>
    <s v="Zahlung suchen"/>
    <x v="14"/>
    <n v="313532"/>
    <s v="DIALOG"/>
    <x v="1"/>
    <x v="0"/>
  </r>
  <r>
    <s v="FP30C"/>
    <s v="Klärungsfälle suchen"/>
    <x v="14"/>
    <n v="25202"/>
    <s v="DIALOG"/>
    <x v="1"/>
    <x v="0"/>
  </r>
  <r>
    <s v="FP30H"/>
    <s v="Freie Zahlungssuche"/>
    <x v="14"/>
    <n v="102"/>
    <s v="DIALOG"/>
    <x v="1"/>
    <x v="6"/>
  </r>
  <r>
    <s v="FP31"/>
    <s v="Zahlung suchen (aus Zahllauf)"/>
    <x v="14"/>
    <n v="28"/>
    <s v="DIALOG"/>
    <x v="1"/>
    <x v="0"/>
  </r>
  <r>
    <s v="FP40"/>
    <s v="Transferieren"/>
    <x v="14"/>
    <n v="1018"/>
    <s v="DIALOG"/>
    <x v="1"/>
    <x v="0"/>
  </r>
  <r>
    <s v="FPAV"/>
    <s v="FI-CA: Zahlungsavis"/>
    <x v="14"/>
    <s v=""/>
    <s v=""/>
    <x v="1"/>
    <x v="28"/>
  </r>
  <r>
    <s v="FPB3"/>
    <s v="Zahlungsstapelübernahme"/>
    <x v="14"/>
    <n v="18641"/>
    <s v="DIALOG"/>
    <x v="1"/>
    <x v="0"/>
  </r>
  <r>
    <s v="FPB4"/>
    <s v="Zahlungsstapelübernahme-Fehlerbearb."/>
    <x v="14"/>
    <n v="2143"/>
    <s v="DIALOG"/>
    <x v="1"/>
    <x v="0"/>
  </r>
  <r>
    <s v="FPB5"/>
    <s v="Rückläuferstapelübernahme"/>
    <x v="14"/>
    <n v="6774"/>
    <s v="DIALOG"/>
    <x v="1"/>
    <x v="0"/>
  </r>
  <r>
    <s v="FPB6"/>
    <s v="RLSÜbernahme-Fehlerbearbeitung"/>
    <x v="14"/>
    <n v="2"/>
    <s v=""/>
    <x v="1"/>
    <x v="29"/>
  </r>
  <r>
    <s v="FPB7"/>
    <s v="Übernahme aus elektron. Kontoauszug"/>
    <x v="14"/>
    <n v="12"/>
    <s v="DIALOG"/>
    <x v="1"/>
    <x v="30"/>
  </r>
  <r>
    <s v="FPCD"/>
    <s v="Zahlung buchen"/>
    <x v="14"/>
    <n v="15194"/>
    <s v="DIALOG"/>
    <x v="1"/>
    <x v="0"/>
  </r>
  <r>
    <s v="FPCI"/>
    <s v="Informationen für Inkassobüros"/>
    <x v="14"/>
    <n v="15"/>
    <s v="DIALOG"/>
    <x v="1"/>
    <x v="27"/>
  </r>
  <r>
    <s v="FPCOPARA"/>
    <s v="Korrespondenzdruck"/>
    <x v="14"/>
    <n v="33575"/>
    <s v="DIALOG"/>
    <x v="1"/>
    <x v="0"/>
  </r>
  <r>
    <s v="FPCPL"/>
    <s v="Klärungsbearbeitung: Zahlungsstapel"/>
    <x v="14"/>
    <n v="2475700"/>
    <s v="DIALOG"/>
    <x v="1"/>
    <x v="0"/>
  </r>
  <r>
    <s v="FPCR1"/>
    <s v="Bonität anzeigen"/>
    <x v="14"/>
    <n v="22"/>
    <s v="DIALOG"/>
    <x v="1"/>
    <x v="27"/>
  </r>
  <r>
    <s v="FPCRL"/>
    <s v="Klärungsbearbeitung: Rückläufer"/>
    <x v="14"/>
    <n v="203"/>
    <s v="DIALOG"/>
    <x v="1"/>
    <x v="0"/>
  </r>
  <r>
    <s v="FPE1"/>
    <s v="Beleg buchen"/>
    <x v="14"/>
    <n v="32529"/>
    <s v="DIALOG"/>
    <x v="1"/>
    <x v="0"/>
  </r>
  <r>
    <s v="FPE2"/>
    <s v="Ändern Beleg"/>
    <x v="14"/>
    <n v="6772"/>
    <s v="DIALOG"/>
    <x v="1"/>
    <x v="0"/>
  </r>
  <r>
    <s v="FPE2M"/>
    <s v="Massenänderung Belege"/>
    <x v="14"/>
    <n v="108"/>
    <s v="DIALOG"/>
    <x v="1"/>
    <x v="0"/>
  </r>
  <r>
    <s v="FPE3"/>
    <s v="Anzeigen Beleg"/>
    <x v="14"/>
    <n v="935963"/>
    <s v="DIALOG"/>
    <x v="1"/>
    <x v="0"/>
  </r>
  <r>
    <s v="FPE4"/>
    <s v="Anzeige Belegänderungen"/>
    <x v="14"/>
    <n v="14"/>
    <s v="DIALOG"/>
    <x v="1"/>
    <x v="0"/>
  </r>
  <r>
    <s v="FPF1"/>
    <s v="Abstimmschlüssel anlegen"/>
    <x v="14"/>
    <n v="9"/>
    <s v="DIALOG"/>
    <x v="1"/>
    <x v="31"/>
  </r>
  <r>
    <s v="FPF2"/>
    <s v="Abstimmschlüssel ändern"/>
    <x v="14"/>
    <n v="75"/>
    <s v="DIALOG"/>
    <x v="1"/>
    <x v="0"/>
  </r>
  <r>
    <s v="FPF3"/>
    <s v="Abstimmschlüssel anzeigen"/>
    <x v="14"/>
    <n v="10235"/>
    <s v="DIALOG"/>
    <x v="1"/>
    <x v="0"/>
  </r>
  <r>
    <s v="FPG0"/>
    <s v="Abweichende Buchungsdaten pflegen"/>
    <x v="14"/>
    <n v="153"/>
    <s v="DIALOG"/>
    <x v="1"/>
    <x v="0"/>
  </r>
  <r>
    <s v="FPG1"/>
    <s v="Buchungssummen ins Hauptbuch übern."/>
    <x v="14"/>
    <n v="630"/>
    <s v="DIALOG"/>
    <x v="1"/>
    <x v="0"/>
  </r>
  <r>
    <s v="FPG3"/>
    <s v="Übernahme ins CO-PA"/>
    <x v="14"/>
    <n v="243"/>
    <s v="DIALOG"/>
    <x v="1"/>
    <x v="0"/>
  </r>
  <r>
    <s v="FPG4"/>
    <s v="Autom. Schließen von Abstimmschl."/>
    <x v="14"/>
    <n v="363"/>
    <s v="DIALOG"/>
    <x v="1"/>
    <x v="0"/>
  </r>
  <r>
    <s v="FPG5"/>
    <s v="FI-CA Belege zu FI-GL Belege"/>
    <x v="14"/>
    <n v="13571"/>
    <s v="DIALOG"/>
    <x v="1"/>
    <x v="0"/>
  </r>
  <r>
    <s v="FPG7"/>
    <s v="CO-PA-Belege prüfen"/>
    <x v="14"/>
    <n v="3"/>
    <s v=""/>
    <x v="1"/>
    <x v="0"/>
  </r>
  <r>
    <s v="FPI1"/>
    <s v="FI-CA: Einzelbearbeitung Verzinsung"/>
    <x v="14"/>
    <n v="27257"/>
    <s v="DIALOG"/>
    <x v="1"/>
    <x v="0"/>
  </r>
  <r>
    <s v="FPI2"/>
    <s v="FI-CA: Barsicherheitszinsen"/>
    <x v="14"/>
    <s v=""/>
    <s v=""/>
    <x v="1"/>
    <x v="32"/>
  </r>
  <r>
    <s v="FPI4"/>
    <s v="FI-CA: Zinsberechnung anzeigen"/>
    <x v="14"/>
    <n v="2634"/>
    <s v="DIALOG"/>
    <x v="1"/>
    <x v="0"/>
  </r>
  <r>
    <s v="FPINTM1"/>
    <s v="Zinslauf"/>
    <x v="14"/>
    <n v="756"/>
    <s v="DIALOG"/>
    <x v="1"/>
    <x v="0"/>
  </r>
  <r>
    <s v="FPIPKEY"/>
    <s v="Ratenpläne zum Stichtag"/>
    <x v="14"/>
    <n v="12"/>
    <s v="DIALOG"/>
    <x v="1"/>
    <x v="0"/>
  </r>
  <r>
    <s v="FPL9"/>
    <s v="Kontenstand anzeigen"/>
    <x v="14"/>
    <n v="14179201"/>
    <s v="DIALOG"/>
    <x v="1"/>
    <x v="0"/>
  </r>
  <r>
    <s v="FPL9S"/>
    <s v="Kontenstand: interner Aufruf"/>
    <x v="14"/>
    <n v="3673"/>
    <s v="DIALOG"/>
    <x v="1"/>
    <x v="15"/>
  </r>
  <r>
    <s v="FPLKA"/>
    <s v="Auswerten BWL-Sperren"/>
    <x v="14"/>
    <n v="906"/>
    <s v="DIALOG"/>
    <x v="1"/>
    <x v="0"/>
  </r>
  <r>
    <s v="FPLKDEL"/>
    <s v="Gesetzte Massensperren löschen"/>
    <x v="14"/>
    <n v="6"/>
    <s v="DIALOG"/>
    <x v="1"/>
    <x v="0"/>
  </r>
  <r>
    <s v="FPM3"/>
    <s v="Anzeigen der Mahnhistorie"/>
    <x v="14"/>
    <n v="4702"/>
    <s v="DIALOG"/>
    <x v="1"/>
    <x v="0"/>
  </r>
  <r>
    <s v="FPM4"/>
    <s v="Anzeigen der Rückläuferhistorie"/>
    <x v="14"/>
    <n v="371"/>
    <s v="DIALOG"/>
    <x v="1"/>
    <x v="0"/>
  </r>
  <r>
    <s v="FPO1"/>
    <s v="FI-CA stichtagsbez. OP-Liste"/>
    <x v="14"/>
    <n v="361"/>
    <s v="DIALOG"/>
    <x v="0"/>
    <x v="0"/>
  </r>
  <r>
    <s v="FPO1P"/>
    <s v="OP-Liste zum Stichtag (parallel)"/>
    <x v="14"/>
    <n v="24"/>
    <s v="DIALOG"/>
    <x v="1"/>
    <x v="15"/>
  </r>
  <r>
    <s v="FPO2"/>
    <s v="Abstimmung der OP's zum Hauptbuch"/>
    <x v="14"/>
    <n v="353"/>
    <s v="DIALOG"/>
    <x v="0"/>
    <x v="0"/>
  </r>
  <r>
    <s v="FPO4"/>
    <s v="Posten-Auswertung"/>
    <x v="14"/>
    <n v="38218"/>
    <s v="DIALOG"/>
    <x v="1"/>
    <x v="0"/>
  </r>
  <r>
    <s v="FPO4P"/>
    <s v="OP-Liste zum Stichtag (parallel)"/>
    <x v="14"/>
    <s v=""/>
    <s v=""/>
    <x v="1"/>
    <x v="15"/>
  </r>
  <r>
    <s v="FPO7"/>
    <s v="Analyse extrahierter offener Posten"/>
    <x v="14"/>
    <n v="3"/>
    <s v=""/>
    <x v="1"/>
    <x v="33"/>
  </r>
  <r>
    <s v="FPP1"/>
    <s v="Vertragspartner anlegen"/>
    <x v="14"/>
    <n v="526922"/>
    <s v="DIALOG"/>
    <x v="1"/>
    <x v="0"/>
  </r>
  <r>
    <s v="FPP2"/>
    <s v="Vertragspartner ändern"/>
    <x v="14"/>
    <n v="3237"/>
    <s v="DIALOG"/>
    <x v="1"/>
    <x v="15"/>
  </r>
  <r>
    <s v="FPP3"/>
    <s v="Vertragspartner anzeigen"/>
    <x v="14"/>
    <n v="3854"/>
    <s v="DIALOG"/>
    <x v="1"/>
    <x v="15"/>
  </r>
  <r>
    <s v="FPR_PLCL"/>
    <s v="Einzelnachweis Klärungskonto"/>
    <x v="14"/>
    <n v="2"/>
    <s v="DIALOG"/>
    <x v="1"/>
    <x v="0"/>
  </r>
  <r>
    <s v="FPR1"/>
    <s v="Ratenplan anlegen"/>
    <x v="14"/>
    <n v="140"/>
    <s v="DIALOG"/>
    <x v="1"/>
    <x v="15"/>
  </r>
  <r>
    <s v="FPR2"/>
    <s v="Ratenplan ändern"/>
    <x v="14"/>
    <n v="390"/>
    <s v="DIALOG"/>
    <x v="1"/>
    <x v="15"/>
  </r>
  <r>
    <s v="FPR3"/>
    <s v="Ratenplan anzeigen"/>
    <x v="14"/>
    <n v="542"/>
    <s v="DIALOG"/>
    <x v="1"/>
    <x v="0"/>
  </r>
  <r>
    <s v="FPRA"/>
    <s v="Berichtigte Forderungen anzeigen"/>
    <x v="14"/>
    <n v="667"/>
    <s v="DIALOG"/>
    <x v="1"/>
    <x v="0"/>
  </r>
  <r>
    <s v="FPRECL"/>
    <s v="Umgliederungen buchen"/>
    <x v="14"/>
    <n v="4"/>
    <s v=""/>
    <x v="1"/>
    <x v="26"/>
  </r>
  <r>
    <s v="FPRH"/>
    <s v="Anzeigen von Ratenplahistorien"/>
    <x v="14"/>
    <n v="1194"/>
    <s v="DIALOG"/>
    <x v="1"/>
    <x v="15"/>
  </r>
  <r>
    <s v="FPRS"/>
    <s v="Offene Rückzahlungsanforderungen"/>
    <x v="14"/>
    <n v="159"/>
    <s v="DIALOG"/>
    <x v="1"/>
    <x v="15"/>
  </r>
  <r>
    <s v="FPRU"/>
    <s v="Übersicht Rückzahlungsanforderungen"/>
    <x v="14"/>
    <n v="1132"/>
    <s v="DIALOG"/>
    <x v="1"/>
    <x v="0"/>
  </r>
  <r>
    <s v="FPRV"/>
    <s v="Umbuchung berichtigte Forderungen"/>
    <x v="14"/>
    <n v="2574"/>
    <s v="DIALOG"/>
    <x v="1"/>
    <x v="15"/>
  </r>
  <r>
    <s v="FPS_RFKKBELJ00"/>
    <s v="Belegjournal"/>
    <x v="14"/>
    <n v="2"/>
    <s v="DIALOG"/>
    <x v="1"/>
    <x v="26"/>
  </r>
  <r>
    <s v="FPSA"/>
    <s v="VK Selektion"/>
    <x v="14"/>
    <n v="170"/>
    <s v="DIALOG"/>
    <x v="1"/>
    <x v="15"/>
  </r>
  <r>
    <s v="FPSEC1"/>
    <s v="Sicherheitsleistung anlegen"/>
    <x v="14"/>
    <n v="1157"/>
    <s v="DIALOG"/>
    <x v="1"/>
    <x v="15"/>
  </r>
  <r>
    <s v="FPSEC2"/>
    <s v="Sicherheitsleistung ändern"/>
    <x v="14"/>
    <n v="6"/>
    <s v="DIALOG"/>
    <x v="1"/>
    <x v="15"/>
  </r>
  <r>
    <s v="FPSEC3"/>
    <s v="Sicherheitsleistung anzeigen"/>
    <x v="14"/>
    <n v="32"/>
    <s v="DIALOG"/>
    <x v="1"/>
    <x v="15"/>
  </r>
  <r>
    <s v="FPSELP"/>
    <s v="Selektionen  zu Auswertungen"/>
    <x v="14"/>
    <n v="2624"/>
    <s v="DIALOG"/>
    <x v="1"/>
    <x v="0"/>
  </r>
  <r>
    <s v="FPSELP1"/>
    <s v="Layouts zu Auswertungen"/>
    <x v="14"/>
    <n v="3"/>
    <s v="DIALOG"/>
    <x v="1"/>
    <x v="15"/>
  </r>
  <r>
    <s v="FPSELPLOCK"/>
    <s v="Sperren gemäß Vorabselektion"/>
    <x v="14"/>
    <n v="21"/>
    <s v="DIALOG"/>
    <x v="1"/>
    <x v="0"/>
  </r>
  <r>
    <s v="FPSEPA"/>
    <s v="Anlegen von SEPA-Mandaten"/>
    <x v="14"/>
    <n v="2576"/>
    <s v="DIALOG"/>
    <x v="1"/>
    <x v="15"/>
  </r>
  <r>
    <s v="FPSEPA1"/>
    <s v="Ändern von SEPA-Mandaten"/>
    <x v="14"/>
    <n v="8319"/>
    <s v="DIALOG"/>
    <x v="1"/>
    <x v="15"/>
  </r>
  <r>
    <s v="FPSP"/>
    <s v="GP Selektion"/>
    <x v="14"/>
    <n v="472"/>
    <s v="DIALOG"/>
    <x v="1"/>
    <x v="15"/>
  </r>
  <r>
    <s v="FPT3"/>
    <s v="Überleitung abw. Periode"/>
    <x v="14"/>
    <n v="24"/>
    <s v=""/>
    <x v="1"/>
    <x v="26"/>
  </r>
  <r>
    <s v="FPT5"/>
    <s v="Belege zum Abstimmschlüssel anzeigen"/>
    <x v="14"/>
    <n v="324"/>
    <s v="DIALOG"/>
    <x v="1"/>
    <x v="0"/>
  </r>
  <r>
    <s v="FPT7"/>
    <s v="Nachweis Buchungssummen"/>
    <x v="14"/>
    <n v="87"/>
    <s v=""/>
    <x v="1"/>
    <x v="26"/>
  </r>
  <r>
    <s v="FPVA"/>
    <s v="Mahnvorschlag"/>
    <x v="14"/>
    <n v="25956"/>
    <s v="DIALOG"/>
    <x v="1"/>
    <x v="0"/>
  </r>
  <r>
    <s v="FPVB"/>
    <s v="Mahnaktivitätenlauf"/>
    <x v="14"/>
    <n v="1488"/>
    <s v="DIALOG"/>
    <x v="1"/>
    <x v="0"/>
  </r>
  <r>
    <s v="FPVC"/>
    <s v="Massenstorno von Mahnungen"/>
    <x v="14"/>
    <n v="465"/>
    <s v="DIALOG"/>
    <x v="1"/>
    <x v="0"/>
  </r>
  <r>
    <s v="FPY1"/>
    <s v="Zahlungslauf / Lastschriftlauf"/>
    <x v="14"/>
    <n v="23706"/>
    <s v="DIALOG"/>
    <x v="1"/>
    <x v="15"/>
  </r>
  <r>
    <s v="FPZW"/>
    <s v="Forderungsberichtigung"/>
    <x v="14"/>
    <n v="8295"/>
    <s v="DIALOG"/>
    <x v="1"/>
    <x v="0"/>
  </r>
  <r>
    <s v="FPZWH"/>
    <s v="Berichtigte Forderungen auswerten"/>
    <x v="14"/>
    <s v=""/>
    <s v=""/>
    <x v="1"/>
    <x v="26"/>
  </r>
  <r>
    <s v="FQC0"/>
    <s v="C FKK Kontenfindung (allgemein)"/>
    <x v="14"/>
    <s v=""/>
    <s v=""/>
    <x v="1"/>
    <x v="34"/>
  </r>
  <r>
    <s v="FQC1200"/>
    <s v="C FKK Kontenfindung */1200"/>
    <x v="14"/>
    <n v="1296"/>
    <s v="DIALOG"/>
    <x v="1"/>
    <x v="0"/>
  </r>
  <r>
    <s v="FQCR"/>
    <s v="Kontenfindung: Liste"/>
    <x v="14"/>
    <n v="2"/>
    <s v=""/>
    <x v="1"/>
    <x v="0"/>
  </r>
  <r>
    <s v="FQEVENTS"/>
    <s v="Zeitpunkte"/>
    <x v="14"/>
    <s v=""/>
    <s v=""/>
    <x v="1"/>
    <x v="35"/>
  </r>
  <r>
    <s v="FQI2"/>
    <s v="Zinsschlüssel Anzeige"/>
    <x v="14"/>
    <n v="11"/>
    <s v="DIALOG"/>
    <x v="1"/>
    <x v="36"/>
  </r>
  <r>
    <s v="FQKS"/>
    <s v="Kontenstand: Sortiervarianten"/>
    <x v="14"/>
    <n v="34"/>
    <s v="DIALOG"/>
    <x v="1"/>
    <x v="37"/>
  </r>
  <r>
    <s v="FQKX"/>
    <s v="TFK021L(Kontenstand: Listtypen)"/>
    <x v="14"/>
    <n v="72"/>
    <s v="DIALOG"/>
    <x v="1"/>
    <x v="37"/>
  </r>
  <r>
    <s v="FQZP"/>
    <s v="FI-CA: KoFi - Rückn.Ausgl. Neuer OP"/>
    <x v="14"/>
    <n v="9"/>
    <s v=""/>
    <x v="1"/>
    <x v="38"/>
  </r>
  <r>
    <s v="FS00"/>
    <s v="Sachkontenstammdatenpflege"/>
    <x v="16"/>
    <n v="30755"/>
    <s v="DIALOG"/>
    <x v="0"/>
    <x v="0"/>
  </r>
  <r>
    <s v="FS01"/>
    <s v="Anlegen Stamm"/>
    <x v="16"/>
    <s v=""/>
    <s v=""/>
    <x v="1"/>
    <x v="1"/>
  </r>
  <r>
    <s v="FS03"/>
    <s v="Anzeigen Stamm"/>
    <x v="16"/>
    <s v=""/>
    <s v=""/>
    <x v="1"/>
    <x v="1"/>
  </r>
  <r>
    <s v="FS04"/>
    <s v="Änderungen Sachkonto-Zentral"/>
    <x v="16"/>
    <n v="151"/>
    <s v="DIALOG"/>
    <x v="0"/>
    <x v="0"/>
  </r>
  <r>
    <s v="FS10"/>
    <s v="Kontenstand Sachkonten"/>
    <x v="16"/>
    <n v="239"/>
    <s v="DIALOG"/>
    <x v="0"/>
    <x v="0"/>
  </r>
  <r>
    <s v="FS10N"/>
    <s v="Saldenanzeige"/>
    <x v="0"/>
    <n v="781994"/>
    <s v="DIALOG"/>
    <x v="0"/>
    <x v="0"/>
  </r>
  <r>
    <s v="FS10NA"/>
    <s v="Saldenanzeige"/>
    <x v="0"/>
    <s v=""/>
    <s v=""/>
    <x v="1"/>
    <x v="1"/>
  </r>
  <r>
    <s v="FSE3"/>
    <s v="Bilanz/GuV-Struktur anzeigen"/>
    <x v="16"/>
    <n v="3856"/>
    <s v="DIALOG"/>
    <x v="0"/>
    <x v="0"/>
  </r>
  <r>
    <s v="FSE6N"/>
    <s v="Anzeigen Planung"/>
    <x v="16"/>
    <s v=""/>
    <s v=""/>
    <x v="1"/>
    <x v="1"/>
  </r>
  <r>
    <s v="FSEPA_M1"/>
    <s v="SEPA: Mandat anlegen"/>
    <x v="13"/>
    <n v="53"/>
    <s v="DIALOG"/>
    <x v="1"/>
    <x v="0"/>
  </r>
  <r>
    <s v="FSEPA_M2"/>
    <s v="SEPA: Mandat ändern"/>
    <x v="13"/>
    <n v="21"/>
    <s v=""/>
    <x v="1"/>
    <x v="0"/>
  </r>
  <r>
    <s v="FSEPA_M3"/>
    <s v="SEPA: Mandat anzeigen"/>
    <x v="13"/>
    <n v="67930"/>
    <s v="DIALOG"/>
    <x v="1"/>
    <x v="0"/>
  </r>
  <r>
    <s v="FSEPA_M3_LUW"/>
    <s v="SEPA: Mandat anzeigen (in neuer LUW)"/>
    <x v="13"/>
    <n v="66"/>
    <s v="DIALOG"/>
    <x v="1"/>
    <x v="0"/>
  </r>
  <r>
    <s v="FSEPA_M4"/>
    <s v="SEPA: Mandate auflisten"/>
    <x v="13"/>
    <n v="1672"/>
    <s v="DIALOG"/>
    <x v="1"/>
    <x v="0"/>
  </r>
  <r>
    <s v="FSI3"/>
    <s v="Bericht anzeigen"/>
    <x v="16"/>
    <n v="6"/>
    <s v="DIALOG"/>
    <x v="0"/>
    <x v="0"/>
  </r>
  <r>
    <s v="FSM3"/>
    <s v="Anzeigen Musterkonto"/>
    <x v="16"/>
    <n v="34"/>
    <s v="DIALOG"/>
    <x v="0"/>
    <x v="0"/>
  </r>
  <r>
    <s v="FSP0"/>
    <s v="Sachkontenstamm im Kontenplan"/>
    <x v="16"/>
    <n v="751"/>
    <s v="DIALOG"/>
    <x v="0"/>
    <x v="0"/>
  </r>
  <r>
    <s v="FSP3"/>
    <s v="Anzeigen Stamm im Kontenplan"/>
    <x v="16"/>
    <s v=""/>
    <s v=""/>
    <x v="1"/>
    <x v="1"/>
  </r>
  <r>
    <s v="FSP4"/>
    <s v="Änderungen Sachkonto-Kontenplan"/>
    <x v="16"/>
    <n v="10"/>
    <s v=""/>
    <x v="0"/>
    <x v="0"/>
  </r>
  <r>
    <s v="FSS0"/>
    <s v="Sachkontenstamm im Buchungskreis"/>
    <x v="16"/>
    <n v="4481"/>
    <s v="DIALOG"/>
    <x v="0"/>
    <x v="0"/>
  </r>
  <r>
    <s v="FSS3"/>
    <s v="Anzeigen Stamm im Buchungskreis"/>
    <x v="16"/>
    <s v=""/>
    <s v=""/>
    <x v="1"/>
    <x v="1"/>
  </r>
  <r>
    <s v="FSS4"/>
    <s v="Änderungen Sachkonto-Buchungskreise"/>
    <x v="16"/>
    <n v="24"/>
    <s v=""/>
    <x v="0"/>
    <x v="0"/>
  </r>
  <r>
    <s v="FTW1A"/>
    <s v="Extraktdaten"/>
    <x v="13"/>
    <n v="822"/>
    <s v="DIALOG"/>
    <x v="1"/>
    <x v="0"/>
  </r>
  <r>
    <s v="FTWC"/>
    <s v="Extrakte mischen"/>
    <x v="13"/>
    <n v="84"/>
    <s v=""/>
    <x v="1"/>
    <x v="0"/>
  </r>
  <r>
    <s v="FTWCF"/>
    <s v="Feldkatalog"/>
    <x v="13"/>
    <n v="6"/>
    <s v=""/>
    <x v="1"/>
    <x v="0"/>
  </r>
  <r>
    <s v="FTWD"/>
    <s v="Datenextraktkontrollsummen prüfen"/>
    <x v="13"/>
    <s v=""/>
    <s v=""/>
    <x v="1"/>
    <x v="1"/>
  </r>
  <r>
    <s v="FTWE"/>
    <s v="Kontrollsummen prüfen (FI-Belege)"/>
    <x v="13"/>
    <n v="30"/>
    <s v="DIALOG"/>
    <x v="1"/>
    <x v="0"/>
  </r>
  <r>
    <s v="FTWE1"/>
    <s v="Alle FI-Kontrollsummen prüfen"/>
    <x v="13"/>
    <n v="6"/>
    <s v=""/>
    <x v="1"/>
    <x v="0"/>
  </r>
  <r>
    <s v="FTWF"/>
    <s v="Datenextrakt-Browser"/>
    <x v="13"/>
    <n v="264"/>
    <s v=""/>
    <x v="1"/>
    <x v="0"/>
  </r>
  <r>
    <s v="FTWH"/>
    <s v="Daten-View-Abfragen"/>
    <x v="13"/>
    <n v="1428"/>
    <s v="DIALOG"/>
    <x v="1"/>
    <x v="0"/>
  </r>
  <r>
    <s v="FTWK"/>
    <s v="Extrakte löschen"/>
    <x v="13"/>
    <n v="18"/>
    <s v=""/>
    <x v="1"/>
    <x v="0"/>
  </r>
  <r>
    <s v="FTWL"/>
    <s v="Extraktprotokoll anzeigen"/>
    <x v="13"/>
    <n v="1116"/>
    <s v=""/>
    <x v="1"/>
    <x v="0"/>
  </r>
  <r>
    <s v="FTWM"/>
    <s v="Datenextrakt neu erstellen"/>
    <x v="13"/>
    <n v="102"/>
    <s v=""/>
    <x v="1"/>
    <x v="0"/>
  </r>
  <r>
    <s v="FTWN"/>
    <s v="View-Abfrageprotokoll anzeigen"/>
    <x v="13"/>
    <n v="702"/>
    <s v=""/>
    <x v="1"/>
    <x v="0"/>
  </r>
  <r>
    <s v="FTWP"/>
    <s v="Einstellungen für Datenextraktion"/>
    <x v="13"/>
    <n v="306"/>
    <s v="DIALOG"/>
    <x v="1"/>
    <x v="0"/>
  </r>
  <r>
    <s v="FTWQ"/>
    <s v="Datensegmente für Datendatei konfig."/>
    <x v="13"/>
    <n v="12"/>
    <s v=""/>
    <x v="1"/>
    <x v="0"/>
  </r>
  <r>
    <s v="FTWR"/>
    <s v="Dateigröße Arbeitsblatt"/>
    <x v="13"/>
    <n v="132"/>
    <s v=""/>
    <x v="1"/>
    <x v="0"/>
  </r>
  <r>
    <s v="FTWSCC"/>
    <s v="DART: Einstell. für Buchungskreise"/>
    <x v="13"/>
    <n v="6"/>
    <s v=""/>
    <x v="1"/>
    <x v="0"/>
  </r>
  <r>
    <s v="FTWW"/>
    <s v="Segmentinformationen auflisten"/>
    <x v="13"/>
    <n v="312"/>
    <s v=""/>
    <x v="1"/>
    <x v="0"/>
  </r>
  <r>
    <s v="FTWY"/>
    <s v="Datendatei-View pflegen"/>
    <x v="13"/>
    <n v="18"/>
    <s v=""/>
    <x v="1"/>
    <x v="0"/>
  </r>
  <r>
    <s v="FTWYR"/>
    <s v="DART: Segmentbeziehungen pflegen"/>
    <x v="13"/>
    <n v="30"/>
    <s v=""/>
    <x v="1"/>
    <x v="0"/>
  </r>
  <r>
    <s v="FTXP"/>
    <s v="Steuerkennzeichen pflegen"/>
    <x v="30"/>
    <n v="2309"/>
    <s v="DIALOG"/>
    <x v="1"/>
    <x v="0"/>
  </r>
  <r>
    <s v="FV50"/>
    <s v="Vorerfassung von Sachkontenpositione"/>
    <x v="0"/>
    <n v="8"/>
    <s v="DIALOG"/>
    <x v="0"/>
    <x v="0"/>
  </r>
  <r>
    <s v="FV53"/>
    <s v="Vorerfaßten Sachkontobeleg anzeigen"/>
    <x v="0"/>
    <s v=""/>
    <s v=""/>
    <x v="1"/>
    <x v="1"/>
  </r>
  <r>
    <s v="FV60"/>
    <s v="Vorerfassung eingehender Rechnungen"/>
    <x v="0"/>
    <n v="199556"/>
    <s v="DIALOG"/>
    <x v="0"/>
    <x v="0"/>
  </r>
  <r>
    <s v="FV63"/>
    <s v="Vorerfassten Kreditorbeleg anzeigen"/>
    <x v="0"/>
    <n v="4665"/>
    <s v="DIALOG"/>
    <x v="0"/>
    <x v="0"/>
  </r>
  <r>
    <s v="FV65"/>
    <s v="Vorerfassung eingehender Gutschrifte"/>
    <x v="0"/>
    <s v=""/>
    <s v=""/>
    <x v="1"/>
    <x v="1"/>
  </r>
  <r>
    <s v="FV70"/>
    <s v="Vorerfassung ausgehender Rechnungen"/>
    <x v="0"/>
    <n v="8"/>
    <s v=""/>
    <x v="0"/>
    <x v="0"/>
  </r>
  <r>
    <s v="FXI2"/>
    <s v="Bericht ändern"/>
    <x v="16"/>
    <s v=""/>
    <s v=""/>
    <x v="1"/>
    <x v="1"/>
  </r>
  <r>
    <s v="GB01"/>
    <s v="Belegerfassung für lokale Ledger"/>
    <x v="35"/>
    <s v=""/>
    <s v=""/>
    <x v="1"/>
    <x v="1"/>
  </r>
  <r>
    <s v="GC41"/>
    <s v="GLT3 - Pflege GLT3-Unterkontierungen"/>
    <x v="36"/>
    <s v=""/>
    <s v=""/>
    <x v="1"/>
    <x v="1"/>
  </r>
  <r>
    <s v="GCAC"/>
    <s v="Ledgervergleich"/>
    <x v="13"/>
    <s v=""/>
    <s v=""/>
    <x v="1"/>
    <x v="1"/>
  </r>
  <r>
    <s v="GCB2"/>
    <s v="FI-SL-Customizing-Buchungskreis Anz."/>
    <x v="35"/>
    <s v=""/>
    <s v=""/>
    <x v="1"/>
    <x v="1"/>
  </r>
  <r>
    <s v="GCBX"/>
    <s v="FI-SL: Zulässige Belegarten"/>
    <x v="35"/>
    <n v="65"/>
    <s v="DIALOG"/>
    <x v="0"/>
    <x v="0"/>
  </r>
  <r>
    <s v="GCGS"/>
    <s v="Abstimmung Summe-Einzelposten"/>
    <x v="35"/>
    <s v=""/>
    <s v=""/>
    <x v="1"/>
    <x v="1"/>
  </r>
  <r>
    <s v="GCL2"/>
    <s v="FI-SL-Customizing-Ledger ändern"/>
    <x v="35"/>
    <s v=""/>
    <s v=""/>
    <x v="1"/>
    <x v="1"/>
  </r>
  <r>
    <s v="GCL3"/>
    <s v="FI-SL-Customizing-Ledger anzeigen"/>
    <x v="35"/>
    <s v=""/>
    <s v=""/>
    <x v="1"/>
    <x v="1"/>
  </r>
  <r>
    <s v="GD13"/>
    <s v="Summensatzanzeige"/>
    <x v="35"/>
    <n v="1385"/>
    <s v="DIALOG"/>
    <x v="0"/>
    <x v="0"/>
  </r>
  <r>
    <s v="GD20"/>
    <s v="Start Selektion FI-SL-Einzelposten"/>
    <x v="35"/>
    <s v=""/>
    <s v=""/>
    <x v="1"/>
    <x v="1"/>
  </r>
  <r>
    <s v="GD23"/>
    <s v="FI-SL: Lokale Ist-Beleganzeige"/>
    <x v="35"/>
    <n v="4"/>
    <s v="DIALOG"/>
    <x v="0"/>
    <x v="0"/>
  </r>
  <r>
    <s v="GD33"/>
    <s v="FI-SL: Globale Ist-Beleganzeige"/>
    <x v="35"/>
    <s v=""/>
    <s v=""/>
    <x v="1"/>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1"/>
    <x v="1"/>
  </r>
  <r>
    <s v="GR23"/>
    <s v="Anzeigen Bibliothek"/>
    <x v="35"/>
    <s v=""/>
    <s v=""/>
    <x v="1"/>
    <x v="1"/>
  </r>
  <r>
    <s v="GR32"/>
    <s v="Ändern Bericht"/>
    <x v="35"/>
    <s v=""/>
    <s v=""/>
    <x v="1"/>
    <x v="1"/>
  </r>
  <r>
    <s v="GR33"/>
    <s v="Anzeigen Bericht"/>
    <x v="35"/>
    <n v="40"/>
    <s v=""/>
    <x v="0"/>
    <x v="0"/>
  </r>
  <r>
    <s v="GR38"/>
    <s v="Berichte importieren"/>
    <x v="35"/>
    <s v=""/>
    <s v=""/>
    <x v="1"/>
    <x v="1"/>
  </r>
  <r>
    <s v="GR52"/>
    <s v="Ändern Berichtsgruppe"/>
    <x v="35"/>
    <n v="21"/>
    <s v=""/>
    <x v="0"/>
    <x v="0"/>
  </r>
  <r>
    <s v="GR53"/>
    <s v="Anzeigen Berichtsgruppe"/>
    <x v="35"/>
    <s v=""/>
    <s v=""/>
    <x v="1"/>
    <x v="1"/>
  </r>
  <r>
    <s v="GR55"/>
    <s v="Ausführen Berichtsgruppe"/>
    <x v="35"/>
    <s v=""/>
    <s v=""/>
    <x v="1"/>
    <x v="1"/>
  </r>
  <r>
    <s v="GR5G"/>
    <s v="Berichtsgruppen generieren"/>
    <x v="35"/>
    <n v="50"/>
    <s v="DIALOG"/>
    <x v="0"/>
    <x v="0"/>
  </r>
  <r>
    <s v="GR5L"/>
    <s v="Verzeichnis: Berichtsgruppen"/>
    <x v="35"/>
    <n v="702"/>
    <s v="DIALOG"/>
    <x v="0"/>
    <x v="0"/>
  </r>
  <r>
    <s v="GRE0"/>
    <s v="Report Writer: Extrakte verwalten"/>
    <x v="15"/>
    <n v="43"/>
    <s v="DIALOG"/>
    <x v="1"/>
    <x v="0"/>
  </r>
  <r>
    <s v="GRR1"/>
    <s v="RW: Formular anlegen"/>
    <x v="35"/>
    <s v=""/>
    <s v=""/>
    <x v="1"/>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1"/>
    <x v="1"/>
  </r>
  <r>
    <s v="GS08"/>
    <s v="Sets importieren"/>
    <x v="35"/>
    <s v=""/>
    <s v=""/>
    <x v="1"/>
    <x v="1"/>
  </r>
  <r>
    <s v="GSP_KD1"/>
    <s v="Kontenfindung pflegen: Saldonull"/>
    <x v="16"/>
    <s v=""/>
    <s v=""/>
    <x v="1"/>
    <x v="1"/>
  </r>
  <r>
    <s v="GVTR"/>
    <s v="FI-SL: Saldovortrag"/>
    <x v="35"/>
    <n v="132"/>
    <s v=""/>
    <x v="0"/>
    <x v="0"/>
  </r>
  <r>
    <s v="IA01"/>
    <s v="Arbeitsplan Equipment anlegen"/>
    <x v="2"/>
    <n v="6552"/>
    <s v="DIALOG"/>
    <x v="1"/>
    <x v="0"/>
  </r>
  <r>
    <s v="IA02"/>
    <s v="Arbeitsplan Equipment ändern"/>
    <x v="2"/>
    <n v="14776"/>
    <s v="DIALOG"/>
    <x v="1"/>
    <x v="0"/>
  </r>
  <r>
    <s v="IA03"/>
    <s v="Arbeitsplan Equipment anzeigen"/>
    <x v="2"/>
    <n v="2764"/>
    <s v="DIALOG"/>
    <x v="1"/>
    <x v="0"/>
  </r>
  <r>
    <s v="IA04"/>
    <s v="PM/SM-Arbeitsplan (A,E,T) anzeigen"/>
    <x v="2"/>
    <n v="2"/>
    <s v="DIALOG"/>
    <x v="1"/>
    <x v="0"/>
  </r>
  <r>
    <s v="IA05"/>
    <s v="Anleitung anlegen"/>
    <x v="2"/>
    <n v="57633"/>
    <s v="DIALOG"/>
    <x v="1"/>
    <x v="0"/>
  </r>
  <r>
    <s v="IA06"/>
    <s v="Anleitung ändern"/>
    <x v="2"/>
    <n v="114615"/>
    <s v="DIALOG"/>
    <x v="1"/>
    <x v="0"/>
  </r>
  <r>
    <s v="IA07"/>
    <s v="Anleitung anzeigen"/>
    <x v="2"/>
    <n v="53424"/>
    <s v="DIALOG"/>
    <x v="1"/>
    <x v="0"/>
  </r>
  <r>
    <s v="IA08"/>
    <s v="Arbeitspläne ändern"/>
    <x v="5"/>
    <n v="56534"/>
    <s v="DIALOG"/>
    <x v="1"/>
    <x v="0"/>
  </r>
  <r>
    <s v="IA09"/>
    <s v="Arbeitspläne anzeigen"/>
    <x v="2"/>
    <n v="7302"/>
    <s v="DIALOG"/>
    <x v="1"/>
    <x v="0"/>
  </r>
  <r>
    <s v="IA10"/>
    <s v="Arbeitspläne anzeigen (mehrstufig)"/>
    <x v="2"/>
    <n v="1231"/>
    <s v="DIALOG"/>
    <x v="1"/>
    <x v="0"/>
  </r>
  <r>
    <s v="IA11"/>
    <s v="Arbeitsplan techn. Platz anlegen"/>
    <x v="2"/>
    <n v="24982"/>
    <s v="DIALOG"/>
    <x v="1"/>
    <x v="0"/>
  </r>
  <r>
    <s v="IA12"/>
    <s v="Arbeitsplan techn.Platz ändern"/>
    <x v="2"/>
    <n v="359236"/>
    <s v="DIALOG"/>
    <x v="1"/>
    <x v="0"/>
  </r>
  <r>
    <s v="IA13"/>
    <s v="Arbeitsplan techn.Platz anzeigen"/>
    <x v="2"/>
    <n v="44239"/>
    <s v="DIALOG"/>
    <x v="1"/>
    <x v="0"/>
  </r>
  <r>
    <s v="IA15"/>
    <s v="Änderungsbelege Arbeitspläne"/>
    <x v="2"/>
    <n v="160"/>
    <s v="DIALOG"/>
    <x v="1"/>
    <x v="0"/>
  </r>
  <r>
    <s v="IA16"/>
    <s v="Arbeitspläne kalkulieren"/>
    <x v="2"/>
    <n v="197"/>
    <s v="DIALOG"/>
    <x v="1"/>
    <x v="14"/>
  </r>
  <r>
    <s v="IA17"/>
    <s v="Arbeitspläne drucken"/>
    <x v="2"/>
    <n v="24"/>
    <s v="DIALOG"/>
    <x v="1"/>
    <x v="14"/>
  </r>
  <r>
    <s v="IA21"/>
    <s v="Auswertung ÄnderBelege Arbeitspläne"/>
    <x v="2"/>
    <n v="14"/>
    <s v="DIALOG"/>
    <x v="1"/>
    <x v="0"/>
  </r>
  <r>
    <s v="IB01"/>
    <s v="Anlegen Equipmentstückliste"/>
    <x v="2"/>
    <n v="21"/>
    <s v="DIALOG"/>
    <x v="1"/>
    <x v="0"/>
  </r>
  <r>
    <s v="IB02"/>
    <s v="Ändern Equipmentstückliste"/>
    <x v="2"/>
    <n v="30"/>
    <s v="DIALOG"/>
    <x v="1"/>
    <x v="0"/>
  </r>
  <r>
    <s v="IB03"/>
    <s v="Anzeigen Equipmenstückliste"/>
    <x v="2"/>
    <n v="66"/>
    <s v="DIALOG"/>
    <x v="1"/>
    <x v="0"/>
  </r>
  <r>
    <s v="IB09"/>
    <s v="Anzeigen Werkszuordnung EquipmentStl"/>
    <x v="2"/>
    <s v=""/>
    <s v=""/>
    <x v="1"/>
    <x v="14"/>
  </r>
  <r>
    <s v="IB11"/>
    <s v="Anlegen TechnPlatzStückliste"/>
    <x v="2"/>
    <n v="4"/>
    <s v="DIALOG"/>
    <x v="1"/>
    <x v="0"/>
  </r>
  <r>
    <s v="IB12"/>
    <s v="Ändern TechnPlatzStückliste"/>
    <x v="2"/>
    <n v="93"/>
    <s v="DIALOG"/>
    <x v="1"/>
    <x v="0"/>
  </r>
  <r>
    <s v="IB13"/>
    <s v="Anzeigen TechnPlatzStückliste"/>
    <x v="2"/>
    <n v="80"/>
    <s v="DIALOG"/>
    <x v="1"/>
    <x v="0"/>
  </r>
  <r>
    <s v="IB17"/>
    <s v="Anlegen Werkszuordnung TechnPlatzStl"/>
    <x v="2"/>
    <n v="2"/>
    <s v=""/>
    <x v="1"/>
    <x v="14"/>
  </r>
  <r>
    <s v="IB19"/>
    <s v="Anzeigen Werkszuordnung TechnPlStl"/>
    <x v="2"/>
    <n v="26"/>
    <s v="DIALOG"/>
    <x v="1"/>
    <x v="0"/>
  </r>
  <r>
    <s v="IB51"/>
    <s v="Anlegen Installation"/>
    <x v="17"/>
    <n v="6"/>
    <s v="DIALOG"/>
    <x v="1"/>
    <x v="0"/>
  </r>
  <r>
    <s v="IB52"/>
    <s v="Ändern Installation"/>
    <x v="17"/>
    <n v="4"/>
    <s v=""/>
    <x v="1"/>
    <x v="0"/>
  </r>
  <r>
    <s v="IB53"/>
    <s v="Anzeigen Installation"/>
    <x v="17"/>
    <n v="12"/>
    <s v="DIALOG"/>
    <x v="1"/>
    <x v="0"/>
  </r>
  <r>
    <s v="IB81"/>
    <s v="Änderungsbelege TechnPlatzStückliste"/>
    <x v="2"/>
    <n v="2"/>
    <s v=""/>
    <x v="1"/>
    <x v="14"/>
  </r>
  <r>
    <s v="IBIP"/>
    <s v="Batch Input Utility : PM"/>
    <x v="2"/>
    <n v="32"/>
    <s v="DIALOG"/>
    <x v="1"/>
    <x v="0"/>
  </r>
  <r>
    <s v="IC_LTXE"/>
    <s v="Remote-Teil der Starttransaktion"/>
    <x v="13"/>
    <n v="433"/>
    <s v="HTTP"/>
    <x v="1"/>
    <x v="0"/>
  </r>
  <r>
    <s v="IE01"/>
    <s v="Equipment anlegen"/>
    <x v="2"/>
    <n v="184302"/>
    <s v="DIALOG"/>
    <x v="1"/>
    <x v="0"/>
  </r>
  <r>
    <s v="IE01_ISU_C"/>
    <s v="Equipment anlegen"/>
    <x v="6"/>
    <n v="4241"/>
    <s v="DIALOG"/>
    <x v="1"/>
    <x v="6"/>
  </r>
  <r>
    <s v="IE02"/>
    <s v="Equipment ändern"/>
    <x v="2"/>
    <n v="2171790"/>
    <s v="DIALOG"/>
    <x v="1"/>
    <x v="0"/>
  </r>
  <r>
    <s v="IE03"/>
    <s v="Equipment anzeigen"/>
    <x v="2"/>
    <n v="2677541"/>
    <s v="DIALOG"/>
    <x v="1"/>
    <x v="0"/>
  </r>
  <r>
    <s v="IE05"/>
    <s v="Equipment ändern"/>
    <x v="2"/>
    <n v="34251"/>
    <s v="DIALOG"/>
    <x v="1"/>
    <x v="0"/>
  </r>
  <r>
    <s v="IE07"/>
    <s v="Equipmentliste (mehrstufig)"/>
    <x v="2"/>
    <n v="358"/>
    <s v="DIALOG"/>
    <x v="1"/>
    <x v="0"/>
  </r>
  <r>
    <s v="IE10"/>
    <s v="Sammelerfassung Equipments"/>
    <x v="2"/>
    <n v="2189"/>
    <s v="DIALOG"/>
    <x v="1"/>
    <x v="0"/>
  </r>
  <r>
    <s v="IE25"/>
    <s v="Fertigungshilfsmittel anlegen"/>
    <x v="2"/>
    <n v="1"/>
    <s v="DIALOG"/>
    <x v="1"/>
    <x v="14"/>
  </r>
  <r>
    <s v="IE31"/>
    <s v="Fahrzeug anlegen"/>
    <x v="2"/>
    <n v="51407"/>
    <s v="DIALOG"/>
    <x v="1"/>
    <x v="0"/>
  </r>
  <r>
    <s v="IE36"/>
    <s v="Fahrzeuge anzeigen"/>
    <x v="2"/>
    <n v="29921"/>
    <s v="DIALOG"/>
    <x v="1"/>
    <x v="0"/>
  </r>
  <r>
    <s v="IE37"/>
    <s v="Fahrzeuge ändern"/>
    <x v="2"/>
    <n v="392"/>
    <s v="DIALOG"/>
    <x v="1"/>
    <x v="0"/>
  </r>
  <r>
    <s v="IE4N"/>
    <s v="Equipmenteinbau und -ausbau"/>
    <x v="2"/>
    <n v="19"/>
    <s v="DIALOG"/>
    <x v="1"/>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1"/>
    <x v="0"/>
  </r>
  <r>
    <s v="IH05"/>
    <s v="Material Strukturdarstellung"/>
    <x v="2"/>
    <n v="44"/>
    <s v="DIALOG"/>
    <x v="1"/>
    <x v="0"/>
  </r>
  <r>
    <s v="IH06"/>
    <s v="Techn.Platz anzeigen"/>
    <x v="2"/>
    <n v="445336"/>
    <s v="DIALOG"/>
    <x v="1"/>
    <x v="0"/>
  </r>
  <r>
    <s v="IH07"/>
    <s v="Referenzplatz anzeigen"/>
    <x v="2"/>
    <n v="46"/>
    <s v="DIALOG"/>
    <x v="1"/>
    <x v="0"/>
  </r>
  <r>
    <s v="IH08"/>
    <s v="Equipment anzeigen"/>
    <x v="2"/>
    <n v="138274"/>
    <s v="DIALOG"/>
    <x v="1"/>
    <x v="0"/>
  </r>
  <r>
    <s v="IH09"/>
    <s v="Material anzeigen"/>
    <x v="2"/>
    <n v="1463"/>
    <s v="DIALOG"/>
    <x v="1"/>
    <x v="0"/>
  </r>
  <r>
    <s v="IH12"/>
    <s v="Tech. Platz Strukturdarstellung"/>
    <x v="2"/>
    <n v="3"/>
    <s v="DIALOG"/>
    <x v="1"/>
    <x v="0"/>
  </r>
  <r>
    <s v="IK01"/>
    <s v="Meßpunkt anlegen"/>
    <x v="2"/>
    <n v="530"/>
    <s v="DIALOG"/>
    <x v="1"/>
    <x v="0"/>
  </r>
  <r>
    <s v="IK02"/>
    <s v="Meßpunkt ändern"/>
    <x v="2"/>
    <n v="28610"/>
    <s v="DIALOG"/>
    <x v="1"/>
    <x v="0"/>
  </r>
  <r>
    <s v="IK03"/>
    <s v="Meßpunkt anzeigen"/>
    <x v="2"/>
    <n v="517"/>
    <s v="DIALOG"/>
    <x v="1"/>
    <x v="0"/>
  </r>
  <r>
    <s v="IK04"/>
    <s v="Meßpunkte zum Objekt anlegen"/>
    <x v="2"/>
    <n v="12525"/>
    <s v="DIALOG"/>
    <x v="1"/>
    <x v="0"/>
  </r>
  <r>
    <s v="IK05"/>
    <s v="Meßpunkte zum Objekt ändern"/>
    <x v="2"/>
    <n v="39"/>
    <s v=""/>
    <x v="1"/>
    <x v="0"/>
  </r>
  <r>
    <s v="IK06"/>
    <s v="Meßpunkte zum Objekt anzeigen"/>
    <x v="2"/>
    <n v="7"/>
    <s v="DIALOG"/>
    <x v="1"/>
    <x v="0"/>
  </r>
  <r>
    <s v="IK07"/>
    <s v="Meßpunkte anzeigen"/>
    <x v="2"/>
    <n v="14440"/>
    <s v="DIALOG"/>
    <x v="1"/>
    <x v="0"/>
  </r>
  <r>
    <s v="IK08"/>
    <s v="Meßpunkte ändern"/>
    <x v="2"/>
    <n v="414"/>
    <s v="DIALOG"/>
    <x v="1"/>
    <x v="0"/>
  </r>
  <r>
    <s v="IK09"/>
    <s v="Nummernkreispflege: IMPT"/>
    <x v="2"/>
    <n v="2"/>
    <s v="DIALOG"/>
    <x v="1"/>
    <x v="0"/>
  </r>
  <r>
    <s v="IK11"/>
    <s v="Meßbeleg anlegen"/>
    <x v="2"/>
    <n v="5796"/>
    <s v="DIALOG"/>
    <x v="1"/>
    <x v="0"/>
  </r>
  <r>
    <s v="IK12"/>
    <s v="Meßbeleg ändern"/>
    <x v="2"/>
    <n v="93625"/>
    <s v="DIALOG"/>
    <x v="1"/>
    <x v="0"/>
  </r>
  <r>
    <s v="IK13"/>
    <s v="Meßbeleg anzeigen"/>
    <x v="2"/>
    <n v="1940"/>
    <s v="DIALOG"/>
    <x v="1"/>
    <x v="0"/>
  </r>
  <r>
    <s v="IK14"/>
    <s v="Sammelerfassung Meßbelege"/>
    <x v="2"/>
    <n v="32"/>
    <s v=""/>
    <x v="1"/>
    <x v="0"/>
  </r>
  <r>
    <s v="IK16"/>
    <s v="Sammelerfassung Meßbelege"/>
    <x v="2"/>
    <n v="17"/>
    <s v="DIALOG"/>
    <x v="1"/>
    <x v="0"/>
  </r>
  <r>
    <s v="IK17"/>
    <s v="Meßbelege anzeigen"/>
    <x v="2"/>
    <n v="3749"/>
    <s v="DIALOG"/>
    <x v="1"/>
    <x v="0"/>
  </r>
  <r>
    <s v="IK18"/>
    <s v="Meßbelege ändern"/>
    <x v="2"/>
    <n v="4832"/>
    <s v="DIALOG"/>
    <x v="1"/>
    <x v="0"/>
  </r>
  <r>
    <s v="IK21"/>
    <s v="Sammelerfassung Meßbelege"/>
    <x v="2"/>
    <n v="17"/>
    <s v="DIALOG"/>
    <x v="1"/>
    <x v="0"/>
  </r>
  <r>
    <s v="IK22"/>
    <s v="Sammelerfassung Meßbelege"/>
    <x v="2"/>
    <n v="8112"/>
    <s v="DIALOG"/>
    <x v="1"/>
    <x v="0"/>
  </r>
  <r>
    <s v="IK41"/>
    <s v="Meßbelege aus Archiv anzeigen"/>
    <x v="2"/>
    <n v="140"/>
    <s v=""/>
    <x v="1"/>
    <x v="0"/>
  </r>
  <r>
    <s v="IL01"/>
    <s v="Techn.Platz anlegen"/>
    <x v="2"/>
    <n v="64660"/>
    <s v="DIALOG"/>
    <x v="1"/>
    <x v="0"/>
  </r>
  <r>
    <s v="IL02"/>
    <s v="Techn.Platz ändern"/>
    <x v="2"/>
    <n v="485019"/>
    <s v="DIALOG"/>
    <x v="1"/>
    <x v="0"/>
  </r>
  <r>
    <s v="IL03"/>
    <s v="Techn.Platz anzeigen"/>
    <x v="2"/>
    <n v="243699"/>
    <s v="DIALOG"/>
    <x v="1"/>
    <x v="0"/>
  </r>
  <r>
    <s v="IL04"/>
    <s v="Techn.Platz anlegen: Listerfassung"/>
    <x v="2"/>
    <n v="1351"/>
    <s v="DIALOG"/>
    <x v="1"/>
    <x v="0"/>
  </r>
  <r>
    <s v="IL05"/>
    <s v="Techn.Platz ändern"/>
    <x v="2"/>
    <n v="3749"/>
    <s v="DIALOG"/>
    <x v="1"/>
    <x v="0"/>
  </r>
  <r>
    <s v="IL06"/>
    <s v="Datenweitergabe von Techn.Platz"/>
    <x v="2"/>
    <n v="79"/>
    <s v="DIALOG"/>
    <x v="1"/>
    <x v="0"/>
  </r>
  <r>
    <s v="IL07"/>
    <s v="Techn. Platzliste (mehrstufig)"/>
    <x v="2"/>
    <n v="2490"/>
    <s v="DIALOG"/>
    <x v="1"/>
    <x v="0"/>
  </r>
  <r>
    <s v="IL08"/>
    <s v="Techn. Platz anlegen"/>
    <x v="2"/>
    <n v="4"/>
    <s v="DIALOG"/>
    <x v="1"/>
    <x v="0"/>
  </r>
  <r>
    <s v="IL09"/>
    <s v="Benutzerprofile zur Kennzeichnung"/>
    <x v="2"/>
    <n v="4"/>
    <s v=""/>
    <x v="1"/>
    <x v="14"/>
  </r>
  <r>
    <s v="IL10"/>
    <s v="Wiederverwendbarkeit histor. Kennz."/>
    <x v="2"/>
    <n v="689"/>
    <s v="DIALOG"/>
    <x v="1"/>
    <x v="0"/>
  </r>
  <r>
    <s v="IL11"/>
    <s v="Referenzplatz anlegen"/>
    <x v="2"/>
    <n v="20"/>
    <s v="DIALOG"/>
    <x v="1"/>
    <x v="0"/>
  </r>
  <r>
    <s v="IL12"/>
    <s v="Referenzplatz ändern"/>
    <x v="2"/>
    <n v="8"/>
    <s v="DIALOG"/>
    <x v="1"/>
    <x v="0"/>
  </r>
  <r>
    <s v="IL13"/>
    <s v="Referenzplatz anzeigen"/>
    <x v="2"/>
    <n v="8"/>
    <s v="DIALOG"/>
    <x v="1"/>
    <x v="0"/>
  </r>
  <r>
    <s v="IL14"/>
    <s v="Referenzplatz anlegen: Listerfassung"/>
    <x v="2"/>
    <n v="70"/>
    <s v=""/>
    <x v="1"/>
    <x v="14"/>
  </r>
  <r>
    <s v="IL17"/>
    <s v="Datenübernahme nachholen"/>
    <x v="2"/>
    <n v="30"/>
    <s v="DIALOG"/>
    <x v="1"/>
    <x v="14"/>
  </r>
  <r>
    <s v="IL18"/>
    <s v="Datenweitergabe von Equipment"/>
    <x v="2"/>
    <n v="24"/>
    <s v="DIALOG"/>
    <x v="1"/>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1"/>
    <x v="0"/>
  </r>
  <r>
    <s v="IM27_CLOSE"/>
    <s v="IM: Abschluß altes Gen.Jhr."/>
    <x v="22"/>
    <n v="240"/>
    <s v="DIALOG"/>
    <x v="1"/>
    <x v="0"/>
  </r>
  <r>
    <s v="IM27_REPEAT"/>
    <s v="IM: Eröffnung neues Gen.Jhr. - Wdh."/>
    <x v="22"/>
    <n v="630"/>
    <s v="DIALOG"/>
    <x v="1"/>
    <x v="0"/>
  </r>
  <r>
    <s v="IM30"/>
    <s v="Ändern Nachtrag InvProgrammposition"/>
    <x v="22"/>
    <s v=""/>
    <s v=""/>
    <x v="1"/>
    <x v="1"/>
  </r>
  <r>
    <s v="IM32"/>
    <s v="Ändern Budget InvProgrammposition"/>
    <x v="22"/>
    <n v="4"/>
    <s v="DIALOG"/>
    <x v="1"/>
    <x v="0"/>
  </r>
  <r>
    <s v="IM33"/>
    <s v="Anzeigen Budget InvProgrammposition"/>
    <x v="22"/>
    <n v="20"/>
    <s v="DIALOG"/>
    <x v="1"/>
    <x v="0"/>
  </r>
  <r>
    <s v="IM34"/>
    <s v="Planvorschlagsermittlung IM"/>
    <x v="22"/>
    <s v=""/>
    <s v=""/>
    <x v="1"/>
    <x v="1"/>
  </r>
  <r>
    <s v="IM35"/>
    <s v="Ändern Plan InvProgrammposition"/>
    <x v="22"/>
    <n v="20"/>
    <s v=""/>
    <x v="1"/>
    <x v="0"/>
  </r>
  <r>
    <s v="IM36"/>
    <s v="Anzeigen Plan InvProgrammposition"/>
    <x v="22"/>
    <n v="67"/>
    <s v="DIALOG"/>
    <x v="1"/>
    <x v="0"/>
  </r>
  <r>
    <s v="IM43"/>
    <s v="Anzeigen Budget operative Objekte"/>
    <x v="22"/>
    <s v=""/>
    <s v=""/>
    <x v="1"/>
    <x v="1"/>
  </r>
  <r>
    <s v="IM44"/>
    <s v="Budgetvorschlagsermittlung IM"/>
    <x v="22"/>
    <s v=""/>
    <s v=""/>
    <x v="1"/>
    <x v="1"/>
  </r>
  <r>
    <s v="IM53"/>
    <s v="Budgetverteilung anzeigen"/>
    <x v="22"/>
    <s v=""/>
    <s v=""/>
    <x v="1"/>
    <x v="1"/>
  </r>
  <r>
    <s v="IMA11"/>
    <s v="Einzelbearbeitung"/>
    <x v="22"/>
    <n v="10"/>
    <s v="DIALOG"/>
    <x v="1"/>
    <x v="0"/>
  </r>
  <r>
    <s v="IMA3N"/>
    <s v="Maßnahmenanforderung anzeigen"/>
    <x v="22"/>
    <n v="15"/>
    <s v="DIALOG"/>
    <x v="1"/>
    <x v="0"/>
  </r>
  <r>
    <s v="IMEO_GEN"/>
    <s v="Anlegen InvProgramm aus UOrg"/>
    <x v="22"/>
    <s v=""/>
    <s v=""/>
    <x v="1"/>
    <x v="1"/>
  </r>
  <r>
    <s v="IMEO3"/>
    <s v="InvProgramm in der UOrg anzeigen"/>
    <x v="22"/>
    <s v=""/>
    <s v=""/>
    <x v="1"/>
    <x v="1"/>
  </r>
  <r>
    <s v="IMR3"/>
    <s v="Löschen InvProgramm komplett"/>
    <x v="2"/>
    <s v=""/>
    <s v=""/>
    <x v="1"/>
    <x v="14"/>
  </r>
  <r>
    <s v="IMR4"/>
    <s v="MaßnAnfordrg. o.Auftlg.  o.Varianten"/>
    <x v="2"/>
    <n v="63"/>
    <s v="DIALOG"/>
    <x v="1"/>
    <x v="14"/>
  </r>
  <r>
    <s v="IMR8"/>
    <s v="Nicht zugeordnete Maßn./Anf."/>
    <x v="22"/>
    <s v=""/>
    <s v=""/>
    <x v="1"/>
    <x v="1"/>
  </r>
  <r>
    <s v="IMR9"/>
    <s v="Vererbungsprüfung InvProgramm"/>
    <x v="22"/>
    <n v="70"/>
    <s v=""/>
    <x v="1"/>
    <x v="0"/>
  </r>
  <r>
    <s v="IMV2"/>
    <s v="Änderungen InvProgrammpositionen"/>
    <x v="22"/>
    <s v=""/>
    <s v=""/>
    <x v="1"/>
    <x v="1"/>
  </r>
  <r>
    <s v="IN04"/>
    <s v="Objektverb. Techn. Plätze anlegen"/>
    <x v="28"/>
    <n v="6"/>
    <s v="DIALOG"/>
    <x v="0"/>
    <x v="0"/>
  </r>
  <r>
    <s v="IN05"/>
    <s v="Objektverb. Techn. Plätze ändern"/>
    <x v="2"/>
    <n v="4"/>
    <s v=""/>
    <x v="1"/>
    <x v="14"/>
  </r>
  <r>
    <s v="IN06"/>
    <s v="Objektverb. Techn. Plätze anzeigen"/>
    <x v="28"/>
    <n v="20"/>
    <s v="DIALOG"/>
    <x v="0"/>
    <x v="0"/>
  </r>
  <r>
    <s v="IN07"/>
    <s v="Objektverb. Equipments anlegen"/>
    <x v="2"/>
    <n v="12"/>
    <s v="DIALOG"/>
    <x v="1"/>
    <x v="14"/>
  </r>
  <r>
    <s v="IN08"/>
    <s v="Objektverb. Equipments ändern"/>
    <x v="2"/>
    <s v=""/>
    <s v=""/>
    <x v="1"/>
    <x v="14"/>
  </r>
  <r>
    <s v="IN09"/>
    <s v="Objektverb. Equipments anzeigen"/>
    <x v="2"/>
    <n v="100"/>
    <s v="DIALOG"/>
    <x v="1"/>
    <x v="14"/>
  </r>
  <r>
    <s v="IN15"/>
    <s v="Objektnetz Techn. Plätze ändern"/>
    <x v="2"/>
    <n v="1"/>
    <s v="DIALOG"/>
    <x v="1"/>
    <x v="14"/>
  </r>
  <r>
    <s v="IN16"/>
    <s v="Objektnetz Techn. Plätze anzeigen"/>
    <x v="2"/>
    <n v="1"/>
    <s v=""/>
    <x v="1"/>
    <x v="14"/>
  </r>
  <r>
    <s v="IN19"/>
    <s v="Objektnetz Equipments anzeigen"/>
    <x v="2"/>
    <n v="17"/>
    <s v="DIALOG"/>
    <x v="1"/>
    <x v="14"/>
  </r>
  <r>
    <s v="IP01"/>
    <s v="Hinzufügen Wartungsplan"/>
    <x v="2"/>
    <n v="2601"/>
    <s v="DIALOG"/>
    <x v="1"/>
    <x v="0"/>
  </r>
  <r>
    <s v="IP02"/>
    <s v="Ändern Wartungsplan"/>
    <x v="2"/>
    <n v="219041"/>
    <s v="DIALOG"/>
    <x v="1"/>
    <x v="0"/>
  </r>
  <r>
    <s v="IP03"/>
    <s v="Anzeigen Wartungsplan"/>
    <x v="2"/>
    <n v="158506"/>
    <s v="DIALOG"/>
    <x v="1"/>
    <x v="0"/>
  </r>
  <r>
    <s v="IP04"/>
    <s v="Hinzufügen Wartungsposition"/>
    <x v="2"/>
    <n v="583"/>
    <s v="DIALOG"/>
    <x v="1"/>
    <x v="0"/>
  </r>
  <r>
    <s v="IP05"/>
    <s v="Ändern Wartungsposition"/>
    <x v="2"/>
    <n v="10944"/>
    <s v="DIALOG"/>
    <x v="1"/>
    <x v="0"/>
  </r>
  <r>
    <s v="IP06"/>
    <s v="Anzeigen Wartungsposition"/>
    <x v="2"/>
    <n v="16672"/>
    <s v="DIALOG"/>
    <x v="1"/>
    <x v="0"/>
  </r>
  <r>
    <s v="IP10"/>
    <s v="Terminieren Wartungsplan"/>
    <x v="2"/>
    <n v="130302"/>
    <s v="DIALOG"/>
    <x v="1"/>
    <x v="0"/>
  </r>
  <r>
    <s v="IP11"/>
    <s v="Wartungsstrategien pflegen"/>
    <x v="2"/>
    <n v="835"/>
    <s v="DIALOG"/>
    <x v="1"/>
    <x v="0"/>
  </r>
  <r>
    <s v="IP11U"/>
    <s v="Neuterminierung von Wartungsplänen"/>
    <x v="2"/>
    <n v="2"/>
    <s v="DIALOG"/>
    <x v="1"/>
    <x v="0"/>
  </r>
  <r>
    <s v="IP11Z"/>
    <s v="Zyklusset pflegen"/>
    <x v="2"/>
    <n v="2"/>
    <s v="DIALOG"/>
    <x v="1"/>
    <x v="0"/>
  </r>
  <r>
    <s v="IP12"/>
    <s v="Wartungsstrategien anzeigen"/>
    <x v="2"/>
    <n v="2502"/>
    <s v="DIALOG"/>
    <x v="1"/>
    <x v="0"/>
  </r>
  <r>
    <s v="IP12Z"/>
    <s v="Zyklusset anzeigen"/>
    <x v="2"/>
    <n v="12"/>
    <s v="DIALOG"/>
    <x v="1"/>
    <x v="0"/>
  </r>
  <r>
    <s v="IP13"/>
    <s v="Paketfolge"/>
    <x v="2"/>
    <n v="101"/>
    <s v="DIALOG"/>
    <x v="1"/>
    <x v="0"/>
  </r>
  <r>
    <s v="IP14"/>
    <s v="Verwendungsnachweis Strategie"/>
    <x v="2"/>
    <n v="58"/>
    <s v="DIALOG"/>
    <x v="1"/>
    <x v="0"/>
  </r>
  <r>
    <s v="IP15"/>
    <s v="Wartungsplan ändern"/>
    <x v="2"/>
    <n v="33426"/>
    <s v="DIALOG"/>
    <x v="1"/>
    <x v="0"/>
  </r>
  <r>
    <s v="IP16"/>
    <s v="Wartungsplan anzeigen"/>
    <x v="2"/>
    <n v="21468"/>
    <s v="DIALOG"/>
    <x v="1"/>
    <x v="0"/>
  </r>
  <r>
    <s v="IP17"/>
    <s v="Wartungsposition ändern"/>
    <x v="2"/>
    <n v="7256"/>
    <s v="DIALOG"/>
    <x v="1"/>
    <x v="0"/>
  </r>
  <r>
    <s v="IP18"/>
    <s v="Wartungsposition anzeigen"/>
    <x v="2"/>
    <n v="22715"/>
    <s v="DIALOG"/>
    <x v="1"/>
    <x v="0"/>
  </r>
  <r>
    <s v="IP19"/>
    <s v="Wartungsterminübersicht"/>
    <x v="2"/>
    <n v="48068"/>
    <s v="DIALOG"/>
    <x v="1"/>
    <x v="0"/>
  </r>
  <r>
    <s v="IP24"/>
    <s v="Wartungsterminübersicht Listform"/>
    <x v="2"/>
    <n v="16749"/>
    <s v="DIALOG"/>
    <x v="1"/>
    <x v="0"/>
  </r>
  <r>
    <s v="IP25"/>
    <s v="Setzen Löschvormerkung Wartungspläne"/>
    <x v="2"/>
    <n v="21"/>
    <s v="DIALOG"/>
    <x v="1"/>
    <x v="0"/>
  </r>
  <r>
    <s v="IP30"/>
    <s v="Terminüberwachung Wartungsterminplan"/>
    <x v="2"/>
    <n v="1005"/>
    <s v="DIALOG"/>
    <x v="1"/>
    <x v="0"/>
  </r>
  <r>
    <s v="IP31"/>
    <s v="Kostenanzeige Wartungsplan"/>
    <x v="2"/>
    <n v="395"/>
    <s v="DIALOG"/>
    <x v="1"/>
    <x v="0"/>
  </r>
  <r>
    <s v="IP40"/>
    <s v="Hinzufügen Servicplan Einkauf"/>
    <x v="2"/>
    <n v="8"/>
    <s v="DIALOG"/>
    <x v="1"/>
    <x v="0"/>
  </r>
  <r>
    <s v="IP41"/>
    <s v="Hinzufügen Einfachplan"/>
    <x v="2"/>
    <n v="15813"/>
    <s v="DIALOG"/>
    <x v="1"/>
    <x v="0"/>
  </r>
  <r>
    <s v="IP42"/>
    <s v="Hinzufügen strategiegesteuerter Plan"/>
    <x v="2"/>
    <n v="45242"/>
    <s v="DIALOG"/>
    <x v="1"/>
    <x v="0"/>
  </r>
  <r>
    <s v="IP43"/>
    <s v="Hinzufügen Mehrfachzählerplan"/>
    <x v="2"/>
    <n v="672"/>
    <s v="DIALOG"/>
    <x v="1"/>
    <x v="0"/>
  </r>
  <r>
    <s v="IP50"/>
    <s v="Anlegen Bezug Wartungsvertragsposit."/>
    <x v="2"/>
    <n v="64"/>
    <s v="DIALOG"/>
    <x v="1"/>
    <x v="0"/>
  </r>
  <r>
    <s v="IP62"/>
    <s v="Materialverwendung in Arbeitsplänen"/>
    <x v="2"/>
    <n v="97"/>
    <s v="DIALOG"/>
    <x v="1"/>
    <x v="0"/>
  </r>
  <r>
    <s v="IPM2"/>
    <s v="Genehmigung ändern"/>
    <x v="2"/>
    <n v="15"/>
    <s v="DIALOG"/>
    <x v="1"/>
    <x v="0"/>
  </r>
  <r>
    <s v="IPM3"/>
    <s v="Genehmigung anzeigen"/>
    <x v="2"/>
    <n v="6"/>
    <s v="DIALOG"/>
    <x v="1"/>
    <x v="0"/>
  </r>
  <r>
    <s v="IPMD"/>
    <s v="Genehmigungen/pflegen anzeigen"/>
    <x v="2"/>
    <s v=""/>
    <s v=""/>
    <x v="1"/>
    <x v="0"/>
  </r>
  <r>
    <s v="IQ01"/>
    <s v="MatSerialNr anlegen"/>
    <x v="2"/>
    <n v="39"/>
    <s v="DIALOG"/>
    <x v="1"/>
    <x v="39"/>
  </r>
  <r>
    <s v="IQ02"/>
    <s v="MatSerialNr ändern"/>
    <x v="2"/>
    <n v="10074"/>
    <s v="DIALOG"/>
    <x v="1"/>
    <x v="39"/>
  </r>
  <r>
    <s v="IQ03"/>
    <s v="MatSerialNr anzeigen"/>
    <x v="2"/>
    <n v="5709072"/>
    <s v="DIALOG"/>
    <x v="1"/>
    <x v="39"/>
  </r>
  <r>
    <s v="IQ04"/>
    <s v="MatSerialNr anlegen"/>
    <x v="2"/>
    <n v="139"/>
    <s v="DIALOG"/>
    <x v="1"/>
    <x v="39"/>
  </r>
  <r>
    <s v="IQ08"/>
    <s v="MatSerialNr ändern"/>
    <x v="2"/>
    <n v="366"/>
    <s v="DIALOG"/>
    <x v="1"/>
    <x v="39"/>
  </r>
  <r>
    <s v="IQ09"/>
    <s v="MatSerialNr anzeigen"/>
    <x v="2"/>
    <n v="16234"/>
    <s v="DIALOG"/>
    <x v="1"/>
    <x v="39"/>
  </r>
  <r>
    <s v="IQS2"/>
    <s v="Ändern Meldung - Erweiterte Sicht"/>
    <x v="25"/>
    <s v=""/>
    <s v=""/>
    <x v="1"/>
    <x v="40"/>
  </r>
  <r>
    <s v="IQS23"/>
    <s v="Anzeigen Meldung - Einfache Sicht"/>
    <x v="25"/>
    <n v="1"/>
    <s v="DIALOG"/>
    <x v="1"/>
    <x v="0"/>
  </r>
  <r>
    <s v="IQS3"/>
    <s v="Anzeigen Meldung - Erweiterte Sich"/>
    <x v="25"/>
    <n v="18268"/>
    <s v="DIALOG"/>
    <x v="1"/>
    <x v="0"/>
  </r>
  <r>
    <s v="IR01"/>
    <s v="Arbeitsplatz anlegen"/>
    <x v="19"/>
    <n v="1693"/>
    <s v="DIALOG"/>
    <x v="1"/>
    <x v="0"/>
  </r>
  <r>
    <s v="IR02"/>
    <s v="Arbeitsplatz ändern"/>
    <x v="19"/>
    <n v="32860"/>
    <s v="DIALOG"/>
    <x v="1"/>
    <x v="0"/>
  </r>
  <r>
    <s v="IR03"/>
    <s v="Arbeitsplatz anzeigen"/>
    <x v="19"/>
    <n v="15534"/>
    <s v="DIALOG"/>
    <x v="1"/>
    <x v="0"/>
  </r>
  <r>
    <s v="IW12"/>
    <s v="Liste Belegfluss"/>
    <x v="2"/>
    <n v="215"/>
    <s v="DIALOG"/>
    <x v="1"/>
    <x v="0"/>
  </r>
  <r>
    <s v="IW13"/>
    <s v="Materialverwendungsnachweis"/>
    <x v="2"/>
    <n v="521"/>
    <s v="DIALOG"/>
    <x v="1"/>
    <x v="0"/>
  </r>
  <r>
    <s v="IW21"/>
    <s v="Anlegen IH-Meldung - Allgemein"/>
    <x v="2"/>
    <n v="3645742"/>
    <s v="DIALOG"/>
    <x v="1"/>
    <x v="0"/>
  </r>
  <r>
    <s v="IW22"/>
    <s v="Ändern IH-Meldung"/>
    <x v="2"/>
    <n v="1942673"/>
    <s v="DIALOG"/>
    <x v="1"/>
    <x v="0"/>
  </r>
  <r>
    <s v="IW23"/>
    <s v="Anzeigen IH-Meldung"/>
    <x v="2"/>
    <n v="235751"/>
    <s v="DIALOG"/>
    <x v="1"/>
    <x v="41"/>
  </r>
  <r>
    <s v="IW24"/>
    <s v="Anlegen IH-Störmeldung"/>
    <x v="2"/>
    <n v="681"/>
    <s v="DIALOG"/>
    <x v="1"/>
    <x v="0"/>
  </r>
  <r>
    <s v="IW25"/>
    <s v="Anlegen IH-Tätigkeitsmeldung"/>
    <x v="2"/>
    <n v="38"/>
    <s v="DIALOG"/>
    <x v="1"/>
    <x v="0"/>
  </r>
  <r>
    <s v="IW26"/>
    <s v="Anlegen IH-Anforderung"/>
    <x v="2"/>
    <n v="36"/>
    <s v="DIALOG"/>
    <x v="1"/>
    <x v="0"/>
  </r>
  <r>
    <s v="IW27"/>
    <s v="Setzen Löschvormerkung bei IH-Meldg"/>
    <x v="2"/>
    <n v="2"/>
    <s v="DIALOG"/>
    <x v="1"/>
    <x v="41"/>
  </r>
  <r>
    <s v="IW28"/>
    <s v="Meldungen ändern"/>
    <x v="2"/>
    <n v="774846"/>
    <s v="DIALOG"/>
    <x v="1"/>
    <x v="41"/>
  </r>
  <r>
    <s v="IW29"/>
    <s v="Meldungen anzeigen"/>
    <x v="2"/>
    <n v="300520"/>
    <s v="DIALOG"/>
    <x v="1"/>
    <x v="41"/>
  </r>
  <r>
    <s v="IW30"/>
    <s v="Meldungsliste (mehrstufig)"/>
    <x v="2"/>
    <n v="625"/>
    <s v="DIALOG"/>
    <x v="1"/>
    <x v="41"/>
  </r>
  <r>
    <s v="IW31"/>
    <s v="Auftrag anlegen"/>
    <x v="2"/>
    <n v="140912"/>
    <s v="DIALOG"/>
    <x v="0"/>
    <x v="0"/>
  </r>
  <r>
    <s v="IW32"/>
    <s v="AUFTRAG ÄNDERN"/>
    <x v="2"/>
    <n v="11843383"/>
    <s v="DIALOG"/>
    <x v="0"/>
    <x v="0"/>
  </r>
  <r>
    <s v="IW33"/>
    <s v="Anzeigen IH-Auftrag"/>
    <x v="2"/>
    <n v="2912755"/>
    <s v="DIALOG"/>
    <x v="1"/>
    <x v="41"/>
  </r>
  <r>
    <s v="IW34"/>
    <s v="IH-Auftrag zur IH-Meldung"/>
    <x v="2"/>
    <n v="1766"/>
    <s v="DIALOG"/>
    <x v="1"/>
    <x v="42"/>
  </r>
  <r>
    <s v="IW36"/>
    <s v="IH-Unterauftrag anlegen"/>
    <x v="2"/>
    <n v="6626"/>
    <s v="DIALOG"/>
    <x v="1"/>
    <x v="41"/>
  </r>
  <r>
    <s v="IW37"/>
    <s v="Vorgänge ändern"/>
    <x v="2"/>
    <n v="57199"/>
    <s v="DIALOG"/>
    <x v="1"/>
    <x v="41"/>
  </r>
  <r>
    <s v="IW37N"/>
    <s v="Aufträge und Vorgänge ändern"/>
    <x v="2"/>
    <n v="20436"/>
    <s v="DIALOG"/>
    <x v="1"/>
    <x v="41"/>
  </r>
  <r>
    <s v="IW38"/>
    <s v="IH-Aufträge ändern"/>
    <x v="2"/>
    <n v="1844342"/>
    <s v="DIALOG"/>
    <x v="0"/>
    <x v="0"/>
  </r>
  <r>
    <s v="IW39"/>
    <s v="IH-Aufträge anzeigen"/>
    <x v="2"/>
    <n v="539767"/>
    <s v="DIALOG"/>
    <x v="1"/>
    <x v="0"/>
  </r>
  <r>
    <s v="IW3D"/>
    <s v="Auftrag drucken"/>
    <x v="2"/>
    <n v="151586"/>
    <s v="DIALOG"/>
    <x v="1"/>
    <x v="0"/>
  </r>
  <r>
    <s v="IW3K"/>
    <s v="Auftrag Komponentenliste ändern"/>
    <x v="2"/>
    <n v="134"/>
    <s v="DIALOG"/>
    <x v="1"/>
    <x v="0"/>
  </r>
  <r>
    <s v="IW3L"/>
    <s v="Auftrag Komponentenliste anzeigen"/>
    <x v="2"/>
    <n v="23"/>
    <s v="DIALOG"/>
    <x v="1"/>
    <x v="0"/>
  </r>
  <r>
    <s v="IW3M"/>
    <s v="Liste Warenbewegungen zum Auftrag"/>
    <x v="2"/>
    <n v="1046"/>
    <s v="DIALOG"/>
    <x v="1"/>
    <x v="0"/>
  </r>
  <r>
    <s v="IW40"/>
    <s v="Aufträge mehrstufig anzeigen"/>
    <x v="2"/>
    <n v="2551"/>
    <s v="DIALOG"/>
    <x v="1"/>
    <x v="0"/>
  </r>
  <r>
    <s v="IW41"/>
    <s v="Erfassen Rückmeldung IH-Aufträge"/>
    <x v="2"/>
    <n v="243986"/>
    <s v="DIALOG"/>
    <x v="1"/>
    <x v="0"/>
  </r>
  <r>
    <s v="IW42"/>
    <s v="Gesamtrückmeldung"/>
    <x v="2"/>
    <n v="343"/>
    <s v="DIALOG"/>
    <x v="1"/>
    <x v="0"/>
  </r>
  <r>
    <s v="IW43"/>
    <s v="Anzeigen Rückmeldung IH-Aufträge"/>
    <x v="2"/>
    <n v="51709"/>
    <s v="DIALOG"/>
    <x v="1"/>
    <x v="0"/>
  </r>
  <r>
    <s v="IW44"/>
    <s v="Sammelrückmeldung IH-Aufträge"/>
    <x v="2"/>
    <n v="350345"/>
    <s v="DIALOG"/>
    <x v="1"/>
    <x v="0"/>
  </r>
  <r>
    <s v="IW45"/>
    <s v="Stornieren Rückmeldung IH-Aufträge"/>
    <x v="2"/>
    <n v="64535"/>
    <s v="DIALOG"/>
    <x v="1"/>
    <x v="0"/>
  </r>
  <r>
    <s v="IW46"/>
    <s v="Nachbearbeitung von BDE-Fehlersätzen"/>
    <x v="2"/>
    <n v="2"/>
    <s v=""/>
    <x v="1"/>
    <x v="0"/>
  </r>
  <r>
    <s v="IW47"/>
    <s v="Rückmeldeliste"/>
    <x v="2"/>
    <n v="92890"/>
    <s v="DIALOG"/>
    <x v="1"/>
    <x v="0"/>
  </r>
  <r>
    <s v="IW48"/>
    <s v="Rückmelden über Vorgangsliste"/>
    <x v="2"/>
    <n v="122"/>
    <s v="DIALOG"/>
    <x v="1"/>
    <x v="0"/>
  </r>
  <r>
    <s v="IW49"/>
    <s v="Vorgänge anzeigen"/>
    <x v="2"/>
    <n v="130069"/>
    <s v="DIALOG"/>
    <x v="1"/>
    <x v="0"/>
  </r>
  <r>
    <s v="IW49N"/>
    <s v="Aufträge und Vorgänge anzeigen"/>
    <x v="2"/>
    <n v="128630"/>
    <s v="DIALOG"/>
    <x v="1"/>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1"/>
    <x v="43"/>
  </r>
  <r>
    <s v="IW62"/>
    <s v="Historischen Auftrag ändern"/>
    <x v="2"/>
    <s v=""/>
    <s v=""/>
    <x v="1"/>
    <x v="14"/>
  </r>
  <r>
    <s v="IW63"/>
    <s v="Anzeigen historischer IH-Auftrag"/>
    <x v="2"/>
    <n v="1224"/>
    <s v="DIALOG"/>
    <x v="1"/>
    <x v="0"/>
  </r>
  <r>
    <s v="IW64"/>
    <s v="Aktionen ändern"/>
    <x v="2"/>
    <n v="252"/>
    <s v="DIALOG"/>
    <x v="1"/>
    <x v="0"/>
  </r>
  <r>
    <s v="IW65"/>
    <s v="Aktionen anzeigen"/>
    <x v="2"/>
    <n v="28595"/>
    <s v="DIALOG"/>
    <x v="1"/>
    <x v="0"/>
  </r>
  <r>
    <s v="IW66"/>
    <s v="Maßnahmen ändern"/>
    <x v="2"/>
    <n v="51"/>
    <s v="DIALOG"/>
    <x v="1"/>
    <x v="0"/>
  </r>
  <r>
    <s v="IW67"/>
    <s v="Maßnahmen anzeigen"/>
    <x v="2"/>
    <n v="3727"/>
    <s v="DIALOG"/>
    <x v="1"/>
    <x v="0"/>
  </r>
  <r>
    <s v="IW68"/>
    <s v="Meldungspositionen ändern"/>
    <x v="2"/>
    <n v="316"/>
    <s v="DIALOG"/>
    <x v="1"/>
    <x v="0"/>
  </r>
  <r>
    <s v="IW69"/>
    <s v="Meldungspositionen anzeigen"/>
    <x v="2"/>
    <n v="12"/>
    <s v="DIALOG"/>
    <x v="1"/>
    <x v="0"/>
  </r>
  <r>
    <s v="IW70"/>
    <s v="Aufträge Gesamtnetzterminierung"/>
    <x v="2"/>
    <s v=""/>
    <s v=""/>
    <x v="1"/>
    <x v="14"/>
  </r>
  <r>
    <s v="IW72"/>
    <s v="Serviceauftrag ändern"/>
    <x v="37"/>
    <n v="4435"/>
    <s v="DIALOG"/>
    <x v="1"/>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1"/>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1"/>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1"/>
    <x v="1"/>
  </r>
  <r>
    <s v="KALE1"/>
    <s v="RCL: Parametertransaktion für GD13"/>
    <x v="15"/>
    <n v="2"/>
    <s v="DIALOG"/>
    <x v="1"/>
    <x v="0"/>
  </r>
  <r>
    <s v="KALM"/>
    <s v="Berichtsbaum Abstimmledger anzeigen"/>
    <x v="15"/>
    <s v=""/>
    <s v=""/>
    <x v="0"/>
    <x v="1"/>
  </r>
  <r>
    <s v="KALR"/>
    <s v="Abstimmledger: CO-Einzelposten"/>
    <x v="15"/>
    <n v="173"/>
    <s v="DIALOG"/>
    <x v="0"/>
    <x v="0"/>
  </r>
  <r>
    <s v="KALS"/>
    <s v="Storno Abstimmbuchung"/>
    <x v="15"/>
    <s v=""/>
    <s v=""/>
    <x v="1"/>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1"/>
    <x v="1"/>
  </r>
  <r>
    <s v="KB53"/>
    <s v="Erfassung von Leistungen anzeigen"/>
    <x v="24"/>
    <s v=""/>
    <s v=""/>
    <x v="0"/>
    <x v="1"/>
  </r>
  <r>
    <s v="KB53N"/>
    <s v="Senderleistungen anzeigen"/>
    <x v="24"/>
    <n v="2"/>
    <s v=""/>
    <x v="1"/>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1"/>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1"/>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1"/>
    <x v="1"/>
  </r>
  <r>
    <s v="KCRMCO_GENERIC_DET"/>
    <s v="Generischer Detailbericht"/>
    <x v="24"/>
    <s v=""/>
    <s v=""/>
    <x v="1"/>
    <x v="1"/>
  </r>
  <r>
    <s v="KDH1"/>
    <s v="Anlegen: Kontengruppe"/>
    <x v="9"/>
    <s v=""/>
    <s v=""/>
    <x v="0"/>
    <x v="1"/>
  </r>
  <r>
    <s v="KDH2"/>
    <s v="Ändern: Kontengruppe"/>
    <x v="9"/>
    <n v="19442"/>
    <s v="DIALOG"/>
    <x v="0"/>
    <x v="0"/>
  </r>
  <r>
    <s v="KDH3"/>
    <s v="Anzeigen: Kontengruppe"/>
    <x v="9"/>
    <n v="15971"/>
    <s v="DIALOG"/>
    <x v="0"/>
    <x v="0"/>
  </r>
  <r>
    <s v="KE1V"/>
    <s v="Übergabe EC-PCA"/>
    <x v="10"/>
    <n v="54"/>
    <s v=""/>
    <x v="1"/>
    <x v="0"/>
  </r>
  <r>
    <s v="KE21N"/>
    <s v="CO-PA-Einzelpostenerfassung"/>
    <x v="10"/>
    <n v="12"/>
    <s v="DIALOG"/>
    <x v="1"/>
    <x v="0"/>
  </r>
  <r>
    <s v="KE24"/>
    <s v="Einzelpostenanzeige - Ist"/>
    <x v="10"/>
    <n v="2481"/>
    <s v="DIALOG"/>
    <x v="0"/>
    <x v="0"/>
  </r>
  <r>
    <s v="KE25"/>
    <s v="Einzelpostenanzeige - Plan"/>
    <x v="10"/>
    <s v=""/>
    <s v=""/>
    <x v="1"/>
    <x v="1"/>
  </r>
  <r>
    <s v="KE28L"/>
    <s v="Verwaltung: Protokolle"/>
    <x v="10"/>
    <n v="220"/>
    <s v="DIALOG"/>
    <x v="1"/>
    <x v="0"/>
  </r>
  <r>
    <s v="KE2D"/>
    <s v="Anzeige Fehlerdatei"/>
    <x v="10"/>
    <n v="27"/>
    <s v=""/>
    <x v="1"/>
    <x v="0"/>
  </r>
  <r>
    <s v="KE30"/>
    <s v="Ergebnisbericht ausführen"/>
    <x v="10"/>
    <n v="26502"/>
    <s v="DIALOG"/>
    <x v="0"/>
    <x v="0"/>
  </r>
  <r>
    <s v="KE31"/>
    <s v="Ergebnisbericht anlegen"/>
    <x v="10"/>
    <n v="46"/>
    <s v="DIALOG"/>
    <x v="1"/>
    <x v="0"/>
  </r>
  <r>
    <s v="KE32"/>
    <s v="Bericht ändern"/>
    <x v="10"/>
    <n v="29"/>
    <s v=""/>
    <x v="1"/>
    <x v="0"/>
  </r>
  <r>
    <s v="KE33"/>
    <s v="Bericht anzeigen"/>
    <x v="10"/>
    <n v="87330"/>
    <s v="DIALOG"/>
    <x v="0"/>
    <x v="0"/>
  </r>
  <r>
    <s v="KE34"/>
    <s v="Formular anlegen"/>
    <x v="10"/>
    <n v="18"/>
    <s v=""/>
    <x v="1"/>
    <x v="0"/>
  </r>
  <r>
    <s v="KE35"/>
    <s v="Formular ändern"/>
    <x v="10"/>
    <n v="436"/>
    <s v="DIALOG"/>
    <x v="1"/>
    <x v="0"/>
  </r>
  <r>
    <s v="KE36"/>
    <s v="Formular anzeigen"/>
    <x v="10"/>
    <n v="291"/>
    <s v="DIALOG"/>
    <x v="1"/>
    <x v="0"/>
  </r>
  <r>
    <s v="KE3Q"/>
    <s v="Variantenpflege"/>
    <x v="10"/>
    <n v="10"/>
    <s v=""/>
    <x v="1"/>
    <x v="0"/>
  </r>
  <r>
    <s v="KE43"/>
    <s v="Anzeigen Kondition"/>
    <x v="10"/>
    <n v="27"/>
    <s v="DIALOG"/>
    <x v="1"/>
    <x v="0"/>
  </r>
  <r>
    <s v="KE4I"/>
    <s v="Viewpflege VV2_T258I_V"/>
    <x v="10"/>
    <n v="27"/>
    <s v="DIALOG"/>
    <x v="1"/>
    <x v="0"/>
  </r>
  <r>
    <s v="KE4O"/>
    <s v="Anzeigen Konditionsliste"/>
    <x v="10"/>
    <n v="45"/>
    <s v=""/>
    <x v="1"/>
    <x v="0"/>
  </r>
  <r>
    <s v="KE51"/>
    <s v="Profit Center anlegen"/>
    <x v="9"/>
    <n v="258"/>
    <s v=""/>
    <x v="0"/>
    <x v="0"/>
  </r>
  <r>
    <s v="KE52"/>
    <s v="Profit Center ändern"/>
    <x v="9"/>
    <n v="542"/>
    <s v="DIALOG"/>
    <x v="0"/>
    <x v="0"/>
  </r>
  <r>
    <s v="KE53"/>
    <s v="Profit Center anzeigen"/>
    <x v="9"/>
    <n v="5212"/>
    <s v="DIALOG"/>
    <x v="1"/>
    <x v="0"/>
  </r>
  <r>
    <s v="KE54"/>
    <s v="Profit Center löschen"/>
    <x v="9"/>
    <n v="36"/>
    <s v="DIALOG"/>
    <x v="0"/>
    <x v="0"/>
  </r>
  <r>
    <s v="KE55"/>
    <s v="Massenpflege Stammdaten ProfitCenter"/>
    <x v="9"/>
    <n v="6"/>
    <s v="DIALOG"/>
    <x v="0"/>
    <x v="0"/>
  </r>
  <r>
    <s v="KE56"/>
    <s v="EC-PCA: Massenpflege Bukrs-Zuordnung"/>
    <x v="9"/>
    <n v="9"/>
    <s v="DIALOG"/>
    <x v="1"/>
    <x v="0"/>
  </r>
  <r>
    <s v="KE57"/>
    <s v="EC-PCA: Massenpflege Bukrs-Zuordnung"/>
    <x v="9"/>
    <n v="9"/>
    <s v="DIALOG"/>
    <x v="1"/>
    <x v="0"/>
  </r>
  <r>
    <s v="KE59"/>
    <s v="EC-PCA: Dummy-PrCtr anlegen"/>
    <x v="9"/>
    <s v=""/>
    <s v=""/>
    <x v="1"/>
    <x v="1"/>
  </r>
  <r>
    <s v="KE5B"/>
    <s v="EC-PCA: Kopieren Bilanzkontengrp."/>
    <x v="9"/>
    <s v=""/>
    <s v=""/>
    <x v="1"/>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1"/>
    <x v="1"/>
  </r>
  <r>
    <s v="KE80"/>
    <s v="EC-PCA: Recherchebericht ausführen"/>
    <x v="9"/>
    <n v="10"/>
    <s v=""/>
    <x v="1"/>
    <x v="0"/>
  </r>
  <r>
    <s v="KE82"/>
    <s v="EC-PCA: Recherchebericht ändern"/>
    <x v="9"/>
    <s v=""/>
    <s v=""/>
    <x v="1"/>
    <x v="1"/>
  </r>
  <r>
    <s v="KE83"/>
    <s v="EC-PCA: Recherchebericht anzeigen"/>
    <x v="9"/>
    <s v=""/>
    <s v=""/>
    <x v="1"/>
    <x v="1"/>
  </r>
  <r>
    <s v="KE86"/>
    <s v="EC-PCA: Rechercheformular anzeigen"/>
    <x v="9"/>
    <s v=""/>
    <s v=""/>
    <x v="1"/>
    <x v="1"/>
  </r>
  <r>
    <s v="KE91"/>
    <s v="Einzelpostenbas. Bericht anlegen"/>
    <x v="10"/>
    <n v="370"/>
    <s v=""/>
    <x v="1"/>
    <x v="0"/>
  </r>
  <r>
    <s v="KE95"/>
    <s v="Formular ändern"/>
    <x v="10"/>
    <n v="263"/>
    <s v=""/>
    <x v="1"/>
    <x v="0"/>
  </r>
  <r>
    <s v="KE96"/>
    <s v="Formular anzeigen"/>
    <x v="10"/>
    <n v="240"/>
    <s v=""/>
    <x v="1"/>
    <x v="0"/>
  </r>
  <r>
    <s v="KEA0"/>
    <s v="CO-PA: Ergebnisbereich bearbeiten"/>
    <x v="10"/>
    <n v="457"/>
    <s v=""/>
    <x v="1"/>
    <x v="0"/>
  </r>
  <r>
    <s v="KEA5"/>
    <s v="Merkmale bearbeiten"/>
    <x v="10"/>
    <n v="389"/>
    <s v="DIALOG"/>
    <x v="1"/>
    <x v="0"/>
  </r>
  <r>
    <s v="KEA6"/>
    <s v="Wertfelder bearbeiten"/>
    <x v="10"/>
    <n v="509"/>
    <s v="DIALOG"/>
    <x v="1"/>
    <x v="0"/>
  </r>
  <r>
    <s v="KEAT"/>
    <s v="Abstimmung CO-PA &lt;-&gt; SD &lt;-&gt; FI"/>
    <x v="10"/>
    <s v=""/>
    <s v=""/>
    <x v="1"/>
    <x v="1"/>
  </r>
  <r>
    <s v="KEBC"/>
    <s v="Ändern Ergebnisbereich"/>
    <x v="10"/>
    <s v=""/>
    <s v=""/>
    <x v="1"/>
    <x v="1"/>
  </r>
  <r>
    <s v="KEBD"/>
    <s v="Setzen Ergebnisbereich"/>
    <x v="10"/>
    <n v="9"/>
    <s v=""/>
    <x v="1"/>
    <x v="0"/>
  </r>
  <r>
    <s v="KECM"/>
    <s v="CO-PA: Customizing Monitor"/>
    <x v="10"/>
    <n v="846"/>
    <s v="DIALOG"/>
    <x v="1"/>
    <x v="0"/>
  </r>
  <r>
    <s v="KED0"/>
    <s v="Merkmalsableitung: Einstieg"/>
    <x v="10"/>
    <n v="162"/>
    <s v=""/>
    <x v="1"/>
    <x v="0"/>
  </r>
  <r>
    <s v="KEDD"/>
    <s v="COPA Merkmalsableitung Übersicht ALV"/>
    <x v="10"/>
    <n v="27"/>
    <s v="DIALOG"/>
    <x v="1"/>
    <x v="0"/>
  </r>
  <r>
    <s v="KEDE"/>
    <s v="Ableitungsregeln Einträge pflegen"/>
    <x v="10"/>
    <n v="27"/>
    <s v=""/>
    <x v="1"/>
    <x v="0"/>
  </r>
  <r>
    <s v="KEDR"/>
    <s v="Ableitungsstrategie pflegen"/>
    <x v="10"/>
    <n v="17256"/>
    <s v="DIALOG"/>
    <x v="1"/>
    <x v="0"/>
  </r>
  <r>
    <s v="KEDU"/>
    <s v="CO-PA: Aufbau Verdichtungsebenen"/>
    <x v="10"/>
    <n v="1040"/>
    <s v="DIALOG"/>
    <x v="1"/>
    <x v="0"/>
  </r>
  <r>
    <s v="KEDV"/>
    <s v="CO-PA: Pflege Verdichtungsebenen"/>
    <x v="10"/>
    <n v="1130"/>
    <s v="DIALOG"/>
    <x v="1"/>
    <x v="0"/>
  </r>
  <r>
    <s v="KEDVP"/>
    <s v="Vorschlag für Verdichtungsebenen"/>
    <x v="10"/>
    <n v="660"/>
    <s v="DIALOG"/>
    <x v="1"/>
    <x v="0"/>
  </r>
  <r>
    <s v="KEG5"/>
    <s v="Ind. Ist-Leist.verrechn. ausführen"/>
    <x v="10"/>
    <n v="9"/>
    <s v="DIALOG"/>
    <x v="1"/>
    <x v="0"/>
  </r>
  <r>
    <s v="KEI2"/>
    <s v="Pflege Ergebnisschema"/>
    <x v="10"/>
    <s v=""/>
    <s v=""/>
    <x v="1"/>
    <x v="1"/>
  </r>
  <r>
    <s v="KEMDM"/>
    <s v="Profit Center Stammdatenpflege"/>
    <x v="9"/>
    <n v="9"/>
    <s v="DIALOG"/>
    <x v="1"/>
    <x v="0"/>
  </r>
  <r>
    <s v="KEND"/>
    <s v="Zuordnungsänderungen"/>
    <x v="10"/>
    <n v="9"/>
    <s v=""/>
    <x v="1"/>
    <x v="0"/>
  </r>
  <r>
    <s v="KEO3"/>
    <s v="Unternehmensorganisation anzeigen"/>
    <x v="15"/>
    <n v="40"/>
    <s v=""/>
    <x v="1"/>
    <x v="47"/>
  </r>
  <r>
    <s v="KEOA2"/>
    <s v="Profit Center aktivieren"/>
    <x v="15"/>
    <n v="33"/>
    <s v=""/>
    <x v="0"/>
    <x v="48"/>
  </r>
  <r>
    <s v="KEOD2"/>
    <s v="Inakt. Profit Center zurücknehmen"/>
    <x v="15"/>
    <s v=""/>
    <s v=""/>
    <x v="1"/>
    <x v="1"/>
  </r>
  <r>
    <s v="KEPC"/>
    <s v="Flexibler Zugriff auf Kalkulation"/>
    <x v="10"/>
    <n v="9"/>
    <s v=""/>
    <x v="1"/>
    <x v="0"/>
  </r>
  <r>
    <s v="KEPM"/>
    <s v="CO-PA Planung"/>
    <x v="10"/>
    <s v=""/>
    <s v=""/>
    <x v="1"/>
    <x v="1"/>
  </r>
  <r>
    <s v="KEQ5"/>
    <s v="Viewpflege mit vorbesetztem Erg.ber."/>
    <x v="10"/>
    <s v=""/>
    <s v=""/>
    <x v="1"/>
    <x v="1"/>
  </r>
  <r>
    <s v="KES1"/>
    <s v="CO-PA Pflege Merkmalswerte"/>
    <x v="10"/>
    <n v="9"/>
    <s v="DIALOG"/>
    <x v="1"/>
    <x v="0"/>
  </r>
  <r>
    <s v="KES3"/>
    <s v="Cust. Stammdatenhierarchie Pflegen"/>
    <x v="10"/>
    <s v=""/>
    <s v=""/>
    <x v="1"/>
    <x v="1"/>
  </r>
  <r>
    <s v="KGI2"/>
    <s v="Zuschläge IST:  Innenauftr. Einzelv."/>
    <x v="15"/>
    <n v="34"/>
    <s v="DIALOG"/>
    <x v="0"/>
    <x v="49"/>
  </r>
  <r>
    <s v="KGI4"/>
    <s v="Ist-Zuschläge:  Innenauftr. Sammelv."/>
    <x v="15"/>
    <s v=""/>
    <s v=""/>
    <x v="0"/>
    <x v="49"/>
  </r>
  <r>
    <s v="KGO2"/>
    <s v="Zuschläge OBLI: Innenauftr. Einzelv."/>
    <x v="15"/>
    <s v=""/>
    <s v=""/>
    <x v="1"/>
    <x v="49"/>
  </r>
  <r>
    <s v="KGO4"/>
    <s v="Zuschläge OBLI: Innenauftr. Sammelv."/>
    <x v="15"/>
    <s v=""/>
    <s v=""/>
    <x v="1"/>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1"/>
    <x v="44"/>
  </r>
  <r>
    <s v="KK04"/>
    <s v="Stat. Kennzahlen: Stammdatenbericht"/>
    <x v="15"/>
    <n v="15"/>
    <s v="DIALOG"/>
    <x v="0"/>
    <x v="44"/>
  </r>
  <r>
    <s v="KK87"/>
    <s v="Ist-Abrechnung: ProdKostensammler"/>
    <x v="15"/>
    <s v=""/>
    <s v=""/>
    <x v="1"/>
    <x v="1"/>
  </r>
  <r>
    <s v="KKA0"/>
    <s v="Sperrperiode pflegen"/>
    <x v="23"/>
    <n v="410"/>
    <s v="DIALOG"/>
    <x v="1"/>
    <x v="0"/>
  </r>
  <r>
    <s v="KKA1"/>
    <s v="Ergebnis- und WIP-Ermittlung Auftrag"/>
    <x v="23"/>
    <n v="280"/>
    <s v="DIALOG"/>
    <x v="0"/>
    <x v="0"/>
  </r>
  <r>
    <s v="KKA3"/>
    <s v="Ergebnisermittlung Vertriebsblg.pos."/>
    <x v="23"/>
    <s v=""/>
    <s v=""/>
    <x v="1"/>
    <x v="1"/>
  </r>
  <r>
    <s v="KKAI"/>
    <s v="Ist-Ergebnisermittlung: Aufträge"/>
    <x v="23"/>
    <n v="10"/>
    <s v=""/>
    <x v="1"/>
    <x v="0"/>
  </r>
  <r>
    <s v="KKAY"/>
    <s v="WIP-Anzeige Auftrag"/>
    <x v="23"/>
    <n v="6"/>
    <s v=""/>
    <x v="1"/>
    <x v="0"/>
  </r>
  <r>
    <s v="KKBB"/>
    <s v="Berichtsaufruf CM"/>
    <x v="23"/>
    <s v=""/>
    <s v=""/>
    <x v="1"/>
    <x v="1"/>
  </r>
  <r>
    <s v="KKBC_KUN"/>
    <s v="Analysieren Kundenauftrag"/>
    <x v="23"/>
    <n v="27"/>
    <s v=""/>
    <x v="1"/>
    <x v="0"/>
  </r>
  <r>
    <s v="KKBC_ORD"/>
    <s v="Analysieren Auftrag"/>
    <x v="23"/>
    <n v="398"/>
    <s v="DIALOG"/>
    <x v="1"/>
    <x v="0"/>
  </r>
  <r>
    <s v="KKBC_ORD_INT"/>
    <s v="Analysieren Innenauftrag"/>
    <x v="23"/>
    <n v="235"/>
    <s v=""/>
    <x v="1"/>
    <x v="0"/>
  </r>
  <r>
    <s v="KKBF"/>
    <s v="Auftragsselektion (Klassifizierung)"/>
    <x v="23"/>
    <n v="170"/>
    <s v="DIALOG"/>
    <x v="1"/>
    <x v="0"/>
  </r>
  <r>
    <s v="KKF1"/>
    <s v="Anlegen CO-Fertigungsauftrag"/>
    <x v="23"/>
    <n v="2642"/>
    <s v="DIALOG"/>
    <x v="1"/>
    <x v="0"/>
  </r>
  <r>
    <s v="KKF2"/>
    <s v="Aendern CO-Fertigungsauftrag"/>
    <x v="23"/>
    <n v="1884"/>
    <s v="DIALOG"/>
    <x v="0"/>
    <x v="0"/>
  </r>
  <r>
    <s v="KKF3"/>
    <s v="Anzeigen CO-Fertigungsauftrag"/>
    <x v="23"/>
    <n v="440"/>
    <s v="DIALOG"/>
    <x v="1"/>
    <x v="0"/>
  </r>
  <r>
    <s v="KKF4"/>
    <s v="CO-FA Planwerte ändern"/>
    <x v="23"/>
    <n v="6"/>
    <s v=""/>
    <x v="1"/>
    <x v="0"/>
  </r>
  <r>
    <s v="KKG0"/>
    <s v="Sperrperiode anzeigen"/>
    <x v="23"/>
    <n v="390"/>
    <s v="DIALOG"/>
    <x v="1"/>
    <x v="0"/>
  </r>
  <r>
    <s v="KKN2"/>
    <s v="Nachbew.  IST:  Kostentr.   Sammelv."/>
    <x v="15"/>
    <s v=""/>
    <s v=""/>
    <x v="1"/>
    <x v="1"/>
  </r>
  <r>
    <s v="KKPCN"/>
    <s v="Anzeigen Kalk. ohne Mengengerüst"/>
    <x v="23"/>
    <n v="36"/>
    <s v=""/>
    <x v="1"/>
    <x v="0"/>
  </r>
  <r>
    <s v="KKPJ"/>
    <s v="Zuschläge IST:  Kostentr.   Sammelv."/>
    <x v="23"/>
    <s v=""/>
    <s v=""/>
    <x v="1"/>
    <x v="1"/>
  </r>
  <r>
    <s v="KKS5"/>
    <s v="Abweichungen periodische Fert. (S)"/>
    <x v="23"/>
    <s v=""/>
    <s v=""/>
    <x v="1"/>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1"/>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1"/>
    <x v="49"/>
  </r>
  <r>
    <s v="KO31"/>
    <s v="Neuaufbau Verfügb.kontrolle Aufträge"/>
    <x v="15"/>
    <s v=""/>
    <s v=""/>
    <x v="1"/>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1"/>
    <x v="49"/>
  </r>
  <r>
    <s v="KO9E"/>
    <s v="Plan-Abrechnung: Innenauftrag"/>
    <x v="15"/>
    <n v="3"/>
    <s v=""/>
    <x v="0"/>
    <x v="55"/>
  </r>
  <r>
    <s v="KO9G"/>
    <s v="Plan-Abrechnung: Innenaufträge"/>
    <x v="15"/>
    <n v="297"/>
    <s v="DIALOG"/>
    <x v="0"/>
    <x v="55"/>
  </r>
  <r>
    <s v="KOA1"/>
    <s v="Innenauftrag senden"/>
    <x v="15"/>
    <n v="223"/>
    <s v="DIALOG"/>
    <x v="1"/>
    <x v="49"/>
  </r>
  <r>
    <s v="KOAB"/>
    <s v="Auftragsarten: Budgetprofil"/>
    <x v="15"/>
    <n v="70"/>
    <s v=""/>
    <x v="1"/>
    <x v="49"/>
  </r>
  <r>
    <s v="KOAL"/>
    <s v="Auftragsarten: Abrechnungsprofil"/>
    <x v="15"/>
    <n v="248"/>
    <s v="DIALOG"/>
    <x v="1"/>
    <x v="49"/>
  </r>
  <r>
    <s v="KOAP"/>
    <s v="Auftragsarten: Planprofil"/>
    <x v="15"/>
    <s v=""/>
    <s v=""/>
    <x v="1"/>
    <x v="49"/>
  </r>
  <r>
    <s v="KOB1"/>
    <s v="Aufträge Einzelposten Ist"/>
    <x v="15"/>
    <n v="645147"/>
    <s v="DIALOG"/>
    <x v="0"/>
    <x v="52"/>
  </r>
  <r>
    <s v="KOB1N"/>
    <s v="Aufträge Einzelposten Ist neu"/>
    <x v="15"/>
    <s v=""/>
    <s v=""/>
    <x v="1"/>
    <x v="52"/>
  </r>
  <r>
    <s v="KOB2"/>
    <s v="Aufträge Einzelposten Obligo"/>
    <x v="15"/>
    <n v="149530"/>
    <s v="DIALOG"/>
    <x v="0"/>
    <x v="52"/>
  </r>
  <r>
    <s v="KOB3"/>
    <s v="Aufträge Einzelposten Abweichungen"/>
    <x v="23"/>
    <n v="64"/>
    <s v=""/>
    <x v="1"/>
    <x v="0"/>
  </r>
  <r>
    <s v="KOB4"/>
    <s v="Aufträge Einzelposten Budget"/>
    <x v="15"/>
    <n v="20"/>
    <s v=""/>
    <x v="0"/>
    <x v="53"/>
  </r>
  <r>
    <s v="KOB5"/>
    <s v="Aufträge EP Abrechnung Pflege"/>
    <x v="22"/>
    <n v="130"/>
    <s v="DIALOG"/>
    <x v="1"/>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1"/>
    <x v="0"/>
  </r>
  <r>
    <s v="KOCO"/>
    <s v="Budgetübertrag für Aufträge"/>
    <x v="18"/>
    <n v="9"/>
    <s v="DIALOG"/>
    <x v="1"/>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1"/>
    <x v="1"/>
  </r>
  <r>
    <s v="KOM1"/>
    <s v="CO-Musterauftrag anlegen"/>
    <x v="15"/>
    <s v=""/>
    <s v=""/>
    <x v="1"/>
    <x v="58"/>
  </r>
  <r>
    <s v="KOM2"/>
    <s v="CO-Musterauftrag ändern"/>
    <x v="15"/>
    <n v="138"/>
    <s v="DIALOG"/>
    <x v="1"/>
    <x v="58"/>
  </r>
  <r>
    <s v="KOM3"/>
    <s v="CO-Musterauftrag anzeigen"/>
    <x v="15"/>
    <n v="195"/>
    <s v="DIALOG"/>
    <x v="1"/>
    <x v="58"/>
  </r>
  <r>
    <s v="KON2"/>
    <s v="Ist-Nachbew.:  Innenauftr. Sammelv."/>
    <x v="15"/>
    <s v=""/>
    <s v=""/>
    <x v="1"/>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1"/>
    <x v="38"/>
  </r>
  <r>
    <s v="KOT2_OPA"/>
    <s v="Auftragsarten für Innenaufträge"/>
    <x v="15"/>
    <n v="7168"/>
    <s v="DIALOG"/>
    <x v="1"/>
    <x v="38"/>
  </r>
  <r>
    <s v="KOT2_OPA_STSMA"/>
    <s v="Auftragsarten für Innenaufträge"/>
    <x v="15"/>
    <n v="1845"/>
    <s v="DIALOG"/>
    <x v="1"/>
    <x v="38"/>
  </r>
  <r>
    <s v="KOT2_PKOSA"/>
    <s v="Auftragsart überprüfen PKoSa"/>
    <x v="23"/>
    <s v=""/>
    <s v=""/>
    <x v="1"/>
    <x v="1"/>
  </r>
  <r>
    <s v="KOT3"/>
    <s v="Auftragsarten anzeigen"/>
    <x v="15"/>
    <n v="3719"/>
    <s v="DIALOG"/>
    <x v="0"/>
    <x v="38"/>
  </r>
  <r>
    <s v="KOT3_OPA"/>
    <s v="Auftragsarten für Innenaufträge"/>
    <x v="15"/>
    <n v="443"/>
    <s v="DIALOG"/>
    <x v="0"/>
    <x v="38"/>
  </r>
  <r>
    <s v="KOV2"/>
    <s v="Vorgangsgruppen für Aufträge pflegen"/>
    <x v="15"/>
    <n v="10"/>
    <s v="DIALOG"/>
    <x v="1"/>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1"/>
    <x v="1"/>
  </r>
  <r>
    <s v="KP91"/>
    <s v="Plankosten löschen"/>
    <x v="15"/>
    <n v="9"/>
    <s v=""/>
    <x v="1"/>
    <x v="0"/>
  </r>
  <r>
    <s v="KPA6"/>
    <s v="Planung Primärkostenarten ändern"/>
    <x v="15"/>
    <s v=""/>
    <s v=""/>
    <x v="1"/>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1"/>
    <x v="1"/>
  </r>
  <r>
    <s v="KPG7"/>
    <s v="Planungslayout Kostenpl. anzeigen"/>
    <x v="15"/>
    <s v=""/>
    <s v=""/>
    <x v="1"/>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1"/>
    <x v="44"/>
  </r>
  <r>
    <s v="KS13"/>
    <s v="Kostenstellen: Stammdatenbericht"/>
    <x v="15"/>
    <n v="9604"/>
    <s v="DIALOG"/>
    <x v="0"/>
    <x v="0"/>
  </r>
  <r>
    <s v="KSA3"/>
    <s v="Kostenstellen-Abgrenzung Ist"/>
    <x v="15"/>
    <s v=""/>
    <s v=""/>
    <x v="1"/>
    <x v="1"/>
  </r>
  <r>
    <s v="KSA8"/>
    <s v="Kostenstellen-Abgrenzung Plan"/>
    <x v="15"/>
    <n v="9"/>
    <s v="DIALOG"/>
    <x v="1"/>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1"/>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1"/>
    <x v="44"/>
  </r>
  <r>
    <s v="KSCB"/>
    <s v="Indirekte Leist.verr. Plan ausführen"/>
    <x v="15"/>
    <s v=""/>
    <s v=""/>
    <x v="1"/>
    <x v="44"/>
  </r>
  <r>
    <s v="KSES"/>
    <s v="CO: Verrechnungsschema für Umlage"/>
    <x v="15"/>
    <n v="6"/>
    <s v="DIALOG"/>
    <x v="1"/>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1"/>
    <x v="0"/>
  </r>
  <r>
    <s v="KSR3_ORC"/>
    <s v="Strategiefolge - AufArt Innenauftrag"/>
    <x v="15"/>
    <n v="27"/>
    <s v="DIALOG"/>
    <x v="1"/>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1"/>
    <x v="44"/>
  </r>
  <r>
    <s v="KSUC"/>
    <s v="Plan-Umlage Übersicht"/>
    <x v="15"/>
    <s v=""/>
    <s v=""/>
    <x v="1"/>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1"/>
    <x v="44"/>
  </r>
  <r>
    <s v="KSVC"/>
    <s v="Plan-Verteilung Übersicht"/>
    <x v="15"/>
    <s v=""/>
    <s v=""/>
    <x v="1"/>
    <x v="44"/>
  </r>
  <r>
    <s v="KSW2"/>
    <s v="Periodische Umbuchung ändern"/>
    <x v="15"/>
    <s v=""/>
    <s v=""/>
    <x v="1"/>
    <x v="1"/>
  </r>
  <r>
    <s v="KZA1"/>
    <s v="GMK-Zuschläge auswählen"/>
    <x v="15"/>
    <n v="54"/>
    <s v="DIALOG"/>
    <x v="1"/>
    <x v="0"/>
  </r>
  <r>
    <s v="KZE2"/>
    <s v="Entlastung pflegen"/>
    <x v="15"/>
    <n v="36"/>
    <s v="DIALOG"/>
    <x v="1"/>
    <x v="0"/>
  </r>
  <r>
    <s v="KZS2"/>
    <s v="Kalkulationsschema pflegen"/>
    <x v="15"/>
    <n v="54"/>
    <s v="DIALOG"/>
    <x v="1"/>
    <x v="0"/>
  </r>
  <r>
    <s v="LDAP"/>
    <s v="LDAP Customizing &amp; Test"/>
    <x v="13"/>
    <n v="2952"/>
    <s v="DIALOG"/>
    <x v="1"/>
    <x v="0"/>
  </r>
  <r>
    <s v="LDAPMAP"/>
    <s v="LDAP-Attributzuordnung verwalten"/>
    <x v="5"/>
    <n v="12"/>
    <s v="DIALOG"/>
    <x v="1"/>
    <x v="0"/>
  </r>
  <r>
    <s v="LSMW"/>
    <s v="Legacy System Migration Workbench"/>
    <x v="5"/>
    <s v=""/>
    <s v=""/>
    <x v="1"/>
    <x v="1"/>
  </r>
  <r>
    <s v="M/61"/>
    <s v="Nachrichten: KondTab anz. Bestellung"/>
    <x v="12"/>
    <s v=""/>
    <s v=""/>
    <x v="1"/>
    <x v="59"/>
  </r>
  <r>
    <s v="MASS"/>
    <s v="Massenänderung"/>
    <x v="5"/>
    <n v="654"/>
    <s v="DIALOG"/>
    <x v="1"/>
    <x v="0"/>
  </r>
  <r>
    <s v="MASSD"/>
    <s v="Massenpflege"/>
    <x v="13"/>
    <n v="5243"/>
    <s v="DIALOG"/>
    <x v="1"/>
    <x v="0"/>
  </r>
  <r>
    <s v="MB01"/>
    <s v="Wareneingang zur Bestellung buchen"/>
    <x v="12"/>
    <s v=""/>
    <s v=""/>
    <x v="1"/>
    <x v="60"/>
  </r>
  <r>
    <s v="MB02"/>
    <s v="Materialbeleg ändern"/>
    <x v="12"/>
    <n v="43856"/>
    <s v="DIALOG"/>
    <x v="1"/>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1"/>
    <x v="0"/>
  </r>
  <r>
    <s v="MB22"/>
    <s v="Reservierung ändern"/>
    <x v="12"/>
    <n v="126734"/>
    <s v="DIALOG"/>
    <x v="1"/>
    <x v="0"/>
  </r>
  <r>
    <s v="MB23"/>
    <s v="Reservierung anzeigen"/>
    <x v="12"/>
    <n v="228476"/>
    <s v="DIALOG"/>
    <x v="1"/>
    <x v="0"/>
  </r>
  <r>
    <s v="MB24"/>
    <s v="Reservierungsliste"/>
    <x v="12"/>
    <n v="4906"/>
    <s v="DIALOG"/>
    <x v="1"/>
    <x v="0"/>
  </r>
  <r>
    <s v="MB25"/>
    <s v="Reservierungsliste"/>
    <x v="12"/>
    <n v="8851"/>
    <s v="DIALOG"/>
    <x v="1"/>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1"/>
    <x v="0"/>
  </r>
  <r>
    <s v="MB56"/>
    <s v="Chargenverwendungsnachweis auswerten"/>
    <x v="12"/>
    <n v="1"/>
    <s v="DIALOG"/>
    <x v="1"/>
    <x v="0"/>
  </r>
  <r>
    <s v="MB59"/>
    <s v="Materialbelegliste"/>
    <x v="12"/>
    <n v="72"/>
    <s v=""/>
    <x v="1"/>
    <x v="9"/>
  </r>
  <r>
    <s v="MB5B"/>
    <s v="Bestände zum Buchungsdatum"/>
    <x v="12"/>
    <n v="87284"/>
    <s v="DIALOG"/>
    <x v="0"/>
    <x v="0"/>
  </r>
  <r>
    <s v="MB5L"/>
    <s v="Bestandswertliste: Saldendarstellung"/>
    <x v="12"/>
    <n v="301"/>
    <s v="DIALOG"/>
    <x v="0"/>
    <x v="0"/>
  </r>
  <r>
    <s v="MB5M"/>
    <s v="MHD/Herstelldatum"/>
    <x v="12"/>
    <n v="10"/>
    <s v="DIALOG"/>
    <x v="1"/>
    <x v="9"/>
  </r>
  <r>
    <s v="MB5T"/>
    <s v="Transitbestand Bk"/>
    <x v="12"/>
    <n v="7"/>
    <s v=""/>
    <x v="1"/>
    <x v="0"/>
  </r>
  <r>
    <s v="MB90"/>
    <s v="Nachrichtenbearb. für Materialbelege"/>
    <x v="12"/>
    <n v="3298"/>
    <s v="DIALOG"/>
    <x v="1"/>
    <x v="0"/>
  </r>
  <r>
    <s v="MBAL"/>
    <s v="Materialbelege Archiv lesen"/>
    <x v="12"/>
    <n v="12"/>
    <s v="DIALOG"/>
    <x v="1"/>
    <x v="0"/>
  </r>
  <r>
    <s v="MBBS"/>
    <s v="Bewerteten Sonderbestand anzeigen"/>
    <x v="12"/>
    <n v="4"/>
    <s v="DIALOG"/>
    <x v="1"/>
    <x v="0"/>
  </r>
  <r>
    <s v="MBGR"/>
    <s v="MatBeleg zum Grund der Bewegung anz."/>
    <x v="12"/>
    <n v="12"/>
    <s v="DIALOG"/>
    <x v="1"/>
    <x v="0"/>
  </r>
  <r>
    <s v="MBRL"/>
    <s v="Rücklieferung zum Materialbeleg"/>
    <x v="12"/>
    <n v="152"/>
    <s v="DIALOG"/>
    <x v="1"/>
    <x v="0"/>
  </r>
  <r>
    <s v="MBSL"/>
    <s v="Materialbeleg kopieren"/>
    <x v="12"/>
    <n v="2"/>
    <s v="DIALOG"/>
    <x v="1"/>
    <x v="0"/>
  </r>
  <r>
    <s v="MBSM"/>
    <s v="Stornierte Materialbelege anzeigen"/>
    <x v="12"/>
    <n v="4"/>
    <s v="DIALOG"/>
    <x v="1"/>
    <x v="0"/>
  </r>
  <r>
    <s v="MBST"/>
    <s v="Materialbeleg stornieren"/>
    <x v="12"/>
    <n v="10437"/>
    <s v="DIALOG"/>
    <x v="1"/>
    <x v="0"/>
  </r>
  <r>
    <s v="MBSU"/>
    <s v="Materialbeleg einlagern: Einstieg"/>
    <x v="12"/>
    <n v="1"/>
    <s v=""/>
    <x v="1"/>
    <x v="60"/>
  </r>
  <r>
    <s v="MBVR"/>
    <s v="Verwaltungsprogramm: Reservierungen"/>
    <x v="12"/>
    <n v="206"/>
    <s v="DIALOG"/>
    <x v="1"/>
    <x v="0"/>
  </r>
  <r>
    <s v="MC.1"/>
    <s v="BCO: Werksanalyse-Selektion Bestand"/>
    <x v="12"/>
    <s v=""/>
    <s v=""/>
    <x v="1"/>
    <x v="61"/>
  </r>
  <r>
    <s v="MC.2"/>
    <s v="BCO: Werksanalyse-Selektion Zu/Abg."/>
    <x v="12"/>
    <s v=""/>
    <s v=""/>
    <x v="1"/>
    <x v="61"/>
  </r>
  <r>
    <s v="MC.3"/>
    <s v="BCO: Werksanalyse-Selektion Umschlag"/>
    <x v="12"/>
    <s v=""/>
    <s v=""/>
    <x v="1"/>
    <x v="61"/>
  </r>
  <r>
    <s v="MC.4"/>
    <s v="BCO: Werksanalyse-Selektion Reichwei"/>
    <x v="12"/>
    <s v=""/>
    <s v=""/>
    <x v="1"/>
    <x v="61"/>
  </r>
  <r>
    <s v="MC.5"/>
    <s v="BCO: Lagerortanalyse-Selekt Bestand"/>
    <x v="12"/>
    <s v=""/>
    <s v=""/>
    <x v="1"/>
    <x v="61"/>
  </r>
  <r>
    <s v="MC.6"/>
    <s v="BCO: Lagerortanalyse-Selekt Zu/Abg."/>
    <x v="12"/>
    <s v=""/>
    <s v=""/>
    <x v="1"/>
    <x v="61"/>
  </r>
  <r>
    <s v="MC.7"/>
    <s v="BCO: Lagerortanalyse-Selekt Umschlag"/>
    <x v="12"/>
    <s v=""/>
    <s v=""/>
    <x v="1"/>
    <x v="61"/>
  </r>
  <r>
    <s v="MC.8"/>
    <s v="BCO: Lagerortanalyse-Selekt Reichwei"/>
    <x v="12"/>
    <n v="444"/>
    <s v="DIALOG"/>
    <x v="1"/>
    <x v="61"/>
  </r>
  <r>
    <s v="MC.9"/>
    <s v="BCO: Materialanalyse-Selekt Bestand"/>
    <x v="12"/>
    <n v="44"/>
    <s v="DIALOG"/>
    <x v="1"/>
    <x v="61"/>
  </r>
  <r>
    <s v="MC.A"/>
    <s v="BCO: Materialanalyse-Selekt Zu/Abg."/>
    <x v="12"/>
    <n v="316"/>
    <s v="DIALOG"/>
    <x v="1"/>
    <x v="61"/>
  </r>
  <r>
    <s v="MC.B"/>
    <s v="BCO: Materialanalyse-Selekt Umschlag"/>
    <x v="12"/>
    <n v="176"/>
    <s v="DIALOG"/>
    <x v="1"/>
    <x v="61"/>
  </r>
  <r>
    <s v="MC.C"/>
    <s v="BCO: Materialanalyse-Selekt Reichwei"/>
    <x v="12"/>
    <n v="94"/>
    <s v="DIALOG"/>
    <x v="1"/>
    <x v="61"/>
  </r>
  <r>
    <s v="MC.D"/>
    <s v="BCO: Disponentenanalyse-Sel. Bestand"/>
    <x v="12"/>
    <s v=""/>
    <s v=""/>
    <x v="1"/>
    <x v="61"/>
  </r>
  <r>
    <s v="MC.E"/>
    <s v="BCO: Disponentenanalyse-Sel. Zu/Abg."/>
    <x v="12"/>
    <s v=""/>
    <s v=""/>
    <x v="1"/>
    <x v="61"/>
  </r>
  <r>
    <s v="MC.F"/>
    <s v="BCO: Disponentenanalyse-Sel. Umschlg"/>
    <x v="12"/>
    <s v=""/>
    <s v=""/>
    <x v="1"/>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1"/>
    <x v="61"/>
  </r>
  <r>
    <s v="MC44"/>
    <s v="BCO: Analyse Umschlagshäufigkeit"/>
    <x v="12"/>
    <s v=""/>
    <s v=""/>
    <x v="1"/>
    <x v="61"/>
  </r>
  <r>
    <s v="MC45"/>
    <s v="BCO: Analyse Verbrauchswerte"/>
    <x v="12"/>
    <n v="92"/>
    <s v=""/>
    <x v="1"/>
    <x v="61"/>
  </r>
  <r>
    <s v="MC46"/>
    <s v="BCO: Analyse Lagerhüter"/>
    <x v="12"/>
    <n v="800"/>
    <s v="DIALOG"/>
    <x v="1"/>
    <x v="61"/>
  </r>
  <r>
    <s v="MC47"/>
    <s v="BCO: Analyse Bedarfswerte"/>
    <x v="12"/>
    <n v="378"/>
    <s v="DIALOG"/>
    <x v="1"/>
    <x v="61"/>
  </r>
  <r>
    <s v="MC48"/>
    <s v="BCO: Analyse Bestandswerte aktuell"/>
    <x v="12"/>
    <n v="141"/>
    <s v="DIALOG"/>
    <x v="1"/>
    <x v="61"/>
  </r>
  <r>
    <s v="MC95"/>
    <s v="Anzeigen Flexible LIS-Planung"/>
    <x v="19"/>
    <s v=""/>
    <s v=""/>
    <x v="1"/>
    <x v="1"/>
  </r>
  <r>
    <s v="MCA7"/>
    <s v="BCO: Auswertung ausführen"/>
    <x v="12"/>
    <s v=""/>
    <s v=""/>
    <x v="1"/>
    <x v="61"/>
  </r>
  <r>
    <s v="MCB7"/>
    <s v="BCO: Auswertung anzeigen"/>
    <x v="12"/>
    <s v=""/>
    <s v=""/>
    <x v="1"/>
    <x v="61"/>
  </r>
  <r>
    <s v="MCBC"/>
    <s v="BCO: Lagerortanalyse-Selektion"/>
    <x v="12"/>
    <n v="600"/>
    <s v="DIALOG"/>
    <x v="1"/>
    <x v="61"/>
  </r>
  <r>
    <s v="MCBE"/>
    <s v="BCO: Materialanalyse-Selektion"/>
    <x v="12"/>
    <s v=""/>
    <s v=""/>
    <x v="1"/>
    <x v="61"/>
  </r>
  <r>
    <s v="MCBO"/>
    <s v="BCO: Materialartenanalyse-Selektion"/>
    <x v="12"/>
    <s v=""/>
    <s v=""/>
    <x v="1"/>
    <x v="61"/>
  </r>
  <r>
    <s v="MCBZ"/>
    <s v="BCO: Best./Bedarfsanalyse-Selektion"/>
    <x v="12"/>
    <s v=""/>
    <s v=""/>
    <x v="1"/>
    <x v="61"/>
  </r>
  <r>
    <s v="MCE1"/>
    <s v="EKS: EkGrpAnalyse-Selektion"/>
    <x v="12"/>
    <n v="14"/>
    <s v=""/>
    <x v="1"/>
    <x v="61"/>
  </r>
  <r>
    <s v="MCE3"/>
    <s v="EKS: Lieferantenanalyse-Selektion"/>
    <x v="12"/>
    <n v="57"/>
    <s v="DIALOG"/>
    <x v="1"/>
    <x v="61"/>
  </r>
  <r>
    <s v="MCE7"/>
    <s v="EKS: Materialanalyse-Selektion"/>
    <x v="12"/>
    <n v="8"/>
    <s v="DIALOG"/>
    <x v="1"/>
    <x v="61"/>
  </r>
  <r>
    <s v="MCE8"/>
    <s v="EKS: Leistungsanalyse-Selektion"/>
    <x v="12"/>
    <n v="1"/>
    <s v="DIALOG"/>
    <x v="1"/>
    <x v="61"/>
  </r>
  <r>
    <s v="MCEC"/>
    <s v="EKS: Langfristpl. Materialanalyse"/>
    <x v="12"/>
    <n v="2"/>
    <s v=""/>
    <x v="1"/>
    <x v="61"/>
  </r>
  <r>
    <s v="MCI1"/>
    <s v="PMIS: Objektklassenanalyse"/>
    <x v="2"/>
    <n v="5"/>
    <s v=""/>
    <x v="1"/>
    <x v="14"/>
  </r>
  <r>
    <s v="MCI2"/>
    <s v="PMIS: Herstelleranalyse"/>
    <x v="2"/>
    <n v="3"/>
    <s v="DIALOG"/>
    <x v="1"/>
    <x v="14"/>
  </r>
  <r>
    <s v="MCI3"/>
    <s v="PMIS: Standortanalyse"/>
    <x v="2"/>
    <n v="169"/>
    <s v="DIALOG"/>
    <x v="1"/>
    <x v="14"/>
  </r>
  <r>
    <s v="MCI4"/>
    <s v="PMIS: Planergruppeanalyse"/>
    <x v="2"/>
    <n v="53"/>
    <s v="DIALOG"/>
    <x v="1"/>
    <x v="14"/>
  </r>
  <r>
    <s v="MCI5"/>
    <s v="PMIS:Schadensanalyse"/>
    <x v="2"/>
    <n v="32"/>
    <s v="DIALOG"/>
    <x v="1"/>
    <x v="14"/>
  </r>
  <r>
    <s v="MCI6"/>
    <s v="PMIS: Obj. Statistikanalyse"/>
    <x v="2"/>
    <n v="6"/>
    <s v="DIALOG"/>
    <x v="1"/>
    <x v="14"/>
  </r>
  <r>
    <s v="MCI7"/>
    <s v="PMIS: Ausfallanalyse"/>
    <x v="2"/>
    <n v="52"/>
    <s v="DIALOG"/>
    <x v="1"/>
    <x v="14"/>
  </r>
  <r>
    <s v="MCI8"/>
    <s v="PMIS: Kostenauswertung"/>
    <x v="2"/>
    <n v="219"/>
    <s v="DIALOG"/>
    <x v="1"/>
    <x v="14"/>
  </r>
  <r>
    <s v="MCIA"/>
    <s v="PMIS: Kundenmeldungsanalyse"/>
    <x v="2"/>
    <n v="3"/>
    <s v=""/>
    <x v="1"/>
    <x v="14"/>
  </r>
  <r>
    <s v="MCJ3"/>
    <s v="PMIS: Auswertung anzeigen"/>
    <x v="2"/>
    <n v="185"/>
    <s v="DIALOG"/>
    <x v="1"/>
    <x v="14"/>
  </r>
  <r>
    <s v="MCJ7"/>
    <s v="PMIS: Auswertestruktur anzeigen"/>
    <x v="2"/>
    <n v="11"/>
    <s v=""/>
    <x v="1"/>
    <x v="14"/>
  </r>
  <r>
    <s v="MCJB"/>
    <s v="MTTR/MTBR Equipment"/>
    <x v="2"/>
    <n v="28"/>
    <s v="DIALOG"/>
    <x v="1"/>
    <x v="14"/>
  </r>
  <r>
    <s v="MCJC"/>
    <s v="MTTR/MTBR Tech. Plätze"/>
    <x v="2"/>
    <n v="31"/>
    <s v="DIALOG"/>
    <x v="1"/>
    <x v="14"/>
  </r>
  <r>
    <s v="MCL1"/>
    <s v="WM: Ein- und Auslagerung-Selektion"/>
    <x v="12"/>
    <s v=""/>
    <s v=""/>
    <x v="1"/>
    <x v="61"/>
  </r>
  <r>
    <s v="MCL5"/>
    <s v="WM: Mengenströme-Selektion"/>
    <x v="12"/>
    <s v=""/>
    <s v=""/>
    <x v="1"/>
    <x v="61"/>
  </r>
  <r>
    <s v="MCR:"/>
    <s v="Strdanalysen Benutzereinst. CALL"/>
    <x v="1"/>
    <s v=""/>
    <s v=""/>
    <x v="0"/>
    <x v="62"/>
  </r>
  <r>
    <s v="MCXV"/>
    <s v="QMIS: Mat.anlyse Überblick QMeld."/>
    <x v="25"/>
    <s v=""/>
    <s v=""/>
    <x v="1"/>
    <x v="62"/>
  </r>
  <r>
    <s v="MD01"/>
    <s v="MRP-Planungslauf"/>
    <x v="19"/>
    <n v="14"/>
    <s v="DIALOG"/>
    <x v="1"/>
    <x v="0"/>
  </r>
  <r>
    <s v="MD02"/>
    <s v="MRP-Einzelplanung -mehrstufig-"/>
    <x v="19"/>
    <n v="4"/>
    <s v=""/>
    <x v="1"/>
    <x v="0"/>
  </r>
  <r>
    <s v="MD03"/>
    <s v="MRP-Einzelplanung -einstufig-"/>
    <x v="19"/>
    <n v="4843"/>
    <s v="DIALOG"/>
    <x v="1"/>
    <x v="0"/>
  </r>
  <r>
    <s v="MD04"/>
    <s v="Anzeigen Bestands-/Bedarfssituation"/>
    <x v="19"/>
    <n v="1948566"/>
    <s v="DIALOG"/>
    <x v="1"/>
    <x v="0"/>
  </r>
  <r>
    <s v="MD05"/>
    <s v="Einzelanzeige Dispositionsliste"/>
    <x v="19"/>
    <n v="519"/>
    <s v="DIALOG"/>
    <x v="1"/>
    <x v="0"/>
  </r>
  <r>
    <s v="MD06"/>
    <s v="Sammelanzeige Dispositionsliste"/>
    <x v="19"/>
    <n v="36"/>
    <s v=""/>
    <x v="1"/>
    <x v="0"/>
  </r>
  <r>
    <s v="MD07"/>
    <s v="Aktuelle Materialübersicht"/>
    <x v="19"/>
    <n v="78"/>
    <s v=""/>
    <x v="1"/>
    <x v="0"/>
  </r>
  <r>
    <s v="MD09"/>
    <s v="Bedarfsverursachernachweis"/>
    <x v="19"/>
    <n v="34"/>
    <s v=""/>
    <x v="1"/>
    <x v="0"/>
  </r>
  <r>
    <s v="MD11"/>
    <s v="Hinzufuegen Planauftrag"/>
    <x v="19"/>
    <n v="5170"/>
    <s v="DIALOG"/>
    <x v="1"/>
    <x v="0"/>
  </r>
  <r>
    <s v="MD12"/>
    <s v="Veraendern  Planauftrag"/>
    <x v="19"/>
    <n v="10664"/>
    <s v="DIALOG"/>
    <x v="1"/>
    <x v="0"/>
  </r>
  <r>
    <s v="MD13"/>
    <s v="Anzeigen    Planauftrag"/>
    <x v="19"/>
    <n v="921"/>
    <s v="DIALOG"/>
    <x v="1"/>
    <x v="0"/>
  </r>
  <r>
    <s v="MD14"/>
    <s v="Einzelumsetzung Planauftrag"/>
    <x v="19"/>
    <n v="34346"/>
    <s v="DIALOG"/>
    <x v="1"/>
    <x v="0"/>
  </r>
  <r>
    <s v="MD15"/>
    <s v="Sammelumsetzung Planauftrag"/>
    <x v="19"/>
    <n v="20"/>
    <s v="DIALOG"/>
    <x v="1"/>
    <x v="0"/>
  </r>
  <r>
    <s v="MD16"/>
    <s v="Sammelanzeige der Planaufträge"/>
    <x v="19"/>
    <n v="448"/>
    <s v="DIALOG"/>
    <x v="1"/>
    <x v="0"/>
  </r>
  <r>
    <s v="MD21"/>
    <s v="Anzeigen Planungsvormerkung"/>
    <x v="19"/>
    <n v="14"/>
    <s v="DIALOG"/>
    <x v="1"/>
    <x v="0"/>
  </r>
  <r>
    <s v="MD73"/>
    <s v="Anzeigen Gesamtprimärbedarf"/>
    <x v="19"/>
    <n v="18"/>
    <s v="DIALOG"/>
    <x v="1"/>
    <x v="0"/>
  </r>
  <r>
    <s v="MDBT"/>
    <s v="MRP-Planung BATCH"/>
    <x v="19"/>
    <n v="5372"/>
    <s v="DIALOG"/>
    <x v="1"/>
    <x v="0"/>
  </r>
  <r>
    <s v="MDC7"/>
    <s v="Start der MD07 über Report"/>
    <x v="19"/>
    <n v="112787"/>
    <s v="DIALOG"/>
    <x v="1"/>
    <x v="0"/>
  </r>
  <r>
    <s v="MDLD"/>
    <s v="Dispositionslistendruck"/>
    <x v="19"/>
    <n v="6"/>
    <s v="DIALOG"/>
    <x v="1"/>
    <x v="0"/>
  </r>
  <r>
    <s v="MDM4"/>
    <s v="Mail an Disponent"/>
    <x v="19"/>
    <n v="9"/>
    <s v="DIALOG"/>
    <x v="1"/>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1"/>
    <x v="0"/>
  </r>
  <r>
    <s v="MI02"/>
    <s v="Inventurbeleg ändern"/>
    <x v="12"/>
    <n v="19432"/>
    <s v="DIALOG"/>
    <x v="1"/>
    <x v="0"/>
  </r>
  <r>
    <s v="MI03"/>
    <s v="Inventurbeleg anzeigen"/>
    <x v="12"/>
    <n v="1645"/>
    <s v="DIALOG"/>
    <x v="1"/>
    <x v="0"/>
  </r>
  <r>
    <s v="MI04"/>
    <s v="Inventurzählung erfassen mit Beleg"/>
    <x v="12"/>
    <n v="23249"/>
    <s v="DIALOG"/>
    <x v="1"/>
    <x v="0"/>
  </r>
  <r>
    <s v="MI05"/>
    <s v="Inventurzählung ändern"/>
    <x v="12"/>
    <n v="2417"/>
    <s v="DIALOG"/>
    <x v="1"/>
    <x v="0"/>
  </r>
  <r>
    <s v="MI06"/>
    <s v="Inventurzählung anzeigen"/>
    <x v="12"/>
    <n v="133"/>
    <s v="DIALOG"/>
    <x v="1"/>
    <x v="0"/>
  </r>
  <r>
    <s v="MI07"/>
    <s v="Differenzenliste bearbeiten"/>
    <x v="12"/>
    <n v="13469"/>
    <s v="DIALOG"/>
    <x v="1"/>
    <x v="0"/>
  </r>
  <r>
    <s v="MI11"/>
    <s v="Inventurbeleg nachzählen"/>
    <x v="12"/>
    <n v="4980"/>
    <s v="DIALOG"/>
    <x v="0"/>
    <x v="0"/>
  </r>
  <r>
    <s v="MI12"/>
    <s v="Änderungen anzeigen"/>
    <x v="12"/>
    <n v="72"/>
    <s v="DIALOG"/>
    <x v="1"/>
    <x v="0"/>
  </r>
  <r>
    <s v="MI20"/>
    <s v="Differenzenliste drucken"/>
    <x v="12"/>
    <n v="34927"/>
    <s v="DIALOG"/>
    <x v="1"/>
    <x v="0"/>
  </r>
  <r>
    <s v="MI21"/>
    <s v="Inventurbeleg drucken"/>
    <x v="12"/>
    <n v="22191"/>
    <s v="DIALOG"/>
    <x v="0"/>
    <x v="0"/>
  </r>
  <r>
    <s v="MI22"/>
    <s v="Inventurbelege zum Material anzeigen"/>
    <x v="12"/>
    <n v="486"/>
    <s v="DIALOG"/>
    <x v="1"/>
    <x v="0"/>
  </r>
  <r>
    <s v="MI23"/>
    <s v="Inventurdaten zum Material anzeigen"/>
    <x v="12"/>
    <n v="119"/>
    <s v="DIALOG"/>
    <x v="1"/>
    <x v="0"/>
  </r>
  <r>
    <s v="MI24"/>
    <s v="Inventurliste"/>
    <x v="12"/>
    <n v="43378"/>
    <s v="DIALOG"/>
    <x v="0"/>
    <x v="0"/>
  </r>
  <r>
    <s v="MI31"/>
    <s v="Batch-Input: InvBeleg anlegen"/>
    <x v="12"/>
    <n v="17741"/>
    <s v="DIALOG"/>
    <x v="0"/>
    <x v="0"/>
  </r>
  <r>
    <s v="MI32"/>
    <s v="Batch-Input: Material sperren"/>
    <x v="12"/>
    <s v=""/>
    <s v=""/>
    <x v="1"/>
    <x v="0"/>
  </r>
  <r>
    <s v="MI33"/>
    <s v="Batch-Input: Buchbestand fixieren"/>
    <x v="12"/>
    <n v="2"/>
    <s v=""/>
    <x v="1"/>
    <x v="0"/>
  </r>
  <r>
    <s v="MI34"/>
    <s v="Batch-Input: Zählung erfassen"/>
    <x v="12"/>
    <s v=""/>
    <s v=""/>
    <x v="1"/>
    <x v="9"/>
  </r>
  <r>
    <s v="MI35"/>
    <s v="Batch-Input: Nullzählung buchen"/>
    <x v="12"/>
    <n v="2"/>
    <s v="DIALOG"/>
    <x v="1"/>
    <x v="9"/>
  </r>
  <r>
    <s v="MI39"/>
    <s v="Batch-Input: Beleg und Zählung"/>
    <x v="12"/>
    <n v="8"/>
    <s v=""/>
    <x v="1"/>
    <x v="0"/>
  </r>
  <r>
    <s v="MIAL"/>
    <s v="Inventurbelege Archiv lesen"/>
    <x v="12"/>
    <n v="4"/>
    <s v=""/>
    <x v="1"/>
    <x v="0"/>
  </r>
  <r>
    <s v="MIDO"/>
    <s v="Inventurübersicht"/>
    <x v="12"/>
    <n v="30310"/>
    <s v="DIALOG"/>
    <x v="0"/>
    <x v="0"/>
  </r>
  <r>
    <s v="MIGO"/>
    <s v="Warenbewegung"/>
    <x v="12"/>
    <n v="4408458"/>
    <s v="DIALOG"/>
    <x v="0"/>
    <x v="0"/>
  </r>
  <r>
    <s v="MIGO_GI"/>
    <s v="Warenbewegung"/>
    <x v="12"/>
    <n v="9063"/>
    <s v="DIALOG"/>
    <x v="1"/>
    <x v="0"/>
  </r>
  <r>
    <s v="MIGO_GR"/>
    <s v="Warenbewegung"/>
    <x v="12"/>
    <n v="17491"/>
    <s v="DIALOG"/>
    <x v="1"/>
    <x v="0"/>
  </r>
  <r>
    <s v="MIR4"/>
    <s v="Aufruf der MIRO - Status Ändern"/>
    <x v="12"/>
    <n v="5105405"/>
    <s v="DIALOG"/>
    <x v="1"/>
    <x v="0"/>
  </r>
  <r>
    <s v="MIR5"/>
    <s v="Liste Rechnungsbelege anzeigen"/>
    <x v="12"/>
    <n v="2"/>
    <s v=""/>
    <x v="1"/>
    <x v="0"/>
  </r>
  <r>
    <s v="MIR6"/>
    <s v="Übersicht Rechnungen"/>
    <x v="12"/>
    <s v=""/>
    <s v=""/>
    <x v="1"/>
    <x v="0"/>
  </r>
  <r>
    <s v="MIR7"/>
    <s v="Eingangsrechnung vorerfassen"/>
    <x v="12"/>
    <n v="3217"/>
    <s v="DIALOG"/>
    <x v="1"/>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1"/>
    <x v="59"/>
  </r>
  <r>
    <s v="MKVZ"/>
    <s v="Lieferantenverzeichnis Einkauf"/>
    <x v="12"/>
    <n v="1834"/>
    <s v="DIALOG"/>
    <x v="1"/>
    <x v="0"/>
  </r>
  <r>
    <s v="ML82"/>
    <s v="Leistungserfassung anzeigen"/>
    <x v="12"/>
    <s v=""/>
    <s v=""/>
    <x v="1"/>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1"/>
    <x v="9"/>
  </r>
  <r>
    <s v="MN04"/>
    <s v="Nachricht anlegen: Bestellung"/>
    <x v="12"/>
    <n v="245"/>
    <s v=""/>
    <x v="1"/>
    <x v="0"/>
  </r>
  <r>
    <s v="MN05"/>
    <s v="Nachricht ändern: Bestellung"/>
    <x v="12"/>
    <n v="56721"/>
    <s v="DIALOG"/>
    <x v="1"/>
    <x v="0"/>
  </r>
  <r>
    <s v="MN06"/>
    <s v="Nachricht anzeigen: Bestellung"/>
    <x v="12"/>
    <n v="356"/>
    <s v="DIALOG"/>
    <x v="1"/>
    <x v="0"/>
  </r>
  <r>
    <s v="MN07"/>
    <s v="Nachricht anlegen: Rahmenvertrag"/>
    <x v="12"/>
    <s v=""/>
    <s v=""/>
    <x v="1"/>
    <x v="9"/>
  </r>
  <r>
    <s v="MN09"/>
    <s v="Nachricht anzeigen: Rahmenvertrag"/>
    <x v="12"/>
    <n v="5"/>
    <s v=""/>
    <x v="1"/>
    <x v="9"/>
  </r>
  <r>
    <s v="MP30"/>
    <s v="Durchführen Materialprognose"/>
    <x v="19"/>
    <n v="107"/>
    <s v="DIALOG"/>
    <x v="1"/>
    <x v="0"/>
  </r>
  <r>
    <s v="MP33"/>
    <s v="Nachbereitung Materialprognose"/>
    <x v="19"/>
    <n v="44"/>
    <s v="DIALOG"/>
    <x v="1"/>
    <x v="0"/>
  </r>
  <r>
    <s v="MP83"/>
    <s v="Prognoseprofil anzeigen"/>
    <x v="1"/>
    <n v="20"/>
    <s v="DIALOG"/>
    <x v="0"/>
    <x v="0"/>
  </r>
  <r>
    <s v="MR02"/>
    <s v="Bearbeitung gesperrter Rechnungen"/>
    <x v="12"/>
    <n v="6"/>
    <s v="DIALOG"/>
    <x v="1"/>
    <x v="0"/>
  </r>
  <r>
    <s v="MR03"/>
    <s v="Anzeige Rechnungsprüfungsbeleg"/>
    <x v="12"/>
    <n v="176"/>
    <s v="DIALOG"/>
    <x v="1"/>
    <x v="0"/>
  </r>
  <r>
    <s v="MR08"/>
    <s v="Rechnungsbeleg stornieren"/>
    <x v="12"/>
    <n v="209"/>
    <s v="DIALOG"/>
    <x v="1"/>
    <x v="0"/>
  </r>
  <r>
    <s v="MR11"/>
    <s v="WE/RE-Kontenpflege"/>
    <x v="23"/>
    <n v="220"/>
    <s v="DIALOG"/>
    <x v="1"/>
    <x v="0"/>
  </r>
  <r>
    <s v="MR21"/>
    <s v="Preisänderung"/>
    <x v="12"/>
    <n v="1374"/>
    <s v="DIALOG"/>
    <x v="0"/>
    <x v="0"/>
  </r>
  <r>
    <s v="MR22"/>
    <s v="Materialbe-/entlastung"/>
    <x v="12"/>
    <n v="1096"/>
    <s v="DIALOG"/>
    <x v="0"/>
    <x v="0"/>
  </r>
  <r>
    <s v="MR43"/>
    <s v="Vorerfaßte Rechnung anzeigen"/>
    <x v="12"/>
    <s v=""/>
    <s v=""/>
    <x v="1"/>
    <x v="0"/>
  </r>
  <r>
    <s v="MR51"/>
    <s v="Material Einzelposten"/>
    <x v="12"/>
    <n v="3098"/>
    <s v="DIALOG"/>
    <x v="0"/>
    <x v="0"/>
  </r>
  <r>
    <s v="MR8M"/>
    <s v="Storno Rechnungsbeleg"/>
    <x v="12"/>
    <n v="96289"/>
    <s v="DIALOG"/>
    <x v="1"/>
    <x v="0"/>
  </r>
  <r>
    <s v="MRBR"/>
    <s v="Gesperrte Rechnungen freigeben"/>
    <x v="12"/>
    <n v="1011890"/>
    <s v="DIALOG"/>
    <x v="0"/>
    <x v="0"/>
  </r>
  <r>
    <s v="MRHR"/>
    <s v="Rechnung hinzufügen"/>
    <x v="12"/>
    <n v="3"/>
    <s v="DIALOG"/>
    <x v="1"/>
    <x v="0"/>
  </r>
  <r>
    <s v="MRIS"/>
    <s v="Rechnungsplan abrechnen"/>
    <x v="12"/>
    <n v="1636"/>
    <s v="DIALOG"/>
    <x v="0"/>
    <x v="0"/>
  </r>
  <r>
    <s v="MRN0"/>
    <s v="Niederstwertermittlung: Marktpreise"/>
    <x v="12"/>
    <n v="372"/>
    <s v="DIALOG"/>
    <x v="1"/>
    <x v="0"/>
  </r>
  <r>
    <s v="MRN8"/>
    <s v="Niederstwert: Preisabweichungen"/>
    <x v="12"/>
    <n v="10"/>
    <s v=""/>
    <x v="1"/>
    <x v="9"/>
  </r>
  <r>
    <s v="MRN9"/>
    <s v="Bilanzwerte pro Konto"/>
    <x v="12"/>
    <n v="6"/>
    <s v=""/>
    <x v="1"/>
    <x v="9"/>
  </r>
  <r>
    <s v="MSC3N"/>
    <s v="Charge anzeigen"/>
    <x v="1"/>
    <n v="6"/>
    <s v="DIALOG"/>
    <x v="0"/>
    <x v="0"/>
  </r>
  <r>
    <s v="nicht digital"/>
    <s v="keine digitale Erfassung"/>
    <x v="27"/>
    <s v=""/>
    <s v=""/>
    <x v="0"/>
    <x v="0"/>
  </r>
  <r>
    <s v="O7E4"/>
    <s v="Erfassungsmasken Vorerfassung"/>
    <x v="30"/>
    <n v="52"/>
    <s v="DIALOG"/>
    <x v="1"/>
    <x v="0"/>
  </r>
  <r>
    <s v="O7E6"/>
    <s v="Erf.masken Schnellerf. Sachkontopos."/>
    <x v="30"/>
    <n v="187"/>
    <s v="DIALOG"/>
    <x v="1"/>
    <x v="0"/>
  </r>
  <r>
    <s v="O7F6"/>
    <s v="Feldauswahl Postenanzeige Sortieren"/>
    <x v="30"/>
    <s v=""/>
    <s v=""/>
    <x v="1"/>
    <x v="1"/>
  </r>
  <r>
    <s v="O7F8"/>
    <s v="Feldauswahl Postenanzeige Zus.felder"/>
    <x v="30"/>
    <s v=""/>
    <s v=""/>
    <x v="1"/>
    <x v="1"/>
  </r>
  <r>
    <s v="O7R3"/>
    <s v="Sonderfelder Postenanzeige"/>
    <x v="30"/>
    <s v=""/>
    <s v=""/>
    <x v="1"/>
    <x v="1"/>
  </r>
  <r>
    <s v="O7Z2"/>
    <s v="Zeilenaufbau Beleg buchen"/>
    <x v="30"/>
    <n v="42"/>
    <s v="DIALOG"/>
    <x v="1"/>
    <x v="0"/>
  </r>
  <r>
    <s v="OA02"/>
    <s v="Substitution Massenänderung Anlagen"/>
    <x v="11"/>
    <n v="5318"/>
    <s v="DIALOG"/>
    <x v="0"/>
    <x v="0"/>
  </r>
  <r>
    <s v="OA08"/>
    <s v="FI-AA: Ländertabelle pflegen"/>
    <x v="11"/>
    <n v="24"/>
    <s v="DIALOG"/>
    <x v="0"/>
    <x v="0"/>
  </r>
  <r>
    <s v="OAA3"/>
    <s v="SAP ArchiveLink Protokolle"/>
    <x v="5"/>
    <n v="16"/>
    <s v="DIALOG"/>
    <x v="1"/>
    <x v="0"/>
  </r>
  <r>
    <s v="OAAQ"/>
    <s v="FI-AA Jahresabschluss zurücknehmen"/>
    <x v="11"/>
    <n v="310"/>
    <s v="DIALOG"/>
    <x v="0"/>
    <x v="0"/>
  </r>
  <r>
    <s v="OAAR"/>
    <s v="C AM Bereichsweiser Jahresabschluss"/>
    <x v="11"/>
    <n v="50"/>
    <s v="DIALOG"/>
    <x v="0"/>
    <x v="0"/>
  </r>
  <r>
    <s v="OABD"/>
    <s v="Bewertungsbereiche/Parameterübern."/>
    <x v="11"/>
    <s v=""/>
    <s v=""/>
    <x v="1"/>
    <x v="1"/>
  </r>
  <r>
    <s v="OABM"/>
    <s v="Bewertungsbereiche/Rücklagenübertr."/>
    <x v="11"/>
    <n v="14"/>
    <s v=""/>
    <x v="0"/>
    <x v="0"/>
  </r>
  <r>
    <s v="OABN"/>
    <s v="Bewertungsbereiche/Normalabschr."/>
    <x v="11"/>
    <s v=""/>
    <s v=""/>
    <x v="1"/>
    <x v="1"/>
  </r>
  <r>
    <s v="OABW"/>
    <s v="Bewertungsbereiche /Wiederbeschaff."/>
    <x v="11"/>
    <n v="18"/>
    <s v=""/>
    <x v="0"/>
    <x v="0"/>
  </r>
  <r>
    <s v="OABX"/>
    <s v="Bewertungsbereiche /Invest.Förderung"/>
    <x v="11"/>
    <n v="20"/>
    <s v="DIALOG"/>
    <x v="0"/>
    <x v="0"/>
  </r>
  <r>
    <s v="OAC0"/>
    <s v="CMS Customizing Content Repositories"/>
    <x v="5"/>
    <n v="9797"/>
    <s v="DIALOG"/>
    <x v="1"/>
    <x v="0"/>
  </r>
  <r>
    <s v="OAC2"/>
    <s v="SAP ArchiveLink Dokumentarten global"/>
    <x v="5"/>
    <n v="230"/>
    <s v="DIALOG"/>
    <x v="1"/>
    <x v="0"/>
  </r>
  <r>
    <s v="OAC3"/>
    <s v="SAP ArchiveLink Verknüpfungen"/>
    <x v="5"/>
    <n v="74"/>
    <s v="DIALOG"/>
    <x v="1"/>
    <x v="0"/>
  </r>
  <r>
    <s v="OACE"/>
    <s v="Kundenbezeichnung für Ordnungsbegr.1"/>
    <x v="11"/>
    <s v=""/>
    <s v=""/>
    <x v="1"/>
    <x v="1"/>
  </r>
  <r>
    <s v="OACS"/>
    <s v="C FI-AA View-Pflege Substitutions"/>
    <x v="11"/>
    <s v=""/>
    <s v=""/>
    <x v="1"/>
    <x v="1"/>
  </r>
  <r>
    <s v="OACT"/>
    <s v="Pflege Kategorien"/>
    <x v="11"/>
    <n v="10"/>
    <s v="DIALOG"/>
    <x v="0"/>
    <x v="0"/>
  </r>
  <r>
    <s v="OADI"/>
    <s v="Pflege KPro-Verteilungstabellen"/>
    <x v="5"/>
    <n v="24"/>
    <s v=""/>
    <x v="1"/>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1"/>
    <x v="1"/>
  </r>
  <r>
    <s v="OALO"/>
    <s v="Pflege KPro-Lokationen"/>
    <x v="12"/>
    <n v="24"/>
    <s v=""/>
    <x v="1"/>
    <x v="63"/>
  </r>
  <r>
    <s v="OAM1"/>
    <s v="SAP ArchiveLink Monitoring"/>
    <x v="5"/>
    <n v="2036"/>
    <s v="DIALOG"/>
    <x v="1"/>
    <x v="0"/>
  </r>
  <r>
    <s v="OAM3"/>
    <s v="SAP ArchiveLink Monitoring"/>
    <x v="5"/>
    <s v=""/>
    <s v=""/>
    <x v="1"/>
    <x v="1"/>
  </r>
  <r>
    <s v="OAOA"/>
    <s v="FI-AA: Anlagenklassen definieren"/>
    <x v="11"/>
    <n v="96"/>
    <s v="DIALOG"/>
    <x v="0"/>
    <x v="0"/>
  </r>
  <r>
    <s v="OARP"/>
    <s v="Aufruf Reportübersicht AM"/>
    <x v="12"/>
    <n v="2"/>
    <s v="DIALOG"/>
    <x v="1"/>
    <x v="63"/>
  </r>
  <r>
    <s v="OAV5"/>
    <s v="Indexpunktzahlen"/>
    <x v="11"/>
    <n v="10"/>
    <s v="DIALOG"/>
    <x v="0"/>
    <x v="0"/>
  </r>
  <r>
    <s v="OAV7"/>
    <s v="C AM Simulationsvarianten ändern"/>
    <x v="11"/>
    <n v="195"/>
    <s v="DIALOG"/>
    <x v="0"/>
    <x v="0"/>
  </r>
  <r>
    <s v="OAVI"/>
    <s v="C AM View-Pflege Sortiervarianten"/>
    <x v="11"/>
    <s v=""/>
    <s v=""/>
    <x v="1"/>
    <x v="1"/>
  </r>
  <r>
    <s v="OAVS"/>
    <s v="C AM View-Pflege Periodenregel"/>
    <x v="11"/>
    <s v=""/>
    <s v=""/>
    <x v="1"/>
    <x v="1"/>
  </r>
  <r>
    <s v="OAWD"/>
    <s v="SAP ArchiveLink: Dokumente ablegen"/>
    <x v="5"/>
    <n v="5"/>
    <s v=""/>
    <x v="1"/>
    <x v="0"/>
  </r>
  <r>
    <s v="OAWF"/>
    <s v="Workflowaufgaben zuordnen"/>
    <x v="11"/>
    <n v="10"/>
    <s v="DIALOG"/>
    <x v="0"/>
    <x v="0"/>
  </r>
  <r>
    <s v="OAWS"/>
    <s v="Voreinstellungen pflegen"/>
    <x v="11"/>
    <n v="8"/>
    <s v="DIALOG"/>
    <x v="0"/>
    <x v="0"/>
  </r>
  <r>
    <s v="OAXE"/>
    <s v="Bewertungsbereiche f. Bewegungsarten"/>
    <x v="11"/>
    <s v=""/>
    <s v=""/>
    <x v="1"/>
    <x v="1"/>
  </r>
  <r>
    <s v="OAXG"/>
    <s v="Bewegungsart definieren"/>
    <x v="11"/>
    <n v="40"/>
    <s v=""/>
    <x v="0"/>
    <x v="0"/>
  </r>
  <r>
    <s v="OAYB"/>
    <s v="Einschränkung Bewegungsartengruppen"/>
    <x v="11"/>
    <n v="50"/>
    <s v=""/>
    <x v="0"/>
    <x v="0"/>
  </r>
  <r>
    <s v="OAYH"/>
    <s v="Währung des Bewertungsbereichs"/>
    <x v="11"/>
    <s v=""/>
    <s v=""/>
    <x v="1"/>
    <x v="1"/>
  </r>
  <r>
    <s v="OAYR"/>
    <s v="Buchungsregeln Abschreibungen"/>
    <x v="11"/>
    <s v=""/>
    <s v=""/>
    <x v="1"/>
    <x v="1"/>
  </r>
  <r>
    <s v="OAYU"/>
    <s v="Aktivierung Anzahlungen (Umbuchung)"/>
    <x v="11"/>
    <s v=""/>
    <s v=""/>
    <x v="1"/>
    <x v="1"/>
  </r>
  <r>
    <s v="OAYZ"/>
    <s v="Anlagenklasse: Bewertungsbereiche"/>
    <x v="11"/>
    <n v="40"/>
    <s v=""/>
    <x v="0"/>
    <x v="0"/>
  </r>
  <r>
    <s v="OB00"/>
    <s v="C FI Pflege Tabelle T030 (RDF)"/>
    <x v="30"/>
    <n v="54"/>
    <s v=""/>
    <x v="1"/>
    <x v="0"/>
  </r>
  <r>
    <s v="OB08"/>
    <s v="C FI Pflege Tabelle TCURR"/>
    <x v="30"/>
    <n v="674"/>
    <s v="DIALOG"/>
    <x v="1"/>
    <x v="0"/>
  </r>
  <r>
    <s v="OB09"/>
    <s v="C FI Pflege Tabelle T030H"/>
    <x v="30"/>
    <n v="690"/>
    <s v=""/>
    <x v="1"/>
    <x v="0"/>
  </r>
  <r>
    <s v="OB13"/>
    <s v="C FI Pflege Tabelle T004"/>
    <x v="30"/>
    <n v="36"/>
    <s v="DIALOG"/>
    <x v="1"/>
    <x v="0"/>
  </r>
  <r>
    <s v="OB22"/>
    <s v="C FI Pflege Tabelle T001A"/>
    <x v="30"/>
    <n v="10"/>
    <s v=""/>
    <x v="1"/>
    <x v="0"/>
  </r>
  <r>
    <s v="OB26"/>
    <s v="C FI Pflege Tabelle T078S"/>
    <x v="30"/>
    <n v="168"/>
    <s v="DIALOG"/>
    <x v="1"/>
    <x v="0"/>
  </r>
  <r>
    <s v="OB28"/>
    <s v="C FI Pflege Tabelle T001D"/>
    <x v="30"/>
    <n v="488"/>
    <s v="DIALOG"/>
    <x v="1"/>
    <x v="0"/>
  </r>
  <r>
    <s v="OB40"/>
    <s v="C FI Pflege Tabelle T030 ste+vst"/>
    <x v="30"/>
    <n v="482"/>
    <s v="DIALOG"/>
    <x v="1"/>
    <x v="0"/>
  </r>
  <r>
    <s v="OB41"/>
    <s v="Pflege Buchhaltungsschlüssel"/>
    <x v="30"/>
    <n v="762"/>
    <s v="DIALOG"/>
    <x v="1"/>
    <x v="0"/>
  </r>
  <r>
    <s v="OB42"/>
    <s v="C FI Pflege Tabelle T056Z"/>
    <x v="30"/>
    <n v="6"/>
    <s v="DIALOG"/>
    <x v="1"/>
    <x v="0"/>
  </r>
  <r>
    <s v="OB52"/>
    <s v="C FI Pflege Tabelle T001B"/>
    <x v="30"/>
    <n v="3414"/>
    <s v="DIALOG"/>
    <x v="1"/>
    <x v="0"/>
  </r>
  <r>
    <s v="OB53"/>
    <s v="C FI Pflege Tabelle T030 bil+bil"/>
    <x v="30"/>
    <n v="48"/>
    <s v="DIALOG"/>
    <x v="1"/>
    <x v="0"/>
  </r>
  <r>
    <s v="OB58"/>
    <s v="C FI Pflege Tabelle T011/T011T"/>
    <x v="30"/>
    <n v="528"/>
    <s v="DIALOG"/>
    <x v="0"/>
    <x v="0"/>
  </r>
  <r>
    <s v="OB83"/>
    <s v="C FI Pflege Tabelle T056P"/>
    <x v="30"/>
    <n v="12"/>
    <s v="DIALOG"/>
    <x v="1"/>
    <x v="0"/>
  </r>
  <r>
    <s v="OBA1"/>
    <s v="C FI Pflege Tabelle T030 KDB"/>
    <x v="30"/>
    <n v="192"/>
    <s v=""/>
    <x v="1"/>
    <x v="0"/>
  </r>
  <r>
    <s v="OBA3"/>
    <s v="C FI Pflege Tabelle T043G"/>
    <x v="30"/>
    <s v=""/>
    <s v=""/>
    <x v="1"/>
    <x v="1"/>
  </r>
  <r>
    <s v="OBA5"/>
    <s v="Nachrichtensteuerung ändern"/>
    <x v="12"/>
    <n v="876"/>
    <s v="DIALOG"/>
    <x v="1"/>
    <x v="63"/>
  </r>
  <r>
    <s v="OBA7"/>
    <s v="C FI Pflege Tabelle T003"/>
    <x v="30"/>
    <n v="3585"/>
    <s v="DIALOG"/>
    <x v="1"/>
    <x v="0"/>
  </r>
  <r>
    <s v="OBAC"/>
    <s v="C FI Pflege Tabelle T056R"/>
    <x v="30"/>
    <n v="24"/>
    <s v="DIALOG"/>
    <x v="1"/>
    <x v="0"/>
  </r>
  <r>
    <s v="OBB8"/>
    <s v="C FI Pflege Tabelle T052"/>
    <x v="30"/>
    <n v="36"/>
    <s v=""/>
    <x v="1"/>
    <x v="0"/>
  </r>
  <r>
    <s v="OBBH"/>
    <s v="C FI Pflege Tabelle T001Q (Beleg)"/>
    <x v="30"/>
    <s v=""/>
    <s v=""/>
    <x v="1"/>
    <x v="1"/>
  </r>
  <r>
    <s v="OBBZ"/>
    <s v="C FI Subst. FI/0005: Aktivieren"/>
    <x v="30"/>
    <s v=""/>
    <s v=""/>
    <x v="1"/>
    <x v="1"/>
  </r>
  <r>
    <s v="OBC4"/>
    <s v="C FI Pflege Tabelle T004V"/>
    <x v="30"/>
    <n v="153"/>
    <s v=""/>
    <x v="1"/>
    <x v="0"/>
  </r>
  <r>
    <s v="OBC6"/>
    <s v="C FI Pflege Tabelle T001 (UMKRS)"/>
    <x v="30"/>
    <s v=""/>
    <s v=""/>
    <x v="1"/>
    <x v="1"/>
  </r>
  <r>
    <s v="OBCA"/>
    <s v="C FI Pflege Tabelle T076B"/>
    <x v="30"/>
    <n v="8"/>
    <s v="DIALOG"/>
    <x v="1"/>
    <x v="0"/>
  </r>
  <r>
    <s v="OBCF"/>
    <s v="C FI Pflege Tabelle T007F"/>
    <x v="30"/>
    <n v="14"/>
    <s v="DIALOG"/>
    <x v="1"/>
    <x v="0"/>
  </r>
  <r>
    <s v="OBCG"/>
    <s v="C FI Pflege Tabelle T007K"/>
    <x v="30"/>
    <n v="1900"/>
    <s v="DIALOG"/>
    <x v="1"/>
    <x v="0"/>
  </r>
  <r>
    <s v="OBCH"/>
    <s v="C FI Pflege Tabelle T007L"/>
    <x v="30"/>
    <n v="1905"/>
    <s v="DIALOG"/>
    <x v="1"/>
    <x v="0"/>
  </r>
  <r>
    <s v="OBCO"/>
    <s v="C FI Pflege Tabelle TTXD"/>
    <x v="30"/>
    <n v="24"/>
    <s v=""/>
    <x v="1"/>
    <x v="0"/>
  </r>
  <r>
    <s v="OBD4"/>
    <s v="C FI Pflege Tabelle T077S"/>
    <x v="30"/>
    <n v="22"/>
    <s v="DIALOG"/>
    <x v="1"/>
    <x v="0"/>
  </r>
  <r>
    <s v="OBD5"/>
    <s v="C FI Pflege Tabelle T003B"/>
    <x v="30"/>
    <n v="2"/>
    <s v="DIALOG"/>
    <x v="1"/>
    <x v="0"/>
  </r>
  <r>
    <s v="OBDI"/>
    <s v="C FI Pflege Tabelle T007Z"/>
    <x v="30"/>
    <n v="12"/>
    <s v=""/>
    <x v="1"/>
    <x v="0"/>
  </r>
  <r>
    <s v="OBF4"/>
    <s v="C FI Pflege Tabelle T003"/>
    <x v="30"/>
    <n v="410"/>
    <s v="DIALOG"/>
    <x v="1"/>
    <x v="0"/>
  </r>
  <r>
    <s v="OBH1"/>
    <s v="C FI BelegNrkreise: Kopieren Bukrs"/>
    <x v="30"/>
    <s v=""/>
    <s v=""/>
    <x v="1"/>
    <x v="1"/>
  </r>
  <r>
    <s v="OBH2"/>
    <s v="C FI BelegnrKreise: Kopieren GJahr"/>
    <x v="30"/>
    <s v=""/>
    <s v=""/>
    <x v="1"/>
    <x v="1"/>
  </r>
  <r>
    <s v="OBL6"/>
    <s v="Konsistenzpr.: Konf. Mahnprg. (Doku)"/>
    <x v="0"/>
    <n v="1548"/>
    <s v="DIALOG"/>
    <x v="0"/>
    <x v="0"/>
  </r>
  <r>
    <s v="OBPM1"/>
    <s v="Pflege der Zahlungsträgerformate"/>
    <x v="0"/>
    <s v=""/>
    <s v=""/>
    <x v="1"/>
    <x v="1"/>
  </r>
  <r>
    <s v="OBPM4"/>
    <s v="Zahlungsträgerselektionsvarianten"/>
    <x v="29"/>
    <n v="809"/>
    <s v="DIALOG"/>
    <x v="0"/>
    <x v="0"/>
  </r>
  <r>
    <s v="OBS2"/>
    <s v="C FI Ledger Ändern"/>
    <x v="30"/>
    <s v=""/>
    <s v=""/>
    <x v="1"/>
    <x v="1"/>
  </r>
  <r>
    <s v="OBU1"/>
    <s v="Voreinstellungen Belegart/Buch.Schl."/>
    <x v="0"/>
    <n v="32"/>
    <s v="DIALOG"/>
    <x v="0"/>
    <x v="0"/>
  </r>
  <r>
    <s v="OBV1"/>
    <s v="C FI Kontenfindung Deb.Überf.Verz."/>
    <x v="30"/>
    <n v="72"/>
    <s v="DIALOG"/>
    <x v="1"/>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1"/>
    <x v="0"/>
  </r>
  <r>
    <s v="OBXB"/>
    <s v="C FI Tabelle T030 anz+mva"/>
    <x v="30"/>
    <s v=""/>
    <s v=""/>
    <x v="1"/>
    <x v="1"/>
  </r>
  <r>
    <s v="OBXC"/>
    <s v="C FI Tabelle T030 zah"/>
    <x v="30"/>
    <n v="12"/>
    <s v=""/>
    <x v="1"/>
    <x v="0"/>
  </r>
  <r>
    <s v="OBXH"/>
    <s v="C FI Tabelle T041A/T041T"/>
    <x v="30"/>
    <n v="120"/>
    <s v="DIALOG"/>
    <x v="1"/>
    <x v="0"/>
  </r>
  <r>
    <s v="OBXI"/>
    <s v="C FI Tabelle T030 skn+skt"/>
    <x v="30"/>
    <n v="204"/>
    <s v="DIALOG"/>
    <x v="1"/>
    <x v="0"/>
  </r>
  <r>
    <s v="OBXK"/>
    <s v="C FI Tabelle T030 ban+bsp"/>
    <x v="30"/>
    <n v="36"/>
    <s v=""/>
    <x v="1"/>
    <x v="0"/>
  </r>
  <r>
    <s v="OBXL"/>
    <s v="C FI Tabelle T030 skn+ubs"/>
    <x v="30"/>
    <n v="60"/>
    <s v=""/>
    <x v="1"/>
    <x v="0"/>
  </r>
  <r>
    <s v="OBXN"/>
    <s v="C FI Tabelle T030 GAU/GA0"/>
    <x v="16"/>
    <n v="12"/>
    <s v="DIALOG"/>
    <x v="0"/>
    <x v="0"/>
  </r>
  <r>
    <s v="OBXQ"/>
    <s v="C FI Tabelle T030 KDZ"/>
    <x v="0"/>
    <n v="18"/>
    <s v=""/>
    <x v="0"/>
    <x v="0"/>
  </r>
  <r>
    <s v="OBXR"/>
    <s v="C FI Tabelle T074 Anzahlung"/>
    <x v="30"/>
    <n v="42"/>
    <s v=""/>
    <x v="1"/>
    <x v="0"/>
  </r>
  <r>
    <s v="OBXT"/>
    <s v="C FI Tabelle T074 Bürgschaft"/>
    <x v="30"/>
    <s v=""/>
    <s v=""/>
    <x v="1"/>
    <x v="1"/>
  </r>
  <r>
    <s v="OBXU"/>
    <s v="C FI Tabelle T030 skn+ske"/>
    <x v="30"/>
    <n v="1224"/>
    <s v=""/>
    <x v="1"/>
    <x v="0"/>
  </r>
  <r>
    <s v="OBXV"/>
    <s v="C FI Tabelle T030 skn+vsk"/>
    <x v="0"/>
    <n v="66"/>
    <s v=""/>
    <x v="0"/>
    <x v="0"/>
  </r>
  <r>
    <s v="OBXY"/>
    <s v="C FI Tabelle T074 Bürgschaft"/>
    <x v="30"/>
    <n v="182"/>
    <s v=""/>
    <x v="1"/>
    <x v="0"/>
  </r>
  <r>
    <s v="OBXZ"/>
    <s v="C FI Tabelle T030 Sachkontenausgl."/>
    <x v="30"/>
    <n v="24"/>
    <s v=""/>
    <x v="1"/>
    <x v="0"/>
  </r>
  <r>
    <s v="OBY6"/>
    <s v="C FI Pflege Tabelle T001"/>
    <x v="0"/>
    <n v="144"/>
    <s v="DIALOG"/>
    <x v="0"/>
    <x v="0"/>
  </r>
  <r>
    <s v="OBYA"/>
    <s v="C FI Tabelle T030 vrb+buv"/>
    <x v="30"/>
    <n v="246"/>
    <s v="DIALOG"/>
    <x v="1"/>
    <x v="0"/>
  </r>
  <r>
    <s v="OBYC"/>
    <s v="C FI Tabelle T030 rmk + space"/>
    <x v="30"/>
    <n v="102"/>
    <s v=""/>
    <x v="1"/>
    <x v="0"/>
  </r>
  <r>
    <s v="OBYE"/>
    <s v="C FI Tabelle T030 HRI + HRC"/>
    <x v="30"/>
    <s v=""/>
    <s v=""/>
    <x v="1"/>
    <x v="1"/>
  </r>
  <r>
    <s v="OBYF"/>
    <s v="Erlöskontenfindung: Kontemfindungspf"/>
    <x v="8"/>
    <s v=""/>
    <s v=""/>
    <x v="1"/>
    <x v="1"/>
  </r>
  <r>
    <s v="OBYS"/>
    <s v="C FI Tabelle T074 Sachanlagen"/>
    <x v="30"/>
    <s v=""/>
    <s v=""/>
    <x v="1"/>
    <x v="1"/>
  </r>
  <r>
    <s v="OBZA"/>
    <s v="Reporting-Auswahl: Globaler Einstieg"/>
    <x v="30"/>
    <s v=""/>
    <s v=""/>
    <x v="1"/>
    <x v="1"/>
  </r>
  <r>
    <s v="OC08"/>
    <s v="C RF-KONS : Tabelle T856"/>
    <x v="0"/>
    <n v="225"/>
    <s v="DIALOG"/>
    <x v="0"/>
    <x v="0"/>
  </r>
  <r>
    <s v="OCA3"/>
    <s v="C RF-KONS : Tabelle T874"/>
    <x v="0"/>
    <n v="4"/>
    <s v="DIALOG"/>
    <x v="0"/>
    <x v="0"/>
  </r>
  <r>
    <s v="OCBV"/>
    <s v="Abgleich erweiterte Sachkonten"/>
    <x v="36"/>
    <s v=""/>
    <s v=""/>
    <x v="1"/>
    <x v="1"/>
  </r>
  <r>
    <s v="OCCI"/>
    <s v="Einstellung Intergration Kons."/>
    <x v="36"/>
    <s v=""/>
    <s v=""/>
    <x v="1"/>
    <x v="1"/>
  </r>
  <r>
    <s v="OCN1"/>
    <s v="FI-LC: Daten aus FI nachbuchen"/>
    <x v="36"/>
    <s v=""/>
    <s v=""/>
    <x v="1"/>
    <x v="1"/>
  </r>
  <r>
    <s v="ODP1"/>
    <s v="DPP-Profil"/>
    <x v="21"/>
    <n v="1007"/>
    <s v="DIALOG"/>
    <x v="1"/>
    <x v="0"/>
  </r>
  <r>
    <s v="ODP2"/>
    <s v="DPP-Profil: Konsistenzprüfung"/>
    <x v="21"/>
    <n v="4"/>
    <s v="DIALOG"/>
    <x v="1"/>
    <x v="0"/>
  </r>
  <r>
    <s v="ODP4"/>
    <s v="Kostenkondition festlegen"/>
    <x v="21"/>
    <n v="18"/>
    <s v="DIALOG"/>
    <x v="1"/>
    <x v="0"/>
  </r>
  <r>
    <s v="OIBS"/>
    <s v="Statusschemata pflegen"/>
    <x v="2"/>
    <n v="177"/>
    <s v="DIALOG"/>
    <x v="1"/>
    <x v="64"/>
  </r>
  <r>
    <s v="OIDA"/>
    <s v="IH Arbeitspapiere für Meldungen"/>
    <x v="2"/>
    <s v=""/>
    <s v=""/>
    <x v="1"/>
    <x v="64"/>
  </r>
  <r>
    <s v="OIDB"/>
    <s v="IH Arbeitspapiere pro Meldungsart"/>
    <x v="2"/>
    <s v=""/>
    <s v=""/>
    <x v="1"/>
    <x v="64"/>
  </r>
  <r>
    <s v="OIDC"/>
    <s v="IH Meld. Benutzerspez. Druckpflege"/>
    <x v="2"/>
    <n v="42"/>
    <s v="DIALOG"/>
    <x v="1"/>
    <x v="64"/>
  </r>
  <r>
    <s v="OIDW"/>
    <s v="Download von Berichtsschemata"/>
    <x v="2"/>
    <n v="2"/>
    <s v=""/>
    <x v="1"/>
    <x v="64"/>
  </r>
  <r>
    <s v="OIEN"/>
    <s v="Nummernkreise Equipments"/>
    <x v="2"/>
    <n v="49"/>
    <s v="DIALOG"/>
    <x v="1"/>
    <x v="64"/>
  </r>
  <r>
    <s v="OIK2"/>
    <s v="Pflege Wertkategorien Zuordnungen PM"/>
    <x v="2"/>
    <n v="135"/>
    <s v="DIALOG"/>
    <x v="1"/>
    <x v="64"/>
  </r>
  <r>
    <s v="OIL3"/>
    <s v="Planergruppe"/>
    <x v="2"/>
    <n v="56"/>
    <s v="DIALOG"/>
    <x v="1"/>
    <x v="64"/>
  </r>
  <r>
    <s v="OIL6"/>
    <s v="Profile Vorgangsvorschlagswert"/>
    <x v="2"/>
    <s v=""/>
    <s v=""/>
    <x v="1"/>
    <x v="64"/>
  </r>
  <r>
    <s v="OILJ"/>
    <s v="Benutzerfelder"/>
    <x v="2"/>
    <n v="24"/>
    <s v="DIALOG"/>
    <x v="1"/>
    <x v="64"/>
  </r>
  <r>
    <s v="OIMD"/>
    <s v="Parameter Objektinfo"/>
    <x v="2"/>
    <n v="96"/>
    <s v="DIALOG"/>
    <x v="1"/>
    <x v="64"/>
  </r>
  <r>
    <s v="OIMRC"/>
    <s v="Feldauswahl Meßpunkte und Meßbelege"/>
    <x v="2"/>
    <n v="4"/>
    <s v="DIALOG"/>
    <x v="1"/>
    <x v="0"/>
  </r>
  <r>
    <s v="OIO2"/>
    <s v="Prioritäten pro Prioritätsarten"/>
    <x v="2"/>
    <n v="6"/>
    <s v="DIALOG"/>
    <x v="1"/>
    <x v="64"/>
  </r>
  <r>
    <s v="OIO4"/>
    <s v="Vorschlags-ILA pro Auftragsart"/>
    <x v="2"/>
    <n v="6"/>
    <s v="DIALOG"/>
    <x v="1"/>
    <x v="64"/>
  </r>
  <r>
    <s v="OIO5"/>
    <s v="Zulässige ILAs pro Auftragsart"/>
    <x v="2"/>
    <n v="114"/>
    <s v="DIALOG"/>
    <x v="1"/>
    <x v="64"/>
  </r>
  <r>
    <s v="OIO6"/>
    <s v="Vorschlag Steuerschlüssel"/>
    <x v="2"/>
    <n v="26"/>
    <s v="DIALOG"/>
    <x v="1"/>
    <x v="64"/>
  </r>
  <r>
    <s v="OIOA"/>
    <s v="Auftragsarten Instandhaltung"/>
    <x v="2"/>
    <n v="50"/>
    <s v="DIALOG"/>
    <x v="1"/>
    <x v="64"/>
  </r>
  <r>
    <s v="OIOD"/>
    <s v="Zulässige Auftragsart pro IH-Werk"/>
    <x v="2"/>
    <n v="14"/>
    <s v="DIALOG"/>
    <x v="1"/>
    <x v="64"/>
  </r>
  <r>
    <s v="OIOF"/>
    <s v="Kalkulationsparameter"/>
    <x v="2"/>
    <n v="2"/>
    <s v="DIALOG"/>
    <x v="1"/>
    <x v="64"/>
  </r>
  <r>
    <s v="OIOJ"/>
    <s v="Parameter Objektinfo zu Auftragsart"/>
    <x v="2"/>
    <n v="54"/>
    <s v="DIALOG"/>
    <x v="1"/>
    <x v="64"/>
  </r>
  <r>
    <s v="OIOK"/>
    <s v="Kontierungsregeln"/>
    <x v="2"/>
    <n v="14"/>
    <s v="DIALOG"/>
    <x v="1"/>
    <x v="64"/>
  </r>
  <r>
    <s v="OIOM"/>
    <s v="Zuord. Partnerschema zur Auftragsart"/>
    <x v="2"/>
    <n v="114"/>
    <s v="DIALOG"/>
    <x v="1"/>
    <x v="64"/>
  </r>
  <r>
    <s v="OION"/>
    <s v="Nummernkreise Aufträge"/>
    <x v="2"/>
    <n v="54"/>
    <s v="DIALOG"/>
    <x v="1"/>
    <x v="64"/>
  </r>
  <r>
    <s v="OIOR"/>
    <s v="Rückmeldung Auftrag"/>
    <x v="2"/>
    <n v="2"/>
    <s v="DIALOG"/>
    <x v="1"/>
    <x v="64"/>
  </r>
  <r>
    <s v="OIOS"/>
    <s v="Vorschlag Planungskennzeichen"/>
    <x v="2"/>
    <n v="10"/>
    <s v="DIALOG"/>
    <x v="1"/>
    <x v="64"/>
  </r>
  <r>
    <s v="OIOT"/>
    <s v="Terminierungsart"/>
    <x v="2"/>
    <n v="4"/>
    <s v="DIALOG"/>
    <x v="1"/>
    <x v="64"/>
  </r>
  <r>
    <s v="OIP1"/>
    <s v="Pflege Planprofil InvProgramm"/>
    <x v="22"/>
    <n v="4"/>
    <s v=""/>
    <x v="1"/>
    <x v="0"/>
  </r>
  <r>
    <s v="OIPK"/>
    <s v="Strukturkennzeichen Tech.Platz"/>
    <x v="2"/>
    <n v="38"/>
    <s v="DIALOG"/>
    <x v="1"/>
    <x v="0"/>
  </r>
  <r>
    <s v="OIR6"/>
    <s v="Feldauswahl Partnerart Planstelle"/>
    <x v="2"/>
    <n v="2"/>
    <s v=""/>
    <x v="1"/>
    <x v="64"/>
  </r>
  <r>
    <s v="OIS2"/>
    <s v="Serialnummernprofil pflegen"/>
    <x v="2"/>
    <n v="22"/>
    <s v="DIALOG"/>
    <x v="1"/>
    <x v="0"/>
  </r>
  <r>
    <s v="OISD"/>
    <s v="Generierung PM-Auftraege aus dem SD"/>
    <x v="37"/>
    <n v="579"/>
    <s v="DIALOG"/>
    <x v="1"/>
    <x v="0"/>
  </r>
  <r>
    <s v="OITA"/>
    <s v="Investitionsprofil"/>
    <x v="22"/>
    <n v="34"/>
    <s v=""/>
    <x v="1"/>
    <x v="0"/>
  </r>
  <r>
    <s v="OITB"/>
    <s v="Inv.Profil - AiB je Urspr.Zuordn."/>
    <x v="22"/>
    <s v=""/>
    <s v=""/>
    <x v="1"/>
    <x v="1"/>
  </r>
  <r>
    <s v="OITM1"/>
    <s v="Kundenbezeichnung Userfeld 1"/>
    <x v="22"/>
    <n v="20"/>
    <s v="DIALOG"/>
    <x v="1"/>
    <x v="0"/>
  </r>
  <r>
    <s v="OIVC"/>
    <s v="Prüfreport für Wertkategorien"/>
    <x v="2"/>
    <n v="1059"/>
    <s v="DIALOG"/>
    <x v="1"/>
    <x v="64"/>
  </r>
  <r>
    <s v="OIW0"/>
    <s v="Detailinformation (Wartungsplan)"/>
    <x v="2"/>
    <n v="2"/>
    <s v=""/>
    <x v="1"/>
    <x v="64"/>
  </r>
  <r>
    <s v="OIWM"/>
    <s v="Komponente Strukturdarstellung"/>
    <x v="2"/>
    <n v="6"/>
    <s v=""/>
    <x v="1"/>
    <x v="64"/>
  </r>
  <r>
    <s v="OIXW"/>
    <s v="Auftragsliste (mehrst.) - Auftrag"/>
    <x v="2"/>
    <n v="2"/>
    <s v=""/>
    <x v="1"/>
    <x v="64"/>
  </r>
  <r>
    <s v="OIYL"/>
    <s v="Detailinformation (Auftragsvorgang)"/>
    <x v="2"/>
    <n v="2"/>
    <s v="DIALOG"/>
    <x v="1"/>
    <x v="64"/>
  </r>
  <r>
    <s v="OK02"/>
    <s v="Statusschemata pflegen"/>
    <x v="15"/>
    <n v="3154"/>
    <s v="DIALOG"/>
    <x v="1"/>
    <x v="38"/>
  </r>
  <r>
    <s v="OK11"/>
    <s v="Nummernkreise K.planung,Budgetierung"/>
    <x v="15"/>
    <n v="40"/>
    <s v="DIALOG"/>
    <x v="1"/>
    <x v="0"/>
  </r>
  <r>
    <s v="OK17"/>
    <s v="Abstimmledger: Kontenfindung"/>
    <x v="15"/>
    <n v="76"/>
    <s v="DIALOG"/>
    <x v="0"/>
    <x v="38"/>
  </r>
  <r>
    <s v="OK60"/>
    <s v="Nummernkreise Int.Rew.Beleg pflegen"/>
    <x v="15"/>
    <n v="30"/>
    <s v="DIALOG"/>
    <x v="1"/>
    <x v="0"/>
  </r>
  <r>
    <s v="OKB2"/>
    <s v="Übernahme Sachk.: Voreinst. pflegen"/>
    <x v="15"/>
    <n v="27"/>
    <s v="DIALOG"/>
    <x v="1"/>
    <x v="0"/>
  </r>
  <r>
    <s v="OKB3"/>
    <s v="Batch Input für Kostenarten erzeugen"/>
    <x v="15"/>
    <s v=""/>
    <s v=""/>
    <x v="1"/>
    <x v="38"/>
  </r>
  <r>
    <s v="OKB9"/>
    <s v="Autom. Kontierungsfindung ändern"/>
    <x v="15"/>
    <n v="550"/>
    <s v="DIALOG"/>
    <x v="0"/>
    <x v="38"/>
  </r>
  <r>
    <s v="OKBA"/>
    <s v="Belege Finanzwesen ins CO übernehmen"/>
    <x v="15"/>
    <s v=""/>
    <s v=""/>
    <x v="1"/>
    <x v="38"/>
  </r>
  <r>
    <s v="OKC1"/>
    <s v="CO-Vorgänge anzeigen"/>
    <x v="15"/>
    <n v="36"/>
    <s v="DIALOG"/>
    <x v="1"/>
    <x v="38"/>
  </r>
  <r>
    <s v="OKC7"/>
    <s v="Validierung definieren"/>
    <x v="15"/>
    <n v="1121"/>
    <s v="DIALOG"/>
    <x v="1"/>
    <x v="38"/>
  </r>
  <r>
    <s v="OKE5"/>
    <s v="Einst. Organisation transportieren"/>
    <x v="15"/>
    <s v=""/>
    <s v=""/>
    <x v="1"/>
    <x v="38"/>
  </r>
  <r>
    <s v="OKE6"/>
    <s v="Einst. zu Stammdaten transportieren"/>
    <x v="15"/>
    <s v=""/>
    <s v=""/>
    <x v="1"/>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1"/>
    <x v="38"/>
  </r>
  <r>
    <s v="OKET"/>
    <s v="Einstellung. Tarifermittlung pflegen"/>
    <x v="15"/>
    <s v=""/>
    <s v=""/>
    <x v="1"/>
    <x v="38"/>
  </r>
  <r>
    <s v="OKEU"/>
    <s v="Ursprungsschema ändern"/>
    <x v="15"/>
    <n v="515"/>
    <s v="DIALOG"/>
    <x v="0"/>
    <x v="38"/>
  </r>
  <r>
    <s v="OKG1"/>
    <s v="Abgrenzungsschlüssel"/>
    <x v="23"/>
    <n v="6"/>
    <s v="DIALOG"/>
    <x v="1"/>
    <x v="0"/>
  </r>
  <r>
    <s v="OKG4"/>
    <s v="Fortschreibung Ergebnisermittlung"/>
    <x v="23"/>
    <n v="18"/>
    <s v=""/>
    <x v="1"/>
    <x v="0"/>
  </r>
  <r>
    <s v="OKG8"/>
    <s v="Buchungsregeln Abgrenzungsdaten"/>
    <x v="23"/>
    <n v="18"/>
    <s v=""/>
    <x v="1"/>
    <x v="0"/>
  </r>
  <r>
    <s v="OKG9"/>
    <s v="Abgrenzungsversionen WIP"/>
    <x v="23"/>
    <n v="6"/>
    <s v=""/>
    <x v="0"/>
    <x v="0"/>
  </r>
  <r>
    <s v="OKGA"/>
    <s v="Fortschreibung WIP-Ermittlung"/>
    <x v="23"/>
    <s v=""/>
    <s v=""/>
    <x v="1"/>
    <x v="1"/>
  </r>
  <r>
    <s v="OKGB"/>
    <s v="Customizing Zuordnung"/>
    <x v="23"/>
    <n v="6"/>
    <s v="DIALOG"/>
    <x v="1"/>
    <x v="0"/>
  </r>
  <r>
    <s v="OKKK"/>
    <s v="Pflege Kalkulationstabellen"/>
    <x v="23"/>
    <s v=""/>
    <s v=""/>
    <x v="1"/>
    <x v="1"/>
  </r>
  <r>
    <s v="OKKP"/>
    <s v="Kostenrechnungskreis pflegen"/>
    <x v="23"/>
    <n v="396"/>
    <s v="DIALOG"/>
    <x v="1"/>
    <x v="0"/>
  </r>
  <r>
    <s v="OKKR"/>
    <s v="Kalkulationsvarianten Innenaufträge"/>
    <x v="23"/>
    <n v="2"/>
    <s v=""/>
    <x v="1"/>
    <x v="0"/>
  </r>
  <r>
    <s v="OKKS"/>
    <s v="Kostenrechnungskreis setzen"/>
    <x v="15"/>
    <s v=""/>
    <s v=""/>
    <x v="1"/>
    <x v="38"/>
  </r>
  <r>
    <s v="OKO2"/>
    <s v="Matchcode-IDs Aufträge anzeigen"/>
    <x v="15"/>
    <s v=""/>
    <s v=""/>
    <x v="1"/>
    <x v="38"/>
  </r>
  <r>
    <s v="OKO5"/>
    <s v="CO-Aufträge löschen"/>
    <x v="15"/>
    <s v=""/>
    <s v=""/>
    <x v="1"/>
    <x v="38"/>
  </r>
  <r>
    <s v="OKO6"/>
    <s v="Verrechnungsschema pflegen"/>
    <x v="15"/>
    <n v="2996"/>
    <s v="DIALOG"/>
    <x v="0"/>
    <x v="38"/>
  </r>
  <r>
    <s v="OKOB"/>
    <s v="Budgetierung Profile CO-Aufträge"/>
    <x v="15"/>
    <n v="26"/>
    <s v=""/>
    <x v="0"/>
    <x v="38"/>
  </r>
  <r>
    <s v="OKOL"/>
    <s v="Erf.variante Innenaufträge pflegen"/>
    <x v="15"/>
    <n v="50"/>
    <s v=""/>
    <x v="1"/>
    <x v="38"/>
  </r>
  <r>
    <s v="OKOR"/>
    <s v="Selektionsregel für Innenaufträge"/>
    <x v="15"/>
    <n v="5"/>
    <s v=""/>
    <x v="1"/>
    <x v="38"/>
  </r>
  <r>
    <s v="OKOS"/>
    <s v="Strukturplanung Profile CO-Aufträge"/>
    <x v="15"/>
    <n v="4"/>
    <s v=""/>
    <x v="1"/>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1"/>
    <x v="0"/>
  </r>
  <r>
    <s v="OKZ1"/>
    <s v="Herkünfte Kalkulation"/>
    <x v="15"/>
    <n v="27"/>
    <s v="DIALOG"/>
    <x v="1"/>
    <x v="0"/>
  </r>
  <r>
    <s v="OKZ2"/>
    <s v="Pflege Zuschlagsgruppen"/>
    <x v="15"/>
    <n v="18"/>
    <s v="DIALOG"/>
    <x v="1"/>
    <x v="0"/>
  </r>
  <r>
    <s v="OLMRLIST"/>
    <s v="Listvariante pflegen"/>
    <x v="12"/>
    <n v="85"/>
    <s v="DIALOG"/>
    <x v="1"/>
    <x v="63"/>
  </r>
  <r>
    <s v="OMB0"/>
    <s v="Belegartenliste"/>
    <x v="12"/>
    <s v=""/>
    <s v=""/>
    <x v="1"/>
    <x v="63"/>
  </r>
  <r>
    <s v="OMB6"/>
    <s v="Manuelle Kontierung ändern"/>
    <x v="12"/>
    <n v="45"/>
    <s v=""/>
    <x v="1"/>
    <x v="63"/>
  </r>
  <r>
    <s v="OMBA"/>
    <s v="Nummernvergabe Buchhaltungsbelege"/>
    <x v="12"/>
    <s v=""/>
    <s v=""/>
    <x v="1"/>
    <x v="63"/>
  </r>
  <r>
    <s v="OMBN"/>
    <s v="Vorschlagswerte Reservierung"/>
    <x v="12"/>
    <s v=""/>
    <s v=""/>
    <x v="1"/>
    <x v="63"/>
  </r>
  <r>
    <s v="OMBR"/>
    <s v="Allgemeine Druckeinstellungen"/>
    <x v="12"/>
    <n v="414"/>
    <s v="DIALOG"/>
    <x v="1"/>
    <x v="63"/>
  </r>
  <r>
    <s v="OMBS"/>
    <s v="Gründe für Bewegungen"/>
    <x v="12"/>
    <n v="95"/>
    <s v=""/>
    <x v="1"/>
    <x v="63"/>
  </r>
  <r>
    <s v="OMBU"/>
    <s v="Formulare zu Reports zuordnen"/>
    <x v="12"/>
    <n v="36"/>
    <s v="DIALOG"/>
    <x v="1"/>
    <x v="63"/>
  </r>
  <r>
    <s v="OME4"/>
    <s v="C MM-PUR Einkaufsgruppen"/>
    <x v="12"/>
    <n v="4"/>
    <s v=""/>
    <x v="1"/>
    <x v="63"/>
  </r>
  <r>
    <s v="OMFT"/>
    <s v="Bedingungen Nachrichtenfindung"/>
    <x v="12"/>
    <n v="126"/>
    <s v="DIALOG"/>
    <x v="1"/>
    <x v="0"/>
  </r>
  <r>
    <s v="OMGQCK"/>
    <s v="Prüfungen Freigabeverfahren"/>
    <x v="12"/>
    <n v="2"/>
    <s v=""/>
    <x v="1"/>
    <x v="63"/>
  </r>
  <r>
    <s v="OMH6"/>
    <s v="Nummernkreise Einkaufsbelege"/>
    <x v="12"/>
    <n v="154"/>
    <s v="DIALOG"/>
    <x v="1"/>
    <x v="63"/>
  </r>
  <r>
    <s v="OMI8"/>
    <s v="Werksparameter"/>
    <x v="12"/>
    <n v="65"/>
    <s v="DIALOG"/>
    <x v="1"/>
    <x v="38"/>
  </r>
  <r>
    <s v="OMJJ"/>
    <s v="Customizing Neue Bewegungsarten"/>
    <x v="12"/>
    <n v="117"/>
    <s v="DIALOG"/>
    <x v="1"/>
    <x v="63"/>
  </r>
  <r>
    <s v="OMJX"/>
    <s v="Feldauswahl WE aus Fremdbeschaffung"/>
    <x v="12"/>
    <n v="114"/>
    <s v="DIALOG"/>
    <x v="1"/>
    <x v="0"/>
  </r>
  <r>
    <s v="OMR0H"/>
    <s v="C MM-IV Automatische Kontierungen"/>
    <x v="12"/>
    <s v=""/>
    <s v=""/>
    <x v="1"/>
    <x v="63"/>
  </r>
  <r>
    <s v="OMR4"/>
    <s v="MM-IV Bel.art/NK Eingangsrechnung"/>
    <x v="12"/>
    <n v="200"/>
    <s v=""/>
    <x v="1"/>
    <x v="63"/>
  </r>
  <r>
    <s v="OMR6"/>
    <s v="Toleranzgrenzen Rechnungsprüfung"/>
    <x v="12"/>
    <s v=""/>
    <s v=""/>
    <x v="1"/>
    <x v="63"/>
  </r>
  <r>
    <s v="OMRJ"/>
    <s v="C MM-IM NrKreis RE_Beleg"/>
    <x v="12"/>
    <n v="20"/>
    <s v="DIALOG"/>
    <x v="1"/>
    <x v="0"/>
  </r>
  <r>
    <s v="OMRM_BASE"/>
    <s v="MM-IV: kundenspezifische Meldungen"/>
    <x v="12"/>
    <s v=""/>
    <s v=""/>
    <x v="1"/>
    <x v="63"/>
  </r>
  <r>
    <s v="OMS4"/>
    <s v="C MM-BD Materialstatus"/>
    <x v="12"/>
    <n v="102"/>
    <s v="DIALOG"/>
    <x v="1"/>
    <x v="38"/>
  </r>
  <r>
    <s v="OMSF"/>
    <s v="C MM-BD Warengruppen"/>
    <x v="12"/>
    <n v="114"/>
    <s v="DIALOG"/>
    <x v="1"/>
    <x v="63"/>
  </r>
  <r>
    <s v="OMSH"/>
    <s v="C MM-BD Matchcode Material"/>
    <x v="1"/>
    <s v=""/>
    <s v=""/>
    <x v="0"/>
    <x v="38"/>
  </r>
  <r>
    <s v="OMSK"/>
    <s v="C MM-BD Bewertungsklassen T025"/>
    <x v="12"/>
    <s v=""/>
    <s v=""/>
    <x v="1"/>
    <x v="63"/>
  </r>
  <r>
    <s v="OMSY"/>
    <s v="C MM-BD BUKRS für Materialstamm"/>
    <x v="12"/>
    <n v="12"/>
    <s v="DIALOG"/>
    <x v="1"/>
    <x v="38"/>
  </r>
  <r>
    <s v="OMW0"/>
    <s v="C MM-IV Steuerung Bewertung"/>
    <x v="12"/>
    <s v=""/>
    <s v=""/>
    <x v="1"/>
    <x v="63"/>
  </r>
  <r>
    <s v="OMWB"/>
    <s v="C MM-IV Autom. Kontierung (Simu)"/>
    <x v="12"/>
    <n v="70"/>
    <s v=""/>
    <x v="1"/>
    <x v="63"/>
  </r>
  <r>
    <s v="OMWC"/>
    <s v="C MM-IV Getrennte Materialbew."/>
    <x v="12"/>
    <s v=""/>
    <s v=""/>
    <x v="1"/>
    <x v="63"/>
  </r>
  <r>
    <s v="OMWD"/>
    <s v="C MM-IV Gruppierung Bewertungskreis"/>
    <x v="12"/>
    <s v=""/>
    <s v=""/>
    <x v="1"/>
    <x v="63"/>
  </r>
  <r>
    <s v="OMWEB"/>
    <s v="C Bewertungsschienen pflegen"/>
    <x v="12"/>
    <n v="24"/>
    <s v="DIALOG"/>
    <x v="1"/>
    <x v="63"/>
  </r>
  <r>
    <s v="OMWM"/>
    <s v="C MM-IV Steuerung Kontenfindung"/>
    <x v="12"/>
    <s v=""/>
    <s v=""/>
    <x v="1"/>
    <x v="63"/>
  </r>
  <r>
    <s v="OMX_NLINK_DISP"/>
    <s v="Zuordn. Controlling-E. zu  Prozeßtyp"/>
    <x v="23"/>
    <n v="18"/>
    <s v="DIALOG"/>
    <x v="1"/>
    <x v="0"/>
  </r>
  <r>
    <s v="OMX_NRULE_DISP"/>
    <s v="Controlling-Ebenen anzeigen"/>
    <x v="23"/>
    <n v="6"/>
    <s v="DIALOG"/>
    <x v="1"/>
    <x v="0"/>
  </r>
  <r>
    <s v="OMX1"/>
    <s v="ML-Aktivierung auf n BWKRSe"/>
    <x v="12"/>
    <n v="24"/>
    <s v="DIALOG"/>
    <x v="1"/>
    <x v="63"/>
  </r>
  <r>
    <s v="OMX2"/>
    <s v="Material-Ledger-Typ definieren"/>
    <x v="12"/>
    <n v="24"/>
    <s v="DIALOG"/>
    <x v="1"/>
    <x v="63"/>
  </r>
  <r>
    <s v="OMX3"/>
    <s v="ML-Bewertungskreis-Zuordnung"/>
    <x v="12"/>
    <n v="24"/>
    <s v="DIALOG"/>
    <x v="1"/>
    <x v="63"/>
  </r>
  <r>
    <s v="OMX4"/>
    <s v="Nummernkreispflege ML-BELEG"/>
    <x v="12"/>
    <n v="24"/>
    <s v="DIALOG"/>
    <x v="1"/>
    <x v="63"/>
  </r>
  <r>
    <s v="OOBC"/>
    <s v="Drucktastensteuerung Batch-Input"/>
    <x v="5"/>
    <n v="4"/>
    <s v=""/>
    <x v="1"/>
    <x v="0"/>
  </r>
  <r>
    <s v="OOCB"/>
    <s v="Kundenerweiterung zu Stammdaten"/>
    <x v="38"/>
    <n v="16"/>
    <s v=""/>
    <x v="1"/>
    <x v="0"/>
  </r>
  <r>
    <s v="OOCR"/>
    <s v="PD-Transportanschluß einrichten"/>
    <x v="5"/>
    <n v="8"/>
    <s v="DIALOG"/>
    <x v="1"/>
    <x v="0"/>
  </r>
  <r>
    <s v="OOFK"/>
    <s v="Fabrikkalender"/>
    <x v="38"/>
    <n v="35"/>
    <s v="DIALOG"/>
    <x v="1"/>
    <x v="0"/>
  </r>
  <r>
    <s v="OOME"/>
    <s v="Mittagessenzeitraume definieren"/>
    <x v="38"/>
    <n v="4"/>
    <s v="DIALOG"/>
    <x v="1"/>
    <x v="0"/>
  </r>
  <r>
    <s v="OOSB"/>
    <s v="Benutzer (strukturelle Berechtigung)"/>
    <x v="5"/>
    <n v="36367"/>
    <s v="DIALOG"/>
    <x v="1"/>
    <x v="0"/>
  </r>
  <r>
    <s v="OOSC"/>
    <s v="Skalen definieren"/>
    <x v="5"/>
    <n v="4"/>
    <s v="DIALOG"/>
    <x v="1"/>
    <x v="0"/>
  </r>
  <r>
    <s v="OOSP"/>
    <s v="Berechtigungsprofile"/>
    <x v="5"/>
    <n v="342"/>
    <s v="DIALOG"/>
    <x v="1"/>
    <x v="0"/>
  </r>
  <r>
    <s v="OOW4"/>
    <s v="Vorsatznummern Workflow/Orgmgmt"/>
    <x v="5"/>
    <n v="85"/>
    <s v="DIALOG"/>
    <x v="1"/>
    <x v="0"/>
  </r>
  <r>
    <s v="OP48"/>
    <s v="Pflege Planergruppe"/>
    <x v="12"/>
    <n v="36"/>
    <s v="DIALOG"/>
    <x v="1"/>
    <x v="63"/>
  </r>
  <r>
    <s v="OP4A"/>
    <s v="Schichtprogramme pflegen"/>
    <x v="12"/>
    <n v="24"/>
    <s v=""/>
    <x v="1"/>
    <x v="63"/>
  </r>
  <r>
    <s v="OPI1"/>
    <s v="Pflege Wertkategorien"/>
    <x v="21"/>
    <n v="2"/>
    <s v="DIALOG"/>
    <x v="1"/>
    <x v="0"/>
  </r>
  <r>
    <s v="OPI2"/>
    <s v="Wertkategorien zu Kostenarten"/>
    <x v="21"/>
    <n v="2"/>
    <s v="DIALOG"/>
    <x v="1"/>
    <x v="0"/>
  </r>
  <r>
    <s v="OPKC"/>
    <s v="Prozeßkette der Rückmeldung steuern"/>
    <x v="12"/>
    <n v="6"/>
    <s v="DIALOG"/>
    <x v="1"/>
    <x v="63"/>
  </r>
  <r>
    <s v="OPPP"/>
    <s v="Customizing Direktbeschaffung"/>
    <x v="12"/>
    <n v="12"/>
    <s v=""/>
    <x v="1"/>
    <x v="63"/>
  </r>
  <r>
    <s v="OPPZ"/>
    <s v="Dispositionsgruppe"/>
    <x v="12"/>
    <n v="75"/>
    <s v="DIALOG"/>
    <x v="1"/>
    <x v="38"/>
  </r>
  <r>
    <s v="OPS9"/>
    <s v="Profil Budgetverwaltung"/>
    <x v="21"/>
    <n v="26"/>
    <s v=""/>
    <x v="1"/>
    <x v="0"/>
  </r>
  <r>
    <s v="OPSA"/>
    <s v="Projektprofil pflegen"/>
    <x v="21"/>
    <n v="230"/>
    <s v="DIALOG"/>
    <x v="1"/>
    <x v="0"/>
  </r>
  <r>
    <s v="OPTK"/>
    <s v="Verfügb.kontr. Kostenarten ausschl."/>
    <x v="15"/>
    <n v="40"/>
    <s v=""/>
    <x v="1"/>
    <x v="0"/>
  </r>
  <r>
    <s v="OPU7"/>
    <s v="Steuerungsparam. Instandhaltung"/>
    <x v="19"/>
    <s v=""/>
    <s v=""/>
    <x v="1"/>
    <x v="1"/>
  </r>
  <r>
    <s v="OPUM"/>
    <s v="Teilprojekte pflegen"/>
    <x v="12"/>
    <n v="4"/>
    <s v="DIALOG"/>
    <x v="1"/>
    <x v="63"/>
  </r>
  <r>
    <s v="OQN6"/>
    <s v="Berichtsschema Q-Meldungen pflegen"/>
    <x v="12"/>
    <n v="450"/>
    <s v="DIALOG"/>
    <x v="1"/>
    <x v="63"/>
  </r>
  <r>
    <s v="OS_APPLICATION"/>
    <s v="OO-Rahmenanwendung"/>
    <x v="5"/>
    <s v=""/>
    <s v=""/>
    <x v="1"/>
    <x v="1"/>
  </r>
  <r>
    <s v="OS01"/>
    <s v="LAN-Prüfung mit PING"/>
    <x v="5"/>
    <n v="12"/>
    <s v=""/>
    <x v="1"/>
    <x v="0"/>
  </r>
  <r>
    <s v="OSPX"/>
    <s v="Customizing Bestandsfindung"/>
    <x v="5"/>
    <n v="60"/>
    <s v="DIALOG"/>
    <x v="1"/>
    <x v="0"/>
  </r>
  <r>
    <s v="OV51"/>
    <s v="Änderungsanzeige Debitor"/>
    <x v="8"/>
    <s v=""/>
    <s v=""/>
    <x v="1"/>
    <x v="1"/>
  </r>
  <r>
    <s v="OV64"/>
    <s v="Kontenfindung Abstimmkonten"/>
    <x v="8"/>
    <n v="12"/>
    <s v="DIALOG"/>
    <x v="1"/>
    <x v="0"/>
  </r>
  <r>
    <s v="OVAM"/>
    <s v="C RV View TVKOV_AU &quot;Vtweg-Belegarten"/>
    <x v="8"/>
    <n v="42"/>
    <s v="DIALOG"/>
    <x v="1"/>
    <x v="0"/>
  </r>
  <r>
    <s v="OVAN"/>
    <s v="C RV View TVKOS_AU &quot;Sparten-Belegart"/>
    <x v="8"/>
    <n v="46"/>
    <s v=""/>
    <x v="1"/>
    <x v="0"/>
  </r>
  <r>
    <s v="OVAO"/>
    <s v="C RV View TVKO_AU  &quot;Vkorg-Belegarten"/>
    <x v="8"/>
    <n v="22"/>
    <s v="DIALOG"/>
    <x v="1"/>
    <x v="0"/>
  </r>
  <r>
    <s v="OX06"/>
    <s v="Kostenrechnungskreis: Grunddaten"/>
    <x v="8"/>
    <n v="10"/>
    <s v="DIALOG"/>
    <x v="1"/>
    <x v="0"/>
  </r>
  <r>
    <s v="OX09"/>
    <s v="Lagerorte einrichten"/>
    <x v="12"/>
    <n v="288"/>
    <s v="DIALOG"/>
    <x v="1"/>
    <x v="63"/>
  </r>
  <r>
    <s v="OX14"/>
    <s v="C MM-IV Bw.kreis-Bewertungsebene"/>
    <x v="12"/>
    <n v="6"/>
    <s v="DIALOG"/>
    <x v="1"/>
    <x v="63"/>
  </r>
  <r>
    <s v="OX19"/>
    <s v="Kostenrechnungskr: Zuordnung BuKrs"/>
    <x v="0"/>
    <n v="30"/>
    <s v="DIALOG"/>
    <x v="0"/>
    <x v="0"/>
  </r>
  <r>
    <s v="OY18"/>
    <s v="Tabellenhistorie"/>
    <x v="13"/>
    <s v=""/>
    <s v=""/>
    <x v="1"/>
    <x v="1"/>
  </r>
  <r>
    <s v="PA20"/>
    <s v="Personalstammdaten anzeigen"/>
    <x v="39"/>
    <n v="1167"/>
    <s v="DIALOG"/>
    <x v="1"/>
    <x v="0"/>
  </r>
  <r>
    <s v="PFAC"/>
    <s v="Regel pflegen"/>
    <x v="5"/>
    <n v="168"/>
    <s v="DIALOG"/>
    <x v="1"/>
    <x v="0"/>
  </r>
  <r>
    <s v="PFAC_STR"/>
    <s v="Regeln pflegen -&gt; Dummybild"/>
    <x v="5"/>
    <s v=""/>
    <s v=""/>
    <x v="1"/>
    <x v="1"/>
  </r>
  <r>
    <s v="PFCG"/>
    <s v="Pflege von Rollen"/>
    <x v="15"/>
    <n v="114144"/>
    <s v="DIALOG"/>
    <x v="1"/>
    <x v="65"/>
  </r>
  <r>
    <s v="PFTC"/>
    <s v="Allgemeine Aufgabenpflege"/>
    <x v="5"/>
    <n v="19895"/>
    <s v="DIALOG"/>
    <x v="1"/>
    <x v="0"/>
  </r>
  <r>
    <s v="PFTC_DIS"/>
    <s v="Aufgaben anzeigen"/>
    <x v="5"/>
    <n v="250"/>
    <s v="DIALOG"/>
    <x v="1"/>
    <x v="0"/>
  </r>
  <r>
    <s v="PFTC_STR"/>
    <s v="Aufgaben pflegen -&gt; Dummybild"/>
    <x v="5"/>
    <s v=""/>
    <s v=""/>
    <x v="1"/>
    <x v="1"/>
  </r>
  <r>
    <s v="PFUD"/>
    <s v="Abgleich Benutzerstamm"/>
    <x v="5"/>
    <n v="672"/>
    <s v="DIALOG"/>
    <x v="1"/>
    <x v="0"/>
  </r>
  <r>
    <s v="PO01"/>
    <s v="Arbeitsplatz pflegen"/>
    <x v="5"/>
    <n v="38"/>
    <s v="DIALOG"/>
    <x v="1"/>
    <x v="0"/>
  </r>
  <r>
    <s v="PO10"/>
    <s v="Organisationseinheit pflegen"/>
    <x v="5"/>
    <n v="434"/>
    <s v="DIALOG"/>
    <x v="1"/>
    <x v="0"/>
  </r>
  <r>
    <s v="PO13"/>
    <s v="Planstelle pflegen"/>
    <x v="5"/>
    <n v="27139"/>
    <s v="DIALOG"/>
    <x v="1"/>
    <x v="0"/>
  </r>
  <r>
    <s v="PP01"/>
    <s v="Plandaten pflegen (menügeführt)"/>
    <x v="5"/>
    <n v="7830"/>
    <s v="DIALOG"/>
    <x v="1"/>
    <x v="0"/>
  </r>
  <r>
    <s v="PP01_DISP"/>
    <s v="Plandaten anzeigen (menügeführt)"/>
    <x v="5"/>
    <n v="3398"/>
    <s v="DIALOG"/>
    <x v="1"/>
    <x v="0"/>
  </r>
  <r>
    <s v="PP02"/>
    <s v="Plandaten pflegen (beliebig)"/>
    <x v="39"/>
    <s v=""/>
    <s v=""/>
    <x v="1"/>
    <x v="1"/>
  </r>
  <r>
    <s v="PPOMA_BBP"/>
    <s v="Attribute ändern"/>
    <x v="40"/>
    <n v="4"/>
    <s v="DIALOG"/>
    <x v="1"/>
    <x v="0"/>
  </r>
  <r>
    <s v="PPOME"/>
    <s v="Organisation und Besetzung ändern"/>
    <x v="5"/>
    <n v="86111"/>
    <s v="DIALOG"/>
    <x v="1"/>
    <x v="0"/>
  </r>
  <r>
    <s v="PPOMW"/>
    <s v="Org. und Besetzung (WF) ändern"/>
    <x v="5"/>
    <n v="808"/>
    <s v="DIALOG"/>
    <x v="1"/>
    <x v="0"/>
  </r>
  <r>
    <s v="PPOSE"/>
    <s v="Organisation und Besetzung anzeigen"/>
    <x v="5"/>
    <n v="78807"/>
    <s v="DIALOG"/>
    <x v="1"/>
    <x v="0"/>
  </r>
  <r>
    <s v="PPOSW"/>
    <s v="Org. und Besetzung (WF) anzeigen"/>
    <x v="5"/>
    <n v="320"/>
    <s v="DIALOG"/>
    <x v="1"/>
    <x v="0"/>
  </r>
  <r>
    <s v="QA02"/>
    <s v="Ändern Prüflos"/>
    <x v="25"/>
    <n v="22"/>
    <s v="DIALOG"/>
    <x v="1"/>
    <x v="0"/>
  </r>
  <r>
    <s v="QA03"/>
    <s v="Anzeigen Prüflos"/>
    <x v="25"/>
    <n v="3271"/>
    <s v="DIALOG"/>
    <x v="1"/>
    <x v="0"/>
  </r>
  <r>
    <s v="QA10"/>
    <s v="Autom. Verwendungsentscheid anstoßen"/>
    <x v="25"/>
    <n v="2"/>
    <s v=""/>
    <x v="1"/>
    <x v="40"/>
  </r>
  <r>
    <s v="QA11"/>
    <s v="Verwendungsentscheid erfassen"/>
    <x v="25"/>
    <n v="81112"/>
    <s v="DIALOG"/>
    <x v="1"/>
    <x v="0"/>
  </r>
  <r>
    <s v="QA12"/>
    <s v="Verwendungsent. ändern mit Historie"/>
    <x v="25"/>
    <n v="992"/>
    <s v="DIALOG"/>
    <x v="1"/>
    <x v="0"/>
  </r>
  <r>
    <s v="QA13"/>
    <s v="Verwendungsentscheid anzeigen"/>
    <x v="25"/>
    <n v="1396"/>
    <s v="DIALOG"/>
    <x v="1"/>
    <x v="0"/>
  </r>
  <r>
    <s v="QA14"/>
    <s v="Verwendungsent. ändern ohne Historie"/>
    <x v="25"/>
    <s v=""/>
    <s v=""/>
    <x v="1"/>
    <x v="40"/>
  </r>
  <r>
    <s v="QA16"/>
    <s v="Sammel VE für i.O. Lose"/>
    <x v="25"/>
    <n v="94"/>
    <s v="DIALOG"/>
    <x v="1"/>
    <x v="0"/>
  </r>
  <r>
    <s v="QA33"/>
    <s v="Daten zum Prüflos anzeigen"/>
    <x v="25"/>
    <n v="204"/>
    <s v=""/>
    <x v="1"/>
    <x v="0"/>
  </r>
  <r>
    <s v="QAC1"/>
    <s v="Ändern Istmenge Prüflos"/>
    <x v="25"/>
    <s v=""/>
    <s v=""/>
    <x v="1"/>
    <x v="40"/>
  </r>
  <r>
    <s v="QDH2"/>
    <s v="Auswertung Q-Lagen: Daten anzeigen"/>
    <x v="25"/>
    <s v=""/>
    <s v=""/>
    <x v="1"/>
    <x v="40"/>
  </r>
  <r>
    <s v="QE01"/>
    <s v="Pflegen Merkmalsergebnisse"/>
    <x v="25"/>
    <s v=""/>
    <s v=""/>
    <x v="1"/>
    <x v="0"/>
  </r>
  <r>
    <s v="QE02"/>
    <m/>
    <x v="12"/>
    <s v=""/>
    <s v=""/>
    <x v="1"/>
    <x v="0"/>
  </r>
  <r>
    <s v="QE03"/>
    <s v="Anzeigen Merkmalsergebnisse"/>
    <x v="25"/>
    <n v="150"/>
    <s v="DIALOG"/>
    <x v="1"/>
    <x v="0"/>
  </r>
  <r>
    <s v="QE09"/>
    <s v="Einzelanzeige Merkmalsergebnis"/>
    <x v="25"/>
    <n v="2"/>
    <s v="DIALOG"/>
    <x v="1"/>
    <x v="0"/>
  </r>
  <r>
    <s v="QE51N"/>
    <s v="Arbeitsvorrat Ergebniserfassung"/>
    <x v="25"/>
    <n v="90337"/>
    <s v="DIALOG"/>
    <x v="1"/>
    <x v="0"/>
  </r>
  <r>
    <s v="QGA2"/>
    <s v="Prüfergebnisse anzeigen"/>
    <x v="25"/>
    <s v=""/>
    <s v=""/>
    <x v="1"/>
    <x v="40"/>
  </r>
  <r>
    <s v="QM01"/>
    <s v="Anlegen Qualitätsmeldung"/>
    <x v="25"/>
    <n v="5539"/>
    <s v="DIALOG"/>
    <x v="1"/>
    <x v="0"/>
  </r>
  <r>
    <s v="QM02"/>
    <s v="Ändern Qualitätsmeldung"/>
    <x v="25"/>
    <n v="11138"/>
    <s v="DIALOG"/>
    <x v="1"/>
    <x v="0"/>
  </r>
  <r>
    <s v="QM03"/>
    <s v="Anzeigen Qualitätsmeldung"/>
    <x v="25"/>
    <n v="6883"/>
    <s v="DIALOG"/>
    <x v="1"/>
    <x v="0"/>
  </r>
  <r>
    <s v="QM11"/>
    <s v="Liste Qualitätsmeldungen anzeigen"/>
    <x v="25"/>
    <n v="2216"/>
    <s v="DIALOG"/>
    <x v="1"/>
    <x v="0"/>
  </r>
  <r>
    <s v="QM12"/>
    <s v="Liste Maßnahmen ändern"/>
    <x v="25"/>
    <s v=""/>
    <s v=""/>
    <x v="1"/>
    <x v="40"/>
  </r>
  <r>
    <s v="QM13"/>
    <s v="Liste Maßnahmen anzeigen"/>
    <x v="25"/>
    <n v="6"/>
    <s v="DIALOG"/>
    <x v="1"/>
    <x v="0"/>
  </r>
  <r>
    <s v="QM19"/>
    <s v="Liste Q-Meldungen, mehrstufig"/>
    <x v="25"/>
    <s v=""/>
    <s v=""/>
    <x v="1"/>
    <x v="40"/>
  </r>
  <r>
    <s v="QM50"/>
    <s v="Zeitreihendarstellung Q-Meldungen"/>
    <x v="25"/>
    <s v=""/>
    <s v=""/>
    <x v="1"/>
    <x v="0"/>
  </r>
  <r>
    <s v="QP01"/>
    <s v="Prüfplan Anlegen"/>
    <x v="25"/>
    <n v="1136"/>
    <s v="DIALOG"/>
    <x v="1"/>
    <x v="0"/>
  </r>
  <r>
    <s v="QP02"/>
    <s v="Prüfplan Ändern"/>
    <x v="25"/>
    <n v="282"/>
    <s v="DIALOG"/>
    <x v="1"/>
    <x v="0"/>
  </r>
  <r>
    <s v="QP03"/>
    <s v="Prüfplan Anzeigen"/>
    <x v="25"/>
    <n v="121"/>
    <s v="DIALOG"/>
    <x v="1"/>
    <x v="0"/>
  </r>
  <r>
    <s v="QP06"/>
    <s v="Liste: Defizite bei Prüfplänen"/>
    <x v="25"/>
    <s v=""/>
    <s v=""/>
    <x v="1"/>
    <x v="40"/>
  </r>
  <r>
    <s v="QP60"/>
    <s v="zeitliche Entwicklung von Prüfplänen"/>
    <x v="25"/>
    <s v=""/>
    <s v=""/>
    <x v="1"/>
    <x v="40"/>
  </r>
  <r>
    <s v="QS21"/>
    <s v="Hinzufügen Stammprüfmerkmal"/>
    <x v="25"/>
    <n v="4"/>
    <s v="DIALOG"/>
    <x v="1"/>
    <x v="0"/>
  </r>
  <r>
    <s v="QS23"/>
    <s v="Ändern Stammprüfmerkmals-Version"/>
    <x v="25"/>
    <n v="14"/>
    <s v="DIALOG"/>
    <x v="1"/>
    <x v="0"/>
  </r>
  <r>
    <s v="QS24"/>
    <s v="Anzeigen Stammprüfmerkmals-Version"/>
    <x v="25"/>
    <n v="12"/>
    <s v="DIALOG"/>
    <x v="1"/>
    <x v="0"/>
  </r>
  <r>
    <s v="QS34"/>
    <s v="Anzeigen Prüfmethoden-Version"/>
    <x v="25"/>
    <s v=""/>
    <s v=""/>
    <x v="1"/>
    <x v="40"/>
  </r>
  <r>
    <s v="QS41"/>
    <s v="Katalog pflegen"/>
    <x v="25"/>
    <n v="202"/>
    <s v=""/>
    <x v="1"/>
    <x v="0"/>
  </r>
  <r>
    <s v="QS42"/>
    <s v="Katalog anzeigen"/>
    <x v="25"/>
    <n v="911"/>
    <s v="DIALOG"/>
    <x v="1"/>
    <x v="0"/>
  </r>
  <r>
    <s v="QS49"/>
    <s v="Anzeige Codegruppen und Codes"/>
    <x v="25"/>
    <n v="373"/>
    <s v="DIALOG"/>
    <x v="1"/>
    <x v="0"/>
  </r>
  <r>
    <s v="QVM1"/>
    <s v="Lose ohne Prüfabschluß"/>
    <x v="25"/>
    <n v="46"/>
    <s v="DIALOG"/>
    <x v="1"/>
    <x v="0"/>
  </r>
  <r>
    <s v="QVM2"/>
    <s v="Offene Losbestände"/>
    <x v="25"/>
    <n v="14"/>
    <s v=""/>
    <x v="1"/>
    <x v="0"/>
  </r>
  <r>
    <s v="QVM3"/>
    <s v="Lose ohne Verwendungsentscheid"/>
    <x v="25"/>
    <n v="1321"/>
    <s v="DIALOG"/>
    <x v="1"/>
    <x v="0"/>
  </r>
  <r>
    <s v="RBDAPP01"/>
    <s v="Variante für RBDAPP01"/>
    <x v="5"/>
    <n v="24"/>
    <s v=""/>
    <x v="1"/>
    <x v="0"/>
  </r>
  <r>
    <s v="RE_RHAUTH00"/>
    <s v="Berechtigte Objekte"/>
    <x v="5"/>
    <n v="24"/>
    <s v=""/>
    <x v="1"/>
    <x v="0"/>
  </r>
  <r>
    <s v="RE80"/>
    <s v="RE80: RE-Navigator"/>
    <x v="4"/>
    <n v="51353"/>
    <s v="DIALOG"/>
    <x v="1"/>
    <x v="0"/>
  </r>
  <r>
    <s v="REBDAO"/>
    <s v="Architektonisches Objekt bearbeiten"/>
    <x v="4"/>
    <n v="4"/>
    <s v="DIALOG"/>
    <x v="1"/>
    <x v="0"/>
  </r>
  <r>
    <s v="REBDAO0004"/>
    <s v="AO: Abschnitte"/>
    <x v="4"/>
    <s v=""/>
    <s v=""/>
    <x v="1"/>
    <x v="1"/>
  </r>
  <r>
    <s v="REBDAO0005"/>
    <s v="AO: Bilder"/>
    <x v="4"/>
    <s v=""/>
    <s v=""/>
    <x v="1"/>
    <x v="1"/>
  </r>
  <r>
    <s v="REBDAO0006"/>
    <s v="AO: Bildfolgen"/>
    <x v="4"/>
    <s v=""/>
    <s v=""/>
    <x v="1"/>
    <x v="1"/>
  </r>
  <r>
    <s v="REBDAO0007"/>
    <s v="AO: Zeitpunkte"/>
    <x v="4"/>
    <s v=""/>
    <s v=""/>
    <x v="1"/>
    <x v="1"/>
  </r>
  <r>
    <s v="REBDAO0100"/>
    <s v="AO: Feldmodifikation je Aktivität"/>
    <x v="4"/>
    <s v=""/>
    <s v=""/>
    <x v="1"/>
    <x v="1"/>
  </r>
  <r>
    <s v="RECACUST"/>
    <s v="REFX-IMG anzeigen"/>
    <x v="4"/>
    <n v="1400"/>
    <s v="DIALOG"/>
    <x v="1"/>
    <x v="0"/>
  </r>
  <r>
    <s v="RECARG"/>
    <s v="Arbeitsvorrat: Objekte aktualisieren"/>
    <x v="4"/>
    <n v="30"/>
    <s v=""/>
    <x v="1"/>
    <x v="0"/>
  </r>
  <r>
    <s v="RECASHOWIMG"/>
    <s v="IMG anzeigen"/>
    <x v="4"/>
    <s v=""/>
    <s v=""/>
    <x v="1"/>
    <x v="1"/>
  </r>
  <r>
    <s v="RECN"/>
    <s v="Vertrag bearbeiten"/>
    <x v="4"/>
    <n v="1142"/>
    <s v="DIALOG"/>
    <x v="1"/>
    <x v="0"/>
  </r>
  <r>
    <s v="REISAO"/>
    <s v="Infosystem: Architektonische Objekte"/>
    <x v="4"/>
    <n v="18309"/>
    <s v="DIALOG"/>
    <x v="1"/>
    <x v="0"/>
  </r>
  <r>
    <s v="REISAOCT"/>
    <s v="IS: Ausstattung zu Arch. Objekten"/>
    <x v="4"/>
    <n v="684"/>
    <s v="DIALOG"/>
    <x v="1"/>
    <x v="0"/>
  </r>
  <r>
    <s v="REISAODT"/>
    <s v="Infosystem: Arch. Objekte mit Detail"/>
    <x v="4"/>
    <n v="14"/>
    <s v="DIALOG"/>
    <x v="1"/>
    <x v="0"/>
  </r>
  <r>
    <s v="REISAOOA"/>
    <s v="Infosystem: Objekte zu AO"/>
    <x v="4"/>
    <n v="306"/>
    <s v="DIALOG"/>
    <x v="1"/>
    <x v="0"/>
  </r>
  <r>
    <s v="REISAOPO"/>
    <s v="Infosystem: Arch. Obj. - Perm. Bel."/>
    <x v="4"/>
    <n v="7221"/>
    <s v="DIALOG"/>
    <x v="1"/>
    <x v="0"/>
  </r>
  <r>
    <s v="REISBDOA"/>
    <s v="Infosystem: Objektzuordnung"/>
    <x v="4"/>
    <n v="10"/>
    <s v="DIALOG"/>
    <x v="1"/>
    <x v="0"/>
  </r>
  <r>
    <s v="REISBU"/>
    <s v="Infosystem: Gebäude"/>
    <x v="4"/>
    <n v="6"/>
    <s v=""/>
    <x v="1"/>
    <x v="0"/>
  </r>
  <r>
    <s v="REISCEACCDET"/>
    <s v="Customizing Kontenfindung"/>
    <x v="4"/>
    <s v=""/>
    <s v=""/>
    <x v="1"/>
    <x v="1"/>
  </r>
  <r>
    <s v="REISCN"/>
    <s v="Infosystem: Verträge"/>
    <x v="4"/>
    <n v="6574"/>
    <s v="DIALOG"/>
    <x v="1"/>
    <x v="0"/>
  </r>
  <r>
    <s v="REISLR"/>
    <s v="Infosystem: Grundbücher"/>
    <x v="4"/>
    <n v="20"/>
    <s v="DIALOG"/>
    <x v="1"/>
    <x v="0"/>
  </r>
  <r>
    <s v="REISLRRG"/>
    <s v="Infosystem: Grundbücher m. Bestandsv"/>
    <x v="4"/>
    <n v="710"/>
    <s v="DIALOG"/>
    <x v="1"/>
    <x v="0"/>
  </r>
  <r>
    <s v="REISMSAO"/>
    <s v="Infosystem: Bemessungen zu Arch. Obj"/>
    <x v="4"/>
    <n v="8491"/>
    <s v="DIALOG"/>
    <x v="1"/>
    <x v="0"/>
  </r>
  <r>
    <s v="REISOO"/>
    <s v="Infosystem: Angebotsobjekt"/>
    <x v="4"/>
    <s v=""/>
    <s v=""/>
    <x v="1"/>
    <x v="1"/>
  </r>
  <r>
    <s v="REISOOCTRS"/>
    <s v="IS: Ausstattung zu Reservierung Obj."/>
    <x v="4"/>
    <s v=""/>
    <s v=""/>
    <x v="1"/>
    <x v="1"/>
  </r>
  <r>
    <s v="REISPE"/>
    <s v="Infosystem: Grundstücksverzeichnisse"/>
    <x v="4"/>
    <n v="1476"/>
    <s v="DIALOG"/>
    <x v="1"/>
    <x v="0"/>
  </r>
  <r>
    <s v="REISPL"/>
    <s v="Infosystem: Flurstücke"/>
    <x v="4"/>
    <n v="1963"/>
    <s v="DIALOG"/>
    <x v="1"/>
    <x v="0"/>
  </r>
  <r>
    <s v="REISPLCS"/>
    <s v="Infosystem: Flurstücke m.  Altlasten"/>
    <x v="4"/>
    <s v=""/>
    <s v=""/>
    <x v="1"/>
    <x v="1"/>
  </r>
  <r>
    <s v="REISPLER"/>
    <s v="Infosystem: Flurstücke - Baulasten"/>
    <x v="4"/>
    <n v="13"/>
    <s v="DIALOG"/>
    <x v="1"/>
    <x v="0"/>
  </r>
  <r>
    <s v="REISPLMS"/>
    <s v="Infosystem: Flurstücke - Bemessungen"/>
    <x v="4"/>
    <n v="30"/>
    <s v=""/>
    <x v="1"/>
    <x v="0"/>
  </r>
  <r>
    <s v="REISPLP"/>
    <s v="Infosystem: Vorgängerflurstücke"/>
    <x v="4"/>
    <s v=""/>
    <s v=""/>
    <x v="1"/>
    <x v="1"/>
  </r>
  <r>
    <s v="REISPO"/>
    <s v="Infosystem: Permanente Belegungen"/>
    <x v="4"/>
    <n v="8980"/>
    <s v="DIALOG"/>
    <x v="1"/>
    <x v="0"/>
  </r>
  <r>
    <s v="REISPOCAP"/>
    <s v="Infosystem: Perm. Belegung Liste"/>
    <x v="4"/>
    <n v="6827"/>
    <s v="DIALOG"/>
    <x v="1"/>
    <x v="0"/>
  </r>
  <r>
    <s v="REISPR"/>
    <s v="Infosystem: Grundstücke"/>
    <x v="4"/>
    <n v="10"/>
    <s v="DIALOG"/>
    <x v="1"/>
    <x v="0"/>
  </r>
  <r>
    <s v="REISRC"/>
    <s v="Infosystem: Fortführungen"/>
    <x v="4"/>
    <n v="517"/>
    <s v="DIALOG"/>
    <x v="1"/>
    <x v="0"/>
  </r>
  <r>
    <s v="RELMJL"/>
    <s v="Mithaftung bearbeiten"/>
    <x v="4"/>
    <n v="80"/>
    <s v=""/>
    <x v="1"/>
    <x v="0"/>
  </r>
  <r>
    <s v="RELML10016"/>
    <s v="L1: Tabellen"/>
    <x v="4"/>
    <n v="30"/>
    <s v="DIALOG"/>
    <x v="1"/>
    <x v="0"/>
  </r>
  <r>
    <s v="RELML40006"/>
    <s v="L4: Bildfolgen"/>
    <x v="4"/>
    <n v="20"/>
    <s v=""/>
    <x v="1"/>
    <x v="0"/>
  </r>
  <r>
    <s v="RELML50016"/>
    <s v="L5: Tabellen"/>
    <x v="4"/>
    <s v=""/>
    <s v=""/>
    <x v="1"/>
    <x v="1"/>
  </r>
  <r>
    <s v="RELMLR"/>
    <s v="Grundbuch bearbeiten"/>
    <x v="4"/>
    <n v="14397"/>
    <s v="DIALOG"/>
    <x v="1"/>
    <x v="0"/>
  </r>
  <r>
    <s v="RELMNA"/>
    <s v="Einheitswertbescheid bearbeiten"/>
    <x v="4"/>
    <n v="340"/>
    <s v="DIALOG"/>
    <x v="1"/>
    <x v="0"/>
  </r>
  <r>
    <s v="RELMPE"/>
    <s v="Grundstücksverzeichnis bearbeiten"/>
    <x v="4"/>
    <n v="11699"/>
    <s v="DIALOG"/>
    <x v="1"/>
    <x v="0"/>
  </r>
  <r>
    <s v="RELMPL"/>
    <s v="Flurstück bearbeiten"/>
    <x v="4"/>
    <n v="22635"/>
    <s v="DIALOG"/>
    <x v="1"/>
    <x v="0"/>
  </r>
  <r>
    <s v="RELMRC"/>
    <s v="Fortführung bearbeiten"/>
    <x v="4"/>
    <n v="5136"/>
    <s v="DIALOG"/>
    <x v="0"/>
    <x v="0"/>
  </r>
  <r>
    <s v="RELMRCTODO"/>
    <s v="Fortführungen: Todo-Liste"/>
    <x v="4"/>
    <n v="862"/>
    <s v="DIALOG"/>
    <x v="0"/>
    <x v="0"/>
  </r>
  <r>
    <s v="REORCOST"/>
    <s v="Kosten Reservierung/Permanente Beleg"/>
    <x v="4"/>
    <s v=""/>
    <s v=""/>
    <x v="1"/>
    <x v="1"/>
  </r>
  <r>
    <s v="REOROO"/>
    <s v="Angebotsobjekt bearbeiten"/>
    <x v="4"/>
    <s v=""/>
    <s v=""/>
    <x v="1"/>
    <x v="1"/>
  </r>
  <r>
    <s v="REORRSOBJCOST"/>
    <s v="Ändern der Daten zur Kostenfindung"/>
    <x v="4"/>
    <s v=""/>
    <s v=""/>
    <x v="1"/>
    <x v="1"/>
  </r>
  <r>
    <s v="REORRSOBJCREATEUPD"/>
    <s v="Reservierungsobjekte erzeugen/akt."/>
    <x v="4"/>
    <s v=""/>
    <s v=""/>
    <x v="1"/>
    <x v="1"/>
  </r>
  <r>
    <s v="RKABSHOW"/>
    <s v="CO-Beleg anzeigen"/>
    <x v="15"/>
    <s v=""/>
    <s v=""/>
    <x v="1"/>
    <x v="66"/>
  </r>
  <r>
    <s v="RKARSHOW"/>
    <s v="CO-Folgebelege anzeigen"/>
    <x v="15"/>
    <s v=""/>
    <s v=""/>
    <x v="1"/>
    <x v="66"/>
  </r>
  <r>
    <s v="RL23"/>
    <s v="Beleganzeige für Ledger 3A"/>
    <x v="35"/>
    <n v="189"/>
    <s v=""/>
    <x v="0"/>
    <x v="0"/>
  </r>
  <r>
    <s v="ROLE_CMP"/>
    <s v="Rollenabgleich"/>
    <x v="5"/>
    <n v="18"/>
    <s v="DIALOG"/>
    <x v="1"/>
    <x v="0"/>
  </r>
  <r>
    <s v="RPC0"/>
    <s v="Infosystem Kostl.: Voreinstellungen"/>
    <x v="24"/>
    <n v="2"/>
    <s v="DIALOG"/>
    <x v="1"/>
    <x v="0"/>
  </r>
  <r>
    <s v="RPO0"/>
    <s v="Infosystem Auftr.: Voreinstellungen"/>
    <x v="15"/>
    <n v="2"/>
    <s v=""/>
    <x v="1"/>
    <x v="0"/>
  </r>
  <r>
    <s v="RPON"/>
    <s v="Infosystem Auftr.: Voreinstellungen"/>
    <x v="15"/>
    <s v=""/>
    <s v=""/>
    <x v="1"/>
    <x v="1"/>
  </r>
  <r>
    <s v="RSA1"/>
    <s v="Modellierung - DW Workbench"/>
    <x v="41"/>
    <n v="28"/>
    <s v="DIALOG"/>
    <x v="1"/>
    <x v="0"/>
  </r>
  <r>
    <s v="RSA3"/>
    <s v="Extraktorchecker"/>
    <x v="5"/>
    <n v="488"/>
    <s v="DIALOG"/>
    <x v="1"/>
    <x v="0"/>
  </r>
  <r>
    <s v="RSA5"/>
    <s v="Business Content installieren"/>
    <x v="5"/>
    <n v="80"/>
    <s v="DIALOG"/>
    <x v="1"/>
    <x v="0"/>
  </r>
  <r>
    <s v="RSA6"/>
    <s v="DataSources pflegen"/>
    <x v="5"/>
    <n v="774"/>
    <s v="DIALOG"/>
    <x v="1"/>
    <x v="0"/>
  </r>
  <r>
    <s v="RSA7"/>
    <s v="Monitor der BW Deltaqueue"/>
    <x v="5"/>
    <n v="2275"/>
    <s v="DIALOG"/>
    <x v="1"/>
    <x v="0"/>
  </r>
  <r>
    <s v="RSAU_CONFIG_SHOW"/>
    <s v="Security Audit Log Konfiguration"/>
    <x v="5"/>
    <n v="1212"/>
    <s v="DIALOG"/>
    <x v="1"/>
    <x v="0"/>
  </r>
  <r>
    <s v="RSAU_READ_LOG"/>
    <s v="Security Audit Log auswerten"/>
    <x v="5"/>
    <n v="6836"/>
    <s v="DIALOG"/>
    <x v="1"/>
    <x v="0"/>
  </r>
  <r>
    <s v="RSAUDIT_SYSTEM_ENV"/>
    <s v="Mandanten- und Systemeinstellungen"/>
    <x v="5"/>
    <n v="900"/>
    <s v="DIALOG"/>
    <x v="1"/>
    <x v="0"/>
  </r>
  <r>
    <s v="RSEIDOC2"/>
    <s v="IDoc-Liste"/>
    <x v="5"/>
    <n v="12"/>
    <s v=""/>
    <x v="1"/>
    <x v="0"/>
  </r>
  <r>
    <s v="RSO2"/>
    <s v="Oltp Metadaten Repository"/>
    <x v="5"/>
    <n v="314"/>
    <s v="DIALOG"/>
    <x v="1"/>
    <x v="0"/>
  </r>
  <r>
    <s v="RSPFPAR"/>
    <s v="Profileparameter anzeigen"/>
    <x v="5"/>
    <n v="365"/>
    <s v=""/>
    <x v="1"/>
    <x v="0"/>
  </r>
  <r>
    <s v="RSRR_WEB"/>
    <s v="Berichts-Berichts-Schnittstelle im W"/>
    <x v="13"/>
    <n v="58"/>
    <s v="HTTP"/>
    <x v="1"/>
    <x v="0"/>
  </r>
  <r>
    <s v="RSSCD100_PFCG"/>
    <s v="Änderungsbelege für Rollenverwaltung"/>
    <x v="5"/>
    <n v="332"/>
    <s v=""/>
    <x v="1"/>
    <x v="0"/>
  </r>
  <r>
    <s v="RSSCD100_PFCG_USER"/>
    <s v="für Rollenzuordnung"/>
    <x v="5"/>
    <s v=""/>
    <s v=""/>
    <x v="1"/>
    <x v="1"/>
  </r>
  <r>
    <s v="RSUSR_ROLE_MENU"/>
    <s v="Suche nach Anwendungen im Rollenmenü"/>
    <x v="5"/>
    <n v="24"/>
    <s v=""/>
    <x v="1"/>
    <x v="0"/>
  </r>
  <r>
    <s v="RSUSR003"/>
    <s v="Kennworte Standardbenutzer prüfen"/>
    <x v="5"/>
    <n v="340"/>
    <s v=""/>
    <x v="1"/>
    <x v="0"/>
  </r>
  <r>
    <s v="RSUSR200"/>
    <s v="Liste der Benutzer nach Anmeldedatum"/>
    <x v="5"/>
    <n v="5"/>
    <s v="DIALOG"/>
    <x v="1"/>
    <x v="0"/>
  </r>
  <r>
    <s v="RSUSRAUTH"/>
    <s v="Einzelrollen mit Berechtigungsdaten"/>
    <x v="5"/>
    <n v="24"/>
    <s v=""/>
    <x v="1"/>
    <x v="0"/>
  </r>
  <r>
    <s v="RSWBO004"/>
    <s v="Systemänderbarkeit setzen"/>
    <x v="5"/>
    <s v=""/>
    <s v=""/>
    <x v="1"/>
    <x v="1"/>
  </r>
  <r>
    <s v="RZ03"/>
    <s v="Darstellung, Steuerung SAP-Instanzen"/>
    <x v="5"/>
    <n v="28"/>
    <s v="DIALOG"/>
    <x v="1"/>
    <x v="0"/>
  </r>
  <r>
    <s v="RZ04"/>
    <s v="Pflege der SAP-Instanzen"/>
    <x v="5"/>
    <n v="233"/>
    <s v="DIALOG"/>
    <x v="1"/>
    <x v="0"/>
  </r>
  <r>
    <s v="RZ10"/>
    <s v="Pflege von Profilparametern"/>
    <x v="5"/>
    <n v="2772"/>
    <s v="DIALOG"/>
    <x v="1"/>
    <x v="0"/>
  </r>
  <r>
    <s v="RZ11"/>
    <s v="Profilparameter-Pflege"/>
    <x v="5"/>
    <n v="1754"/>
    <s v="DIALOG"/>
    <x v="1"/>
    <x v="0"/>
  </r>
  <r>
    <s v="RZ12"/>
    <s v="Pflege RFC-Servergruppen-Zuordnung"/>
    <x v="5"/>
    <s v=""/>
    <s v=""/>
    <x v="1"/>
    <x v="1"/>
  </r>
  <r>
    <s v="RZ20"/>
    <s v="CCMS Monitoring"/>
    <x v="5"/>
    <s v=""/>
    <s v=""/>
    <x v="1"/>
    <x v="1"/>
  </r>
  <r>
    <s v="RZ21"/>
    <s v="CCMS Customzing Monitorarchitektur"/>
    <x v="5"/>
    <s v=""/>
    <s v=""/>
    <x v="1"/>
    <x v="1"/>
  </r>
  <r>
    <s v="RZ70"/>
    <s v="SLD Administration"/>
    <x v="5"/>
    <s v=""/>
    <s v=""/>
    <x v="1"/>
    <x v="1"/>
  </r>
  <r>
    <s v="S_AL0_96000497"/>
    <s v="Buchhaltungsbeleg"/>
    <x v="0"/>
    <n v="18"/>
    <s v="DIALOG"/>
    <x v="0"/>
    <x v="0"/>
  </r>
  <r>
    <s v="S_ALR_87003642"/>
    <s v="IMG-Aktivität: SIMG_CFMENUORFBOB52"/>
    <x v="30"/>
    <s v=""/>
    <s v=""/>
    <x v="1"/>
    <x v="1"/>
  </r>
  <r>
    <s v="S_ALR_87003677"/>
    <s v="IMG-Aktivität: SIMG_CFMENUORK17KEA"/>
    <x v="9"/>
    <n v="18"/>
    <s v=""/>
    <x v="1"/>
    <x v="0"/>
  </r>
  <r>
    <s v="S_ALR_87004478"/>
    <s v="IMG-Aktivität: SIMG_CFMENUORK1KS02"/>
    <x v="9"/>
    <s v=""/>
    <s v=""/>
    <x v="1"/>
    <x v="1"/>
  </r>
  <r>
    <s v="S_ALR_87005129"/>
    <s v="IMG-Aktivität: SIMG_ORKA_SELEK_RPON"/>
    <x v="0"/>
    <n v="2"/>
    <s v="DIALOG"/>
    <x v="0"/>
    <x v="0"/>
  </r>
  <r>
    <s v="S_ALR_87005263"/>
    <s v="IMG-Aktivität: SIMG_CFMENUORKAOK02"/>
    <x v="0"/>
    <n v="1"/>
    <s v="DIALOG"/>
    <x v="0"/>
    <x v="0"/>
  </r>
  <r>
    <s v="S_ALR_87005266"/>
    <s v="IMG-Aktivität: SIMG_CFMENUORKAKOT2"/>
    <x v="0"/>
    <s v=""/>
    <s v=""/>
    <x v="1"/>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1"/>
    <x v="1"/>
  </r>
  <r>
    <s v="S_ALR_87009140"/>
    <s v="IMG-Aktivität: ORFA_PER_ZEIT"/>
    <x v="11"/>
    <s v=""/>
    <s v=""/>
    <x v="1"/>
    <x v="1"/>
  </r>
  <r>
    <s v="S_ALR_87009145"/>
    <s v="IMG-Aktivität: ORFA_BEZUG_IND"/>
    <x v="11"/>
    <s v=""/>
    <s v=""/>
    <x v="1"/>
    <x v="1"/>
  </r>
  <r>
    <s v="S_ALR_87009182"/>
    <s v="IMG-Aktivität: SIMG_CFMENUORFAOAV5"/>
    <x v="11"/>
    <s v=""/>
    <s v=""/>
    <x v="1"/>
    <x v="1"/>
  </r>
  <r>
    <s v="S_ALR_87009207"/>
    <s v="IMG-Aktivität: SIMG_CFMENUORFAAM01"/>
    <x v="11"/>
    <s v=""/>
    <s v=""/>
    <x v="1"/>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1"/>
    <x v="1"/>
  </r>
  <r>
    <s v="S_ALR_87009787"/>
    <s v="Ist/Ist-Vergleich Jahr"/>
    <x v="0"/>
    <s v=""/>
    <s v=""/>
    <x v="1"/>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1"/>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1"/>
    <x v="1"/>
  </r>
  <r>
    <s v="S_ALR_87011994"/>
    <s v="Anlagenbestand"/>
    <x v="0"/>
    <n v="379"/>
    <s v="DIALOG"/>
    <x v="0"/>
    <x v="0"/>
  </r>
  <r>
    <s v="S_ALR_87011996"/>
    <s v="Anlagengitter"/>
    <x v="0"/>
    <s v=""/>
    <s v=""/>
    <x v="1"/>
    <x v="1"/>
  </r>
  <r>
    <s v="S_ALR_87012004"/>
    <s v="Abschreibungen"/>
    <x v="0"/>
    <n v="141038"/>
    <s v="DIALOG"/>
    <x v="0"/>
    <x v="0"/>
  </r>
  <r>
    <s v="S_ALR_87012006"/>
    <s v="Abschreibungen"/>
    <x v="0"/>
    <s v=""/>
    <s v=""/>
    <x v="1"/>
    <x v="1"/>
  </r>
  <r>
    <s v="S_ALR_87012007"/>
    <s v="Abschreibungen"/>
    <x v="0"/>
    <n v="12"/>
    <s v="DIALOG"/>
    <x v="0"/>
    <x v="0"/>
  </r>
  <r>
    <s v="S_ALR_87012008"/>
    <s v="Abschreibungen"/>
    <x v="0"/>
    <s v=""/>
    <s v=""/>
    <x v="1"/>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1"/>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1"/>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1"/>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1"/>
    <x v="1"/>
  </r>
  <r>
    <s v="S_ALR_87012269"/>
    <s v="Bilanz UKV (HGB)"/>
    <x v="0"/>
    <s v=""/>
    <s v=""/>
    <x v="1"/>
    <x v="1"/>
  </r>
  <r>
    <s v="S_ALR_87012270"/>
    <s v="Gewinn- und Verlustrechnung UKV (HGB"/>
    <x v="0"/>
    <s v=""/>
    <s v=""/>
    <x v="1"/>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1"/>
    <x v="1"/>
  </r>
  <r>
    <s v="S_ALR_87012930"/>
    <s v="Herkunftsnachweis von Anlagenbelastu"/>
    <x v="0"/>
    <s v=""/>
    <s v=""/>
    <x v="1"/>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1"/>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1"/>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1"/>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1"/>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1"/>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1"/>
    <x v="1"/>
  </r>
  <r>
    <s v="S_ALR_87100188"/>
    <s v="Istkosten kumuliert"/>
    <x v="0"/>
    <n v="22"/>
    <s v="DIALOG"/>
    <x v="0"/>
    <x v="0"/>
  </r>
  <r>
    <s v="S_ALR_87100190"/>
    <s v="Plan/Ist/Abw. Projekt und Verantw."/>
    <x v="0"/>
    <n v="16"/>
    <s v="DIALOG"/>
    <x v="0"/>
    <x v="0"/>
  </r>
  <r>
    <s v="S_ALR_87100985"/>
    <s v="Bilanz und G.u.V.  (ABAP)"/>
    <x v="0"/>
    <s v=""/>
    <s v=""/>
    <x v="1"/>
    <x v="1"/>
  </r>
  <r>
    <s v="S_ALR_87100989"/>
    <s v="Audit"/>
    <x v="0"/>
    <s v=""/>
    <s v=""/>
    <x v="1"/>
    <x v="1"/>
  </r>
  <r>
    <s v="S_BCE_68000174"/>
    <s v="IMG-Aktivität: SIMG_CFMENUORFBOB08"/>
    <x v="5"/>
    <n v="2"/>
    <s v="DIALOG"/>
    <x v="1"/>
    <x v="0"/>
  </r>
  <r>
    <s v="S_BCE_68001393"/>
    <s v="Benutzer nach Adressdaten"/>
    <x v="5"/>
    <n v="778"/>
    <s v="DIALOG"/>
    <x v="1"/>
    <x v="0"/>
  </r>
  <r>
    <s v="S_BCE_68001394"/>
    <s v="Benutzer nach komplexen Selektionskr"/>
    <x v="5"/>
    <n v="482"/>
    <s v="DIALOG"/>
    <x v="1"/>
    <x v="0"/>
  </r>
  <r>
    <s v="S_BCE_68001395"/>
    <s v="Benutzer nach komplexen Selektionskr"/>
    <x v="5"/>
    <n v="2"/>
    <s v=""/>
    <x v="1"/>
    <x v="0"/>
  </r>
  <r>
    <s v="S_BCE_68001396"/>
    <s v="Benutzer nach komplexen Selektionskr"/>
    <x v="5"/>
    <n v="105"/>
    <s v="DIALOG"/>
    <x v="1"/>
    <x v="0"/>
  </r>
  <r>
    <s v="S_BCE_68001397"/>
    <s v="Benutzer nach komplexen Selektionskr"/>
    <x v="5"/>
    <n v="1088"/>
    <s v="DIALOG"/>
    <x v="1"/>
    <x v="0"/>
  </r>
  <r>
    <s v="S_BCE_68001398"/>
    <s v="Benutzer nach komplexen Selektionskr"/>
    <x v="5"/>
    <n v="1652"/>
    <s v="DIALOG"/>
    <x v="1"/>
    <x v="0"/>
  </r>
  <r>
    <s v="S_BCE_68001399"/>
    <s v="Benutzer nach komplexen Selektionskr"/>
    <x v="5"/>
    <n v="971"/>
    <s v="DIALOG"/>
    <x v="1"/>
    <x v="0"/>
  </r>
  <r>
    <s v="S_BCE_68001400"/>
    <s v="Benutzer nach komplexen Selektionskr"/>
    <x v="5"/>
    <n v="11145"/>
    <s v="DIALOG"/>
    <x v="1"/>
    <x v="0"/>
  </r>
  <r>
    <s v="S_BCE_68001402"/>
    <s v="mit Falschanmeldungen"/>
    <x v="5"/>
    <n v="34"/>
    <s v="DIALOG"/>
    <x v="1"/>
    <x v="0"/>
  </r>
  <r>
    <s v="S_BCE_68001409"/>
    <s v="Profile nach komplexen Selektionskri"/>
    <x v="5"/>
    <n v="189"/>
    <s v="DIALOG"/>
    <x v="1"/>
    <x v="0"/>
  </r>
  <r>
    <s v="S_BCE_68001410"/>
    <s v="Berechtigungsobjekte nach komplexen"/>
    <x v="5"/>
    <n v="40"/>
    <s v=""/>
    <x v="1"/>
    <x v="0"/>
  </r>
  <r>
    <s v="S_BCE_68001412"/>
    <s v="Berechtigungsobjekte nach komplexen"/>
    <x v="5"/>
    <n v="8"/>
    <s v="DIALOG"/>
    <x v="1"/>
    <x v="0"/>
  </r>
  <r>
    <s v="S_BCE_68001413"/>
    <s v="Berechtigungsobjekte nach komplexen"/>
    <x v="5"/>
    <n v="178"/>
    <s v="DIALOG"/>
    <x v="1"/>
    <x v="0"/>
  </r>
  <r>
    <s v="S_BCE_68001414"/>
    <s v="Berechtigungen nach komplexen Selekt"/>
    <x v="5"/>
    <n v="86"/>
    <s v="DIALOG"/>
    <x v="1"/>
    <x v="0"/>
  </r>
  <r>
    <s v="S_BCE_68001415"/>
    <s v="Berechtigungen nach Werten"/>
    <x v="5"/>
    <n v="78"/>
    <s v=""/>
    <x v="1"/>
    <x v="0"/>
  </r>
  <r>
    <s v="S_BCE_68001417"/>
    <s v="Berechtigungen nach komplexen Selekt"/>
    <x v="5"/>
    <n v="482"/>
    <s v="DIALOG"/>
    <x v="1"/>
    <x v="0"/>
  </r>
  <r>
    <s v="S_BCE_68001418"/>
    <s v="Rollen nach Rollenname"/>
    <x v="5"/>
    <n v="223"/>
    <s v="DIALOG"/>
    <x v="1"/>
    <x v="0"/>
  </r>
  <r>
    <s v="S_BCE_68001419"/>
    <s v="Rollen nach Benutzerzuordnung"/>
    <x v="5"/>
    <n v="283"/>
    <s v="DIALOG"/>
    <x v="1"/>
    <x v="0"/>
  </r>
  <r>
    <s v="S_BCE_68001420"/>
    <s v="Rollen nach Transaktionszuordnung"/>
    <x v="5"/>
    <n v="1444"/>
    <s v="DIALOG"/>
    <x v="1"/>
    <x v="0"/>
  </r>
  <r>
    <s v="S_BCE_68001422"/>
    <s v="Rollen nach Berechtigungsobjekt"/>
    <x v="5"/>
    <n v="13"/>
    <s v="DIALOG"/>
    <x v="1"/>
    <x v="0"/>
  </r>
  <r>
    <s v="S_BCE_68001423"/>
    <s v="Rollen nach Berechtigungswerten"/>
    <x v="5"/>
    <n v="3642"/>
    <s v="DIALOG"/>
    <x v="1"/>
    <x v="0"/>
  </r>
  <r>
    <s v="S_BCE_68001424"/>
    <s v="Rollen nach Änderungsdaten"/>
    <x v="5"/>
    <n v="96"/>
    <s v=""/>
    <x v="1"/>
    <x v="0"/>
  </r>
  <r>
    <s v="S_BCE_68001425"/>
    <s v="Rollen nach komplexen Kriterien"/>
    <x v="5"/>
    <n v="175136"/>
    <s v="DIALOG"/>
    <x v="1"/>
    <x v="0"/>
  </r>
  <r>
    <s v="S_BCE_68001426"/>
    <s v="Transaktionen für Benutzer, mit Prof"/>
    <x v="5"/>
    <n v="1131"/>
    <s v="DIALOG"/>
    <x v="1"/>
    <x v="0"/>
  </r>
  <r>
    <s v="S_BCE_68001428"/>
    <s v="Transaktionen für Benutzer, mit Prof"/>
    <x v="5"/>
    <n v="18"/>
    <s v=""/>
    <x v="1"/>
    <x v="0"/>
  </r>
  <r>
    <s v="S_BCE_68001429"/>
    <s v="Transaktionen für Benutzer, mit Prof"/>
    <x v="5"/>
    <n v="465"/>
    <s v="DIALOG"/>
    <x v="1"/>
    <x v="0"/>
  </r>
  <r>
    <s v="S_BCE_68001430"/>
    <s v="Vergleich von Benutzern"/>
    <x v="5"/>
    <n v="870"/>
    <s v="DIALOG"/>
    <x v="1"/>
    <x v="0"/>
  </r>
  <r>
    <s v="S_BCE_68001432"/>
    <s v="Vergleich von Berechtigungen"/>
    <x v="5"/>
    <n v="11"/>
    <s v="DIALOG"/>
    <x v="1"/>
    <x v="0"/>
  </r>
  <r>
    <s v="S_BCE_68001439"/>
    <s v="für Benutzer"/>
    <x v="5"/>
    <n v="6"/>
    <s v="DIALOG"/>
    <x v="1"/>
    <x v="0"/>
  </r>
  <r>
    <s v="S_BCE_68001440"/>
    <s v="für Profile"/>
    <x v="5"/>
    <n v="7"/>
    <s v=""/>
    <x v="1"/>
    <x v="0"/>
  </r>
  <r>
    <s v="S_BCE_68001777"/>
    <s v="Vergleich von Rollen"/>
    <x v="5"/>
    <n v="90"/>
    <s v="DIALOG"/>
    <x v="1"/>
    <x v="0"/>
  </r>
  <r>
    <s v="S_BCE_68002041"/>
    <s v="ausführbar für Rolle"/>
    <x v="5"/>
    <n v="75"/>
    <s v="DIALOG"/>
    <x v="1"/>
    <x v="0"/>
  </r>
  <r>
    <s v="S_BCE_68002111"/>
    <s v="Benutzer mit krit. Berechtigungen"/>
    <x v="5"/>
    <n v="14"/>
    <s v=""/>
    <x v="1"/>
    <x v="0"/>
  </r>
  <r>
    <s v="S_BCE_68002311"/>
    <s v="Änderungsbelege für Benutzer"/>
    <x v="5"/>
    <n v="84"/>
    <s v="DIALOG"/>
    <x v="1"/>
    <x v="0"/>
  </r>
  <r>
    <s v="S_BIE_59000197"/>
    <s v="Report systemübergreifende Informati"/>
    <x v="5"/>
    <n v="25"/>
    <s v=""/>
    <x v="1"/>
    <x v="0"/>
  </r>
  <r>
    <s v="S_BIE_59000198"/>
    <s v="Report systemübergreifende Informati"/>
    <x v="5"/>
    <n v="36"/>
    <s v="DIALOG"/>
    <x v="1"/>
    <x v="0"/>
  </r>
  <r>
    <s v="S_BIE_59000199"/>
    <s v="Report systemübergreifende Informati"/>
    <x v="5"/>
    <n v="145"/>
    <s v="DIALOG"/>
    <x v="1"/>
    <x v="0"/>
  </r>
  <r>
    <s v="S_KK4_74000824"/>
    <s v="IMG-Aktivität: _ISUBIBDRS_000040"/>
    <x v="6"/>
    <s v=""/>
    <s v=""/>
    <x v="1"/>
    <x v="0"/>
  </r>
  <r>
    <s v="S_KK4_74000887"/>
    <s v="IMG-Aktivität: _ISUBIBDRS_000030"/>
    <x v="6"/>
    <s v=""/>
    <s v=""/>
    <x v="1"/>
    <x v="0"/>
  </r>
  <r>
    <s v="S_KK4_74000889"/>
    <s v="IMG-Aktivität: _ISUBIBDRS_000035"/>
    <x v="6"/>
    <n v="51"/>
    <s v="DIALOG"/>
    <x v="1"/>
    <x v="0"/>
  </r>
  <r>
    <s v="S_KK4_74000893"/>
    <s v="IMG-Aktivität: _ISUBIBDRS_000023"/>
    <x v="6"/>
    <n v="24"/>
    <s v="DIALOG"/>
    <x v="1"/>
    <x v="0"/>
  </r>
  <r>
    <s v="S_KK4_74002323"/>
    <s v="IMG-Aktivität: _FICABFDP_TFK001U"/>
    <x v="14"/>
    <n v="1902"/>
    <s v="DIALOG"/>
    <x v="1"/>
    <x v="0"/>
  </r>
  <r>
    <s v="S_KK4_82000019"/>
    <s v="Auswertung Anlagen, Geräte und Zählw"/>
    <x v="6"/>
    <n v="11"/>
    <s v="DIALOG"/>
    <x v="1"/>
    <x v="0"/>
  </r>
  <r>
    <s v="S_P00_07000079"/>
    <s v="Auftrag: Abrechnungsnachweis"/>
    <x v="5"/>
    <n v="10"/>
    <s v="DIALOG"/>
    <x v="1"/>
    <x v="0"/>
  </r>
  <r>
    <s v="S_P99_41000192"/>
    <s v="SAP: Standardvariante"/>
    <x v="5"/>
    <n v="5"/>
    <s v="DIALOG"/>
    <x v="1"/>
    <x v="0"/>
  </r>
  <r>
    <s v="S_PL0_86000028"/>
    <s v="Bilanz/GuV Ist/Ist-Vergleich"/>
    <x v="0"/>
    <s v=""/>
    <s v=""/>
    <x v="1"/>
    <x v="1"/>
  </r>
  <r>
    <s v="S_PL0_86000030"/>
    <s v="Sachkonten - Salden"/>
    <x v="0"/>
    <s v=""/>
    <s v=""/>
    <x v="1"/>
    <x v="1"/>
  </r>
  <r>
    <s v="S_PL0_86000032"/>
    <s v="SAP Strukturierte Saldenliste"/>
    <x v="0"/>
    <s v=""/>
    <s v=""/>
    <x v="1"/>
    <x v="1"/>
  </r>
  <r>
    <s v="S_SL0_21000007"/>
    <s v=""/>
    <x v="5"/>
    <n v="1824"/>
    <s v="DIALOG"/>
    <x v="1"/>
    <x v="0"/>
  </r>
  <r>
    <s v="SA38"/>
    <s v="ABAP/4 Reporting"/>
    <x v="5"/>
    <n v="24"/>
    <s v="DIALOG"/>
    <x v="1"/>
    <x v="0"/>
  </r>
  <r>
    <s v="SA39"/>
    <s v="SA38 für Parametertransaktion"/>
    <x v="5"/>
    <s v=""/>
    <s v=""/>
    <x v="1"/>
    <x v="1"/>
  </r>
  <r>
    <s v="SAAB"/>
    <s v="Aktivierbare Checkpoints"/>
    <x v="5"/>
    <n v="286"/>
    <s v="DIALOG"/>
    <x v="1"/>
    <x v="0"/>
  </r>
  <r>
    <s v="SADR"/>
    <s v="Einstieg Adreßpflege - Gruppe nötig!"/>
    <x v="5"/>
    <n v="5"/>
    <s v=""/>
    <x v="1"/>
    <x v="0"/>
  </r>
  <r>
    <s v="SAINT"/>
    <s v="Add-On Installation Tool"/>
    <x v="5"/>
    <s v=""/>
    <s v=""/>
    <x v="1"/>
    <x v="1"/>
  </r>
  <r>
    <s v="SALE"/>
    <s v="ALE-Customizing anzeigen"/>
    <x v="5"/>
    <n v="98"/>
    <s v=""/>
    <x v="1"/>
    <x v="0"/>
  </r>
  <r>
    <s v="SAR_OBJ_IND_CUS"/>
    <s v="Arch.-obj.-übergr. Customizing"/>
    <x v="5"/>
    <n v="11"/>
    <s v="DIALOG"/>
    <x v="1"/>
    <x v="0"/>
  </r>
  <r>
    <s v="SARA"/>
    <s v="Archivadministration"/>
    <x v="5"/>
    <n v="12046"/>
    <s v="DIALOG"/>
    <x v="1"/>
    <x v="0"/>
  </r>
  <r>
    <s v="SARFC"/>
    <s v="Server-Ressourcen für async. RFC"/>
    <x v="5"/>
    <s v=""/>
    <s v=""/>
    <x v="1"/>
    <x v="1"/>
  </r>
  <r>
    <s v="SARI"/>
    <s v="Archivinformationssystem"/>
    <x v="5"/>
    <n v="95"/>
    <s v="DIALOG"/>
    <x v="1"/>
    <x v="0"/>
  </r>
  <r>
    <s v="SARJ"/>
    <s v="Archive Retrieval Configurator"/>
    <x v="4"/>
    <n v="15"/>
    <s v="DIALOG"/>
    <x v="1"/>
    <x v="0"/>
  </r>
  <r>
    <s v="SART"/>
    <s v="Anzeige Reportingbaum"/>
    <x v="34"/>
    <s v=""/>
    <s v=""/>
    <x v="1"/>
    <x v="1"/>
  </r>
  <r>
    <s v="SBGRFCCONF"/>
    <s v="bgRFC Konfiguration"/>
    <x v="5"/>
    <n v="36"/>
    <s v="DIALOG"/>
    <x v="1"/>
    <x v="0"/>
  </r>
  <r>
    <s v="SBIW"/>
    <s v="BIW im IMG des OLTP"/>
    <x v="5"/>
    <n v="280"/>
    <s v="DIALOG"/>
    <x v="1"/>
    <x v="0"/>
  </r>
  <r>
    <s v="SBWP"/>
    <s v="SAP Business Workplace"/>
    <x v="5"/>
    <n v="13384454"/>
    <s v="DIALOG"/>
    <x v="0"/>
    <x v="0"/>
  </r>
  <r>
    <s v="SCA4_D"/>
    <s v="Nicht direkt ausführbar"/>
    <x v="5"/>
    <n v="61"/>
    <s v="DIALOG"/>
    <x v="1"/>
    <x v="0"/>
  </r>
  <r>
    <s v="SCA5_D"/>
    <s v="Nicht direkt ausführbar"/>
    <x v="5"/>
    <n v="42"/>
    <s v="DIALOG"/>
    <x v="1"/>
    <x v="0"/>
  </r>
  <r>
    <s v="SCA6_D"/>
    <s v="Nicht direkt ausführbar"/>
    <x v="5"/>
    <n v="3"/>
    <s v="DIALOG"/>
    <x v="1"/>
    <x v="0"/>
  </r>
  <r>
    <s v="SCAL"/>
    <s v="Fabrikkalender mit CUA-Oberfläche"/>
    <x v="5"/>
    <n v="42"/>
    <s v="DIALOG"/>
    <x v="1"/>
    <x v="0"/>
  </r>
  <r>
    <s v="SCAT"/>
    <s v="Computer Aided Testtool"/>
    <x v="5"/>
    <n v="2634"/>
    <s v="DIALOG"/>
    <x v="1"/>
    <x v="0"/>
  </r>
  <r>
    <s v="SCC3"/>
    <s v="Mandantenkopie Protokoll"/>
    <x v="5"/>
    <n v="96"/>
    <s v="DIALOG"/>
    <x v="1"/>
    <x v="0"/>
  </r>
  <r>
    <s v="SCC4"/>
    <s v="Mandantenverwaltung"/>
    <x v="5"/>
    <n v="404"/>
    <s v="DIALOG"/>
    <x v="1"/>
    <x v="0"/>
  </r>
  <r>
    <s v="SCCL"/>
    <s v="Lokale Mandantenkopie"/>
    <x v="5"/>
    <s v=""/>
    <s v=""/>
    <x v="1"/>
    <x v="1"/>
  </r>
  <r>
    <s v="SCMA"/>
    <s v="Schedule Manager: Scheduler"/>
    <x v="13"/>
    <s v=""/>
    <s v=""/>
    <x v="1"/>
    <x v="1"/>
  </r>
  <r>
    <s v="SCMON"/>
    <s v=""/>
    <x v="5"/>
    <n v="720"/>
    <s v="DIALOG"/>
    <x v="1"/>
    <x v="0"/>
  </r>
  <r>
    <s v="SCOT"/>
    <s v="SAPconnect - Administration"/>
    <x v="5"/>
    <n v="1132"/>
    <s v="DIALOG"/>
    <x v="1"/>
    <x v="0"/>
  </r>
  <r>
    <s v="SCPR3"/>
    <s v="Anzeige und Pflege von BC-Sets"/>
    <x v="5"/>
    <s v=""/>
    <s v=""/>
    <x v="1"/>
    <x v="1"/>
  </r>
  <r>
    <s v="SCRM"/>
    <s v="CRM-relevantes IMG im PlugIn des R/3"/>
    <x v="5"/>
    <n v="80"/>
    <s v=""/>
    <x v="1"/>
    <x v="0"/>
  </r>
  <r>
    <s v="SCTS_RSWBO004"/>
    <s v="Systemänderbarkeit"/>
    <x v="5"/>
    <s v=""/>
    <s v=""/>
    <x v="1"/>
    <x v="1"/>
  </r>
  <r>
    <s v="SCU3"/>
    <s v="Tabellenhistorie"/>
    <x v="5"/>
    <n v="168"/>
    <s v="DIALOG"/>
    <x v="1"/>
    <x v="0"/>
  </r>
  <r>
    <s v="SCUA"/>
    <s v="Zentrale Benutzerverwaltung"/>
    <x v="5"/>
    <s v=""/>
    <s v=""/>
    <x v="1"/>
    <x v="1"/>
  </r>
  <r>
    <s v="SCUG"/>
    <s v="Benutzerübernahme"/>
    <x v="5"/>
    <s v=""/>
    <s v=""/>
    <x v="1"/>
    <x v="1"/>
  </r>
  <r>
    <s v="SCUL"/>
    <s v="Protokolle Zentrales Benutzermang."/>
    <x v="5"/>
    <s v=""/>
    <s v=""/>
    <x v="1"/>
    <x v="1"/>
  </r>
  <r>
    <s v="SCUM"/>
    <s v="Zentrale Benutzerverwaltung"/>
    <x v="5"/>
    <s v=""/>
    <s v=""/>
    <x v="1"/>
    <x v="1"/>
  </r>
  <r>
    <s v="SDCCN"/>
    <s v="Service Data Control Center"/>
    <x v="7"/>
    <s v=""/>
    <s v=""/>
    <x v="1"/>
    <x v="1"/>
  </r>
  <r>
    <s v="SDQ1"/>
    <s v="Ablaufende Angebote"/>
    <x v="8"/>
    <n v="2"/>
    <s v=""/>
    <x v="1"/>
    <x v="0"/>
  </r>
  <r>
    <s v="SDV"/>
    <s v="Dokumentbetrachter"/>
    <x v="5"/>
    <n v="2512008"/>
    <s v="DIALOG"/>
    <x v="1"/>
    <x v="0"/>
  </r>
  <r>
    <s v="SE01"/>
    <s v="Transport Organizer (Erw. Sicht)"/>
    <x v="5"/>
    <n v="7150"/>
    <s v="DIALOG"/>
    <x v="1"/>
    <x v="0"/>
  </r>
  <r>
    <s v="SE03"/>
    <s v="Transport Organizer Tools"/>
    <x v="5"/>
    <n v="58"/>
    <s v="DIALOG"/>
    <x v="1"/>
    <x v="0"/>
  </r>
  <r>
    <s v="SE06"/>
    <s v="Einrichten Transport Organizer"/>
    <x v="5"/>
    <s v=""/>
    <s v=""/>
    <x v="1"/>
    <x v="1"/>
  </r>
  <r>
    <s v="SE09"/>
    <s v="Transport Organizer"/>
    <x v="5"/>
    <n v="6"/>
    <s v=""/>
    <x v="1"/>
    <x v="0"/>
  </r>
  <r>
    <s v="SE10"/>
    <s v="Transport Organizer"/>
    <x v="5"/>
    <n v="14516"/>
    <s v="DIALOG"/>
    <x v="1"/>
    <x v="0"/>
  </r>
  <r>
    <s v="SE11"/>
    <s v="ABAP Dictionary Pflege"/>
    <x v="0"/>
    <n v="67431"/>
    <s v="DIALOG"/>
    <x v="0"/>
    <x v="0"/>
  </r>
  <r>
    <s v="SE13"/>
    <s v="Speicher-Param. für Tabellen pflegen"/>
    <x v="5"/>
    <n v="57"/>
    <s v="DIALOG"/>
    <x v="1"/>
    <x v="0"/>
  </r>
  <r>
    <s v="SE14"/>
    <s v="Utilities für Dictionary-Tabellen"/>
    <x v="5"/>
    <s v=""/>
    <s v=""/>
    <x v="1"/>
    <x v="1"/>
  </r>
  <r>
    <s v="SE16"/>
    <s v="Data Browser"/>
    <x v="5"/>
    <n v="380960"/>
    <s v="DIALOG"/>
    <x v="0"/>
    <x v="0"/>
  </r>
  <r>
    <s v="SE16_ANEK"/>
    <s v="Data Browser ANEK"/>
    <x v="5"/>
    <n v="1"/>
    <s v="DIALOG"/>
    <x v="1"/>
    <x v="0"/>
  </r>
  <r>
    <s v="SE16H"/>
    <s v="Allgemeine Tabellenanzeige"/>
    <x v="24"/>
    <n v="144"/>
    <s v="DIALOG"/>
    <x v="1"/>
    <x v="0"/>
  </r>
  <r>
    <s v="SE16N"/>
    <s v="Allgemeine Tabellenanzeige"/>
    <x v="24"/>
    <n v="32234"/>
    <s v="DIALOG"/>
    <x v="0"/>
    <x v="0"/>
  </r>
  <r>
    <s v="SE17"/>
    <s v="Allgemeine Tabellenanzeige"/>
    <x v="5"/>
    <n v="3455"/>
    <s v="DIALOG"/>
    <x v="0"/>
    <x v="0"/>
  </r>
  <r>
    <s v="SE18"/>
    <s v="BAdI-Builder - Definitionen"/>
    <x v="5"/>
    <n v="786"/>
    <s v="DIALOG"/>
    <x v="1"/>
    <x v="0"/>
  </r>
  <r>
    <s v="SE19"/>
    <s v="BAdI-Builder - Implementierungen"/>
    <x v="5"/>
    <n v="126"/>
    <s v="DIALOG"/>
    <x v="1"/>
    <x v="0"/>
  </r>
  <r>
    <s v="SE20"/>
    <s v="Enhancements"/>
    <x v="5"/>
    <s v=""/>
    <s v=""/>
    <x v="1"/>
    <x v="1"/>
  </r>
  <r>
    <s v="SE24"/>
    <s v="ABAP Class Builder"/>
    <x v="5"/>
    <n v="50"/>
    <s v="DIALOG"/>
    <x v="1"/>
    <x v="0"/>
  </r>
  <r>
    <s v="SE30"/>
    <s v="ABAP Objects Laufzeitanalyse"/>
    <x v="5"/>
    <s v=""/>
    <s v=""/>
    <x v="1"/>
    <x v="1"/>
  </r>
  <r>
    <s v="SE30_OLD"/>
    <s v="ABAP Objects Laufzeitanalyse"/>
    <x v="5"/>
    <s v=""/>
    <s v=""/>
    <x v="1"/>
    <x v="1"/>
  </r>
  <r>
    <s v="SE36"/>
    <s v="Logical Database Builder"/>
    <x v="5"/>
    <n v="20"/>
    <s v=""/>
    <x v="1"/>
    <x v="0"/>
  </r>
  <r>
    <s v="SE37"/>
    <s v="ABAP Funktionsbausteine"/>
    <x v="5"/>
    <n v="14527"/>
    <s v="DIALOG"/>
    <x v="1"/>
    <x v="0"/>
  </r>
  <r>
    <s v="SE38"/>
    <s v="ABAP Editor"/>
    <x v="5"/>
    <n v="74672"/>
    <s v="DIALOG"/>
    <x v="1"/>
    <x v="0"/>
  </r>
  <r>
    <s v="SE43"/>
    <s v="Bereichsmenüpflege"/>
    <x v="5"/>
    <s v=""/>
    <s v=""/>
    <x v="1"/>
    <x v="1"/>
  </r>
  <r>
    <s v="SE43N"/>
    <s v="Pflege der Bereichsmenüs"/>
    <x v="5"/>
    <s v=""/>
    <s v=""/>
    <x v="1"/>
    <x v="1"/>
  </r>
  <r>
    <s v="SE54"/>
    <s v="Generierung Tabellensicht"/>
    <x v="5"/>
    <s v=""/>
    <s v=""/>
    <x v="1"/>
    <x v="1"/>
  </r>
  <r>
    <s v="SE61"/>
    <s v="SAP Dokumentation"/>
    <x v="5"/>
    <n v="56"/>
    <s v="DIALOG"/>
    <x v="1"/>
    <x v="0"/>
  </r>
  <r>
    <s v="SE63"/>
    <s v="Übersetzungseditor"/>
    <x v="5"/>
    <s v=""/>
    <s v=""/>
    <x v="1"/>
    <x v="1"/>
  </r>
  <r>
    <s v="SE71"/>
    <s v="SAPscript Formular"/>
    <x v="5"/>
    <n v="876"/>
    <s v="DIALOG"/>
    <x v="1"/>
    <x v="0"/>
  </r>
  <r>
    <s v="SE73"/>
    <s v="SAPscript Fontpflege"/>
    <x v="5"/>
    <s v=""/>
    <s v=""/>
    <x v="1"/>
    <x v="1"/>
  </r>
  <r>
    <s v="SE78"/>
    <s v="Verwaltung  von Formulargrafiken"/>
    <x v="5"/>
    <s v=""/>
    <s v=""/>
    <x v="1"/>
    <x v="1"/>
  </r>
  <r>
    <s v="SE80"/>
    <s v="Object Navigator"/>
    <x v="5"/>
    <n v="10499"/>
    <s v="DIALOG"/>
    <x v="1"/>
    <x v="0"/>
  </r>
  <r>
    <s v="SE84"/>
    <s v="Repository-Infosystem"/>
    <x v="5"/>
    <n v="4279"/>
    <s v="DIALOG"/>
    <x v="1"/>
    <x v="0"/>
  </r>
  <r>
    <s v="SE91"/>
    <s v="Nachrichtenpflege"/>
    <x v="5"/>
    <n v="797"/>
    <s v="DIALOG"/>
    <x v="1"/>
    <x v="0"/>
  </r>
  <r>
    <s v="SE92"/>
    <s v="Pflege von SysLog-Meldungen"/>
    <x v="5"/>
    <s v=""/>
    <s v=""/>
    <x v="1"/>
    <x v="1"/>
  </r>
  <r>
    <s v="SE93"/>
    <s v="Pflege Transaktionscodes"/>
    <x v="5"/>
    <n v="15736"/>
    <s v="DIALOG"/>
    <x v="1"/>
    <x v="0"/>
  </r>
  <r>
    <s v="SEARCH_SAP_MENU"/>
    <s v="Suche im SAP Menü"/>
    <x v="5"/>
    <n v="9567"/>
    <s v="DIALOG"/>
    <x v="1"/>
    <x v="0"/>
  </r>
  <r>
    <s v="SECPOL"/>
    <s v="Pflege von Sicherheitsrichtlinien"/>
    <x v="5"/>
    <s v=""/>
    <s v=""/>
    <x v="1"/>
    <x v="1"/>
  </r>
  <r>
    <s v="SECPOL_CHANGES"/>
    <s v="Änderungsbelege d.SicherhRichtlinien"/>
    <x v="5"/>
    <s v=""/>
    <s v=""/>
    <x v="1"/>
    <x v="1"/>
  </r>
  <r>
    <s v="SEGW"/>
    <s v=""/>
    <x v="5"/>
    <n v="24"/>
    <s v="DIALOG"/>
    <x v="1"/>
    <x v="0"/>
  </r>
  <r>
    <s v="SESS_START_OBJECT"/>
    <s v="Start eines Objekts"/>
    <x v="5"/>
    <s v=""/>
    <s v=""/>
    <x v="1"/>
    <x v="1"/>
  </r>
  <r>
    <s v="SESSION_MANAGER"/>
    <s v="Session Manager Menübaumanzeige"/>
    <x v="5"/>
    <n v="3971106"/>
    <s v="DIALOG"/>
    <x v="1"/>
    <x v="0"/>
  </r>
  <r>
    <s v="SEU_INT"/>
    <s v="Object Browser"/>
    <x v="5"/>
    <s v=""/>
    <s v=""/>
    <x v="1"/>
    <x v="1"/>
  </r>
  <r>
    <s v="SF01"/>
    <s v="Dateinamen mandantenabhängig"/>
    <x v="5"/>
    <n v="6"/>
    <s v="DIALOG"/>
    <x v="1"/>
    <x v="0"/>
  </r>
  <r>
    <s v="SFAC"/>
    <s v="Pflegen Feldauswahl"/>
    <x v="13"/>
    <s v=""/>
    <s v=""/>
    <x v="1"/>
    <x v="1"/>
  </r>
  <r>
    <s v="SFP"/>
    <s v="Form Builder"/>
    <x v="5"/>
    <n v="1672"/>
    <s v="DIALOG"/>
    <x v="1"/>
    <x v="0"/>
  </r>
  <r>
    <s v="SFTRACE"/>
    <s v="SAP Smart Forms: Trace"/>
    <x v="5"/>
    <s v=""/>
    <s v=""/>
    <x v="1"/>
    <x v="1"/>
  </r>
  <r>
    <s v="SFW_BROWSER"/>
    <s v="Switch Framework Browser"/>
    <x v="5"/>
    <s v=""/>
    <s v=""/>
    <x v="1"/>
    <x v="1"/>
  </r>
  <r>
    <s v="SFW5"/>
    <s v="Switch Framework Customizing"/>
    <x v="5"/>
    <n v="218"/>
    <s v="DIALOG"/>
    <x v="1"/>
    <x v="0"/>
  </r>
  <r>
    <s v="SGEN"/>
    <s v="SAP-Load-Generierer"/>
    <x v="5"/>
    <s v=""/>
    <s v=""/>
    <x v="1"/>
    <x v="1"/>
  </r>
  <r>
    <s v="SHD0"/>
    <s v="Transaktions- und Screenvarianten"/>
    <x v="5"/>
    <s v=""/>
    <s v=""/>
    <x v="1"/>
    <x v="1"/>
  </r>
  <r>
    <s v="SHD1"/>
    <s v="INTERN: Aufruf Variantentransaktion"/>
    <x v="5"/>
    <s v=""/>
    <s v=""/>
    <x v="1"/>
    <x v="1"/>
  </r>
  <r>
    <s v="SICF"/>
    <s v="Pflege des HTTP-Service-Baums"/>
    <x v="5"/>
    <n v="2352"/>
    <s v="DIALOG"/>
    <x v="1"/>
    <x v="0"/>
  </r>
  <r>
    <s v="SICK"/>
    <s v="Installationscheck"/>
    <x v="5"/>
    <n v="65"/>
    <s v="DIALOG"/>
    <x v="1"/>
    <x v="0"/>
  </r>
  <r>
    <s v="SLAT_WDYID"/>
    <s v="Web Dynpro Aufruf Transaktion"/>
    <x v="5"/>
    <s v=""/>
    <s v=""/>
    <x v="1"/>
    <x v="1"/>
  </r>
  <r>
    <s v="SLDAPICUST"/>
    <s v="SLD API Customizing"/>
    <x v="5"/>
    <n v="324"/>
    <s v=""/>
    <x v="1"/>
    <x v="0"/>
  </r>
  <r>
    <s v="SLG1"/>
    <s v="Anwendungs-Log: Protokolle anzeigen"/>
    <x v="5"/>
    <n v="39167"/>
    <s v="DIALOG"/>
    <x v="1"/>
    <x v="0"/>
  </r>
  <r>
    <s v="SLG2"/>
    <s v="Anwendungs-Log: Protokolle löschen"/>
    <x v="5"/>
    <n v="145"/>
    <s v="DIALOG"/>
    <x v="1"/>
    <x v="0"/>
  </r>
  <r>
    <s v="SLICENSE"/>
    <s v="SAP Lizenzen verwalten"/>
    <x v="5"/>
    <s v=""/>
    <s v=""/>
    <x v="1"/>
    <x v="1"/>
  </r>
  <r>
    <s v="SM01_CUS"/>
    <s v="Lokale Anwendungsstartsperrenpflege"/>
    <x v="5"/>
    <n v="8425"/>
    <s v="DIALOG"/>
    <x v="1"/>
    <x v="0"/>
  </r>
  <r>
    <s v="SM02"/>
    <s v="System-Nachrichten"/>
    <x v="7"/>
    <n v="1042"/>
    <s v="DIALOG"/>
    <x v="1"/>
    <x v="0"/>
  </r>
  <r>
    <s v="SM04"/>
    <s v="Anmeldungen an einer AS-Instanz"/>
    <x v="7"/>
    <n v="18703"/>
    <s v="DIALOG"/>
    <x v="1"/>
    <x v="0"/>
  </r>
  <r>
    <s v="SM12"/>
    <s v="Sperren anzeigen und löschen"/>
    <x v="5"/>
    <n v="10523"/>
    <s v="DIALOG"/>
    <x v="1"/>
    <x v="0"/>
  </r>
  <r>
    <s v="SM13"/>
    <s v="Verbuchungssätze administrieren"/>
    <x v="5"/>
    <n v="51131"/>
    <s v="DIALOG"/>
    <x v="1"/>
    <x v="0"/>
  </r>
  <r>
    <s v="SM19"/>
    <s v="Konfiguration Security Audit"/>
    <x v="5"/>
    <n v="404"/>
    <s v=""/>
    <x v="1"/>
    <x v="0"/>
  </r>
  <r>
    <s v="SM20"/>
    <s v="Auswertung des Security Auditlog"/>
    <x v="5"/>
    <n v="2634"/>
    <s v="DIALOG"/>
    <x v="1"/>
    <x v="0"/>
  </r>
  <r>
    <s v="SM21"/>
    <s v="Systemprotokoll"/>
    <x v="5"/>
    <n v="13418"/>
    <s v="DIALOG"/>
    <x v="1"/>
    <x v="0"/>
  </r>
  <r>
    <s v="SM21_OLD"/>
    <s v="Online Ausw. des Sys-Log (veraltet)"/>
    <x v="5"/>
    <n v="264"/>
    <s v="DIALOG"/>
    <x v="1"/>
    <x v="0"/>
  </r>
  <r>
    <s v="SM30"/>
    <s v="Aufruf View-Pflege"/>
    <x v="5"/>
    <n v="144480"/>
    <s v="DIALOG"/>
    <x v="1"/>
    <x v="0"/>
  </r>
  <r>
    <s v="SM31"/>
    <s v="Aufruf Viewpflege analog SM30"/>
    <x v="5"/>
    <n v="152"/>
    <s v="DIALOG"/>
    <x v="1"/>
    <x v="0"/>
  </r>
  <r>
    <s v="SM34"/>
    <s v="Aufruf Viewcluster-Pflege"/>
    <x v="28"/>
    <n v="577"/>
    <s v="DIALOG"/>
    <x v="0"/>
    <x v="0"/>
  </r>
  <r>
    <s v="SM35"/>
    <s v="Batch-Input Monitoring"/>
    <x v="5"/>
    <n v="153282"/>
    <s v="DIALOG"/>
    <x v="0"/>
    <x v="0"/>
  </r>
  <r>
    <s v="SM35P"/>
    <s v="Batch-Input: Protokoll Monitoring"/>
    <x v="5"/>
    <n v="981"/>
    <s v="DIALOG"/>
    <x v="1"/>
    <x v="0"/>
  </r>
  <r>
    <s v="SM36"/>
    <s v="Batch-Anforderung"/>
    <x v="5"/>
    <n v="5925"/>
    <s v="DIALOG"/>
    <x v="1"/>
    <x v="0"/>
  </r>
  <r>
    <s v="SM36WIZ"/>
    <s v="Job Definition Wizard"/>
    <x v="5"/>
    <n v="164"/>
    <s v="DIALOG"/>
    <x v="1"/>
    <x v="0"/>
  </r>
  <r>
    <s v="SM37"/>
    <s v="Übersicht über Jobauswahl"/>
    <x v="5"/>
    <n v="1105218"/>
    <s v="DIALOG"/>
    <x v="0"/>
    <x v="0"/>
  </r>
  <r>
    <s v="SM37C"/>
    <s v="Flexible Version der Jobauswahl"/>
    <x v="5"/>
    <n v="13717"/>
    <s v="DIALOG"/>
    <x v="1"/>
    <x v="0"/>
  </r>
  <r>
    <s v="SM38"/>
    <s v="queue verwaltungstransaktion"/>
    <x v="5"/>
    <n v="4"/>
    <s v="DIALOG"/>
    <x v="1"/>
    <x v="0"/>
  </r>
  <r>
    <s v="SM49"/>
    <s v="Ausführen externer OS-Kommandos"/>
    <x v="5"/>
    <s v=""/>
    <s v=""/>
    <x v="1"/>
    <x v="1"/>
  </r>
  <r>
    <s v="SM50"/>
    <s v="Workprozesse einer AS-Instanz"/>
    <x v="5"/>
    <n v="19733"/>
    <s v="DIALOG"/>
    <x v="1"/>
    <x v="0"/>
  </r>
  <r>
    <s v="SM51"/>
    <s v="Gestartete AS-Instanzen"/>
    <x v="5"/>
    <n v="90"/>
    <s v="DIALOG"/>
    <x v="1"/>
    <x v="0"/>
  </r>
  <r>
    <s v="SM53"/>
    <s v="VMC Monitoring und Administration"/>
    <x v="5"/>
    <s v=""/>
    <s v=""/>
    <x v="1"/>
    <x v="1"/>
  </r>
  <r>
    <s v="SM58"/>
    <s v="Asynchronous RFC Error Log"/>
    <x v="5"/>
    <n v="79738"/>
    <s v="DIALOG"/>
    <x v="1"/>
    <x v="0"/>
  </r>
  <r>
    <s v="SM59"/>
    <s v="RFC-Destinations (Anzeige u. Pflege)"/>
    <x v="13"/>
    <n v="9169"/>
    <s v="DIALOG"/>
    <x v="1"/>
    <x v="0"/>
  </r>
  <r>
    <s v="SM63"/>
    <s v="Anzeigen / Pflegen Betriebsartensets"/>
    <x v="5"/>
    <n v="21"/>
    <s v="DIALOG"/>
    <x v="1"/>
    <x v="0"/>
  </r>
  <r>
    <s v="SM65"/>
    <s v="Analysetool Hintergrundverarbeitung"/>
    <x v="5"/>
    <s v=""/>
    <s v=""/>
    <x v="1"/>
    <x v="1"/>
  </r>
  <r>
    <s v="SM66"/>
    <s v="Globale Workprozeß-Uebersicht"/>
    <x v="5"/>
    <n v="6660"/>
    <s v="DIALOG"/>
    <x v="1"/>
    <x v="0"/>
  </r>
  <r>
    <s v="SM69"/>
    <s v="Pflegen externer OS-Kommandos"/>
    <x v="5"/>
    <s v=""/>
    <s v=""/>
    <x v="1"/>
    <x v="1"/>
  </r>
  <r>
    <s v="SMARTFORMS"/>
    <s v="SAP Smart Forms"/>
    <x v="5"/>
    <n v="308"/>
    <s v="DIALOG"/>
    <x v="1"/>
    <x v="0"/>
  </r>
  <r>
    <s v="SMEN"/>
    <s v="Session Manager Menübaumanzeige"/>
    <x v="5"/>
    <n v="23175"/>
    <s v="DIALOG"/>
    <x v="1"/>
    <x v="0"/>
  </r>
  <r>
    <s v="SMGW"/>
    <s v="Gateway Monitor"/>
    <x v="5"/>
    <n v="2186"/>
    <s v="DIALOG"/>
    <x v="1"/>
    <x v="0"/>
  </r>
  <r>
    <s v="SMICM"/>
    <s v="ICM Monitor"/>
    <x v="5"/>
    <n v="6494"/>
    <s v="DIALOG"/>
    <x v="1"/>
    <x v="0"/>
  </r>
  <r>
    <s v="SMLG"/>
    <s v="Pflege Zuordnung Login-Grp.-Instanz"/>
    <x v="21"/>
    <s v=""/>
    <s v=""/>
    <x v="1"/>
    <x v="1"/>
  </r>
  <r>
    <s v="SMOD"/>
    <s v="SAP-Erweiterungsverwaltung"/>
    <x v="5"/>
    <n v="60"/>
    <s v=""/>
    <x v="1"/>
    <x v="0"/>
  </r>
  <r>
    <s v="SMQ1"/>
    <s v="qRFC-Monitor (Ausgangsqueue)"/>
    <x v="5"/>
    <n v="63561"/>
    <s v="DIALOG"/>
    <x v="1"/>
    <x v="0"/>
  </r>
  <r>
    <s v="SMQ2"/>
    <s v="qRFC-Monitor (Eingangsqueue)"/>
    <x v="5"/>
    <n v="9343"/>
    <s v="DIALOG"/>
    <x v="1"/>
    <x v="0"/>
  </r>
  <r>
    <s v="SMQA"/>
    <s v="tRFC/qRFC: Rückmeldestatus u. -daten"/>
    <x v="5"/>
    <s v=""/>
    <s v=""/>
    <x v="1"/>
    <x v="1"/>
  </r>
  <r>
    <s v="SMQE"/>
    <s v="qRFC-Administration"/>
    <x v="5"/>
    <s v=""/>
    <s v=""/>
    <x v="1"/>
    <x v="1"/>
  </r>
  <r>
    <s v="SMQR"/>
    <s v="Registrierung der Eingangsqueues"/>
    <x v="5"/>
    <n v="24"/>
    <s v="DIALOG"/>
    <x v="1"/>
    <x v="0"/>
  </r>
  <r>
    <s v="SMQS"/>
    <s v="Registrierung der Destinationen"/>
    <x v="5"/>
    <n v="12"/>
    <s v="DIALOG"/>
    <x v="1"/>
    <x v="0"/>
  </r>
  <r>
    <s v="SMT1"/>
    <s v="Trusted - Trusting Verbindungen"/>
    <x v="5"/>
    <n v="144"/>
    <s v="DIALOG"/>
    <x v="1"/>
    <x v="0"/>
  </r>
  <r>
    <s v="SMTR_START_HISTORY"/>
    <s v="Aufruf der Objekthistorie"/>
    <x v="5"/>
    <n v="2"/>
    <s v=""/>
    <x v="1"/>
    <x v="0"/>
  </r>
  <r>
    <s v="SMW0"/>
    <s v="SAP Web Repository"/>
    <x v="5"/>
    <n v="1184"/>
    <s v="DIALOG"/>
    <x v="1"/>
    <x v="0"/>
  </r>
  <r>
    <s v="SMX"/>
    <s v="Anzeigen eigene Jobs"/>
    <x v="5"/>
    <n v="25597"/>
    <s v="DIALOG"/>
    <x v="1"/>
    <x v="0"/>
  </r>
  <r>
    <s v="SNC0"/>
    <s v="SNC Zugangskontrolliste Systeme"/>
    <x v="5"/>
    <s v=""/>
    <s v=""/>
    <x v="1"/>
    <x v="1"/>
  </r>
  <r>
    <s v="SNOTE"/>
    <s v="Note Assistent"/>
    <x v="5"/>
    <n v="1248"/>
    <s v="DIALOG"/>
    <x v="1"/>
    <x v="0"/>
  </r>
  <r>
    <s v="SNRO"/>
    <s v="Nummernkreisobjekte"/>
    <x v="5"/>
    <n v="1620"/>
    <s v="DIALOG"/>
    <x v="1"/>
    <x v="0"/>
  </r>
  <r>
    <s v="SNUM"/>
    <s v="Nummernkreistreiber"/>
    <x v="5"/>
    <n v="9185"/>
    <s v="DIALOG"/>
    <x v="1"/>
    <x v="0"/>
  </r>
  <r>
    <s v="SO01"/>
    <s v="SAPoffice Eingang"/>
    <x v="5"/>
    <n v="3148459"/>
    <s v="DIALOG"/>
    <x v="1"/>
    <x v="0"/>
  </r>
  <r>
    <s v="SO10"/>
    <s v="SAPscript Standardtexte"/>
    <x v="5"/>
    <n v="7939"/>
    <s v="DIALOG"/>
    <x v="1"/>
    <x v="0"/>
  </r>
  <r>
    <s v="SO21"/>
    <s v="PC-Arbeitsverzeichnis pflegen"/>
    <x v="5"/>
    <s v=""/>
    <s v=""/>
    <x v="1"/>
    <x v="1"/>
  </r>
  <r>
    <s v="SO23"/>
    <s v="SAPoffice: Verteilerlisten"/>
    <x v="5"/>
    <n v="2678"/>
    <s v="DIALOG"/>
    <x v="1"/>
    <x v="0"/>
  </r>
  <r>
    <s v="SO99"/>
    <s v="Put-Informationssystem"/>
    <x v="5"/>
    <n v="194"/>
    <s v="DIALOG"/>
    <x v="1"/>
    <x v="0"/>
  </r>
  <r>
    <s v="SOA0"/>
    <s v="ArchiveLink Workflow-Dokumentarten"/>
    <x v="5"/>
    <n v="8"/>
    <s v="DIALOG"/>
    <x v="1"/>
    <x v="0"/>
  </r>
  <r>
    <s v="SOAD"/>
    <s v="SAPoffice: Externe Addressen"/>
    <x v="5"/>
    <n v="11"/>
    <s v="DIALOG"/>
    <x v="1"/>
    <x v="0"/>
  </r>
  <r>
    <s v="SOAMANAGER"/>
    <s v="SOA-Manager"/>
    <x v="5"/>
    <s v=""/>
    <s v=""/>
    <x v="1"/>
    <x v="1"/>
  </r>
  <r>
    <s v="SOBN01"/>
    <s v="Personendaten"/>
    <x v="5"/>
    <n v="415"/>
    <s v="DIALOG"/>
    <x v="1"/>
    <x v="0"/>
  </r>
  <r>
    <s v="SOBT"/>
    <s v="einzelne Pflegeobjekte attributieren"/>
    <x v="5"/>
    <n v="189"/>
    <s v=""/>
    <x v="1"/>
    <x v="0"/>
  </r>
  <r>
    <s v="SOCP"/>
    <s v="SAPoffice: Externe Adressen"/>
    <x v="5"/>
    <n v="4"/>
    <s v="DIALOG"/>
    <x v="1"/>
    <x v="0"/>
  </r>
  <r>
    <s v="SOIN"/>
    <s v="BCS: Eingehende Sendeaufträge (SMTP)"/>
    <x v="5"/>
    <n v="2614"/>
    <s v="DIALOG"/>
    <x v="1"/>
    <x v="0"/>
  </r>
  <r>
    <s v="SOST"/>
    <s v="SAPconnect Sendeaufträge"/>
    <x v="5"/>
    <n v="51936"/>
    <s v="DIALOG"/>
    <x v="1"/>
    <x v="0"/>
  </r>
  <r>
    <s v="SP01"/>
    <s v="Ausgabesteuerung"/>
    <x v="19"/>
    <n v="116975"/>
    <s v="DIALOG"/>
    <x v="1"/>
    <x v="0"/>
  </r>
  <r>
    <s v="SP02"/>
    <s v="Anzeigen von Spool-Aufträgen"/>
    <x v="19"/>
    <n v="806929"/>
    <s v="DIALOG"/>
    <x v="1"/>
    <x v="0"/>
  </r>
  <r>
    <s v="SP11"/>
    <s v="TemSe-Inhaltsverzeichnis"/>
    <x v="5"/>
    <s v=""/>
    <s v=""/>
    <x v="1"/>
    <x v="1"/>
  </r>
  <r>
    <s v="SP12"/>
    <s v="TemSe-Administration"/>
    <x v="5"/>
    <n v="337"/>
    <s v=""/>
    <x v="1"/>
    <x v="0"/>
  </r>
  <r>
    <s v="SPAD"/>
    <s v="Spool-Administration"/>
    <x v="5"/>
    <n v="6957"/>
    <s v="DIALOG"/>
    <x v="1"/>
    <x v="0"/>
  </r>
  <r>
    <s v="SPAM"/>
    <s v="Support Package Manager"/>
    <x v="5"/>
    <n v="48"/>
    <s v="DIALOG"/>
    <x v="1"/>
    <x v="0"/>
  </r>
  <r>
    <s v="SPAU"/>
    <s v="Modifizierte EU-Objekte anzeigen"/>
    <x v="40"/>
    <s v=""/>
    <s v=""/>
    <x v="1"/>
    <x v="1"/>
  </r>
  <r>
    <s v="SPDD"/>
    <s v="Modifizierte EU-Objekte anzeigen"/>
    <x v="5"/>
    <s v=""/>
    <s v=""/>
    <x v="1"/>
    <x v="1"/>
  </r>
  <r>
    <s v="SPFPAR"/>
    <s v="Display Profile Parameter"/>
    <x v="5"/>
    <s v=""/>
    <s v=""/>
    <x v="1"/>
    <x v="1"/>
  </r>
  <r>
    <s v="SPRO"/>
    <s v="Customizing - Edit Project"/>
    <x v="5"/>
    <n v="113320"/>
    <s v="DIALOG"/>
    <x v="1"/>
    <x v="0"/>
  </r>
  <r>
    <s v="SPROXY"/>
    <s v="Enterprise Repository Browser"/>
    <x v="5"/>
    <n v="22"/>
    <s v="DIALOG"/>
    <x v="1"/>
    <x v="0"/>
  </r>
  <r>
    <s v="SQ00"/>
    <s v="SAP Query: Queries starten"/>
    <x v="5"/>
    <n v="23008"/>
    <s v="DIALOG"/>
    <x v="1"/>
    <x v="0"/>
  </r>
  <r>
    <s v="SQ01"/>
    <s v="SAP Query: Queries pflegen"/>
    <x v="5"/>
    <n v="16331"/>
    <s v="DIALOG"/>
    <x v="1"/>
    <x v="0"/>
  </r>
  <r>
    <s v="SQ02"/>
    <s v="SAP Query: InfoSet pflegen"/>
    <x v="5"/>
    <n v="4425"/>
    <s v="DIALOG"/>
    <x v="1"/>
    <x v="0"/>
  </r>
  <r>
    <s v="SQ03"/>
    <s v="SAP Query: Benutzergruppenpflege"/>
    <x v="5"/>
    <n v="454"/>
    <s v="DIALOG"/>
    <x v="1"/>
    <x v="0"/>
  </r>
  <r>
    <s v="SQVI"/>
    <s v="QuickViewer"/>
    <x v="5"/>
    <n v="8606"/>
    <s v="DIALOG"/>
    <x v="1"/>
    <x v="0"/>
  </r>
  <r>
    <s v="SR12"/>
    <s v="Ort anzeigen"/>
    <x v="42"/>
    <n v="370"/>
    <s v="DIALOG"/>
    <x v="1"/>
    <x v="0"/>
  </r>
  <r>
    <s v="SR22"/>
    <s v="Straße anzeigen"/>
    <x v="5"/>
    <n v="5196"/>
    <s v="DIALOG"/>
    <x v="1"/>
    <x v="0"/>
  </r>
  <r>
    <s v="SR32"/>
    <s v="Postleitzahl anzeigen"/>
    <x v="5"/>
    <n v="467"/>
    <s v="DIALOG"/>
    <x v="1"/>
    <x v="0"/>
  </r>
  <r>
    <s v="SRT_ELOG"/>
    <s v="Reportfehlerprotokoll"/>
    <x v="5"/>
    <n v="3"/>
    <s v="DIALOG"/>
    <x v="1"/>
    <x v="0"/>
  </r>
  <r>
    <s v="SRT_MONI"/>
    <s v="WS-Message-Monitor"/>
    <x v="5"/>
    <s v=""/>
    <s v=""/>
    <x v="1"/>
    <x v="1"/>
  </r>
  <r>
    <s v="SRT_TOOLS"/>
    <s v="SOA-Laufzeitwerkzeuge"/>
    <x v="5"/>
    <n v="1284"/>
    <s v="DIALOG"/>
    <x v="1"/>
    <x v="0"/>
  </r>
  <r>
    <s v="SSC0"/>
    <s v="SAP-Terminkalender (Mitarbeiter)"/>
    <x v="5"/>
    <n v="4"/>
    <s v=""/>
    <x v="1"/>
    <x v="0"/>
  </r>
  <r>
    <s v="SSC1"/>
    <s v="SAP-Terminkalender (eigener)"/>
    <x v="5"/>
    <n v="229"/>
    <s v="DIALOG"/>
    <x v="1"/>
    <x v="0"/>
  </r>
  <r>
    <s v="ST01"/>
    <s v="System-Trace"/>
    <x v="5"/>
    <n v="11759"/>
    <s v="DIALOG"/>
    <x v="1"/>
    <x v="0"/>
  </r>
  <r>
    <s v="ST02"/>
    <s v="Setups/Tune Buffers"/>
    <x v="5"/>
    <n v="3288"/>
    <s v="DIALOG"/>
    <x v="1"/>
    <x v="0"/>
  </r>
  <r>
    <s v="ST03"/>
    <s v="Systemlast u. Perform. Statistik"/>
    <x v="5"/>
    <n v="3684"/>
    <s v="DIALOG"/>
    <x v="1"/>
    <x v="0"/>
  </r>
  <r>
    <s v="ST03N"/>
    <s v="Systemlast u. Perform. Statistik"/>
    <x v="5"/>
    <n v="2806"/>
    <s v="DIALOG"/>
    <x v="1"/>
    <x v="0"/>
  </r>
  <r>
    <s v="ST04"/>
    <s v="DB-Performance-Monitor"/>
    <x v="5"/>
    <n v="36"/>
    <s v="DIALOG"/>
    <x v="1"/>
    <x v="0"/>
  </r>
  <r>
    <s v="ST05"/>
    <s v="Performance Trace"/>
    <x v="5"/>
    <n v="124"/>
    <s v="DIALOG"/>
    <x v="1"/>
    <x v="0"/>
  </r>
  <r>
    <s v="ST06"/>
    <s v="Operating System Monitor"/>
    <x v="5"/>
    <n v="348"/>
    <s v="DIALOG"/>
    <x v="1"/>
    <x v="0"/>
  </r>
  <r>
    <s v="ST07"/>
    <s v="Anwendungsmonitor"/>
    <x v="5"/>
    <n v="96"/>
    <s v="DIALOG"/>
    <x v="1"/>
    <x v="0"/>
  </r>
  <r>
    <s v="ST11"/>
    <s v="Anzeige Entwickler-Traces"/>
    <x v="5"/>
    <s v=""/>
    <s v=""/>
    <x v="1"/>
    <x v="1"/>
  </r>
  <r>
    <s v="ST12"/>
    <s v="Single transaction analysis"/>
    <x v="7"/>
    <s v=""/>
    <s v=""/>
    <x v="1"/>
    <x v="1"/>
  </r>
  <r>
    <s v="ST13"/>
    <s v="Analysis&amp;Monitoring tool collection"/>
    <x v="7"/>
    <s v=""/>
    <s v=""/>
    <x v="1"/>
    <x v="1"/>
  </r>
  <r>
    <s v="ST14"/>
    <s v="Anwendungsanalyse"/>
    <x v="7"/>
    <s v=""/>
    <s v=""/>
    <x v="1"/>
    <x v="1"/>
  </r>
  <r>
    <s v="ST22"/>
    <s v="ABAP Dumpanalyse"/>
    <x v="5"/>
    <n v="365053"/>
    <s v="DIALOG"/>
    <x v="1"/>
    <x v="0"/>
  </r>
  <r>
    <s v="STAD"/>
    <s v="Systemübergreif. Statistiksatzanzeig"/>
    <x v="5"/>
    <n v="3345"/>
    <s v="DIALOG"/>
    <x v="1"/>
    <x v="0"/>
  </r>
  <r>
    <s v="START_REPORT"/>
    <s v="Starten eines Reports"/>
    <x v="5"/>
    <n v="19"/>
    <s v="UPDATE"/>
    <x v="1"/>
    <x v="0"/>
  </r>
  <r>
    <s v="STATTRACE"/>
    <s v="Globale Statistik &amp; Traces"/>
    <x v="5"/>
    <n v="660"/>
    <s v="DIALOG"/>
    <x v="1"/>
    <x v="0"/>
  </r>
  <r>
    <s v="STAUTHTRACE"/>
    <s v="Berechtigungstrace"/>
    <x v="5"/>
    <n v="13278"/>
    <s v="DIALOG"/>
    <x v="1"/>
    <x v="0"/>
  </r>
  <r>
    <s v="STMS"/>
    <s v="Transport Management System"/>
    <x v="5"/>
    <n v="5892"/>
    <s v="DIALOG"/>
    <x v="1"/>
    <x v="0"/>
  </r>
  <r>
    <s v="STRUST"/>
    <s v="Trust-Manager"/>
    <x v="5"/>
    <n v="6732"/>
    <s v="DIALOG"/>
    <x v="1"/>
    <x v="0"/>
  </r>
  <r>
    <s v="STRUSTSSO2"/>
    <s v="Trust-Manager für Anmeldeticket"/>
    <x v="5"/>
    <n v="216"/>
    <s v="DIALOG"/>
    <x v="1"/>
    <x v="0"/>
  </r>
  <r>
    <s v="STUSERTRACE"/>
    <s v="Berechtigungstrace für Benutzer"/>
    <x v="5"/>
    <n v="1298"/>
    <s v="DIALOG"/>
    <x v="1"/>
    <x v="0"/>
  </r>
  <r>
    <s v="STVARV"/>
    <s v="Pflege Selektionsvariablen (TVARVC)"/>
    <x v="5"/>
    <n v="25541"/>
    <s v="DIALOG"/>
    <x v="1"/>
    <x v="0"/>
  </r>
  <r>
    <s v="SU01"/>
    <s v="Benutzerpflege"/>
    <x v="5"/>
    <n v="231583"/>
    <s v="DIALOG"/>
    <x v="1"/>
    <x v="0"/>
  </r>
  <r>
    <s v="SU01_NAV"/>
    <s v="Benutzerpflege z. Einb. in Navig."/>
    <x v="5"/>
    <n v="72"/>
    <s v="DIALOG"/>
    <x v="1"/>
    <x v="0"/>
  </r>
  <r>
    <s v="SU01D"/>
    <s v="Benutzeranzeige"/>
    <x v="5"/>
    <n v="544646"/>
    <s v="DIALOG"/>
    <x v="0"/>
    <x v="0"/>
  </r>
  <r>
    <s v="SU02"/>
    <s v="Pflege Berechtigungsprofile"/>
    <x v="5"/>
    <n v="7"/>
    <s v=""/>
    <x v="1"/>
    <x v="0"/>
  </r>
  <r>
    <s v="SU03"/>
    <s v="Pflege Berechtigungen"/>
    <x v="5"/>
    <n v="55"/>
    <s v="DIALOG"/>
    <x v="1"/>
    <x v="0"/>
  </r>
  <r>
    <s v="SU10"/>
    <s v="Massenpflege Benutzer"/>
    <x v="5"/>
    <n v="60340"/>
    <s v="DIALOG"/>
    <x v="1"/>
    <x v="0"/>
  </r>
  <r>
    <s v="SU21"/>
    <s v="Pflegen der Berechtigungsobjekte"/>
    <x v="5"/>
    <n v="2000"/>
    <s v="DIALOG"/>
    <x v="1"/>
    <x v="0"/>
  </r>
  <r>
    <s v="SU24"/>
    <s v="Berechtigungsvorschlagspflege"/>
    <x v="5"/>
    <n v="1001"/>
    <s v="DIALOG"/>
    <x v="1"/>
    <x v="0"/>
  </r>
  <r>
    <s v="SU3"/>
    <s v="Benutzer eigene Daten pflegen"/>
    <x v="5"/>
    <n v="23353"/>
    <s v="DIALOG"/>
    <x v="1"/>
    <x v="0"/>
  </r>
  <r>
    <s v="SU53"/>
    <s v="Auswertung der Berechtigungspüfung"/>
    <x v="5"/>
    <n v="8101"/>
    <s v="DIALOG"/>
    <x v="1"/>
    <x v="0"/>
  </r>
  <r>
    <s v="SU56"/>
    <s v="Benutzerpuffer analysieren"/>
    <x v="5"/>
    <n v="62"/>
    <s v="DIALOG"/>
    <x v="1"/>
    <x v="0"/>
  </r>
  <r>
    <s v="SUGR"/>
    <s v="Benutzergruppen pflegen"/>
    <x v="5"/>
    <n v="192"/>
    <s v="DIALOG"/>
    <x v="1"/>
    <x v="0"/>
  </r>
  <r>
    <s v="SUIM"/>
    <s v="Benutzerinformationssystem"/>
    <x v="5"/>
    <n v="22404"/>
    <s v="DIALOG"/>
    <x v="1"/>
    <x v="0"/>
  </r>
  <r>
    <s v="SUPC"/>
    <s v="Profile zu Rollen"/>
    <x v="5"/>
    <s v=""/>
    <s v=""/>
    <x v="1"/>
    <x v="1"/>
  </r>
  <r>
    <s v="SUSG"/>
    <s v="Verbrauchsdaten"/>
    <x v="5"/>
    <n v="564"/>
    <s v="DIALOG"/>
    <x v="1"/>
    <x v="0"/>
  </r>
  <r>
    <s v="SWDD"/>
    <s v="Workflow Builder"/>
    <x v="5"/>
    <n v="1051"/>
    <s v="DIALOG"/>
    <x v="1"/>
    <x v="0"/>
  </r>
  <r>
    <s v="SWDP"/>
    <s v="Grafisches Workflow-Protokoll zeigen"/>
    <x v="5"/>
    <n v="442"/>
    <s v="DIALOG"/>
    <x v="1"/>
    <x v="0"/>
  </r>
  <r>
    <s v="SWEL"/>
    <s v="Ereignis-Trace anzeigen"/>
    <x v="5"/>
    <n v="133"/>
    <s v="DIALOG"/>
    <x v="1"/>
    <x v="0"/>
  </r>
  <r>
    <s v="SWEQADM"/>
    <s v="Administration der Ereignis-Queue"/>
    <x v="5"/>
    <n v="120"/>
    <s v="DIALOG"/>
    <x v="1"/>
    <x v="0"/>
  </r>
  <r>
    <s v="SWEQBROWSER"/>
    <s v="Ereignis-Queue-Browser"/>
    <x v="5"/>
    <n v="252"/>
    <s v="DIALOG"/>
    <x v="1"/>
    <x v="0"/>
  </r>
  <r>
    <s v="SWETYPV"/>
    <s v="Anzeige/Pflege Ereignistypkopplungen"/>
    <x v="5"/>
    <n v="238"/>
    <s v="DIALOG"/>
    <x v="1"/>
    <x v="0"/>
  </r>
  <r>
    <s v="SWI1"/>
    <s v="Auswahlreport für Workflows"/>
    <x v="5"/>
    <n v="79364"/>
    <s v="DIALOG"/>
    <x v="1"/>
    <x v="0"/>
  </r>
  <r>
    <s v="SWI14"/>
    <s v="Workflows zu Objekttyp"/>
    <x v="5"/>
    <s v=""/>
    <s v=""/>
    <x v="1"/>
    <x v="1"/>
  </r>
  <r>
    <s v="SWI2_ADM1"/>
    <s v="Workitems ohne Bearbeiter"/>
    <x v="5"/>
    <n v="10782"/>
    <s v="DIALOG"/>
    <x v="1"/>
    <x v="0"/>
  </r>
  <r>
    <s v="SWI2_DIAG"/>
    <s v="Diagnose fehlerhafter Workflows"/>
    <x v="5"/>
    <n v="112022"/>
    <s v="DIALOG"/>
    <x v="1"/>
    <x v="0"/>
  </r>
  <r>
    <s v="SWI2_FREQ"/>
    <s v="Workitems pro Aufgabe"/>
    <x v="5"/>
    <n v="720"/>
    <s v="DIALOG"/>
    <x v="1"/>
    <x v="0"/>
  </r>
  <r>
    <s v="SWI5"/>
    <s v="Workload-Analyse"/>
    <x v="5"/>
    <n v="3824"/>
    <s v="DIALOG"/>
    <x v="1"/>
    <x v="0"/>
  </r>
  <r>
    <s v="SWI6"/>
    <s v="Workflows zu Objekt"/>
    <x v="5"/>
    <n v="15853"/>
    <s v="DIALOG"/>
    <x v="1"/>
    <x v="0"/>
  </r>
  <r>
    <s v="SWIA"/>
    <s v="Administrationreport für WI"/>
    <x v="5"/>
    <n v="28605"/>
    <s v="DIALOG"/>
    <x v="1"/>
    <x v="0"/>
  </r>
  <r>
    <s v="SWO_ASYNC"/>
    <s v="Asynchroner Methodenaufruf im BOR"/>
    <x v="5"/>
    <n v="67533"/>
    <s v="DIALOG"/>
    <x v="1"/>
    <x v="0"/>
  </r>
  <r>
    <s v="SWO1"/>
    <s v="Business Object Builder"/>
    <x v="5"/>
    <n v="685"/>
    <s v=""/>
    <x v="1"/>
    <x v="0"/>
  </r>
  <r>
    <s v="SWPC"/>
    <s v="WFM: Continue Workflow"/>
    <x v="5"/>
    <n v="136"/>
    <s v="DIALOG"/>
    <x v="1"/>
    <x v="0"/>
  </r>
  <r>
    <s v="SWU_OBUF"/>
    <s v="Laufzeitpuffer PD-Org"/>
    <x v="5"/>
    <n v="572"/>
    <s v="DIALOG"/>
    <x v="1"/>
    <x v="0"/>
  </r>
  <r>
    <s v="SWU7"/>
    <s v="Konsistenzprüf. für Workflow-Muster"/>
    <x v="5"/>
    <n v="88"/>
    <s v=""/>
    <x v="1"/>
    <x v="0"/>
  </r>
  <r>
    <s v="SWUD"/>
    <s v="Workflow-Diagnose"/>
    <x v="5"/>
    <n v="3464"/>
    <s v="DIALOG"/>
    <x v="1"/>
    <x v="0"/>
  </r>
  <r>
    <s v="SWUS"/>
    <s v="Workflow testen"/>
    <x v="5"/>
    <n v="466"/>
    <s v="DIALOG"/>
    <x v="1"/>
    <x v="0"/>
  </r>
  <r>
    <s v="SWWL"/>
    <s v="WIM: Löschen Workitem"/>
    <x v="5"/>
    <n v="12037"/>
    <s v="DIALOG"/>
    <x v="1"/>
    <x v="0"/>
  </r>
  <r>
    <s v="SXMB_ADM"/>
    <s v="Integration Engine - Administration"/>
    <x v="5"/>
    <n v="840"/>
    <s v=""/>
    <x v="1"/>
    <x v="0"/>
  </r>
  <r>
    <s v="TAANA"/>
    <s v="Tabellenanalyse"/>
    <x v="5"/>
    <n v="1189"/>
    <s v="DIALOG"/>
    <x v="1"/>
    <x v="0"/>
  </r>
  <r>
    <s v="TRACE"/>
    <s v="Programm-Trace"/>
    <x v="13"/>
    <n v="3"/>
    <s v=""/>
    <x v="1"/>
    <x v="0"/>
  </r>
  <r>
    <s v="USMM"/>
    <s v="Einstieg Kundenvermessung"/>
    <x v="5"/>
    <n v="3300"/>
    <s v="DIALOG"/>
    <x v="1"/>
    <x v="0"/>
  </r>
  <r>
    <s v="USMM_PDF"/>
    <s v="USMM PDF"/>
    <x v="5"/>
    <n v="36"/>
    <s v=""/>
    <x v="1"/>
    <x v="0"/>
  </r>
  <r>
    <s v="V.00"/>
    <s v="Liste unvollständige Vertriebsbelege"/>
    <x v="8"/>
    <s v=""/>
    <s v=""/>
    <x v="1"/>
    <x v="1"/>
  </r>
  <r>
    <s v="V.02"/>
    <s v="Liste unvollständige Aufträge"/>
    <x v="8"/>
    <n v="15"/>
    <s v="DIALOG"/>
    <x v="1"/>
    <x v="0"/>
  </r>
  <r>
    <s v="V.21"/>
    <s v="Protokoll des Sammellaufes"/>
    <x v="8"/>
    <n v="5571"/>
    <s v="DIALOG"/>
    <x v="1"/>
    <x v="0"/>
  </r>
  <r>
    <s v="V/05"/>
    <s v="KondTab: anzeigen  (Preis Vertrieb)"/>
    <x v="8"/>
    <s v=""/>
    <s v=""/>
    <x v="1"/>
    <x v="1"/>
  </r>
  <r>
    <s v="V/LD"/>
    <s v="Konditionsliste ausführen"/>
    <x v="8"/>
    <s v=""/>
    <s v=""/>
    <x v="1"/>
    <x v="1"/>
  </r>
  <r>
    <s v="V/LE"/>
    <s v="Konditionslisten generieren"/>
    <x v="8"/>
    <s v=""/>
    <s v=""/>
    <x v="1"/>
    <x v="1"/>
  </r>
  <r>
    <s v="VA01"/>
    <s v="Kundenauftrag anlegen"/>
    <x v="8"/>
    <n v="370683"/>
    <s v="DIALOG"/>
    <x v="1"/>
    <x v="0"/>
  </r>
  <r>
    <s v="VA02"/>
    <s v="Kundenauftrag ändern"/>
    <x v="8"/>
    <n v="685220"/>
    <s v="DIALOG"/>
    <x v="1"/>
    <x v="0"/>
  </r>
  <r>
    <s v="VA03"/>
    <s v="Kundenauftrag anzeigen"/>
    <x v="8"/>
    <n v="28436"/>
    <s v="DIALOG"/>
    <x v="0"/>
    <x v="0"/>
  </r>
  <r>
    <s v="VA05"/>
    <s v="Liste Aufträge"/>
    <x v="8"/>
    <n v="525"/>
    <s v="DIALOG"/>
    <x v="0"/>
    <x v="0"/>
  </r>
  <r>
    <s v="VA05N"/>
    <s v="Liste Aufträge"/>
    <x v="8"/>
    <n v="9"/>
    <s v="DIALOG"/>
    <x v="1"/>
    <x v="0"/>
  </r>
  <r>
    <s v="VA06"/>
    <s v="Kundenauftragsmonitor"/>
    <x v="8"/>
    <n v="54"/>
    <s v="DIALOG"/>
    <x v="1"/>
    <x v="67"/>
  </r>
  <r>
    <s v="VA11"/>
    <s v="Anfrage anlegen"/>
    <x v="8"/>
    <s v=""/>
    <s v=""/>
    <x v="1"/>
    <x v="1"/>
  </r>
  <r>
    <s v="VA12"/>
    <s v="Anfrage ändern"/>
    <x v="8"/>
    <n v="602"/>
    <s v="DIALOG"/>
    <x v="1"/>
    <x v="41"/>
  </r>
  <r>
    <s v="VA13"/>
    <s v="Anfrage anzeigen"/>
    <x v="8"/>
    <n v="98"/>
    <s v="DIALOG"/>
    <x v="1"/>
    <x v="41"/>
  </r>
  <r>
    <s v="VA15"/>
    <s v="Liste Anfragen"/>
    <x v="8"/>
    <n v="30"/>
    <s v="DIALOG"/>
    <x v="1"/>
    <x v="41"/>
  </r>
  <r>
    <s v="VA21"/>
    <s v="Angebot anlegen"/>
    <x v="8"/>
    <n v="139"/>
    <s v="DIALOG"/>
    <x v="1"/>
    <x v="0"/>
  </r>
  <r>
    <s v="VA22"/>
    <s v="Angebot ändern"/>
    <x v="8"/>
    <n v="150793"/>
    <s v="DIALOG"/>
    <x v="1"/>
    <x v="0"/>
  </r>
  <r>
    <s v="VA23"/>
    <s v="Angebot anzeigen"/>
    <x v="8"/>
    <n v="24357"/>
    <s v="DIALOG"/>
    <x v="0"/>
    <x v="0"/>
  </r>
  <r>
    <s v="VA25"/>
    <s v="Liste Angebote"/>
    <x v="8"/>
    <n v="404"/>
    <s v=""/>
    <x v="1"/>
    <x v="0"/>
  </r>
  <r>
    <s v="VA44"/>
    <s v="Zuschläge IST:  Kundenauftrag"/>
    <x v="15"/>
    <s v=""/>
    <s v=""/>
    <x v="1"/>
    <x v="1"/>
  </r>
  <r>
    <s v="VA88"/>
    <s v="Ist-Abrechnung: Kundenaufträge"/>
    <x v="15"/>
    <n v="949"/>
    <s v="DIALOG"/>
    <x v="1"/>
    <x v="49"/>
  </r>
  <r>
    <s v="VAN1"/>
    <s v="Nachbew. IST: Kundenauftrag"/>
    <x v="15"/>
    <s v=""/>
    <s v=""/>
    <x v="1"/>
    <x v="1"/>
  </r>
  <r>
    <s v="VAP3"/>
    <s v="Ansprechpartner anzeigen"/>
    <x v="8"/>
    <n v="40"/>
    <s v="DIALOG"/>
    <x v="1"/>
    <x v="0"/>
  </r>
  <r>
    <s v="VC/2"/>
    <s v="Kundenstammblatt"/>
    <x v="8"/>
    <n v="7"/>
    <s v="DIALOG"/>
    <x v="1"/>
    <x v="0"/>
  </r>
  <r>
    <s v="VD02"/>
    <s v="Ändern Debitor (Vertrieb)"/>
    <x v="8"/>
    <s v=""/>
    <s v=""/>
    <x v="1"/>
    <x v="67"/>
  </r>
  <r>
    <s v="VD03"/>
    <s v="Anzeigen Debitor (Vertrieb)"/>
    <x v="8"/>
    <n v="1045"/>
    <s v="DIALOG"/>
    <x v="1"/>
    <x v="67"/>
  </r>
  <r>
    <s v="VF01"/>
    <s v="Anlegen Faktura"/>
    <x v="8"/>
    <n v="325771"/>
    <s v="DIALOG"/>
    <x v="1"/>
    <x v="0"/>
  </r>
  <r>
    <s v="VF02"/>
    <s v="Ändern Faktura"/>
    <x v="8"/>
    <n v="38351"/>
    <s v="DIALOG"/>
    <x v="1"/>
    <x v="0"/>
  </r>
  <r>
    <s v="VF03"/>
    <s v="Anzeigen Faktura"/>
    <x v="8"/>
    <n v="65181"/>
    <s v="DIALOG"/>
    <x v="0"/>
    <x v="0"/>
  </r>
  <r>
    <s v="VF04"/>
    <s v="Fakturavorrat bearbeiten"/>
    <x v="8"/>
    <n v="6589"/>
    <s v="DIALOG"/>
    <x v="1"/>
    <x v="0"/>
  </r>
  <r>
    <s v="VF05"/>
    <s v="Liste Fakturen"/>
    <x v="8"/>
    <n v="867"/>
    <s v="DIALOG"/>
    <x v="1"/>
    <x v="0"/>
  </r>
  <r>
    <s v="VF05N"/>
    <s v="Liste Fakturen"/>
    <x v="8"/>
    <n v="20"/>
    <s v="DIALOG"/>
    <x v="1"/>
    <x v="0"/>
  </r>
  <r>
    <s v="VF06"/>
    <s v="Batchfakturierung"/>
    <x v="8"/>
    <n v="516"/>
    <s v=""/>
    <x v="1"/>
    <x v="67"/>
  </r>
  <r>
    <s v="VF07"/>
    <s v="Anzeigen Faktura aus Archiv"/>
    <x v="8"/>
    <n v="6"/>
    <s v="DIALOG"/>
    <x v="1"/>
    <x v="0"/>
  </r>
  <r>
    <s v="VF11"/>
    <s v="Stornieren Faktura"/>
    <x v="8"/>
    <n v="18910"/>
    <s v="DIALOG"/>
    <x v="1"/>
    <x v="0"/>
  </r>
  <r>
    <s v="VF25"/>
    <s v="Liste Rechnungslisten"/>
    <x v="8"/>
    <n v="88"/>
    <s v="DIALOG"/>
    <x v="1"/>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1"/>
    <x v="67"/>
  </r>
  <r>
    <s v="VK31"/>
    <s v="Konditionspflege: Anlegen"/>
    <x v="8"/>
    <n v="39"/>
    <s v=""/>
    <x v="1"/>
    <x v="67"/>
  </r>
  <r>
    <s v="VK32"/>
    <s v="Konditionspflege: Ändern"/>
    <x v="8"/>
    <s v=""/>
    <s v=""/>
    <x v="1"/>
    <x v="67"/>
  </r>
  <r>
    <s v="VK33"/>
    <s v="Konditionspflege: Anzeigen"/>
    <x v="8"/>
    <n v="167"/>
    <s v="DIALOG"/>
    <x v="1"/>
    <x v="67"/>
  </r>
  <r>
    <s v="VK34"/>
    <s v="Konditionspflege: Anl. mit Vorlage"/>
    <x v="8"/>
    <s v=""/>
    <s v=""/>
    <x v="1"/>
    <x v="67"/>
  </r>
  <r>
    <s v="VKOA"/>
    <s v="Kontenfindung"/>
    <x v="8"/>
    <n v="4722"/>
    <s v="DIALOG"/>
    <x v="1"/>
    <x v="68"/>
  </r>
  <r>
    <s v="VN01"/>
    <s v="Nummernvergabe Vertriebsbeleg"/>
    <x v="8"/>
    <n v="151"/>
    <s v="DIALOG"/>
    <x v="1"/>
    <x v="0"/>
  </r>
  <r>
    <s v="VOFA"/>
    <s v="Faktura: Belegarten"/>
    <x v="8"/>
    <n v="243"/>
    <s v="DIALOG"/>
    <x v="1"/>
    <x v="68"/>
  </r>
  <r>
    <s v="VOFN"/>
    <s v="Aufruf Transaktion VOFM"/>
    <x v="8"/>
    <s v=""/>
    <s v=""/>
    <x v="1"/>
    <x v="68"/>
  </r>
  <r>
    <s v="VOV8"/>
    <s v="Pflege der Belegarten"/>
    <x v="8"/>
    <n v="126"/>
    <s v="DIALOG"/>
    <x v="1"/>
    <x v="0"/>
  </r>
  <r>
    <s v="VV13"/>
    <s v="Anzeigen Nachricht: Verkauf"/>
    <x v="8"/>
    <n v="20"/>
    <s v=""/>
    <x v="1"/>
    <x v="68"/>
  </r>
  <r>
    <s v="VV31"/>
    <s v="Anlegen Nachricht: Faktura"/>
    <x v="8"/>
    <n v="336"/>
    <s v="DIALOG"/>
    <x v="1"/>
    <x v="68"/>
  </r>
  <r>
    <s v="VV32"/>
    <s v="Ändern Nachricht: Faktura"/>
    <x v="8"/>
    <n v="512"/>
    <s v="DIALOG"/>
    <x v="1"/>
    <x v="68"/>
  </r>
  <r>
    <s v="VV33"/>
    <s v="Anzeigen Nachricht: Faktura"/>
    <x v="8"/>
    <n v="176"/>
    <s v="DIALOG"/>
    <x v="1"/>
    <x v="68"/>
  </r>
  <r>
    <s v="WB_NEW_WINDOW"/>
    <s v="Workbench: Öffnet neues Fenster"/>
    <x v="5"/>
    <n v="648"/>
    <s v=""/>
    <x v="1"/>
    <x v="0"/>
  </r>
  <r>
    <s v="WDYID"/>
    <s v="Web-Dynpro-Anwendung anzeigen"/>
    <x v="5"/>
    <s v=""/>
    <s v=""/>
    <x v="1"/>
    <x v="1"/>
  </r>
  <r>
    <s v="WE02"/>
    <s v="Anzeigen IDoc"/>
    <x v="5"/>
    <n v="10702"/>
    <s v="DIALOG"/>
    <x v="1"/>
    <x v="0"/>
  </r>
  <r>
    <s v="WE05"/>
    <s v="IDoc-Listen"/>
    <x v="5"/>
    <n v="406"/>
    <s v="DIALOG"/>
    <x v="1"/>
    <x v="0"/>
  </r>
  <r>
    <s v="WE19"/>
    <s v="Testwerkzeug"/>
    <x v="5"/>
    <s v=""/>
    <s v=""/>
    <x v="1"/>
    <x v="1"/>
  </r>
  <r>
    <s v="WE20"/>
    <s v="Partnervereinbarungen"/>
    <x v="32"/>
    <n v="1392"/>
    <s v="DIALOG"/>
    <x v="0"/>
    <x v="0"/>
  </r>
  <r>
    <s v="WE21"/>
    <s v="Portbeschreibung"/>
    <x v="32"/>
    <n v="137"/>
    <s v="DIALOG"/>
    <x v="0"/>
    <x v="0"/>
  </r>
  <r>
    <s v="WE30"/>
    <s v="Entwicklung IDoc-Typ"/>
    <x v="5"/>
    <n v="56"/>
    <s v=""/>
    <x v="1"/>
    <x v="0"/>
  </r>
  <r>
    <s v="WE46"/>
    <s v="Fehler- und Statusbearbeitung"/>
    <x v="5"/>
    <n v="10"/>
    <s v=""/>
    <x v="1"/>
    <x v="0"/>
  </r>
  <r>
    <s v="WG24"/>
    <s v="Anzeige Warengruppen"/>
    <x v="8"/>
    <s v=""/>
    <s v=""/>
    <x v="1"/>
    <x v="1"/>
  </r>
  <r>
    <s v="Workflow"/>
    <s v="Durchführung über Workflow"/>
    <x v="33"/>
    <s v=""/>
    <s v=""/>
    <x v="0"/>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1"/>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1"/>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1"/>
    <x v="41"/>
  </r>
  <r>
    <s v="Z_BPC_ADB_DISPLAY_DH"/>
    <s v="Anzeige ADB Digitaler Hausanschluss"/>
    <x v="8"/>
    <n v="147790"/>
    <s v="DIALOG"/>
    <x v="1"/>
    <x v="0"/>
  </r>
  <r>
    <s v="Z_MM_ABRUF"/>
    <s v="Transaktion Abrufbestellung"/>
    <x v="12"/>
    <n v="283108"/>
    <s v="DIALOG"/>
    <x v="1"/>
    <x v="0"/>
  </r>
  <r>
    <s v="Z_MM_ADMIN"/>
    <s v="Cockpit Administration"/>
    <x v="12"/>
    <s v=""/>
    <s v=""/>
    <x v="1"/>
    <x v="9"/>
  </r>
  <r>
    <s v="Z_MM_BANF"/>
    <s v="Transaktion Abrufbestellung"/>
    <x v="12"/>
    <n v="22754"/>
    <s v="DIALOG"/>
    <x v="1"/>
    <x v="0"/>
  </r>
  <r>
    <s v="Z_MM_DELETE"/>
    <s v="Aufruf: Abrufposition löschen"/>
    <x v="12"/>
    <n v="1973"/>
    <s v="DIALOG"/>
    <x v="1"/>
    <x v="0"/>
  </r>
  <r>
    <s v="Z_MM_RVDB_03"/>
    <s v="Vertragssuche"/>
    <x v="12"/>
    <n v="718242"/>
    <s v="DIALOG"/>
    <x v="1"/>
    <x v="0"/>
  </r>
  <r>
    <s v="Z_MM_USER"/>
    <s v="Aufruf der Benutzermassenpflege"/>
    <x v="12"/>
    <n v="15250"/>
    <s v="DIALOG"/>
    <x v="1"/>
    <x v="0"/>
  </r>
  <r>
    <s v="Z_MM_VERT"/>
    <s v="Transaktion Rahmenvertrag"/>
    <x v="12"/>
    <n v="658064"/>
    <s v="DIALOG"/>
    <x v="1"/>
    <x v="0"/>
  </r>
  <r>
    <s v="Z_PM_B_ORDER"/>
    <s v="Abrufmanager"/>
    <x v="43"/>
    <m/>
    <m/>
    <x v="1"/>
    <x v="0"/>
  </r>
  <r>
    <s v="Z_SAST_LIST_IKS"/>
    <s v="SAST Listen IKS Auswertung"/>
    <x v="5"/>
    <n v="3465"/>
    <s v="DIALOG"/>
    <x v="1"/>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1"/>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1"/>
    <x v="0"/>
  </r>
  <r>
    <s v="ZBC02"/>
    <s v="Benutzergruppenkatalog"/>
    <x v="5"/>
    <n v="14816"/>
    <s v="DIALOG"/>
    <x v="1"/>
    <x v="0"/>
  </r>
  <r>
    <s v="ZBC03"/>
    <s v="Kopieren Datei"/>
    <x v="5"/>
    <n v="10"/>
    <s v=""/>
    <x v="1"/>
    <x v="0"/>
  </r>
  <r>
    <s v="ZBC05"/>
    <s v="SM56 Liste alle Server"/>
    <x v="5"/>
    <s v=""/>
    <s v=""/>
    <x v="1"/>
    <x v="1"/>
  </r>
  <r>
    <s v="ZBC06"/>
    <s v="Benutzer / Rollen / Gültigkeit"/>
    <x v="5"/>
    <n v="42"/>
    <s v="DIALOG"/>
    <x v="1"/>
    <x v="0"/>
  </r>
  <r>
    <s v="ZBC08"/>
    <s v="Query_call"/>
    <x v="5"/>
    <n v="2"/>
    <s v=""/>
    <x v="1"/>
    <x v="0"/>
  </r>
  <r>
    <s v="ZBC13"/>
    <s v="Aufruf der Dokumentation SM12/13"/>
    <x v="13"/>
    <n v="1716"/>
    <s v="DIALOG"/>
    <x v="1"/>
    <x v="0"/>
  </r>
  <r>
    <s v="ZBC14"/>
    <s v="Reg.-Struktur: Adressen-Monitoring"/>
    <x v="5"/>
    <n v="362"/>
    <s v="DIALOG"/>
    <x v="1"/>
    <x v="0"/>
  </r>
  <r>
    <s v="ZBC17"/>
    <s v="Anzeige Standardtexte"/>
    <x v="5"/>
    <n v="21"/>
    <s v="DIALOG"/>
    <x v="1"/>
    <x v="0"/>
  </r>
  <r>
    <s v="ZBC18"/>
    <s v="alle Transaktionen einer Rollen best"/>
    <x v="5"/>
    <n v="8"/>
    <s v="DIALOG"/>
    <x v="1"/>
    <x v="0"/>
  </r>
  <r>
    <s v="ZBCUSER18"/>
    <s v="Benutzer/Rollen Gültigkeit Update"/>
    <x v="5"/>
    <s v=""/>
    <s v=""/>
    <x v="1"/>
    <x v="1"/>
  </r>
  <r>
    <s v="ZBCUSER19"/>
    <s v="Benutzer/Rollen Gültigkeit Anzeige"/>
    <x v="5"/>
    <n v="27"/>
    <s v="DIALOG"/>
    <x v="1"/>
    <x v="0"/>
  </r>
  <r>
    <s v="ZBUA1"/>
    <s v="Anlegen technischer Ansprechpartner"/>
    <x v="6"/>
    <s v=""/>
    <s v=""/>
    <x v="1"/>
    <x v="0"/>
  </r>
  <r>
    <s v="ZBUA2"/>
    <s v="Ändern techn. Ansprechpartner"/>
    <x v="6"/>
    <s v=""/>
    <s v=""/>
    <x v="1"/>
    <x v="0"/>
  </r>
  <r>
    <s v="ZBUA3"/>
    <s v="Anzeigen technischer Ansprechpartner"/>
    <x v="6"/>
    <s v=""/>
    <s v=""/>
    <x v="1"/>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1"/>
    <x v="0"/>
  </r>
  <r>
    <s v="ZBW11"/>
    <s v="IT-Service SLA"/>
    <x v="2"/>
    <n v="48"/>
    <s v="DIALOG"/>
    <x v="1"/>
    <x v="0"/>
  </r>
  <r>
    <s v="ZBW12"/>
    <s v="IH-Kennz. - Grenzwerte Betriebsber."/>
    <x v="2"/>
    <n v="426"/>
    <s v="DIALOG"/>
    <x v="0"/>
    <x v="0"/>
  </r>
  <r>
    <s v="ZBW13"/>
    <s v="Einkäufergruppe - Zusatzdaten"/>
    <x v="2"/>
    <n v="16764"/>
    <s v="DIALOG"/>
    <x v="1"/>
    <x v="0"/>
  </r>
  <r>
    <s v="ZCO_MGK"/>
    <s v="Download von Aufträge für MGK"/>
    <x v="15"/>
    <s v=""/>
    <s v=""/>
    <x v="1"/>
    <x v="1"/>
  </r>
  <r>
    <s v="ZCO11"/>
    <s v="CO-Aufträge aus RIVA Anlegen/Ändern"/>
    <x v="24"/>
    <s v=""/>
    <s v=""/>
    <x v="1"/>
    <x v="1"/>
  </r>
  <r>
    <s v="ZCO12"/>
    <s v="Korrektur Primobuchungen"/>
    <x v="24"/>
    <n v="63"/>
    <s v="DIALOG"/>
    <x v="1"/>
    <x v="0"/>
  </r>
  <r>
    <s v="ZCOFC_CANC"/>
    <s v="Rückmeldungen fehlerhafte canceln"/>
    <x v="15"/>
    <n v="276"/>
    <s v="DIALOG"/>
    <x v="1"/>
    <x v="0"/>
  </r>
  <r>
    <s v="ZCOVCPLVGR"/>
    <s v="Pflegen Planverteilungsgruppen"/>
    <x v="15"/>
    <n v="18"/>
    <s v="DIALOG"/>
    <x v="1"/>
    <x v="0"/>
  </r>
  <r>
    <s v="ZCS01"/>
    <s v="Anlegen Servicemeldungen (autom.)"/>
    <x v="37"/>
    <n v="112"/>
    <s v="DIALOG"/>
    <x v="1"/>
    <x v="0"/>
  </r>
  <r>
    <s v="ZCS10"/>
    <s v="Servicemeldungen anzeigen (advanced)"/>
    <x v="37"/>
    <n v="273"/>
    <s v="DIALOG"/>
    <x v="1"/>
    <x v="0"/>
  </r>
  <r>
    <s v="ZCS27"/>
    <s v="Service- und Instandhaltungsaufträge"/>
    <x v="37"/>
    <n v="8582"/>
    <s v="DIALOG"/>
    <x v="1"/>
    <x v="0"/>
  </r>
  <r>
    <s v="ZCS30"/>
    <s v="Ändern Status im CS-Auftrag"/>
    <x v="37"/>
    <n v="3131"/>
    <s v="DIALOG"/>
    <x v="1"/>
    <x v="0"/>
  </r>
  <r>
    <s v="ZCS50"/>
    <s v="CS: ProfitCenter prüfen"/>
    <x v="37"/>
    <s v=""/>
    <s v=""/>
    <x v="1"/>
    <x v="0"/>
  </r>
  <r>
    <s v="ZECP10"/>
    <s v="Analyserep. Abstimmung zw. FI u. PCA"/>
    <x v="5"/>
    <n v="26"/>
    <s v="DIALOG"/>
    <x v="1"/>
    <x v="0"/>
  </r>
  <r>
    <s v="ZECP12"/>
    <s v="Analyserep. Abstimmung zw. FI u. PCA"/>
    <x v="5"/>
    <s v=""/>
    <s v=""/>
    <x v="1"/>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1"/>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1"/>
    <x v="1"/>
  </r>
  <r>
    <s v="ZFI11"/>
    <s v="MwSt Verrechnung CO-Vorgänge"/>
    <x v="0"/>
    <n v="4883"/>
    <s v="DIALOG"/>
    <x v="0"/>
    <x v="0"/>
  </r>
  <r>
    <s v="ZFI12"/>
    <s v="Maschinelle Auftragsverrechnung"/>
    <x v="0"/>
    <n v="2"/>
    <s v=""/>
    <x v="0"/>
    <x v="0"/>
  </r>
  <r>
    <s v="ZFI13"/>
    <s v="Kreditoren  Kontoanalyse"/>
    <x v="0"/>
    <s v=""/>
    <s v=""/>
    <x v="1"/>
    <x v="1"/>
  </r>
  <r>
    <s v="ZFI14"/>
    <s v="Debitoren Kontenanalyse"/>
    <x v="0"/>
    <s v=""/>
    <s v=""/>
    <x v="1"/>
    <x v="1"/>
  </r>
  <r>
    <s v="ZFI15"/>
    <s v="Kreditoren Rechnungsanhang"/>
    <x v="0"/>
    <n v="410"/>
    <s v="DIALOG"/>
    <x v="0"/>
    <x v="0"/>
  </r>
  <r>
    <s v="ZFI15N"/>
    <s v="Kreditoren Rechnungsanhang"/>
    <x v="0"/>
    <n v="3"/>
    <s v=""/>
    <x v="0"/>
    <x v="0"/>
  </r>
  <r>
    <s v="ZFI17"/>
    <s v="OP Kreditoren"/>
    <x v="0"/>
    <n v="195"/>
    <s v="DIALOG"/>
    <x v="0"/>
    <x v="0"/>
  </r>
  <r>
    <s v="ZFI18"/>
    <s v="Erstellung FB01-Mappe(n) EUROSHELL"/>
    <x v="0"/>
    <s v=""/>
    <s v=""/>
    <x v="1"/>
    <x v="1"/>
  </r>
  <r>
    <s v="ZFI19"/>
    <s v="Erstellung FB01-Mappe(n) ELF/MINOL"/>
    <x v="0"/>
    <s v=""/>
    <s v=""/>
    <x v="1"/>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1"/>
    <x v="1"/>
  </r>
  <r>
    <s v="ZFI62"/>
    <s v="Anz. Tab.Z9FI_AFA_VB Verbuchung"/>
    <x v="0"/>
    <s v=""/>
    <s v=""/>
    <x v="1"/>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1"/>
    <x v="0"/>
  </r>
  <r>
    <s v="ZHAV_WF_RESTART"/>
    <s v="HAV Workflowadmin. WF Restart"/>
    <x v="8"/>
    <n v="549"/>
    <s v="DIALOG"/>
    <x v="1"/>
    <x v="0"/>
  </r>
  <r>
    <s v="ZHOAGPM1"/>
    <s v="Auswertung Zahlungsträger im PM"/>
    <x v="0"/>
    <n v="15219"/>
    <s v="DIALOG"/>
    <x v="0"/>
    <x v="0"/>
  </r>
  <r>
    <s v="ZIA07"/>
    <s v="Abrechnung: Auswertung Gutschriften"/>
    <x v="6"/>
    <n v="60"/>
    <s v=""/>
    <x v="1"/>
    <x v="70"/>
  </r>
  <r>
    <s v="ZIA08"/>
    <s v="Abrechnung: Auswertung Abr.-Mengen"/>
    <x v="6"/>
    <n v="1199"/>
    <s v="DIALOG"/>
    <x v="1"/>
    <x v="0"/>
  </r>
  <r>
    <s v="ZIA09"/>
    <s v="Ermittlung Periodenverbrauch"/>
    <x v="6"/>
    <n v="7"/>
    <s v="DIALOG"/>
    <x v="1"/>
    <x v="0"/>
  </r>
  <r>
    <s v="ZIA10"/>
    <s v="Auswertung über Rechnungsgrund"/>
    <x v="6"/>
    <n v="690"/>
    <s v="DIALOG"/>
    <x v="1"/>
    <x v="0"/>
  </r>
  <r>
    <s v="ZIA11"/>
    <s v="Gesamtverbrauch Grosskunden"/>
    <x v="6"/>
    <n v="174"/>
    <s v="DIALOG"/>
    <x v="1"/>
    <x v="0"/>
  </r>
  <r>
    <s v="ZIA12"/>
    <s v="Auswertung der Anlagefakten für NSW"/>
    <x v="6"/>
    <n v="3"/>
    <s v=""/>
    <x v="1"/>
    <x v="70"/>
  </r>
  <r>
    <s v="ZIA13"/>
    <s v="Vertragskonten nach Anl.art/Tariftyp"/>
    <x v="6"/>
    <n v="18"/>
    <s v="DIALOG"/>
    <x v="1"/>
    <x v="0"/>
  </r>
  <r>
    <s v="ZIA14"/>
    <s v="Um-/Rückstellung von Turnus- auf SW-"/>
    <x v="6"/>
    <n v="20"/>
    <s v="DIALOG"/>
    <x v="1"/>
    <x v="0"/>
  </r>
  <r>
    <s v="ZIA15"/>
    <s v="Umstellung Auftragsablesung"/>
    <x v="6"/>
    <n v="27061"/>
    <s v="DIALOG"/>
    <x v="1"/>
    <x v="0"/>
  </r>
  <r>
    <s v="ZIA16"/>
    <s v="Auswertung Abrechnungsmengen PBA"/>
    <x v="6"/>
    <n v="17547"/>
    <s v="DIALOG"/>
    <x v="1"/>
    <x v="0"/>
  </r>
  <r>
    <s v="ZIA17"/>
    <s v="Auswertung NSW-Menegen bei G/N"/>
    <x v="6"/>
    <n v="27623"/>
    <s v="DIALOG"/>
    <x v="1"/>
    <x v="0"/>
  </r>
  <r>
    <s v="ZIA18"/>
    <s v="Ausbau der PWZ ohne Eichgültigkeit"/>
    <x v="6"/>
    <n v="2007"/>
    <s v="DIALOG"/>
    <x v="1"/>
    <x v="0"/>
  </r>
  <r>
    <s v="ZIA22"/>
    <s v="GEMFAKT bei KKA SIC KOL"/>
    <x v="6"/>
    <s v=""/>
    <s v=""/>
    <x v="1"/>
    <x v="71"/>
  </r>
  <r>
    <s v="ZIA23"/>
    <s v="Auswertung Hochrechnungsbelege"/>
    <x v="6"/>
    <n v="1788"/>
    <s v="DIALOG"/>
    <x v="1"/>
    <x v="0"/>
  </r>
  <r>
    <s v="ZIA24"/>
    <s v="Ausbau der PWZ ohne Eichg. AE"/>
    <x v="6"/>
    <s v=""/>
    <s v=""/>
    <x v="1"/>
    <x v="72"/>
  </r>
  <r>
    <s v="ZIA25"/>
    <s v="Faktura- und Stornobelege / COPA"/>
    <x v="6"/>
    <n v="4"/>
    <s v="DIALOG"/>
    <x v="1"/>
    <x v="0"/>
  </r>
  <r>
    <s v="ZIA28"/>
    <s v="Auswertung zu Ablesungen"/>
    <x v="6"/>
    <n v="927"/>
    <s v="DIALOG"/>
    <x v="1"/>
    <x v="0"/>
  </r>
  <r>
    <s v="ZIA29"/>
    <s v="Grundpreisauswertung-Zählerwanderung"/>
    <x v="6"/>
    <s v=""/>
    <s v=""/>
    <x v="1"/>
    <x v="71"/>
  </r>
  <r>
    <s v="ZIA30"/>
    <s v="Query Z_ANL_TARIF"/>
    <x v="6"/>
    <n v="857"/>
    <s v="DIALOG"/>
    <x v="1"/>
    <x v="0"/>
  </r>
  <r>
    <s v="ZIA31"/>
    <s v="Faktura- und Stornobelege / COPA"/>
    <x v="6"/>
    <n v="556"/>
    <s v="DIALOG"/>
    <x v="1"/>
    <x v="0"/>
  </r>
  <r>
    <s v="ZIA33"/>
    <s v="Vertragskonto nach Tariftyp"/>
    <x v="6"/>
    <n v="516"/>
    <s v="DIALOG"/>
    <x v="1"/>
    <x v="0"/>
  </r>
  <r>
    <s v="ZIA34"/>
    <s v="Rechnungsauswertung (ERDK)"/>
    <x v="6"/>
    <n v="63620"/>
    <s v="DIALOG"/>
    <x v="1"/>
    <x v="0"/>
  </r>
  <r>
    <s v="ZIA35"/>
    <s v="elektronischer Rechnungsaustausch"/>
    <x v="6"/>
    <n v="107324"/>
    <s v="DIALOG"/>
    <x v="1"/>
    <x v="0"/>
  </r>
  <r>
    <s v="ZIA38"/>
    <s v="BIM-Zählerstände"/>
    <x v="6"/>
    <n v="12"/>
    <s v=""/>
    <x v="1"/>
    <x v="32"/>
  </r>
  <r>
    <s v="ZIA40"/>
    <s v="Auswertung von Abrechnungsbelegen"/>
    <x v="6"/>
    <n v="1381"/>
    <s v="DIALOG"/>
    <x v="1"/>
    <x v="0"/>
  </r>
  <r>
    <s v="ZIA41"/>
    <s v="Bewertung Fehler aus Hochrechnung"/>
    <x v="6"/>
    <n v="1516"/>
    <s v="DIALOG"/>
    <x v="1"/>
    <x v="0"/>
  </r>
  <r>
    <s v="ZIA42"/>
    <s v="Auswertung der Anlagefakten für NSW"/>
    <x v="6"/>
    <n v="445"/>
    <s v="DIALOG"/>
    <x v="1"/>
    <x v="0"/>
  </r>
  <r>
    <s v="ZIA43"/>
    <s v="ZOMA - Verbrauchsauswertung"/>
    <x v="6"/>
    <n v="731"/>
    <s v=""/>
    <x v="1"/>
    <x v="71"/>
  </r>
  <r>
    <s v="ZIA44"/>
    <s v="Kontenfindungsmerkmal Schönerlinde"/>
    <x v="6"/>
    <n v="330"/>
    <s v="DIALOG"/>
    <x v="1"/>
    <x v="0"/>
  </r>
  <r>
    <s v="ZIA45"/>
    <s v="Auswertung Abrechnungsbelege"/>
    <x v="6"/>
    <n v="218"/>
    <s v="DIALOG"/>
    <x v="1"/>
    <x v="0"/>
  </r>
  <r>
    <s v="ZIA46"/>
    <s v="Verbrauchsmengen pro Verbrauchstelle"/>
    <x v="6"/>
    <n v="84"/>
    <s v="DIALOG"/>
    <x v="1"/>
    <x v="71"/>
  </r>
  <r>
    <s v="ZIA47"/>
    <s v="Query  Z_ABR_SPERRBEL"/>
    <x v="6"/>
    <n v="3"/>
    <s v="DIALOG"/>
    <x v="1"/>
    <x v="0"/>
  </r>
  <r>
    <s v="ZIA48"/>
    <s v="Tariftyp BA04 ohne PWZ"/>
    <x v="6"/>
    <n v="245"/>
    <s v="DIALOG"/>
    <x v="1"/>
    <x v="0"/>
  </r>
  <r>
    <s v="ZIA49"/>
    <s v="Pflege Tarifart auf Geräteebene"/>
    <x v="6"/>
    <n v="12"/>
    <s v="DIALOG"/>
    <x v="1"/>
    <x v="0"/>
  </r>
  <r>
    <s v="ZIA50"/>
    <s v="Anlegen Fakten für Funkablesung"/>
    <x v="6"/>
    <n v="6"/>
    <s v="DIALOG"/>
    <x v="1"/>
    <x v="0"/>
  </r>
  <r>
    <s v="ZIA54"/>
    <s v="Md.170/Mengen, Beträge, Grundgeb."/>
    <x v="6"/>
    <s v=""/>
    <s v=""/>
    <x v="1"/>
    <x v="72"/>
  </r>
  <r>
    <s v="ZIA55"/>
    <s v="BIM - Datenübergabe"/>
    <x v="6"/>
    <n v="5"/>
    <s v="DIALOG"/>
    <x v="1"/>
    <x v="32"/>
  </r>
  <r>
    <s v="ZIA56"/>
    <s v="Hochrechnung aufgr. v. Periodenverbr"/>
    <x v="6"/>
    <n v="10"/>
    <s v="DIALOG"/>
    <x v="1"/>
    <x v="0"/>
  </r>
  <r>
    <s v="ZIA57"/>
    <s v="Anschreiben Ablauf Eichgült. PWZ"/>
    <x v="6"/>
    <n v="157"/>
    <s v="DIALOG"/>
    <x v="1"/>
    <x v="0"/>
  </r>
  <r>
    <s v="ZIA58"/>
    <s v="Umstellung Ableseeinheit"/>
    <x v="6"/>
    <n v="129"/>
    <s v="DIALOG"/>
    <x v="1"/>
    <x v="0"/>
  </r>
  <r>
    <s v="ZIA59"/>
    <s v="Query Z_ABR-GP_VK"/>
    <x v="6"/>
    <n v="149"/>
    <s v="DIALOG"/>
    <x v="1"/>
    <x v="0"/>
  </r>
  <r>
    <s v="ZIA60"/>
    <s v="ZIA, Umstellung Tariftyp"/>
    <x v="6"/>
    <n v="24"/>
    <s v="DIALOG"/>
    <x v="1"/>
    <x v="0"/>
  </r>
  <r>
    <s v="ZIA62"/>
    <s v="ISU: Auswertung zu Rechnungsinhalten"/>
    <x v="6"/>
    <n v="2175"/>
    <s v="DIALOG"/>
    <x v="1"/>
    <x v="0"/>
  </r>
  <r>
    <s v="ZIA63"/>
    <s v="Korr. des tatsächlichen Ablesedatums"/>
    <x v="6"/>
    <n v="1446"/>
    <s v="DIALOG"/>
    <x v="1"/>
    <x v="0"/>
  </r>
  <r>
    <s v="ZIA64"/>
    <s v="H2PRO - VK-ändern - Dateiupload"/>
    <x v="6"/>
    <n v="69"/>
    <s v="DIALOG"/>
    <x v="1"/>
    <x v="0"/>
  </r>
  <r>
    <s v="ZIA65"/>
    <s v="Steuerung Abrechnung abbrechen"/>
    <x v="6"/>
    <n v="228"/>
    <s v="DIALOG"/>
    <x v="1"/>
    <x v="73"/>
  </r>
  <r>
    <s v="ZIA66"/>
    <s v="Query: Z_ABR_NSW_FL"/>
    <x v="6"/>
    <n v="43"/>
    <s v="DIALOG"/>
    <x v="1"/>
    <x v="0"/>
  </r>
  <r>
    <s v="ZIA67"/>
    <s v="Begrschreib und Absplan anlegen"/>
    <x v="6"/>
    <n v="73098"/>
    <s v="DIALOG"/>
    <x v="1"/>
    <x v="71"/>
  </r>
  <r>
    <s v="ZIG01"/>
    <s v="Bereinigungsprogramm: Geräte aus der"/>
    <x v="6"/>
    <n v="30064"/>
    <s v="DIALOG"/>
    <x v="1"/>
    <x v="0"/>
  </r>
  <r>
    <s v="ZIG02"/>
    <s v="ISU: Geräteverwaltung - Turnuswechse"/>
    <x v="6"/>
    <n v="22"/>
    <s v="DIALOG"/>
    <x v="1"/>
    <x v="0"/>
  </r>
  <r>
    <s v="ZIG03"/>
    <s v="ISU: Geräteverwaltung - Migration -"/>
    <x v="6"/>
    <n v="3619"/>
    <s v="DIALOG"/>
    <x v="1"/>
    <x v="0"/>
  </r>
  <r>
    <s v="ZIG04"/>
    <s v="Temporäres Programm: test Abruf Fb I"/>
    <x v="6"/>
    <n v="4"/>
    <s v="DIALOG"/>
    <x v="1"/>
    <x v="0"/>
  </r>
  <r>
    <s v="ZIG05"/>
    <s v="ISU: Geräteverwaltung - Download der"/>
    <x v="6"/>
    <n v="458"/>
    <s v="DIALOG"/>
    <x v="1"/>
    <x v="0"/>
  </r>
  <r>
    <s v="ZIG06"/>
    <s v="ISU: Geräteverwaltung - Upload Ables"/>
    <x v="6"/>
    <n v="18"/>
    <s v="DIALOG"/>
    <x v="1"/>
    <x v="0"/>
  </r>
  <r>
    <s v="ZIG07"/>
    <s v="ZIS_GERAETEWECHSEL"/>
    <x v="6"/>
    <n v="4"/>
    <s v="DIALOG"/>
    <x v="1"/>
    <x v="0"/>
  </r>
  <r>
    <s v="ZIG08"/>
    <s v="Zählerwechsel anzeigen"/>
    <x v="6"/>
    <n v="6871"/>
    <s v="DIALOG"/>
    <x v="1"/>
    <x v="0"/>
  </r>
  <r>
    <s v="ZIG09"/>
    <s v="BI-EG36; Technicher Ausbau Gerät"/>
    <x v="6"/>
    <s v=""/>
    <s v=""/>
    <x v="1"/>
    <x v="1"/>
  </r>
  <r>
    <s v="ZIG10"/>
    <s v="IG: Gerätedaten-Anlage-Vertragskonto"/>
    <x v="6"/>
    <n v="370"/>
    <s v="DIALOG"/>
    <x v="1"/>
    <x v="0"/>
  </r>
  <r>
    <s v="ZIG11"/>
    <s v="IG: Unplausible Z-Stände in Stufen"/>
    <x v="6"/>
    <n v="174"/>
    <s v="DIALOG"/>
    <x v="1"/>
    <x v="0"/>
  </r>
  <r>
    <s v="ZIG12"/>
    <s v="IG: Neue Serialnummer anlegen (IQ04)"/>
    <x v="6"/>
    <n v="2391"/>
    <s v="DIALOG"/>
    <x v="1"/>
    <x v="0"/>
  </r>
  <r>
    <s v="ZIG13"/>
    <s v="IG: Eintragen 'Nächster Gerätetyp'"/>
    <x v="6"/>
    <n v="760"/>
    <s v="DIALOG"/>
    <x v="1"/>
    <x v="0"/>
  </r>
  <r>
    <s v="ZIG14"/>
    <s v="IG: Mehrfach geschätzte Zählerstände"/>
    <x v="6"/>
    <n v="99"/>
    <s v="DIALOG"/>
    <x v="1"/>
    <x v="0"/>
  </r>
  <r>
    <s v="ZIG15"/>
    <s v="IG: Ändern Beglaubigungsnummer Gerät"/>
    <x v="6"/>
    <n v="220"/>
    <s v="DIALOG"/>
    <x v="1"/>
    <x v="0"/>
  </r>
  <r>
    <s v="ZIG16"/>
    <s v="IG: Abl.arten zu Z.standerfasssung"/>
    <x v="6"/>
    <n v="2"/>
    <s v=""/>
    <x v="1"/>
    <x v="0"/>
  </r>
  <r>
    <s v="ZIK01"/>
    <s v="Stichtagsbezogene Off.-Posten-Liste"/>
    <x v="6"/>
    <n v="2111"/>
    <s v="DIALOG"/>
    <x v="1"/>
    <x v="0"/>
  </r>
  <r>
    <s v="ZIK02"/>
    <s v="Aufstellung Ratenplan"/>
    <x v="6"/>
    <n v="199"/>
    <s v="DIALOG"/>
    <x v="1"/>
    <x v="0"/>
  </r>
  <r>
    <s v="ZIK03"/>
    <s v="Aufruf Report  ZISFKKOP13"/>
    <x v="6"/>
    <n v="472"/>
    <s v="DIALOG"/>
    <x v="1"/>
    <x v="0"/>
  </r>
  <r>
    <s v="ZIK04"/>
    <s v="Auswertung Ausbuchungsbelege"/>
    <x v="6"/>
    <n v="1783"/>
    <s v="DIALOG"/>
    <x v="1"/>
    <x v="0"/>
  </r>
  <r>
    <s v="ZIK05"/>
    <s v="Aufruf Report ZISVKSP01 Mahn-Zahlsp."/>
    <x v="6"/>
    <n v="1163"/>
    <s v="DIALOG"/>
    <x v="1"/>
    <x v="0"/>
  </r>
  <r>
    <s v="ZIK06"/>
    <s v="Auflistung Ausgleichsbelege zu EWB"/>
    <x v="6"/>
    <n v="13766"/>
    <s v="DIALOG"/>
    <x v="1"/>
    <x v="0"/>
  </r>
  <r>
    <s v="ZIK07"/>
    <s v="Anzahl Vertragskonten der Großkunden"/>
    <x v="6"/>
    <n v="62"/>
    <s v="DIALOG"/>
    <x v="1"/>
    <x v="0"/>
  </r>
  <r>
    <s v="ZIK08"/>
    <s v="EWB und ZWF / Query_Z_IK_EWB_ZWFOP"/>
    <x v="6"/>
    <n v="143"/>
    <s v="DIALOG"/>
    <x v="1"/>
    <x v="32"/>
  </r>
  <r>
    <s v="ZIK09"/>
    <s v="EWB und ZWF / Query_Z_IK_EWB_ZWFOP"/>
    <x v="6"/>
    <n v="2200"/>
    <s v="DIALOG"/>
    <x v="1"/>
    <x v="0"/>
  </r>
  <r>
    <s v="ZIK10"/>
    <s v="Query_Z_IK_RUECKL_01"/>
    <x v="6"/>
    <n v="3"/>
    <s v="DIALOG"/>
    <x v="1"/>
    <x v="0"/>
  </r>
  <r>
    <s v="ZIK11"/>
    <s v="Aufruf Report RFKPYL00_MASS"/>
    <x v="6"/>
    <n v="35276"/>
    <s v="DIALOG"/>
    <x v="1"/>
    <x v="0"/>
  </r>
  <r>
    <s v="ZIK12"/>
    <s v="Anzahl der Formulare in einer Spoole"/>
    <x v="6"/>
    <n v="125"/>
    <s v="DIALOG"/>
    <x v="1"/>
    <x v="71"/>
  </r>
  <r>
    <s v="ZIK13"/>
    <s v="GP Massenpflege Versandart im VK"/>
    <x v="6"/>
    <n v="9679"/>
    <s v="DIALOG"/>
    <x v="1"/>
    <x v="0"/>
  </r>
  <r>
    <s v="ZIK14"/>
    <s v="Ändern Geschäftspartner Bankdaten"/>
    <x v="6"/>
    <n v="12"/>
    <s v="DIALOG"/>
    <x v="1"/>
    <x v="0"/>
  </r>
  <r>
    <s v="ZIK15"/>
    <s v="Anzahl Formulare in einer XML-Spool"/>
    <x v="6"/>
    <n v="603"/>
    <s v="DIALOG"/>
    <x v="1"/>
    <x v="71"/>
  </r>
  <r>
    <s v="ZIK16"/>
    <s v="Prüfung Bankverbindungen im GPartner"/>
    <x v="6"/>
    <n v="2"/>
    <s v="DIALOG"/>
    <x v="1"/>
    <x v="0"/>
  </r>
  <r>
    <s v="ZIK17"/>
    <s v="Anzahl Ablesebriefe in XML-Spool"/>
    <x v="6"/>
    <n v="9996"/>
    <s v="DIALOG"/>
    <x v="1"/>
    <x v="0"/>
  </r>
  <r>
    <s v="ZIK18"/>
    <s v="Auswertung Akonto-Zahlungen"/>
    <x v="6"/>
    <n v="5497"/>
    <s v="DIALOG"/>
    <x v="1"/>
    <x v="0"/>
  </r>
  <r>
    <s v="ZIK19"/>
    <s v="IK: Auswertung Zahlungskonten für WB"/>
    <x v="6"/>
    <n v="239"/>
    <s v="DIALOG"/>
    <x v="1"/>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1"/>
    <x v="71"/>
  </r>
  <r>
    <s v="ZIS_SHWF"/>
    <s v="Selektion von hängenden Workflows"/>
    <x v="6"/>
    <n v="552"/>
    <s v="DIALOG"/>
    <x v="1"/>
    <x v="74"/>
  </r>
  <r>
    <s v="ZIS00"/>
    <s v="Auswahl Standrohr-WorkFlows"/>
    <x v="6"/>
    <n v="4255"/>
    <s v="DIALOG"/>
    <x v="1"/>
    <x v="74"/>
  </r>
  <r>
    <s v="ZIS05"/>
    <s v="Drucksperre Druckbeleg aufheben/setz"/>
    <x v="6"/>
    <n v="402"/>
    <s v="DIALOG"/>
    <x v="1"/>
    <x v="0"/>
  </r>
  <r>
    <s v="ZIS06"/>
    <s v="Änderung Abrechnungsverfahren ZOMA"/>
    <x v="6"/>
    <s v=""/>
    <s v=""/>
    <x v="1"/>
    <x v="71"/>
  </r>
  <r>
    <s v="ZIS07"/>
    <s v="TW/SW Verbrauchsstellen"/>
    <x v="6"/>
    <n v="354"/>
    <s v="DIALOG"/>
    <x v="1"/>
    <x v="0"/>
  </r>
  <r>
    <s v="ZIS09"/>
    <s v="Transaktion zur Aufgabe WS95200143"/>
    <x v="6"/>
    <s v=""/>
    <s v=""/>
    <x v="1"/>
    <x v="71"/>
  </r>
  <r>
    <s v="ZIS10"/>
    <s v="Workflowstatistik"/>
    <x v="6"/>
    <n v="23278"/>
    <s v="DIALOG"/>
    <x v="1"/>
    <x v="0"/>
  </r>
  <r>
    <s v="ZIS17"/>
    <s v="Anzeige der Workflows"/>
    <x v="6"/>
    <n v="8"/>
    <s v="DIALOG"/>
    <x v="1"/>
    <x v="74"/>
  </r>
  <r>
    <s v="ZIS18"/>
    <s v="Anzeige Vorgangsklassifzierungen"/>
    <x v="6"/>
    <n v="6"/>
    <s v="DIALOG"/>
    <x v="1"/>
    <x v="75"/>
  </r>
  <r>
    <s v="ZIS23"/>
    <s v="Anzeige Tabelle ZIS_DMS_ARCHIV"/>
    <x v="6"/>
    <n v="3"/>
    <s v="DIALOG"/>
    <x v="1"/>
    <x v="32"/>
  </r>
  <r>
    <s v="ZIS26"/>
    <s v="Transaktion BSC-Report"/>
    <x v="6"/>
    <n v="2"/>
    <s v="DIALOG"/>
    <x v="1"/>
    <x v="71"/>
  </r>
  <r>
    <s v="ZIS30"/>
    <s v="Anzeige ZIS_OFFENE_VG"/>
    <x v="6"/>
    <n v="12"/>
    <s v="DIALOG"/>
    <x v="1"/>
    <x v="71"/>
  </r>
  <r>
    <s v="ZIS31"/>
    <s v="Anzeige ZIS_OFFENE_VGM"/>
    <x v="6"/>
    <n v="22"/>
    <s v="DIALOG"/>
    <x v="1"/>
    <x v="32"/>
  </r>
  <r>
    <s v="ZIS37"/>
    <s v="Anzeige Vorgänge pro Benutzer"/>
    <x v="6"/>
    <n v="2371"/>
    <s v="DIALOG"/>
    <x v="1"/>
    <x v="32"/>
  </r>
  <r>
    <s v="ZIS39"/>
    <s v="Daten zum Geschäftspartner"/>
    <x v="6"/>
    <n v="770"/>
    <s v="DIALOG"/>
    <x v="1"/>
    <x v="0"/>
  </r>
  <r>
    <s v="ZIS43"/>
    <s v="Fließtal:  Zählerwechselliste"/>
    <x v="6"/>
    <n v="6"/>
    <s v=""/>
    <x v="1"/>
    <x v="32"/>
  </r>
  <r>
    <s v="ZIS44"/>
    <s v="Abweichender Rechnungsempfänger"/>
    <x v="6"/>
    <s v=""/>
    <s v=""/>
    <x v="1"/>
    <x v="71"/>
  </r>
  <r>
    <s v="ZIS45"/>
    <s v="Allgemeine Anlagenauswertung"/>
    <x v="6"/>
    <n v="31495"/>
    <s v="DIALOG"/>
    <x v="1"/>
    <x v="0"/>
  </r>
  <r>
    <s v="ZIS47"/>
    <s v="VK zu Ableseeinheiten"/>
    <x v="6"/>
    <n v="14746"/>
    <s v="DIALOG"/>
    <x v="1"/>
    <x v="0"/>
  </r>
  <r>
    <s v="ZIS48"/>
    <s v="Auswertung Anlagefakten"/>
    <x v="6"/>
    <n v="99"/>
    <s v="DIALOG"/>
    <x v="1"/>
    <x v="0"/>
  </r>
  <r>
    <s v="ZIS56"/>
    <s v="ISU-Navigator zum Anschlußobjekt"/>
    <x v="6"/>
    <s v=""/>
    <s v=""/>
    <x v="1"/>
    <x v="1"/>
  </r>
  <r>
    <s v="ZIS57"/>
    <s v="Mengen Verrechnungspreis u. Preisst."/>
    <x v="6"/>
    <n v="6"/>
    <s v="DIALOG"/>
    <x v="1"/>
    <x v="76"/>
  </r>
  <r>
    <s v="ZIS59"/>
    <s v="Verbrauch Knotenberechnung STANET"/>
    <x v="6"/>
    <n v="92"/>
    <s v=""/>
    <x v="1"/>
    <x v="0"/>
  </r>
  <r>
    <s v="ZIS61"/>
    <s v="GPartner / Vertragskonto / Zählergr."/>
    <x v="6"/>
    <n v="36"/>
    <s v="DIALOG"/>
    <x v="1"/>
    <x v="0"/>
  </r>
  <r>
    <s v="ZIS65"/>
    <s v="Mengenabgleich ZOMA-DB / Kleingarten"/>
    <x v="6"/>
    <s v=""/>
    <s v=""/>
    <x v="1"/>
    <x v="71"/>
  </r>
  <r>
    <s v="ZIS66"/>
    <s v="Query: Bankverb. o gemeins. Faktura"/>
    <x v="6"/>
    <n v="1345"/>
    <s v="DIALOG"/>
    <x v="1"/>
    <x v="0"/>
  </r>
  <r>
    <s v="ZIS67"/>
    <s v="Abrechnungssperre bei Eichfrist..."/>
    <x v="6"/>
    <n v="51"/>
    <s v="DIALOG"/>
    <x v="1"/>
    <x v="0"/>
  </r>
  <r>
    <s v="ZIS68"/>
    <s v="Ändern Periodenverbrauch"/>
    <x v="6"/>
    <n v="3"/>
    <s v=""/>
    <x v="1"/>
    <x v="0"/>
  </r>
  <r>
    <s v="ZIS69"/>
    <s v="Auswertung ERA-Kunden"/>
    <x v="6"/>
    <n v="11642"/>
    <s v="DIALOG"/>
    <x v="1"/>
    <x v="0"/>
  </r>
  <r>
    <s v="ZIS71"/>
    <s v="ISU: Technischer Platz - VK (Query)"/>
    <x v="6"/>
    <n v="164"/>
    <s v="DIALOG"/>
    <x v="1"/>
    <x v="0"/>
  </r>
  <r>
    <s v="ZIS72"/>
    <s v="Korrespondenzempf. im VK auswerten"/>
    <x v="6"/>
    <n v="81"/>
    <s v="DIALOG"/>
    <x v="1"/>
    <x v="0"/>
  </r>
  <r>
    <s v="ZIS73"/>
    <s v="Korrespondenzempf. im VK eintragen"/>
    <x v="6"/>
    <n v="1420"/>
    <s v="DIALOG"/>
    <x v="1"/>
    <x v="0"/>
  </r>
  <r>
    <s v="ZIS74"/>
    <s v="UCES Fehlgeschlagene ADR-Änderungen"/>
    <x v="6"/>
    <n v="8"/>
    <s v="DIALOG"/>
    <x v="1"/>
    <x v="71"/>
  </r>
  <r>
    <s v="ZIS75"/>
    <s v="Aktive Partner und Vertragskonten"/>
    <x v="6"/>
    <n v="291"/>
    <s v="DIALOG"/>
    <x v="1"/>
    <x v="0"/>
  </r>
  <r>
    <s v="ZIS76"/>
    <s v="IS: Adresse Geschäftspartner u. AO"/>
    <x v="6"/>
    <n v="39"/>
    <s v="DIALOG"/>
    <x v="1"/>
    <x v="0"/>
  </r>
  <r>
    <s v="ZIS77"/>
    <s v="GP-Email, Steuer, Keyaccount, GP-Art"/>
    <x v="6"/>
    <n v="943"/>
    <s v="DIALOG"/>
    <x v="1"/>
    <x v="0"/>
  </r>
  <r>
    <s v="ZIS78"/>
    <s v="IS: Ändern Formular in Ableseeinheit"/>
    <x v="6"/>
    <n v="3"/>
    <s v=""/>
    <x v="1"/>
    <x v="0"/>
  </r>
  <r>
    <s v="ZIS79"/>
    <s v="IS: Ändern VK und Vertrag wg. Gebühr"/>
    <x v="6"/>
    <n v="430582"/>
    <s v="DIALOG"/>
    <x v="1"/>
    <x v="0"/>
  </r>
  <r>
    <s v="ZIS80"/>
    <s v="Verträge ändern: Abschlagsdaten"/>
    <x v="6"/>
    <s v=""/>
    <s v=""/>
    <x v="1"/>
    <x v="71"/>
  </r>
  <r>
    <s v="ZIS81"/>
    <s v="Monitoring Gebührenbescheid"/>
    <x v="6"/>
    <n v="3923"/>
    <s v="DIALOG"/>
    <x v="1"/>
    <x v="77"/>
  </r>
  <r>
    <s v="ZIS82"/>
    <s v="IS: Auswertung Namen GPartner"/>
    <x v="6"/>
    <n v="8"/>
    <s v="DIALOG"/>
    <x v="1"/>
    <x v="77"/>
  </r>
  <r>
    <s v="ZIS83"/>
    <s v="Erstellung Kündigungsschreiben"/>
    <x v="6"/>
    <n v="3"/>
    <s v=""/>
    <x v="1"/>
    <x v="77"/>
  </r>
  <r>
    <s v="ZIS84"/>
    <s v="IS: Ändern Haus-Nr im Anschlußobjekt"/>
    <x v="6"/>
    <n v="1758"/>
    <s v="DIALOG"/>
    <x v="1"/>
    <x v="71"/>
  </r>
  <r>
    <s v="ZIS85"/>
    <s v="IS: Vertriebsdaten Anschluss löschen"/>
    <x v="6"/>
    <s v=""/>
    <s v=""/>
    <x v="1"/>
    <x v="71"/>
  </r>
  <r>
    <s v="ZIS86"/>
    <s v="IS: Gem. Faktierg auf 1 setzen"/>
    <x v="6"/>
    <n v="145"/>
    <s v="DIALOG"/>
    <x v="1"/>
    <x v="0"/>
  </r>
  <r>
    <s v="ZIS87"/>
    <s v="GPartner ändern: Namen oder Adresse"/>
    <x v="6"/>
    <n v="326"/>
    <s v="DIALOG"/>
    <x v="1"/>
    <x v="0"/>
  </r>
  <r>
    <s v="ZISZOMA_01"/>
    <s v="Liste AnlArt/Anlage nach AbrTermin"/>
    <x v="6"/>
    <n v="20"/>
    <s v="DIALOG"/>
    <x v="1"/>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1"/>
    <x v="0"/>
  </r>
  <r>
    <s v="ZKB21"/>
    <s v="Autom. Lstg.-verr. aus Filetransfer"/>
    <x v="15"/>
    <n v="23106"/>
    <s v="DIALOG"/>
    <x v="1"/>
    <x v="0"/>
  </r>
  <r>
    <s v="ZKB21FAKT"/>
    <s v="Masch. Leistungsverrechnung zu HA"/>
    <x v="15"/>
    <n v="196"/>
    <s v="DIALOG"/>
    <x v="1"/>
    <x v="0"/>
  </r>
  <r>
    <s v="ZKB21IT"/>
    <s v="Abrechnung der ILV-Daten"/>
    <x v="24"/>
    <n v="12027"/>
    <s v="DIALOG"/>
    <x v="1"/>
    <x v="0"/>
  </r>
  <r>
    <s v="ZKB21KM"/>
    <s v="Autom. Leistungsverrechnung für KM-A"/>
    <x v="24"/>
    <n v="36"/>
    <s v="DIALOG"/>
    <x v="1"/>
    <x v="0"/>
  </r>
  <r>
    <s v="ZKB21WV"/>
    <s v="Leistungsverr. WV HA zu Aufträgen"/>
    <x v="24"/>
    <s v=""/>
    <s v=""/>
    <x v="1"/>
    <x v="1"/>
  </r>
  <r>
    <s v="ZKB21WVHA"/>
    <s v="IBL-WV-Ingenieure zu HA"/>
    <x v="15"/>
    <n v="486"/>
    <s v="DIALOG"/>
    <x v="1"/>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1"/>
    <x v="0"/>
  </r>
  <r>
    <s v="ZKK21"/>
    <s v="Pflege Leistungsart und Kontierung"/>
    <x v="24"/>
    <n v="3894"/>
    <s v="DIALOG"/>
    <x v="1"/>
    <x v="0"/>
  </r>
  <r>
    <s v="ZKK22"/>
    <s v="Pflege Organisationsstruktur"/>
    <x v="24"/>
    <n v="19193"/>
    <s v="DIALOG"/>
    <x v="1"/>
    <x v="0"/>
  </r>
  <r>
    <s v="ZKK23"/>
    <s v="Pflege Maßnahmenart pro OE"/>
    <x v="24"/>
    <n v="266"/>
    <s v="DIALOG"/>
    <x v="1"/>
    <x v="0"/>
  </r>
  <r>
    <s v="ZKK24"/>
    <s v="Pflege Maßnahmennummer OE/MArt"/>
    <x v="24"/>
    <n v="5218"/>
    <s v="DIALOG"/>
    <x v="1"/>
    <x v="0"/>
  </r>
  <r>
    <s v="ZKK25"/>
    <s v="Pflege Status pro OE/MArt"/>
    <x v="24"/>
    <n v="112"/>
    <s v="DIALOG"/>
    <x v="1"/>
    <x v="0"/>
  </r>
  <r>
    <s v="ZKK26"/>
    <s v="Pflege Vorgangsstufe pro OE/MArt"/>
    <x v="24"/>
    <n v="1317"/>
    <s v="DIALOG"/>
    <x v="1"/>
    <x v="0"/>
  </r>
  <r>
    <s v="ZKK27"/>
    <s v="Pflege Kont.-Objekte pro VorgStufe"/>
    <x v="24"/>
    <n v="11058"/>
    <s v="DIALOG"/>
    <x v="1"/>
    <x v="0"/>
  </r>
  <r>
    <s v="ZKK28"/>
    <s v="Pflege Status pro VorgStufe zeitabh."/>
    <x v="24"/>
    <n v="10010"/>
    <s v="DIALOG"/>
    <x v="1"/>
    <x v="0"/>
  </r>
  <r>
    <s v="ZKK29"/>
    <s v="Pflege User pro Vorgangsstufe"/>
    <x v="24"/>
    <n v="29068"/>
    <s v="DIALOG"/>
    <x v="1"/>
    <x v="0"/>
  </r>
  <r>
    <s v="ZKK30"/>
    <s v="Auswertung / Pflege der ILV-Daten"/>
    <x v="24"/>
    <n v="23200"/>
    <s v="DIALOG"/>
    <x v="0"/>
    <x v="0"/>
  </r>
  <r>
    <s v="ZKK31"/>
    <s v="Eröffnen einer Maßnahme"/>
    <x v="24"/>
    <n v="8977"/>
    <s v="DIALOG"/>
    <x v="1"/>
    <x v="0"/>
  </r>
  <r>
    <s v="ZKK32"/>
    <s v="Anlegen einer Vorgangsstufe"/>
    <x v="24"/>
    <n v="5404"/>
    <s v="DIALOG"/>
    <x v="1"/>
    <x v="0"/>
  </r>
  <r>
    <s v="ZKK33"/>
    <s v="Löschung von abgerechneten ILV-Daten"/>
    <x v="24"/>
    <n v="154"/>
    <s v="DIALOG"/>
    <x v="1"/>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1"/>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1"/>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1"/>
    <x v="0"/>
  </r>
  <r>
    <s v="ZKO03"/>
    <s v="Ist- und Obligo zu Bestelldaten"/>
    <x v="21"/>
    <n v="217"/>
    <s v="DIALOG"/>
    <x v="1"/>
    <x v="0"/>
  </r>
  <r>
    <s v="ZKO31"/>
    <s v="Auftr.-auswertung mit Herk.-nachweis"/>
    <x v="15"/>
    <n v="53"/>
    <s v="DIALOG"/>
    <x v="0"/>
    <x v="0"/>
  </r>
  <r>
    <s v="ZKO32"/>
    <s v="Auftr.-auswertung mit Herk.-nachweis"/>
    <x v="15"/>
    <n v="57"/>
    <s v="DIALOG"/>
    <x v="0"/>
    <x v="0"/>
  </r>
  <r>
    <s v="ZKO36"/>
    <s v="Auft.-liste mit Kosten + Erträgen"/>
    <x v="15"/>
    <n v="244"/>
    <s v=""/>
    <x v="1"/>
    <x v="0"/>
  </r>
  <r>
    <s v="ZKO37"/>
    <s v="Überwachungspfl. Erfolgsplanmaßnahme"/>
    <x v="15"/>
    <n v="369"/>
    <s v="DIALOG"/>
    <x v="0"/>
    <x v="0"/>
  </r>
  <r>
    <s v="ZKO38"/>
    <s v="CO-Aufträge ohne IM-IPP Zuordnung"/>
    <x v="15"/>
    <n v="833"/>
    <s v="DIALOG"/>
    <x v="1"/>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1"/>
    <x v="0"/>
  </r>
  <r>
    <s v="ZKOA90"/>
    <s v="Analyseprogramm zur Abrechnung"/>
    <x v="15"/>
    <n v="397"/>
    <s v="DIALOG"/>
    <x v="0"/>
    <x v="0"/>
  </r>
  <r>
    <s v="ZKOAIB02"/>
    <s v="CS-HA AIB-Aktivierung UmBuch. V.02"/>
    <x v="37"/>
    <n v="3528"/>
    <s v="DIALOG"/>
    <x v="1"/>
    <x v="0"/>
  </r>
  <r>
    <s v="ZKOAIB40"/>
    <s v="HA-Passivierung Buchungen der Erlöse"/>
    <x v="37"/>
    <n v="2565"/>
    <s v="DIALOG"/>
    <x v="1"/>
    <x v="0"/>
  </r>
  <r>
    <s v="ZKOAIB43"/>
    <s v="HA-Passivierung Anzeige Tab ZCSHAPAS"/>
    <x v="37"/>
    <n v="10"/>
    <s v="DIALOG"/>
    <x v="1"/>
    <x v="0"/>
  </r>
  <r>
    <s v="ZKOAIBAK"/>
    <s v="HA-Aktivierungen: AIB-Bestand"/>
    <x v="37"/>
    <n v="3952"/>
    <s v="DIALOG"/>
    <x v="1"/>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1"/>
    <x v="0"/>
  </r>
  <r>
    <s v="ZKOL05"/>
    <s v="Datentransfer für das Bauprogramm"/>
    <x v="24"/>
    <n v="10"/>
    <s v=""/>
    <x v="1"/>
    <x v="0"/>
  </r>
  <r>
    <s v="ZKOL06"/>
    <s v="Erträge u. Kosten zu Hausanschlüssen"/>
    <x v="15"/>
    <n v="25613"/>
    <s v="DIALOG"/>
    <x v="0"/>
    <x v="0"/>
  </r>
  <r>
    <s v="ZKOL11"/>
    <s v="Controllingbericht IT-Maßnahmen"/>
    <x v="15"/>
    <n v="810"/>
    <s v=""/>
    <x v="1"/>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1"/>
    <x v="0"/>
  </r>
  <r>
    <s v="ZKOP01"/>
    <s v="Planungsübernahme Aufträge"/>
    <x v="15"/>
    <n v="10"/>
    <s v=""/>
    <x v="1"/>
    <x v="0"/>
  </r>
  <r>
    <s v="ZKOP03"/>
    <s v="Ändern Tab. ZV_T9PLAE"/>
    <x v="15"/>
    <n v="10"/>
    <s v="DIALOG"/>
    <x v="1"/>
    <x v="0"/>
  </r>
  <r>
    <s v="ZKOS01"/>
    <s v="neg. Werte im Feld AUFK-USER4"/>
    <x v="15"/>
    <n v="10"/>
    <s v=""/>
    <x v="1"/>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1"/>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1"/>
    <x v="0"/>
  </r>
  <r>
    <s v="ZMM_EMATS_INVITE"/>
    <s v="eMats - Registrierung: Einladung"/>
    <x v="12"/>
    <n v="2304"/>
    <s v="DIALOG"/>
    <x v="1"/>
    <x v="0"/>
  </r>
  <r>
    <s v="ZMM_EMATS_LSTDPLRSRV"/>
    <s v="eMatS: Auflisten der dupl. Reserv."/>
    <x v="12"/>
    <n v="3618"/>
    <s v="DIALOG"/>
    <x v="1"/>
    <x v="0"/>
  </r>
  <r>
    <s v="ZMM_KRED_AI"/>
    <s v="Kreditorenstammdatenverteilung AI"/>
    <x v="12"/>
    <n v="463"/>
    <s v="DIALOG"/>
    <x v="1"/>
    <x v="0"/>
  </r>
  <r>
    <s v="ZMM01"/>
    <s v="Kommissionierliste für Umlagerungsre"/>
    <x v="12"/>
    <n v="70620"/>
    <s v="DIALOG"/>
    <x v="1"/>
    <x v="0"/>
  </r>
  <r>
    <s v="ZMM02"/>
    <s v="Kommissionierliste für Bereitstellun"/>
    <x v="12"/>
    <n v="1400441"/>
    <s v="DIALOG"/>
    <x v="1"/>
    <x v="0"/>
  </r>
  <r>
    <s v="ZMM03"/>
    <s v="Kommiliste für Inst.u. HA."/>
    <x v="12"/>
    <n v="80"/>
    <s v="DIALOG"/>
    <x v="1"/>
    <x v="0"/>
  </r>
  <r>
    <s v="ZMM04"/>
    <s v="Bereitstellg. Teilabrufe"/>
    <x v="12"/>
    <n v="66"/>
    <s v="DIALOG"/>
    <x v="1"/>
    <x v="0"/>
  </r>
  <r>
    <s v="ZMM05"/>
    <s v="Reservierungseinzeldruck"/>
    <x v="12"/>
    <n v="147033"/>
    <s v="DIALOG"/>
    <x v="1"/>
    <x v="0"/>
  </r>
  <r>
    <s v="ZMM06"/>
    <s v="Reservierung - Teilmengenabruf (NB/R"/>
    <x v="12"/>
    <n v="12684"/>
    <s v="DIALOG"/>
    <x v="1"/>
    <x v="0"/>
  </r>
  <r>
    <s v="ZMM07"/>
    <s v="Etikettendruck"/>
    <x v="12"/>
    <n v="7"/>
    <s v="DIALOG"/>
    <x v="1"/>
    <x v="0"/>
  </r>
  <r>
    <s v="ZMM08"/>
    <s v="Ändern Bestellung, Endlief- u. Endr."/>
    <x v="12"/>
    <n v="1204453"/>
    <s v="DIALOG"/>
    <x v="0"/>
    <x v="0"/>
  </r>
  <r>
    <s v="ZMM09"/>
    <s v="Stand der Abrufe zu Mengenkontrakten"/>
    <x v="12"/>
    <n v="3"/>
    <s v="DIALOG"/>
    <x v="1"/>
    <x v="0"/>
  </r>
  <r>
    <s v="ZMM10"/>
    <s v="Stand der Abrufe zu Mengenkontrakten"/>
    <x v="12"/>
    <n v="25"/>
    <s v=""/>
    <x v="1"/>
    <x v="0"/>
  </r>
  <r>
    <s v="ZMM100"/>
    <s v="WF: Materialstamm OrgEinheit zu View"/>
    <x v="12"/>
    <n v="26"/>
    <s v="DIALOG"/>
    <x v="1"/>
    <x v="0"/>
  </r>
  <r>
    <s v="ZMM101"/>
    <s v="BWB MM: ABC Betriebssicherheit"/>
    <x v="12"/>
    <n v="130"/>
    <s v=""/>
    <x v="1"/>
    <x v="0"/>
  </r>
  <r>
    <s v="ZMM102"/>
    <s v="BWB MM: XYZ Kennzeichen"/>
    <x v="12"/>
    <n v="255"/>
    <s v="DIALOG"/>
    <x v="1"/>
    <x v="0"/>
  </r>
  <r>
    <s v="ZMM103"/>
    <s v="BWB MM: Planlieferzeit"/>
    <x v="12"/>
    <n v="56"/>
    <s v="DIALOG"/>
    <x v="1"/>
    <x v="0"/>
  </r>
  <r>
    <s v="ZMM104"/>
    <s v="BWB MM: Lieferbereitschaft"/>
    <x v="12"/>
    <n v="102"/>
    <s v="DIALOG"/>
    <x v="1"/>
    <x v="0"/>
  </r>
  <r>
    <s v="ZMM105"/>
    <s v="BWB MM: Übersicht Materialstammdaten"/>
    <x v="12"/>
    <n v="16294"/>
    <s v="DIALOG"/>
    <x v="1"/>
    <x v="0"/>
  </r>
  <r>
    <s v="ZMM106"/>
    <s v="BWB MM: Anzahl Lagermaterialien"/>
    <x v="12"/>
    <n v="1526"/>
    <s v="DIALOG"/>
    <x v="1"/>
    <x v="0"/>
  </r>
  <r>
    <s v="ZMM107"/>
    <s v="WF: Mat.stamm löschen EKG ausgeschl."/>
    <x v="12"/>
    <n v="206"/>
    <s v="DIALOG"/>
    <x v="1"/>
    <x v="0"/>
  </r>
  <r>
    <s v="ZMM108"/>
    <s v="MM: WF Mat.stamm löschen"/>
    <x v="12"/>
    <n v="282"/>
    <s v="DIALOG"/>
    <x v="1"/>
    <x v="0"/>
  </r>
  <r>
    <s v="ZMM11"/>
    <s v="Kontraktwerte Mengenkontrakte Detail"/>
    <x v="12"/>
    <n v="37"/>
    <s v="DIALOG"/>
    <x v="1"/>
    <x v="0"/>
  </r>
  <r>
    <s v="ZMM110"/>
    <s v="Umsetzen von NB-BANF in Bestellung"/>
    <x v="12"/>
    <n v="6785"/>
    <s v="DIALOG"/>
    <x v="1"/>
    <x v="0"/>
  </r>
  <r>
    <s v="ZMM111"/>
    <s v="Automatisches Umsetzen von NB-BANF"/>
    <x v="12"/>
    <n v="15"/>
    <s v="DIALOG"/>
    <x v="1"/>
    <x v="0"/>
  </r>
  <r>
    <s v="ZMM112"/>
    <s v="Automatisches Umsetzen von NB-BANF"/>
    <x v="12"/>
    <n v="24963"/>
    <s v="DIALOG"/>
    <x v="1"/>
    <x v="0"/>
  </r>
  <r>
    <s v="ZMM12"/>
    <s v="Kontraktwerte Mengenkontrakte Beleg"/>
    <x v="12"/>
    <n v="16"/>
    <s v="DIALOG"/>
    <x v="1"/>
    <x v="0"/>
  </r>
  <r>
    <s v="ZMM13"/>
    <s v="Kontraktwerte Mengenkontrakte Wareng"/>
    <x v="12"/>
    <n v="10"/>
    <s v="DIALOG"/>
    <x v="1"/>
    <x v="0"/>
  </r>
  <r>
    <s v="ZMM14"/>
    <s v="Materialverzeichnis"/>
    <x v="12"/>
    <n v="2884"/>
    <s v="DIALOG"/>
    <x v="1"/>
    <x v="0"/>
  </r>
  <r>
    <s v="ZMM15"/>
    <s v="Materialdispobereichdaten"/>
    <x v="12"/>
    <n v="418"/>
    <s v="DIALOG"/>
    <x v="1"/>
    <x v="0"/>
  </r>
  <r>
    <s v="ZMM16"/>
    <s v="Kontraktwerte Detailliste"/>
    <x v="12"/>
    <n v="52"/>
    <s v="DIALOG"/>
    <x v="1"/>
    <x v="0"/>
  </r>
  <r>
    <s v="ZMM18"/>
    <s v="Abrufe zu Wertkontrakten"/>
    <x v="12"/>
    <n v="3"/>
    <s v="DIALOG"/>
    <x v="1"/>
    <x v="0"/>
  </r>
  <r>
    <s v="ZMM20"/>
    <s v="Inventurliste"/>
    <x v="12"/>
    <n v="334621"/>
    <s v="DIALOG"/>
    <x v="1"/>
    <x v="0"/>
  </r>
  <r>
    <s v="ZMM200"/>
    <s v="Pflege Freigabestrategie InScope"/>
    <x v="12"/>
    <n v="1482"/>
    <s v="DIALOG"/>
    <x v="1"/>
    <x v="0"/>
  </r>
  <r>
    <s v="ZMM201"/>
    <s v="Pflege Fr.-Codes pro Hilfsmittel"/>
    <x v="12"/>
    <n v="445"/>
    <s v="DIALOG"/>
    <x v="1"/>
    <x v="0"/>
  </r>
  <r>
    <s v="ZMM202"/>
    <s v="Pflege RV-Versand ohne Unterschrift"/>
    <x v="12"/>
    <n v="210"/>
    <s v="DIALOG"/>
    <x v="1"/>
    <x v="0"/>
  </r>
  <r>
    <s v="ZMM203"/>
    <s v="nachträglich BANF-Pos. in Freigabe"/>
    <x v="12"/>
    <n v="1914"/>
    <s v="DIALOG"/>
    <x v="1"/>
    <x v="0"/>
  </r>
  <r>
    <s v="ZMM204"/>
    <s v="BANF-Pos. v. Freigabe ausschließen"/>
    <x v="12"/>
    <n v="14"/>
    <s v="DIALOG"/>
    <x v="1"/>
    <x v="0"/>
  </r>
  <r>
    <s v="ZMM205"/>
    <s v="User für Infomail bei BANF-Freigabe"/>
    <x v="12"/>
    <n v="3070"/>
    <s v="DIALOG"/>
    <x v="1"/>
    <x v="0"/>
  </r>
  <r>
    <s v="ZMM21"/>
    <s v="Materialverzeichnis nach Einkäufergr"/>
    <x v="12"/>
    <n v="3015"/>
    <s v="DIALOG"/>
    <x v="1"/>
    <x v="0"/>
  </r>
  <r>
    <s v="ZMM22"/>
    <s v="Materialverzeichnis sortiert nach No"/>
    <x v="12"/>
    <n v="108"/>
    <s v="DIALOG"/>
    <x v="1"/>
    <x v="0"/>
  </r>
  <r>
    <s v="ZMM23"/>
    <s v="Materialverzeichnis sortiert nach Ge"/>
    <x v="12"/>
    <n v="8"/>
    <s v="DIALOG"/>
    <x v="1"/>
    <x v="0"/>
  </r>
  <r>
    <s v="ZMM24"/>
    <s v="Bestelldruck für Aufträge"/>
    <x v="12"/>
    <n v="2239"/>
    <s v="DIALOG"/>
    <x v="1"/>
    <x v="0"/>
  </r>
  <r>
    <s v="ZMM25"/>
    <s v="Material mit Gewichtszuordnung"/>
    <x v="12"/>
    <n v="22"/>
    <s v="DIALOG"/>
    <x v="1"/>
    <x v="0"/>
  </r>
  <r>
    <s v="ZMM26"/>
    <s v="Auswertung zur Warengruppe"/>
    <x v="12"/>
    <n v="30"/>
    <s v="DIALOG"/>
    <x v="1"/>
    <x v="0"/>
  </r>
  <r>
    <s v="ZMM27"/>
    <s v="Vertragsliste"/>
    <x v="12"/>
    <n v="60866"/>
    <s v="DIALOG"/>
    <x v="1"/>
    <x v="0"/>
  </r>
  <r>
    <s v="ZMM28"/>
    <s v="Transfer Banfen in ext. Einkaufssys."/>
    <x v="12"/>
    <n v="60"/>
    <s v="DIALOG"/>
    <x v="1"/>
    <x v="0"/>
  </r>
  <r>
    <s v="ZMM29"/>
    <s v="Materialverzeichnis mit LV mit Lort"/>
    <x v="12"/>
    <n v="363"/>
    <s v="DIALOG"/>
    <x v="1"/>
    <x v="0"/>
  </r>
  <r>
    <s v="ZMM30"/>
    <s v="Materialverzeichnis mit LV ohne Lort"/>
    <x v="12"/>
    <n v="351"/>
    <s v=""/>
    <x v="1"/>
    <x v="0"/>
  </r>
  <r>
    <s v="ZMM300"/>
    <s v="eMatS - Grobplanung ändern"/>
    <x v="12"/>
    <n v="16266"/>
    <s v="DIALOG"/>
    <x v="1"/>
    <x v="0"/>
  </r>
  <r>
    <s v="ZMM301"/>
    <s v="eMatS - Grobplanung anzeigen"/>
    <x v="12"/>
    <n v="4750"/>
    <s v="DIALOG"/>
    <x v="1"/>
    <x v="0"/>
  </r>
  <r>
    <s v="ZMM302"/>
    <s v="eMatS - Reservierungen loggen"/>
    <x v="12"/>
    <n v="2425"/>
    <s v="DIALOG"/>
    <x v="1"/>
    <x v="0"/>
  </r>
  <r>
    <s v="ZMM303"/>
    <s v="eMatS - Gateway-Logging"/>
    <x v="12"/>
    <n v="30"/>
    <s v="DIALOG"/>
    <x v="1"/>
    <x v="0"/>
  </r>
  <r>
    <s v="ZMM31"/>
    <s v="Tankdaten: Eingangsrechnung buchen"/>
    <x v="0"/>
    <n v="43"/>
    <s v="DIALOG"/>
    <x v="0"/>
    <x v="0"/>
  </r>
  <r>
    <s v="ZMM32"/>
    <s v="Aktuelle Bedarfs-/Bestandsliste Disp"/>
    <x v="12"/>
    <n v="12052"/>
    <s v="DIALOG"/>
    <x v="1"/>
    <x v="0"/>
  </r>
  <r>
    <s v="ZMM33"/>
    <s v="Materialstammänderungen"/>
    <x v="12"/>
    <n v="196"/>
    <s v="DIALOG"/>
    <x v="1"/>
    <x v="0"/>
  </r>
  <r>
    <s v="ZMM34"/>
    <s v="Limitbestellung"/>
    <x v="12"/>
    <n v="4"/>
    <s v="DIALOG"/>
    <x v="1"/>
    <x v="0"/>
  </r>
  <r>
    <s v="ZMM35"/>
    <s v="Cockpit Einkauf Bauleistungen"/>
    <x v="12"/>
    <n v="2795"/>
    <s v=""/>
    <x v="1"/>
    <x v="9"/>
  </r>
  <r>
    <s v="ZMM36"/>
    <s v="Cockpit Einkauf Lieferungen/Leistung"/>
    <x v="12"/>
    <n v="5"/>
    <s v=""/>
    <x v="1"/>
    <x v="9"/>
  </r>
  <r>
    <s v="ZMM37"/>
    <s v="Cockpit Bedarfsträger"/>
    <x v="12"/>
    <n v="10"/>
    <s v="DIALOG"/>
    <x v="1"/>
    <x v="0"/>
  </r>
  <r>
    <s v="ZMM38"/>
    <s v="Cockpit Administrator"/>
    <x v="12"/>
    <n v="36"/>
    <s v="DIALOG"/>
    <x v="1"/>
    <x v="0"/>
  </r>
  <r>
    <s v="ZMM39"/>
    <s v="Massenupdate der Userdaten"/>
    <x v="12"/>
    <n v="22"/>
    <s v="DIALOG"/>
    <x v="1"/>
    <x v="0"/>
  </r>
  <r>
    <s v="ZMM40"/>
    <s v="Massenänderung"/>
    <x v="12"/>
    <n v="37"/>
    <s v="DIALOG"/>
    <x v="1"/>
    <x v="0"/>
  </r>
  <r>
    <s v="ZMM42"/>
    <s v="Aktualisierung der Verträge"/>
    <x v="12"/>
    <s v=""/>
    <s v=""/>
    <x v="1"/>
    <x v="9"/>
  </r>
  <r>
    <s v="ZMM45"/>
    <s v="Query Inventur Sicherheitsbestand"/>
    <x v="12"/>
    <n v="2"/>
    <s v="DIALOG"/>
    <x v="1"/>
    <x v="0"/>
  </r>
  <r>
    <s v="ZMM46"/>
    <s v="Inventur Vorratsvermögen"/>
    <x v="12"/>
    <n v="3010"/>
    <s v="DIALOG"/>
    <x v="1"/>
    <x v="0"/>
  </r>
  <r>
    <s v="ZMM48"/>
    <s v="Reserverungsänderungen anzeigen"/>
    <x v="12"/>
    <n v="1817"/>
    <s v="DIALOG"/>
    <x v="1"/>
    <x v="0"/>
  </r>
  <r>
    <s v="ZMM49"/>
    <s v="BCO: Analyse Lagerhüter"/>
    <x v="12"/>
    <n v="441"/>
    <s v="DIALOG"/>
    <x v="1"/>
    <x v="0"/>
  </r>
  <r>
    <s v="ZMM50"/>
    <s v="angepasste Materialbelegliste"/>
    <x v="12"/>
    <n v="29069"/>
    <s v="DIALOG"/>
    <x v="1"/>
    <x v="0"/>
  </r>
  <r>
    <s v="ZMM51"/>
    <s v="Kontierungsdaten ändern"/>
    <x v="12"/>
    <n v="273790"/>
    <s v="DIALOG"/>
    <x v="1"/>
    <x v="0"/>
  </r>
  <r>
    <s v="ZMM52"/>
    <s v="Materialverzeichnis mit Klassen"/>
    <x v="12"/>
    <n v="562"/>
    <s v="DIALOG"/>
    <x v="1"/>
    <x v="0"/>
  </r>
  <r>
    <s v="ZMM53"/>
    <s v="Anzahl Materialstämme Materialart"/>
    <x v="12"/>
    <s v=""/>
    <s v=""/>
    <x v="1"/>
    <x v="9"/>
  </r>
  <r>
    <s v="ZMM54"/>
    <s v="Anzahl Materialstämme Materialart LV"/>
    <x v="12"/>
    <s v=""/>
    <s v=""/>
    <x v="1"/>
    <x v="9"/>
  </r>
  <r>
    <s v="ZMM55"/>
    <s v="offene Bestellanforderungen"/>
    <x v="12"/>
    <n v="26"/>
    <s v="DIALOG"/>
    <x v="1"/>
    <x v="0"/>
  </r>
  <r>
    <s v="ZMM56"/>
    <s v="Bestellungen nach Einkaufsgruppe"/>
    <x v="12"/>
    <n v="64"/>
    <s v="DIALOG"/>
    <x v="1"/>
    <x v="0"/>
  </r>
  <r>
    <s v="ZMM57"/>
    <s v="Bestellungen mit Kontierung"/>
    <x v="12"/>
    <n v="79897"/>
    <s v="DIALOG"/>
    <x v="1"/>
    <x v="0"/>
  </r>
  <r>
    <s v="ZMM58"/>
    <s v="Warengruppen für MBS"/>
    <x v="12"/>
    <n v="18"/>
    <s v="DIALOG"/>
    <x v="1"/>
    <x v="0"/>
  </r>
  <r>
    <s v="ZMM59"/>
    <s v="Materialbelegliste"/>
    <x v="12"/>
    <n v="56"/>
    <s v="DIALOG"/>
    <x v="1"/>
    <x v="0"/>
  </r>
  <r>
    <s v="ZMM60"/>
    <s v="Löschen Umlagerungsreservierung"/>
    <x v="12"/>
    <n v="2"/>
    <s v=""/>
    <x v="1"/>
    <x v="9"/>
  </r>
  <r>
    <s v="ZMM61"/>
    <s v="Materialbelegliste"/>
    <x v="12"/>
    <n v="916"/>
    <s v="DIALOG"/>
    <x v="0"/>
    <x v="0"/>
  </r>
  <r>
    <s v="ZMM62"/>
    <s v="Download Bestandsdaten"/>
    <x v="12"/>
    <n v="4"/>
    <s v=""/>
    <x v="1"/>
    <x v="9"/>
  </r>
  <r>
    <s v="ZMM63"/>
    <s v="Erzeugen Zählbelege BTCI"/>
    <x v="12"/>
    <n v="6"/>
    <s v=""/>
    <x v="1"/>
    <x v="60"/>
  </r>
  <r>
    <s v="ZMM64"/>
    <s v="Materialbelege nach Bewertungsklasse"/>
    <x v="12"/>
    <n v="15546"/>
    <s v="DIALOG"/>
    <x v="0"/>
    <x v="0"/>
  </r>
  <r>
    <s v="ZMM65"/>
    <s v="Material gleitender Preis aktuell"/>
    <x v="12"/>
    <n v="112"/>
    <s v="DIALOG"/>
    <x v="0"/>
    <x v="0"/>
  </r>
  <r>
    <s v="ZMM66"/>
    <s v="Liste Wareneingangskorrekturen"/>
    <x v="12"/>
    <n v="5504"/>
    <s v="DIALOG"/>
    <x v="1"/>
    <x v="0"/>
  </r>
  <r>
    <s v="ZMM67"/>
    <s v="Download Zählergebnisse"/>
    <x v="12"/>
    <n v="2"/>
    <s v=""/>
    <x v="1"/>
    <x v="60"/>
  </r>
  <r>
    <s v="ZMM68"/>
    <s v="Bestellbuch"/>
    <x v="12"/>
    <n v="7444"/>
    <s v="DIALOG"/>
    <x v="1"/>
    <x v="0"/>
  </r>
  <r>
    <s v="ZMM71"/>
    <s v="Kontrakliste"/>
    <x v="12"/>
    <n v="103"/>
    <s v="DIALOG"/>
    <x v="1"/>
    <x v="0"/>
  </r>
  <r>
    <s v="ZMM73"/>
    <s v="Materialstamm Einkaufsbestelltext"/>
    <x v="12"/>
    <s v=""/>
    <s v=""/>
    <x v="1"/>
    <x v="0"/>
  </r>
  <r>
    <s v="ZMM76"/>
    <s v="Rahmenbestellungen mit Rechnungsplan"/>
    <x v="12"/>
    <n v="2200"/>
    <s v="DIALOG"/>
    <x v="1"/>
    <x v="0"/>
  </r>
  <r>
    <s v="ZMM77"/>
    <s v="offene Bestellungen"/>
    <x v="12"/>
    <n v="128"/>
    <s v=""/>
    <x v="1"/>
    <x v="62"/>
  </r>
  <r>
    <s v="ZMM78"/>
    <s v="Bestellungen Wertgrenze"/>
    <x v="12"/>
    <s v=""/>
    <s v=""/>
    <x v="1"/>
    <x v="62"/>
  </r>
  <r>
    <s v="ZMM79"/>
    <s v="BTCI-Obligoabbau"/>
    <x v="12"/>
    <n v="9"/>
    <s v="DIALOG"/>
    <x v="1"/>
    <x v="0"/>
  </r>
  <r>
    <s v="ZMM82"/>
    <s v="Ändern Steuerkennzeichen Bestellung"/>
    <x v="12"/>
    <n v="24"/>
    <s v="DIALOG"/>
    <x v="1"/>
    <x v="0"/>
  </r>
  <r>
    <s v="ZMM85"/>
    <s v="Simulation gepl. Warenentnahmen"/>
    <x v="12"/>
    <n v="306"/>
    <s v="DIALOG"/>
    <x v="1"/>
    <x v="0"/>
  </r>
  <r>
    <s v="ZMM86"/>
    <s v="Lagerplatz 2  (Wertetabelle)"/>
    <x v="12"/>
    <n v="2"/>
    <s v="DIALOG"/>
    <x v="1"/>
    <x v="0"/>
  </r>
  <r>
    <s v="ZMM87"/>
    <s v="Update falsch eingescannter Liefersc"/>
    <x v="0"/>
    <s v=""/>
    <s v=""/>
    <x v="1"/>
    <x v="1"/>
  </r>
  <r>
    <s v="ZMM88"/>
    <s v="Änderungsbelege Kreditor Adr.daten"/>
    <x v="12"/>
    <n v="6"/>
    <s v=""/>
    <x v="1"/>
    <x v="62"/>
  </r>
  <r>
    <s v="ZMM90"/>
    <s v="Autom. Umsetzung von Bestellungen"/>
    <x v="2"/>
    <n v="6"/>
    <s v=""/>
    <x v="1"/>
    <x v="78"/>
  </r>
  <r>
    <s v="ZMM91"/>
    <s v="Umsatzsteuerkennzeichen pflegen"/>
    <x v="12"/>
    <n v="1016"/>
    <s v="DIALOG"/>
    <x v="1"/>
    <x v="0"/>
  </r>
  <r>
    <s v="ZMM92"/>
    <s v="MIGO: Materialscheinnr setzen VGART"/>
    <x v="12"/>
    <n v="32"/>
    <s v="DIALOG"/>
    <x v="1"/>
    <x v="0"/>
  </r>
  <r>
    <s v="ZMM93"/>
    <s v="MIGO: Materialscheinnr setzen LGORT"/>
    <x v="12"/>
    <n v="99"/>
    <s v="DIALOG"/>
    <x v="1"/>
    <x v="0"/>
  </r>
  <r>
    <s v="ZMM94"/>
    <s v="MIGO: Materialscheinnr setzen BWART"/>
    <x v="12"/>
    <n v="46"/>
    <s v="DIALOG"/>
    <x v="1"/>
    <x v="0"/>
  </r>
  <r>
    <s v="ZMM95"/>
    <s v="Bestell: Kopftxt Rückfragen pro Disp"/>
    <x v="12"/>
    <n v="4"/>
    <s v="DIALOG"/>
    <x v="1"/>
    <x v="0"/>
  </r>
  <r>
    <s v="ZMM96"/>
    <s v="Wunschlief. für autom.Bestellung"/>
    <x v="12"/>
    <n v="2136"/>
    <s v="DIALOG"/>
    <x v="1"/>
    <x v="0"/>
  </r>
  <r>
    <s v="ZMM97"/>
    <s v="MM: Anforder. auto Email in-/aktiv"/>
    <x v="12"/>
    <n v="3371"/>
    <s v="DIALOG"/>
    <x v="1"/>
    <x v="0"/>
  </r>
  <r>
    <s v="ZMM98"/>
    <s v="RVDB: Pflege der Werte zum RV"/>
    <x v="12"/>
    <n v="69"/>
    <s v="DIALOG"/>
    <x v="1"/>
    <x v="0"/>
  </r>
  <r>
    <s v="ZMM99"/>
    <s v="RVDB: Admins für Pflege der Werte"/>
    <x v="12"/>
    <s v=""/>
    <s v=""/>
    <x v="1"/>
    <x v="0"/>
  </r>
  <r>
    <s v="ZPC06N"/>
    <s v="Buchen Planwerte aus aPART auf PC."/>
    <x v="24"/>
    <n v="111"/>
    <s v="UPDATE"/>
    <x v="0"/>
    <x v="0"/>
  </r>
  <r>
    <s v="ZPM_ABGS"/>
    <s v="Status im Auftrag ändern"/>
    <x v="15"/>
    <s v=""/>
    <s v=""/>
    <x v="1"/>
    <x v="1"/>
  </r>
  <r>
    <s v="ZPM_AE_EQUI"/>
    <s v="PM: Massen-Equipmentanlage (AE)"/>
    <x v="2"/>
    <n v="18"/>
    <s v="DIALOG"/>
    <x v="1"/>
    <x v="0"/>
  </r>
  <r>
    <s v="ZPM_FRV"/>
    <s v="Folgerahmenvertragsnummer speichern"/>
    <x v="2"/>
    <n v="180"/>
    <s v="DIALOG"/>
    <x v="1"/>
    <x v="0"/>
  </r>
  <r>
    <s v="ZPM_IH01"/>
    <s v="Techn. Platz Strukturdarstellung AE"/>
    <x v="2"/>
    <n v="51683"/>
    <s v="DIALOG"/>
    <x v="1"/>
    <x v="0"/>
  </r>
  <r>
    <s v="ZPM_MOBI_RM"/>
    <s v="Nachverbuchung Rückmeldungen mob. IH"/>
    <x v="2"/>
    <n v="368"/>
    <s v="UPDATE"/>
    <x v="1"/>
    <x v="0"/>
  </r>
  <r>
    <s v="ZPM_MOBI_RM"/>
    <s v="Nachverbuchung Rückmeldungen mob. IH"/>
    <x v="2"/>
    <n v="368"/>
    <s v="UPDATE"/>
    <x v="1"/>
    <x v="0"/>
  </r>
  <r>
    <s v="ZPM_MOBI_RM"/>
    <s v="Nachverbuchung Rückmeldungen mob. IH"/>
    <x v="2"/>
    <n v="368"/>
    <s v="UPDATE"/>
    <x v="1"/>
    <x v="0"/>
  </r>
  <r>
    <s v="ZPM10"/>
    <s v="Auftrag: Plan/Ist/Obligo"/>
    <x v="2"/>
    <n v="138791"/>
    <s v="DIALOG"/>
    <x v="1"/>
    <x v="0"/>
  </r>
  <r>
    <s v="ZPM100"/>
    <s v="Rückmeldeliste mit Personalnummern"/>
    <x v="2"/>
    <n v="15996"/>
    <s v="DIALOG"/>
    <x v="1"/>
    <x v="0"/>
  </r>
  <r>
    <s v="ZPM101"/>
    <s v="PM: Pflege Tabellen für VDMA"/>
    <x v="2"/>
    <n v="14"/>
    <s v="DIALOG"/>
    <x v="1"/>
    <x v="0"/>
  </r>
  <r>
    <s v="ZPM102"/>
    <s v="Aufruf Pflege VDMA Fussnoten"/>
    <x v="2"/>
    <n v="4"/>
    <s v="DIALOG"/>
    <x v="1"/>
    <x v="0"/>
  </r>
  <r>
    <s v="ZPM103"/>
    <s v="Aufruf Pflegeview der Tabelle ZVDMA"/>
    <x v="2"/>
    <n v="92"/>
    <s v="DIALOG"/>
    <x v="1"/>
    <x v="0"/>
  </r>
  <r>
    <s v="ZPM104"/>
    <s v="Aufruf Pflegeview VDMA Objektzuordn."/>
    <x v="2"/>
    <n v="40"/>
    <s v="DIALOG"/>
    <x v="1"/>
    <x v="0"/>
  </r>
  <r>
    <s v="ZPM105"/>
    <s v="Aktionscodepflege zu M4-Meldungen"/>
    <x v="2"/>
    <n v="16"/>
    <s v="DIALOG"/>
    <x v="1"/>
    <x v="0"/>
  </r>
  <r>
    <s v="ZPM11"/>
    <s v="Auftrag: Plan/Ist/Obligo Kostenart"/>
    <x v="2"/>
    <n v="94465"/>
    <s v="DIALOG"/>
    <x v="1"/>
    <x v="0"/>
  </r>
  <r>
    <s v="ZPM120"/>
    <s v="TP Daten an SAP PO schicken"/>
    <x v="2"/>
    <n v="60"/>
    <s v="DIALOG"/>
    <x v="1"/>
    <x v="0"/>
  </r>
  <r>
    <s v="ZPM125"/>
    <s v="Massenpflege Merkmale an TPs und EQs"/>
    <x v="2"/>
    <n v="30"/>
    <s v="UPDATE"/>
    <x v="1"/>
    <x v="0"/>
  </r>
  <r>
    <s v="ZPM130"/>
    <s v="Dispo-Sperren für mobile IH löschen"/>
    <x v="2"/>
    <n v="370"/>
    <s v="DIALOG"/>
    <x v="1"/>
    <x v="0"/>
  </r>
  <r>
    <s v="ZPM15"/>
    <s v="Auftrag: Plan/Ist/Obligo Leitarbpl."/>
    <x v="2"/>
    <n v="6537"/>
    <s v="DIALOG"/>
    <x v="1"/>
    <x v="0"/>
  </r>
  <r>
    <s v="ZPM16"/>
    <s v="Auftrag: Abrechnungsvorschrift"/>
    <x v="2"/>
    <n v="14034"/>
    <s v="DIALOG"/>
    <x v="0"/>
    <x v="0"/>
  </r>
  <r>
    <s v="ZPM17"/>
    <s v="Meßbelegselektion"/>
    <x v="2"/>
    <n v="2"/>
    <s v="DIALOG"/>
    <x v="1"/>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1"/>
    <x v="0"/>
  </r>
  <r>
    <s v="ZPM23"/>
    <s v="Auftrag: GB IN Zuschlag"/>
    <x v="2"/>
    <n v="88"/>
    <s v="DIALOG"/>
    <x v="1"/>
    <x v="0"/>
  </r>
  <r>
    <s v="ZPM27"/>
    <s v="Verschieb.Eckstarttermin STEUS"/>
    <x v="2"/>
    <n v="6"/>
    <s v="DIALOG"/>
    <x v="1"/>
    <x v="0"/>
  </r>
  <r>
    <s v="ZPM28"/>
    <s v="Verschieb.Eckstarttermin AUFART"/>
    <x v="2"/>
    <n v="18"/>
    <s v="DIALOG"/>
    <x v="1"/>
    <x v="0"/>
  </r>
  <r>
    <s v="ZPM30"/>
    <s v="Auftrag: Banf/Bestellung/Reservierg."/>
    <x v="2"/>
    <n v="51926"/>
    <s v="DIALOG"/>
    <x v="1"/>
    <x v="0"/>
  </r>
  <r>
    <s v="ZPM35"/>
    <s v="Prüfung prüfpflichtiger Arbeitsmitte"/>
    <x v="2"/>
    <n v="1888"/>
    <s v="DIALOG"/>
    <x v="1"/>
    <x v="0"/>
  </r>
  <r>
    <s v="ZPM36"/>
    <s v="Fahrzeuge anzeigen"/>
    <x v="2"/>
    <n v="79569"/>
    <s v="DIALOG"/>
    <x v="1"/>
    <x v="0"/>
  </r>
  <r>
    <s v="ZPM37"/>
    <s v="Massenpflege Merkmale der Klasse 002"/>
    <x v="2"/>
    <n v="78"/>
    <s v="DIALOG"/>
    <x v="1"/>
    <x v="0"/>
  </r>
  <r>
    <s v="ZPM38"/>
    <s v="Messbelege aus Tankdaten anlegen"/>
    <x v="2"/>
    <n v="470"/>
    <s v="DIALOG"/>
    <x v="1"/>
    <x v="0"/>
  </r>
  <r>
    <s v="ZPM39"/>
    <s v="Datenherkunft zu Fahrzeugequipments"/>
    <x v="2"/>
    <n v="44"/>
    <s v="DIALOG"/>
    <x v="1"/>
    <x v="0"/>
  </r>
  <r>
    <s v="ZPM40"/>
    <s v="Massendruck Meldungen"/>
    <x v="2"/>
    <n v="636"/>
    <s v="DIALOG"/>
    <x v="1"/>
    <x v="0"/>
  </r>
  <r>
    <s v="ZPM41"/>
    <s v="Massendruck Aufträge"/>
    <x v="2"/>
    <n v="54"/>
    <s v="DIALOG"/>
    <x v="1"/>
    <x v="0"/>
  </r>
  <r>
    <s v="ZPM42"/>
    <s v="Massenpflege Partner zu Aufträgen"/>
    <x v="2"/>
    <n v="11292"/>
    <s v="UPDATE"/>
    <x v="1"/>
    <x v="0"/>
  </r>
  <r>
    <s v="ZPM50"/>
    <s v="Arbeitspläne ändern (mehrstufig)"/>
    <x v="2"/>
    <n v="40"/>
    <s v="DIALOG"/>
    <x v="1"/>
    <x v="0"/>
  </r>
  <r>
    <s v="ZPM52"/>
    <s v="Arbeitspläne Plan/Ist"/>
    <x v="2"/>
    <n v="355"/>
    <s v="DIALOG"/>
    <x v="1"/>
    <x v="0"/>
  </r>
  <r>
    <s v="ZPM54"/>
    <s v="Arbeitspläne Arbeitsplatz ändern"/>
    <x v="2"/>
    <s v=""/>
    <s v=""/>
    <x v="1"/>
    <x v="0"/>
  </r>
  <r>
    <s v="ZPM55"/>
    <s v="Anleitungen umwandeln"/>
    <x v="2"/>
    <n v="12"/>
    <s v="DIALOG"/>
    <x v="1"/>
    <x v="0"/>
  </r>
  <r>
    <s v="ZPM56"/>
    <s v="Zuordnen Leistungsart/Arbeitsplan"/>
    <x v="2"/>
    <n v="16"/>
    <s v="DIALOG"/>
    <x v="1"/>
    <x v="0"/>
  </r>
  <r>
    <s v="ZPM59"/>
    <s v="Tabellenpflege Toleranz WF Arb.plan"/>
    <x v="2"/>
    <n v="963"/>
    <s v="DIALOG"/>
    <x v="1"/>
    <x v="0"/>
  </r>
  <r>
    <s v="ZPM60"/>
    <s v="Stücklistengenerator (hinzufügen)"/>
    <x v="2"/>
    <n v="22199"/>
    <s v="UPDATE"/>
    <x v="1"/>
    <x v="0"/>
  </r>
  <r>
    <s v="ZPM61"/>
    <s v="Stücklistengenerator (entfernen)"/>
    <x v="2"/>
    <n v="1006"/>
    <s v="UPDATE"/>
    <x v="1"/>
    <x v="0"/>
  </r>
  <r>
    <s v="ZPM62"/>
    <s v="Aufbau Historie Katalogmaterialen"/>
    <x v="2"/>
    <n v="1586"/>
    <s v="UPDATE"/>
    <x v="1"/>
    <x v="0"/>
  </r>
  <r>
    <s v="ZPM63"/>
    <s v="Aktualisieren der RV in Anl./Arb.plä"/>
    <x v="2"/>
    <n v="727"/>
    <s v="DIALOG"/>
    <x v="1"/>
    <x v="0"/>
  </r>
  <r>
    <s v="ZPM64"/>
    <s v="Freischaltverwaltung"/>
    <x v="2"/>
    <n v="275"/>
    <s v="DIALOG"/>
    <x v="1"/>
    <x v="0"/>
  </r>
  <r>
    <s v="ZPM65"/>
    <s v="Tabellenpflege T9PMWFSTRG"/>
    <x v="2"/>
    <n v="16"/>
    <s v="DIALOG"/>
    <x v="1"/>
    <x v="0"/>
  </r>
  <r>
    <s v="ZPM66"/>
    <s v="Stammdatenerweiterung NINJA"/>
    <x v="2"/>
    <n v="153"/>
    <s v="DIALOG"/>
    <x v="1"/>
    <x v="0"/>
  </r>
  <r>
    <s v="ZPM70"/>
    <s v="Tabellenpflege Serialisierung BWART"/>
    <x v="2"/>
    <n v="84"/>
    <s v="DIALOG"/>
    <x v="1"/>
    <x v="0"/>
  </r>
  <r>
    <s v="ZPM71"/>
    <s v="BWB PM-Kostenauswertung  S801"/>
    <x v="2"/>
    <n v="7"/>
    <s v="DIALOG"/>
    <x v="1"/>
    <x v="0"/>
  </r>
  <r>
    <s v="ZPM73"/>
    <s v="BWB PM-Plan. Budget/Plankosten  S803"/>
    <x v="2"/>
    <n v="49"/>
    <s v="DIALOG"/>
    <x v="1"/>
    <x v="0"/>
  </r>
  <r>
    <s v="ZPM74"/>
    <s v="BWB PM-Plg. Kostensammler Ist/Budget"/>
    <x v="2"/>
    <n v="6"/>
    <s v="DIALOG"/>
    <x v="1"/>
    <x v="0"/>
  </r>
  <r>
    <s v="ZPM75"/>
    <s v="BWB Standort und Planung  S861"/>
    <x v="2"/>
    <n v="1"/>
    <s v="DIALOG"/>
    <x v="1"/>
    <x v="0"/>
  </r>
  <r>
    <s v="ZPM76"/>
    <s v="BWB Objektklasse u. Hersteller  S862"/>
    <x v="2"/>
    <n v="18"/>
    <s v="DIALOG"/>
    <x v="1"/>
    <x v="0"/>
  </r>
  <r>
    <s v="ZPM77"/>
    <s v="Ausfallzeiten"/>
    <x v="2"/>
    <n v="146"/>
    <s v="DIALOG"/>
    <x v="1"/>
    <x v="0"/>
  </r>
  <r>
    <s v="ZPM78"/>
    <s v="Pflege Tabelle T9PMWEPO"/>
    <x v="2"/>
    <n v="28"/>
    <s v="DIALOG"/>
    <x v="1"/>
    <x v="0"/>
  </r>
  <r>
    <s v="ZPM79"/>
    <s v="Bedingungen Einzelbudgetierung"/>
    <x v="2"/>
    <n v="8164"/>
    <s v="DIALOG"/>
    <x v="1"/>
    <x v="0"/>
  </r>
  <r>
    <s v="ZPM80"/>
    <s v="PM-Freigabe Administration der WF"/>
    <x v="2"/>
    <n v="32"/>
    <s v="DIALOG"/>
    <x v="1"/>
    <x v="0"/>
  </r>
  <r>
    <s v="ZPM81"/>
    <s v="Anzahl Aufträge nach Techn.Platz"/>
    <x v="2"/>
    <n v="210"/>
    <s v="DIALOG"/>
    <x v="1"/>
    <x v="0"/>
  </r>
  <r>
    <s v="ZPM82"/>
    <s v="Pflege Budget für IS S803"/>
    <x v="2"/>
    <n v="6"/>
    <s v="DIALOG"/>
    <x v="1"/>
    <x v="0"/>
  </r>
  <r>
    <s v="ZPM83"/>
    <s v="Adressdaten aus T. Platz / Equipment"/>
    <x v="2"/>
    <n v="17"/>
    <s v="DIALOG"/>
    <x v="1"/>
    <x v="0"/>
  </r>
  <r>
    <s v="ZPM85"/>
    <s v="Wartungspläne ändern"/>
    <x v="2"/>
    <n v="76"/>
    <s v="DIALOG"/>
    <x v="1"/>
    <x v="0"/>
  </r>
  <r>
    <s v="ZPM86"/>
    <s v="Tabellenpflege Mapping Lagerort - TP"/>
    <x v="2"/>
    <n v="8"/>
    <s v="DIALOG"/>
    <x v="1"/>
    <x v="0"/>
  </r>
  <r>
    <s v="ZPM87"/>
    <s v="Jahresleistung in Meßbelegen ändern"/>
    <x v="2"/>
    <n v="16"/>
    <s v="DIALOG"/>
    <x v="1"/>
    <x v="0"/>
  </r>
  <r>
    <s v="ZPM88"/>
    <s v="Pflege Tabelle T9PMABRVOR"/>
    <x v="2"/>
    <n v="10830"/>
    <s v="DIALOG"/>
    <x v="1"/>
    <x v="0"/>
  </r>
  <r>
    <s v="ZPM90"/>
    <s v="Pflege Steuerkennzeichen zum TP"/>
    <x v="2"/>
    <n v="2106"/>
    <s v="DIALOG"/>
    <x v="0"/>
    <x v="0"/>
  </r>
  <r>
    <s v="ZPM92"/>
    <s v="Pflege Tabelle T9PMAUFART"/>
    <x v="2"/>
    <n v="110"/>
    <s v="DIALOG"/>
    <x v="1"/>
    <x v="0"/>
  </r>
  <r>
    <s v="ZPM93"/>
    <s v="Status 'Abgeschlossen' setzen"/>
    <x v="2"/>
    <n v="34"/>
    <s v="DIALOG"/>
    <x v="1"/>
    <x v="0"/>
  </r>
  <r>
    <s v="ZPM94"/>
    <s v="Pflege Auftragsarten für IS S804"/>
    <x v="2"/>
    <n v="7"/>
    <s v="DIALOG"/>
    <x v="1"/>
    <x v="0"/>
  </r>
  <r>
    <s v="ZPM95"/>
    <s v="Pflege Tabelle T9PMKSTART"/>
    <x v="2"/>
    <n v="234"/>
    <s v="DIALOG"/>
    <x v="1"/>
    <x v="0"/>
  </r>
  <r>
    <s v="ZPM96"/>
    <s v="Pflege Tabelle T9PMIHPLGR"/>
    <x v="2"/>
    <n v="20"/>
    <s v="DIALOG"/>
    <x v="1"/>
    <x v="0"/>
  </r>
  <r>
    <s v="ZPM97"/>
    <s v="Pflege Tabelle T9PMARBPL"/>
    <x v="2"/>
    <n v="80"/>
    <s v="DIALOG"/>
    <x v="1"/>
    <x v="0"/>
  </r>
  <r>
    <s v="ZPMCO01"/>
    <s v="Ändern CO-Abr.-vorschr. zu PM-Auftr."/>
    <x v="2"/>
    <n v="300"/>
    <s v="DIALOG"/>
    <x v="1"/>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1"/>
    <x v="0"/>
  </r>
  <r>
    <s v="ZPS31"/>
    <s v="Download Aufträge und Projekten"/>
    <x v="21"/>
    <n v="8"/>
    <s v=""/>
    <x v="1"/>
    <x v="0"/>
  </r>
  <r>
    <s v="ZPS40"/>
    <s v="Be-/Entlastung Ist"/>
    <x v="21"/>
    <n v="6910"/>
    <s v="DIALOG"/>
    <x v="1"/>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1"/>
    <x v="0"/>
  </r>
  <r>
    <s v="ZQM01"/>
    <s v="Prüflos"/>
    <x v="25"/>
    <n v="7038"/>
    <s v="DIALOG"/>
    <x v="1"/>
    <x v="0"/>
  </r>
  <r>
    <s v="ZRE01"/>
    <s v="Auflistung Flurstücke"/>
    <x v="44"/>
    <n v="18331"/>
    <s v="DIALOG"/>
    <x v="0"/>
    <x v="0"/>
  </r>
  <r>
    <s v="ZRE02"/>
    <s v="Abgleich Anlage - Flurstück"/>
    <x v="44"/>
    <n v="1284"/>
    <s v="DIALOG"/>
    <x v="1"/>
    <x v="0"/>
  </r>
  <r>
    <s v="ZRE04"/>
    <s v="Flurstücke mit Adressen"/>
    <x v="44"/>
    <n v="22"/>
    <s v="DIALOG"/>
    <x v="1"/>
    <x v="0"/>
  </r>
  <r>
    <s v="ZRX01"/>
    <s v="IFIS Initialbefüllung"/>
    <x v="4"/>
    <n v="6"/>
    <s v=""/>
    <x v="1"/>
    <x v="0"/>
  </r>
  <r>
    <s v="ZRX02"/>
    <s v="Dummy Belegung von Arbeitsplätzen"/>
    <x v="4"/>
    <n v="80645"/>
    <s v="UPDATE"/>
    <x v="1"/>
    <x v="0"/>
  </r>
  <r>
    <s v="ZRX03"/>
    <s v="Unbesetze Planstellen"/>
    <x v="4"/>
    <n v="1074"/>
    <s v="DIALOG"/>
    <x v="1"/>
    <x v="0"/>
  </r>
  <r>
    <s v="ZS_ALR_87013340"/>
    <s v="PrCtr-Gruppe Plan/Ist-Vergleich"/>
    <x v="24"/>
    <s v=""/>
    <s v=""/>
    <x v="1"/>
    <x v="1"/>
  </r>
  <r>
    <s v="ZSD01"/>
    <s v="Zuordnung HADB zu SAP"/>
    <x v="8"/>
    <n v="3"/>
    <s v="DIALOG"/>
    <x v="1"/>
    <x v="0"/>
  </r>
  <r>
    <s v="ZSD06"/>
    <s v="Nachdruck (Storno-) Faktura"/>
    <x v="8"/>
    <n v="24"/>
    <s v="DIALOG"/>
    <x v="1"/>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1"/>
    <x v="0"/>
  </r>
  <r>
    <s v="ZSD24"/>
    <s v="Belege zur GEMEINSAMEN ZULEITUNG"/>
    <x v="8"/>
    <n v="24"/>
    <s v=""/>
    <x v="1"/>
    <x v="0"/>
  </r>
  <r>
    <s v="ZSD26"/>
    <s v="Differenz Faktura- Buchungsdatum"/>
    <x v="8"/>
    <n v="1054"/>
    <s v="DIALOG"/>
    <x v="1"/>
    <x v="0"/>
  </r>
  <r>
    <s v="ZSD27"/>
    <s v="Belege zu UStG § 13 b Bauleistende"/>
    <x v="8"/>
    <s v=""/>
    <s v=""/>
    <x v="1"/>
    <x v="1"/>
  </r>
  <r>
    <s v="ZSD28"/>
    <s v="Kundenaufträge: Setzen CO-Status"/>
    <x v="8"/>
    <n v="1482"/>
    <s v=""/>
    <x v="1"/>
    <x v="0"/>
  </r>
  <r>
    <s v="ZSD29"/>
    <s v="Dauer Statuswechsel"/>
    <x v="8"/>
    <n v="6"/>
    <s v=""/>
    <x v="1"/>
    <x v="0"/>
  </r>
  <r>
    <s v="ZT_BWB_MELD"/>
    <s v="Test-Transaktionsmanager(Formular)"/>
    <x v="2"/>
    <n v="4"/>
    <s v="DIALOG"/>
    <x v="1"/>
    <x v="0"/>
  </r>
  <r>
    <s v="ZTG01"/>
    <s v="Monitor Transaktionsmanager"/>
    <x v="2"/>
    <n v="19626"/>
    <s v="DIALOG"/>
    <x v="1"/>
    <x v="0"/>
  </r>
  <r>
    <s v="ZTM01"/>
    <s v="Materialreservierung  (TRM)"/>
    <x v="2"/>
    <n v="3213"/>
    <s v="UPDATE"/>
    <x v="1"/>
    <x v="0"/>
  </r>
  <r>
    <s v="ZTM02"/>
    <s v="Materialreservierung  (TRM) starten"/>
    <x v="2"/>
    <s v=""/>
    <s v=""/>
    <x v="1"/>
    <x v="0"/>
  </r>
  <r>
    <s v="ZTM03"/>
    <s v="Monitor Transaktionsmanager"/>
    <x v="2"/>
    <n v="245"/>
    <s v="DIALOG"/>
    <x v="1"/>
    <x v="0"/>
  </r>
  <r>
    <s v="ZTP22"/>
    <s v="Meldungsmanager Warte"/>
    <x v="2"/>
    <n v="1450313"/>
    <s v="DIALOG"/>
    <x v="1"/>
    <x v="0"/>
  </r>
  <r>
    <s v="ZUCESUSER"/>
    <s v="Infosystem Internetbenutzer"/>
    <x v="6"/>
    <s v=""/>
    <s v=""/>
    <x v="1"/>
    <x v="1"/>
  </r>
  <r>
    <s v="ZXF4"/>
    <s v="Matchcode für GuiXT Eingabefelder"/>
    <x v="2"/>
    <n v="445741"/>
    <s v="DIALOG"/>
    <x v="1"/>
    <x v="79"/>
  </r>
  <r>
    <s v="ZIS88"/>
    <s v="IS-U: Massenauszug"/>
    <x v="6"/>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0"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0"/>
        <item x="1"/>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36">
    <i>
      <x/>
    </i>
    <i>
      <x v="1"/>
    </i>
    <i>
      <x v="2"/>
    </i>
    <i>
      <x v="3"/>
    </i>
    <i>
      <x v="4"/>
    </i>
    <i>
      <x v="5"/>
    </i>
    <i>
      <x v="6"/>
    </i>
    <i>
      <x v="7"/>
    </i>
    <i>
      <x v="8"/>
    </i>
    <i>
      <x v="9"/>
    </i>
    <i>
      <x v="10"/>
    </i>
    <i>
      <x v="14"/>
    </i>
    <i>
      <x v="16"/>
    </i>
    <i>
      <x v="17"/>
    </i>
    <i>
      <x v="22"/>
    </i>
    <i>
      <x v="23"/>
    </i>
    <i>
      <x v="24"/>
    </i>
    <i>
      <x v="25"/>
    </i>
    <i>
      <x v="26"/>
    </i>
    <i>
      <x v="27"/>
    </i>
    <i>
      <x v="28"/>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2">
      <calculatedColumnFormula>IFERROR(MATCH(Teilprojekte[[#This Row],[Kürzel]],BTT[Verantwortliches TP
(automatisch)],0)+2,"")</calculatedColumnFormula>
    </tableColumn>
    <tableColumn id="4" name="Endzeile" dataDxfId="41">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3340" totalsRowShown="0" headerRowDxfId="27">
  <autoFilter ref="A2:AT3340">
    <filterColumn colId="24">
      <filters blank="1">
        <filter val="bereits in der Prozessliste enthalten"/>
        <filter val="Transaktion zeitlich gesperrt"/>
        <filter val="wir nutzen die F-02"/>
        <filter val="wir nutzen die F-03 zum ausgleichen"/>
        <filter val="wir nutzen die FB03 - gibt es hier einen Unterschied?"/>
        <filter val="wir nutzen FBL3N"/>
      </filters>
    </filterColumn>
  </autoFilter>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5857</v>
      </c>
      <c r="B1" s="19"/>
      <c r="E1" t="s">
        <v>5855</v>
      </c>
      <c r="F1" t="s">
        <v>5856</v>
      </c>
      <c r="G1" t="s">
        <v>5866</v>
      </c>
      <c r="H1" t="s">
        <v>5867</v>
      </c>
    </row>
    <row r="2" spans="1:8" x14ac:dyDescent="0.25">
      <c r="A2" s="20"/>
      <c r="B2" s="21"/>
      <c r="E2" t="s">
        <v>5857</v>
      </c>
      <c r="F2" t="s">
        <v>3</v>
      </c>
      <c r="G2">
        <f>IFERROR(MATCH(Teilprojekte[[#This Row],[Kürzel]],BTT[Verantwortliches TP
(automatisch)],0)+2,"")</f>
        <v>3</v>
      </c>
      <c r="H2">
        <f>IFERROR(LOOKUP(2,1/(BTT[Verantwortliches TP
(automatisch)]=Teilprojekte[[#This Row],[Kürzel]]),ROW($2:$9999))+1,"")</f>
        <v>3340</v>
      </c>
    </row>
    <row r="3" spans="1:8" ht="23.25" x14ac:dyDescent="0.35">
      <c r="A3" s="16" t="s">
        <v>5864</v>
      </c>
      <c r="B3" s="17"/>
      <c r="E3" t="s">
        <v>5858</v>
      </c>
      <c r="F3" t="s">
        <v>4</v>
      </c>
      <c r="G3">
        <f>IFERROR(MATCH(Teilprojekte[[#This Row],[Kürzel]],BTT[Verantwortliches TP
(automatisch)],0)+2,"")</f>
        <v>3284</v>
      </c>
      <c r="H3">
        <f>IFERROR(LOOKUP(2,1/(BTT[Verantwortliches TP
(automatisch)]=Teilprojekte[[#This Row],[Kürzel]]),ROW($2:$9999))+1,"")</f>
        <v>3284</v>
      </c>
    </row>
    <row r="4" spans="1:8" x14ac:dyDescent="0.25">
      <c r="A4" s="5" t="s">
        <v>6021</v>
      </c>
      <c r="B4" s="6">
        <f>IF(aktives_Teilprojekt="Master",COUNTA(BTT[Verantwortliches TP
(automatisch)]),COUNTIF(BTT[Verantwortliches TP
(automatisch)],VLOOKUP(aktives_Teilprojekt,Teilprojekte[[Teilprojekte]:[Kürzel]],2,FALSE)))</f>
        <v>3331</v>
      </c>
      <c r="E4" t="s">
        <v>5859</v>
      </c>
      <c r="F4" t="s">
        <v>5</v>
      </c>
      <c r="G4" t="str">
        <f>IFERROR(MATCH(Teilprojekte[[#This Row],[Kürzel]],BTT[Verantwortliches TP
(automatisch)],0)+2,"")</f>
        <v/>
      </c>
      <c r="H4" t="str">
        <f>IFERROR(LOOKUP(2,1/(BTT[Verantwortliches TP
(automatisch)]=Teilprojekte[[#This Row],[Kürzel]]),ROW($2:$9999))+1,"")</f>
        <v/>
      </c>
    </row>
    <row r="5" spans="1:8" x14ac:dyDescent="0.25">
      <c r="A5" s="5" t="s">
        <v>6078</v>
      </c>
      <c r="B5" s="6">
        <f>COUNTIF(BTT[Pflichtfeld nicht gefüllt
(in der Phase Discover)],"leeres Pflichtfeld")</f>
        <v>3324</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1</v>
      </c>
      <c r="E6" t="s">
        <v>5861</v>
      </c>
      <c r="F6" t="s">
        <v>63</v>
      </c>
      <c r="G6" t="str">
        <f>IFERROR(MATCH(Teilprojekte[[#This Row],[Kürzel]],BTT[Verantwortliches TP
(automatisch)],0)+2,"")</f>
        <v/>
      </c>
      <c r="H6" t="str">
        <f>IFERROR(LOOKUP(2,1/(BTT[Verantwortliches TP
(automatisch)]=Teilprojekte[[#This Row],[Kürzel]]),ROW($2:$9999))+1,"")</f>
        <v/>
      </c>
    </row>
    <row r="7" spans="1:8" x14ac:dyDescent="0.25">
      <c r="A7" s="5" t="s">
        <v>5868</v>
      </c>
      <c r="B7" s="6">
        <f>COUNTIF(BTT[Zuordnung Hauptprozess
(Hauptprozess gehört zu anderem TP)],anderes_TP)</f>
        <v>7</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606</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796</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2</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8</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3337</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f>IFERROR(MATCH(Teilprojekte[[#This Row],[Kürzel]],BTT[Verantwortliches TP
(automatisch)],0)+2,"")</f>
        <v>3332</v>
      </c>
      <c r="H13" s="10">
        <f>IFERROR(LOOKUP(2,1/(BTT[Verantwortliches TP
(automatisch)]=Teilprojekte[[#This Row],[Kürzel]]),ROW($2:$9999))+1,"")</f>
        <v>3337</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3340"/>
  <sheetViews>
    <sheetView tabSelected="1" zoomScale="98" zoomScaleNormal="98" workbookViewId="0">
      <pane xSplit="4" ySplit="2" topLeftCell="E2727" activePane="bottomRight" state="frozen"/>
      <selection pane="topRight" activeCell="E1" sqref="E1"/>
      <selection pane="bottomLeft" activeCell="A3" sqref="A3"/>
      <selection pane="bottomRight" activeCell="H2758" sqref="H2758"/>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Finanzen</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x14ac:dyDescent="0.25">
      <c r="A3" s="14" t="str">
        <f>IFERROR(IF(BTT[[#This Row],[Lfd Nr. 
(aus konsolidierter Datei)]]&lt;&gt;"",BTT[[#This Row],[Lfd Nr. 
(aus konsolidierter Datei)]],VLOOKUP(aktives_Teilprojekt,Teilprojekte[[Teilprojekte]:[Kürzel]],2,FALSE)&amp;ROW(BTT[[#This Row],[Lfd Nr.
(automatisch)]])-2),"")</f>
        <v>NL181</v>
      </c>
      <c r="B3" s="15" t="s">
        <v>6121</v>
      </c>
      <c r="C3" s="15"/>
      <c r="D3" t="s">
        <v>652</v>
      </c>
      <c r="E3" s="10" t="str">
        <f>IFERROR(IF(NOT(BTT[[#This Row],[Manuelle Änderung des Verantwortliches TP
(Auswahl - bei Bedarf)]]=""),BTT[[#This Row],[Manuelle Änderung des Verantwortliches TP
(Auswahl - bei Bedarf)]],VLOOKUP(BTT[[#This Row],[Hauptprozess
(Pflichtauswahl)]],Hauptprozesse[],3,FALSE)),"")</f>
        <v>FI</v>
      </c>
      <c r="F3" t="s">
        <v>3</v>
      </c>
      <c r="G3" t="s">
        <v>9717</v>
      </c>
      <c r="H3" s="10" t="s">
        <v>8457</v>
      </c>
      <c r="I3" t="s">
        <v>2794</v>
      </c>
      <c r="J3" s="10" t="str">
        <f>IFERROR(VLOOKUP(BTT[[#This Row],[Verwendete Transaktion (Pflichtauswahl)]],Transaktionen[[Transaktionen]:[Langtext]],2,FALSE),"")</f>
        <v>Innenauftrag anzeigen</v>
      </c>
      <c r="O3" t="s">
        <v>6052</v>
      </c>
      <c r="T3" t="s">
        <v>6060</v>
      </c>
      <c r="V3" s="10" t="str">
        <f>IFERROR(VLOOKUP(BTT[[#This Row],[Verwendetes Formular
(Auswahl falls relevant)]],Formulare[[Formularbezeichnung]:[Formularname (technisch)]],2,FALSE),"")</f>
        <v/>
      </c>
      <c r="Y3" s="4"/>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okay</v>
      </c>
      <c r="AP3" s="10" t="str">
        <f>IFERROR(IF(COUNTIFS(BTT[Verwendete Transaktion (Pflichtauswahl)],BTT[[#This Row],[Verwendete Transaktion (Pflichtauswahl)]],BTT[SAP-Modul
(Pflichtauswahl)],"&lt;&gt;"&amp;BTT[[#This Row],[SAP-Modul
(Pflichtauswahl)]])&gt;0,"Modul anders","okay"),"")</f>
        <v>Modul anders</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9595</v>
      </c>
      <c r="AT3" s="10"/>
    </row>
    <row r="4" spans="1:46" ht="30" hidden="1" x14ac:dyDescent="0.25">
      <c r="A4" s="14" t="str">
        <f>IFERROR(IF(BTT[[#This Row],[Lfd Nr. 
(aus konsolidierter Datei)]]&lt;&gt;"",BTT[[#This Row],[Lfd Nr. 
(aus konsolidierter Datei)]],VLOOKUP(aktives_Teilprojekt,Teilprojekte[[Teilprojekte]:[Kürzel]],2,FALSE)&amp;ROW(BTT[[#This Row],[Lfd Nr.
(automatisch)]])-2),"")</f>
        <v>NL182</v>
      </c>
      <c r="B4" s="15" t="s">
        <v>6121</v>
      </c>
      <c r="C4" s="15"/>
      <c r="D4" t="s">
        <v>2777</v>
      </c>
      <c r="E4" s="10" t="str">
        <f>IFERROR(IF(NOT(BTT[[#This Row],[Manuelle Änderung des Verantwortliches TP
(Auswahl - bei Bedarf)]]=""),BTT[[#This Row],[Manuelle Änderung des Verantwortliches TP
(Auswahl - bei Bedarf)]],VLOOKUP(BTT[[#This Row],[Hauptprozess
(Pflichtauswahl)]],Hauptprozesse[],3,FALSE)),"")</f>
        <v>FI</v>
      </c>
      <c r="F4" t="s">
        <v>3</v>
      </c>
      <c r="G4" t="s">
        <v>9717</v>
      </c>
      <c r="H4" s="10" t="s">
        <v>8457</v>
      </c>
      <c r="I4" t="s">
        <v>2776</v>
      </c>
      <c r="J4" s="10" t="str">
        <f>IFERROR(VLOOKUP(BTT[[#This Row],[Verwendete Transaktion (Pflichtauswahl)]],Transaktionen[[Transaktionen]:[Langtext]],2,FALSE),"")</f>
        <v>Leistungsart anzeigen</v>
      </c>
      <c r="O4" t="s">
        <v>6052</v>
      </c>
      <c r="T4" t="s">
        <v>6060</v>
      </c>
      <c r="V4" s="10" t="str">
        <f>IFERROR(VLOOKUP(BTT[[#This Row],[Verwendetes Formular
(Auswahl falls relevant)]],Formulare[[Formularbezeichnung]:[Formularname (technisch)]],2,FALSE),"")</f>
        <v/>
      </c>
      <c r="Y4" s="4" t="s">
        <v>9725</v>
      </c>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okay</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9596</v>
      </c>
      <c r="AT4" s="10"/>
    </row>
    <row r="5" spans="1:46" ht="30" hidden="1" x14ac:dyDescent="0.25">
      <c r="A5" s="14" t="str">
        <f>IFERROR(IF(BTT[[#This Row],[Lfd Nr. 
(aus konsolidierter Datei)]]&lt;&gt;"",BTT[[#This Row],[Lfd Nr. 
(aus konsolidierter Datei)]],VLOOKUP(aktives_Teilprojekt,Teilprojekte[[Teilprojekte]:[Kürzel]],2,FALSE)&amp;ROW(BTT[[#This Row],[Lfd Nr.
(automatisch)]])-2),"")</f>
        <v>NL183</v>
      </c>
      <c r="B5" s="15" t="s">
        <v>6121</v>
      </c>
      <c r="C5" s="15"/>
      <c r="D5" t="s">
        <v>2564</v>
      </c>
      <c r="E5" s="10" t="str">
        <f>IFERROR(IF(NOT(BTT[[#This Row],[Manuelle Änderung des Verantwortliches TP
(Auswahl - bei Bedarf)]]=""),BTT[[#This Row],[Manuelle Änderung des Verantwortliches TP
(Auswahl - bei Bedarf)]],VLOOKUP(BTT[[#This Row],[Hauptprozess
(Pflichtauswahl)]],Hauptprozesse[],3,FALSE)),"")</f>
        <v>FI</v>
      </c>
      <c r="F5" t="s">
        <v>3</v>
      </c>
      <c r="G5" t="s">
        <v>9717</v>
      </c>
      <c r="H5" s="10" t="s">
        <v>8457</v>
      </c>
      <c r="I5" t="s">
        <v>2563</v>
      </c>
      <c r="J5" s="10" t="str">
        <f>IFERROR(VLOOKUP(BTT[[#This Row],[Verwendete Transaktion (Pflichtauswahl)]],Transaktionen[[Transaktionen]:[Langtext]],2,FALSE),"")</f>
        <v>Kostenart anzeigen</v>
      </c>
      <c r="O5" t="s">
        <v>6052</v>
      </c>
      <c r="T5" t="s">
        <v>6060</v>
      </c>
      <c r="V5" s="10" t="str">
        <f>IFERROR(VLOOKUP(BTT[[#This Row],[Verwendetes Formular
(Auswahl falls relevant)]],Formulare[[Formularbezeichnung]:[Formularname (technisch)]],2,FALSE),"")</f>
        <v/>
      </c>
      <c r="Y5" s="4" t="s">
        <v>9725</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9597</v>
      </c>
      <c r="AT5" s="10"/>
    </row>
    <row r="6" spans="1:46" x14ac:dyDescent="0.25">
      <c r="A6" s="14" t="str">
        <f>IFERROR(IF(BTT[[#This Row],[Lfd Nr. 
(aus konsolidierter Datei)]]&lt;&gt;"",BTT[[#This Row],[Lfd Nr. 
(aus konsolidierter Datei)]],VLOOKUP(aktives_Teilprojekt,Teilprojekte[[Teilprojekte]:[Kürzel]],2,FALSE)&amp;ROW(BTT[[#This Row],[Lfd Nr.
(automatisch)]])-2),"")</f>
        <v>NL184</v>
      </c>
      <c r="B6" s="15" t="s">
        <v>6121</v>
      </c>
      <c r="C6" s="15"/>
      <c r="D6" t="s">
        <v>9599</v>
      </c>
      <c r="E6" s="10" t="str">
        <f>IFERROR(IF(NOT(BTT[[#This Row],[Manuelle Änderung des Verantwortliches TP
(Auswahl - bei Bedarf)]]=""),BTT[[#This Row],[Manuelle Änderung des Verantwortliches TP
(Auswahl - bei Bedarf)]],VLOOKUP(BTT[[#This Row],[Hauptprozess
(Pflichtauswahl)]],Hauptprozesse[],3,FALSE)),"")</f>
        <v>FI</v>
      </c>
      <c r="F6" t="s">
        <v>3</v>
      </c>
      <c r="G6" t="s">
        <v>9717</v>
      </c>
      <c r="H6" s="10" t="s">
        <v>3</v>
      </c>
      <c r="I6" t="s">
        <v>1760</v>
      </c>
      <c r="J6" s="10" t="str">
        <f>IFERROR(VLOOKUP(BTT[[#This Row],[Verwendete Transaktion (Pflichtauswahl)]],Transaktionen[[Transaktionen]:[Langtext]],2,FALSE),"")</f>
        <v>Beleg anzeigen</v>
      </c>
      <c r="O6" t="s">
        <v>6052</v>
      </c>
      <c r="T6" t="s">
        <v>6060</v>
      </c>
      <c r="V6" s="10" t="str">
        <f>IFERROR(VLOOKUP(BTT[[#This Row],[Verwendetes Formular
(Auswahl falls relevant)]],Formulare[[Formularbezeichnung]:[Formularname (technisch)]],2,FALSE),"")</f>
        <v/>
      </c>
      <c r="Y6" s="4"/>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Modul anders</v>
      </c>
      <c r="AP6" s="10" t="str">
        <f>IFERROR(IF(COUNTIFS(BTT[Verwendete Transaktion (Pflichtauswahl)],BTT[[#This Row],[Verwendete Transaktion (Pflichtauswahl)]],BTT[SAP-Modul
(Pflichtauswahl)],"&lt;&gt;"&amp;BTT[[#This Row],[SAP-Modul
(Pflichtauswahl)]])&gt;0,"Modul anders","okay"),"")</f>
        <v>Modul anders</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9598</v>
      </c>
      <c r="AT6" s="10"/>
    </row>
    <row r="7" spans="1:46" x14ac:dyDescent="0.25">
      <c r="A7" s="14" t="str">
        <f>IFERROR(IF(BTT[[#This Row],[Lfd Nr. 
(aus konsolidierter Datei)]]&lt;&gt;"",BTT[[#This Row],[Lfd Nr. 
(aus konsolidierter Datei)]],VLOOKUP(aktives_Teilprojekt,Teilprojekte[[Teilprojekte]:[Kürzel]],2,FALSE)&amp;ROW(BTT[[#This Row],[Lfd Nr.
(automatisch)]])-2),"")</f>
        <v>NL192</v>
      </c>
      <c r="B7" s="15" t="s">
        <v>6122</v>
      </c>
      <c r="C7" s="15"/>
      <c r="D7" t="s">
        <v>308</v>
      </c>
      <c r="E7" s="10" t="str">
        <f>IFERROR(IF(NOT(BTT[[#This Row],[Manuelle Änderung des Verantwortliches TP
(Auswahl - bei Bedarf)]]=""),BTT[[#This Row],[Manuelle Änderung des Verantwortliches TP
(Auswahl - bei Bedarf)]],VLOOKUP(BTT[[#This Row],[Hauptprozess
(Pflichtauswahl)]],Hauptprozesse[],3,FALSE)),"")</f>
        <v>FI</v>
      </c>
      <c r="F7" t="s">
        <v>3</v>
      </c>
      <c r="G7" t="s">
        <v>9717</v>
      </c>
      <c r="H7" s="10" t="s">
        <v>6089</v>
      </c>
      <c r="I7" t="s">
        <v>1876</v>
      </c>
      <c r="J7" s="10" t="str">
        <f>IFERROR(VLOOKUP(BTT[[#This Row],[Verwendete Transaktion (Pflichtauswahl)]],Transaktionen[[Transaktionen]:[Langtext]],2,FALSE),"")</f>
        <v>Anzeigen Elektronischer Kontoauszug</v>
      </c>
      <c r="O7" t="s">
        <v>6052</v>
      </c>
      <c r="T7" t="s">
        <v>6060</v>
      </c>
      <c r="V7" s="10" t="str">
        <f>IFERROR(VLOOKUP(BTT[[#This Row],[Verwendetes Formular
(Auswahl falls relevant)]],Formulare[[Formularbezeichnung]:[Formularname (technisch)]],2,FALSE),"")</f>
        <v/>
      </c>
      <c r="Y7" s="4"/>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Modul anders</v>
      </c>
      <c r="AP7" s="10" t="str">
        <f>IFERROR(IF(COUNTIFS(BTT[Verwendete Transaktion (Pflichtauswahl)],BTT[[#This Row],[Verwendete Transaktion (Pflichtauswahl)]],BTT[SAP-Modul
(Pflichtauswahl)],"&lt;&gt;"&amp;BTT[[#This Row],[SAP-Modul
(Pflichtauswahl)]])&gt;0,"Modul anders","okay"),"")</f>
        <v>Modul anders</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9600</v>
      </c>
      <c r="AT7" s="10"/>
    </row>
    <row r="8" spans="1:46" x14ac:dyDescent="0.25">
      <c r="A8" s="14" t="str">
        <f>IFERROR(IF(BTT[[#This Row],[Lfd Nr. 
(aus konsolidierter Datei)]]&lt;&gt;"",BTT[[#This Row],[Lfd Nr. 
(aus konsolidierter Datei)]],VLOOKUP(aktives_Teilprojekt,Teilprojekte[[Teilprojekte]:[Kürzel]],2,FALSE)&amp;ROW(BTT[[#This Row],[Lfd Nr.
(automatisch)]])-2),"")</f>
        <v>NL193</v>
      </c>
      <c r="B8" s="15" t="s">
        <v>6122</v>
      </c>
      <c r="C8" s="15"/>
      <c r="D8" t="s">
        <v>9602</v>
      </c>
      <c r="E8" s="10" t="str">
        <f>IFERROR(IF(NOT(BTT[[#This Row],[Manuelle Änderung des Verantwortliches TP
(Auswahl - bei Bedarf)]]=""),BTT[[#This Row],[Manuelle Änderung des Verantwortliches TP
(Auswahl - bei Bedarf)]],VLOOKUP(BTT[[#This Row],[Hauptprozess
(Pflichtauswahl)]],Hauptprozesse[],3,FALSE)),"")</f>
        <v>FI</v>
      </c>
      <c r="F8" t="s">
        <v>3</v>
      </c>
      <c r="G8" t="s">
        <v>9717</v>
      </c>
      <c r="H8" s="10" t="s">
        <v>6089</v>
      </c>
      <c r="I8" t="s">
        <v>155</v>
      </c>
      <c r="J8" s="10" t="str">
        <f>IFERROR(VLOOKUP(BTT[[#This Row],[Verwendete Transaktion (Pflichtauswahl)]],Transaktionen[[Transaktionen]:[Langtext]],2,FALSE),"")</f>
        <v>Kontoauszüge: Nachbearbeitung</v>
      </c>
      <c r="N8" t="s">
        <v>9720</v>
      </c>
      <c r="O8" t="s">
        <v>6052</v>
      </c>
      <c r="T8" t="s">
        <v>6060</v>
      </c>
      <c r="V8" s="10" t="str">
        <f>IFERROR(VLOOKUP(BTT[[#This Row],[Verwendetes Formular
(Auswahl falls relevant)]],Formulare[[Formularbezeichnung]:[Formularname (technisch)]],2,FALSE),"")</f>
        <v/>
      </c>
      <c r="Y8" s="4"/>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Modul anders</v>
      </c>
      <c r="AP8" s="10" t="str">
        <f>IFERROR(IF(COUNTIFS(BTT[Verwendete Transaktion (Pflichtauswahl)],BTT[[#This Row],[Verwendete Transaktion (Pflichtauswahl)]],BTT[SAP-Modul
(Pflichtauswahl)],"&lt;&gt;"&amp;BTT[[#This Row],[SAP-Modul
(Pflichtauswahl)]])&gt;0,"Modul anders","okay"),"")</f>
        <v>Modul anders</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9601</v>
      </c>
      <c r="AT8" s="10"/>
    </row>
    <row r="9" spans="1:46" x14ac:dyDescent="0.25">
      <c r="A9" s="14" t="str">
        <f>IFERROR(IF(BTT[[#This Row],[Lfd Nr. 
(aus konsolidierter Datei)]]&lt;&gt;"",BTT[[#This Row],[Lfd Nr. 
(aus konsolidierter Datei)]],VLOOKUP(aktives_Teilprojekt,Teilprojekte[[Teilprojekte]:[Kürzel]],2,FALSE)&amp;ROW(BTT[[#This Row],[Lfd Nr.
(automatisch)]])-2),"")</f>
        <v>NL194</v>
      </c>
      <c r="B9" s="15" t="s">
        <v>6122</v>
      </c>
      <c r="C9" s="15"/>
      <c r="D9" t="s">
        <v>9604</v>
      </c>
      <c r="E9" s="10" t="str">
        <f>IFERROR(IF(NOT(BTT[[#This Row],[Manuelle Änderung des Verantwortliches TP
(Auswahl - bei Bedarf)]]=""),BTT[[#This Row],[Manuelle Änderung des Verantwortliches TP
(Auswahl - bei Bedarf)]],VLOOKUP(BTT[[#This Row],[Hauptprozess
(Pflichtauswahl)]],Hauptprozesse[],3,FALSE)),"")</f>
        <v>FI</v>
      </c>
      <c r="F9" t="s">
        <v>3</v>
      </c>
      <c r="G9" t="s">
        <v>9717</v>
      </c>
      <c r="H9" s="10" t="s">
        <v>6089</v>
      </c>
      <c r="I9" t="s">
        <v>167</v>
      </c>
      <c r="J9" s="10" t="str">
        <f>IFERROR(VLOOKUP(BTT[[#This Row],[Verwendete Transaktion (Pflichtauswahl)]],Transaktionen[[Transaktionen]:[Langtext]],2,FALSE),"")</f>
        <v>AK:Auszugs-Pos. n. Ordnungsbegriffen</v>
      </c>
      <c r="N9" t="s">
        <v>9720</v>
      </c>
      <c r="O9" t="s">
        <v>6052</v>
      </c>
      <c r="T9" t="s">
        <v>6060</v>
      </c>
      <c r="V9" s="10" t="str">
        <f>IFERROR(VLOOKUP(BTT[[#This Row],[Verwendetes Formular
(Auswahl falls relevant)]],Formulare[[Formularbezeichnung]:[Formularname (technisch)]],2,FALSE),"")</f>
        <v/>
      </c>
      <c r="Y9" s="4"/>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Modul anders</v>
      </c>
      <c r="AP9" s="10" t="str">
        <f>IFERROR(IF(COUNTIFS(BTT[Verwendete Transaktion (Pflichtauswahl)],BTT[[#This Row],[Verwendete Transaktion (Pflichtauswahl)]],BTT[SAP-Modul
(Pflichtauswahl)],"&lt;&gt;"&amp;BTT[[#This Row],[SAP-Modul
(Pflichtauswahl)]])&gt;0,"Modul anders","okay"),"")</f>
        <v>Modul anders</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9603</v>
      </c>
      <c r="AT9" s="10"/>
    </row>
    <row r="10" spans="1:46" x14ac:dyDescent="0.25">
      <c r="A10" s="14" t="str">
        <f>IFERROR(IF(BTT[[#This Row],[Lfd Nr. 
(aus konsolidierter Datei)]]&lt;&gt;"",BTT[[#This Row],[Lfd Nr. 
(aus konsolidierter Datei)]],VLOOKUP(aktives_Teilprojekt,Teilprojekte[[Teilprojekte]:[Kürzel]],2,FALSE)&amp;ROW(BTT[[#This Row],[Lfd Nr.
(automatisch)]])-2),"")</f>
        <v>NL195</v>
      </c>
      <c r="B10" s="15" t="s">
        <v>6122</v>
      </c>
      <c r="C10" s="15"/>
      <c r="D10" t="s">
        <v>9604</v>
      </c>
      <c r="E10" s="10" t="str">
        <f>IFERROR(IF(NOT(BTT[[#This Row],[Manuelle Änderung des Verantwortliches TP
(Auswahl - bei Bedarf)]]=""),BTT[[#This Row],[Manuelle Änderung des Verantwortliches TP
(Auswahl - bei Bedarf)]],VLOOKUP(BTT[[#This Row],[Hauptprozess
(Pflichtauswahl)]],Hauptprozesse[],3,FALSE)),"")</f>
        <v>FI</v>
      </c>
      <c r="F10" t="s">
        <v>3</v>
      </c>
      <c r="G10" t="s">
        <v>9717</v>
      </c>
      <c r="H10" s="10" t="s">
        <v>6089</v>
      </c>
      <c r="I10" t="s">
        <v>169</v>
      </c>
      <c r="J10" s="10" t="str">
        <f>IFERROR(VLOOKUP(BTT[[#This Row],[Verwendete Transaktion (Pflichtauswahl)]],Transaktionen[[Transaktionen]:[Langtext]],2,FALSE),"")</f>
        <v>AK:Auszugs-Pos. n. Ordnungsbegriffen</v>
      </c>
      <c r="N10" t="s">
        <v>9720</v>
      </c>
      <c r="O10" t="s">
        <v>6052</v>
      </c>
      <c r="T10" t="s">
        <v>6060</v>
      </c>
      <c r="V10" s="10" t="str">
        <f>IFERROR(VLOOKUP(BTT[[#This Row],[Verwendetes Formular
(Auswahl falls relevant)]],Formulare[[Formularbezeichnung]:[Formularname (technisch)]],2,FALSE),"")</f>
        <v/>
      </c>
      <c r="Y10" s="4"/>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Modul anders</v>
      </c>
      <c r="AP10" s="10" t="str">
        <f>IFERROR(IF(COUNTIFS(BTT[Verwendete Transaktion (Pflichtauswahl)],BTT[[#This Row],[Verwendete Transaktion (Pflichtauswahl)]],BTT[SAP-Modul
(Pflichtauswahl)],"&lt;&gt;"&amp;BTT[[#This Row],[SAP-Modul
(Pflichtauswahl)]])&gt;0,"Modul anders","okay"),"")</f>
        <v>Modul anders</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9605</v>
      </c>
      <c r="AT10" s="10"/>
    </row>
    <row r="11" spans="1:46" x14ac:dyDescent="0.25">
      <c r="A11" s="14" t="str">
        <f>IFERROR(IF(BTT[[#This Row],[Lfd Nr. 
(aus konsolidierter Datei)]]&lt;&gt;"",BTT[[#This Row],[Lfd Nr. 
(aus konsolidierter Datei)]],VLOOKUP(aktives_Teilprojekt,Teilprojekte[[Teilprojekte]:[Kürzel]],2,FALSE)&amp;ROW(BTT[[#This Row],[Lfd Nr.
(automatisch)]])-2),"")</f>
        <v>NL196</v>
      </c>
      <c r="B11" s="15" t="s">
        <v>6122</v>
      </c>
      <c r="C11" s="15"/>
      <c r="D11" t="s">
        <v>9607</v>
      </c>
      <c r="E11" s="10" t="str">
        <f>IFERROR(IF(NOT(BTT[[#This Row],[Manuelle Änderung des Verantwortliches TP
(Auswahl - bei Bedarf)]]=""),BTT[[#This Row],[Manuelle Änderung des Verantwortliches TP
(Auswahl - bei Bedarf)]],VLOOKUP(BTT[[#This Row],[Hauptprozess
(Pflichtauswahl)]],Hauptprozesse[],3,FALSE)),"")</f>
        <v>FI</v>
      </c>
      <c r="F11" t="s">
        <v>3</v>
      </c>
      <c r="G11" t="s">
        <v>9717</v>
      </c>
      <c r="H11" s="10" t="s">
        <v>6089</v>
      </c>
      <c r="I11" t="s">
        <v>1658</v>
      </c>
      <c r="J11" s="10" t="str">
        <f>IFERROR(VLOOKUP(BTT[[#This Row],[Verwendete Transaktion (Pflichtauswahl)]],Transaktionen[[Transaktionen]:[Langtext]],2,FALSE),"")</f>
        <v>Umbuchung erfassen</v>
      </c>
      <c r="O11" t="s">
        <v>6052</v>
      </c>
      <c r="R11" t="s">
        <v>8892</v>
      </c>
      <c r="S11" t="s">
        <v>9721</v>
      </c>
      <c r="T11" t="s">
        <v>6061</v>
      </c>
      <c r="V11" s="10" t="str">
        <f>IFERROR(VLOOKUP(BTT[[#This Row],[Verwendetes Formular
(Auswahl falls relevant)]],Formulare[[Formularbezeichnung]:[Formularname (technisch)]],2,FALSE),"")</f>
        <v/>
      </c>
      <c r="W11" t="s">
        <v>9726</v>
      </c>
      <c r="Y11" s="4"/>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Modul anders</v>
      </c>
      <c r="AP11" s="10" t="str">
        <f>IFERROR(IF(COUNTIFS(BTT[Verwendete Transaktion (Pflichtauswahl)],BTT[[#This Row],[Verwendete Transaktion (Pflichtauswahl)]],BTT[SAP-Modul
(Pflichtauswahl)],"&lt;&gt;"&amp;BTT[[#This Row],[SAP-Modul
(Pflichtauswahl)]])&gt;0,"Modul anders","okay"),"")</f>
        <v>Modul anders</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9606</v>
      </c>
      <c r="AT11" s="10"/>
    </row>
    <row r="12" spans="1:46" ht="60" hidden="1" x14ac:dyDescent="0.25">
      <c r="A12" s="14" t="str">
        <f>IFERROR(IF(BTT[[#This Row],[Lfd Nr. 
(aus konsolidierter Datei)]]&lt;&gt;"",BTT[[#This Row],[Lfd Nr. 
(aus konsolidierter Datei)]],VLOOKUP(aktives_Teilprojekt,Teilprojekte[[Teilprojekte]:[Kürzel]],2,FALSE)&amp;ROW(BTT[[#This Row],[Lfd Nr.
(automatisch)]])-2),"")</f>
        <v>NL197</v>
      </c>
      <c r="B12" s="15" t="s">
        <v>6122</v>
      </c>
      <c r="C12" s="15"/>
      <c r="D12" t="s">
        <v>9609</v>
      </c>
      <c r="E12" s="10" t="str">
        <f>IFERROR(IF(NOT(BTT[[#This Row],[Manuelle Änderung des Verantwortliches TP
(Auswahl - bei Bedarf)]]=""),BTT[[#This Row],[Manuelle Änderung des Verantwortliches TP
(Auswahl - bei Bedarf)]],VLOOKUP(BTT[[#This Row],[Hauptprozess
(Pflichtauswahl)]],Hauptprozesse[],3,FALSE)),"")</f>
        <v>FI</v>
      </c>
      <c r="F12" t="s">
        <v>3</v>
      </c>
      <c r="G12" t="s">
        <v>9717</v>
      </c>
      <c r="H12" s="10" t="s">
        <v>6089</v>
      </c>
      <c r="I12" t="s">
        <v>1658</v>
      </c>
      <c r="J12" s="10" t="str">
        <f>IFERROR(VLOOKUP(BTT[[#This Row],[Verwendete Transaktion (Pflichtauswahl)]],Transaktionen[[Transaktionen]:[Langtext]],2,FALSE),"")</f>
        <v>Umbuchung erfassen</v>
      </c>
      <c r="O12" t="s">
        <v>6052</v>
      </c>
      <c r="R12" t="s">
        <v>8892</v>
      </c>
      <c r="S12" t="s">
        <v>9722</v>
      </c>
      <c r="T12" t="s">
        <v>6061</v>
      </c>
      <c r="V12" s="10" t="str">
        <f>IFERROR(VLOOKUP(BTT[[#This Row],[Verwendetes Formular
(Auswahl falls relevant)]],Formulare[[Formularbezeichnung]:[Formularname (technisch)]],2,FALSE),"")</f>
        <v/>
      </c>
      <c r="W12" t="s">
        <v>9726</v>
      </c>
      <c r="Y12" s="4" t="s">
        <v>9727</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Modul anders</v>
      </c>
      <c r="AP12" s="10" t="str">
        <f>IFERROR(IF(COUNTIFS(BTT[Verwendete Transaktion (Pflichtauswahl)],BTT[[#This Row],[Verwendete Transaktion (Pflichtauswahl)]],BTT[SAP-Modul
(Pflichtauswahl)],"&lt;&gt;"&amp;BTT[[#This Row],[SAP-Modul
(Pflichtauswahl)]])&gt;0,"Modul anders","okay"),"")</f>
        <v>Modul anders</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9608</v>
      </c>
      <c r="AT12" s="10"/>
    </row>
    <row r="13" spans="1:46" x14ac:dyDescent="0.25">
      <c r="A13" s="14" t="str">
        <f>IFERROR(IF(BTT[[#This Row],[Lfd Nr. 
(aus konsolidierter Datei)]]&lt;&gt;"",BTT[[#This Row],[Lfd Nr. 
(aus konsolidierter Datei)]],VLOOKUP(aktives_Teilprojekt,Teilprojekte[[Teilprojekte]:[Kürzel]],2,FALSE)&amp;ROW(BTT[[#This Row],[Lfd Nr.
(automatisch)]])-2),"")</f>
        <v>NL198</v>
      </c>
      <c r="B13" s="15" t="s">
        <v>6122</v>
      </c>
      <c r="C13" s="15"/>
      <c r="D13" t="s">
        <v>9611</v>
      </c>
      <c r="E13" s="10" t="str">
        <f>IFERROR(IF(NOT(BTT[[#This Row],[Manuelle Änderung des Verantwortliches TP
(Auswahl - bei Bedarf)]]=""),BTT[[#This Row],[Manuelle Änderung des Verantwortliches TP
(Auswahl - bei Bedarf)]],VLOOKUP(BTT[[#This Row],[Hauptprozess
(Pflichtauswahl)]],Hauptprozesse[],3,FALSE)),"")</f>
        <v>FI</v>
      </c>
      <c r="F13" t="s">
        <v>3</v>
      </c>
      <c r="G13" t="s">
        <v>9717</v>
      </c>
      <c r="H13" s="10" t="s">
        <v>6089</v>
      </c>
      <c r="I13" t="s">
        <v>1658</v>
      </c>
      <c r="J13" s="10" t="str">
        <f>IFERROR(VLOOKUP(BTT[[#This Row],[Verwendete Transaktion (Pflichtauswahl)]],Transaktionen[[Transaktionen]:[Langtext]],2,FALSE),"")</f>
        <v>Umbuchung erfassen</v>
      </c>
      <c r="O13" t="s">
        <v>6052</v>
      </c>
      <c r="T13" t="s">
        <v>6060</v>
      </c>
      <c r="V13" s="10" t="str">
        <f>IFERROR(VLOOKUP(BTT[[#This Row],[Verwendetes Formular
(Auswahl falls relevant)]],Formulare[[Formularbezeichnung]:[Formularname (technisch)]],2,FALSE),"")</f>
        <v/>
      </c>
      <c r="Y13" s="4"/>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Modul anders</v>
      </c>
      <c r="AP13" s="10" t="str">
        <f>IFERROR(IF(COUNTIFS(BTT[Verwendete Transaktion (Pflichtauswahl)],BTT[[#This Row],[Verwendete Transaktion (Pflichtauswahl)]],BTT[SAP-Modul
(Pflichtauswahl)],"&lt;&gt;"&amp;BTT[[#This Row],[SAP-Modul
(Pflichtauswahl)]])&gt;0,"Modul anders","okay"),"")</f>
        <v>Modul anders</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9610</v>
      </c>
      <c r="AT13" s="10"/>
    </row>
    <row r="14" spans="1:46" x14ac:dyDescent="0.25">
      <c r="A14" s="14" t="str">
        <f>IFERROR(IF(BTT[[#This Row],[Lfd Nr. 
(aus konsolidierter Datei)]]&lt;&gt;"",BTT[[#This Row],[Lfd Nr. 
(aus konsolidierter Datei)]],VLOOKUP(aktives_Teilprojekt,Teilprojekte[[Teilprojekte]:[Kürzel]],2,FALSE)&amp;ROW(BTT[[#This Row],[Lfd Nr.
(automatisch)]])-2),"")</f>
        <v>NL199</v>
      </c>
      <c r="B14" s="15" t="s">
        <v>6122</v>
      </c>
      <c r="C14" s="15"/>
      <c r="D14" t="s">
        <v>9613</v>
      </c>
      <c r="E14" s="10" t="str">
        <f>IFERROR(IF(NOT(BTT[[#This Row],[Manuelle Änderung des Verantwortliches TP
(Auswahl - bei Bedarf)]]=""),BTT[[#This Row],[Manuelle Änderung des Verantwortliches TP
(Auswahl - bei Bedarf)]],VLOOKUP(BTT[[#This Row],[Hauptprozess
(Pflichtauswahl)]],Hauptprozesse[],3,FALSE)),"")</f>
        <v>FI</v>
      </c>
      <c r="F14" t="s">
        <v>3</v>
      </c>
      <c r="G14" t="s">
        <v>9717</v>
      </c>
      <c r="H14" s="10" t="s">
        <v>6089</v>
      </c>
      <c r="I14" t="s">
        <v>1851</v>
      </c>
      <c r="J14" s="10" t="str">
        <f>IFERROR(VLOOKUP(BTT[[#This Row],[Verwendete Transaktion (Pflichtauswahl)]],Transaktionen[[Transaktionen]:[Langtext]],2,FALSE),"")</f>
        <v>Anlegen Debitor (Buchhaltung)</v>
      </c>
      <c r="O14" t="s">
        <v>6052</v>
      </c>
      <c r="T14" t="s">
        <v>6060</v>
      </c>
      <c r="V14" s="10" t="str">
        <f>IFERROR(VLOOKUP(BTT[[#This Row],[Verwendetes Formular
(Auswahl falls relevant)]],Formulare[[Formularbezeichnung]:[Formularname (technisch)]],2,FALSE),"")</f>
        <v/>
      </c>
      <c r="Y14" s="4"/>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Modul anders</v>
      </c>
      <c r="AP14" s="10" t="str">
        <f>IFERROR(IF(COUNTIFS(BTT[Verwendete Transaktion (Pflichtauswahl)],BTT[[#This Row],[Verwendete Transaktion (Pflichtauswahl)]],BTT[SAP-Modul
(Pflichtauswahl)],"&lt;&gt;"&amp;BTT[[#This Row],[SAP-Modul
(Pflichtauswahl)]])&gt;0,"Modul anders","okay"),"")</f>
        <v>Modul anders</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9612</v>
      </c>
      <c r="AT14" s="10"/>
    </row>
    <row r="15" spans="1:46" x14ac:dyDescent="0.25">
      <c r="A15" s="14" t="str">
        <f>IFERROR(IF(BTT[[#This Row],[Lfd Nr. 
(aus konsolidierter Datei)]]&lt;&gt;"",BTT[[#This Row],[Lfd Nr. 
(aus konsolidierter Datei)]],VLOOKUP(aktives_Teilprojekt,Teilprojekte[[Teilprojekte]:[Kürzel]],2,FALSE)&amp;ROW(BTT[[#This Row],[Lfd Nr.
(automatisch)]])-2),"")</f>
        <v>NL200</v>
      </c>
      <c r="B15" s="15" t="s">
        <v>6122</v>
      </c>
      <c r="C15" s="15"/>
      <c r="D15" t="s">
        <v>9615</v>
      </c>
      <c r="E15" s="10" t="str">
        <f>IFERROR(IF(NOT(BTT[[#This Row],[Manuelle Änderung des Verantwortliches TP
(Auswahl - bei Bedarf)]]=""),BTT[[#This Row],[Manuelle Änderung des Verantwortliches TP
(Auswahl - bei Bedarf)]],VLOOKUP(BTT[[#This Row],[Hauptprozess
(Pflichtauswahl)]],Hauptprozesse[],3,FALSE)),"")</f>
        <v>FI</v>
      </c>
      <c r="F15" t="s">
        <v>3</v>
      </c>
      <c r="G15" t="s">
        <v>9717</v>
      </c>
      <c r="H15" s="10" t="s">
        <v>6089</v>
      </c>
      <c r="I15" t="s">
        <v>1853</v>
      </c>
      <c r="J15" s="10" t="str">
        <f>IFERROR(VLOOKUP(BTT[[#This Row],[Verwendete Transaktion (Pflichtauswahl)]],Transaktionen[[Transaktionen]:[Langtext]],2,FALSE),"")</f>
        <v>Ändern Debitor (Buchhaltung)</v>
      </c>
      <c r="O15" t="s">
        <v>6052</v>
      </c>
      <c r="T15" t="s">
        <v>6060</v>
      </c>
      <c r="V15" s="10" t="str">
        <f>IFERROR(VLOOKUP(BTT[[#This Row],[Verwendetes Formular
(Auswahl falls relevant)]],Formulare[[Formularbezeichnung]:[Formularname (technisch)]],2,FALSE),"")</f>
        <v/>
      </c>
      <c r="Y15" s="4"/>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Modul anders</v>
      </c>
      <c r="AP15" s="10" t="str">
        <f>IFERROR(IF(COUNTIFS(BTT[Verwendete Transaktion (Pflichtauswahl)],BTT[[#This Row],[Verwendete Transaktion (Pflichtauswahl)]],BTT[SAP-Modul
(Pflichtauswahl)],"&lt;&gt;"&amp;BTT[[#This Row],[SAP-Modul
(Pflichtauswahl)]])&gt;0,"Modul anders","okay"),"")</f>
        <v>Modul anders</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9614</v>
      </c>
      <c r="AT15" s="10"/>
    </row>
    <row r="16" spans="1:46" x14ac:dyDescent="0.25">
      <c r="A16" s="14" t="str">
        <f>IFERROR(IF(BTT[[#This Row],[Lfd Nr. 
(aus konsolidierter Datei)]]&lt;&gt;"",BTT[[#This Row],[Lfd Nr. 
(aus konsolidierter Datei)]],VLOOKUP(aktives_Teilprojekt,Teilprojekte[[Teilprojekte]:[Kürzel]],2,FALSE)&amp;ROW(BTT[[#This Row],[Lfd Nr.
(automatisch)]])-2),"")</f>
        <v>NL201</v>
      </c>
      <c r="B16" s="15" t="s">
        <v>6122</v>
      </c>
      <c r="C16" s="15"/>
      <c r="D16" t="s">
        <v>9617</v>
      </c>
      <c r="E16" s="10" t="str">
        <f>IFERROR(IF(NOT(BTT[[#This Row],[Manuelle Änderung des Verantwortliches TP
(Auswahl - bei Bedarf)]]=""),BTT[[#This Row],[Manuelle Änderung des Verantwortliches TP
(Auswahl - bei Bedarf)]],VLOOKUP(BTT[[#This Row],[Hauptprozess
(Pflichtauswahl)]],Hauptprozesse[],3,FALSE)),"")</f>
        <v>FI</v>
      </c>
      <c r="F16" t="s">
        <v>3</v>
      </c>
      <c r="G16" t="s">
        <v>9717</v>
      </c>
      <c r="H16" s="10" t="s">
        <v>6089</v>
      </c>
      <c r="I16" t="s">
        <v>1855</v>
      </c>
      <c r="J16" s="10" t="str">
        <f>IFERROR(VLOOKUP(BTT[[#This Row],[Verwendete Transaktion (Pflichtauswahl)]],Transaktionen[[Transaktionen]:[Langtext]],2,FALSE),"")</f>
        <v>Anzeigen Debitor (Buchhaltung)</v>
      </c>
      <c r="O16" t="s">
        <v>6052</v>
      </c>
      <c r="T16" t="s">
        <v>6060</v>
      </c>
      <c r="V16" s="10" t="str">
        <f>IFERROR(VLOOKUP(BTT[[#This Row],[Verwendetes Formular
(Auswahl falls relevant)]],Formulare[[Formularbezeichnung]:[Formularname (technisch)]],2,FALSE),"")</f>
        <v/>
      </c>
      <c r="Y16" s="4"/>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Modul anders</v>
      </c>
      <c r="AP16" s="10" t="str">
        <f>IFERROR(IF(COUNTIFS(BTT[Verwendete Transaktion (Pflichtauswahl)],BTT[[#This Row],[Verwendete Transaktion (Pflichtauswahl)]],BTT[SAP-Modul
(Pflichtauswahl)],"&lt;&gt;"&amp;BTT[[#This Row],[SAP-Modul
(Pflichtauswahl)]])&gt;0,"Modul anders","okay"),"")</f>
        <v>Modul anders</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9616</v>
      </c>
      <c r="AT16" s="10"/>
    </row>
    <row r="17" spans="1:46" x14ac:dyDescent="0.25">
      <c r="A17" s="14" t="str">
        <f>IFERROR(IF(BTT[[#This Row],[Lfd Nr. 
(aus konsolidierter Datei)]]&lt;&gt;"",BTT[[#This Row],[Lfd Nr. 
(aus konsolidierter Datei)]],VLOOKUP(aktives_Teilprojekt,Teilprojekte[[Teilprojekte]:[Kürzel]],2,FALSE)&amp;ROW(BTT[[#This Row],[Lfd Nr.
(automatisch)]])-2),"")</f>
        <v>NL202</v>
      </c>
      <c r="B17" s="15" t="s">
        <v>6122</v>
      </c>
      <c r="C17" s="15"/>
      <c r="D17" t="s">
        <v>9619</v>
      </c>
      <c r="E17" s="10" t="str">
        <f>IFERROR(IF(NOT(BTT[[#This Row],[Manuelle Änderung des Verantwortliches TP
(Auswahl - bei Bedarf)]]=""),BTT[[#This Row],[Manuelle Änderung des Verantwortliches TP
(Auswahl - bei Bedarf)]],VLOOKUP(BTT[[#This Row],[Hauptprozess
(Pflichtauswahl)]],Hauptprozesse[],3,FALSE)),"")</f>
        <v>FI</v>
      </c>
      <c r="F17" t="s">
        <v>3</v>
      </c>
      <c r="G17" t="s">
        <v>9717</v>
      </c>
      <c r="H17" s="10" t="s">
        <v>6089</v>
      </c>
      <c r="I17" t="s">
        <v>1668</v>
      </c>
      <c r="J17" s="10" t="str">
        <f>IFERROR(VLOOKUP(BTT[[#This Row],[Verwendete Transaktion (Pflichtauswahl)]],Transaktionen[[Transaktionen]:[Langtext]],2,FALSE),"")</f>
        <v>Ausgleichen Debitor</v>
      </c>
      <c r="O17" t="s">
        <v>6052</v>
      </c>
      <c r="T17" t="s">
        <v>6060</v>
      </c>
      <c r="V17" s="10" t="str">
        <f>IFERROR(VLOOKUP(BTT[[#This Row],[Verwendetes Formular
(Auswahl falls relevant)]],Formulare[[Formularbezeichnung]:[Formularname (technisch)]],2,FALSE),"")</f>
        <v/>
      </c>
      <c r="Y17" s="4"/>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Modul anders</v>
      </c>
      <c r="AP17" s="10" t="str">
        <f>IFERROR(IF(COUNTIFS(BTT[Verwendete Transaktion (Pflichtauswahl)],BTT[[#This Row],[Verwendete Transaktion (Pflichtauswahl)]],BTT[SAP-Modul
(Pflichtauswahl)],"&lt;&gt;"&amp;BTT[[#This Row],[SAP-Modul
(Pflichtauswahl)]])&gt;0,"Modul anders","okay"),"")</f>
        <v>Modul anders</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9618</v>
      </c>
      <c r="AT17" s="10"/>
    </row>
    <row r="18" spans="1:46" x14ac:dyDescent="0.25">
      <c r="A18" s="14" t="str">
        <f>IFERROR(IF(BTT[[#This Row],[Lfd Nr. 
(aus konsolidierter Datei)]]&lt;&gt;"",BTT[[#This Row],[Lfd Nr. 
(aus konsolidierter Datei)]],VLOOKUP(aktives_Teilprojekt,Teilprojekte[[Teilprojekte]:[Kürzel]],2,FALSE)&amp;ROW(BTT[[#This Row],[Lfd Nr.
(automatisch)]])-2),"")</f>
        <v>NL203</v>
      </c>
      <c r="B18" s="15" t="s">
        <v>6122</v>
      </c>
      <c r="C18" s="15"/>
      <c r="D18" t="s">
        <v>9621</v>
      </c>
      <c r="E18" s="10" t="str">
        <f>IFERROR(IF(NOT(BTT[[#This Row],[Manuelle Änderung des Verantwortliches TP
(Auswahl - bei Bedarf)]]=""),BTT[[#This Row],[Manuelle Änderung des Verantwortliches TP
(Auswahl - bei Bedarf)]],VLOOKUP(BTT[[#This Row],[Hauptprozess
(Pflichtauswahl)]],Hauptprozesse[],3,FALSE)),"")</f>
        <v>FI</v>
      </c>
      <c r="F18" t="s">
        <v>3</v>
      </c>
      <c r="G18" t="s">
        <v>9717</v>
      </c>
      <c r="H18" s="10" t="s">
        <v>6089</v>
      </c>
      <c r="I18" t="s">
        <v>1859</v>
      </c>
      <c r="J18" s="10" t="str">
        <f>IFERROR(VLOOKUP(BTT[[#This Row],[Verwendete Transaktion (Pflichtauswahl)]],Transaktionen[[Transaktionen]:[Langtext]],2,FALSE),"")</f>
        <v>Sperren Debitor (Buchhaltung)</v>
      </c>
      <c r="O18" t="s">
        <v>6052</v>
      </c>
      <c r="T18" t="s">
        <v>6060</v>
      </c>
      <c r="V18" s="10" t="str">
        <f>IFERROR(VLOOKUP(BTT[[#This Row],[Verwendetes Formular
(Auswahl falls relevant)]],Formulare[[Formularbezeichnung]:[Formularname (technisch)]],2,FALSE),"")</f>
        <v/>
      </c>
      <c r="Y18" s="4"/>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Modul anders</v>
      </c>
      <c r="AP18" s="10" t="str">
        <f>IFERROR(IF(COUNTIFS(BTT[Verwendete Transaktion (Pflichtauswahl)],BTT[[#This Row],[Verwendete Transaktion (Pflichtauswahl)]],BTT[SAP-Modul
(Pflichtauswahl)],"&lt;&gt;"&amp;BTT[[#This Row],[SAP-Modul
(Pflichtauswahl)]])&gt;0,"Modul anders","okay"),"")</f>
        <v>Modul anders</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9620</v>
      </c>
      <c r="AT18" s="10"/>
    </row>
    <row r="19" spans="1:46" x14ac:dyDescent="0.25">
      <c r="A19" s="14" t="str">
        <f>IFERROR(IF(BTT[[#This Row],[Lfd Nr. 
(aus konsolidierter Datei)]]&lt;&gt;"",BTT[[#This Row],[Lfd Nr. 
(aus konsolidierter Datei)]],VLOOKUP(aktives_Teilprojekt,Teilprojekte[[Teilprojekte]:[Kürzel]],2,FALSE)&amp;ROW(BTT[[#This Row],[Lfd Nr.
(automatisch)]])-2),"")</f>
        <v>NL204</v>
      </c>
      <c r="B19" s="15" t="s">
        <v>6122</v>
      </c>
      <c r="C19" s="15"/>
      <c r="D19" t="s">
        <v>9623</v>
      </c>
      <c r="E19" s="10" t="str">
        <f>IFERROR(IF(NOT(BTT[[#This Row],[Manuelle Änderung des Verantwortliches TP
(Auswahl - bei Bedarf)]]=""),BTT[[#This Row],[Manuelle Änderung des Verantwortliches TP
(Auswahl - bei Bedarf)]],VLOOKUP(BTT[[#This Row],[Hauptprozess
(Pflichtauswahl)]],Hauptprozesse[],3,FALSE)),"")</f>
        <v>FI</v>
      </c>
      <c r="F19" t="s">
        <v>3</v>
      </c>
      <c r="G19" t="s">
        <v>9717</v>
      </c>
      <c r="H19" s="10" t="s">
        <v>6089</v>
      </c>
      <c r="I19" t="s">
        <v>1861</v>
      </c>
      <c r="J19" s="10" t="str">
        <f>IFERROR(VLOOKUP(BTT[[#This Row],[Verwendete Transaktion (Pflichtauswahl)]],Transaktionen[[Transaktionen]:[Langtext]],2,FALSE),"")</f>
        <v>Löschvormerk. Debitor (Buchhaltung)</v>
      </c>
      <c r="O19" t="s">
        <v>6052</v>
      </c>
      <c r="T19" t="s">
        <v>6060</v>
      </c>
      <c r="V19" s="10" t="str">
        <f>IFERROR(VLOOKUP(BTT[[#This Row],[Verwendetes Formular
(Auswahl falls relevant)]],Formulare[[Formularbezeichnung]:[Formularname (technisch)]],2,FALSE),"")</f>
        <v/>
      </c>
      <c r="Y19" s="4"/>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Modul anders</v>
      </c>
      <c r="AP19" s="10" t="str">
        <f>IFERROR(IF(COUNTIFS(BTT[Verwendete Transaktion (Pflichtauswahl)],BTT[[#This Row],[Verwendete Transaktion (Pflichtauswahl)]],BTT[SAP-Modul
(Pflichtauswahl)],"&lt;&gt;"&amp;BTT[[#This Row],[SAP-Modul
(Pflichtauswahl)]])&gt;0,"Modul anders","okay"),"")</f>
        <v>Modul anders</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9622</v>
      </c>
      <c r="AT19" s="10"/>
    </row>
    <row r="20" spans="1:46" x14ac:dyDescent="0.25">
      <c r="A20" s="14" t="str">
        <f>IFERROR(IF(BTT[[#This Row],[Lfd Nr. 
(aus konsolidierter Datei)]]&lt;&gt;"",BTT[[#This Row],[Lfd Nr. 
(aus konsolidierter Datei)]],VLOOKUP(aktives_Teilprojekt,Teilprojekte[[Teilprojekte]:[Kürzel]],2,FALSE)&amp;ROW(BTT[[#This Row],[Lfd Nr.
(automatisch)]])-2),"")</f>
        <v>NL205</v>
      </c>
      <c r="B20" s="15" t="s">
        <v>6122</v>
      </c>
      <c r="C20" s="15"/>
      <c r="D20" t="s">
        <v>9625</v>
      </c>
      <c r="E20" s="10" t="str">
        <f>IFERROR(IF(NOT(BTT[[#This Row],[Manuelle Änderung des Verantwortliches TP
(Auswahl - bei Bedarf)]]=""),BTT[[#This Row],[Manuelle Änderung des Verantwortliches TP
(Auswahl - bei Bedarf)]],VLOOKUP(BTT[[#This Row],[Hauptprozess
(Pflichtauswahl)]],Hauptprozesse[],3,FALSE)),"")</f>
        <v>FI</v>
      </c>
      <c r="F20" t="s">
        <v>3</v>
      </c>
      <c r="G20" t="s">
        <v>9717</v>
      </c>
      <c r="H20" s="10" t="s">
        <v>6089</v>
      </c>
      <c r="I20" t="s">
        <v>1863</v>
      </c>
      <c r="J20" s="10" t="str">
        <f>IFERROR(VLOOKUP(BTT[[#This Row],[Verwendete Transaktion (Pflichtauswahl)]],Transaktionen[[Transaktionen]:[Langtext]],2,FALSE),"")</f>
        <v>Saldenanzeige Debitoren</v>
      </c>
      <c r="O20" t="s">
        <v>6052</v>
      </c>
      <c r="T20" t="s">
        <v>6060</v>
      </c>
      <c r="V20" s="10" t="str">
        <f>IFERROR(VLOOKUP(BTT[[#This Row],[Verwendetes Formular
(Auswahl falls relevant)]],Formulare[[Formularbezeichnung]:[Formularname (technisch)]],2,FALSE),"")</f>
        <v/>
      </c>
      <c r="Y20" s="4"/>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Modul anders</v>
      </c>
      <c r="AP20" s="10" t="str">
        <f>IFERROR(IF(COUNTIFS(BTT[Verwendete Transaktion (Pflichtauswahl)],BTT[[#This Row],[Verwendete Transaktion (Pflichtauswahl)]],BTT[SAP-Modul
(Pflichtauswahl)],"&lt;&gt;"&amp;BTT[[#This Row],[SAP-Modul
(Pflichtauswahl)]])&gt;0,"Modul anders","okay"),"")</f>
        <v>Modul anders</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9624</v>
      </c>
      <c r="AT20" s="10"/>
    </row>
    <row r="21" spans="1:46" x14ac:dyDescent="0.25">
      <c r="A21" s="14" t="str">
        <f>IFERROR(IF(BTT[[#This Row],[Lfd Nr. 
(aus konsolidierter Datei)]]&lt;&gt;"",BTT[[#This Row],[Lfd Nr. 
(aus konsolidierter Datei)]],VLOOKUP(aktives_Teilprojekt,Teilprojekte[[Teilprojekte]:[Kürzel]],2,FALSE)&amp;ROW(BTT[[#This Row],[Lfd Nr.
(automatisch)]])-2),"")</f>
        <v>NL206</v>
      </c>
      <c r="B21" s="15" t="s">
        <v>6122</v>
      </c>
      <c r="C21" s="15"/>
      <c r="D21" t="s">
        <v>9627</v>
      </c>
      <c r="E21" s="10" t="str">
        <f>IFERROR(IF(NOT(BTT[[#This Row],[Manuelle Änderung des Verantwortliches TP
(Auswahl - bei Bedarf)]]=""),BTT[[#This Row],[Manuelle Änderung des Verantwortliches TP
(Auswahl - bei Bedarf)]],VLOOKUP(BTT[[#This Row],[Hauptprozess
(Pflichtauswahl)]],Hauptprozesse[],3,FALSE)),"")</f>
        <v>FI</v>
      </c>
      <c r="F21" t="s">
        <v>3</v>
      </c>
      <c r="G21" t="s">
        <v>9717</v>
      </c>
      <c r="H21" s="10" t="s">
        <v>6089</v>
      </c>
      <c r="I21" t="s">
        <v>4329</v>
      </c>
      <c r="J21" s="10" t="str">
        <f>IFERROR(VLOOKUP(BTT[[#This Row],[Verwendete Transaktion (Pflichtauswahl)]],Transaktionen[[Transaktionen]:[Langtext]],2,FALSE),"")</f>
        <v>Debitoren-Salden in Hauswährung</v>
      </c>
      <c r="O21" t="s">
        <v>6052</v>
      </c>
      <c r="T21" t="s">
        <v>6060</v>
      </c>
      <c r="V21" s="10" t="str">
        <f>IFERROR(VLOOKUP(BTT[[#This Row],[Verwendetes Formular
(Auswahl falls relevant)]],Formulare[[Formularbezeichnung]:[Formularname (technisch)]],2,FALSE),"")</f>
        <v/>
      </c>
      <c r="Y21" s="4"/>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Modul anders</v>
      </c>
      <c r="AP21" s="10" t="str">
        <f>IFERROR(IF(COUNTIFS(BTT[Verwendete Transaktion (Pflichtauswahl)],BTT[[#This Row],[Verwendete Transaktion (Pflichtauswahl)]],BTT[SAP-Modul
(Pflichtauswahl)],"&lt;&gt;"&amp;BTT[[#This Row],[SAP-Modul
(Pflichtauswahl)]])&gt;0,"Modul anders","okay"),"")</f>
        <v>Modul anders</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9626</v>
      </c>
      <c r="AT21" s="10"/>
    </row>
    <row r="22" spans="1:46" x14ac:dyDescent="0.25">
      <c r="A22" s="14" t="str">
        <f>IFERROR(IF(BTT[[#This Row],[Lfd Nr. 
(aus konsolidierter Datei)]]&lt;&gt;"",BTT[[#This Row],[Lfd Nr. 
(aus konsolidierter Datei)]],VLOOKUP(aktives_Teilprojekt,Teilprojekte[[Teilprojekte]:[Kürzel]],2,FALSE)&amp;ROW(BTT[[#This Row],[Lfd Nr.
(automatisch)]])-2),"")</f>
        <v>NL207</v>
      </c>
      <c r="B22" s="15" t="s">
        <v>6122</v>
      </c>
      <c r="C22" s="15"/>
      <c r="D22" t="s">
        <v>4884</v>
      </c>
      <c r="E22" s="10" t="str">
        <f>IFERROR(IF(NOT(BTT[[#This Row],[Manuelle Änderung des Verantwortliches TP
(Auswahl - bei Bedarf)]]=""),BTT[[#This Row],[Manuelle Änderung des Verantwortliches TP
(Auswahl - bei Bedarf)]],VLOOKUP(BTT[[#This Row],[Hauptprozess
(Pflichtauswahl)]],Hauptprozesse[],3,FALSE)),"")</f>
        <v>FI</v>
      </c>
      <c r="F22" t="s">
        <v>3</v>
      </c>
      <c r="G22" t="s">
        <v>9717</v>
      </c>
      <c r="H22" s="10" t="s">
        <v>6089</v>
      </c>
      <c r="I22" t="s">
        <v>4883</v>
      </c>
      <c r="J22" s="10" t="str">
        <f>IFERROR(VLOOKUP(BTT[[#This Row],[Verwendete Transaktion (Pflichtauswahl)]],Transaktionen[[Transaktionen]:[Langtext]],2,FALSE),"")</f>
        <v>Debitoren OP-Liste</v>
      </c>
      <c r="O22" t="s">
        <v>6052</v>
      </c>
      <c r="T22" t="s">
        <v>6060</v>
      </c>
      <c r="V22" s="10" t="str">
        <f>IFERROR(VLOOKUP(BTT[[#This Row],[Verwendetes Formular
(Auswahl falls relevant)]],Formulare[[Formularbezeichnung]:[Formularname (technisch)]],2,FALSE),"")</f>
        <v/>
      </c>
      <c r="Y22" s="4"/>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Modul anders</v>
      </c>
      <c r="AP22" s="10" t="str">
        <f>IFERROR(IF(COUNTIFS(BTT[Verwendete Transaktion (Pflichtauswahl)],BTT[[#This Row],[Verwendete Transaktion (Pflichtauswahl)]],BTT[SAP-Modul
(Pflichtauswahl)],"&lt;&gt;"&amp;BTT[[#This Row],[SAP-Modul
(Pflichtauswahl)]])&gt;0,"Modul anders","okay"),"")</f>
        <v>Modul anders</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9628</v>
      </c>
      <c r="AT22" s="10"/>
    </row>
    <row r="23" spans="1:46" x14ac:dyDescent="0.25">
      <c r="A23" s="14" t="str">
        <f>IFERROR(IF(BTT[[#This Row],[Lfd Nr. 
(aus konsolidierter Datei)]]&lt;&gt;"",BTT[[#This Row],[Lfd Nr. 
(aus konsolidierter Datei)]],VLOOKUP(aktives_Teilprojekt,Teilprojekte[[Teilprojekte]:[Kürzel]],2,FALSE)&amp;ROW(BTT[[#This Row],[Lfd Nr.
(automatisch)]])-2),"")</f>
        <v>NL208</v>
      </c>
      <c r="B23" s="15" t="s">
        <v>6122</v>
      </c>
      <c r="C23" s="15"/>
      <c r="D23" t="s">
        <v>9630</v>
      </c>
      <c r="E23" s="10" t="str">
        <f>IFERROR(IF(NOT(BTT[[#This Row],[Manuelle Änderung des Verantwortliches TP
(Auswahl - bei Bedarf)]]=""),BTT[[#This Row],[Manuelle Änderung des Verantwortliches TP
(Auswahl - bei Bedarf)]],VLOOKUP(BTT[[#This Row],[Hauptprozess
(Pflichtauswahl)]],Hauptprozesse[],3,FALSE)),"")</f>
        <v>FI</v>
      </c>
      <c r="F23" t="s">
        <v>3</v>
      </c>
      <c r="G23" t="s">
        <v>9717</v>
      </c>
      <c r="H23" s="10" t="s">
        <v>6089</v>
      </c>
      <c r="I23" t="s">
        <v>1866</v>
      </c>
      <c r="J23" s="10" t="str">
        <f>IFERROR(VLOOKUP(BTT[[#This Row],[Verwendete Transaktion (Pflichtauswahl)]],Transaktionen[[Transaktionen]:[Langtext]],2,FALSE),"")</f>
        <v>Nachbearbeitung Kontoauszüge</v>
      </c>
      <c r="O23" t="s">
        <v>6052</v>
      </c>
      <c r="T23" t="s">
        <v>6060</v>
      </c>
      <c r="V23" s="10" t="str">
        <f>IFERROR(VLOOKUP(BTT[[#This Row],[Verwendetes Formular
(Auswahl falls relevant)]],Formulare[[Formularbezeichnung]:[Formularname (technisch)]],2,FALSE),"")</f>
        <v/>
      </c>
      <c r="Y23" s="4"/>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Modul anders</v>
      </c>
      <c r="AP23" s="10" t="str">
        <f>IFERROR(IF(COUNTIFS(BTT[Verwendete Transaktion (Pflichtauswahl)],BTT[[#This Row],[Verwendete Transaktion (Pflichtauswahl)]],BTT[SAP-Modul
(Pflichtauswahl)],"&lt;&gt;"&amp;BTT[[#This Row],[SAP-Modul
(Pflichtauswahl)]])&gt;0,"Modul anders","okay"),"")</f>
        <v>Modul anders</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9629</v>
      </c>
      <c r="AT23" s="10"/>
    </row>
    <row r="24" spans="1:46" x14ac:dyDescent="0.25">
      <c r="A24" s="14" t="str">
        <f>IFERROR(IF(BTT[[#This Row],[Lfd Nr. 
(aus konsolidierter Datei)]]&lt;&gt;"",BTT[[#This Row],[Lfd Nr. 
(aus konsolidierter Datei)]],VLOOKUP(aktives_Teilprojekt,Teilprojekte[[Teilprojekte]:[Kürzel]],2,FALSE)&amp;ROW(BTT[[#This Row],[Lfd Nr.
(automatisch)]])-2),"")</f>
        <v>NL209</v>
      </c>
      <c r="B24" s="15" t="s">
        <v>6122</v>
      </c>
      <c r="C24" s="15"/>
      <c r="D24" t="s">
        <v>9632</v>
      </c>
      <c r="E24" s="10" t="str">
        <f>IFERROR(IF(NOT(BTT[[#This Row],[Manuelle Änderung des Verantwortliches TP
(Auswahl - bei Bedarf)]]=""),BTT[[#This Row],[Manuelle Änderung des Verantwortliches TP
(Auswahl - bei Bedarf)]],VLOOKUP(BTT[[#This Row],[Hauptprozess
(Pflichtauswahl)]],Hauptprozesse[],3,FALSE)),"")</f>
        <v>FI</v>
      </c>
      <c r="F24" t="s">
        <v>3</v>
      </c>
      <c r="G24" t="s">
        <v>9717</v>
      </c>
      <c r="H24" s="10" t="s">
        <v>6089</v>
      </c>
      <c r="I24" t="s">
        <v>4885</v>
      </c>
      <c r="J24" s="10" t="str">
        <f>IFERROR(VLOOKUP(BTT[[#This Row],[Verwendete Transaktion (Pflichtauswahl)]],Transaktionen[[Transaktionen]:[Langtext]],2,FALSE),"")</f>
        <v>Schnittstelle Wang  Rechnungsjournal</v>
      </c>
      <c r="M24" t="s">
        <v>6051</v>
      </c>
      <c r="O24" t="s">
        <v>6052</v>
      </c>
      <c r="R24" t="s">
        <v>9042</v>
      </c>
      <c r="T24" t="s">
        <v>6061</v>
      </c>
      <c r="V24" s="10" t="str">
        <f>IFERROR(VLOOKUP(BTT[[#This Row],[Verwendetes Formular
(Auswahl falls relevant)]],Formulare[[Formularbezeichnung]:[Formularname (technisch)]],2,FALSE),"")</f>
        <v/>
      </c>
      <c r="W24" t="s">
        <v>9728</v>
      </c>
      <c r="Y24" s="4"/>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Modul anders</v>
      </c>
      <c r="AP24" s="10" t="str">
        <f>IFERROR(IF(COUNTIFS(BTT[Verwendete Transaktion (Pflichtauswahl)],BTT[[#This Row],[Verwendete Transaktion (Pflichtauswahl)]],BTT[SAP-Modul
(Pflichtauswahl)],"&lt;&gt;"&amp;BTT[[#This Row],[SAP-Modul
(Pflichtauswahl)]])&gt;0,"Modul anders","okay"),"")</f>
        <v>Modul anders</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9631</v>
      </c>
      <c r="AT24" s="10"/>
    </row>
    <row r="25" spans="1:46" x14ac:dyDescent="0.25">
      <c r="A25" s="14" t="str">
        <f>IFERROR(IF(BTT[[#This Row],[Lfd Nr. 
(aus konsolidierter Datei)]]&lt;&gt;"",BTT[[#This Row],[Lfd Nr. 
(aus konsolidierter Datei)]],VLOOKUP(aktives_Teilprojekt,Teilprojekte[[Teilprojekte]:[Kürzel]],2,FALSE)&amp;ROW(BTT[[#This Row],[Lfd Nr.
(automatisch)]])-2),"")</f>
        <v>NL210</v>
      </c>
      <c r="B25" s="15" t="s">
        <v>6122</v>
      </c>
      <c r="C25" s="15"/>
      <c r="D25" t="s">
        <v>9634</v>
      </c>
      <c r="E25" s="10" t="str">
        <f>IFERROR(IF(NOT(BTT[[#This Row],[Manuelle Änderung des Verantwortliches TP
(Auswahl - bei Bedarf)]]=""),BTT[[#This Row],[Manuelle Änderung des Verantwortliches TP
(Auswahl - bei Bedarf)]],VLOOKUP(BTT[[#This Row],[Hauptprozess
(Pflichtauswahl)]],Hauptprozesse[],3,FALSE)),"")</f>
        <v>FI</v>
      </c>
      <c r="F25" t="s">
        <v>3</v>
      </c>
      <c r="G25" t="s">
        <v>9717</v>
      </c>
      <c r="H25" s="10" t="s">
        <v>6089</v>
      </c>
      <c r="I25" t="s">
        <v>1767</v>
      </c>
      <c r="J25" s="10" t="str">
        <f>IFERROR(VLOOKUP(BTT[[#This Row],[Verwendete Transaktion (Pflichtauswahl)]],Transaktionen[[Transaktionen]:[Langtext]],2,FALSE),"")</f>
        <v>Kontrollsummen</v>
      </c>
      <c r="O25" t="s">
        <v>6052</v>
      </c>
      <c r="T25" t="s">
        <v>6060</v>
      </c>
      <c r="V25" s="10" t="str">
        <f>IFERROR(VLOOKUP(BTT[[#This Row],[Verwendetes Formular
(Auswahl falls relevant)]],Formulare[[Formularbezeichnung]:[Formularname (technisch)]],2,FALSE),"")</f>
        <v/>
      </c>
      <c r="Y25" s="4"/>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Modul anders</v>
      </c>
      <c r="AP25" s="10" t="str">
        <f>IFERROR(IF(COUNTIFS(BTT[Verwendete Transaktion (Pflichtauswahl)],BTT[[#This Row],[Verwendete Transaktion (Pflichtauswahl)]],BTT[SAP-Modul
(Pflichtauswahl)],"&lt;&gt;"&amp;BTT[[#This Row],[SAP-Modul
(Pflichtauswahl)]])&gt;0,"Modul anders","okay"),"")</f>
        <v>Modul anders</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9633</v>
      </c>
      <c r="AT25" s="10"/>
    </row>
    <row r="26" spans="1:46" x14ac:dyDescent="0.25">
      <c r="A26" s="14" t="str">
        <f>IFERROR(IF(BTT[[#This Row],[Lfd Nr. 
(aus konsolidierter Datei)]]&lt;&gt;"",BTT[[#This Row],[Lfd Nr. 
(aus konsolidierter Datei)]],VLOOKUP(aktives_Teilprojekt,Teilprojekte[[Teilprojekte]:[Kürzel]],2,FALSE)&amp;ROW(BTT[[#This Row],[Lfd Nr.
(automatisch)]])-2),"")</f>
        <v>NL211</v>
      </c>
      <c r="B26" s="15" t="s">
        <v>6122</v>
      </c>
      <c r="C26" s="15"/>
      <c r="D26" t="s">
        <v>9636</v>
      </c>
      <c r="E26" s="10" t="str">
        <f>IFERROR(IF(NOT(BTT[[#This Row],[Manuelle Änderung des Verantwortliches TP
(Auswahl - bei Bedarf)]]=""),BTT[[#This Row],[Manuelle Änderung des Verantwortliches TP
(Auswahl - bei Bedarf)]],VLOOKUP(BTT[[#This Row],[Hauptprozess
(Pflichtauswahl)]],Hauptprozesse[],3,FALSE)),"")</f>
        <v>FI</v>
      </c>
      <c r="F26" t="s">
        <v>3</v>
      </c>
      <c r="G26" t="s">
        <v>9717</v>
      </c>
      <c r="H26" s="10" t="s">
        <v>6089</v>
      </c>
      <c r="I26" t="s">
        <v>1812</v>
      </c>
      <c r="J26" s="10" t="str">
        <f>IFERROR(VLOOKUP(BTT[[#This Row],[Verwendete Transaktion (Pflichtauswahl)]],Transaktionen[[Transaktionen]:[Langtext]],2,FALSE),"")</f>
        <v>Einzelposten Sachkonten</v>
      </c>
      <c r="O26" t="s">
        <v>6052</v>
      </c>
      <c r="T26" t="s">
        <v>6060</v>
      </c>
      <c r="V26" s="10" t="str">
        <f>IFERROR(VLOOKUP(BTT[[#This Row],[Verwendetes Formular
(Auswahl falls relevant)]],Formulare[[Formularbezeichnung]:[Formularname (technisch)]],2,FALSE),"")</f>
        <v/>
      </c>
      <c r="Y26" s="4"/>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Modul anders</v>
      </c>
      <c r="AP26" s="10" t="str">
        <f>IFERROR(IF(COUNTIFS(BTT[Verwendete Transaktion (Pflichtauswahl)],BTT[[#This Row],[Verwendete Transaktion (Pflichtauswahl)]],BTT[SAP-Modul
(Pflichtauswahl)],"&lt;&gt;"&amp;BTT[[#This Row],[SAP-Modul
(Pflichtauswahl)]])&gt;0,"Modul anders","okay"),"")</f>
        <v>Modul anders</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9635</v>
      </c>
      <c r="AT26" s="10"/>
    </row>
    <row r="27" spans="1:46" x14ac:dyDescent="0.25">
      <c r="A27" s="14" t="str">
        <f>IFERROR(IF(BTT[[#This Row],[Lfd Nr. 
(aus konsolidierter Datei)]]&lt;&gt;"",BTT[[#This Row],[Lfd Nr. 
(aus konsolidierter Datei)]],VLOOKUP(aktives_Teilprojekt,Teilprojekte[[Teilprojekte]:[Kürzel]],2,FALSE)&amp;ROW(BTT[[#This Row],[Lfd Nr.
(automatisch)]])-2),"")</f>
        <v>NL212</v>
      </c>
      <c r="B27" s="15" t="s">
        <v>6122</v>
      </c>
      <c r="C27" s="15"/>
      <c r="D27" t="s">
        <v>9638</v>
      </c>
      <c r="E27" s="10" t="str">
        <f>IFERROR(IF(NOT(BTT[[#This Row],[Manuelle Änderung des Verantwortliches TP
(Auswahl - bei Bedarf)]]=""),BTT[[#This Row],[Manuelle Änderung des Verantwortliches TP
(Auswahl - bei Bedarf)]],VLOOKUP(BTT[[#This Row],[Hauptprozess
(Pflichtauswahl)]],Hauptprozesse[],3,FALSE)),"")</f>
        <v>FI</v>
      </c>
      <c r="F27" t="s">
        <v>3</v>
      </c>
      <c r="G27" t="s">
        <v>9717</v>
      </c>
      <c r="H27" s="10" t="s">
        <v>6089</v>
      </c>
      <c r="I27" t="s">
        <v>1650</v>
      </c>
      <c r="J27" s="10" t="str">
        <f>IFERROR(VLOOKUP(BTT[[#This Row],[Verwendete Transaktion (Pflichtauswahl)]],Transaktionen[[Transaktionen]:[Langtext]],2,FALSE),"")</f>
        <v>Ausgleichen Sachkonto</v>
      </c>
      <c r="O27" t="s">
        <v>6052</v>
      </c>
      <c r="T27" t="s">
        <v>6060</v>
      </c>
      <c r="V27" s="10" t="str">
        <f>IFERROR(VLOOKUP(BTT[[#This Row],[Verwendetes Formular
(Auswahl falls relevant)]],Formulare[[Formularbezeichnung]:[Formularname (technisch)]],2,FALSE),"")</f>
        <v/>
      </c>
      <c r="Y27" s="4"/>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Modul anders</v>
      </c>
      <c r="AP27" s="10" t="str">
        <f>IFERROR(IF(COUNTIFS(BTT[Verwendete Transaktion (Pflichtauswahl)],BTT[[#This Row],[Verwendete Transaktion (Pflichtauswahl)]],BTT[SAP-Modul
(Pflichtauswahl)],"&lt;&gt;"&amp;BTT[[#This Row],[SAP-Modul
(Pflichtauswahl)]])&gt;0,"Modul anders","okay"),"")</f>
        <v>Modul anders</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9637</v>
      </c>
      <c r="AT27" s="10"/>
    </row>
    <row r="28" spans="1:46" x14ac:dyDescent="0.25">
      <c r="A28" s="14" t="str">
        <f>IFERROR(IF(BTT[[#This Row],[Lfd Nr. 
(aus konsolidierter Datei)]]&lt;&gt;"",BTT[[#This Row],[Lfd Nr. 
(aus konsolidierter Datei)]],VLOOKUP(aktives_Teilprojekt,Teilprojekte[[Teilprojekte]:[Kürzel]],2,FALSE)&amp;ROW(BTT[[#This Row],[Lfd Nr.
(automatisch)]])-2),"")</f>
        <v>NL213</v>
      </c>
      <c r="B28" s="15" t="s">
        <v>6122</v>
      </c>
      <c r="C28" s="15"/>
      <c r="D28" t="s">
        <v>618</v>
      </c>
      <c r="E28" s="10" t="str">
        <f>IFERROR(IF(NOT(BTT[[#This Row],[Manuelle Änderung des Verantwortliches TP
(Auswahl - bei Bedarf)]]=""),BTT[[#This Row],[Manuelle Änderung des Verantwortliches TP
(Auswahl - bei Bedarf)]],VLOOKUP(BTT[[#This Row],[Hauptprozess
(Pflichtauswahl)]],Hauptprozesse[],3,FALSE)),"")</f>
        <v>FI</v>
      </c>
      <c r="F28" t="s">
        <v>3</v>
      </c>
      <c r="G28" t="s">
        <v>9717</v>
      </c>
      <c r="H28" s="10" t="s">
        <v>6089</v>
      </c>
      <c r="I28" t="s">
        <v>1760</v>
      </c>
      <c r="J28" s="10" t="str">
        <f>IFERROR(VLOOKUP(BTT[[#This Row],[Verwendete Transaktion (Pflichtauswahl)]],Transaktionen[[Transaktionen]:[Langtext]],2,FALSE),"")</f>
        <v>Beleg anzeigen</v>
      </c>
      <c r="O28" t="s">
        <v>6052</v>
      </c>
      <c r="T28" t="s">
        <v>6060</v>
      </c>
      <c r="V28" s="10" t="str">
        <f>IFERROR(VLOOKUP(BTT[[#This Row],[Verwendetes Formular
(Auswahl falls relevant)]],Formulare[[Formularbezeichnung]:[Formularname (technisch)]],2,FALSE),"")</f>
        <v/>
      </c>
      <c r="Y28" s="4"/>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Modul anders</v>
      </c>
      <c r="AP28" s="10" t="str">
        <f>IFERROR(IF(COUNTIFS(BTT[Verwendete Transaktion (Pflichtauswahl)],BTT[[#This Row],[Verwendete Transaktion (Pflichtauswahl)]],BTT[SAP-Modul
(Pflichtauswahl)],"&lt;&gt;"&amp;BTT[[#This Row],[SAP-Modul
(Pflichtauswahl)]])&gt;0,"Modul anders","okay"),"")</f>
        <v>Modul anders</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9639</v>
      </c>
      <c r="AT28" s="10"/>
    </row>
    <row r="29" spans="1:46" x14ac:dyDescent="0.25">
      <c r="A29" s="14" t="str">
        <f>IFERROR(IF(BTT[[#This Row],[Lfd Nr. 
(aus konsolidierter Datei)]]&lt;&gt;"",BTT[[#This Row],[Lfd Nr. 
(aus konsolidierter Datei)]],VLOOKUP(aktives_Teilprojekt,Teilprojekte[[Teilprojekte]:[Kürzel]],2,FALSE)&amp;ROW(BTT[[#This Row],[Lfd Nr.
(automatisch)]])-2),"")</f>
        <v>NL214</v>
      </c>
      <c r="B29" s="15" t="s">
        <v>6122</v>
      </c>
      <c r="C29" s="15"/>
      <c r="D29" t="s">
        <v>1759</v>
      </c>
      <c r="E29" s="10" t="str">
        <f>IFERROR(IF(NOT(BTT[[#This Row],[Manuelle Änderung des Verantwortliches TP
(Auswahl - bei Bedarf)]]=""),BTT[[#This Row],[Manuelle Änderung des Verantwortliches TP
(Auswahl - bei Bedarf)]],VLOOKUP(BTT[[#This Row],[Hauptprozess
(Pflichtauswahl)]],Hauptprozesse[],3,FALSE)),"")</f>
        <v>FI</v>
      </c>
      <c r="F29" t="s">
        <v>3</v>
      </c>
      <c r="G29" t="s">
        <v>9717</v>
      </c>
      <c r="H29" s="10" t="s">
        <v>6089</v>
      </c>
      <c r="I29" t="s">
        <v>1758</v>
      </c>
      <c r="J29" s="10" t="str">
        <f>IFERROR(VLOOKUP(BTT[[#This Row],[Verwendete Transaktion (Pflichtauswahl)]],Transaktionen[[Transaktionen]:[Langtext]],2,FALSE),"")</f>
        <v>Beleg ändern</v>
      </c>
      <c r="O29" t="s">
        <v>6052</v>
      </c>
      <c r="T29" t="s">
        <v>6060</v>
      </c>
      <c r="V29" s="10" t="str">
        <f>IFERROR(VLOOKUP(BTT[[#This Row],[Verwendetes Formular
(Auswahl falls relevant)]],Formulare[[Formularbezeichnung]:[Formularname (technisch)]],2,FALSE),"")</f>
        <v/>
      </c>
      <c r="Y29" s="4"/>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Modul anders</v>
      </c>
      <c r="AP29" s="10" t="str">
        <f>IFERROR(IF(COUNTIFS(BTT[Verwendete Transaktion (Pflichtauswahl)],BTT[[#This Row],[Verwendete Transaktion (Pflichtauswahl)]],BTT[SAP-Modul
(Pflichtauswahl)],"&lt;&gt;"&amp;BTT[[#This Row],[SAP-Modul
(Pflichtauswahl)]])&gt;0,"Modul anders","okay"),"")</f>
        <v>Modul anders</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9640</v>
      </c>
      <c r="AT29" s="10"/>
    </row>
    <row r="30" spans="1:46" x14ac:dyDescent="0.25">
      <c r="A30" s="14" t="str">
        <f>IFERROR(IF(BTT[[#This Row],[Lfd Nr. 
(aus konsolidierter Datei)]]&lt;&gt;"",BTT[[#This Row],[Lfd Nr. 
(aus konsolidierter Datei)]],VLOOKUP(aktives_Teilprojekt,Teilprojekte[[Teilprojekte]:[Kürzel]],2,FALSE)&amp;ROW(BTT[[#This Row],[Lfd Nr.
(automatisch)]])-2),"")</f>
        <v>NL215</v>
      </c>
      <c r="B30" s="15" t="s">
        <v>6122</v>
      </c>
      <c r="C30" s="15"/>
      <c r="D30" t="s">
        <v>1770</v>
      </c>
      <c r="E30" s="10" t="str">
        <f>IFERROR(IF(NOT(BTT[[#This Row],[Manuelle Änderung des Verantwortliches TP
(Auswahl - bei Bedarf)]]=""),BTT[[#This Row],[Manuelle Änderung des Verantwortliches TP
(Auswahl - bei Bedarf)]],VLOOKUP(BTT[[#This Row],[Hauptprozess
(Pflichtauswahl)]],Hauptprozesse[],3,FALSE)),"")</f>
        <v>FI</v>
      </c>
      <c r="F30" t="s">
        <v>3</v>
      </c>
      <c r="G30" t="s">
        <v>9717</v>
      </c>
      <c r="H30" s="10" t="s">
        <v>6089</v>
      </c>
      <c r="I30" t="s">
        <v>1769</v>
      </c>
      <c r="J30" s="10" t="str">
        <f>IFERROR(VLOOKUP(BTT[[#This Row],[Verwendete Transaktion (Pflichtauswahl)]],Transaktionen[[Transaktionen]:[Langtext]],2,FALSE),"")</f>
        <v>Beleg stornieren</v>
      </c>
      <c r="O30" t="s">
        <v>6052</v>
      </c>
      <c r="T30" t="s">
        <v>6060</v>
      </c>
      <c r="V30" s="10" t="str">
        <f>IFERROR(VLOOKUP(BTT[[#This Row],[Verwendetes Formular
(Auswahl falls relevant)]],Formulare[[Formularbezeichnung]:[Formularname (technisch)]],2,FALSE),"")</f>
        <v/>
      </c>
      <c r="Y30" s="4"/>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Modul anders</v>
      </c>
      <c r="AP30" s="10" t="str">
        <f>IFERROR(IF(COUNTIFS(BTT[Verwendete Transaktion (Pflichtauswahl)],BTT[[#This Row],[Verwendete Transaktion (Pflichtauswahl)]],BTT[SAP-Modul
(Pflichtauswahl)],"&lt;&gt;"&amp;BTT[[#This Row],[SAP-Modul
(Pflichtauswahl)]])&gt;0,"Modul anders","okay"),"")</f>
        <v>Modul anders</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9641</v>
      </c>
      <c r="AT30" s="10"/>
    </row>
    <row r="31" spans="1:46" x14ac:dyDescent="0.25">
      <c r="A31" s="14" t="str">
        <f>IFERROR(IF(BTT[[#This Row],[Lfd Nr. 
(aus konsolidierter Datei)]]&lt;&gt;"",BTT[[#This Row],[Lfd Nr. 
(aus konsolidierter Datei)]],VLOOKUP(aktives_Teilprojekt,Teilprojekte[[Teilprojekte]:[Kürzel]],2,FALSE)&amp;ROW(BTT[[#This Row],[Lfd Nr.
(automatisch)]])-2),"")</f>
        <v>NL216</v>
      </c>
      <c r="B31" s="15" t="s">
        <v>6122</v>
      </c>
      <c r="C31" s="15"/>
      <c r="D31" t="s">
        <v>1834</v>
      </c>
      <c r="E31" s="10" t="str">
        <f>IFERROR(IF(NOT(BTT[[#This Row],[Manuelle Änderung des Verantwortliches TP
(Auswahl - bei Bedarf)]]=""),BTT[[#This Row],[Manuelle Änderung des Verantwortliches TP
(Auswahl - bei Bedarf)]],VLOOKUP(BTT[[#This Row],[Hauptprozess
(Pflichtauswahl)]],Hauptprozesse[],3,FALSE)),"")</f>
        <v>FI</v>
      </c>
      <c r="F31" t="s">
        <v>3</v>
      </c>
      <c r="G31" t="s">
        <v>9717</v>
      </c>
      <c r="H31" s="10" t="s">
        <v>6089</v>
      </c>
      <c r="I31" t="s">
        <v>1833</v>
      </c>
      <c r="J31" s="10" t="str">
        <f>IFERROR(VLOOKUP(BTT[[#This Row],[Verwendete Transaktion (Pflichtauswahl)]],Transaktionen[[Transaktionen]:[Langtext]],2,FALSE),"")</f>
        <v>Übergreifenden Beleg stornieren</v>
      </c>
      <c r="O31" t="s">
        <v>6052</v>
      </c>
      <c r="T31" t="s">
        <v>6060</v>
      </c>
      <c r="V31" s="10" t="str">
        <f>IFERROR(VLOOKUP(BTT[[#This Row],[Verwendetes Formular
(Auswahl falls relevant)]],Formulare[[Formularbezeichnung]:[Formularname (technisch)]],2,FALSE),"")</f>
        <v/>
      </c>
      <c r="Y31" s="4"/>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Modul anders</v>
      </c>
      <c r="AP31" s="10" t="str">
        <f>IFERROR(IF(COUNTIFS(BTT[Verwendete Transaktion (Pflichtauswahl)],BTT[[#This Row],[Verwendete Transaktion (Pflichtauswahl)]],BTT[SAP-Modul
(Pflichtauswahl)],"&lt;&gt;"&amp;BTT[[#This Row],[SAP-Modul
(Pflichtauswahl)]])&gt;0,"Modul anders","okay"),"")</f>
        <v>Modul anders</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9642</v>
      </c>
      <c r="AT31" s="10"/>
    </row>
    <row r="32" spans="1:46" x14ac:dyDescent="0.25">
      <c r="A32" s="14" t="str">
        <f>IFERROR(IF(BTT[[#This Row],[Lfd Nr. 
(aus konsolidierter Datei)]]&lt;&gt;"",BTT[[#This Row],[Lfd Nr. 
(aus konsolidierter Datei)]],VLOOKUP(aktives_Teilprojekt,Teilprojekte[[Teilprojekte]:[Kürzel]],2,FALSE)&amp;ROW(BTT[[#This Row],[Lfd Nr.
(automatisch)]])-2),"")</f>
        <v>NL217</v>
      </c>
      <c r="B32" s="15" t="s">
        <v>6122</v>
      </c>
      <c r="C32" s="15"/>
      <c r="D32" t="s">
        <v>1827</v>
      </c>
      <c r="E32" s="10" t="str">
        <f>IFERROR(IF(NOT(BTT[[#This Row],[Manuelle Änderung des Verantwortliches TP
(Auswahl - bei Bedarf)]]=""),BTT[[#This Row],[Manuelle Änderung des Verantwortliches TP
(Auswahl - bei Bedarf)]],VLOOKUP(BTT[[#This Row],[Hauptprozess
(Pflichtauswahl)]],Hauptprozesse[],3,FALSE)),"")</f>
        <v>FI</v>
      </c>
      <c r="F32" t="s">
        <v>3</v>
      </c>
      <c r="G32" t="s">
        <v>9717</v>
      </c>
      <c r="H32" s="10" t="s">
        <v>6089</v>
      </c>
      <c r="I32" t="s">
        <v>1826</v>
      </c>
      <c r="J32" s="10" t="str">
        <f>IFERROR(VLOOKUP(BTT[[#This Row],[Verwendete Transaktion (Pflichtauswahl)]],Transaktionen[[Transaktionen]:[Langtext]],2,FALSE),"")</f>
        <v>Rücknahme Ausgleich</v>
      </c>
      <c r="O32" t="s">
        <v>6052</v>
      </c>
      <c r="T32" t="s">
        <v>6060</v>
      </c>
      <c r="V32" s="10" t="str">
        <f>IFERROR(VLOOKUP(BTT[[#This Row],[Verwendetes Formular
(Auswahl falls relevant)]],Formulare[[Formularbezeichnung]:[Formularname (technisch)]],2,FALSE),"")</f>
        <v/>
      </c>
      <c r="Y32" s="4"/>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Modul anders</v>
      </c>
      <c r="AP32" s="10" t="str">
        <f>IFERROR(IF(COUNTIFS(BTT[Verwendete Transaktion (Pflichtauswahl)],BTT[[#This Row],[Verwendete Transaktion (Pflichtauswahl)]],BTT[SAP-Modul
(Pflichtauswahl)],"&lt;&gt;"&amp;BTT[[#This Row],[SAP-Modul
(Pflichtauswahl)]])&gt;0,"Modul anders","okay"),"")</f>
        <v>Modul anders</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9643</v>
      </c>
      <c r="AT32" s="10"/>
    </row>
    <row r="33" spans="1:46" x14ac:dyDescent="0.25">
      <c r="A33" s="14" t="str">
        <f>IFERROR(IF(BTT[[#This Row],[Lfd Nr. 
(aus konsolidierter Datei)]]&lt;&gt;"",BTT[[#This Row],[Lfd Nr. 
(aus konsolidierter Datei)]],VLOOKUP(aktives_Teilprojekt,Teilprojekte[[Teilprojekte]:[Kürzel]],2,FALSE)&amp;ROW(BTT[[#This Row],[Lfd Nr.
(automatisch)]])-2),"")</f>
        <v>NL218</v>
      </c>
      <c r="B33" s="15" t="s">
        <v>6122</v>
      </c>
      <c r="C33" s="15"/>
      <c r="D33" t="s">
        <v>9645</v>
      </c>
      <c r="E33" s="10" t="str">
        <f>IFERROR(IF(NOT(BTT[[#This Row],[Manuelle Änderung des Verantwortliches TP
(Auswahl - bei Bedarf)]]=""),BTT[[#This Row],[Manuelle Änderung des Verantwortliches TP
(Auswahl - bei Bedarf)]],VLOOKUP(BTT[[#This Row],[Hauptprozess
(Pflichtauswahl)]],Hauptprozesse[],3,FALSE)),"")</f>
        <v>FI</v>
      </c>
      <c r="F33" t="s">
        <v>3</v>
      </c>
      <c r="G33" t="s">
        <v>9717</v>
      </c>
      <c r="H33" s="10" t="s">
        <v>6089</v>
      </c>
      <c r="I33" t="s">
        <v>1797</v>
      </c>
      <c r="J33" s="10" t="str">
        <f>IFERROR(VLOOKUP(BTT[[#This Row],[Verwendete Transaktion (Pflichtauswahl)]],Transaktionen[[Transaktionen]:[Langtext]],2,FALSE),"")</f>
        <v>Dauerbuchung erfassen</v>
      </c>
      <c r="O33" t="s">
        <v>6052</v>
      </c>
      <c r="T33" t="s">
        <v>6060</v>
      </c>
      <c r="V33" s="10" t="str">
        <f>IFERROR(VLOOKUP(BTT[[#This Row],[Verwendetes Formular
(Auswahl falls relevant)]],Formulare[[Formularbezeichnung]:[Formularname (technisch)]],2,FALSE),"")</f>
        <v/>
      </c>
      <c r="Y33" s="4"/>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Modul anders</v>
      </c>
      <c r="AP33" s="10" t="str">
        <f>IFERROR(IF(COUNTIFS(BTT[Verwendete Transaktion (Pflichtauswahl)],BTT[[#This Row],[Verwendete Transaktion (Pflichtauswahl)]],BTT[SAP-Modul
(Pflichtauswahl)],"&lt;&gt;"&amp;BTT[[#This Row],[SAP-Modul
(Pflichtauswahl)]])&gt;0,"Modul anders","okay"),"")</f>
        <v>Modul anders</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9644</v>
      </c>
      <c r="AT33" s="10"/>
    </row>
    <row r="34" spans="1:46" x14ac:dyDescent="0.25">
      <c r="A34" s="14" t="str">
        <f>IFERROR(IF(BTT[[#This Row],[Lfd Nr. 
(aus konsolidierter Datei)]]&lt;&gt;"",BTT[[#This Row],[Lfd Nr. 
(aus konsolidierter Datei)]],VLOOKUP(aktives_Teilprojekt,Teilprojekte[[Teilprojekte]:[Kürzel]],2,FALSE)&amp;ROW(BTT[[#This Row],[Lfd Nr.
(automatisch)]])-2),"")</f>
        <v>NL219</v>
      </c>
      <c r="B34" s="15" t="s">
        <v>6122</v>
      </c>
      <c r="C34" s="15"/>
      <c r="D34" t="s">
        <v>1800</v>
      </c>
      <c r="E34" s="10" t="str">
        <f>IFERROR(IF(NOT(BTT[[#This Row],[Manuelle Änderung des Verantwortliches TP
(Auswahl - bei Bedarf)]]=""),BTT[[#This Row],[Manuelle Änderung des Verantwortliches TP
(Auswahl - bei Bedarf)]],VLOOKUP(BTT[[#This Row],[Hauptprozess
(Pflichtauswahl)]],Hauptprozesse[],3,FALSE)),"")</f>
        <v>FI</v>
      </c>
      <c r="F34" t="s">
        <v>3</v>
      </c>
      <c r="G34" t="s">
        <v>9717</v>
      </c>
      <c r="H34" s="10" t="s">
        <v>6089</v>
      </c>
      <c r="I34" t="s">
        <v>1799</v>
      </c>
      <c r="J34" s="10" t="str">
        <f>IFERROR(VLOOKUP(BTT[[#This Row],[Verwendete Transaktion (Pflichtauswahl)]],Transaktionen[[Transaktionen]:[Langtext]],2,FALSE),"")</f>
        <v>Dauerbuchung ändern</v>
      </c>
      <c r="O34" t="s">
        <v>6052</v>
      </c>
      <c r="T34" t="s">
        <v>6060</v>
      </c>
      <c r="V34" s="10" t="str">
        <f>IFERROR(VLOOKUP(BTT[[#This Row],[Verwendetes Formular
(Auswahl falls relevant)]],Formulare[[Formularbezeichnung]:[Formularname (technisch)]],2,FALSE),"")</f>
        <v/>
      </c>
      <c r="Y34" s="4"/>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Modul anders</v>
      </c>
      <c r="AP34" s="10" t="str">
        <f>IFERROR(IF(COUNTIFS(BTT[Verwendete Transaktion (Pflichtauswahl)],BTT[[#This Row],[Verwendete Transaktion (Pflichtauswahl)]],BTT[SAP-Modul
(Pflichtauswahl)],"&lt;&gt;"&amp;BTT[[#This Row],[SAP-Modul
(Pflichtauswahl)]])&gt;0,"Modul anders","okay"),"")</f>
        <v>Modul anders</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9646</v>
      </c>
      <c r="AT34" s="10"/>
    </row>
    <row r="35" spans="1:46" x14ac:dyDescent="0.25">
      <c r="A35" s="14" t="str">
        <f>IFERROR(IF(BTT[[#This Row],[Lfd Nr. 
(aus konsolidierter Datei)]]&lt;&gt;"",BTT[[#This Row],[Lfd Nr. 
(aus konsolidierter Datei)]],VLOOKUP(aktives_Teilprojekt,Teilprojekte[[Teilprojekte]:[Kürzel]],2,FALSE)&amp;ROW(BTT[[#This Row],[Lfd Nr.
(automatisch)]])-2),"")</f>
        <v>NL220</v>
      </c>
      <c r="B35" s="15" t="s">
        <v>6122</v>
      </c>
      <c r="C35" s="15"/>
      <c r="D35" t="s">
        <v>9648</v>
      </c>
      <c r="E35" s="10" t="str">
        <f>IFERROR(IF(NOT(BTT[[#This Row],[Manuelle Änderung des Verantwortliches TP
(Auswahl - bei Bedarf)]]=""),BTT[[#This Row],[Manuelle Änderung des Verantwortliches TP
(Auswahl - bei Bedarf)]],VLOOKUP(BTT[[#This Row],[Hauptprozess
(Pflichtauswahl)]],Hauptprozesse[],3,FALSE)),"")</f>
        <v>FI</v>
      </c>
      <c r="F35" t="s">
        <v>3</v>
      </c>
      <c r="G35" t="s">
        <v>9717</v>
      </c>
      <c r="H35" s="10" t="s">
        <v>6089</v>
      </c>
      <c r="I35" t="s">
        <v>1801</v>
      </c>
      <c r="J35" s="10" t="str">
        <f>IFERROR(VLOOKUP(BTT[[#This Row],[Verwendete Transaktion (Pflichtauswahl)]],Transaktionen[[Transaktionen]:[Langtext]],2,FALSE),"")</f>
        <v>Dauerbuchung anzeigen</v>
      </c>
      <c r="O35" t="s">
        <v>6052</v>
      </c>
      <c r="T35" t="s">
        <v>6060</v>
      </c>
      <c r="V35" s="10" t="str">
        <f>IFERROR(VLOOKUP(BTT[[#This Row],[Verwendetes Formular
(Auswahl falls relevant)]],Formulare[[Formularbezeichnung]:[Formularname (technisch)]],2,FALSE),"")</f>
        <v/>
      </c>
      <c r="Y35" s="4"/>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Modul anders</v>
      </c>
      <c r="AP35" s="10" t="str">
        <f>IFERROR(IF(COUNTIFS(BTT[Verwendete Transaktion (Pflichtauswahl)],BTT[[#This Row],[Verwendete Transaktion (Pflichtauswahl)]],BTT[SAP-Modul
(Pflichtauswahl)],"&lt;&gt;"&amp;BTT[[#This Row],[SAP-Modul
(Pflichtauswahl)]])&gt;0,"Modul anders","okay"),"")</f>
        <v>Modul anders</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9647</v>
      </c>
      <c r="AT35" s="10"/>
    </row>
    <row r="36" spans="1:46" x14ac:dyDescent="0.25">
      <c r="A36" s="14" t="str">
        <f>IFERROR(IF(BTT[[#This Row],[Lfd Nr. 
(aus konsolidierter Datei)]]&lt;&gt;"",BTT[[#This Row],[Lfd Nr. 
(aus konsolidierter Datei)]],VLOOKUP(aktives_Teilprojekt,Teilprojekte[[Teilprojekte]:[Kürzel]],2,FALSE)&amp;ROW(BTT[[#This Row],[Lfd Nr.
(automatisch)]])-2),"")</f>
        <v>NL221</v>
      </c>
      <c r="B36" s="15" t="s">
        <v>6122</v>
      </c>
      <c r="C36" s="15"/>
      <c r="D36" t="s">
        <v>9650</v>
      </c>
      <c r="E36" s="10" t="str">
        <f>IFERROR(IF(NOT(BTT[[#This Row],[Manuelle Änderung des Verantwortliches TP
(Auswahl - bei Bedarf)]]=""),BTT[[#This Row],[Manuelle Änderung des Verantwortliches TP
(Auswahl - bei Bedarf)]],VLOOKUP(BTT[[#This Row],[Hauptprozess
(Pflichtauswahl)]],Hauptprozesse[],3,FALSE)),"")</f>
        <v>FI</v>
      </c>
      <c r="F36" t="s">
        <v>3</v>
      </c>
      <c r="G36" t="s">
        <v>9717</v>
      </c>
      <c r="H36" s="10" t="s">
        <v>6089</v>
      </c>
      <c r="I36" t="s">
        <v>1803</v>
      </c>
      <c r="J36" s="10" t="str">
        <f>IFERROR(VLOOKUP(BTT[[#This Row],[Verwendete Transaktion (Pflichtauswahl)]],Transaktionen[[Transaktionen]:[Langtext]],2,FALSE),"")</f>
        <v>Dauerbelegänderungen anzeigen</v>
      </c>
      <c r="O36" t="s">
        <v>6052</v>
      </c>
      <c r="T36" t="s">
        <v>6060</v>
      </c>
      <c r="V36" s="10" t="str">
        <f>IFERROR(VLOOKUP(BTT[[#This Row],[Verwendetes Formular
(Auswahl falls relevant)]],Formulare[[Formularbezeichnung]:[Formularname (technisch)]],2,FALSE),"")</f>
        <v/>
      </c>
      <c r="Y36" s="4"/>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Modul anders</v>
      </c>
      <c r="AP36" s="10" t="str">
        <f>IFERROR(IF(COUNTIFS(BTT[Verwendete Transaktion (Pflichtauswahl)],BTT[[#This Row],[Verwendete Transaktion (Pflichtauswahl)]],BTT[SAP-Modul
(Pflichtauswahl)],"&lt;&gt;"&amp;BTT[[#This Row],[SAP-Modul
(Pflichtauswahl)]])&gt;0,"Modul anders","okay"),"")</f>
        <v>Modul anders</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9649</v>
      </c>
      <c r="AT36" s="10"/>
    </row>
    <row r="37" spans="1:46" x14ac:dyDescent="0.25">
      <c r="A37" s="14" t="str">
        <f>IFERROR(IF(BTT[[#This Row],[Lfd Nr. 
(aus konsolidierter Datei)]]&lt;&gt;"",BTT[[#This Row],[Lfd Nr. 
(aus konsolidierter Datei)]],VLOOKUP(aktives_Teilprojekt,Teilprojekte[[Teilprojekte]:[Kürzel]],2,FALSE)&amp;ROW(BTT[[#This Row],[Lfd Nr.
(automatisch)]])-2),"")</f>
        <v>NL222</v>
      </c>
      <c r="B37" s="15" t="s">
        <v>6122</v>
      </c>
      <c r="C37" s="15"/>
      <c r="D37" t="s">
        <v>9652</v>
      </c>
      <c r="E37" s="10" t="str">
        <f>IFERROR(IF(NOT(BTT[[#This Row],[Manuelle Änderung des Verantwortliches TP
(Auswahl - bei Bedarf)]]=""),BTT[[#This Row],[Manuelle Änderung des Verantwortliches TP
(Auswahl - bei Bedarf)]],VLOOKUP(BTT[[#This Row],[Hauptprozess
(Pflichtauswahl)]],Hauptprozesse[],3,FALSE)),"")</f>
        <v>FI</v>
      </c>
      <c r="F37" t="s">
        <v>3</v>
      </c>
      <c r="G37" t="s">
        <v>9717</v>
      </c>
      <c r="H37" s="10" t="s">
        <v>6089</v>
      </c>
      <c r="I37" t="s">
        <v>1708</v>
      </c>
      <c r="J37" s="10" t="str">
        <f>IFERROR(VLOOKUP(BTT[[#This Row],[Verwendete Transaktion (Pflichtauswahl)]],Transaktionen[[Transaktionen]:[Langtext]],2,FALSE),"")</f>
        <v>ABAP/4 Report: Dauerbuchungen listen</v>
      </c>
      <c r="O37" t="s">
        <v>6052</v>
      </c>
      <c r="T37" t="s">
        <v>6060</v>
      </c>
      <c r="V37" s="10" t="str">
        <f>IFERROR(VLOOKUP(BTT[[#This Row],[Verwendetes Formular
(Auswahl falls relevant)]],Formulare[[Formularbezeichnung]:[Formularname (technisch)]],2,FALSE),"")</f>
        <v/>
      </c>
      <c r="Y37" s="4"/>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Modul anders</v>
      </c>
      <c r="AP37" s="10" t="str">
        <f>IFERROR(IF(COUNTIFS(BTT[Verwendete Transaktion (Pflichtauswahl)],BTT[[#This Row],[Verwendete Transaktion (Pflichtauswahl)]],BTT[SAP-Modul
(Pflichtauswahl)],"&lt;&gt;"&amp;BTT[[#This Row],[SAP-Modul
(Pflichtauswahl)]])&gt;0,"Modul anders","okay"),"")</f>
        <v>Modul anders</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9651</v>
      </c>
      <c r="AT37" s="10"/>
    </row>
    <row r="38" spans="1:46" x14ac:dyDescent="0.25">
      <c r="A38" s="14" t="str">
        <f>IFERROR(IF(BTT[[#This Row],[Lfd Nr. 
(aus konsolidierter Datei)]]&lt;&gt;"",BTT[[#This Row],[Lfd Nr. 
(aus konsolidierter Datei)]],VLOOKUP(aktives_Teilprojekt,Teilprojekte[[Teilprojekte]:[Kürzel]],2,FALSE)&amp;ROW(BTT[[#This Row],[Lfd Nr.
(automatisch)]])-2),"")</f>
        <v>NL223</v>
      </c>
      <c r="B38" s="15" t="s">
        <v>6122</v>
      </c>
      <c r="C38" s="15"/>
      <c r="D38" t="s">
        <v>4162</v>
      </c>
      <c r="E38" s="10" t="str">
        <f>IFERROR(IF(NOT(BTT[[#This Row],[Manuelle Änderung des Verantwortliches TP
(Auswahl - bei Bedarf)]]=""),BTT[[#This Row],[Manuelle Änderung des Verantwortliches TP
(Auswahl - bei Bedarf)]],VLOOKUP(BTT[[#This Row],[Hauptprozess
(Pflichtauswahl)]],Hauptprozesse[],3,FALSE)),"")</f>
        <v>FI</v>
      </c>
      <c r="F38" t="s">
        <v>3</v>
      </c>
      <c r="G38" t="s">
        <v>9717</v>
      </c>
      <c r="H38" s="10" t="s">
        <v>6089</v>
      </c>
      <c r="I38" t="s">
        <v>4161</v>
      </c>
      <c r="J38" s="10" t="str">
        <f>IFERROR(VLOOKUP(BTT[[#This Row],[Verwendete Transaktion (Pflichtauswahl)]],Transaktionen[[Transaktionen]:[Langtext]],2,FALSE),"")</f>
        <v>Benutzeranzeige</v>
      </c>
      <c r="O38" t="s">
        <v>6052</v>
      </c>
      <c r="T38" t="s">
        <v>6060</v>
      </c>
      <c r="V38" s="10" t="str">
        <f>IFERROR(VLOOKUP(BTT[[#This Row],[Verwendetes Formular
(Auswahl falls relevant)]],Formulare[[Formularbezeichnung]:[Formularname (technisch)]],2,FALSE),"")</f>
        <v/>
      </c>
      <c r="Y38" s="4"/>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Modul anders</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9653</v>
      </c>
      <c r="AT38" s="10"/>
    </row>
    <row r="39" spans="1:46" x14ac:dyDescent="0.25">
      <c r="A39" s="14" t="str">
        <f>IFERROR(IF(BTT[[#This Row],[Lfd Nr. 
(aus konsolidierter Datei)]]&lt;&gt;"",BTT[[#This Row],[Lfd Nr. 
(aus konsolidierter Datei)]],VLOOKUP(aktives_Teilprojekt,Teilprojekte[[Teilprojekte]:[Kürzel]],2,FALSE)&amp;ROW(BTT[[#This Row],[Lfd Nr.
(automatisch)]])-2),"")</f>
        <v>NL224</v>
      </c>
      <c r="B39" s="15" t="s">
        <v>6122</v>
      </c>
      <c r="C39" s="15"/>
      <c r="D39" t="s">
        <v>9655</v>
      </c>
      <c r="E39" s="10" t="str">
        <f>IFERROR(IF(NOT(BTT[[#This Row],[Manuelle Änderung des Verantwortliches TP
(Auswahl - bei Bedarf)]]=""),BTT[[#This Row],[Manuelle Änderung des Verantwortliches TP
(Auswahl - bei Bedarf)]],VLOOKUP(BTT[[#This Row],[Hauptprozess
(Pflichtauswahl)]],Hauptprozesse[],3,FALSE)),"")</f>
        <v>FI</v>
      </c>
      <c r="F39" t="s">
        <v>3</v>
      </c>
      <c r="G39" t="s">
        <v>9717</v>
      </c>
      <c r="H39" s="10" t="s">
        <v>6089</v>
      </c>
      <c r="I39" t="s">
        <v>1815</v>
      </c>
      <c r="J39" s="10" t="str">
        <f>IFERROR(VLOOKUP(BTT[[#This Row],[Verwendete Transaktion (Pflichtauswahl)]],Transaktionen[[Transaktionen]:[Langtext]],2,FALSE),"")</f>
        <v>Einzelposten Debitoren</v>
      </c>
      <c r="O39" t="s">
        <v>6052</v>
      </c>
      <c r="T39" t="s">
        <v>6060</v>
      </c>
      <c r="V39" s="10" t="str">
        <f>IFERROR(VLOOKUP(BTT[[#This Row],[Verwendetes Formular
(Auswahl falls relevant)]],Formulare[[Formularbezeichnung]:[Formularname (technisch)]],2,FALSE),"")</f>
        <v/>
      </c>
      <c r="Y39" s="4"/>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Modul anders</v>
      </c>
      <c r="AP39" s="10" t="str">
        <f>IFERROR(IF(COUNTIFS(BTT[Verwendete Transaktion (Pflichtauswahl)],BTT[[#This Row],[Verwendete Transaktion (Pflichtauswahl)]],BTT[SAP-Modul
(Pflichtauswahl)],"&lt;&gt;"&amp;BTT[[#This Row],[SAP-Modul
(Pflichtauswahl)]])&gt;0,"Modul anders","okay"),"")</f>
        <v>Modul anders</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9654</v>
      </c>
      <c r="AT39" s="10"/>
    </row>
    <row r="40" spans="1:46" x14ac:dyDescent="0.25">
      <c r="A40" s="14" t="str">
        <f>IFERROR(IF(BTT[[#This Row],[Lfd Nr. 
(aus konsolidierter Datei)]]&lt;&gt;"",BTT[[#This Row],[Lfd Nr. 
(aus konsolidierter Datei)]],VLOOKUP(aktives_Teilprojekt,Teilprojekte[[Teilprojekte]:[Kürzel]],2,FALSE)&amp;ROW(BTT[[#This Row],[Lfd Nr.
(automatisch)]])-2),"")</f>
        <v>NL225</v>
      </c>
      <c r="B40" s="15" t="s">
        <v>6122</v>
      </c>
      <c r="C40" s="15"/>
      <c r="D40" t="s">
        <v>9657</v>
      </c>
      <c r="E40" s="10" t="str">
        <f>IFERROR(IF(NOT(BTT[[#This Row],[Manuelle Änderung des Verantwortliches TP
(Auswahl - bei Bedarf)]]=""),BTT[[#This Row],[Manuelle Änderung des Verantwortliches TP
(Auswahl - bei Bedarf)]],VLOOKUP(BTT[[#This Row],[Hauptprozess
(Pflichtauswahl)]],Hauptprozesse[],3,FALSE)),"")</f>
        <v>FI</v>
      </c>
      <c r="F40" t="s">
        <v>3</v>
      </c>
      <c r="G40" t="s">
        <v>9716</v>
      </c>
      <c r="H40" s="10" t="s">
        <v>6089</v>
      </c>
      <c r="I40" t="s">
        <v>1740</v>
      </c>
      <c r="J40" s="10" t="str">
        <f>IFERROR(VLOOKUP(BTT[[#This Row],[Verwendete Transaktion (Pflichtauswahl)]],Transaktionen[[Transaktionen]:[Langtext]],2,FALSE),"")</f>
        <v>Mahnlauf</v>
      </c>
      <c r="O40" t="s">
        <v>6052</v>
      </c>
      <c r="R40" t="s">
        <v>8515</v>
      </c>
      <c r="S40" t="s">
        <v>9721</v>
      </c>
      <c r="T40" t="s">
        <v>8525</v>
      </c>
      <c r="U40" t="s">
        <v>8693</v>
      </c>
      <c r="V40" s="10" t="str">
        <f>IFERROR(VLOOKUP(BTT[[#This Row],[Verwendetes Formular
(Auswahl falls relevant)]],Formulare[[Formularbezeichnung]:[Formularname (technisch)]],2,FALSE),"")</f>
        <v>ZBWB_F150_1100</v>
      </c>
      <c r="Y40" s="4"/>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9656</v>
      </c>
      <c r="AT40" s="10"/>
    </row>
    <row r="41" spans="1:46" x14ac:dyDescent="0.25">
      <c r="A41" s="14" t="str">
        <f>IFERROR(IF(BTT[[#This Row],[Lfd Nr. 
(aus konsolidierter Datei)]]&lt;&gt;"",BTT[[#This Row],[Lfd Nr. 
(aus konsolidierter Datei)]],VLOOKUP(aktives_Teilprojekt,Teilprojekte[[Teilprojekte]:[Kürzel]],2,FALSE)&amp;ROW(BTT[[#This Row],[Lfd Nr.
(automatisch)]])-2),"")</f>
        <v>NL226</v>
      </c>
      <c r="B41" s="15" t="s">
        <v>6122</v>
      </c>
      <c r="C41" s="15"/>
      <c r="D41" t="s">
        <v>9659</v>
      </c>
      <c r="E41" s="10" t="str">
        <f>IFERROR(IF(NOT(BTT[[#This Row],[Manuelle Änderung des Verantwortliches TP
(Auswahl - bei Bedarf)]]=""),BTT[[#This Row],[Manuelle Änderung des Verantwortliches TP
(Auswahl - bei Bedarf)]],VLOOKUP(BTT[[#This Row],[Hauptprozess
(Pflichtauswahl)]],Hauptprozesse[],3,FALSE)),"")</f>
        <v>FI</v>
      </c>
      <c r="F41" t="s">
        <v>3</v>
      </c>
      <c r="G41" t="s">
        <v>9716</v>
      </c>
      <c r="H41" s="10" t="s">
        <v>6089</v>
      </c>
      <c r="I41" t="s">
        <v>1740</v>
      </c>
      <c r="J41" s="10" t="str">
        <f>IFERROR(VLOOKUP(BTT[[#This Row],[Verwendete Transaktion (Pflichtauswahl)]],Transaktionen[[Transaktionen]:[Langtext]],2,FALSE),"")</f>
        <v>Mahnlauf</v>
      </c>
      <c r="O41" t="s">
        <v>6052</v>
      </c>
      <c r="R41" t="s">
        <v>8515</v>
      </c>
      <c r="S41" t="s">
        <v>9721</v>
      </c>
      <c r="T41" t="s">
        <v>8525</v>
      </c>
      <c r="U41" t="s">
        <v>8747</v>
      </c>
      <c r="V41" s="10" t="str">
        <f>IFERROR(VLOOKUP(BTT[[#This Row],[Verwendetes Formular
(Auswahl falls relevant)]],Formulare[[Formularbezeichnung]:[Formularname (technisch)]],2,FALSE),"")</f>
        <v>ZFI_100_P_MAHN</v>
      </c>
      <c r="Y41" s="4"/>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9658</v>
      </c>
      <c r="AT41" s="10"/>
    </row>
    <row r="42" spans="1:46" x14ac:dyDescent="0.25">
      <c r="A42" s="14" t="str">
        <f>IFERROR(IF(BTT[[#This Row],[Lfd Nr. 
(aus konsolidierter Datei)]]&lt;&gt;"",BTT[[#This Row],[Lfd Nr. 
(aus konsolidierter Datei)]],VLOOKUP(aktives_Teilprojekt,Teilprojekte[[Teilprojekte]:[Kürzel]],2,FALSE)&amp;ROW(BTT[[#This Row],[Lfd Nr.
(automatisch)]])-2),"")</f>
        <v>NL231</v>
      </c>
      <c r="B42" s="15" t="s">
        <v>6122</v>
      </c>
      <c r="C42" s="15"/>
      <c r="D42" t="s">
        <v>9661</v>
      </c>
      <c r="E42" s="10" t="str">
        <f>IFERROR(IF(NOT(BTT[[#This Row],[Manuelle Änderung des Verantwortliches TP
(Auswahl - bei Bedarf)]]=""),BTT[[#This Row],[Manuelle Änderung des Verantwortliches TP
(Auswahl - bei Bedarf)]],VLOOKUP(BTT[[#This Row],[Hauptprozess
(Pflichtauswahl)]],Hauptprozesse[],3,FALSE)),"")</f>
        <v>FI</v>
      </c>
      <c r="F42" t="s">
        <v>3</v>
      </c>
      <c r="G42" t="s">
        <v>9717</v>
      </c>
      <c r="H42" s="10" t="s">
        <v>6089</v>
      </c>
      <c r="I42" t="s">
        <v>2794</v>
      </c>
      <c r="J42" s="10" t="str">
        <f>IFERROR(VLOOKUP(BTT[[#This Row],[Verwendete Transaktion (Pflichtauswahl)]],Transaktionen[[Transaktionen]:[Langtext]],2,FALSE),"")</f>
        <v>Innenauftrag anzeigen</v>
      </c>
      <c r="O42" t="s">
        <v>6052</v>
      </c>
      <c r="T42" t="s">
        <v>6060</v>
      </c>
      <c r="V42" s="10" t="str">
        <f>IFERROR(VLOOKUP(BTT[[#This Row],[Verwendetes Formular
(Auswahl falls relevant)]],Formulare[[Formularbezeichnung]:[Formularname (technisch)]],2,FALSE),"")</f>
        <v/>
      </c>
      <c r="Y42" s="4"/>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Modul anders</v>
      </c>
      <c r="AP42" s="10" t="str">
        <f>IFERROR(IF(COUNTIFS(BTT[Verwendete Transaktion (Pflichtauswahl)],BTT[[#This Row],[Verwendete Transaktion (Pflichtauswahl)]],BTT[SAP-Modul
(Pflichtauswahl)],"&lt;&gt;"&amp;BTT[[#This Row],[SAP-Modul
(Pflichtauswahl)]])&gt;0,"Modul anders","okay"),"")</f>
        <v>Modul anders</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9660</v>
      </c>
      <c r="AT42" s="10"/>
    </row>
    <row r="43" spans="1:46" x14ac:dyDescent="0.25">
      <c r="A43" s="14" t="str">
        <f>IFERROR(IF(BTT[[#This Row],[Lfd Nr. 
(aus konsolidierter Datei)]]&lt;&gt;"",BTT[[#This Row],[Lfd Nr. 
(aus konsolidierter Datei)]],VLOOKUP(aktives_Teilprojekt,Teilprojekte[[Teilprojekte]:[Kürzel]],2,FALSE)&amp;ROW(BTT[[#This Row],[Lfd Nr.
(automatisch)]])-2),"")</f>
        <v>NL232</v>
      </c>
      <c r="B43" s="15" t="s">
        <v>6122</v>
      </c>
      <c r="C43" s="15"/>
      <c r="D43" t="s">
        <v>9661</v>
      </c>
      <c r="E43" s="10" t="str">
        <f>IFERROR(IF(NOT(BTT[[#This Row],[Manuelle Änderung des Verantwortliches TP
(Auswahl - bei Bedarf)]]=""),BTT[[#This Row],[Manuelle Änderung des Verantwortliches TP
(Auswahl - bei Bedarf)]],VLOOKUP(BTT[[#This Row],[Hauptprozess
(Pflichtauswahl)]],Hauptprozesse[],3,FALSE)),"")</f>
        <v>FI</v>
      </c>
      <c r="F43" t="s">
        <v>3</v>
      </c>
      <c r="G43" t="s">
        <v>9717</v>
      </c>
      <c r="H43" s="10" t="s">
        <v>6089</v>
      </c>
      <c r="I43" t="s">
        <v>2884</v>
      </c>
      <c r="J43" s="10" t="str">
        <f>IFERROR(VLOOKUP(BTT[[#This Row],[Verwendete Transaktion (Pflichtauswahl)]],Transaktionen[[Transaktionen]:[Langtext]],2,FALSE),"")</f>
        <v>Kostenstelle anzeigen</v>
      </c>
      <c r="O43" t="s">
        <v>6052</v>
      </c>
      <c r="T43" t="s">
        <v>6060</v>
      </c>
      <c r="V43" s="10" t="str">
        <f>IFERROR(VLOOKUP(BTT[[#This Row],[Verwendetes Formular
(Auswahl falls relevant)]],Formulare[[Formularbezeichnung]:[Formularname (technisch)]],2,FALSE),"")</f>
        <v/>
      </c>
      <c r="Y43" s="4"/>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Modul anders</v>
      </c>
      <c r="AP43" s="10" t="str">
        <f>IFERROR(IF(COUNTIFS(BTT[Verwendete Transaktion (Pflichtauswahl)],BTT[[#This Row],[Verwendete Transaktion (Pflichtauswahl)]],BTT[SAP-Modul
(Pflichtauswahl)],"&lt;&gt;"&amp;BTT[[#This Row],[SAP-Modul
(Pflichtauswahl)]])&gt;0,"Modul anders","okay"),"")</f>
        <v>Modul anders</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9662</v>
      </c>
      <c r="AT43" s="10"/>
    </row>
    <row r="44" spans="1:46" x14ac:dyDescent="0.25">
      <c r="A44" s="14" t="str">
        <f>IFERROR(IF(BTT[[#This Row],[Lfd Nr. 
(aus konsolidierter Datei)]]&lt;&gt;"",BTT[[#This Row],[Lfd Nr. 
(aus konsolidierter Datei)]],VLOOKUP(aktives_Teilprojekt,Teilprojekte[[Teilprojekte]:[Kürzel]],2,FALSE)&amp;ROW(BTT[[#This Row],[Lfd Nr.
(automatisch)]])-2),"")</f>
        <v>NL233</v>
      </c>
      <c r="B44" s="15" t="s">
        <v>6122</v>
      </c>
      <c r="C44" s="15"/>
      <c r="D44" t="s">
        <v>9664</v>
      </c>
      <c r="E44" s="10" t="str">
        <f>IFERROR(IF(NOT(BTT[[#This Row],[Manuelle Änderung des Verantwortliches TP
(Auswahl - bei Bedarf)]]=""),BTT[[#This Row],[Manuelle Änderung des Verantwortliches TP
(Auswahl - bei Bedarf)]],VLOOKUP(BTT[[#This Row],[Hauptprozess
(Pflichtauswahl)]],Hauptprozesse[],3,FALSE)),"")</f>
        <v>FI</v>
      </c>
      <c r="F44" t="s">
        <v>3</v>
      </c>
      <c r="G44" t="s">
        <v>9717</v>
      </c>
      <c r="H44" s="10" t="s">
        <v>6089</v>
      </c>
      <c r="I44" t="s">
        <v>1897</v>
      </c>
      <c r="J44" s="10" t="str">
        <f>IFERROR(VLOOKUP(BTT[[#This Row],[Verwendete Transaktion (Pflichtauswahl)]],Transaktionen[[Transaktionen]:[Langtext]],2,FALSE),"")</f>
        <v>Postenverzinsung</v>
      </c>
      <c r="O44" t="s">
        <v>6052</v>
      </c>
      <c r="R44" t="s">
        <v>8515</v>
      </c>
      <c r="S44" t="s">
        <v>9721</v>
      </c>
      <c r="T44" t="s">
        <v>8525</v>
      </c>
      <c r="U44" t="s">
        <v>8766</v>
      </c>
      <c r="V44" s="10" t="str">
        <f>IFERROR(VLOOKUP(BTT[[#This Row],[Verwendetes Formular
(Auswahl falls relevant)]],Formulare[[Formularbezeichnung]:[Formularname (technisch)]],2,FALSE),"")</f>
        <v>ZFI_100_P_SAEUMNIS</v>
      </c>
      <c r="Y44" s="4"/>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Modul anders</v>
      </c>
      <c r="AP44" s="10" t="str">
        <f>IFERROR(IF(COUNTIFS(BTT[Verwendete Transaktion (Pflichtauswahl)],BTT[[#This Row],[Verwendete Transaktion (Pflichtauswahl)]],BTT[SAP-Modul
(Pflichtauswahl)],"&lt;&gt;"&amp;BTT[[#This Row],[SAP-Modul
(Pflichtauswahl)]])&gt;0,"Modul anders","okay"),"")</f>
        <v>Modul anders</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9663</v>
      </c>
      <c r="AT44" s="10"/>
    </row>
    <row r="45" spans="1:46" x14ac:dyDescent="0.25">
      <c r="A45" s="14" t="str">
        <f>IFERROR(IF(BTT[[#This Row],[Lfd Nr. 
(aus konsolidierter Datei)]]&lt;&gt;"",BTT[[#This Row],[Lfd Nr. 
(aus konsolidierter Datei)]],VLOOKUP(aktives_Teilprojekt,Teilprojekte[[Teilprojekte]:[Kürzel]],2,FALSE)&amp;ROW(BTT[[#This Row],[Lfd Nr.
(automatisch)]])-2),"")</f>
        <v>NL234</v>
      </c>
      <c r="B45" s="15" t="s">
        <v>6122</v>
      </c>
      <c r="C45" s="15"/>
      <c r="D45" t="s">
        <v>9666</v>
      </c>
      <c r="E45" s="10" t="str">
        <f>IFERROR(IF(NOT(BTT[[#This Row],[Manuelle Änderung des Verantwortliches TP
(Auswahl - bei Bedarf)]]=""),BTT[[#This Row],[Manuelle Änderung des Verantwortliches TP
(Auswahl - bei Bedarf)]],VLOOKUP(BTT[[#This Row],[Hauptprozess
(Pflichtauswahl)]],Hauptprozesse[],3,FALSE)),"")</f>
        <v>FI</v>
      </c>
      <c r="F45" t="s">
        <v>3</v>
      </c>
      <c r="G45" t="s">
        <v>9717</v>
      </c>
      <c r="H45" s="10" t="s">
        <v>6089</v>
      </c>
      <c r="I45" t="s">
        <v>9195</v>
      </c>
      <c r="J45" s="10" t="str">
        <f>IFERROR(VLOOKUP(BTT[[#This Row],[Verwendete Transaktion (Pflichtauswahl)]],Transaktionen[[Transaktionen]:[Langtext]],2,FALSE),"")</f>
        <v>Übersicht Zinsläufe Postenverzinsung</v>
      </c>
      <c r="O45" t="s">
        <v>6052</v>
      </c>
      <c r="R45" t="s">
        <v>8515</v>
      </c>
      <c r="S45" t="s">
        <v>9723</v>
      </c>
      <c r="T45" t="s">
        <v>8525</v>
      </c>
      <c r="U45" t="s">
        <v>8766</v>
      </c>
      <c r="V45" s="10" t="str">
        <f>IFERROR(VLOOKUP(BTT[[#This Row],[Verwendetes Formular
(Auswahl falls relevant)]],Formulare[[Formularbezeichnung]:[Formularname (technisch)]],2,FALSE),"")</f>
        <v>ZFI_100_P_SAEUMNIS</v>
      </c>
      <c r="Y45" s="4"/>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Modul anders</v>
      </c>
      <c r="AP45" s="10" t="str">
        <f>IFERROR(IF(COUNTIFS(BTT[Verwendete Transaktion (Pflichtauswahl)],BTT[[#This Row],[Verwendete Transaktion (Pflichtauswahl)]],BTT[SAP-Modul
(Pflichtauswahl)],"&lt;&gt;"&amp;BTT[[#This Row],[SAP-Modul
(Pflichtauswahl)]])&gt;0,"Modul anders","okay"),"")</f>
        <v>Modul anders</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9665</v>
      </c>
      <c r="AT45" s="10"/>
    </row>
    <row r="46" spans="1:46" x14ac:dyDescent="0.25">
      <c r="A46" s="14" t="str">
        <f>IFERROR(IF(BTT[[#This Row],[Lfd Nr. 
(aus konsolidierter Datei)]]&lt;&gt;"",BTT[[#This Row],[Lfd Nr. 
(aus konsolidierter Datei)]],VLOOKUP(aktives_Teilprojekt,Teilprojekte[[Teilprojekte]:[Kürzel]],2,FALSE)&amp;ROW(BTT[[#This Row],[Lfd Nr.
(automatisch)]])-2),"")</f>
        <v>NL235</v>
      </c>
      <c r="B46" s="15" t="s">
        <v>6122</v>
      </c>
      <c r="C46" s="15"/>
      <c r="D46" t="s">
        <v>9668</v>
      </c>
      <c r="E46" s="10" t="str">
        <f>IFERROR(IF(NOT(BTT[[#This Row],[Manuelle Änderung des Verantwortliches TP
(Auswahl - bei Bedarf)]]=""),BTT[[#This Row],[Manuelle Änderung des Verantwortliches TP
(Auswahl - bei Bedarf)]],VLOOKUP(BTT[[#This Row],[Hauptprozess
(Pflichtauswahl)]],Hauptprozesse[],3,FALSE)),"")</f>
        <v>FI</v>
      </c>
      <c r="F46" t="s">
        <v>3</v>
      </c>
      <c r="G46" t="s">
        <v>9717</v>
      </c>
      <c r="H46" s="10" t="s">
        <v>6089</v>
      </c>
      <c r="I46" t="s">
        <v>1769</v>
      </c>
      <c r="J46" s="10" t="str">
        <f>IFERROR(VLOOKUP(BTT[[#This Row],[Verwendete Transaktion (Pflichtauswahl)]],Transaktionen[[Transaktionen]:[Langtext]],2,FALSE),"")</f>
        <v>Beleg stornieren</v>
      </c>
      <c r="O46" t="s">
        <v>6052</v>
      </c>
      <c r="V46" s="10" t="str">
        <f>IFERROR(VLOOKUP(BTT[[#This Row],[Verwendetes Formular
(Auswahl falls relevant)]],Formulare[[Formularbezeichnung]:[Formularname (technisch)]],2,FALSE),"")</f>
        <v/>
      </c>
      <c r="Y46" s="4"/>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Modul anders</v>
      </c>
      <c r="AP46" s="10" t="str">
        <f>IFERROR(IF(COUNTIFS(BTT[Verwendete Transaktion (Pflichtauswahl)],BTT[[#This Row],[Verwendete Transaktion (Pflichtauswahl)]],BTT[SAP-Modul
(Pflichtauswahl)],"&lt;&gt;"&amp;BTT[[#This Row],[SAP-Modul
(Pflichtauswahl)]])&gt;0,"Modul anders","okay"),"")</f>
        <v>Modul anders</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9667</v>
      </c>
      <c r="AT46" s="10"/>
    </row>
    <row r="47" spans="1:46" x14ac:dyDescent="0.25">
      <c r="A47" s="14" t="str">
        <f>IFERROR(IF(BTT[[#This Row],[Lfd Nr. 
(aus konsolidierter Datei)]]&lt;&gt;"",BTT[[#This Row],[Lfd Nr. 
(aus konsolidierter Datei)]],VLOOKUP(aktives_Teilprojekt,Teilprojekte[[Teilprojekte]:[Kürzel]],2,FALSE)&amp;ROW(BTT[[#This Row],[Lfd Nr.
(automatisch)]])-2),"")</f>
        <v>NL330</v>
      </c>
      <c r="B47" s="15" t="s">
        <v>6121</v>
      </c>
      <c r="C47" s="15"/>
      <c r="D47" t="s">
        <v>9670</v>
      </c>
      <c r="E47" s="10" t="str">
        <f>IFERROR(IF(NOT(BTT[[#This Row],[Manuelle Änderung des Verantwortliches TP
(Auswahl - bei Bedarf)]]=""),BTT[[#This Row],[Manuelle Änderung des Verantwortliches TP
(Auswahl - bei Bedarf)]],VLOOKUP(BTT[[#This Row],[Hauptprozess
(Pflichtauswahl)]],Hauptprozesse[],3,FALSE)),"")</f>
        <v>FI</v>
      </c>
      <c r="F47" t="s">
        <v>3</v>
      </c>
      <c r="G47" t="s">
        <v>9717</v>
      </c>
      <c r="H47" s="10" t="s">
        <v>3</v>
      </c>
      <c r="I47" t="s">
        <v>1760</v>
      </c>
      <c r="J47" s="10" t="str">
        <f>IFERROR(VLOOKUP(BTT[[#This Row],[Verwendete Transaktion (Pflichtauswahl)]],Transaktionen[[Transaktionen]:[Langtext]],2,FALSE),"")</f>
        <v>Beleg anzeigen</v>
      </c>
      <c r="R47" t="s">
        <v>6082</v>
      </c>
      <c r="V47" s="10" t="str">
        <f>IFERROR(VLOOKUP(BTT[[#This Row],[Verwendetes Formular
(Auswahl falls relevant)]],Formulare[[Formularbezeichnung]:[Formularname (technisch)]],2,FALSE),"")</f>
        <v/>
      </c>
      <c r="Y47" s="4"/>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Modul anders</v>
      </c>
      <c r="AP47" s="10" t="str">
        <f>IFERROR(IF(COUNTIFS(BTT[Verwendete Transaktion (Pflichtauswahl)],BTT[[#This Row],[Verwendete Transaktion (Pflichtauswahl)]],BTT[SAP-Modul
(Pflichtauswahl)],"&lt;&gt;"&amp;BTT[[#This Row],[SAP-Modul
(Pflichtauswahl)]])&gt;0,"Modul anders","okay"),"")</f>
        <v>Modul anders</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9669</v>
      </c>
      <c r="AT47" s="10"/>
    </row>
    <row r="48" spans="1:46" x14ac:dyDescent="0.25">
      <c r="A48" s="14" t="str">
        <f>IFERROR(IF(BTT[[#This Row],[Lfd Nr. 
(aus konsolidierter Datei)]]&lt;&gt;"",BTT[[#This Row],[Lfd Nr. 
(aus konsolidierter Datei)]],VLOOKUP(aktives_Teilprojekt,Teilprojekte[[Teilprojekte]:[Kürzel]],2,FALSE)&amp;ROW(BTT[[#This Row],[Lfd Nr.
(automatisch)]])-2),"")</f>
        <v>NL338</v>
      </c>
      <c r="B48" s="15" t="s">
        <v>8593</v>
      </c>
      <c r="C48" s="15"/>
      <c r="D48" t="s">
        <v>654</v>
      </c>
      <c r="E48" s="10" t="str">
        <f>IFERROR(IF(NOT(BTT[[#This Row],[Manuelle Änderung des Verantwortliches TP
(Auswahl - bei Bedarf)]]=""),BTT[[#This Row],[Manuelle Änderung des Verantwortliches TP
(Auswahl - bei Bedarf)]],VLOOKUP(BTT[[#This Row],[Hauptprozess
(Pflichtauswahl)]],Hauptprozesse[],3,FALSE)),"")</f>
        <v>FI</v>
      </c>
      <c r="F48" t="s">
        <v>3</v>
      </c>
      <c r="G48" t="s">
        <v>9717</v>
      </c>
      <c r="H48" s="10" t="s">
        <v>8457</v>
      </c>
      <c r="I48" t="s">
        <v>2821</v>
      </c>
      <c r="J48" s="10" t="str">
        <f>IFERROR(VLOOKUP(BTT[[#This Row],[Verwendete Transaktion (Pflichtauswahl)]],Transaktionen[[Transaktionen]:[Langtext]],2,FALSE),"")</f>
        <v>Aufträge Einzelposten Ist</v>
      </c>
      <c r="R48" t="s">
        <v>6082</v>
      </c>
      <c r="V48" s="10" t="str">
        <f>IFERROR(VLOOKUP(BTT[[#This Row],[Verwendetes Formular
(Auswahl falls relevant)]],Formulare[[Formularbezeichnung]:[Formularname (technisch)]],2,FALSE),"")</f>
        <v/>
      </c>
      <c r="Y48" s="4"/>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okay</v>
      </c>
      <c r="AR48" s="10" t="str">
        <f>IFERROR(IF(COUNTIFS(BTT[Verwendete Transaktion (Pflichtauswahl)],BTT[[#This Row],[Verwendete Transaktion (Pflichtauswahl)]],BTT[Verantwortliches TP
(automatisch)],"&lt;&gt;"&amp;VLOOKUP(aktives_Teilprojekt,Teilprojekte[[Teilprojekte]:[Kürzel]],2,FALSE))&gt;0,"Transaktion mehrfach","okay"),"")</f>
        <v>okay</v>
      </c>
      <c r="AS48" s="10" t="s">
        <v>9671</v>
      </c>
      <c r="AT48" s="10"/>
    </row>
    <row r="49" spans="1:46" x14ac:dyDescent="0.25">
      <c r="A49" s="14" t="str">
        <f>IFERROR(IF(BTT[[#This Row],[Lfd Nr. 
(aus konsolidierter Datei)]]&lt;&gt;"",BTT[[#This Row],[Lfd Nr. 
(aus konsolidierter Datei)]],VLOOKUP(aktives_Teilprojekt,Teilprojekte[[Teilprojekte]:[Kürzel]],2,FALSE)&amp;ROW(BTT[[#This Row],[Lfd Nr.
(automatisch)]])-2),"")</f>
        <v>NL339</v>
      </c>
      <c r="B49" s="15" t="s">
        <v>8593</v>
      </c>
      <c r="C49" s="15"/>
      <c r="D49" t="s">
        <v>9673</v>
      </c>
      <c r="E49" s="10" t="str">
        <f>IFERROR(IF(NOT(BTT[[#This Row],[Manuelle Änderung des Verantwortliches TP
(Auswahl - bei Bedarf)]]=""),BTT[[#This Row],[Manuelle Änderung des Verantwortliches TP
(Auswahl - bei Bedarf)]],VLOOKUP(BTT[[#This Row],[Hauptprozess
(Pflichtauswahl)]],Hauptprozesse[],3,FALSE)),"")</f>
        <v>FI</v>
      </c>
      <c r="F49" t="s">
        <v>3</v>
      </c>
      <c r="G49" t="s">
        <v>9717</v>
      </c>
      <c r="H49" s="10" t="s">
        <v>8457</v>
      </c>
      <c r="I49" t="s">
        <v>2794</v>
      </c>
      <c r="J49" s="10" t="str">
        <f>IFERROR(VLOOKUP(BTT[[#This Row],[Verwendete Transaktion (Pflichtauswahl)]],Transaktionen[[Transaktionen]:[Langtext]],2,FALSE),"")</f>
        <v>Innenauftrag anzeigen</v>
      </c>
      <c r="R49" t="s">
        <v>6082</v>
      </c>
      <c r="V49" s="10" t="str">
        <f>IFERROR(VLOOKUP(BTT[[#This Row],[Verwendetes Formular
(Auswahl falls relevant)]],Formulare[[Formularbezeichnung]:[Formularname (technisch)]],2,FALSE),"")</f>
        <v/>
      </c>
      <c r="Y49" s="4"/>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Modul anders</v>
      </c>
      <c r="AQ49" s="10" t="str">
        <f>IFERROR(IF(COUNTIFS(BTT[Verwendete Transaktion (Pflichtauswahl)],BTT[[#This Row],[Verwendete Transaktion (Pflichtauswahl)]],BTT[Verantwortliches TP
(automatisch)],"&lt;&gt;"&amp;BTT[[#This Row],[Verantwortliches TP
(automatisch)]])&gt;0,"Transaktion mehrfach","okay"),"")</f>
        <v>okay</v>
      </c>
      <c r="AR49" s="10" t="str">
        <f>IFERROR(IF(COUNTIFS(BTT[Verwendete Transaktion (Pflichtauswahl)],BTT[[#This Row],[Verwendete Transaktion (Pflichtauswahl)]],BTT[Verantwortliches TP
(automatisch)],"&lt;&gt;"&amp;VLOOKUP(aktives_Teilprojekt,Teilprojekte[[Teilprojekte]:[Kürzel]],2,FALSE))&gt;0,"Transaktion mehrfach","okay"),"")</f>
        <v>okay</v>
      </c>
      <c r="AS49" s="10" t="s">
        <v>9672</v>
      </c>
      <c r="AT49" s="10"/>
    </row>
    <row r="50" spans="1:46" x14ac:dyDescent="0.25">
      <c r="A50" s="14" t="str">
        <f>IFERROR(IF(BTT[[#This Row],[Lfd Nr. 
(aus konsolidierter Datei)]]&lt;&gt;"",BTT[[#This Row],[Lfd Nr. 
(aus konsolidierter Datei)]],VLOOKUP(aktives_Teilprojekt,Teilprojekte[[Teilprojekte]:[Kürzel]],2,FALSE)&amp;ROW(BTT[[#This Row],[Lfd Nr.
(automatisch)]])-2),"")</f>
        <v>NL340</v>
      </c>
      <c r="B50" s="15" t="s">
        <v>8593</v>
      </c>
      <c r="C50" s="15"/>
      <c r="D50" t="s">
        <v>9675</v>
      </c>
      <c r="E50" s="10" t="str">
        <f>IFERROR(IF(NOT(BTT[[#This Row],[Manuelle Änderung des Verantwortliches TP
(Auswahl - bei Bedarf)]]=""),BTT[[#This Row],[Manuelle Änderung des Verantwortliches TP
(Auswahl - bei Bedarf)]],VLOOKUP(BTT[[#This Row],[Hauptprozess
(Pflichtauswahl)]],Hauptprozesse[],3,FALSE)),"")</f>
        <v>FI</v>
      </c>
      <c r="F50" t="s">
        <v>3</v>
      </c>
      <c r="G50" t="s">
        <v>9717</v>
      </c>
      <c r="H50" s="10" t="s">
        <v>6036</v>
      </c>
      <c r="I50" t="s">
        <v>2646</v>
      </c>
      <c r="J50" s="10" t="str">
        <f>IFERROR(VLOOKUP(BTT[[#This Row],[Verwendete Transaktion (Pflichtauswahl)]],Transaktionen[[Transaktionen]:[Langtext]],2,FALSE),"")</f>
        <v>Analysieren Servicevertrag</v>
      </c>
      <c r="R50" t="s">
        <v>6082</v>
      </c>
      <c r="V50" s="10" t="str">
        <f>IFERROR(VLOOKUP(BTT[[#This Row],[Verwendetes Formular
(Auswahl falls relevant)]],Formulare[[Formularbezeichnung]:[Formularname (technisch)]],2,FALSE),"")</f>
        <v/>
      </c>
      <c r="Y50" s="4"/>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okay</v>
      </c>
      <c r="AR50" s="10" t="str">
        <f>IFERROR(IF(COUNTIFS(BTT[Verwendete Transaktion (Pflichtauswahl)],BTT[[#This Row],[Verwendete Transaktion (Pflichtauswahl)]],BTT[Verantwortliches TP
(automatisch)],"&lt;&gt;"&amp;VLOOKUP(aktives_Teilprojekt,Teilprojekte[[Teilprojekte]:[Kürzel]],2,FALSE))&gt;0,"Transaktion mehrfach","okay"),"")</f>
        <v>okay</v>
      </c>
      <c r="AS50" s="10" t="s">
        <v>9674</v>
      </c>
      <c r="AT50" s="10"/>
    </row>
    <row r="51" spans="1:46" x14ac:dyDescent="0.25">
      <c r="A51" s="14" t="str">
        <f>IFERROR(IF(BTT[[#This Row],[Lfd Nr. 
(aus konsolidierter Datei)]]&lt;&gt;"",BTT[[#This Row],[Lfd Nr. 
(aus konsolidierter Datei)]],VLOOKUP(aktives_Teilprojekt,Teilprojekte[[Teilprojekte]:[Kürzel]],2,FALSE)&amp;ROW(BTT[[#This Row],[Lfd Nr.
(automatisch)]])-2),"")</f>
        <v>NL341</v>
      </c>
      <c r="B51" s="15" t="s">
        <v>8593</v>
      </c>
      <c r="C51" s="15"/>
      <c r="D51" t="s">
        <v>9677</v>
      </c>
      <c r="E51" s="10" t="str">
        <f>IFERROR(IF(NOT(BTT[[#This Row],[Manuelle Änderung des Verantwortliches TP
(Auswahl - bei Bedarf)]]=""),BTT[[#This Row],[Manuelle Änderung des Verantwortliches TP
(Auswahl - bei Bedarf)]],VLOOKUP(BTT[[#This Row],[Hauptprozess
(Pflichtauswahl)]],Hauptprozesse[],3,FALSE)),"")</f>
        <v>FI</v>
      </c>
      <c r="F51" t="s">
        <v>3</v>
      </c>
      <c r="G51" t="s">
        <v>9717</v>
      </c>
      <c r="H51" s="10" t="s">
        <v>6036</v>
      </c>
      <c r="I51" t="s">
        <v>2648</v>
      </c>
      <c r="J51" s="10" t="str">
        <f>IFERROR(VLOOKUP(BTT[[#This Row],[Verwendete Transaktion (Pflichtauswahl)]],Transaktionen[[Transaktionen]:[Langtext]],2,FALSE),"")</f>
        <v>Servicevorganganalyse</v>
      </c>
      <c r="R51" t="s">
        <v>6082</v>
      </c>
      <c r="V51" s="10" t="str">
        <f>IFERROR(VLOOKUP(BTT[[#This Row],[Verwendetes Formular
(Auswahl falls relevant)]],Formulare[[Formularbezeichnung]:[Formularname (technisch)]],2,FALSE),"")</f>
        <v/>
      </c>
      <c r="Y51" s="4"/>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9676</v>
      </c>
      <c r="AT51" s="10"/>
    </row>
    <row r="52" spans="1:46" x14ac:dyDescent="0.25">
      <c r="A52" s="14" t="str">
        <f>IFERROR(IF(BTT[[#This Row],[Lfd Nr. 
(aus konsolidierter Datei)]]&lt;&gt;"",BTT[[#This Row],[Lfd Nr. 
(aus konsolidierter Datei)]],VLOOKUP(aktives_Teilprojekt,Teilprojekte[[Teilprojekte]:[Kürzel]],2,FALSE)&amp;ROW(BTT[[#This Row],[Lfd Nr.
(automatisch)]])-2),"")</f>
        <v>NL342</v>
      </c>
      <c r="B52" s="15" t="s">
        <v>8593</v>
      </c>
      <c r="C52" s="15"/>
      <c r="D52" t="s">
        <v>9679</v>
      </c>
      <c r="E52" s="10" t="str">
        <f>IFERROR(IF(NOT(BTT[[#This Row],[Manuelle Änderung des Verantwortliches TP
(Auswahl - bei Bedarf)]]=""),BTT[[#This Row],[Manuelle Änderung des Verantwortliches TP
(Auswahl - bei Bedarf)]],VLOOKUP(BTT[[#This Row],[Hauptprozess
(Pflichtauswahl)]],Hauptprozesse[],3,FALSE)),"")</f>
        <v>FI</v>
      </c>
      <c r="F52" t="s">
        <v>3</v>
      </c>
      <c r="G52" t="s">
        <v>9717</v>
      </c>
      <c r="H52" s="10" t="s">
        <v>6036</v>
      </c>
      <c r="I52" t="s">
        <v>2650</v>
      </c>
      <c r="J52" s="10" t="str">
        <f>IFERROR(VLOOKUP(BTT[[#This Row],[Verwendete Transaktion (Pflichtauswahl)]],Transaktionen[[Transaktionen]:[Langtext]],2,FALSE),"")</f>
        <v>Erweiterte Servicevorgangsanalyse</v>
      </c>
      <c r="R52" t="s">
        <v>6082</v>
      </c>
      <c r="V52" s="10" t="str">
        <f>IFERROR(VLOOKUP(BTT[[#This Row],[Verwendetes Formular
(Auswahl falls relevant)]],Formulare[[Formularbezeichnung]:[Formularname (technisch)]],2,FALSE),"")</f>
        <v/>
      </c>
      <c r="Y52" s="4"/>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okay</v>
      </c>
      <c r="AR52" s="10" t="str">
        <f>IFERROR(IF(COUNTIFS(BTT[Verwendete Transaktion (Pflichtauswahl)],BTT[[#This Row],[Verwendete Transaktion (Pflichtauswahl)]],BTT[Verantwortliches TP
(automatisch)],"&lt;&gt;"&amp;VLOOKUP(aktives_Teilprojekt,Teilprojekte[[Teilprojekte]:[Kürzel]],2,FALSE))&gt;0,"Transaktion mehrfach","okay"),"")</f>
        <v>okay</v>
      </c>
      <c r="AS52" s="10" t="s">
        <v>9678</v>
      </c>
      <c r="AT52" s="10"/>
    </row>
    <row r="53" spans="1:46" x14ac:dyDescent="0.25">
      <c r="A53" s="14" t="str">
        <f>IFERROR(IF(BTT[[#This Row],[Lfd Nr. 
(aus konsolidierter Datei)]]&lt;&gt;"",BTT[[#This Row],[Lfd Nr. 
(aus konsolidierter Datei)]],VLOOKUP(aktives_Teilprojekt,Teilprojekte[[Teilprojekte]:[Kürzel]],2,FALSE)&amp;ROW(BTT[[#This Row],[Lfd Nr.
(automatisch)]])-2),"")</f>
        <v>NL343</v>
      </c>
      <c r="B53" s="15" t="s">
        <v>8593</v>
      </c>
      <c r="C53" s="15"/>
      <c r="D53" t="s">
        <v>9681</v>
      </c>
      <c r="E53" s="10" t="str">
        <f>IFERROR(IF(NOT(BTT[[#This Row],[Manuelle Änderung des Verantwortliches TP
(Auswahl - bei Bedarf)]]=""),BTT[[#This Row],[Manuelle Änderung des Verantwortliches TP
(Auswahl - bei Bedarf)]],VLOOKUP(BTT[[#This Row],[Hauptprozess
(Pflichtauswahl)]],Hauptprozesse[],3,FALSE)),"")</f>
        <v>FI</v>
      </c>
      <c r="F53" t="s">
        <v>3</v>
      </c>
      <c r="G53" t="s">
        <v>9717</v>
      </c>
      <c r="H53" s="10" t="s">
        <v>6036</v>
      </c>
      <c r="I53" t="s">
        <v>1319</v>
      </c>
      <c r="J53" s="10" t="str">
        <f>IFERROR(VLOOKUP(BTT[[#This Row],[Verwendete Transaktion (Pflichtauswahl)]],Transaktionen[[Transaktionen]:[Langtext]],2,FALSE),"")</f>
        <v>Cockpit für Controlling-Integration</v>
      </c>
      <c r="R53" t="s">
        <v>6082</v>
      </c>
      <c r="V53" s="10" t="str">
        <f>IFERROR(VLOOKUP(BTT[[#This Row],[Verwendetes Formular
(Auswahl falls relevant)]],Formulare[[Formularbezeichnung]:[Formularname (technisch)]],2,FALSE),"")</f>
        <v/>
      </c>
      <c r="Y53" s="4"/>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okay</v>
      </c>
      <c r="AR53" s="10" t="str">
        <f>IFERROR(IF(COUNTIFS(BTT[Verwendete Transaktion (Pflichtauswahl)],BTT[[#This Row],[Verwendete Transaktion (Pflichtauswahl)]],BTT[Verantwortliches TP
(automatisch)],"&lt;&gt;"&amp;VLOOKUP(aktives_Teilprojekt,Teilprojekte[[Teilprojekte]:[Kürzel]],2,FALSE))&gt;0,"Transaktion mehrfach","okay"),"")</f>
        <v>okay</v>
      </c>
      <c r="AS53" s="10" t="s">
        <v>9680</v>
      </c>
      <c r="AT53" s="10"/>
    </row>
    <row r="54" spans="1:46" x14ac:dyDescent="0.25">
      <c r="A54" s="14" t="str">
        <f>IFERROR(IF(BTT[[#This Row],[Lfd Nr. 
(aus konsolidierter Datei)]]&lt;&gt;"",BTT[[#This Row],[Lfd Nr. 
(aus konsolidierter Datei)]],VLOOKUP(aktives_Teilprojekt,Teilprojekte[[Teilprojekte]:[Kürzel]],2,FALSE)&amp;ROW(BTT[[#This Row],[Lfd Nr.
(automatisch)]])-2),"")</f>
        <v>NL346</v>
      </c>
      <c r="B54" s="15" t="s">
        <v>8593</v>
      </c>
      <c r="C54" s="15"/>
      <c r="D54" t="s">
        <v>9683</v>
      </c>
      <c r="E54" s="10" t="str">
        <f>IFERROR(IF(NOT(BTT[[#This Row],[Manuelle Änderung des Verantwortliches TP
(Auswahl - bei Bedarf)]]=""),BTT[[#This Row],[Manuelle Änderung des Verantwortliches TP
(Auswahl - bei Bedarf)]],VLOOKUP(BTT[[#This Row],[Hauptprozess
(Pflichtauswahl)]],Hauptprozesse[],3,FALSE)),"")</f>
        <v>FI</v>
      </c>
      <c r="F54" t="s">
        <v>3</v>
      </c>
      <c r="G54" t="s">
        <v>9717</v>
      </c>
      <c r="H54" s="10" t="s">
        <v>6037</v>
      </c>
      <c r="I54" t="s">
        <v>1136</v>
      </c>
      <c r="J54" s="10" t="str">
        <f>IFERROR(VLOOKUP(BTT[[#This Row],[Verwendete Transaktion (Pflichtauswahl)]],Transaktionen[[Transaktionen]:[Langtext]],2,FALSE),"")</f>
        <v>Anlagen-Stammsatz anzeigen</v>
      </c>
      <c r="R54" t="s">
        <v>6082</v>
      </c>
      <c r="V54" s="10" t="str">
        <f>IFERROR(VLOOKUP(BTT[[#This Row],[Verwendetes Formular
(Auswahl falls relevant)]],Formulare[[Formularbezeichnung]:[Formularname (technisch)]],2,FALSE),"")</f>
        <v/>
      </c>
      <c r="Y54" s="4"/>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okay</v>
      </c>
      <c r="AR54" s="10" t="str">
        <f>IFERROR(IF(COUNTIFS(BTT[Verwendete Transaktion (Pflichtauswahl)],BTT[[#This Row],[Verwendete Transaktion (Pflichtauswahl)]],BTT[Verantwortliches TP
(automatisch)],"&lt;&gt;"&amp;VLOOKUP(aktives_Teilprojekt,Teilprojekte[[Teilprojekte]:[Kürzel]],2,FALSE))&gt;0,"Transaktion mehrfach","okay"),"")</f>
        <v>okay</v>
      </c>
      <c r="AS54" s="10" t="s">
        <v>9682</v>
      </c>
      <c r="AT54" s="10"/>
    </row>
    <row r="55" spans="1:46" x14ac:dyDescent="0.25">
      <c r="A55" s="14" t="str">
        <f>IFERROR(IF(BTT[[#This Row],[Lfd Nr. 
(aus konsolidierter Datei)]]&lt;&gt;"",BTT[[#This Row],[Lfd Nr. 
(aus konsolidierter Datei)]],VLOOKUP(aktives_Teilprojekt,Teilprojekte[[Teilprojekte]:[Kürzel]],2,FALSE)&amp;ROW(BTT[[#This Row],[Lfd Nr.
(automatisch)]])-2),"")</f>
        <v>NL347</v>
      </c>
      <c r="B55" s="15" t="s">
        <v>8593</v>
      </c>
      <c r="C55" s="15"/>
      <c r="D55" t="s">
        <v>9685</v>
      </c>
      <c r="E55" s="10" t="str">
        <f>IFERROR(IF(NOT(BTT[[#This Row],[Manuelle Änderung des Verantwortliches TP
(Auswahl - bei Bedarf)]]=""),BTT[[#This Row],[Manuelle Änderung des Verantwortliches TP
(Auswahl - bei Bedarf)]],VLOOKUP(BTT[[#This Row],[Hauptprozess
(Pflichtauswahl)]],Hauptprozesse[],3,FALSE)),"")</f>
        <v>FI</v>
      </c>
      <c r="F55" t="s">
        <v>3</v>
      </c>
      <c r="G55" t="s">
        <v>9717</v>
      </c>
      <c r="H55" s="10" t="s">
        <v>6037</v>
      </c>
      <c r="I55" t="s">
        <v>4778</v>
      </c>
      <c r="J55" s="10" t="str">
        <f>IFERROR(VLOOKUP(BTT[[#This Row],[Verwendete Transaktion (Pflichtauswahl)]],Transaktionen[[Transaktionen]:[Langtext]],2,FALSE),"")</f>
        <v>MAM: Auflistung OAV / Kostenstelle</v>
      </c>
      <c r="R55" t="s">
        <v>6082</v>
      </c>
      <c r="V55" s="10" t="str">
        <f>IFERROR(VLOOKUP(BTT[[#This Row],[Verwendetes Formular
(Auswahl falls relevant)]],Formulare[[Formularbezeichnung]:[Formularname (technisch)]],2,FALSE),"")</f>
        <v/>
      </c>
      <c r="Y55" s="4"/>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9684</v>
      </c>
      <c r="AT55" s="10"/>
    </row>
    <row r="56" spans="1:46" x14ac:dyDescent="0.25">
      <c r="A56" s="14" t="str">
        <f>IFERROR(IF(BTT[[#This Row],[Lfd Nr. 
(aus konsolidierter Datei)]]&lt;&gt;"",BTT[[#This Row],[Lfd Nr. 
(aus konsolidierter Datei)]],VLOOKUP(aktives_Teilprojekt,Teilprojekte[[Teilprojekte]:[Kürzel]],2,FALSE)&amp;ROW(BTT[[#This Row],[Lfd Nr.
(automatisch)]])-2),"")</f>
        <v>NL348</v>
      </c>
      <c r="B56" s="15" t="s">
        <v>8593</v>
      </c>
      <c r="C56" s="15"/>
      <c r="D56" t="s">
        <v>9687</v>
      </c>
      <c r="E56" s="10" t="str">
        <f>IFERROR(IF(NOT(BTT[[#This Row],[Manuelle Änderung des Verantwortliches TP
(Auswahl - bei Bedarf)]]=""),BTT[[#This Row],[Manuelle Änderung des Verantwortliches TP
(Auswahl - bei Bedarf)]],VLOOKUP(BTT[[#This Row],[Hauptprozess
(Pflichtauswahl)]],Hauptprozesse[],3,FALSE)),"")</f>
        <v>FI</v>
      </c>
      <c r="F56" t="s">
        <v>3</v>
      </c>
      <c r="G56" t="s">
        <v>9717</v>
      </c>
      <c r="H56" s="10" t="s">
        <v>6037</v>
      </c>
      <c r="I56" t="s">
        <v>4780</v>
      </c>
      <c r="J56" s="10" t="str">
        <f>IFERROR(VLOOKUP(BTT[[#This Row],[Verwendete Transaktion (Pflichtauswahl)]],Transaktionen[[Transaktionen]:[Langtext]],2,FALSE),"")</f>
        <v>SAM: Inventurstatistik/ -abschluss</v>
      </c>
      <c r="R56" t="s">
        <v>6082</v>
      </c>
      <c r="V56" s="10" t="str">
        <f>IFERROR(VLOOKUP(BTT[[#This Row],[Verwendetes Formular
(Auswahl falls relevant)]],Formulare[[Formularbezeichnung]:[Formularname (technisch)]],2,FALSE),"")</f>
        <v/>
      </c>
      <c r="Y56" s="4"/>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okay</v>
      </c>
      <c r="AR56" s="10" t="str">
        <f>IFERROR(IF(COUNTIFS(BTT[Verwendete Transaktion (Pflichtauswahl)],BTT[[#This Row],[Verwendete Transaktion (Pflichtauswahl)]],BTT[Verantwortliches TP
(automatisch)],"&lt;&gt;"&amp;VLOOKUP(aktives_Teilprojekt,Teilprojekte[[Teilprojekte]:[Kürzel]],2,FALSE))&gt;0,"Transaktion mehrfach","okay"),"")</f>
        <v>okay</v>
      </c>
      <c r="AS56" s="10" t="s">
        <v>9686</v>
      </c>
      <c r="AT56" s="10"/>
    </row>
    <row r="57" spans="1:46" x14ac:dyDescent="0.25">
      <c r="A57" s="14" t="str">
        <f>IFERROR(IF(BTT[[#This Row],[Lfd Nr. 
(aus konsolidierter Datei)]]&lt;&gt;"",BTT[[#This Row],[Lfd Nr. 
(aus konsolidierter Datei)]],VLOOKUP(aktives_Teilprojekt,Teilprojekte[[Teilprojekte]:[Kürzel]],2,FALSE)&amp;ROW(BTT[[#This Row],[Lfd Nr.
(automatisch)]])-2),"")</f>
        <v>NL349</v>
      </c>
      <c r="B57" s="15" t="s">
        <v>8593</v>
      </c>
      <c r="C57" s="15"/>
      <c r="D57" t="s">
        <v>9689</v>
      </c>
      <c r="E57" s="10" t="str">
        <f>IFERROR(IF(NOT(BTT[[#This Row],[Manuelle Änderung des Verantwortliches TP
(Auswahl - bei Bedarf)]]=""),BTT[[#This Row],[Manuelle Änderung des Verantwortliches TP
(Auswahl - bei Bedarf)]],VLOOKUP(BTT[[#This Row],[Hauptprozess
(Pflichtauswahl)]],Hauptprozesse[],3,FALSE)),"")</f>
        <v>FI</v>
      </c>
      <c r="F57" t="s">
        <v>3</v>
      </c>
      <c r="G57" t="s">
        <v>9717</v>
      </c>
      <c r="H57" s="10" t="s">
        <v>6037</v>
      </c>
      <c r="I57" t="s">
        <v>4782</v>
      </c>
      <c r="J57" s="10" t="str">
        <f>IFERROR(VLOOKUP(BTT[[#This Row],[Verwendete Transaktion (Pflichtauswahl)]],Transaktionen[[Transaktionen]:[Langtext]],2,FALSE),"")</f>
        <v>SAM: Stationäres Anlagenmanagemnt</v>
      </c>
      <c r="R57" t="s">
        <v>6082</v>
      </c>
      <c r="V57" s="10" t="str">
        <f>IFERROR(VLOOKUP(BTT[[#This Row],[Verwendetes Formular
(Auswahl falls relevant)]],Formulare[[Formularbezeichnung]:[Formularname (technisch)]],2,FALSE),"")</f>
        <v/>
      </c>
      <c r="Y57" s="4"/>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9688</v>
      </c>
      <c r="AT57" s="10"/>
    </row>
    <row r="58" spans="1:46" x14ac:dyDescent="0.25">
      <c r="A58" s="14" t="str">
        <f>IFERROR(IF(BTT[[#This Row],[Lfd Nr. 
(aus konsolidierter Datei)]]&lt;&gt;"",BTT[[#This Row],[Lfd Nr. 
(aus konsolidierter Datei)]],VLOOKUP(aktives_Teilprojekt,Teilprojekte[[Teilprojekte]:[Kürzel]],2,FALSE)&amp;ROW(BTT[[#This Row],[Lfd Nr.
(automatisch)]])-2),"")</f>
        <v>NL350</v>
      </c>
      <c r="B58" s="15" t="s">
        <v>8593</v>
      </c>
      <c r="C58" s="15"/>
      <c r="D58" t="s">
        <v>9691</v>
      </c>
      <c r="E58" s="10" t="str">
        <f>IFERROR(IF(NOT(BTT[[#This Row],[Manuelle Änderung des Verantwortliches TP
(Auswahl - bei Bedarf)]]=""),BTT[[#This Row],[Manuelle Änderung des Verantwortliches TP
(Auswahl - bei Bedarf)]],VLOOKUP(BTT[[#This Row],[Hauptprozess
(Pflichtauswahl)]],Hauptprozesse[],3,FALSE)),"")</f>
        <v>FI</v>
      </c>
      <c r="F58" t="s">
        <v>3</v>
      </c>
      <c r="G58" t="s">
        <v>9717</v>
      </c>
      <c r="H58" s="10" t="s">
        <v>6037</v>
      </c>
      <c r="I58" t="s">
        <v>4798</v>
      </c>
      <c r="J58" s="10" t="str">
        <f>IFERROR(VLOOKUP(BTT[[#This Row],[Verwendete Transaktion (Pflichtauswahl)]],Transaktionen[[Transaktionen]:[Langtext]],2,FALSE),"")</f>
        <v>Anlagenkarte drucken</v>
      </c>
      <c r="R58" t="s">
        <v>6082</v>
      </c>
      <c r="V58" s="10" t="str">
        <f>IFERROR(VLOOKUP(BTT[[#This Row],[Verwendetes Formular
(Auswahl falls relevant)]],Formulare[[Formularbezeichnung]:[Formularname (technisch)]],2,FALSE),"")</f>
        <v/>
      </c>
      <c r="Y58" s="4"/>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okay</v>
      </c>
      <c r="AR58" s="10" t="str">
        <f>IFERROR(IF(COUNTIFS(BTT[Verwendete Transaktion (Pflichtauswahl)],BTT[[#This Row],[Verwendete Transaktion (Pflichtauswahl)]],BTT[Verantwortliches TP
(automatisch)],"&lt;&gt;"&amp;VLOOKUP(aktives_Teilprojekt,Teilprojekte[[Teilprojekte]:[Kürzel]],2,FALSE))&gt;0,"Transaktion mehrfach","okay"),"")</f>
        <v>okay</v>
      </c>
      <c r="AS58" s="10" t="s">
        <v>9690</v>
      </c>
      <c r="AT58" s="10"/>
    </row>
    <row r="59" spans="1:46" x14ac:dyDescent="0.25">
      <c r="A59" s="14" t="str">
        <f>IFERROR(IF(BTT[[#This Row],[Lfd Nr. 
(aus konsolidierter Datei)]]&lt;&gt;"",BTT[[#This Row],[Lfd Nr. 
(aus konsolidierter Datei)]],VLOOKUP(aktives_Teilprojekt,Teilprojekte[[Teilprojekte]:[Kürzel]],2,FALSE)&amp;ROW(BTT[[#This Row],[Lfd Nr.
(automatisch)]])-2),"")</f>
        <v>NL351</v>
      </c>
      <c r="B59" s="15" t="s">
        <v>8593</v>
      </c>
      <c r="C59" s="15"/>
      <c r="D59" t="s">
        <v>9693</v>
      </c>
      <c r="E59" s="10" t="str">
        <f>IFERROR(IF(NOT(BTT[[#This Row],[Manuelle Änderung des Verantwortliches TP
(Auswahl - bei Bedarf)]]=""),BTT[[#This Row],[Manuelle Änderung des Verantwortliches TP
(Auswahl - bei Bedarf)]],VLOOKUP(BTT[[#This Row],[Hauptprozess
(Pflichtauswahl)]],Hauptprozesse[],3,FALSE)),"")</f>
        <v>FI</v>
      </c>
      <c r="F59" t="s">
        <v>3</v>
      </c>
      <c r="G59" t="s">
        <v>9717</v>
      </c>
      <c r="H59" s="10" t="s">
        <v>6102</v>
      </c>
      <c r="I59" t="s">
        <v>1815</v>
      </c>
      <c r="J59" s="10" t="str">
        <f>IFERROR(VLOOKUP(BTT[[#This Row],[Verwendete Transaktion (Pflichtauswahl)]],Transaktionen[[Transaktionen]:[Langtext]],2,FALSE),"")</f>
        <v>Einzelposten Debitoren</v>
      </c>
      <c r="R59" t="s">
        <v>6082</v>
      </c>
      <c r="V59" s="10" t="str">
        <f>IFERROR(VLOOKUP(BTT[[#This Row],[Verwendetes Formular
(Auswahl falls relevant)]],Formulare[[Formularbezeichnung]:[Formularname (technisch)]],2,FALSE),"")</f>
        <v/>
      </c>
      <c r="Y59" s="4"/>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Modul anders</v>
      </c>
      <c r="AQ59" s="10" t="str">
        <f>IFERROR(IF(COUNTIFS(BTT[Verwendete Transaktion (Pflichtauswahl)],BTT[[#This Row],[Verwendete Transaktion (Pflichtauswahl)]],BTT[Verantwortliches TP
(automatisch)],"&lt;&gt;"&amp;BTT[[#This Row],[Verantwortliches TP
(automatisch)]])&gt;0,"Transaktion mehrfach","okay"),"")</f>
        <v>okay</v>
      </c>
      <c r="AR59" s="10" t="str">
        <f>IFERROR(IF(COUNTIFS(BTT[Verwendete Transaktion (Pflichtauswahl)],BTT[[#This Row],[Verwendete Transaktion (Pflichtauswahl)]],BTT[Verantwortliches TP
(automatisch)],"&lt;&gt;"&amp;VLOOKUP(aktives_Teilprojekt,Teilprojekte[[Teilprojekte]:[Kürzel]],2,FALSE))&gt;0,"Transaktion mehrfach","okay"),"")</f>
        <v>okay</v>
      </c>
      <c r="AS59" s="10" t="s">
        <v>9692</v>
      </c>
      <c r="AT59" s="10"/>
    </row>
    <row r="60" spans="1:46" x14ac:dyDescent="0.25">
      <c r="A60" s="14" t="str">
        <f>IFERROR(IF(BTT[[#This Row],[Lfd Nr. 
(aus konsolidierter Datei)]]&lt;&gt;"",BTT[[#This Row],[Lfd Nr. 
(aus konsolidierter Datei)]],VLOOKUP(aktives_Teilprojekt,Teilprojekte[[Teilprojekte]:[Kürzel]],2,FALSE)&amp;ROW(BTT[[#This Row],[Lfd Nr.
(automatisch)]])-2),"")</f>
        <v>NL356</v>
      </c>
      <c r="B60" s="15" t="s">
        <v>8593</v>
      </c>
      <c r="C60" s="15"/>
      <c r="D60" t="s">
        <v>9681</v>
      </c>
      <c r="E60" s="10" t="str">
        <f>IFERROR(IF(NOT(BTT[[#This Row],[Manuelle Änderung des Verantwortliches TP
(Auswahl - bei Bedarf)]]=""),BTT[[#This Row],[Manuelle Änderung des Verantwortliches TP
(Auswahl - bei Bedarf)]],VLOOKUP(BTT[[#This Row],[Hauptprozess
(Pflichtauswahl)]],Hauptprozesse[],3,FALSE)),"")</f>
        <v>FI</v>
      </c>
      <c r="F60" t="s">
        <v>3</v>
      </c>
      <c r="G60" t="s">
        <v>9717</v>
      </c>
      <c r="H60" s="10" t="s">
        <v>6036</v>
      </c>
      <c r="I60" t="s">
        <v>1292</v>
      </c>
      <c r="J60" s="10" t="str">
        <f>IFERROR(VLOOKUP(BTT[[#This Row],[Verwendete Transaktion (Pflichtauswahl)]],Transaktionen[[Transaktionen]:[Langtext]],2,FALSE),"")</f>
        <v>Cockpit für Controlling-Integration</v>
      </c>
      <c r="R60" t="s">
        <v>6082</v>
      </c>
      <c r="V60" s="10" t="str">
        <f>IFERROR(VLOOKUP(BTT[[#This Row],[Verwendetes Formular
(Auswahl falls relevant)]],Formulare[[Formularbezeichnung]:[Formularname (technisch)]],2,FALSE),"")</f>
        <v/>
      </c>
      <c r="Y60" s="4"/>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9694</v>
      </c>
      <c r="AT60" s="10"/>
    </row>
    <row r="61" spans="1:46" x14ac:dyDescent="0.25">
      <c r="A61" s="14" t="str">
        <f>IFERROR(IF(BTT[[#This Row],[Lfd Nr. 
(aus konsolidierter Datei)]]&lt;&gt;"",BTT[[#This Row],[Lfd Nr. 
(aus konsolidierter Datei)]],VLOOKUP(aktives_Teilprojekt,Teilprojekte[[Teilprojekte]:[Kürzel]],2,FALSE)&amp;ROW(BTT[[#This Row],[Lfd Nr.
(automatisch)]])-2),"")</f>
        <v>HL210</v>
      </c>
      <c r="B61" s="15" t="s">
        <v>6135</v>
      </c>
      <c r="C61" s="15" t="s">
        <v>6251</v>
      </c>
      <c r="D61" t="s">
        <v>9696</v>
      </c>
      <c r="E61" s="10" t="str">
        <f>IFERROR(IF(NOT(BTT[[#This Row],[Manuelle Änderung des Verantwortliches TP
(Auswahl - bei Bedarf)]]=""),BTT[[#This Row],[Manuelle Änderung des Verantwortliches TP
(Auswahl - bei Bedarf)]],VLOOKUP(BTT[[#This Row],[Hauptprozess
(Pflichtauswahl)]],Hauptprozesse[],3,FALSE)),"")</f>
        <v>FI</v>
      </c>
      <c r="F61" t="s">
        <v>3</v>
      </c>
      <c r="G61" t="s">
        <v>9717</v>
      </c>
      <c r="H61" s="10" t="s">
        <v>3</v>
      </c>
      <c r="I61" t="s">
        <v>1760</v>
      </c>
      <c r="J61" s="10" t="str">
        <f>IFERROR(VLOOKUP(BTT[[#This Row],[Verwendete Transaktion (Pflichtauswahl)]],Transaktionen[[Transaktionen]:[Langtext]],2,FALSE),"")</f>
        <v>Beleg anzeigen</v>
      </c>
      <c r="T61" t="s">
        <v>6060</v>
      </c>
      <c r="V61" s="10" t="str">
        <f>IFERROR(VLOOKUP(BTT[[#This Row],[Verwendetes Formular
(Auswahl falls relevant)]],Formulare[[Formularbezeichnung]:[Formularname (technisch)]],2,FALSE),"")</f>
        <v/>
      </c>
      <c r="Y61" s="4"/>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Modul anders</v>
      </c>
      <c r="AP61" s="10" t="str">
        <f>IFERROR(IF(COUNTIFS(BTT[Verwendete Transaktion (Pflichtauswahl)],BTT[[#This Row],[Verwendete Transaktion (Pflichtauswahl)]],BTT[SAP-Modul
(Pflichtauswahl)],"&lt;&gt;"&amp;BTT[[#This Row],[SAP-Modul
(Pflichtauswahl)]])&gt;0,"Modul anders","okay"),"")</f>
        <v>Modul anders</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9695</v>
      </c>
      <c r="AT61" s="10"/>
    </row>
    <row r="62" spans="1:46" x14ac:dyDescent="0.25">
      <c r="A62" s="14" t="str">
        <f>IFERROR(IF(BTT[[#This Row],[Lfd Nr. 
(aus konsolidierter Datei)]]&lt;&gt;"",BTT[[#This Row],[Lfd Nr. 
(aus konsolidierter Datei)]],VLOOKUP(aktives_Teilprojekt,Teilprojekte[[Teilprojekte]:[Kürzel]],2,FALSE)&amp;ROW(BTT[[#This Row],[Lfd Nr.
(automatisch)]])-2),"")</f>
        <v>HL211</v>
      </c>
      <c r="B62" s="15" t="s">
        <v>6135</v>
      </c>
      <c r="C62" s="15" t="s">
        <v>6251</v>
      </c>
      <c r="D62" t="s">
        <v>9698</v>
      </c>
      <c r="E62" s="10" t="str">
        <f>IFERROR(IF(NOT(BTT[[#This Row],[Manuelle Änderung des Verantwortliches TP
(Auswahl - bei Bedarf)]]=""),BTT[[#This Row],[Manuelle Änderung des Verantwortliches TP
(Auswahl - bei Bedarf)]],VLOOKUP(BTT[[#This Row],[Hauptprozess
(Pflichtauswahl)]],Hauptprozesse[],3,FALSE)),"")</f>
        <v>FI</v>
      </c>
      <c r="F62" t="s">
        <v>3</v>
      </c>
      <c r="G62" t="s">
        <v>9717</v>
      </c>
      <c r="H62" s="10" t="s">
        <v>3</v>
      </c>
      <c r="I62" t="s">
        <v>1815</v>
      </c>
      <c r="J62" s="10" t="str">
        <f>IFERROR(VLOOKUP(BTT[[#This Row],[Verwendete Transaktion (Pflichtauswahl)]],Transaktionen[[Transaktionen]:[Langtext]],2,FALSE),"")</f>
        <v>Einzelposten Debitoren</v>
      </c>
      <c r="T62" t="s">
        <v>6060</v>
      </c>
      <c r="V62" s="10" t="str">
        <f>IFERROR(VLOOKUP(BTT[[#This Row],[Verwendetes Formular
(Auswahl falls relevant)]],Formulare[[Formularbezeichnung]:[Formularname (technisch)]],2,FALSE),"")</f>
        <v/>
      </c>
      <c r="Y62" s="4"/>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Modul anders</v>
      </c>
      <c r="AP62" s="10" t="str">
        <f>IFERROR(IF(COUNTIFS(BTT[Verwendete Transaktion (Pflichtauswahl)],BTT[[#This Row],[Verwendete Transaktion (Pflichtauswahl)]],BTT[SAP-Modul
(Pflichtauswahl)],"&lt;&gt;"&amp;BTT[[#This Row],[SAP-Modul
(Pflichtauswahl)]])&gt;0,"Modul anders","okay"),"")</f>
        <v>Modul anders</v>
      </c>
      <c r="AQ62" s="10" t="str">
        <f>IFERROR(IF(COUNTIFS(BTT[Verwendete Transaktion (Pflichtauswahl)],BTT[[#This Row],[Verwendete Transaktion (Pflichtauswahl)]],BTT[Verantwortliches TP
(automatisch)],"&lt;&gt;"&amp;BTT[[#This Row],[Verantwortliches TP
(automatisch)]])&gt;0,"Transaktion mehrfach","okay"),"")</f>
        <v>okay</v>
      </c>
      <c r="AR62" s="10" t="str">
        <f>IFERROR(IF(COUNTIFS(BTT[Verwendete Transaktion (Pflichtauswahl)],BTT[[#This Row],[Verwendete Transaktion (Pflichtauswahl)]],BTT[Verantwortliches TP
(automatisch)],"&lt;&gt;"&amp;VLOOKUP(aktives_Teilprojekt,Teilprojekte[[Teilprojekte]:[Kürzel]],2,FALSE))&gt;0,"Transaktion mehrfach","okay"),"")</f>
        <v>okay</v>
      </c>
      <c r="AS62" s="10" t="s">
        <v>9697</v>
      </c>
      <c r="AT62" s="10"/>
    </row>
    <row r="63" spans="1:46" x14ac:dyDescent="0.25">
      <c r="A63" s="14" t="str">
        <f>IFERROR(IF(BTT[[#This Row],[Lfd Nr. 
(aus konsolidierter Datei)]]&lt;&gt;"",BTT[[#This Row],[Lfd Nr. 
(aus konsolidierter Datei)]],VLOOKUP(aktives_Teilprojekt,Teilprojekte[[Teilprojekte]:[Kürzel]],2,FALSE)&amp;ROW(BTT[[#This Row],[Lfd Nr.
(automatisch)]])-2),"")</f>
        <v>NL393</v>
      </c>
      <c r="B63" s="15" t="s">
        <v>8593</v>
      </c>
      <c r="C63" s="15"/>
      <c r="D63" t="s">
        <v>4348</v>
      </c>
      <c r="E63" s="10" t="str">
        <f>IFERROR(IF(NOT(BTT[[#This Row],[Manuelle Änderung des Verantwortliches TP
(Auswahl - bei Bedarf)]]=""),BTT[[#This Row],[Manuelle Änderung des Verantwortliches TP
(Auswahl - bei Bedarf)]],VLOOKUP(BTT[[#This Row],[Hauptprozess
(Pflichtauswahl)]],Hauptprozesse[],3,FALSE)),"")</f>
        <v>FI</v>
      </c>
      <c r="F63" t="s">
        <v>3</v>
      </c>
      <c r="G63" t="s">
        <v>9717</v>
      </c>
      <c r="H63" s="10" t="s">
        <v>3</v>
      </c>
      <c r="I63" t="s">
        <v>4347</v>
      </c>
      <c r="J63" s="10" t="str">
        <f>IFERROR(VLOOKUP(BTT[[#This Row],[Verwendete Transaktion (Pflichtauswahl)]],Transaktionen[[Transaktionen]:[Langtext]],2,FALSE),"")</f>
        <v>Sachkontensalden</v>
      </c>
      <c r="V63" s="10" t="str">
        <f>IFERROR(VLOOKUP(BTT[[#This Row],[Verwendetes Formular
(Auswahl falls relevant)]],Formulare[[Formularbezeichnung]:[Formularname (technisch)]],2,FALSE),"")</f>
        <v/>
      </c>
      <c r="Y63" s="4"/>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9699</v>
      </c>
      <c r="AT63" s="10"/>
    </row>
    <row r="64" spans="1:46" x14ac:dyDescent="0.25">
      <c r="A64" s="14" t="str">
        <f>IFERROR(IF(BTT[[#This Row],[Lfd Nr. 
(aus konsolidierter Datei)]]&lt;&gt;"",BTT[[#This Row],[Lfd Nr. 
(aus konsolidierter Datei)]],VLOOKUP(aktives_Teilprojekt,Teilprojekte[[Teilprojekte]:[Kürzel]],2,FALSE)&amp;ROW(BTT[[#This Row],[Lfd Nr.
(automatisch)]])-2),"")</f>
        <v>NL394</v>
      </c>
      <c r="B64" s="15" t="s">
        <v>8593</v>
      </c>
      <c r="C64" s="15"/>
      <c r="D64" t="s">
        <v>622</v>
      </c>
      <c r="E64" s="10" t="str">
        <f>IFERROR(IF(NOT(BTT[[#This Row],[Manuelle Änderung des Verantwortliches TP
(Auswahl - bei Bedarf)]]=""),BTT[[#This Row],[Manuelle Änderung des Verantwortliches TP
(Auswahl - bei Bedarf)]],VLOOKUP(BTT[[#This Row],[Hauptprozess
(Pflichtauswahl)]],Hauptprozesse[],3,FALSE)),"")</f>
        <v>FI</v>
      </c>
      <c r="F64" t="s">
        <v>3</v>
      </c>
      <c r="G64" t="s">
        <v>9717</v>
      </c>
      <c r="H64" s="10" t="s">
        <v>6102</v>
      </c>
      <c r="I64" t="s">
        <v>1812</v>
      </c>
      <c r="J64" s="10" t="str">
        <f>IFERROR(VLOOKUP(BTT[[#This Row],[Verwendete Transaktion (Pflichtauswahl)]],Transaktionen[[Transaktionen]:[Langtext]],2,FALSE),"")</f>
        <v>Einzelposten Sachkonten</v>
      </c>
      <c r="V64" s="10" t="str">
        <f>IFERROR(VLOOKUP(BTT[[#This Row],[Verwendetes Formular
(Auswahl falls relevant)]],Formulare[[Formularbezeichnung]:[Formularname (technisch)]],2,FALSE),"")</f>
        <v/>
      </c>
      <c r="Y64" s="4"/>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Modul anders</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9700</v>
      </c>
      <c r="AT64" s="10"/>
    </row>
    <row r="65" spans="1:46" x14ac:dyDescent="0.25">
      <c r="A65" s="14" t="str">
        <f>IFERROR(IF(BTT[[#This Row],[Lfd Nr. 
(aus konsolidierter Datei)]]&lt;&gt;"",BTT[[#This Row],[Lfd Nr. 
(aus konsolidierter Datei)]],VLOOKUP(aktives_Teilprojekt,Teilprojekte[[Teilprojekte]:[Kürzel]],2,FALSE)&amp;ROW(BTT[[#This Row],[Lfd Nr.
(automatisch)]])-2),"")</f>
        <v>NL398</v>
      </c>
      <c r="B65" s="15" t="s">
        <v>8593</v>
      </c>
      <c r="C65" s="15"/>
      <c r="D65" t="s">
        <v>9702</v>
      </c>
      <c r="E65" s="10" t="str">
        <f>IFERROR(IF(NOT(BTT[[#This Row],[Manuelle Änderung des Verantwortliches TP
(Auswahl - bei Bedarf)]]=""),BTT[[#This Row],[Manuelle Änderung des Verantwortliches TP
(Auswahl - bei Bedarf)]],VLOOKUP(BTT[[#This Row],[Hauptprozess
(Pflichtauswahl)]],Hauptprozesse[],3,FALSE)),"")</f>
        <v>FI</v>
      </c>
      <c r="F65" t="s">
        <v>3</v>
      </c>
      <c r="G65" t="s">
        <v>9717</v>
      </c>
      <c r="H65" s="10" t="s">
        <v>6036</v>
      </c>
      <c r="I65" t="s">
        <v>2608</v>
      </c>
      <c r="J65" s="10" t="str">
        <f>IFERROR(VLOOKUP(BTT[[#This Row],[Verwendete Transaktion (Pflichtauswahl)]],Transaktionen[[Transaktionen]:[Langtext]],2,FALSE),"")</f>
        <v>Direkte Leistungsver. erfassen</v>
      </c>
      <c r="V65" s="10" t="str">
        <f>IFERROR(VLOOKUP(BTT[[#This Row],[Verwendetes Formular
(Auswahl falls relevant)]],Formulare[[Formularbezeichnung]:[Formularname (technisch)]],2,FALSE),"")</f>
        <v/>
      </c>
      <c r="Y65" s="4"/>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9701</v>
      </c>
      <c r="AT65" s="10"/>
    </row>
    <row r="66" spans="1:46" x14ac:dyDescent="0.25">
      <c r="A66" s="14" t="str">
        <f>IFERROR(IF(BTT[[#This Row],[Lfd Nr. 
(aus konsolidierter Datei)]]&lt;&gt;"",BTT[[#This Row],[Lfd Nr. 
(aus konsolidierter Datei)]],VLOOKUP(aktives_Teilprojekt,Teilprojekte[[Teilprojekte]:[Kürzel]],2,FALSE)&amp;ROW(BTT[[#This Row],[Lfd Nr.
(automatisch)]])-2),"")</f>
        <v>NL399</v>
      </c>
      <c r="B66" s="15" t="s">
        <v>8593</v>
      </c>
      <c r="C66" s="15"/>
      <c r="D66" t="s">
        <v>9704</v>
      </c>
      <c r="E66" s="10" t="str">
        <f>IFERROR(IF(NOT(BTT[[#This Row],[Manuelle Änderung des Verantwortliches TP
(Auswahl - bei Bedarf)]]=""),BTT[[#This Row],[Manuelle Änderung des Verantwortliches TP
(Auswahl - bei Bedarf)]],VLOOKUP(BTT[[#This Row],[Hauptprozess
(Pflichtauswahl)]],Hauptprozesse[],3,FALSE)),"")</f>
        <v>FI</v>
      </c>
      <c r="F66" t="s">
        <v>3</v>
      </c>
      <c r="G66" t="s">
        <v>9717</v>
      </c>
      <c r="H66" s="10" t="s">
        <v>6036</v>
      </c>
      <c r="I66" t="s">
        <v>2610</v>
      </c>
      <c r="J66" s="10" t="str">
        <f>IFERROR(VLOOKUP(BTT[[#This Row],[Verwendete Transaktion (Pflichtauswahl)]],Transaktionen[[Transaktionen]:[Langtext]],2,FALSE),"")</f>
        <v>Direkte Leistungsver. anzeigen</v>
      </c>
      <c r="V66" s="10" t="str">
        <f>IFERROR(VLOOKUP(BTT[[#This Row],[Verwendetes Formular
(Auswahl falls relevant)]],Formulare[[Formularbezeichnung]:[Formularname (technisch)]],2,FALSE),"")</f>
        <v/>
      </c>
      <c r="Y66" s="4"/>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okay</v>
      </c>
      <c r="AR66" s="10" t="str">
        <f>IFERROR(IF(COUNTIFS(BTT[Verwendete Transaktion (Pflichtauswahl)],BTT[[#This Row],[Verwendete Transaktion (Pflichtauswahl)]],BTT[Verantwortliches TP
(automatisch)],"&lt;&gt;"&amp;VLOOKUP(aktives_Teilprojekt,Teilprojekte[[Teilprojekte]:[Kürzel]],2,FALSE))&gt;0,"Transaktion mehrfach","okay"),"")</f>
        <v>okay</v>
      </c>
      <c r="AS66" s="10" t="s">
        <v>9703</v>
      </c>
      <c r="AT66" s="10"/>
    </row>
    <row r="67" spans="1:46" x14ac:dyDescent="0.25">
      <c r="A67" s="14" t="str">
        <f>IFERROR(IF(BTT[[#This Row],[Lfd Nr. 
(aus konsolidierter Datei)]]&lt;&gt;"",BTT[[#This Row],[Lfd Nr. 
(aus konsolidierter Datei)]],VLOOKUP(aktives_Teilprojekt,Teilprojekte[[Teilprojekte]:[Kürzel]],2,FALSE)&amp;ROW(BTT[[#This Row],[Lfd Nr.
(automatisch)]])-2),"")</f>
        <v>NL400</v>
      </c>
      <c r="B67" s="15" t="s">
        <v>8593</v>
      </c>
      <c r="C67" s="15"/>
      <c r="D67" t="s">
        <v>9706</v>
      </c>
      <c r="E67" s="10" t="str">
        <f>IFERROR(IF(NOT(BTT[[#This Row],[Manuelle Änderung des Verantwortliches TP
(Auswahl - bei Bedarf)]]=""),BTT[[#This Row],[Manuelle Änderung des Verantwortliches TP
(Auswahl - bei Bedarf)]],VLOOKUP(BTT[[#This Row],[Hauptprozess
(Pflichtauswahl)]],Hauptprozesse[],3,FALSE)),"")</f>
        <v>FI</v>
      </c>
      <c r="F67" t="s">
        <v>3</v>
      </c>
      <c r="G67" t="s">
        <v>9717</v>
      </c>
      <c r="H67" s="10" t="s">
        <v>6036</v>
      </c>
      <c r="I67" t="s">
        <v>2611</v>
      </c>
      <c r="J67" s="10" t="str">
        <f>IFERROR(VLOOKUP(BTT[[#This Row],[Verwendete Transaktion (Pflichtauswahl)]],Transaktionen[[Transaktionen]:[Langtext]],2,FALSE),"")</f>
        <v>Direkte Leistungsver. stornieren</v>
      </c>
      <c r="V67" s="10" t="str">
        <f>IFERROR(VLOOKUP(BTT[[#This Row],[Verwendetes Formular
(Auswahl falls relevant)]],Formulare[[Formularbezeichnung]:[Formularname (technisch)]],2,FALSE),"")</f>
        <v/>
      </c>
      <c r="Y67" s="4"/>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okay</v>
      </c>
      <c r="AR67" s="10" t="str">
        <f>IFERROR(IF(COUNTIFS(BTT[Verwendete Transaktion (Pflichtauswahl)],BTT[[#This Row],[Verwendete Transaktion (Pflichtauswahl)]],BTT[Verantwortliches TP
(automatisch)],"&lt;&gt;"&amp;VLOOKUP(aktives_Teilprojekt,Teilprojekte[[Teilprojekte]:[Kürzel]],2,FALSE))&gt;0,"Transaktion mehrfach","okay"),"")</f>
        <v>okay</v>
      </c>
      <c r="AS67" s="10" t="s">
        <v>9705</v>
      </c>
      <c r="AT67" s="10"/>
    </row>
    <row r="68" spans="1:46" x14ac:dyDescent="0.25">
      <c r="A68" s="14" t="str">
        <f>IFERROR(IF(BTT[[#This Row],[Lfd Nr. 
(aus konsolidierter Datei)]]&lt;&gt;"",BTT[[#This Row],[Lfd Nr. 
(aus konsolidierter Datei)]],VLOOKUP(aktives_Teilprojekt,Teilprojekte[[Teilprojekte]:[Kürzel]],2,FALSE)&amp;ROW(BTT[[#This Row],[Lfd Nr.
(automatisch)]])-2),"")</f>
        <v>NL404</v>
      </c>
      <c r="B68" s="15" t="s">
        <v>8593</v>
      </c>
      <c r="C68" s="15"/>
      <c r="D68" t="s">
        <v>9708</v>
      </c>
      <c r="E68" s="10" t="str">
        <f>IFERROR(IF(NOT(BTT[[#This Row],[Manuelle Änderung des Verantwortliches TP
(Auswahl - bei Bedarf)]]=""),BTT[[#This Row],[Manuelle Änderung des Verantwortliches TP
(Auswahl - bei Bedarf)]],VLOOKUP(BTT[[#This Row],[Hauptprozess
(Pflichtauswahl)]],Hauptprozesse[],3,FALSE)),"")</f>
        <v>FI</v>
      </c>
      <c r="F68" t="s">
        <v>3</v>
      </c>
      <c r="G68" t="s">
        <v>9717</v>
      </c>
      <c r="H68" s="10" t="s">
        <v>8457</v>
      </c>
      <c r="I68" t="s">
        <v>5262</v>
      </c>
      <c r="J68" s="10" t="str">
        <f>IFERROR(VLOOKUP(BTT[[#This Row],[Verwendete Transaktion (Pflichtauswahl)]],Transaktionen[[Transaktionen]:[Langtext]],2,FALSE),"")</f>
        <v>Ausw. Kostenstellen mit EA-Erlösauft</v>
      </c>
      <c r="V68" s="10" t="str">
        <f>IFERROR(VLOOKUP(BTT[[#This Row],[Verwendetes Formular
(Auswahl falls relevant)]],Formulare[[Formularbezeichnung]:[Formularname (technisch)]],2,FALSE),"")</f>
        <v/>
      </c>
      <c r="Y68" s="4"/>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Modul anders</v>
      </c>
      <c r="AQ68" s="10" t="str">
        <f>IFERROR(IF(COUNTIFS(BTT[Verwendete Transaktion (Pflichtauswahl)],BTT[[#This Row],[Verwendete Transaktion (Pflichtauswahl)]],BTT[Verantwortliches TP
(automatisch)],"&lt;&gt;"&amp;BTT[[#This Row],[Verantwortliches TP
(automatisch)]])&gt;0,"Transaktion mehrfach","okay"),"")</f>
        <v>okay</v>
      </c>
      <c r="AR68" s="10" t="str">
        <f>IFERROR(IF(COUNTIFS(BTT[Verwendete Transaktion (Pflichtauswahl)],BTT[[#This Row],[Verwendete Transaktion (Pflichtauswahl)]],BTT[Verantwortliches TP
(automatisch)],"&lt;&gt;"&amp;VLOOKUP(aktives_Teilprojekt,Teilprojekte[[Teilprojekte]:[Kürzel]],2,FALSE))&gt;0,"Transaktion mehrfach","okay"),"")</f>
        <v>okay</v>
      </c>
      <c r="AS68" s="10" t="s">
        <v>9707</v>
      </c>
      <c r="AT68" s="10"/>
    </row>
    <row r="69" spans="1:46" x14ac:dyDescent="0.25">
      <c r="A69" s="14" t="str">
        <f>IFERROR(IF(BTT[[#This Row],[Lfd Nr. 
(aus konsolidierter Datei)]]&lt;&gt;"",BTT[[#This Row],[Lfd Nr. 
(aus konsolidierter Datei)]],VLOOKUP(aktives_Teilprojekt,Teilprojekte[[Teilprojekte]:[Kürzel]],2,FALSE)&amp;ROW(BTT[[#This Row],[Lfd Nr.
(automatisch)]])-2),"")</f>
        <v>NL405</v>
      </c>
      <c r="B69" s="15" t="s">
        <v>8593</v>
      </c>
      <c r="C69" s="15"/>
      <c r="D69" t="s">
        <v>9710</v>
      </c>
      <c r="E69" s="10" t="str">
        <f>IFERROR(IF(NOT(BTT[[#This Row],[Manuelle Änderung des Verantwortliches TP
(Auswahl - bei Bedarf)]]=""),BTT[[#This Row],[Manuelle Änderung des Verantwortliches TP
(Auswahl - bei Bedarf)]],VLOOKUP(BTT[[#This Row],[Hauptprozess
(Pflichtauswahl)]],Hauptprozesse[],3,FALSE)),"")</f>
        <v>FI</v>
      </c>
      <c r="F69" t="s">
        <v>3</v>
      </c>
      <c r="G69" t="s">
        <v>9717</v>
      </c>
      <c r="H69" s="10" t="s">
        <v>3</v>
      </c>
      <c r="I69" t="s">
        <v>4521</v>
      </c>
      <c r="J69" s="10" t="str">
        <f>IFERROR(VLOOKUP(BTT[[#This Row],[Verwendete Transaktion (Pflichtauswahl)]],Transaktionen[[Transaktionen]:[Langtext]],2,FALSE),"")</f>
        <v>Kostenstellen: Ist/Plan/Obligo</v>
      </c>
      <c r="V69" s="10" t="str">
        <f>IFERROR(VLOOKUP(BTT[[#This Row],[Verwendetes Formular
(Auswahl falls relevant)]],Formulare[[Formularbezeichnung]:[Formularname (technisch)]],2,FALSE),"")</f>
        <v/>
      </c>
      <c r="Y69" s="4"/>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9709</v>
      </c>
      <c r="AT69" s="10"/>
    </row>
    <row r="70" spans="1:46" x14ac:dyDescent="0.25">
      <c r="A70" s="14" t="str">
        <f>IFERROR(IF(BTT[[#This Row],[Lfd Nr. 
(aus konsolidierter Datei)]]&lt;&gt;"",BTT[[#This Row],[Lfd Nr. 
(aus konsolidierter Datei)]],VLOOKUP(aktives_Teilprojekt,Teilprojekte[[Teilprojekte]:[Kürzel]],2,FALSE)&amp;ROW(BTT[[#This Row],[Lfd Nr.
(automatisch)]])-2),"")</f>
        <v>NL406</v>
      </c>
      <c r="B70" s="15" t="s">
        <v>8593</v>
      </c>
      <c r="C70" s="15"/>
      <c r="D70" t="s">
        <v>9712</v>
      </c>
      <c r="E70" s="10" t="str">
        <f>IFERROR(IF(NOT(BTT[[#This Row],[Manuelle Änderung des Verantwortliches TP
(Auswahl - bei Bedarf)]]=""),BTT[[#This Row],[Manuelle Änderung des Verantwortliches TP
(Auswahl - bei Bedarf)]],VLOOKUP(BTT[[#This Row],[Hauptprozess
(Pflichtauswahl)]],Hauptprozesse[],3,FALSE)),"")</f>
        <v>FI</v>
      </c>
      <c r="F70" t="s">
        <v>3</v>
      </c>
      <c r="G70" t="s">
        <v>9717</v>
      </c>
      <c r="H70" s="10" t="s">
        <v>6102</v>
      </c>
      <c r="I70" t="s">
        <v>1809</v>
      </c>
      <c r="J70" s="10" t="str">
        <f>IFERROR(VLOOKUP(BTT[[#This Row],[Verwendete Transaktion (Pflichtauswahl)]],Transaktionen[[Transaktionen]:[Langtext]],2,FALSE),"")</f>
        <v>Einzelposten Kreditoren</v>
      </c>
      <c r="V70" s="10" t="str">
        <f>IFERROR(VLOOKUP(BTT[[#This Row],[Verwendetes Formular
(Auswahl falls relevant)]],Formulare[[Formularbezeichnung]:[Formularname (technisch)]],2,FALSE),"")</f>
        <v/>
      </c>
      <c r="Y70" s="4"/>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9711</v>
      </c>
      <c r="AT70" s="10"/>
    </row>
    <row r="71" spans="1:46" x14ac:dyDescent="0.25">
      <c r="A71" s="14" t="str">
        <f>IFERROR(IF(BTT[[#This Row],[Lfd Nr. 
(aus konsolidierter Datei)]]&lt;&gt;"",BTT[[#This Row],[Lfd Nr. 
(aus konsolidierter Datei)]],VLOOKUP(aktives_Teilprojekt,Teilprojekte[[Teilprojekte]:[Kürzel]],2,FALSE)&amp;ROW(BTT[[#This Row],[Lfd Nr.
(automatisch)]])-2),"")</f>
        <v>NL407</v>
      </c>
      <c r="B71" s="15" t="s">
        <v>8593</v>
      </c>
      <c r="C71" s="15"/>
      <c r="D71" t="s">
        <v>9712</v>
      </c>
      <c r="E71" s="10" t="str">
        <f>IFERROR(IF(NOT(BTT[[#This Row],[Manuelle Änderung des Verantwortliches TP
(Auswahl - bei Bedarf)]]=""),BTT[[#This Row],[Manuelle Änderung des Verantwortliches TP
(Auswahl - bei Bedarf)]],VLOOKUP(BTT[[#This Row],[Hauptprozess
(Pflichtauswahl)]],Hauptprozesse[],3,FALSE)),"")</f>
        <v>FI</v>
      </c>
      <c r="F71" t="s">
        <v>3</v>
      </c>
      <c r="G71" t="s">
        <v>9717</v>
      </c>
      <c r="H71" s="10" t="s">
        <v>3</v>
      </c>
      <c r="I71" t="s">
        <v>4922</v>
      </c>
      <c r="J71" s="10" t="str">
        <f>IFERROR(VLOOKUP(BTT[[#This Row],[Verwendete Transaktion (Pflichtauswahl)]],Transaktionen[[Transaktionen]:[Langtext]],2,FALSE),"")</f>
        <v>Rückstellungen zu Bestellungen</v>
      </c>
      <c r="V71" s="10" t="str">
        <f>IFERROR(VLOOKUP(BTT[[#This Row],[Verwendetes Formular
(Auswahl falls relevant)]],Formulare[[Formularbezeichnung]:[Formularname (technisch)]],2,FALSE),"")</f>
        <v/>
      </c>
      <c r="Y71" s="4"/>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Modul anders</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9713</v>
      </c>
      <c r="AT71" s="10"/>
    </row>
    <row r="72" spans="1:46" x14ac:dyDescent="0.25">
      <c r="A72" s="14" t="str">
        <f>IFERROR(IF(BTT[[#This Row],[Lfd Nr. 
(aus konsolidierter Datei)]]&lt;&gt;"",BTT[[#This Row],[Lfd Nr. 
(aus konsolidierter Datei)]],VLOOKUP(aktives_Teilprojekt,Teilprojekte[[Teilprojekte]:[Kürzel]],2,FALSE)&amp;ROW(BTT[[#This Row],[Lfd Nr.
(automatisch)]])-2),"")</f>
        <v>NL408</v>
      </c>
      <c r="B72" s="15" t="s">
        <v>8593</v>
      </c>
      <c r="C72" s="15"/>
      <c r="D72" t="s">
        <v>9712</v>
      </c>
      <c r="E72" s="10" t="str">
        <f>IFERROR(IF(NOT(BTT[[#This Row],[Manuelle Änderung des Verantwortliches TP
(Auswahl - bei Bedarf)]]=""),BTT[[#This Row],[Manuelle Änderung des Verantwortliches TP
(Auswahl - bei Bedarf)]],VLOOKUP(BTT[[#This Row],[Hauptprozess
(Pflichtauswahl)]],Hauptprozesse[],3,FALSE)),"")</f>
        <v>FI</v>
      </c>
      <c r="F72" t="s">
        <v>3</v>
      </c>
      <c r="G72" t="s">
        <v>9717</v>
      </c>
      <c r="H72" s="10" t="s">
        <v>3</v>
      </c>
      <c r="I72" t="s">
        <v>4904</v>
      </c>
      <c r="J72" s="10" t="str">
        <f>IFERROR(VLOOKUP(BTT[[#This Row],[Verwendete Transaktion (Pflichtauswahl)]],Transaktionen[[Transaktionen]:[Langtext]],2,FALSE),"")</f>
        <v>Erfassen Rückstellung</v>
      </c>
      <c r="V72" s="10" t="str">
        <f>IFERROR(VLOOKUP(BTT[[#This Row],[Verwendetes Formular
(Auswahl falls relevant)]],Formulare[[Formularbezeichnung]:[Formularname (technisch)]],2,FALSE),"")</f>
        <v/>
      </c>
      <c r="Y72" s="4"/>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Modul anders</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9714</v>
      </c>
      <c r="AT72" s="10"/>
    </row>
    <row r="73" spans="1:46" ht="75" hidden="1" x14ac:dyDescent="0.25">
      <c r="A73" s="14" t="str">
        <f>IFERROR(IF(BTT[[#This Row],[Lfd Nr. 
(aus konsolidierter Datei)]]&lt;&gt;"",BTT[[#This Row],[Lfd Nr. 
(aus konsolidierter Datei)]],VLOOKUP(aktives_Teilprojekt,Teilprojekte[[Teilprojekte]:[Kürzel]],2,FALSE)&amp;ROW(BTT[[#This Row],[Lfd Nr.
(automatisch)]])-2),"")</f>
        <v>IH139</v>
      </c>
      <c r="B73" s="15" t="s">
        <v>6109</v>
      </c>
      <c r="C73" s="15"/>
      <c r="D73" t="s">
        <v>9730</v>
      </c>
      <c r="E73" s="10" t="str">
        <f>IFERROR(IF(NOT(BTT[[#This Row],[Manuelle Änderung des Verantwortliches TP
(Auswahl - bei Bedarf)]]=""),BTT[[#This Row],[Manuelle Änderung des Verantwortliches TP
(Auswahl - bei Bedarf)]],VLOOKUP(BTT[[#This Row],[Hauptprozess
(Pflichtauswahl)]],Hauptprozesse[],3,FALSE)),"")</f>
        <v>FI</v>
      </c>
      <c r="F73" t="s">
        <v>3</v>
      </c>
      <c r="H73" s="10" t="s">
        <v>8457</v>
      </c>
      <c r="I73" t="s">
        <v>2807</v>
      </c>
      <c r="J73" s="10" t="str">
        <f>IFERROR(VLOOKUP(BTT[[#This Row],[Verwendete Transaktion (Pflichtauswahl)]],Transaktionen[[Transaktionen]:[Langtext]],2,FALSE),"")</f>
        <v>Auftragsnachtrag ändern</v>
      </c>
      <c r="K73" t="s">
        <v>2486</v>
      </c>
      <c r="L73" t="s">
        <v>6052</v>
      </c>
      <c r="M73" t="s">
        <v>9733</v>
      </c>
      <c r="N73" t="s">
        <v>9732</v>
      </c>
      <c r="O73" t="s">
        <v>6052</v>
      </c>
      <c r="P73" t="s">
        <v>6052</v>
      </c>
      <c r="Q73" t="s">
        <v>6052</v>
      </c>
      <c r="R73" t="s">
        <v>8533</v>
      </c>
      <c r="S73" t="s">
        <v>6052</v>
      </c>
      <c r="T73" t="s">
        <v>6058</v>
      </c>
      <c r="V73" s="10" t="str">
        <f>IFERROR(VLOOKUP(BTT[[#This Row],[Verwendetes Formular
(Auswahl falls relevant)]],Formulare[[Formularbezeichnung]:[Formularname (technisch)]],2,FALSE),"")</f>
        <v/>
      </c>
      <c r="W73" t="s">
        <v>9734</v>
      </c>
      <c r="X73" t="s">
        <v>6052</v>
      </c>
      <c r="Y73" s="4" t="s">
        <v>9735</v>
      </c>
      <c r="Z73" t="s">
        <v>6046</v>
      </c>
      <c r="AB73" t="s">
        <v>6052</v>
      </c>
      <c r="AC73" t="s">
        <v>9737</v>
      </c>
      <c r="AE73" t="s">
        <v>6052</v>
      </c>
      <c r="AG73" t="s">
        <v>6051</v>
      </c>
      <c r="AI73" t="s">
        <v>6051</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Modul anders</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9729</v>
      </c>
      <c r="AT73" s="10"/>
    </row>
    <row r="74" spans="1:46" x14ac:dyDescent="0.25">
      <c r="A74" s="14" t="str">
        <f>IFERROR(IF(BTT[[#This Row],[Lfd Nr. 
(aus konsolidierter Datei)]]&lt;&gt;"",BTT[[#This Row],[Lfd Nr. 
(aus konsolidierter Datei)]],VLOOKUP(aktives_Teilprojekt,Teilprojekte[[Teilprojekte]:[Kürzel]],2,FALSE)&amp;ROW(BTT[[#This Row],[Lfd Nr.
(automatisch)]])-2),"")</f>
        <v>HL291</v>
      </c>
      <c r="B74" s="15" t="s">
        <v>6135</v>
      </c>
      <c r="C74" s="15" t="s">
        <v>6251</v>
      </c>
      <c r="D74" t="s">
        <v>8625</v>
      </c>
      <c r="E74" s="10" t="str">
        <f>IFERROR(IF(NOT(BTT[[#This Row],[Manuelle Änderung des Verantwortliches TP
(Auswahl - bei Bedarf)]]=""),BTT[[#This Row],[Manuelle Änderung des Verantwortliches TP
(Auswahl - bei Bedarf)]],VLOOKUP(BTT[[#This Row],[Hauptprozess
(Pflichtauswahl)]],Hauptprozesse[],3,FALSE)),"")</f>
        <v>FI</v>
      </c>
      <c r="F74" t="s">
        <v>3</v>
      </c>
      <c r="G74" t="s">
        <v>9717</v>
      </c>
      <c r="H74" s="10" t="s">
        <v>8458</v>
      </c>
      <c r="I74" t="s">
        <v>1876</v>
      </c>
      <c r="J74" s="10" t="str">
        <f>IFERROR(VLOOKUP(BTT[[#This Row],[Verwendete Transaktion (Pflichtauswahl)]],Transaktionen[[Transaktionen]:[Langtext]],2,FALSE),"")</f>
        <v>Anzeigen Elektronischer Kontoauszug</v>
      </c>
      <c r="O74" t="s">
        <v>6052</v>
      </c>
      <c r="T74" t="s">
        <v>6060</v>
      </c>
      <c r="V74" s="10" t="str">
        <f>IFERROR(VLOOKUP(BTT[[#This Row],[Verwendetes Formular
(Auswahl falls relevant)]],Formulare[[Formularbezeichnung]:[Formularname (technisch)]],2,FALSE),"")</f>
        <v/>
      </c>
      <c r="X74" t="s">
        <v>6052</v>
      </c>
      <c r="Y74" s="4"/>
      <c r="Z74" t="s">
        <v>6046</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Modul anders</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9739</v>
      </c>
      <c r="AT74" s="10"/>
    </row>
    <row r="75" spans="1:46" x14ac:dyDescent="0.25">
      <c r="A75" s="14" t="str">
        <f>IFERROR(IF(BTT[[#This Row],[Lfd Nr. 
(aus konsolidierter Datei)]]&lt;&gt;"",BTT[[#This Row],[Lfd Nr. 
(aus konsolidierter Datei)]],VLOOKUP(aktives_Teilprojekt,Teilprojekte[[Teilprojekte]:[Kürzel]],2,FALSE)&amp;ROW(BTT[[#This Row],[Lfd Nr.
(automatisch)]])-2),"")</f>
        <v>HL304</v>
      </c>
      <c r="B75" s="15" t="s">
        <v>6135</v>
      </c>
      <c r="C75" s="15" t="s">
        <v>8551</v>
      </c>
      <c r="D75" t="s">
        <v>9740</v>
      </c>
      <c r="E75" s="10" t="str">
        <f>IFERROR(IF(NOT(BTT[[#This Row],[Manuelle Änderung des Verantwortliches TP
(Auswahl - bei Bedarf)]]=""),BTT[[#This Row],[Manuelle Änderung des Verantwortliches TP
(Auswahl - bei Bedarf)]],VLOOKUP(BTT[[#This Row],[Hauptprozess
(Pflichtauswahl)]],Hauptprozesse[],3,FALSE)),"")</f>
        <v>FI</v>
      </c>
      <c r="F75" t="s">
        <v>3</v>
      </c>
      <c r="G75" t="s">
        <v>9763</v>
      </c>
      <c r="H75" s="10" t="s">
        <v>6088</v>
      </c>
      <c r="I75" t="s">
        <v>1577</v>
      </c>
      <c r="J75" s="10" t="str">
        <f>IFERROR(VLOOKUP(BTT[[#This Row],[Verwendete Transaktion (Pflichtauswahl)]],Transaktionen[[Transaktionen]:[Langtext]],2,FALSE),"")</f>
        <v>CO-PA Fortschreibung statistisch</v>
      </c>
      <c r="O75" t="s">
        <v>6052</v>
      </c>
      <c r="T75" t="s">
        <v>6060</v>
      </c>
      <c r="V75" s="10" t="str">
        <f>IFERROR(VLOOKUP(BTT[[#This Row],[Verwendetes Formular
(Auswahl falls relevant)]],Formulare[[Formularbezeichnung]:[Formularname (technisch)]],2,FALSE),"")</f>
        <v/>
      </c>
      <c r="X75" t="s">
        <v>6052</v>
      </c>
      <c r="Y75" s="4"/>
      <c r="Z75" t="s">
        <v>6046</v>
      </c>
      <c r="AK75" s="10" t="str">
        <f>IF(BTT[[#This Row],[Subprozess
(optionale Auswahl)]]="","okay",IF(VLOOKUP(BTT[[#This Row],[Subprozess
(optionale Auswahl)]],BPML[[Subprozess]:[Zugeordneter Hauptprozess]],3,FALSE)=BTT[[#This Row],[Hauptprozess
(Pflichtauswahl)]],"okay","falscher Subprozess"))</f>
        <v>falscher Subprozess</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Modul anders</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9741</v>
      </c>
      <c r="AT75" s="10"/>
    </row>
    <row r="76" spans="1:46" x14ac:dyDescent="0.25">
      <c r="A76" s="14" t="str">
        <f>IFERROR(IF(BTT[[#This Row],[Lfd Nr. 
(aus konsolidierter Datei)]]&lt;&gt;"",BTT[[#This Row],[Lfd Nr. 
(aus konsolidierter Datei)]],VLOOKUP(aktives_Teilprojekt,Teilprojekte[[Teilprojekte]:[Kürzel]],2,FALSE)&amp;ROW(BTT[[#This Row],[Lfd Nr.
(automatisch)]])-2),"")</f>
        <v>HL364</v>
      </c>
      <c r="B76" s="15" t="s">
        <v>8538</v>
      </c>
      <c r="C76" s="15" t="s">
        <v>8551</v>
      </c>
      <c r="D76" t="s">
        <v>9742</v>
      </c>
      <c r="E76" s="10" t="str">
        <f>IFERROR(IF(NOT(BTT[[#This Row],[Manuelle Änderung des Verantwortliches TP
(Auswahl - bei Bedarf)]]=""),BTT[[#This Row],[Manuelle Änderung des Verantwortliches TP
(Auswahl - bei Bedarf)]],VLOOKUP(BTT[[#This Row],[Hauptprozess
(Pflichtauswahl)]],Hauptprozesse[],3,FALSE)),"")</f>
        <v>FI</v>
      </c>
      <c r="F76" t="s">
        <v>3</v>
      </c>
      <c r="G76" t="s">
        <v>9717</v>
      </c>
      <c r="H76" s="10" t="s">
        <v>6088</v>
      </c>
      <c r="I76" t="s">
        <v>2658</v>
      </c>
      <c r="J76" s="10" t="str">
        <f>IFERROR(VLOOKUP(BTT[[#This Row],[Verwendete Transaktion (Pflichtauswahl)]],Transaktionen[[Transaktionen]:[Langtext]],2,FALSE),"")</f>
        <v>Einzelpostenanzeige - Ist</v>
      </c>
      <c r="O76" t="s">
        <v>6052</v>
      </c>
      <c r="V76" s="10" t="str">
        <f>IFERROR(VLOOKUP(BTT[[#This Row],[Verwendetes Formular
(Auswahl falls relevant)]],Formulare[[Formularbezeichnung]:[Formularname (technisch)]],2,FALSE),"")</f>
        <v/>
      </c>
      <c r="X76" t="s">
        <v>6052</v>
      </c>
      <c r="Y76" s="4"/>
      <c r="Z76" t="s">
        <v>6046</v>
      </c>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9743</v>
      </c>
      <c r="AT76" s="10"/>
    </row>
    <row r="77" spans="1:46" x14ac:dyDescent="0.25">
      <c r="A77" s="14" t="str">
        <f>IFERROR(IF(BTT[[#This Row],[Lfd Nr. 
(aus konsolidierter Datei)]]&lt;&gt;"",BTT[[#This Row],[Lfd Nr. 
(aus konsolidierter Datei)]],VLOOKUP(aktives_Teilprojekt,Teilprojekte[[Teilprojekte]:[Kürzel]],2,FALSE)&amp;ROW(BTT[[#This Row],[Lfd Nr.
(automatisch)]])-2),"")</f>
        <v>HL365</v>
      </c>
      <c r="B77" s="15" t="s">
        <v>8538</v>
      </c>
      <c r="C77" s="15" t="s">
        <v>8551</v>
      </c>
      <c r="D77" t="s">
        <v>9742</v>
      </c>
      <c r="E77" s="10" t="str">
        <f>IFERROR(IF(NOT(BTT[[#This Row],[Manuelle Änderung des Verantwortliches TP
(Auswahl - bei Bedarf)]]=""),BTT[[#This Row],[Manuelle Änderung des Verantwortliches TP
(Auswahl - bei Bedarf)]],VLOOKUP(BTT[[#This Row],[Hauptprozess
(Pflichtauswahl)]],Hauptprozesse[],3,FALSE)),"")</f>
        <v>FI</v>
      </c>
      <c r="F77" t="s">
        <v>3</v>
      </c>
      <c r="G77" t="s">
        <v>9717</v>
      </c>
      <c r="H77" s="10" t="s">
        <v>6088</v>
      </c>
      <c r="I77" t="s">
        <v>2664</v>
      </c>
      <c r="J77" s="10" t="str">
        <f>IFERROR(VLOOKUP(BTT[[#This Row],[Verwendete Transaktion (Pflichtauswahl)]],Transaktionen[[Transaktionen]:[Langtext]],2,FALSE),"")</f>
        <v>Ergebnisbericht ausführen</v>
      </c>
      <c r="O77" t="s">
        <v>6052</v>
      </c>
      <c r="V77" s="10" t="str">
        <f>IFERROR(VLOOKUP(BTT[[#This Row],[Verwendetes Formular
(Auswahl falls relevant)]],Formulare[[Formularbezeichnung]:[Formularname (technisch)]],2,FALSE),"")</f>
        <v/>
      </c>
      <c r="X77" t="s">
        <v>6052</v>
      </c>
      <c r="Y77" s="4"/>
      <c r="Z77" t="s">
        <v>6046</v>
      </c>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9744</v>
      </c>
      <c r="AT77" s="10"/>
    </row>
    <row r="78" spans="1:46" x14ac:dyDescent="0.25">
      <c r="A78" s="14" t="str">
        <f>IFERROR(IF(BTT[[#This Row],[Lfd Nr. 
(aus konsolidierter Datei)]]&lt;&gt;"",BTT[[#This Row],[Lfd Nr. 
(aus konsolidierter Datei)]],VLOOKUP(aktives_Teilprojekt,Teilprojekte[[Teilprojekte]:[Kürzel]],2,FALSE)&amp;ROW(BTT[[#This Row],[Lfd Nr.
(automatisch)]])-2),"")</f>
        <v>HL393</v>
      </c>
      <c r="B78" s="15" t="s">
        <v>8538</v>
      </c>
      <c r="C78" s="15" t="s">
        <v>8552</v>
      </c>
      <c r="D78" t="s">
        <v>9738</v>
      </c>
      <c r="E78" s="10" t="str">
        <f>IFERROR(IF(NOT(BTT[[#This Row],[Manuelle Änderung des Verantwortliches TP
(Auswahl - bei Bedarf)]]=""),BTT[[#This Row],[Manuelle Änderung des Verantwortliches TP
(Auswahl - bei Bedarf)]],VLOOKUP(BTT[[#This Row],[Hauptprozess
(Pflichtauswahl)]],Hauptprozesse[],3,FALSE)),"")</f>
        <v>FI</v>
      </c>
      <c r="F78" t="s">
        <v>3</v>
      </c>
      <c r="G78" t="s">
        <v>9717</v>
      </c>
      <c r="H78" s="10" t="s">
        <v>6322</v>
      </c>
      <c r="I78" t="s">
        <v>4436</v>
      </c>
      <c r="J78" s="10" t="str">
        <f>IFERROR(VLOOKUP(BTT[[#This Row],[Verwendete Transaktion (Pflichtauswahl)]],Transaktionen[[Transaktionen]:[Langtext]],2,FALSE),"")</f>
        <v>PrCtr-Gruppe Plan/Ist-Vergleich</v>
      </c>
      <c r="O78" t="s">
        <v>6052</v>
      </c>
      <c r="T78" t="s">
        <v>6061</v>
      </c>
      <c r="V78" s="10" t="str">
        <f>IFERROR(VLOOKUP(BTT[[#This Row],[Verwendetes Formular
(Auswahl falls relevant)]],Formulare[[Formularbezeichnung]:[Formularname (technisch)]],2,FALSE),"")</f>
        <v/>
      </c>
      <c r="W78" t="s">
        <v>9767</v>
      </c>
      <c r="X78" t="s">
        <v>6052</v>
      </c>
      <c r="Y78" s="4"/>
      <c r="Z78" t="s">
        <v>6046</v>
      </c>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Modul anders</v>
      </c>
      <c r="AP78" s="10" t="str">
        <f>IFERROR(IF(COUNTIFS(BTT[Verwendete Transaktion (Pflichtauswahl)],BTT[[#This Row],[Verwendete Transaktion (Pflichtauswahl)]],BTT[SAP-Modul
(Pflichtauswahl)],"&lt;&gt;"&amp;BTT[[#This Row],[SAP-Modul
(Pflichtauswahl)]])&gt;0,"Modul anders","okay"),"")</f>
        <v>Modul anders</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9745</v>
      </c>
      <c r="AT78" s="10"/>
    </row>
    <row r="79" spans="1:46" x14ac:dyDescent="0.25">
      <c r="A79" s="14" t="str">
        <f>IFERROR(IF(BTT[[#This Row],[Lfd Nr. 
(aus konsolidierter Datei)]]&lt;&gt;"",BTT[[#This Row],[Lfd Nr. 
(aus konsolidierter Datei)]],VLOOKUP(aktives_Teilprojekt,Teilprojekte[[Teilprojekte]:[Kürzel]],2,FALSE)&amp;ROW(BTT[[#This Row],[Lfd Nr.
(automatisch)]])-2),"")</f>
        <v>HL417</v>
      </c>
      <c r="B79" s="15" t="s">
        <v>8538</v>
      </c>
      <c r="C79" s="15" t="s">
        <v>8552</v>
      </c>
      <c r="D79" t="s">
        <v>9747</v>
      </c>
      <c r="E79" s="10" t="str">
        <f>IFERROR(IF(NOT(BTT[[#This Row],[Manuelle Änderung des Verantwortliches TP
(Auswahl - bei Bedarf)]]=""),BTT[[#This Row],[Manuelle Änderung des Verantwortliches TP
(Auswahl - bei Bedarf)]],VLOOKUP(BTT[[#This Row],[Hauptprozess
(Pflichtauswahl)]],Hauptprozesse[],3,FALSE)),"")</f>
        <v>FI</v>
      </c>
      <c r="F79" t="s">
        <v>3</v>
      </c>
      <c r="G79" t="s">
        <v>9717</v>
      </c>
      <c r="H79" s="10" t="s">
        <v>3</v>
      </c>
      <c r="I79" t="s">
        <v>2104</v>
      </c>
      <c r="J79" s="10" t="str">
        <f>IFERROR(VLOOKUP(BTT[[#This Row],[Verwendete Transaktion (Pflichtauswahl)]],Transaktionen[[Transaktionen]:[Langtext]],2,FALSE),"")</f>
        <v>Saldenanzeige</v>
      </c>
      <c r="O79" t="s">
        <v>6052</v>
      </c>
      <c r="T79" t="s">
        <v>6060</v>
      </c>
      <c r="V79" s="10" t="str">
        <f>IFERROR(VLOOKUP(BTT[[#This Row],[Verwendetes Formular
(Auswahl falls relevant)]],Formulare[[Formularbezeichnung]:[Formularname (technisch)]],2,FALSE),"")</f>
        <v/>
      </c>
      <c r="X79" t="s">
        <v>6052</v>
      </c>
      <c r="Y79" s="4"/>
      <c r="Z79" t="s">
        <v>6046</v>
      </c>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Modul anders</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9746</v>
      </c>
      <c r="AT79" s="10"/>
    </row>
    <row r="80" spans="1:46" x14ac:dyDescent="0.25">
      <c r="A80" s="14" t="str">
        <f>IFERROR(IF(BTT[[#This Row],[Lfd Nr. 
(aus konsolidierter Datei)]]&lt;&gt;"",BTT[[#This Row],[Lfd Nr. 
(aus konsolidierter Datei)]],VLOOKUP(aktives_Teilprojekt,Teilprojekte[[Teilprojekte]:[Kürzel]],2,FALSE)&amp;ROW(BTT[[#This Row],[Lfd Nr.
(automatisch)]])-2),"")</f>
        <v>HL499</v>
      </c>
      <c r="B80" s="15" t="s">
        <v>8538</v>
      </c>
      <c r="C80" s="15" t="s">
        <v>8550</v>
      </c>
      <c r="D80" t="s">
        <v>9749</v>
      </c>
      <c r="E80" s="10" t="str">
        <f>IFERROR(IF(NOT(BTT[[#This Row],[Manuelle Änderung des Verantwortliches TP
(Auswahl - bei Bedarf)]]=""),BTT[[#This Row],[Manuelle Änderung des Verantwortliches TP
(Auswahl - bei Bedarf)]],VLOOKUP(BTT[[#This Row],[Hauptprozess
(Pflichtauswahl)]],Hauptprozesse[],3,FALSE)),"")</f>
        <v>FI</v>
      </c>
      <c r="F80" t="s">
        <v>3</v>
      </c>
      <c r="G80" t="s">
        <v>9717</v>
      </c>
      <c r="H80" s="10" t="s">
        <v>6036</v>
      </c>
      <c r="I80" t="s">
        <v>2667</v>
      </c>
      <c r="J80" s="10" t="str">
        <f>IFERROR(VLOOKUP(BTT[[#This Row],[Verwendete Transaktion (Pflichtauswahl)]],Transaktionen[[Transaktionen]:[Langtext]],2,FALSE),"")</f>
        <v>Bericht anzeigen</v>
      </c>
      <c r="K80" t="s">
        <v>9764</v>
      </c>
      <c r="O80" t="s">
        <v>6052</v>
      </c>
      <c r="V80" s="10" t="str">
        <f>IFERROR(VLOOKUP(BTT[[#This Row],[Verwendetes Formular
(Auswahl falls relevant)]],Formulare[[Formularbezeichnung]:[Formularname (technisch)]],2,FALSE),"")</f>
        <v/>
      </c>
      <c r="X80" t="s">
        <v>6052</v>
      </c>
      <c r="Y80" s="4"/>
      <c r="Z80" t="s">
        <v>6046</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Modul anders</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9748</v>
      </c>
      <c r="AT80" s="10"/>
    </row>
    <row r="81" spans="1:46" x14ac:dyDescent="0.25">
      <c r="A81" s="14" t="str">
        <f>IFERROR(IF(BTT[[#This Row],[Lfd Nr. 
(aus konsolidierter Datei)]]&lt;&gt;"",BTT[[#This Row],[Lfd Nr. 
(aus konsolidierter Datei)]],VLOOKUP(aktives_Teilprojekt,Teilprojekte[[Teilprojekte]:[Kürzel]],2,FALSE)&amp;ROW(BTT[[#This Row],[Lfd Nr.
(automatisch)]])-2),"")</f>
        <v>HL500</v>
      </c>
      <c r="B81" s="15" t="s">
        <v>8538</v>
      </c>
      <c r="C81" s="15" t="s">
        <v>8551</v>
      </c>
      <c r="D81" t="s">
        <v>4354</v>
      </c>
      <c r="E81" s="10" t="str">
        <f>IFERROR(IF(NOT(BTT[[#This Row],[Manuelle Änderung des Verantwortliches TP
(Auswahl - bei Bedarf)]]=""),BTT[[#This Row],[Manuelle Änderung des Verantwortliches TP
(Auswahl - bei Bedarf)]],VLOOKUP(BTT[[#This Row],[Hauptprozess
(Pflichtauswahl)]],Hauptprozesse[],3,FALSE)),"")</f>
        <v>FI</v>
      </c>
      <c r="F81" t="s">
        <v>3</v>
      </c>
      <c r="G81" t="s">
        <v>9717</v>
      </c>
      <c r="H81" s="10" t="s">
        <v>3</v>
      </c>
      <c r="I81" t="s">
        <v>4353</v>
      </c>
      <c r="J81" s="10" t="str">
        <f>IFERROR(VLOOKUP(BTT[[#This Row],[Verwendete Transaktion (Pflichtauswahl)]],Transaktionen[[Transaktionen]:[Langtext]],2,FALSE),"")</f>
        <v>Bilanz/GuV</v>
      </c>
      <c r="O81" t="s">
        <v>6052</v>
      </c>
      <c r="V81" s="10" t="str">
        <f>IFERROR(VLOOKUP(BTT[[#This Row],[Verwendetes Formular
(Auswahl falls relevant)]],Formulare[[Formularbezeichnung]:[Formularname (technisch)]],2,FALSE),"")</f>
        <v/>
      </c>
      <c r="X81" t="s">
        <v>6052</v>
      </c>
      <c r="Y81" s="4"/>
      <c r="Z81" t="s">
        <v>6046</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Modul anders</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9750</v>
      </c>
      <c r="AT81" s="10"/>
    </row>
    <row r="82" spans="1:46" x14ac:dyDescent="0.25">
      <c r="A82" s="14" t="str">
        <f>IFERROR(IF(BTT[[#This Row],[Lfd Nr. 
(aus konsolidierter Datei)]]&lt;&gt;"",BTT[[#This Row],[Lfd Nr. 
(aus konsolidierter Datei)]],VLOOKUP(aktives_Teilprojekt,Teilprojekte[[Teilprojekte]:[Kürzel]],2,FALSE)&amp;ROW(BTT[[#This Row],[Lfd Nr.
(automatisch)]])-2),"")</f>
        <v>HL501</v>
      </c>
      <c r="B82" s="15" t="s">
        <v>8538</v>
      </c>
      <c r="C82" s="15" t="s">
        <v>8551</v>
      </c>
      <c r="D82" t="s">
        <v>628</v>
      </c>
      <c r="E82" s="10" t="str">
        <f>IFERROR(IF(NOT(BTT[[#This Row],[Manuelle Änderung des Verantwortliches TP
(Auswahl - bei Bedarf)]]=""),BTT[[#This Row],[Manuelle Änderung des Verantwortliches TP
(Auswahl - bei Bedarf)]],VLOOKUP(BTT[[#This Row],[Hauptprozess
(Pflichtauswahl)]],Hauptprozesse[],3,FALSE)),"")</f>
        <v>FI</v>
      </c>
      <c r="F82" t="s">
        <v>3</v>
      </c>
      <c r="G82" t="s">
        <v>9717</v>
      </c>
      <c r="H82" s="10" t="s">
        <v>3</v>
      </c>
      <c r="I82" t="s">
        <v>2104</v>
      </c>
      <c r="J82" s="10" t="str">
        <f>IFERROR(VLOOKUP(BTT[[#This Row],[Verwendete Transaktion (Pflichtauswahl)]],Transaktionen[[Transaktionen]:[Langtext]],2,FALSE),"")</f>
        <v>Saldenanzeige</v>
      </c>
      <c r="O82" t="s">
        <v>6052</v>
      </c>
      <c r="V82" s="10" t="str">
        <f>IFERROR(VLOOKUP(BTT[[#This Row],[Verwendetes Formular
(Auswahl falls relevant)]],Formulare[[Formularbezeichnung]:[Formularname (technisch)]],2,FALSE),"")</f>
        <v/>
      </c>
      <c r="X82" t="s">
        <v>6052</v>
      </c>
      <c r="Y82" s="4"/>
      <c r="Z82" t="s">
        <v>6046</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Modul anders</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9751</v>
      </c>
      <c r="AT82" s="10"/>
    </row>
    <row r="83" spans="1:46" x14ac:dyDescent="0.25">
      <c r="A83" s="14" t="str">
        <f>IFERROR(IF(BTT[[#This Row],[Lfd Nr. 
(aus konsolidierter Datei)]]&lt;&gt;"",BTT[[#This Row],[Lfd Nr. 
(aus konsolidierter Datei)]],VLOOKUP(aktives_Teilprojekt,Teilprojekte[[Teilprojekte]:[Kürzel]],2,FALSE)&amp;ROW(BTT[[#This Row],[Lfd Nr.
(automatisch)]])-2),"")</f>
        <v>HL502</v>
      </c>
      <c r="B83" s="15" t="s">
        <v>8538</v>
      </c>
      <c r="C83" s="15" t="s">
        <v>8551</v>
      </c>
      <c r="D83" t="s">
        <v>4437</v>
      </c>
      <c r="E83" s="10" t="str">
        <f>IFERROR(IF(NOT(BTT[[#This Row],[Manuelle Änderung des Verantwortliches TP
(Auswahl - bei Bedarf)]]=""),BTT[[#This Row],[Manuelle Änderung des Verantwortliches TP
(Auswahl - bei Bedarf)]],VLOOKUP(BTT[[#This Row],[Hauptprozess
(Pflichtauswahl)]],Hauptprozesse[],3,FALSE)),"")</f>
        <v>FI</v>
      </c>
      <c r="F83" t="s">
        <v>3</v>
      </c>
      <c r="G83" t="s">
        <v>9717</v>
      </c>
      <c r="H83" s="10" t="s">
        <v>3</v>
      </c>
      <c r="I83" t="s">
        <v>4436</v>
      </c>
      <c r="J83" s="10" t="str">
        <f>IFERROR(VLOOKUP(BTT[[#This Row],[Verwendete Transaktion (Pflichtauswahl)]],Transaktionen[[Transaktionen]:[Langtext]],2,FALSE),"")</f>
        <v>PrCtr-Gruppe Plan/Ist-Vergleich</v>
      </c>
      <c r="O83" t="s">
        <v>6052</v>
      </c>
      <c r="V83" s="10" t="str">
        <f>IFERROR(VLOOKUP(BTT[[#This Row],[Verwendetes Formular
(Auswahl falls relevant)]],Formulare[[Formularbezeichnung]:[Formularname (technisch)]],2,FALSE),"")</f>
        <v/>
      </c>
      <c r="X83" t="s">
        <v>6052</v>
      </c>
      <c r="Y83" s="4"/>
      <c r="Z83" t="s">
        <v>6046</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Modul anders</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9752</v>
      </c>
      <c r="AT83" s="10"/>
    </row>
    <row r="84" spans="1:46" x14ac:dyDescent="0.25">
      <c r="A84" s="14" t="str">
        <f>IFERROR(IF(BTT[[#This Row],[Lfd Nr. 
(aus konsolidierter Datei)]]&lt;&gt;"",BTT[[#This Row],[Lfd Nr. 
(aus konsolidierter Datei)]],VLOOKUP(aktives_Teilprojekt,Teilprojekte[[Teilprojekte]:[Kürzel]],2,FALSE)&amp;ROW(BTT[[#This Row],[Lfd Nr.
(automatisch)]])-2),"")</f>
        <v>HL512</v>
      </c>
      <c r="B84" s="15" t="s">
        <v>8538</v>
      </c>
      <c r="C84" s="15" t="s">
        <v>8552</v>
      </c>
      <c r="D84" t="s">
        <v>9754</v>
      </c>
      <c r="E84" s="10" t="str">
        <f>IFERROR(IF(NOT(BTT[[#This Row],[Manuelle Änderung des Verantwortliches TP
(Auswahl - bei Bedarf)]]=""),BTT[[#This Row],[Manuelle Änderung des Verantwortliches TP
(Auswahl - bei Bedarf)]],VLOOKUP(BTT[[#This Row],[Hauptprozess
(Pflichtauswahl)]],Hauptprozesse[],3,FALSE)),"")</f>
        <v>FI</v>
      </c>
      <c r="F84" t="s">
        <v>3</v>
      </c>
      <c r="G84" t="s">
        <v>9717</v>
      </c>
      <c r="H84" s="10" t="s">
        <v>8454</v>
      </c>
      <c r="I84" t="s">
        <v>649</v>
      </c>
      <c r="J84" s="10" t="str">
        <f>IFERROR(VLOOKUP(BTT[[#This Row],[Verwendete Transaktion (Pflichtauswahl)]],Transaktionen[[Transaktionen]:[Langtext]],2,FALSE),"")</f>
        <v>Ergebnisbericht ausführen</v>
      </c>
      <c r="O84" t="s">
        <v>6052</v>
      </c>
      <c r="V84" s="10" t="str">
        <f>IFERROR(VLOOKUP(BTT[[#This Row],[Verwendetes Formular
(Auswahl falls relevant)]],Formulare[[Formularbezeichnung]:[Formularname (technisch)]],2,FALSE),"")</f>
        <v/>
      </c>
      <c r="X84" t="s">
        <v>6052</v>
      </c>
      <c r="Y84" s="4"/>
      <c r="Z84" t="s">
        <v>6046</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9753</v>
      </c>
      <c r="AT84" s="10"/>
    </row>
    <row r="85" spans="1:46" x14ac:dyDescent="0.25">
      <c r="A85" s="14" t="str">
        <f>IFERROR(IF(BTT[[#This Row],[Lfd Nr. 
(aus konsolidierter Datei)]]&lt;&gt;"",BTT[[#This Row],[Lfd Nr. 
(aus konsolidierter Datei)]],VLOOKUP(aktives_Teilprojekt,Teilprojekte[[Teilprojekte]:[Kürzel]],2,FALSE)&amp;ROW(BTT[[#This Row],[Lfd Nr.
(automatisch)]])-2),"")</f>
        <v>HL513</v>
      </c>
      <c r="B85" s="15" t="s">
        <v>8538</v>
      </c>
      <c r="C85" s="15" t="s">
        <v>8552</v>
      </c>
      <c r="D85" t="s">
        <v>9756</v>
      </c>
      <c r="E85" s="10" t="str">
        <f>IFERROR(IF(NOT(BTT[[#This Row],[Manuelle Änderung des Verantwortliches TP
(Auswahl - bei Bedarf)]]=""),BTT[[#This Row],[Manuelle Änderung des Verantwortliches TP
(Auswahl - bei Bedarf)]],VLOOKUP(BTT[[#This Row],[Hauptprozess
(Pflichtauswahl)]],Hauptprozesse[],3,FALSE)),"")</f>
        <v>FI</v>
      </c>
      <c r="F85" t="s">
        <v>3</v>
      </c>
      <c r="G85" t="s">
        <v>9717</v>
      </c>
      <c r="H85" s="10" t="s">
        <v>8454</v>
      </c>
      <c r="I85" t="s">
        <v>621</v>
      </c>
      <c r="J85" s="10" t="str">
        <f>IFERROR(VLOOKUP(BTT[[#This Row],[Verwendete Transaktion (Pflichtauswahl)]],Transaktionen[[Transaktionen]:[Langtext]],2,FALSE),"")</f>
        <v>Einzelposten Sachkonten</v>
      </c>
      <c r="O85" t="s">
        <v>6052</v>
      </c>
      <c r="V85" s="10" t="str">
        <f>IFERROR(VLOOKUP(BTT[[#This Row],[Verwendetes Formular
(Auswahl falls relevant)]],Formulare[[Formularbezeichnung]:[Formularname (technisch)]],2,FALSE),"")</f>
        <v/>
      </c>
      <c r="X85" t="s">
        <v>6052</v>
      </c>
      <c r="Y85" s="4"/>
      <c r="Z85" t="s">
        <v>6046</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okay</v>
      </c>
      <c r="AR85" s="10" t="str">
        <f>IFERROR(IF(COUNTIFS(BTT[Verwendete Transaktion (Pflichtauswahl)],BTT[[#This Row],[Verwendete Transaktion (Pflichtauswahl)]],BTT[Verantwortliches TP
(automatisch)],"&lt;&gt;"&amp;VLOOKUP(aktives_Teilprojekt,Teilprojekte[[Teilprojekte]:[Kürzel]],2,FALSE))&gt;0,"Transaktion mehrfach","okay"),"")</f>
        <v>okay</v>
      </c>
      <c r="AS85" s="10" t="s">
        <v>9755</v>
      </c>
      <c r="AT85" s="10"/>
    </row>
    <row r="86" spans="1:46" x14ac:dyDescent="0.25">
      <c r="A86" s="14" t="str">
        <f>IFERROR(IF(BTT[[#This Row],[Lfd Nr. 
(aus konsolidierter Datei)]]&lt;&gt;"",BTT[[#This Row],[Lfd Nr. 
(aus konsolidierter Datei)]],VLOOKUP(aktives_Teilprojekt,Teilprojekte[[Teilprojekte]:[Kürzel]],2,FALSE)&amp;ROW(BTT[[#This Row],[Lfd Nr.
(automatisch)]])-2),"")</f>
        <v>HL543</v>
      </c>
      <c r="B86" s="15" t="s">
        <v>6135</v>
      </c>
      <c r="C86" s="15" t="s">
        <v>6248</v>
      </c>
      <c r="D86" t="s">
        <v>9759</v>
      </c>
      <c r="E86" s="10" t="str">
        <f>IFERROR(IF(NOT(BTT[[#This Row],[Manuelle Änderung des Verantwortliches TP
(Auswahl - bei Bedarf)]]=""),BTT[[#This Row],[Manuelle Änderung des Verantwortliches TP
(Auswahl - bei Bedarf)]],VLOOKUP(BTT[[#This Row],[Hauptprozess
(Pflichtauswahl)]],Hauptprozesse[],3,FALSE)),"")</f>
        <v>FI</v>
      </c>
      <c r="F86" t="s">
        <v>3</v>
      </c>
      <c r="G86" t="s">
        <v>9763</v>
      </c>
      <c r="H86" s="10" t="s">
        <v>3</v>
      </c>
      <c r="I86" t="s">
        <v>1864</v>
      </c>
      <c r="J86" s="10" t="str">
        <f>IFERROR(VLOOKUP(BTT[[#This Row],[Verwendete Transaktion (Pflichtauswahl)]],Transaktionen[[Transaktionen]:[Langtext]],2,FALSE),"")</f>
        <v>Verwaltung der TemSe/REGUT-Daten</v>
      </c>
      <c r="N86" t="s">
        <v>9072</v>
      </c>
      <c r="O86" t="s">
        <v>6052</v>
      </c>
      <c r="T86" t="s">
        <v>6061</v>
      </c>
      <c r="V86" s="10" t="str">
        <f>IFERROR(VLOOKUP(BTT[[#This Row],[Verwendetes Formular
(Auswahl falls relevant)]],Formulare[[Formularbezeichnung]:[Formularname (technisch)]],2,FALSE),"")</f>
        <v/>
      </c>
      <c r="W86" t="s">
        <v>9768</v>
      </c>
      <c r="X86" t="s">
        <v>6052</v>
      </c>
      <c r="Y86" s="4"/>
      <c r="Z86" t="s">
        <v>6046</v>
      </c>
      <c r="AB86" t="s">
        <v>6052</v>
      </c>
      <c r="AD86" t="s">
        <v>6065</v>
      </c>
      <c r="AF86" t="s">
        <v>1864</v>
      </c>
      <c r="AI86" t="s">
        <v>6051</v>
      </c>
      <c r="AJ86" t="s">
        <v>6051</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6" s="10" t="str">
        <f>IFERROR(IF(BTT[[#This Row],[SAP-Modul
(Pflichtauswahl)]]&lt;&gt;VLOOKUP(BTT[[#This Row],[Verwendete Transaktion (Pflichtauswahl)]],Transaktionen[[Transaktionen]:[Modul]],3,FALSE),"Modul anders","okay"),"")</f>
        <v>Modul anders</v>
      </c>
      <c r="AP86" s="10" t="str">
        <f>IFERROR(IF(COUNTIFS(BTT[Verwendete Transaktion (Pflichtauswahl)],BTT[[#This Row],[Verwendete Transaktion (Pflichtauswahl)]],BTT[SAP-Modul
(Pflichtauswahl)],"&lt;&gt;"&amp;BTT[[#This Row],[SAP-Modul
(Pflichtauswahl)]])&gt;0,"Modul anders","okay"),"")</f>
        <v>Modul anders</v>
      </c>
      <c r="AQ86" s="10" t="str">
        <f>IFERROR(IF(COUNTIFS(BTT[Verwendete Transaktion (Pflichtauswahl)],BTT[[#This Row],[Verwendete Transaktion (Pflichtauswahl)]],BTT[Verantwortliches TP
(automatisch)],"&lt;&gt;"&amp;BTT[[#This Row],[Verantwortliches TP
(automatisch)]])&gt;0,"Transaktion mehrfach","okay"),"")</f>
        <v>okay</v>
      </c>
      <c r="AR86" s="10" t="str">
        <f>IFERROR(IF(COUNTIFS(BTT[Verwendete Transaktion (Pflichtauswahl)],BTT[[#This Row],[Verwendete Transaktion (Pflichtauswahl)]],BTT[Verantwortliches TP
(automatisch)],"&lt;&gt;"&amp;VLOOKUP(aktives_Teilprojekt,Teilprojekte[[Teilprojekte]:[Kürzel]],2,FALSE))&gt;0,"Transaktion mehrfach","okay"),"")</f>
        <v>okay</v>
      </c>
      <c r="AS86" s="10" t="s">
        <v>9758</v>
      </c>
      <c r="AT86" s="10"/>
    </row>
    <row r="87" spans="1:46" ht="30" hidden="1" x14ac:dyDescent="0.25">
      <c r="A87" s="14" t="str">
        <f>IFERROR(IF(BTT[[#This Row],[Lfd Nr. 
(aus konsolidierter Datei)]]&lt;&gt;"",BTT[[#This Row],[Lfd Nr. 
(aus konsolidierter Datei)]],VLOOKUP(aktives_Teilprojekt,Teilprojekte[[Teilprojekte]:[Kürzel]],2,FALSE)&amp;ROW(BTT[[#This Row],[Lfd Nr.
(automatisch)]])-2),"")</f>
        <v>FI1</v>
      </c>
      <c r="B87" s="15" t="s">
        <v>39</v>
      </c>
      <c r="C87" s="15"/>
      <c r="D87" t="s">
        <v>9770</v>
      </c>
      <c r="E87" s="10" t="str">
        <f>IFERROR(IF(NOT(BTT[[#This Row],[Manuelle Änderung des Verantwortliches TP
(Auswahl - bei Bedarf)]]=""),BTT[[#This Row],[Manuelle Änderung des Verantwortliches TP
(Auswahl - bei Bedarf)]],VLOOKUP(BTT[[#This Row],[Hauptprozess
(Pflichtauswahl)]],Hauptprozesse[],3,FALSE)),"")</f>
        <v>FI</v>
      </c>
      <c r="G87" t="s">
        <v>14158</v>
      </c>
      <c r="H87" s="10" t="s">
        <v>3</v>
      </c>
      <c r="I87" t="s">
        <v>319</v>
      </c>
      <c r="J87" s="10" t="str">
        <f>IFERROR(VLOOKUP(BTT[[#This Row],[Verwendete Transaktion (Pflichtauswahl)]],Transaktionen[[Transaktionen]:[Langtext]],2,FALSE),"")</f>
        <v>Kontenabstimmung</v>
      </c>
      <c r="R87" t="s">
        <v>9071</v>
      </c>
      <c r="V87" s="10" t="str">
        <f>IFERROR(VLOOKUP(BTT[[#This Row],[Verwendetes Formular
(Auswahl falls relevant)]],Formulare[[Formularbezeichnung]:[Formularname (technisch)]],2,FALSE),"")</f>
        <v/>
      </c>
      <c r="Y87" s="4" t="s">
        <v>14341</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9769</v>
      </c>
      <c r="AT87" s="10"/>
    </row>
    <row r="88" spans="1:46" ht="45" hidden="1" x14ac:dyDescent="0.25">
      <c r="A88" s="14" t="str">
        <f>IFERROR(IF(BTT[[#This Row],[Lfd Nr. 
(aus konsolidierter Datei)]]&lt;&gt;"",BTT[[#This Row],[Lfd Nr. 
(aus konsolidierter Datei)]],VLOOKUP(aktives_Teilprojekt,Teilprojekte[[Teilprojekte]:[Kürzel]],2,FALSE)&amp;ROW(BTT[[#This Row],[Lfd Nr.
(automatisch)]])-2),"")</f>
        <v>FI2</v>
      </c>
      <c r="B88" s="15" t="s">
        <v>39</v>
      </c>
      <c r="C88" s="15"/>
      <c r="D88" t="s">
        <v>9772</v>
      </c>
      <c r="E88" s="10" t="str">
        <f>IFERROR(IF(NOT(BTT[[#This Row],[Manuelle Änderung des Verantwortliches TP
(Auswahl - bei Bedarf)]]=""),BTT[[#This Row],[Manuelle Änderung des Verantwortliches TP
(Auswahl - bei Bedarf)]],VLOOKUP(BTT[[#This Row],[Hauptprozess
(Pflichtauswahl)]],Hauptprozesse[],3,FALSE)),"")</f>
        <v>FI</v>
      </c>
      <c r="G88" t="s">
        <v>14158</v>
      </c>
      <c r="H88" s="10" t="s">
        <v>8485</v>
      </c>
      <c r="I88" t="s">
        <v>8521</v>
      </c>
      <c r="J88" s="10" t="str">
        <f>IFERROR(VLOOKUP(BTT[[#This Row],[Verwendete Transaktion (Pflichtauswahl)]],Transaktionen[[Transaktionen]:[Langtext]],2,FALSE),"")</f>
        <v>Durchführung in Drittsystem (Non-SAP)</v>
      </c>
      <c r="R88" t="s">
        <v>9071</v>
      </c>
      <c r="V88" s="10" t="str">
        <f>IFERROR(VLOOKUP(BTT[[#This Row],[Verwendetes Formular
(Auswahl falls relevant)]],Formulare[[Formularbezeichnung]:[Formularname (technisch)]],2,FALSE),"")</f>
        <v/>
      </c>
      <c r="Y88" s="4" t="s">
        <v>14342</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Modul anders</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9771</v>
      </c>
      <c r="AT88" s="10"/>
    </row>
    <row r="89" spans="1:46" ht="45" hidden="1" x14ac:dyDescent="0.25">
      <c r="A89" s="14" t="str">
        <f>IFERROR(IF(BTT[[#This Row],[Lfd Nr. 
(aus konsolidierter Datei)]]&lt;&gt;"",BTT[[#This Row],[Lfd Nr. 
(aus konsolidierter Datei)]],VLOOKUP(aktives_Teilprojekt,Teilprojekte[[Teilprojekte]:[Kürzel]],2,FALSE)&amp;ROW(BTT[[#This Row],[Lfd Nr.
(automatisch)]])-2),"")</f>
        <v>FI3</v>
      </c>
      <c r="B89" s="15" t="s">
        <v>39</v>
      </c>
      <c r="C89" s="15"/>
      <c r="D89" t="s">
        <v>9774</v>
      </c>
      <c r="E89" s="10" t="str">
        <f>IFERROR(IF(NOT(BTT[[#This Row],[Manuelle Änderung des Verantwortliches TP
(Auswahl - bei Bedarf)]]=""),BTT[[#This Row],[Manuelle Änderung des Verantwortliches TP
(Auswahl - bei Bedarf)]],VLOOKUP(BTT[[#This Row],[Hauptprozess
(Pflichtauswahl)]],Hauptprozesse[],3,FALSE)),"")</f>
        <v>FI</v>
      </c>
      <c r="G89" t="s">
        <v>14159</v>
      </c>
      <c r="H89" s="10" t="s">
        <v>8485</v>
      </c>
      <c r="I89" t="s">
        <v>8521</v>
      </c>
      <c r="J89" s="10" t="str">
        <f>IFERROR(VLOOKUP(BTT[[#This Row],[Verwendete Transaktion (Pflichtauswahl)]],Transaktionen[[Transaktionen]:[Langtext]],2,FALSE),"")</f>
        <v>Durchführung in Drittsystem (Non-SAP)</v>
      </c>
      <c r="R89" t="s">
        <v>9071</v>
      </c>
      <c r="V89" s="10" t="str">
        <f>IFERROR(VLOOKUP(BTT[[#This Row],[Verwendetes Formular
(Auswahl falls relevant)]],Formulare[[Formularbezeichnung]:[Formularname (technisch)]],2,FALSE),"")</f>
        <v/>
      </c>
      <c r="Y89" s="4" t="s">
        <v>14343</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Modul anders</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9773</v>
      </c>
      <c r="AT89" s="10"/>
    </row>
    <row r="90" spans="1:46" ht="30" hidden="1" x14ac:dyDescent="0.25">
      <c r="A90" s="14" t="str">
        <f>IFERROR(IF(BTT[[#This Row],[Lfd Nr. 
(aus konsolidierter Datei)]]&lt;&gt;"",BTT[[#This Row],[Lfd Nr. 
(aus konsolidierter Datei)]],VLOOKUP(aktives_Teilprojekt,Teilprojekte[[Teilprojekte]:[Kürzel]],2,FALSE)&amp;ROW(BTT[[#This Row],[Lfd Nr.
(automatisch)]])-2),"")</f>
        <v>FI4</v>
      </c>
      <c r="B90" s="15" t="s">
        <v>39</v>
      </c>
      <c r="C90" s="15"/>
      <c r="D90" t="s">
        <v>9776</v>
      </c>
      <c r="E90" s="10" t="str">
        <f>IFERROR(IF(NOT(BTT[[#This Row],[Manuelle Änderung des Verantwortliches TP
(Auswahl - bei Bedarf)]]=""),BTT[[#This Row],[Manuelle Änderung des Verantwortliches TP
(Auswahl - bei Bedarf)]],VLOOKUP(BTT[[#This Row],[Hauptprozess
(Pflichtauswahl)]],Hauptprozesse[],3,FALSE)),"")</f>
        <v>FI</v>
      </c>
      <c r="G90" t="s">
        <v>14158</v>
      </c>
      <c r="H90" s="10" t="s">
        <v>3</v>
      </c>
      <c r="I90" t="s">
        <v>311</v>
      </c>
      <c r="J90" s="10" t="str">
        <f>IFERROR(VLOOKUP(BTT[[#This Row],[Verwendete Transaktion (Pflichtauswahl)]],Transaktionen[[Transaktionen]:[Langtext]],2,FALSE),"")</f>
        <v>Disposition erfassen</v>
      </c>
      <c r="R90" t="s">
        <v>9071</v>
      </c>
      <c r="V90" s="10" t="str">
        <f>IFERROR(VLOOKUP(BTT[[#This Row],[Verwendetes Formular
(Auswahl falls relevant)]],Formulare[[Formularbezeichnung]:[Formularname (technisch)]],2,FALSE),"")</f>
        <v/>
      </c>
      <c r="Y90" s="4" t="s">
        <v>14344</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9775</v>
      </c>
      <c r="AT90" s="10"/>
    </row>
    <row r="91" spans="1:46" ht="45" hidden="1" x14ac:dyDescent="0.25">
      <c r="A91" s="14" t="str">
        <f>IFERROR(IF(BTT[[#This Row],[Lfd Nr. 
(aus konsolidierter Datei)]]&lt;&gt;"",BTT[[#This Row],[Lfd Nr. 
(aus konsolidierter Datei)]],VLOOKUP(aktives_Teilprojekt,Teilprojekte[[Teilprojekte]:[Kürzel]],2,FALSE)&amp;ROW(BTT[[#This Row],[Lfd Nr.
(automatisch)]])-2),"")</f>
        <v>FI5</v>
      </c>
      <c r="B91" s="15" t="s">
        <v>39</v>
      </c>
      <c r="C91" s="15"/>
      <c r="D91" t="s">
        <v>9778</v>
      </c>
      <c r="E91" s="10" t="str">
        <f>IFERROR(IF(NOT(BTT[[#This Row],[Manuelle Änderung des Verantwortliches TP
(Auswahl - bei Bedarf)]]=""),BTT[[#This Row],[Manuelle Änderung des Verantwortliches TP
(Auswahl - bei Bedarf)]],VLOOKUP(BTT[[#This Row],[Hauptprozess
(Pflichtauswahl)]],Hauptprozesse[],3,FALSE)),"")</f>
        <v>FI</v>
      </c>
      <c r="G91" t="s">
        <v>14158</v>
      </c>
      <c r="H91" s="10" t="s">
        <v>8485</v>
      </c>
      <c r="I91" t="s">
        <v>8521</v>
      </c>
      <c r="J91" s="10" t="str">
        <f>IFERROR(VLOOKUP(BTT[[#This Row],[Verwendete Transaktion (Pflichtauswahl)]],Transaktionen[[Transaktionen]:[Langtext]],2,FALSE),"")</f>
        <v>Durchführung in Drittsystem (Non-SAP)</v>
      </c>
      <c r="R91" t="s">
        <v>9071</v>
      </c>
      <c r="V91" s="10" t="str">
        <f>IFERROR(VLOOKUP(BTT[[#This Row],[Verwendetes Formular
(Auswahl falls relevant)]],Formulare[[Formularbezeichnung]:[Formularname (technisch)]],2,FALSE),"")</f>
        <v/>
      </c>
      <c r="Y91" s="4" t="s">
        <v>14345</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Modul anders</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9777</v>
      </c>
      <c r="AT91" s="10"/>
    </row>
    <row r="92" spans="1:46" ht="45" hidden="1" x14ac:dyDescent="0.25">
      <c r="A92" s="14" t="str">
        <f>IFERROR(IF(BTT[[#This Row],[Lfd Nr. 
(aus konsolidierter Datei)]]&lt;&gt;"",BTT[[#This Row],[Lfd Nr. 
(aus konsolidierter Datei)]],VLOOKUP(aktives_Teilprojekt,Teilprojekte[[Teilprojekte]:[Kürzel]],2,FALSE)&amp;ROW(BTT[[#This Row],[Lfd Nr.
(automatisch)]])-2),"")</f>
        <v>FI6</v>
      </c>
      <c r="B92" s="15" t="s">
        <v>39</v>
      </c>
      <c r="C92" s="15"/>
      <c r="D92" t="s">
        <v>9780</v>
      </c>
      <c r="E92" s="10" t="str">
        <f>IFERROR(IF(NOT(BTT[[#This Row],[Manuelle Änderung des Verantwortliches TP
(Auswahl - bei Bedarf)]]=""),BTT[[#This Row],[Manuelle Änderung des Verantwortliches TP
(Auswahl - bei Bedarf)]],VLOOKUP(BTT[[#This Row],[Hauptprozess
(Pflichtauswahl)]],Hauptprozesse[],3,FALSE)),"")</f>
        <v>FI</v>
      </c>
      <c r="G92" t="s">
        <v>14158</v>
      </c>
      <c r="H92" s="10" t="s">
        <v>3</v>
      </c>
      <c r="I92" t="s">
        <v>321</v>
      </c>
      <c r="J92" s="10" t="str">
        <f>IFERROR(VLOOKUP(BTT[[#This Row],[Verwendete Transaktion (Pflichtauswahl)]],Transaktionen[[Transaktionen]:[Langtext]],2,FALSE),"")</f>
        <v>Manuelles / Strukt. Kontenclearing</v>
      </c>
      <c r="R92" t="s">
        <v>9071</v>
      </c>
      <c r="V92" s="10" t="str">
        <f>IFERROR(VLOOKUP(BTT[[#This Row],[Verwendetes Formular
(Auswahl falls relevant)]],Formulare[[Formularbezeichnung]:[Formularname (technisch)]],2,FALSE),"")</f>
        <v/>
      </c>
      <c r="Y92" s="4" t="s">
        <v>14346</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9779</v>
      </c>
      <c r="AT92" s="10"/>
    </row>
    <row r="93" spans="1:46" ht="45" hidden="1" x14ac:dyDescent="0.25">
      <c r="A93" s="14" t="str">
        <f>IFERROR(IF(BTT[[#This Row],[Lfd Nr. 
(aus konsolidierter Datei)]]&lt;&gt;"",BTT[[#This Row],[Lfd Nr. 
(aus konsolidierter Datei)]],VLOOKUP(aktives_Teilprojekt,Teilprojekte[[Teilprojekte]:[Kürzel]],2,FALSE)&amp;ROW(BTT[[#This Row],[Lfd Nr.
(automatisch)]])-2),"")</f>
        <v>FI7</v>
      </c>
      <c r="B93" s="15" t="s">
        <v>39</v>
      </c>
      <c r="C93" s="15"/>
      <c r="D93" t="s">
        <v>9782</v>
      </c>
      <c r="E93" s="10" t="str">
        <f>IFERROR(IF(NOT(BTT[[#This Row],[Manuelle Änderung des Verantwortliches TP
(Auswahl - bei Bedarf)]]=""),BTT[[#This Row],[Manuelle Änderung des Verantwortliches TP
(Auswahl - bei Bedarf)]],VLOOKUP(BTT[[#This Row],[Hauptprozess
(Pflichtauswahl)]],Hauptprozesse[],3,FALSE)),"")</f>
        <v>FI</v>
      </c>
      <c r="G93" t="s">
        <v>14158</v>
      </c>
      <c r="H93" s="10" t="s">
        <v>8485</v>
      </c>
      <c r="I93" t="s">
        <v>8521</v>
      </c>
      <c r="J93" s="10" t="str">
        <f>IFERROR(VLOOKUP(BTT[[#This Row],[Verwendete Transaktion (Pflichtauswahl)]],Transaktionen[[Transaktionen]:[Langtext]],2,FALSE),"")</f>
        <v>Durchführung in Drittsystem (Non-SAP)</v>
      </c>
      <c r="R93" t="s">
        <v>8576</v>
      </c>
      <c r="V93" s="10" t="str">
        <f>IFERROR(VLOOKUP(BTT[[#This Row],[Verwendetes Formular
(Auswahl falls relevant)]],Formulare[[Formularbezeichnung]:[Formularname (technisch)]],2,FALSE),"")</f>
        <v/>
      </c>
      <c r="Y93" s="4" t="s">
        <v>14347</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Modul anders</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9781</v>
      </c>
      <c r="AT93" s="10"/>
    </row>
    <row r="94" spans="1:46" ht="60" hidden="1" x14ac:dyDescent="0.25">
      <c r="A94" s="14" t="str">
        <f>IFERROR(IF(BTT[[#This Row],[Lfd Nr. 
(aus konsolidierter Datei)]]&lt;&gt;"",BTT[[#This Row],[Lfd Nr. 
(aus konsolidierter Datei)]],VLOOKUP(aktives_Teilprojekt,Teilprojekte[[Teilprojekte]:[Kürzel]],2,FALSE)&amp;ROW(BTT[[#This Row],[Lfd Nr.
(automatisch)]])-2),"")</f>
        <v>FI8</v>
      </c>
      <c r="B94" s="15" t="s">
        <v>39</v>
      </c>
      <c r="C94" s="15"/>
      <c r="D94" t="s">
        <v>9784</v>
      </c>
      <c r="E94" s="10" t="str">
        <f>IFERROR(IF(NOT(BTT[[#This Row],[Manuelle Änderung des Verantwortliches TP
(Auswahl - bei Bedarf)]]=""),BTT[[#This Row],[Manuelle Änderung des Verantwortliches TP
(Auswahl - bei Bedarf)]],VLOOKUP(BTT[[#This Row],[Hauptprozess
(Pflichtauswahl)]],Hauptprozesse[],3,FALSE)),"")</f>
        <v>FI</v>
      </c>
      <c r="G94" t="s">
        <v>14158</v>
      </c>
      <c r="H94" s="10" t="s">
        <v>8485</v>
      </c>
      <c r="I94" t="s">
        <v>8521</v>
      </c>
      <c r="J94" s="10" t="str">
        <f>IFERROR(VLOOKUP(BTT[[#This Row],[Verwendete Transaktion (Pflichtauswahl)]],Transaktionen[[Transaktionen]:[Langtext]],2,FALSE),"")</f>
        <v>Durchführung in Drittsystem (Non-SAP)</v>
      </c>
      <c r="R94" t="s">
        <v>8576</v>
      </c>
      <c r="V94" s="10" t="str">
        <f>IFERROR(VLOOKUP(BTT[[#This Row],[Verwendetes Formular
(Auswahl falls relevant)]],Formulare[[Formularbezeichnung]:[Formularname (technisch)]],2,FALSE),"")</f>
        <v/>
      </c>
      <c r="Y94" s="4" t="s">
        <v>14348</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Modul anders</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9783</v>
      </c>
      <c r="AT94" s="10"/>
    </row>
    <row r="95" spans="1:46" ht="60" hidden="1" x14ac:dyDescent="0.25">
      <c r="A95" s="14" t="str">
        <f>IFERROR(IF(BTT[[#This Row],[Lfd Nr. 
(aus konsolidierter Datei)]]&lt;&gt;"",BTT[[#This Row],[Lfd Nr. 
(aus konsolidierter Datei)]],VLOOKUP(aktives_Teilprojekt,Teilprojekte[[Teilprojekte]:[Kürzel]],2,FALSE)&amp;ROW(BTT[[#This Row],[Lfd Nr.
(automatisch)]])-2),"")</f>
        <v>FI9</v>
      </c>
      <c r="B95" s="15" t="s">
        <v>39</v>
      </c>
      <c r="C95" s="15"/>
      <c r="D95" t="s">
        <v>9786</v>
      </c>
      <c r="E95" s="10" t="str">
        <f>IFERROR(IF(NOT(BTT[[#This Row],[Manuelle Änderung des Verantwortliches TP
(Auswahl - bei Bedarf)]]=""),BTT[[#This Row],[Manuelle Änderung des Verantwortliches TP
(Auswahl - bei Bedarf)]],VLOOKUP(BTT[[#This Row],[Hauptprozess
(Pflichtauswahl)]],Hauptprozesse[],3,FALSE)),"")</f>
        <v>FI</v>
      </c>
      <c r="H95" s="10" t="s">
        <v>8485</v>
      </c>
      <c r="I95" t="s">
        <v>8521</v>
      </c>
      <c r="J95" s="10" t="str">
        <f>IFERROR(VLOOKUP(BTT[[#This Row],[Verwendete Transaktion (Pflichtauswahl)]],Transaktionen[[Transaktionen]:[Langtext]],2,FALSE),"")</f>
        <v>Durchführung in Drittsystem (Non-SAP)</v>
      </c>
      <c r="V95" s="10" t="str">
        <f>IFERROR(VLOOKUP(BTT[[#This Row],[Verwendetes Formular
(Auswahl falls relevant)]],Formulare[[Formularbezeichnung]:[Formularname (technisch)]],2,FALSE),"")</f>
        <v/>
      </c>
      <c r="Y95" s="4" t="s">
        <v>14349</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Modul anders</v>
      </c>
      <c r="AQ95" s="10" t="str">
        <f>IFERROR(IF(COUNTIFS(BTT[Verwendete Transaktion (Pflichtauswahl)],BTT[[#This Row],[Verwendete Transaktion (Pflichtauswahl)]],BTT[Verantwortliches TP
(automatisch)],"&lt;&gt;"&amp;BTT[[#This Row],[Verantwortliches TP
(automatisch)]])&gt;0,"Transaktion mehrfach","okay"),"")</f>
        <v>okay</v>
      </c>
      <c r="AR95" s="10" t="str">
        <f>IFERROR(IF(COUNTIFS(BTT[Verwendete Transaktion (Pflichtauswahl)],BTT[[#This Row],[Verwendete Transaktion (Pflichtauswahl)]],BTT[Verantwortliches TP
(automatisch)],"&lt;&gt;"&amp;VLOOKUP(aktives_Teilprojekt,Teilprojekte[[Teilprojekte]:[Kürzel]],2,FALSE))&gt;0,"Transaktion mehrfach","okay"),"")</f>
        <v>okay</v>
      </c>
      <c r="AS95" s="10" t="s">
        <v>9785</v>
      </c>
      <c r="AT95" s="10"/>
    </row>
    <row r="96" spans="1:46" ht="60" hidden="1" x14ac:dyDescent="0.25">
      <c r="A96" s="14" t="str">
        <f>IFERROR(IF(BTT[[#This Row],[Lfd Nr. 
(aus konsolidierter Datei)]]&lt;&gt;"",BTT[[#This Row],[Lfd Nr. 
(aus konsolidierter Datei)]],VLOOKUP(aktives_Teilprojekt,Teilprojekte[[Teilprojekte]:[Kürzel]],2,FALSE)&amp;ROW(BTT[[#This Row],[Lfd Nr.
(automatisch)]])-2),"")</f>
        <v>FI10</v>
      </c>
      <c r="B96" s="15" t="s">
        <v>39</v>
      </c>
      <c r="C96" s="15"/>
      <c r="D96" t="s">
        <v>9788</v>
      </c>
      <c r="E96" s="10" t="str">
        <f>IFERROR(IF(NOT(BTT[[#This Row],[Manuelle Änderung des Verantwortliches TP
(Auswahl - bei Bedarf)]]=""),BTT[[#This Row],[Manuelle Änderung des Verantwortliches TP
(Auswahl - bei Bedarf)]],VLOOKUP(BTT[[#This Row],[Hauptprozess
(Pflichtauswahl)]],Hauptprozesse[],3,FALSE)),"")</f>
        <v>FI</v>
      </c>
      <c r="G96" t="s">
        <v>14158</v>
      </c>
      <c r="H96" s="10" t="s">
        <v>8485</v>
      </c>
      <c r="I96" t="s">
        <v>8521</v>
      </c>
      <c r="J96" s="10" t="str">
        <f>IFERROR(VLOOKUP(BTT[[#This Row],[Verwendete Transaktion (Pflichtauswahl)]],Transaktionen[[Transaktionen]:[Langtext]],2,FALSE),"")</f>
        <v>Durchführung in Drittsystem (Non-SAP)</v>
      </c>
      <c r="R96" t="s">
        <v>8512</v>
      </c>
      <c r="V96" s="10" t="str">
        <f>IFERROR(VLOOKUP(BTT[[#This Row],[Verwendetes Formular
(Auswahl falls relevant)]],Formulare[[Formularbezeichnung]:[Formularname (technisch)]],2,FALSE),"")</f>
        <v/>
      </c>
      <c r="Y96" s="4" t="s">
        <v>14350</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Modul anders</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9787</v>
      </c>
      <c r="AT96" s="10"/>
    </row>
    <row r="97" spans="1:46" ht="60" hidden="1" x14ac:dyDescent="0.25">
      <c r="A97" s="14" t="str">
        <f>IFERROR(IF(BTT[[#This Row],[Lfd Nr. 
(aus konsolidierter Datei)]]&lt;&gt;"",BTT[[#This Row],[Lfd Nr. 
(aus konsolidierter Datei)]],VLOOKUP(aktives_Teilprojekt,Teilprojekte[[Teilprojekte]:[Kürzel]],2,FALSE)&amp;ROW(BTT[[#This Row],[Lfd Nr.
(automatisch)]])-2),"")</f>
        <v>FI11</v>
      </c>
      <c r="B97" s="15" t="s">
        <v>39</v>
      </c>
      <c r="C97" s="15"/>
      <c r="D97" t="s">
        <v>9790</v>
      </c>
      <c r="E97" s="10" t="str">
        <f>IFERROR(IF(NOT(BTT[[#This Row],[Manuelle Änderung des Verantwortliches TP
(Auswahl - bei Bedarf)]]=""),BTT[[#This Row],[Manuelle Änderung des Verantwortliches TP
(Auswahl - bei Bedarf)]],VLOOKUP(BTT[[#This Row],[Hauptprozess
(Pflichtauswahl)]],Hauptprozesse[],3,FALSE)),"")</f>
        <v>FI</v>
      </c>
      <c r="G97" t="s">
        <v>14158</v>
      </c>
      <c r="H97" s="10" t="s">
        <v>3</v>
      </c>
      <c r="I97" t="s">
        <v>297</v>
      </c>
      <c r="J97" s="10" t="str">
        <f>IFERROR(VLOOKUP(BTT[[#This Row],[Verwendete Transaktion (Pflichtauswahl)]],Transaktionen[[Transaktionen]:[Langtext]],2,FALSE),"")</f>
        <v>Geldhandel</v>
      </c>
      <c r="R97" t="s">
        <v>9071</v>
      </c>
      <c r="V97" s="10" t="str">
        <f>IFERROR(VLOOKUP(BTT[[#This Row],[Verwendetes Formular
(Auswahl falls relevant)]],Formulare[[Formularbezeichnung]:[Formularname (technisch)]],2,FALSE),"")</f>
        <v/>
      </c>
      <c r="Y97" s="4" t="s">
        <v>14351</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okay</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9789</v>
      </c>
      <c r="AT97" s="10"/>
    </row>
    <row r="98" spans="1:46" ht="60" hidden="1" x14ac:dyDescent="0.25">
      <c r="A98" s="14" t="str">
        <f>IFERROR(IF(BTT[[#This Row],[Lfd Nr. 
(aus konsolidierter Datei)]]&lt;&gt;"",BTT[[#This Row],[Lfd Nr. 
(aus konsolidierter Datei)]],VLOOKUP(aktives_Teilprojekt,Teilprojekte[[Teilprojekte]:[Kürzel]],2,FALSE)&amp;ROW(BTT[[#This Row],[Lfd Nr.
(automatisch)]])-2),"")</f>
        <v>FI12</v>
      </c>
      <c r="B98" s="15" t="s">
        <v>39</v>
      </c>
      <c r="C98" s="15"/>
      <c r="D98" t="s">
        <v>9791</v>
      </c>
      <c r="E98" s="10" t="str">
        <f>IFERROR(IF(NOT(BTT[[#This Row],[Manuelle Änderung des Verantwortliches TP
(Auswahl - bei Bedarf)]]=""),BTT[[#This Row],[Manuelle Änderung des Verantwortliches TP
(Auswahl - bei Bedarf)]],VLOOKUP(BTT[[#This Row],[Hauptprozess
(Pflichtauswahl)]],Hauptprozesse[],3,FALSE)),"")</f>
        <v>FI</v>
      </c>
      <c r="G98" t="s">
        <v>14158</v>
      </c>
      <c r="H98" s="10" t="s">
        <v>8485</v>
      </c>
      <c r="I98" t="s">
        <v>8521</v>
      </c>
      <c r="J98" s="10" t="str">
        <f>IFERROR(VLOOKUP(BTT[[#This Row],[Verwendete Transaktion (Pflichtauswahl)]],Transaktionen[[Transaktionen]:[Langtext]],2,FALSE),"")</f>
        <v>Durchführung in Drittsystem (Non-SAP)</v>
      </c>
      <c r="R98" t="s">
        <v>9071</v>
      </c>
      <c r="V98" s="10" t="str">
        <f>IFERROR(VLOOKUP(BTT[[#This Row],[Verwendetes Formular
(Auswahl falls relevant)]],Formulare[[Formularbezeichnung]:[Formularname (technisch)]],2,FALSE),"")</f>
        <v/>
      </c>
      <c r="Y98" s="4" t="s">
        <v>14352</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Modul anders</v>
      </c>
      <c r="AQ98" s="10" t="str">
        <f>IFERROR(IF(COUNTIFS(BTT[Verwendete Transaktion (Pflichtauswahl)],BTT[[#This Row],[Verwendete Transaktion (Pflichtauswahl)]],BTT[Verantwortliches TP
(automatisch)],"&lt;&gt;"&amp;BTT[[#This Row],[Verantwortliches TP
(automatisch)]])&gt;0,"Transaktion mehrfach","okay"),"")</f>
        <v>okay</v>
      </c>
      <c r="AR98" s="10" t="str">
        <f>IFERROR(IF(COUNTIFS(BTT[Verwendete Transaktion (Pflichtauswahl)],BTT[[#This Row],[Verwendete Transaktion (Pflichtauswahl)]],BTT[Verantwortliches TP
(automatisch)],"&lt;&gt;"&amp;VLOOKUP(aktives_Teilprojekt,Teilprojekte[[Teilprojekte]:[Kürzel]],2,FALSE))&gt;0,"Transaktion mehrfach","okay"),"")</f>
        <v>okay</v>
      </c>
      <c r="AS98" s="10" t="s">
        <v>1889</v>
      </c>
      <c r="AT98" s="10"/>
    </row>
    <row r="99" spans="1:46" ht="60" hidden="1" x14ac:dyDescent="0.25">
      <c r="A99" s="14" t="str">
        <f>IFERROR(IF(BTT[[#This Row],[Lfd Nr. 
(aus konsolidierter Datei)]]&lt;&gt;"",BTT[[#This Row],[Lfd Nr. 
(aus konsolidierter Datei)]],VLOOKUP(aktives_Teilprojekt,Teilprojekte[[Teilprojekte]:[Kürzel]],2,FALSE)&amp;ROW(BTT[[#This Row],[Lfd Nr.
(automatisch)]])-2),"")</f>
        <v>FI13</v>
      </c>
      <c r="B99" s="15" t="s">
        <v>39</v>
      </c>
      <c r="C99" s="15"/>
      <c r="D99" t="s">
        <v>9793</v>
      </c>
      <c r="E99" s="10" t="str">
        <f>IFERROR(IF(NOT(BTT[[#This Row],[Manuelle Änderung des Verantwortliches TP
(Auswahl - bei Bedarf)]]=""),BTT[[#This Row],[Manuelle Änderung des Verantwortliches TP
(Auswahl - bei Bedarf)]],VLOOKUP(BTT[[#This Row],[Hauptprozess
(Pflichtauswahl)]],Hauptprozesse[],3,FALSE)),"")</f>
        <v>FI</v>
      </c>
      <c r="G99" t="s">
        <v>14158</v>
      </c>
      <c r="H99" s="10" t="s">
        <v>8485</v>
      </c>
      <c r="I99" t="s">
        <v>8521</v>
      </c>
      <c r="J99" s="10" t="str">
        <f>IFERROR(VLOOKUP(BTT[[#This Row],[Verwendete Transaktion (Pflichtauswahl)]],Transaktionen[[Transaktionen]:[Langtext]],2,FALSE),"")</f>
        <v>Durchführung in Drittsystem (Non-SAP)</v>
      </c>
      <c r="R99" t="s">
        <v>9071</v>
      </c>
      <c r="V99" s="10" t="str">
        <f>IFERROR(VLOOKUP(BTT[[#This Row],[Verwendetes Formular
(Auswahl falls relevant)]],Formulare[[Formularbezeichnung]:[Formularname (technisch)]],2,FALSE),"")</f>
        <v/>
      </c>
      <c r="Y99" s="4" t="s">
        <v>14353</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Modul anders</v>
      </c>
      <c r="AQ99" s="10" t="str">
        <f>IFERROR(IF(COUNTIFS(BTT[Verwendete Transaktion (Pflichtauswahl)],BTT[[#This Row],[Verwendete Transaktion (Pflichtauswahl)]],BTT[Verantwortliches TP
(automatisch)],"&lt;&gt;"&amp;BTT[[#This Row],[Verantwortliches TP
(automatisch)]])&gt;0,"Transaktion mehrfach","okay"),"")</f>
        <v>okay</v>
      </c>
      <c r="AR99" s="10" t="str">
        <f>IFERROR(IF(COUNTIFS(BTT[Verwendete Transaktion (Pflichtauswahl)],BTT[[#This Row],[Verwendete Transaktion (Pflichtauswahl)]],BTT[Verantwortliches TP
(automatisch)],"&lt;&gt;"&amp;VLOOKUP(aktives_Teilprojekt,Teilprojekte[[Teilprojekte]:[Kürzel]],2,FALSE))&gt;0,"Transaktion mehrfach","okay"),"")</f>
        <v>okay</v>
      </c>
      <c r="AS99" s="10" t="s">
        <v>9792</v>
      </c>
      <c r="AT99" s="10"/>
    </row>
    <row r="100" spans="1:46" ht="60" hidden="1" x14ac:dyDescent="0.25">
      <c r="A100" s="14" t="str">
        <f>IFERROR(IF(BTT[[#This Row],[Lfd Nr. 
(aus konsolidierter Datei)]]&lt;&gt;"",BTT[[#This Row],[Lfd Nr. 
(aus konsolidierter Datei)]],VLOOKUP(aktives_Teilprojekt,Teilprojekte[[Teilprojekte]:[Kürzel]],2,FALSE)&amp;ROW(BTT[[#This Row],[Lfd Nr.
(automatisch)]])-2),"")</f>
        <v>FI14</v>
      </c>
      <c r="B100" s="15" t="s">
        <v>39</v>
      </c>
      <c r="C100" s="15"/>
      <c r="D100" t="s">
        <v>9795</v>
      </c>
      <c r="E100" s="10" t="str">
        <f>IFERROR(IF(NOT(BTT[[#This Row],[Manuelle Änderung des Verantwortliches TP
(Auswahl - bei Bedarf)]]=""),BTT[[#This Row],[Manuelle Änderung des Verantwortliches TP
(Auswahl - bei Bedarf)]],VLOOKUP(BTT[[#This Row],[Hauptprozess
(Pflichtauswahl)]],Hauptprozesse[],3,FALSE)),"")</f>
        <v>FI</v>
      </c>
      <c r="G100" t="s">
        <v>14158</v>
      </c>
      <c r="H100" s="10" t="s">
        <v>8485</v>
      </c>
      <c r="I100" t="s">
        <v>8521</v>
      </c>
      <c r="J100" s="10" t="str">
        <f>IFERROR(VLOOKUP(BTT[[#This Row],[Verwendete Transaktion (Pflichtauswahl)]],Transaktionen[[Transaktionen]:[Langtext]],2,FALSE),"")</f>
        <v>Durchführung in Drittsystem (Non-SAP)</v>
      </c>
      <c r="R100" t="s">
        <v>9071</v>
      </c>
      <c r="V100" s="10" t="str">
        <f>IFERROR(VLOOKUP(BTT[[#This Row],[Verwendetes Formular
(Auswahl falls relevant)]],Formulare[[Formularbezeichnung]:[Formularname (technisch)]],2,FALSE),"")</f>
        <v/>
      </c>
      <c r="Y100" s="4" t="s">
        <v>14354</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Modul anders</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9794</v>
      </c>
      <c r="AT100" s="10"/>
    </row>
    <row r="101" spans="1:46" ht="60" hidden="1" x14ac:dyDescent="0.25">
      <c r="A101" s="14" t="str">
        <f>IFERROR(IF(BTT[[#This Row],[Lfd Nr. 
(aus konsolidierter Datei)]]&lt;&gt;"",BTT[[#This Row],[Lfd Nr. 
(aus konsolidierter Datei)]],VLOOKUP(aktives_Teilprojekt,Teilprojekte[[Teilprojekte]:[Kürzel]],2,FALSE)&amp;ROW(BTT[[#This Row],[Lfd Nr.
(automatisch)]])-2),"")</f>
        <v>FI15</v>
      </c>
      <c r="B101" s="15" t="s">
        <v>39</v>
      </c>
      <c r="C101" s="15"/>
      <c r="D101" t="s">
        <v>9797</v>
      </c>
      <c r="E101" s="10" t="str">
        <f>IFERROR(IF(NOT(BTT[[#This Row],[Manuelle Änderung des Verantwortliches TP
(Auswahl - bei Bedarf)]]=""),BTT[[#This Row],[Manuelle Änderung des Verantwortliches TP
(Auswahl - bei Bedarf)]],VLOOKUP(BTT[[#This Row],[Hauptprozess
(Pflichtauswahl)]],Hauptprozesse[],3,FALSE)),"")</f>
        <v>FI</v>
      </c>
      <c r="G101" t="s">
        <v>14158</v>
      </c>
      <c r="H101" s="10" t="s">
        <v>8485</v>
      </c>
      <c r="I101" t="s">
        <v>8521</v>
      </c>
      <c r="J101" s="10" t="str">
        <f>IFERROR(VLOOKUP(BTT[[#This Row],[Verwendete Transaktion (Pflichtauswahl)]],Transaktionen[[Transaktionen]:[Langtext]],2,FALSE),"")</f>
        <v>Durchführung in Drittsystem (Non-SAP)</v>
      </c>
      <c r="R101" t="s">
        <v>9071</v>
      </c>
      <c r="V101" s="10" t="str">
        <f>IFERROR(VLOOKUP(BTT[[#This Row],[Verwendetes Formular
(Auswahl falls relevant)]],Formulare[[Formularbezeichnung]:[Formularname (technisch)]],2,FALSE),"")</f>
        <v/>
      </c>
      <c r="Y101" s="4" t="s">
        <v>14355</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Modul anders</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9796</v>
      </c>
      <c r="AT101" s="10"/>
    </row>
    <row r="102" spans="1:46" ht="45" hidden="1" x14ac:dyDescent="0.25">
      <c r="A102" s="14" t="str">
        <f>IFERROR(IF(BTT[[#This Row],[Lfd Nr. 
(aus konsolidierter Datei)]]&lt;&gt;"",BTT[[#This Row],[Lfd Nr. 
(aus konsolidierter Datei)]],VLOOKUP(aktives_Teilprojekt,Teilprojekte[[Teilprojekte]:[Kürzel]],2,FALSE)&amp;ROW(BTT[[#This Row],[Lfd Nr.
(automatisch)]])-2),"")</f>
        <v>FI16</v>
      </c>
      <c r="B102" s="15" t="s">
        <v>36</v>
      </c>
      <c r="C102" s="15"/>
      <c r="D102" t="s">
        <v>9799</v>
      </c>
      <c r="E102" s="10" t="str">
        <f>IFERROR(IF(NOT(BTT[[#This Row],[Manuelle Änderung des Verantwortliches TP
(Auswahl - bei Bedarf)]]=""),BTT[[#This Row],[Manuelle Änderung des Verantwortliches TP
(Auswahl - bei Bedarf)]],VLOOKUP(BTT[[#This Row],[Hauptprozess
(Pflichtauswahl)]],Hauptprozesse[],3,FALSE)),"")</f>
        <v>FI</v>
      </c>
      <c r="G102" t="s">
        <v>14160</v>
      </c>
      <c r="H102" s="10" t="s">
        <v>3</v>
      </c>
      <c r="I102" t="s">
        <v>472</v>
      </c>
      <c r="J102" s="10" t="str">
        <f>IFERROR(VLOOKUP(BTT[[#This Row],[Verwendete Transaktion (Pflichtauswahl)]],Transaktionen[[Transaktionen]:[Langtext]],2,FALSE),"")</f>
        <v>Worksheet</v>
      </c>
      <c r="R102" t="s">
        <v>9071</v>
      </c>
      <c r="V102" s="10" t="str">
        <f>IFERROR(VLOOKUP(BTT[[#This Row],[Verwendetes Formular
(Auswahl falls relevant)]],Formulare[[Formularbezeichnung]:[Formularname (technisch)]],2,FALSE),"")</f>
        <v/>
      </c>
      <c r="Y102" s="4" t="s">
        <v>14356</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9798</v>
      </c>
      <c r="AT102" s="10"/>
    </row>
    <row r="103" spans="1:46" ht="45" hidden="1" x14ac:dyDescent="0.25">
      <c r="A103" s="14" t="str">
        <f>IFERROR(IF(BTT[[#This Row],[Lfd Nr. 
(aus konsolidierter Datei)]]&lt;&gt;"",BTT[[#This Row],[Lfd Nr. 
(aus konsolidierter Datei)]],VLOOKUP(aktives_Teilprojekt,Teilprojekte[[Teilprojekte]:[Kürzel]],2,FALSE)&amp;ROW(BTT[[#This Row],[Lfd Nr.
(automatisch)]])-2),"")</f>
        <v>FI17</v>
      </c>
      <c r="B103" s="15" t="s">
        <v>36</v>
      </c>
      <c r="C103" s="15"/>
      <c r="D103" t="s">
        <v>9801</v>
      </c>
      <c r="E103" s="10" t="str">
        <f>IFERROR(IF(NOT(BTT[[#This Row],[Manuelle Änderung des Verantwortliches TP
(Auswahl - bei Bedarf)]]=""),BTT[[#This Row],[Manuelle Änderung des Verantwortliches TP
(Auswahl - bei Bedarf)]],VLOOKUP(BTT[[#This Row],[Hauptprozess
(Pflichtauswahl)]],Hauptprozesse[],3,FALSE)),"")</f>
        <v>FI</v>
      </c>
      <c r="G103" t="s">
        <v>14158</v>
      </c>
      <c r="H103" s="10" t="s">
        <v>3</v>
      </c>
      <c r="I103" t="s">
        <v>472</v>
      </c>
      <c r="J103" s="10" t="str">
        <f>IFERROR(VLOOKUP(BTT[[#This Row],[Verwendete Transaktion (Pflichtauswahl)]],Transaktionen[[Transaktionen]:[Langtext]],2,FALSE),"")</f>
        <v>Worksheet</v>
      </c>
      <c r="R103" t="s">
        <v>9071</v>
      </c>
      <c r="V103" s="10" t="str">
        <f>IFERROR(VLOOKUP(BTT[[#This Row],[Verwendetes Formular
(Auswahl falls relevant)]],Formulare[[Formularbezeichnung]:[Formularname (technisch)]],2,FALSE),"")</f>
        <v/>
      </c>
      <c r="Y103" s="4" t="s">
        <v>14357</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9800</v>
      </c>
      <c r="AT103" s="10"/>
    </row>
    <row r="104" spans="1:46" ht="45" hidden="1" x14ac:dyDescent="0.25">
      <c r="A104" s="14" t="str">
        <f>IFERROR(IF(BTT[[#This Row],[Lfd Nr. 
(aus konsolidierter Datei)]]&lt;&gt;"",BTT[[#This Row],[Lfd Nr. 
(aus konsolidierter Datei)]],VLOOKUP(aktives_Teilprojekt,Teilprojekte[[Teilprojekte]:[Kürzel]],2,FALSE)&amp;ROW(BTT[[#This Row],[Lfd Nr.
(automatisch)]])-2),"")</f>
        <v>FI18</v>
      </c>
      <c r="B104" s="15" t="s">
        <v>36</v>
      </c>
      <c r="C104" s="15"/>
      <c r="D104" t="s">
        <v>9803</v>
      </c>
      <c r="E104" s="10" t="str">
        <f>IFERROR(IF(NOT(BTT[[#This Row],[Manuelle Änderung des Verantwortliches TP
(Auswahl - bei Bedarf)]]=""),BTT[[#This Row],[Manuelle Änderung des Verantwortliches TP
(Auswahl - bei Bedarf)]],VLOOKUP(BTT[[#This Row],[Hauptprozess
(Pflichtauswahl)]],Hauptprozesse[],3,FALSE)),"")</f>
        <v>FI</v>
      </c>
      <c r="G104" t="s">
        <v>14158</v>
      </c>
      <c r="H104" s="10" t="s">
        <v>3</v>
      </c>
      <c r="I104" t="s">
        <v>472</v>
      </c>
      <c r="J104" s="10" t="str">
        <f>IFERROR(VLOOKUP(BTT[[#This Row],[Verwendete Transaktion (Pflichtauswahl)]],Transaktionen[[Transaktionen]:[Langtext]],2,FALSE),"")</f>
        <v>Worksheet</v>
      </c>
      <c r="R104" t="s">
        <v>9071</v>
      </c>
      <c r="V104" s="10" t="str">
        <f>IFERROR(VLOOKUP(BTT[[#This Row],[Verwendetes Formular
(Auswahl falls relevant)]],Formulare[[Formularbezeichnung]:[Formularname (technisch)]],2,FALSE),"")</f>
        <v/>
      </c>
      <c r="Y104" s="4" t="s">
        <v>14358</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9802</v>
      </c>
      <c r="AT104" s="10"/>
    </row>
    <row r="105" spans="1:46" ht="60" hidden="1" x14ac:dyDescent="0.25">
      <c r="A105" s="14" t="str">
        <f>IFERROR(IF(BTT[[#This Row],[Lfd Nr. 
(aus konsolidierter Datei)]]&lt;&gt;"",BTT[[#This Row],[Lfd Nr. 
(aus konsolidierter Datei)]],VLOOKUP(aktives_Teilprojekt,Teilprojekte[[Teilprojekte]:[Kürzel]],2,FALSE)&amp;ROW(BTT[[#This Row],[Lfd Nr.
(automatisch)]])-2),"")</f>
        <v>FI19</v>
      </c>
      <c r="B105" s="15" t="s">
        <v>36</v>
      </c>
      <c r="C105" s="15"/>
      <c r="D105" t="s">
        <v>9805</v>
      </c>
      <c r="E105" s="10" t="str">
        <f>IFERROR(IF(NOT(BTT[[#This Row],[Manuelle Änderung des Verantwortliches TP
(Auswahl - bei Bedarf)]]=""),BTT[[#This Row],[Manuelle Änderung des Verantwortliches TP
(Auswahl - bei Bedarf)]],VLOOKUP(BTT[[#This Row],[Hauptprozess
(Pflichtauswahl)]],Hauptprozesse[],3,FALSE)),"")</f>
        <v>FI</v>
      </c>
      <c r="G105" t="s">
        <v>14158</v>
      </c>
      <c r="H105" s="10" t="s">
        <v>8485</v>
      </c>
      <c r="I105" t="s">
        <v>8521</v>
      </c>
      <c r="J105" s="10" t="str">
        <f>IFERROR(VLOOKUP(BTT[[#This Row],[Verwendete Transaktion (Pflichtauswahl)]],Transaktionen[[Transaktionen]:[Langtext]],2,FALSE),"")</f>
        <v>Durchführung in Drittsystem (Non-SAP)</v>
      </c>
      <c r="R105" t="s">
        <v>9071</v>
      </c>
      <c r="S105" t="s">
        <v>15086</v>
      </c>
      <c r="V105" s="10" t="str">
        <f>IFERROR(VLOOKUP(BTT[[#This Row],[Verwendetes Formular
(Auswahl falls relevant)]],Formulare[[Formularbezeichnung]:[Formularname (technisch)]],2,FALSE),"")</f>
        <v/>
      </c>
      <c r="Y105" s="4" t="s">
        <v>14359</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Modul anders</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9804</v>
      </c>
      <c r="AT105" s="10"/>
    </row>
    <row r="106" spans="1:46" ht="45" hidden="1" x14ac:dyDescent="0.25">
      <c r="A106" s="14" t="str">
        <f>IFERROR(IF(BTT[[#This Row],[Lfd Nr. 
(aus konsolidierter Datei)]]&lt;&gt;"",BTT[[#This Row],[Lfd Nr. 
(aus konsolidierter Datei)]],VLOOKUP(aktives_Teilprojekt,Teilprojekte[[Teilprojekte]:[Kürzel]],2,FALSE)&amp;ROW(BTT[[#This Row],[Lfd Nr.
(automatisch)]])-2),"")</f>
        <v>FI20</v>
      </c>
      <c r="B106" s="15" t="s">
        <v>36</v>
      </c>
      <c r="C106" s="15"/>
      <c r="D106" t="s">
        <v>9807</v>
      </c>
      <c r="E106" s="10" t="str">
        <f>IFERROR(IF(NOT(BTT[[#This Row],[Manuelle Änderung des Verantwortliches TP
(Auswahl - bei Bedarf)]]=""),BTT[[#This Row],[Manuelle Änderung des Verantwortliches TP
(Auswahl - bei Bedarf)]],VLOOKUP(BTT[[#This Row],[Hauptprozess
(Pflichtauswahl)]],Hauptprozesse[],3,FALSE)),"")</f>
        <v>FI</v>
      </c>
      <c r="G106" t="s">
        <v>14161</v>
      </c>
      <c r="H106" s="10" t="s">
        <v>8485</v>
      </c>
      <c r="I106" t="s">
        <v>8521</v>
      </c>
      <c r="J106" s="10" t="str">
        <f>IFERROR(VLOOKUP(BTT[[#This Row],[Verwendete Transaktion (Pflichtauswahl)]],Transaktionen[[Transaktionen]:[Langtext]],2,FALSE),"")</f>
        <v>Durchführung in Drittsystem (Non-SAP)</v>
      </c>
      <c r="R106" t="s">
        <v>8512</v>
      </c>
      <c r="S106" t="s">
        <v>15087</v>
      </c>
      <c r="V106" s="10" t="str">
        <f>IFERROR(VLOOKUP(BTT[[#This Row],[Verwendetes Formular
(Auswahl falls relevant)]],Formulare[[Formularbezeichnung]:[Formularname (technisch)]],2,FALSE),"")</f>
        <v/>
      </c>
      <c r="Y106" s="4" t="s">
        <v>14360</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Modul anders</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9806</v>
      </c>
      <c r="AT106" s="10"/>
    </row>
    <row r="107" spans="1:46" ht="45" hidden="1" x14ac:dyDescent="0.25">
      <c r="A107" s="14" t="str">
        <f>IFERROR(IF(BTT[[#This Row],[Lfd Nr. 
(aus konsolidierter Datei)]]&lt;&gt;"",BTT[[#This Row],[Lfd Nr. 
(aus konsolidierter Datei)]],VLOOKUP(aktives_Teilprojekt,Teilprojekte[[Teilprojekte]:[Kürzel]],2,FALSE)&amp;ROW(BTT[[#This Row],[Lfd Nr.
(automatisch)]])-2),"")</f>
        <v>FI21</v>
      </c>
      <c r="B107" s="15" t="s">
        <v>36</v>
      </c>
      <c r="C107" s="15"/>
      <c r="D107" t="s">
        <v>9809</v>
      </c>
      <c r="E107" s="10" t="str">
        <f>IFERROR(IF(NOT(BTT[[#This Row],[Manuelle Änderung des Verantwortliches TP
(Auswahl - bei Bedarf)]]=""),BTT[[#This Row],[Manuelle Änderung des Verantwortliches TP
(Auswahl - bei Bedarf)]],VLOOKUP(BTT[[#This Row],[Hauptprozess
(Pflichtauswahl)]],Hauptprozesse[],3,FALSE)),"")</f>
        <v>FI</v>
      </c>
      <c r="G107" t="s">
        <v>14158</v>
      </c>
      <c r="H107" s="10" t="s">
        <v>8485</v>
      </c>
      <c r="I107" t="s">
        <v>8522</v>
      </c>
      <c r="J107" s="10" t="str">
        <f>IFERROR(VLOOKUP(BTT[[#This Row],[Verwendete Transaktion (Pflichtauswahl)]],Transaktionen[[Transaktionen]:[Langtext]],2,FALSE),"")</f>
        <v>keine digitale Erfassung</v>
      </c>
      <c r="R107" t="s">
        <v>8577</v>
      </c>
      <c r="S107" t="s">
        <v>15088</v>
      </c>
      <c r="V107" s="10" t="str">
        <f>IFERROR(VLOOKUP(BTT[[#This Row],[Verwendetes Formular
(Auswahl falls relevant)]],Formulare[[Formularbezeichnung]:[Formularname (technisch)]],2,FALSE),"")</f>
        <v/>
      </c>
      <c r="Y107" s="4" t="s">
        <v>14361</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9808</v>
      </c>
      <c r="AT107" s="10"/>
    </row>
    <row r="108" spans="1:46" ht="45" hidden="1" x14ac:dyDescent="0.25">
      <c r="A108" s="14" t="str">
        <f>IFERROR(IF(BTT[[#This Row],[Lfd Nr. 
(aus konsolidierter Datei)]]&lt;&gt;"",BTT[[#This Row],[Lfd Nr. 
(aus konsolidierter Datei)]],VLOOKUP(aktives_Teilprojekt,Teilprojekte[[Teilprojekte]:[Kürzel]],2,FALSE)&amp;ROW(BTT[[#This Row],[Lfd Nr.
(automatisch)]])-2),"")</f>
        <v>FI22</v>
      </c>
      <c r="B108" s="15" t="s">
        <v>36</v>
      </c>
      <c r="C108" s="15"/>
      <c r="D108" t="s">
        <v>9811</v>
      </c>
      <c r="E108" s="10" t="str">
        <f>IFERROR(IF(NOT(BTT[[#This Row],[Manuelle Änderung des Verantwortliches TP
(Auswahl - bei Bedarf)]]=""),BTT[[#This Row],[Manuelle Änderung des Verantwortliches TP
(Auswahl - bei Bedarf)]],VLOOKUP(BTT[[#This Row],[Hauptprozess
(Pflichtauswahl)]],Hauptprozesse[],3,FALSE)),"")</f>
        <v>FI</v>
      </c>
      <c r="G108" t="s">
        <v>14158</v>
      </c>
      <c r="H108" s="10" t="s">
        <v>8485</v>
      </c>
      <c r="I108" t="s">
        <v>8522</v>
      </c>
      <c r="J108" s="10" t="str">
        <f>IFERROR(VLOOKUP(BTT[[#This Row],[Verwendete Transaktion (Pflichtauswahl)]],Transaktionen[[Transaktionen]:[Langtext]],2,FALSE),"")</f>
        <v>keine digitale Erfassung</v>
      </c>
      <c r="R108" t="s">
        <v>8577</v>
      </c>
      <c r="S108" t="s">
        <v>15088</v>
      </c>
      <c r="V108" s="10" t="str">
        <f>IFERROR(VLOOKUP(BTT[[#This Row],[Verwendetes Formular
(Auswahl falls relevant)]],Formulare[[Formularbezeichnung]:[Formularname (technisch)]],2,FALSE),"")</f>
        <v/>
      </c>
      <c r="Y108" s="4" t="s">
        <v>14362</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okay</v>
      </c>
      <c r="AR108" s="10" t="str">
        <f>IFERROR(IF(COUNTIFS(BTT[Verwendete Transaktion (Pflichtauswahl)],BTT[[#This Row],[Verwendete Transaktion (Pflichtauswahl)]],BTT[Verantwortliches TP
(automatisch)],"&lt;&gt;"&amp;VLOOKUP(aktives_Teilprojekt,Teilprojekte[[Teilprojekte]:[Kürzel]],2,FALSE))&gt;0,"Transaktion mehrfach","okay"),"")</f>
        <v>okay</v>
      </c>
      <c r="AS108" s="10" t="s">
        <v>9810</v>
      </c>
      <c r="AT108" s="10"/>
    </row>
    <row r="109" spans="1:46" ht="45" hidden="1" x14ac:dyDescent="0.25">
      <c r="A109" s="14" t="str">
        <f>IFERROR(IF(BTT[[#This Row],[Lfd Nr. 
(aus konsolidierter Datei)]]&lt;&gt;"",BTT[[#This Row],[Lfd Nr. 
(aus konsolidierter Datei)]],VLOOKUP(aktives_Teilprojekt,Teilprojekte[[Teilprojekte]:[Kürzel]],2,FALSE)&amp;ROW(BTT[[#This Row],[Lfd Nr.
(automatisch)]])-2),"")</f>
        <v>FI23</v>
      </c>
      <c r="B109" s="15" t="s">
        <v>36</v>
      </c>
      <c r="C109" s="15"/>
      <c r="D109" t="s">
        <v>9813</v>
      </c>
      <c r="E109" s="10" t="str">
        <f>IFERROR(IF(NOT(BTT[[#This Row],[Manuelle Änderung des Verantwortliches TP
(Auswahl - bei Bedarf)]]=""),BTT[[#This Row],[Manuelle Änderung des Verantwortliches TP
(Auswahl - bei Bedarf)]],VLOOKUP(BTT[[#This Row],[Hauptprozess
(Pflichtauswahl)]],Hauptprozesse[],3,FALSE)),"")</f>
        <v>FI</v>
      </c>
      <c r="G109" t="s">
        <v>14158</v>
      </c>
      <c r="H109" s="10" t="s">
        <v>3</v>
      </c>
      <c r="I109" t="s">
        <v>311</v>
      </c>
      <c r="J109" s="10" t="str">
        <f>IFERROR(VLOOKUP(BTT[[#This Row],[Verwendete Transaktion (Pflichtauswahl)]],Transaktionen[[Transaktionen]:[Langtext]],2,FALSE),"")</f>
        <v>Disposition erfassen</v>
      </c>
      <c r="R109" t="s">
        <v>9071</v>
      </c>
      <c r="V109" s="10" t="str">
        <f>IFERROR(VLOOKUP(BTT[[#This Row],[Verwendetes Formular
(Auswahl falls relevant)]],Formulare[[Formularbezeichnung]:[Formularname (technisch)]],2,FALSE),"")</f>
        <v/>
      </c>
      <c r="Y109" s="4" t="s">
        <v>14363</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9812</v>
      </c>
      <c r="AT109" s="10"/>
    </row>
    <row r="110" spans="1:46" ht="45" hidden="1" x14ac:dyDescent="0.25">
      <c r="A110" s="14" t="str">
        <f>IFERROR(IF(BTT[[#This Row],[Lfd Nr. 
(aus konsolidierter Datei)]]&lt;&gt;"",BTT[[#This Row],[Lfd Nr. 
(aus konsolidierter Datei)]],VLOOKUP(aktives_Teilprojekt,Teilprojekte[[Teilprojekte]:[Kürzel]],2,FALSE)&amp;ROW(BTT[[#This Row],[Lfd Nr.
(automatisch)]])-2),"")</f>
        <v>FI24</v>
      </c>
      <c r="B110" s="15" t="s">
        <v>36</v>
      </c>
      <c r="C110" s="15"/>
      <c r="D110" t="s">
        <v>9815</v>
      </c>
      <c r="E110" s="10" t="str">
        <f>IFERROR(IF(NOT(BTT[[#This Row],[Manuelle Änderung des Verantwortliches TP
(Auswahl - bei Bedarf)]]=""),BTT[[#This Row],[Manuelle Änderung des Verantwortliches TP
(Auswahl - bei Bedarf)]],VLOOKUP(BTT[[#This Row],[Hauptprozess
(Pflichtauswahl)]],Hauptprozesse[],3,FALSE)),"")</f>
        <v>FI</v>
      </c>
      <c r="G110" t="s">
        <v>14158</v>
      </c>
      <c r="H110" s="10" t="s">
        <v>3</v>
      </c>
      <c r="I110" t="s">
        <v>535</v>
      </c>
      <c r="J110" s="10" t="str">
        <f>IFERROR(VLOOKUP(BTT[[#This Row],[Verwendete Transaktion (Pflichtauswahl)]],Transaktionen[[Transaktionen]:[Langtext]],2,FALSE),"")</f>
        <v>Zahlungsverkehr intern</v>
      </c>
      <c r="K110" t="s">
        <v>14340</v>
      </c>
      <c r="R110" t="s">
        <v>9071</v>
      </c>
      <c r="V110" s="10" t="str">
        <f>IFERROR(VLOOKUP(BTT[[#This Row],[Verwendetes Formular
(Auswahl falls relevant)]],Formulare[[Formularbezeichnung]:[Formularname (technisch)]],2,FALSE),"")</f>
        <v/>
      </c>
      <c r="Y110" s="4" t="s">
        <v>14364</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9814</v>
      </c>
      <c r="AT110" s="10"/>
    </row>
    <row r="111" spans="1:46" ht="45" hidden="1" x14ac:dyDescent="0.25">
      <c r="A111" s="14" t="str">
        <f>IFERROR(IF(BTT[[#This Row],[Lfd Nr. 
(aus konsolidierter Datei)]]&lt;&gt;"",BTT[[#This Row],[Lfd Nr. 
(aus konsolidierter Datei)]],VLOOKUP(aktives_Teilprojekt,Teilprojekte[[Teilprojekte]:[Kürzel]],2,FALSE)&amp;ROW(BTT[[#This Row],[Lfd Nr.
(automatisch)]])-2),"")</f>
        <v>FI25</v>
      </c>
      <c r="B111" s="15" t="s">
        <v>36</v>
      </c>
      <c r="C111" s="15"/>
      <c r="D111" t="s">
        <v>9817</v>
      </c>
      <c r="E111" s="10" t="str">
        <f>IFERROR(IF(NOT(BTT[[#This Row],[Manuelle Änderung des Verantwortliches TP
(Auswahl - bei Bedarf)]]=""),BTT[[#This Row],[Manuelle Änderung des Verantwortliches TP
(Auswahl - bei Bedarf)]],VLOOKUP(BTT[[#This Row],[Hauptprozess
(Pflichtauswahl)]],Hauptprozesse[],3,FALSE)),"")</f>
        <v>FI</v>
      </c>
      <c r="G111" t="s">
        <v>14158</v>
      </c>
      <c r="H111" s="10" t="s">
        <v>3</v>
      </c>
      <c r="I111" t="s">
        <v>472</v>
      </c>
      <c r="J111" s="10" t="str">
        <f>IFERROR(VLOOKUP(BTT[[#This Row],[Verwendete Transaktion (Pflichtauswahl)]],Transaktionen[[Transaktionen]:[Langtext]],2,FALSE),"")</f>
        <v>Worksheet</v>
      </c>
      <c r="R111" t="s">
        <v>9071</v>
      </c>
      <c r="V111" s="10" t="str">
        <f>IFERROR(VLOOKUP(BTT[[#This Row],[Verwendetes Formular
(Auswahl falls relevant)]],Formulare[[Formularbezeichnung]:[Formularname (technisch)]],2,FALSE),"")</f>
        <v/>
      </c>
      <c r="Y111" s="4" t="s">
        <v>14365</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9816</v>
      </c>
      <c r="AT111" s="10"/>
    </row>
    <row r="112" spans="1:46" ht="45" hidden="1" x14ac:dyDescent="0.25">
      <c r="A112" s="14" t="str">
        <f>IFERROR(IF(BTT[[#This Row],[Lfd Nr. 
(aus konsolidierter Datei)]]&lt;&gt;"",BTT[[#This Row],[Lfd Nr. 
(aus konsolidierter Datei)]],VLOOKUP(aktives_Teilprojekt,Teilprojekte[[Teilprojekte]:[Kürzel]],2,FALSE)&amp;ROW(BTT[[#This Row],[Lfd Nr.
(automatisch)]])-2),"")</f>
        <v>FI26</v>
      </c>
      <c r="B112" s="15" t="s">
        <v>36</v>
      </c>
      <c r="C112" s="15"/>
      <c r="D112" t="s">
        <v>9799</v>
      </c>
      <c r="E112" s="10" t="str">
        <f>IFERROR(IF(NOT(BTT[[#This Row],[Manuelle Änderung des Verantwortliches TP
(Auswahl - bei Bedarf)]]=""),BTT[[#This Row],[Manuelle Änderung des Verantwortliches TP
(Auswahl - bei Bedarf)]],VLOOKUP(BTT[[#This Row],[Hauptprozess
(Pflichtauswahl)]],Hauptprozesse[],3,FALSE)),"")</f>
        <v>FI</v>
      </c>
      <c r="G112" t="s">
        <v>14158</v>
      </c>
      <c r="H112" s="10" t="s">
        <v>3</v>
      </c>
      <c r="I112" t="s">
        <v>472</v>
      </c>
      <c r="J112" s="10" t="str">
        <f>IFERROR(VLOOKUP(BTT[[#This Row],[Verwendete Transaktion (Pflichtauswahl)]],Transaktionen[[Transaktionen]:[Langtext]],2,FALSE),"")</f>
        <v>Worksheet</v>
      </c>
      <c r="R112" t="s">
        <v>9071</v>
      </c>
      <c r="V112" s="10" t="str">
        <f>IFERROR(VLOOKUP(BTT[[#This Row],[Verwendetes Formular
(Auswahl falls relevant)]],Formulare[[Formularbezeichnung]:[Formularname (technisch)]],2,FALSE),"")</f>
        <v/>
      </c>
      <c r="Y112" s="4" t="s">
        <v>14366</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9818</v>
      </c>
      <c r="AT112" s="10"/>
    </row>
    <row r="113" spans="1:46" ht="45" hidden="1" x14ac:dyDescent="0.25">
      <c r="A113" s="14" t="str">
        <f>IFERROR(IF(BTT[[#This Row],[Lfd Nr. 
(aus konsolidierter Datei)]]&lt;&gt;"",BTT[[#This Row],[Lfd Nr. 
(aus konsolidierter Datei)]],VLOOKUP(aktives_Teilprojekt,Teilprojekte[[Teilprojekte]:[Kürzel]],2,FALSE)&amp;ROW(BTT[[#This Row],[Lfd Nr.
(automatisch)]])-2),"")</f>
        <v>FI27</v>
      </c>
      <c r="B113" s="15" t="s">
        <v>36</v>
      </c>
      <c r="C113" s="15"/>
      <c r="D113" t="s">
        <v>9820</v>
      </c>
      <c r="E113" s="10" t="str">
        <f>IFERROR(IF(NOT(BTT[[#This Row],[Manuelle Änderung des Verantwortliches TP
(Auswahl - bei Bedarf)]]=""),BTT[[#This Row],[Manuelle Änderung des Verantwortliches TP
(Auswahl - bei Bedarf)]],VLOOKUP(BTT[[#This Row],[Hauptprozess
(Pflichtauswahl)]],Hauptprozesse[],3,FALSE)),"")</f>
        <v>FI</v>
      </c>
      <c r="G113" t="s">
        <v>14158</v>
      </c>
      <c r="H113" s="10" t="s">
        <v>3</v>
      </c>
      <c r="I113" t="s">
        <v>472</v>
      </c>
      <c r="J113" s="10" t="str">
        <f>IFERROR(VLOOKUP(BTT[[#This Row],[Verwendete Transaktion (Pflichtauswahl)]],Transaktionen[[Transaktionen]:[Langtext]],2,FALSE),"")</f>
        <v>Worksheet</v>
      </c>
      <c r="R113" t="s">
        <v>9071</v>
      </c>
      <c r="S113" t="s">
        <v>8576</v>
      </c>
      <c r="V113" s="10" t="str">
        <f>IFERROR(VLOOKUP(BTT[[#This Row],[Verwendetes Formular
(Auswahl falls relevant)]],Formulare[[Formularbezeichnung]:[Formularname (technisch)]],2,FALSE),"")</f>
        <v/>
      </c>
      <c r="Y113" s="4" t="s">
        <v>14367</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9819</v>
      </c>
      <c r="AT113" s="10"/>
    </row>
    <row r="114" spans="1:46" ht="45" hidden="1" x14ac:dyDescent="0.25">
      <c r="A114" s="14" t="str">
        <f>IFERROR(IF(BTT[[#This Row],[Lfd Nr. 
(aus konsolidierter Datei)]]&lt;&gt;"",BTT[[#This Row],[Lfd Nr. 
(aus konsolidierter Datei)]],VLOOKUP(aktives_Teilprojekt,Teilprojekte[[Teilprojekte]:[Kürzel]],2,FALSE)&amp;ROW(BTT[[#This Row],[Lfd Nr.
(automatisch)]])-2),"")</f>
        <v>FI28</v>
      </c>
      <c r="B114" s="15" t="s">
        <v>36</v>
      </c>
      <c r="C114" s="15"/>
      <c r="D114" t="s">
        <v>9803</v>
      </c>
      <c r="E114" s="10" t="str">
        <f>IFERROR(IF(NOT(BTT[[#This Row],[Manuelle Änderung des Verantwortliches TP
(Auswahl - bei Bedarf)]]=""),BTT[[#This Row],[Manuelle Änderung des Verantwortliches TP
(Auswahl - bei Bedarf)]],VLOOKUP(BTT[[#This Row],[Hauptprozess
(Pflichtauswahl)]],Hauptprozesse[],3,FALSE)),"")</f>
        <v>FI</v>
      </c>
      <c r="G114" t="s">
        <v>14158</v>
      </c>
      <c r="H114" s="10" t="s">
        <v>3</v>
      </c>
      <c r="I114" t="s">
        <v>535</v>
      </c>
      <c r="J114" s="10" t="str">
        <f>IFERROR(VLOOKUP(BTT[[#This Row],[Verwendete Transaktion (Pflichtauswahl)]],Transaktionen[[Transaktionen]:[Langtext]],2,FALSE),"")</f>
        <v>Zahlungsverkehr intern</v>
      </c>
      <c r="K114" t="s">
        <v>14340</v>
      </c>
      <c r="R114" t="s">
        <v>9071</v>
      </c>
      <c r="V114" s="10" t="str">
        <f>IFERROR(VLOOKUP(BTT[[#This Row],[Verwendetes Formular
(Auswahl falls relevant)]],Formulare[[Formularbezeichnung]:[Formularname (technisch)]],2,FALSE),"")</f>
        <v/>
      </c>
      <c r="Y114" s="4" t="s">
        <v>14368</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9821</v>
      </c>
      <c r="AT114" s="10"/>
    </row>
    <row r="115" spans="1:46" ht="45" hidden="1" x14ac:dyDescent="0.25">
      <c r="A115" s="14" t="str">
        <f>IFERROR(IF(BTT[[#This Row],[Lfd Nr. 
(aus konsolidierter Datei)]]&lt;&gt;"",BTT[[#This Row],[Lfd Nr. 
(aus konsolidierter Datei)]],VLOOKUP(aktives_Teilprojekt,Teilprojekte[[Teilprojekte]:[Kürzel]],2,FALSE)&amp;ROW(BTT[[#This Row],[Lfd Nr.
(automatisch)]])-2),"")</f>
        <v>FI29</v>
      </c>
      <c r="B115" s="15" t="s">
        <v>36</v>
      </c>
      <c r="C115" s="15"/>
      <c r="D115" t="s">
        <v>9805</v>
      </c>
      <c r="E115" s="10" t="str">
        <f>IFERROR(IF(NOT(BTT[[#This Row],[Manuelle Änderung des Verantwortliches TP
(Auswahl - bei Bedarf)]]=""),BTT[[#This Row],[Manuelle Änderung des Verantwortliches TP
(Auswahl - bei Bedarf)]],VLOOKUP(BTT[[#This Row],[Hauptprozess
(Pflichtauswahl)]],Hauptprozesse[],3,FALSE)),"")</f>
        <v>FI</v>
      </c>
      <c r="G115" t="s">
        <v>14158</v>
      </c>
      <c r="H115" s="10" t="s">
        <v>8485</v>
      </c>
      <c r="I115" t="s">
        <v>8521</v>
      </c>
      <c r="J115" s="10" t="str">
        <f>IFERROR(VLOOKUP(BTT[[#This Row],[Verwendete Transaktion (Pflichtauswahl)]],Transaktionen[[Transaktionen]:[Langtext]],2,FALSE),"")</f>
        <v>Durchführung in Drittsystem (Non-SAP)</v>
      </c>
      <c r="R115" t="s">
        <v>9071</v>
      </c>
      <c r="S115" t="s">
        <v>15089</v>
      </c>
      <c r="V115" s="10" t="str">
        <f>IFERROR(VLOOKUP(BTT[[#This Row],[Verwendetes Formular
(Auswahl falls relevant)]],Formulare[[Formularbezeichnung]:[Formularname (technisch)]],2,FALSE),"")</f>
        <v/>
      </c>
      <c r="Y115" s="4" t="s">
        <v>14369</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Modul anders</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9822</v>
      </c>
      <c r="AT115" s="10"/>
    </row>
    <row r="116" spans="1:46" ht="45" hidden="1" x14ac:dyDescent="0.25">
      <c r="A116" s="14" t="str">
        <f>IFERROR(IF(BTT[[#This Row],[Lfd Nr. 
(aus konsolidierter Datei)]]&lt;&gt;"",BTT[[#This Row],[Lfd Nr. 
(aus konsolidierter Datei)]],VLOOKUP(aktives_Teilprojekt,Teilprojekte[[Teilprojekte]:[Kürzel]],2,FALSE)&amp;ROW(BTT[[#This Row],[Lfd Nr.
(automatisch)]])-2),"")</f>
        <v>FI30</v>
      </c>
      <c r="B116" s="15" t="s">
        <v>36</v>
      </c>
      <c r="C116" s="15"/>
      <c r="D116" t="s">
        <v>9824</v>
      </c>
      <c r="E116" s="10" t="str">
        <f>IFERROR(IF(NOT(BTT[[#This Row],[Manuelle Änderung des Verantwortliches TP
(Auswahl - bei Bedarf)]]=""),BTT[[#This Row],[Manuelle Änderung des Verantwortliches TP
(Auswahl - bei Bedarf)]],VLOOKUP(BTT[[#This Row],[Hauptprozess
(Pflichtauswahl)]],Hauptprozesse[],3,FALSE)),"")</f>
        <v>FI</v>
      </c>
      <c r="G116" t="s">
        <v>14158</v>
      </c>
      <c r="H116" s="10" t="s">
        <v>3</v>
      </c>
      <c r="I116" t="s">
        <v>472</v>
      </c>
      <c r="J116" s="10" t="str">
        <f>IFERROR(VLOOKUP(BTT[[#This Row],[Verwendete Transaktion (Pflichtauswahl)]],Transaktionen[[Transaktionen]:[Langtext]],2,FALSE),"")</f>
        <v>Worksheet</v>
      </c>
      <c r="R116" t="s">
        <v>9071</v>
      </c>
      <c r="S116" t="s">
        <v>15086</v>
      </c>
      <c r="V116" s="10" t="str">
        <f>IFERROR(VLOOKUP(BTT[[#This Row],[Verwendetes Formular
(Auswahl falls relevant)]],Formulare[[Formularbezeichnung]:[Formularname (technisch)]],2,FALSE),"")</f>
        <v/>
      </c>
      <c r="Y116" s="4" t="s">
        <v>14370</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9823</v>
      </c>
      <c r="AT116" s="10"/>
    </row>
    <row r="117" spans="1:46" ht="45" hidden="1" x14ac:dyDescent="0.25">
      <c r="A117" s="14" t="str">
        <f>IFERROR(IF(BTT[[#This Row],[Lfd Nr. 
(aus konsolidierter Datei)]]&lt;&gt;"",BTT[[#This Row],[Lfd Nr. 
(aus konsolidierter Datei)]],VLOOKUP(aktives_Teilprojekt,Teilprojekte[[Teilprojekte]:[Kürzel]],2,FALSE)&amp;ROW(BTT[[#This Row],[Lfd Nr.
(automatisch)]])-2),"")</f>
        <v>FI31</v>
      </c>
      <c r="B117" s="15" t="s">
        <v>36</v>
      </c>
      <c r="C117" s="15"/>
      <c r="D117" t="s">
        <v>9826</v>
      </c>
      <c r="E117" s="10" t="str">
        <f>IFERROR(IF(NOT(BTT[[#This Row],[Manuelle Änderung des Verantwortliches TP
(Auswahl - bei Bedarf)]]=""),BTT[[#This Row],[Manuelle Änderung des Verantwortliches TP
(Auswahl - bei Bedarf)]],VLOOKUP(BTT[[#This Row],[Hauptprozess
(Pflichtauswahl)]],Hauptprozesse[],3,FALSE)),"")</f>
        <v>FI</v>
      </c>
      <c r="G117" t="s">
        <v>14158</v>
      </c>
      <c r="H117" s="10" t="s">
        <v>8485</v>
      </c>
      <c r="I117" t="s">
        <v>8521</v>
      </c>
      <c r="J117" s="10" t="str">
        <f>IFERROR(VLOOKUP(BTT[[#This Row],[Verwendete Transaktion (Pflichtauswahl)]],Transaktionen[[Transaktionen]:[Langtext]],2,FALSE),"")</f>
        <v>Durchführung in Drittsystem (Non-SAP)</v>
      </c>
      <c r="R117" t="s">
        <v>8577</v>
      </c>
      <c r="S117" t="s">
        <v>15090</v>
      </c>
      <c r="V117" s="10" t="str">
        <f>IFERROR(VLOOKUP(BTT[[#This Row],[Verwendetes Formular
(Auswahl falls relevant)]],Formulare[[Formularbezeichnung]:[Formularname (technisch)]],2,FALSE),"")</f>
        <v/>
      </c>
      <c r="Y117" s="4" t="s">
        <v>14371</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Modul anders</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9825</v>
      </c>
      <c r="AT117" s="10"/>
    </row>
    <row r="118" spans="1:46" ht="45" hidden="1" x14ac:dyDescent="0.25">
      <c r="A118" s="14" t="str">
        <f>IFERROR(IF(BTT[[#This Row],[Lfd Nr. 
(aus konsolidierter Datei)]]&lt;&gt;"",BTT[[#This Row],[Lfd Nr. 
(aus konsolidierter Datei)]],VLOOKUP(aktives_Teilprojekt,Teilprojekte[[Teilprojekte]:[Kürzel]],2,FALSE)&amp;ROW(BTT[[#This Row],[Lfd Nr.
(automatisch)]])-2),"")</f>
        <v>FI32</v>
      </c>
      <c r="B118" s="15" t="s">
        <v>36</v>
      </c>
      <c r="C118" s="15"/>
      <c r="D118" t="s">
        <v>9828</v>
      </c>
      <c r="E118" s="10" t="str">
        <f>IFERROR(IF(NOT(BTT[[#This Row],[Manuelle Änderung des Verantwortliches TP
(Auswahl - bei Bedarf)]]=""),BTT[[#This Row],[Manuelle Änderung des Verantwortliches TP
(Auswahl - bei Bedarf)]],VLOOKUP(BTT[[#This Row],[Hauptprozess
(Pflichtauswahl)]],Hauptprozesse[],3,FALSE)),"")</f>
        <v>FI</v>
      </c>
      <c r="G118" t="s">
        <v>14158</v>
      </c>
      <c r="H118" s="10" t="s">
        <v>8485</v>
      </c>
      <c r="I118" t="s">
        <v>8521</v>
      </c>
      <c r="J118" s="10" t="str">
        <f>IFERROR(VLOOKUP(BTT[[#This Row],[Verwendete Transaktion (Pflichtauswahl)]],Transaktionen[[Transaktionen]:[Langtext]],2,FALSE),"")</f>
        <v>Durchführung in Drittsystem (Non-SAP)</v>
      </c>
      <c r="R118" t="s">
        <v>8512</v>
      </c>
      <c r="V118" s="10" t="str">
        <f>IFERROR(VLOOKUP(BTT[[#This Row],[Verwendetes Formular
(Auswahl falls relevant)]],Formulare[[Formularbezeichnung]:[Formularname (technisch)]],2,FALSE),"")</f>
        <v/>
      </c>
      <c r="Y118" s="4" t="s">
        <v>14372</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Modul anders</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9827</v>
      </c>
      <c r="AT118" s="10"/>
    </row>
    <row r="119" spans="1:46" ht="45" hidden="1" x14ac:dyDescent="0.25">
      <c r="A119" s="14" t="str">
        <f>IFERROR(IF(BTT[[#This Row],[Lfd Nr. 
(aus konsolidierter Datei)]]&lt;&gt;"",BTT[[#This Row],[Lfd Nr. 
(aus konsolidierter Datei)]],VLOOKUP(aktives_Teilprojekt,Teilprojekte[[Teilprojekte]:[Kürzel]],2,FALSE)&amp;ROW(BTT[[#This Row],[Lfd Nr.
(automatisch)]])-2),"")</f>
        <v>FI33</v>
      </c>
      <c r="B119" s="15" t="s">
        <v>36</v>
      </c>
      <c r="C119" s="15"/>
      <c r="D119" t="s">
        <v>9830</v>
      </c>
      <c r="E119" s="10" t="str">
        <f>IFERROR(IF(NOT(BTT[[#This Row],[Manuelle Änderung des Verantwortliches TP
(Auswahl - bei Bedarf)]]=""),BTT[[#This Row],[Manuelle Änderung des Verantwortliches TP
(Auswahl - bei Bedarf)]],VLOOKUP(BTT[[#This Row],[Hauptprozess
(Pflichtauswahl)]],Hauptprozesse[],3,FALSE)),"")</f>
        <v>FI</v>
      </c>
      <c r="G119" t="s">
        <v>14161</v>
      </c>
      <c r="H119" s="10" t="s">
        <v>8485</v>
      </c>
      <c r="I119" t="s">
        <v>8521</v>
      </c>
      <c r="J119" s="10" t="str">
        <f>IFERROR(VLOOKUP(BTT[[#This Row],[Verwendete Transaktion (Pflichtauswahl)]],Transaktionen[[Transaktionen]:[Langtext]],2,FALSE),"")</f>
        <v>Durchführung in Drittsystem (Non-SAP)</v>
      </c>
      <c r="R119" t="s">
        <v>8512</v>
      </c>
      <c r="S119" t="s">
        <v>15087</v>
      </c>
      <c r="V119" s="10" t="str">
        <f>IFERROR(VLOOKUP(BTT[[#This Row],[Verwendetes Formular
(Auswahl falls relevant)]],Formulare[[Formularbezeichnung]:[Formularname (technisch)]],2,FALSE),"")</f>
        <v/>
      </c>
      <c r="Y119" s="4" t="s">
        <v>14373</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Modul anders</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9829</v>
      </c>
      <c r="AT119" s="10"/>
    </row>
    <row r="120" spans="1:46" ht="45" hidden="1" x14ac:dyDescent="0.25">
      <c r="A120" s="14" t="str">
        <f>IFERROR(IF(BTT[[#This Row],[Lfd Nr. 
(aus konsolidierter Datei)]]&lt;&gt;"",BTT[[#This Row],[Lfd Nr. 
(aus konsolidierter Datei)]],VLOOKUP(aktives_Teilprojekt,Teilprojekte[[Teilprojekte]:[Kürzel]],2,FALSE)&amp;ROW(BTT[[#This Row],[Lfd Nr.
(automatisch)]])-2),"")</f>
        <v>FI34</v>
      </c>
      <c r="B120" s="15" t="s">
        <v>36</v>
      </c>
      <c r="C120" s="15"/>
      <c r="D120" t="s">
        <v>9809</v>
      </c>
      <c r="E120" s="10" t="str">
        <f>IFERROR(IF(NOT(BTT[[#This Row],[Manuelle Änderung des Verantwortliches TP
(Auswahl - bei Bedarf)]]=""),BTT[[#This Row],[Manuelle Änderung des Verantwortliches TP
(Auswahl - bei Bedarf)]],VLOOKUP(BTT[[#This Row],[Hauptprozess
(Pflichtauswahl)]],Hauptprozesse[],3,FALSE)),"")</f>
        <v>FI</v>
      </c>
      <c r="G120" t="s">
        <v>14158</v>
      </c>
      <c r="H120" s="10" t="s">
        <v>8485</v>
      </c>
      <c r="I120" t="s">
        <v>8522</v>
      </c>
      <c r="J120" s="10" t="str">
        <f>IFERROR(VLOOKUP(BTT[[#This Row],[Verwendete Transaktion (Pflichtauswahl)]],Transaktionen[[Transaktionen]:[Langtext]],2,FALSE),"")</f>
        <v>keine digitale Erfassung</v>
      </c>
      <c r="R120" t="s">
        <v>8577</v>
      </c>
      <c r="S120" t="s">
        <v>15088</v>
      </c>
      <c r="V120" s="10" t="str">
        <f>IFERROR(VLOOKUP(BTT[[#This Row],[Verwendetes Formular
(Auswahl falls relevant)]],Formulare[[Formularbezeichnung]:[Formularname (technisch)]],2,FALSE),"")</f>
        <v/>
      </c>
      <c r="Y120" s="4" t="s">
        <v>14374</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9831</v>
      </c>
      <c r="AT120" s="10"/>
    </row>
    <row r="121" spans="1:46" ht="45" hidden="1" x14ac:dyDescent="0.25">
      <c r="A121" s="14" t="str">
        <f>IFERROR(IF(BTT[[#This Row],[Lfd Nr. 
(aus konsolidierter Datei)]]&lt;&gt;"",BTT[[#This Row],[Lfd Nr. 
(aus konsolidierter Datei)]],VLOOKUP(aktives_Teilprojekt,Teilprojekte[[Teilprojekte]:[Kürzel]],2,FALSE)&amp;ROW(BTT[[#This Row],[Lfd Nr.
(automatisch)]])-2),"")</f>
        <v>FI35</v>
      </c>
      <c r="B121" s="15" t="s">
        <v>36</v>
      </c>
      <c r="C121" s="15"/>
      <c r="D121" t="s">
        <v>9833</v>
      </c>
      <c r="E121" s="10" t="str">
        <f>IFERROR(IF(NOT(BTT[[#This Row],[Manuelle Änderung des Verantwortliches TP
(Auswahl - bei Bedarf)]]=""),BTT[[#This Row],[Manuelle Änderung des Verantwortliches TP
(Auswahl - bei Bedarf)]],VLOOKUP(BTT[[#This Row],[Hauptprozess
(Pflichtauswahl)]],Hauptprozesse[],3,FALSE)),"")</f>
        <v>FI</v>
      </c>
      <c r="G121" t="s">
        <v>14162</v>
      </c>
      <c r="H121" s="10" t="s">
        <v>8485</v>
      </c>
      <c r="I121" t="s">
        <v>8522</v>
      </c>
      <c r="J121" s="10" t="str">
        <f>IFERROR(VLOOKUP(BTT[[#This Row],[Verwendete Transaktion (Pflichtauswahl)]],Transaktionen[[Transaktionen]:[Langtext]],2,FALSE),"")</f>
        <v>keine digitale Erfassung</v>
      </c>
      <c r="R121" t="s">
        <v>8577</v>
      </c>
      <c r="S121" t="s">
        <v>15088</v>
      </c>
      <c r="V121" s="10" t="str">
        <f>IFERROR(VLOOKUP(BTT[[#This Row],[Verwendetes Formular
(Auswahl falls relevant)]],Formulare[[Formularbezeichnung]:[Formularname (technisch)]],2,FALSE),"")</f>
        <v/>
      </c>
      <c r="Y121" s="4" t="s">
        <v>14375</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9832</v>
      </c>
      <c r="AT121" s="10"/>
    </row>
    <row r="122" spans="1:46" ht="45" hidden="1" x14ac:dyDescent="0.25">
      <c r="A122" s="14" t="str">
        <f>IFERROR(IF(BTT[[#This Row],[Lfd Nr. 
(aus konsolidierter Datei)]]&lt;&gt;"",BTT[[#This Row],[Lfd Nr. 
(aus konsolidierter Datei)]],VLOOKUP(aktives_Teilprojekt,Teilprojekte[[Teilprojekte]:[Kürzel]],2,FALSE)&amp;ROW(BTT[[#This Row],[Lfd Nr.
(automatisch)]])-2),"")</f>
        <v>FI36</v>
      </c>
      <c r="B122" s="15" t="s">
        <v>36</v>
      </c>
      <c r="C122" s="15"/>
      <c r="D122" t="s">
        <v>9813</v>
      </c>
      <c r="E122" s="10" t="str">
        <f>IFERROR(IF(NOT(BTT[[#This Row],[Manuelle Änderung des Verantwortliches TP
(Auswahl - bei Bedarf)]]=""),BTT[[#This Row],[Manuelle Änderung des Verantwortliches TP
(Auswahl - bei Bedarf)]],VLOOKUP(BTT[[#This Row],[Hauptprozess
(Pflichtauswahl)]],Hauptprozesse[],3,FALSE)),"")</f>
        <v>FI</v>
      </c>
      <c r="G122" t="s">
        <v>14158</v>
      </c>
      <c r="H122" s="10" t="s">
        <v>3</v>
      </c>
      <c r="I122" t="s">
        <v>311</v>
      </c>
      <c r="J122" s="10" t="str">
        <f>IFERROR(VLOOKUP(BTT[[#This Row],[Verwendete Transaktion (Pflichtauswahl)]],Transaktionen[[Transaktionen]:[Langtext]],2,FALSE),"")</f>
        <v>Disposition erfassen</v>
      </c>
      <c r="R122" t="s">
        <v>9071</v>
      </c>
      <c r="V122" s="10" t="str">
        <f>IFERROR(VLOOKUP(BTT[[#This Row],[Verwendetes Formular
(Auswahl falls relevant)]],Formulare[[Formularbezeichnung]:[Formularname (technisch)]],2,FALSE),"")</f>
        <v/>
      </c>
      <c r="Y122" s="4" t="s">
        <v>14376</v>
      </c>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okay</v>
      </c>
      <c r="AR122" s="10" t="str">
        <f>IFERROR(IF(COUNTIFS(BTT[Verwendete Transaktion (Pflichtauswahl)],BTT[[#This Row],[Verwendete Transaktion (Pflichtauswahl)]],BTT[Verantwortliches TP
(automatisch)],"&lt;&gt;"&amp;VLOOKUP(aktives_Teilprojekt,Teilprojekte[[Teilprojekte]:[Kürzel]],2,FALSE))&gt;0,"Transaktion mehrfach","okay"),"")</f>
        <v>okay</v>
      </c>
      <c r="AS122" s="10" t="s">
        <v>9834</v>
      </c>
      <c r="AT122" s="10"/>
    </row>
    <row r="123" spans="1:46" ht="45" hidden="1" x14ac:dyDescent="0.25">
      <c r="A123" s="14" t="str">
        <f>IFERROR(IF(BTT[[#This Row],[Lfd Nr. 
(aus konsolidierter Datei)]]&lt;&gt;"",BTT[[#This Row],[Lfd Nr. 
(aus konsolidierter Datei)]],VLOOKUP(aktives_Teilprojekt,Teilprojekte[[Teilprojekte]:[Kürzel]],2,FALSE)&amp;ROW(BTT[[#This Row],[Lfd Nr.
(automatisch)]])-2),"")</f>
        <v>FI37</v>
      </c>
      <c r="B123" s="15" t="s">
        <v>36</v>
      </c>
      <c r="C123" s="15"/>
      <c r="D123" t="s">
        <v>9836</v>
      </c>
      <c r="E123" s="10" t="str">
        <f>IFERROR(IF(NOT(BTT[[#This Row],[Manuelle Änderung des Verantwortliches TP
(Auswahl - bei Bedarf)]]=""),BTT[[#This Row],[Manuelle Änderung des Verantwortliches TP
(Auswahl - bei Bedarf)]],VLOOKUP(BTT[[#This Row],[Hauptprozess
(Pflichtauswahl)]],Hauptprozesse[],3,FALSE)),"")</f>
        <v>FI</v>
      </c>
      <c r="G123" t="s">
        <v>14158</v>
      </c>
      <c r="H123" s="10" t="s">
        <v>3</v>
      </c>
      <c r="I123" t="s">
        <v>535</v>
      </c>
      <c r="J123" s="10" t="str">
        <f>IFERROR(VLOOKUP(BTT[[#This Row],[Verwendete Transaktion (Pflichtauswahl)]],Transaktionen[[Transaktionen]:[Langtext]],2,FALSE),"")</f>
        <v>Zahlungsverkehr intern</v>
      </c>
      <c r="K123" t="s">
        <v>14340</v>
      </c>
      <c r="R123" t="s">
        <v>9071</v>
      </c>
      <c r="V123" s="10" t="str">
        <f>IFERROR(VLOOKUP(BTT[[#This Row],[Verwendetes Formular
(Auswahl falls relevant)]],Formulare[[Formularbezeichnung]:[Formularname (technisch)]],2,FALSE),"")</f>
        <v/>
      </c>
      <c r="Y123" s="4" t="s">
        <v>14377</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okay</v>
      </c>
      <c r="AR123" s="10" t="str">
        <f>IFERROR(IF(COUNTIFS(BTT[Verwendete Transaktion (Pflichtauswahl)],BTT[[#This Row],[Verwendete Transaktion (Pflichtauswahl)]],BTT[Verantwortliches TP
(automatisch)],"&lt;&gt;"&amp;VLOOKUP(aktives_Teilprojekt,Teilprojekte[[Teilprojekte]:[Kürzel]],2,FALSE))&gt;0,"Transaktion mehrfach","okay"),"")</f>
        <v>okay</v>
      </c>
      <c r="AS123" s="10" t="s">
        <v>9835</v>
      </c>
      <c r="AT123" s="10"/>
    </row>
    <row r="124" spans="1:46" ht="45" hidden="1" x14ac:dyDescent="0.25">
      <c r="A124" s="14" t="str">
        <f>IFERROR(IF(BTT[[#This Row],[Lfd Nr. 
(aus konsolidierter Datei)]]&lt;&gt;"",BTT[[#This Row],[Lfd Nr. 
(aus konsolidierter Datei)]],VLOOKUP(aktives_Teilprojekt,Teilprojekte[[Teilprojekte]:[Kürzel]],2,FALSE)&amp;ROW(BTT[[#This Row],[Lfd Nr.
(automatisch)]])-2),"")</f>
        <v>FI38</v>
      </c>
      <c r="B124" s="15" t="s">
        <v>36</v>
      </c>
      <c r="C124" s="15"/>
      <c r="D124" t="s">
        <v>9838</v>
      </c>
      <c r="E124" s="10" t="str">
        <f>IFERROR(IF(NOT(BTT[[#This Row],[Manuelle Änderung des Verantwortliches TP
(Auswahl - bei Bedarf)]]=""),BTT[[#This Row],[Manuelle Änderung des Verantwortliches TP
(Auswahl - bei Bedarf)]],VLOOKUP(BTT[[#This Row],[Hauptprozess
(Pflichtauswahl)]],Hauptprozesse[],3,FALSE)),"")</f>
        <v>FI</v>
      </c>
      <c r="H124" s="10" t="s">
        <v>8485</v>
      </c>
      <c r="I124" t="s">
        <v>8521</v>
      </c>
      <c r="J124" s="10" t="str">
        <f>IFERROR(VLOOKUP(BTT[[#This Row],[Verwendete Transaktion (Pflichtauswahl)]],Transaktionen[[Transaktionen]:[Langtext]],2,FALSE),"")</f>
        <v>Durchführung in Drittsystem (Non-SAP)</v>
      </c>
      <c r="V124" s="10" t="str">
        <f>IFERROR(VLOOKUP(BTT[[#This Row],[Verwendetes Formular
(Auswahl falls relevant)]],Formulare[[Formularbezeichnung]:[Formularname (technisch)]],2,FALSE),"")</f>
        <v/>
      </c>
      <c r="Y124" s="4" t="s">
        <v>14378</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okay</v>
      </c>
      <c r="AP124" s="10" t="str">
        <f>IFERROR(IF(COUNTIFS(BTT[Verwendete Transaktion (Pflichtauswahl)],BTT[[#This Row],[Verwendete Transaktion (Pflichtauswahl)]],BTT[SAP-Modul
(Pflichtauswahl)],"&lt;&gt;"&amp;BTT[[#This Row],[SAP-Modul
(Pflichtauswahl)]])&gt;0,"Modul anders","okay"),"")</f>
        <v>Modul anders</v>
      </c>
      <c r="AQ124" s="10" t="str">
        <f>IFERROR(IF(COUNTIFS(BTT[Verwendete Transaktion (Pflichtauswahl)],BTT[[#This Row],[Verwendete Transaktion (Pflichtauswahl)]],BTT[Verantwortliches TP
(automatisch)],"&lt;&gt;"&amp;BTT[[#This Row],[Verantwortliches TP
(automatisch)]])&gt;0,"Transaktion mehrfach","okay"),"")</f>
        <v>okay</v>
      </c>
      <c r="AR124" s="10" t="str">
        <f>IFERROR(IF(COUNTIFS(BTT[Verwendete Transaktion (Pflichtauswahl)],BTT[[#This Row],[Verwendete Transaktion (Pflichtauswahl)]],BTT[Verantwortliches TP
(automatisch)],"&lt;&gt;"&amp;VLOOKUP(aktives_Teilprojekt,Teilprojekte[[Teilprojekte]:[Kürzel]],2,FALSE))&gt;0,"Transaktion mehrfach","okay"),"")</f>
        <v>okay</v>
      </c>
      <c r="AS124" s="10" t="s">
        <v>9837</v>
      </c>
      <c r="AT124" s="10"/>
    </row>
    <row r="125" spans="1:46" ht="45" hidden="1" x14ac:dyDescent="0.25">
      <c r="A125" s="14" t="str">
        <f>IFERROR(IF(BTT[[#This Row],[Lfd Nr. 
(aus konsolidierter Datei)]]&lt;&gt;"",BTT[[#This Row],[Lfd Nr. 
(aus konsolidierter Datei)]],VLOOKUP(aktives_Teilprojekt,Teilprojekte[[Teilprojekte]:[Kürzel]],2,FALSE)&amp;ROW(BTT[[#This Row],[Lfd Nr.
(automatisch)]])-2),"")</f>
        <v>FI39</v>
      </c>
      <c r="B125" s="15" t="s">
        <v>36</v>
      </c>
      <c r="C125" s="15"/>
      <c r="D125" t="s">
        <v>9840</v>
      </c>
      <c r="E125" s="10" t="str">
        <f>IFERROR(IF(NOT(BTT[[#This Row],[Manuelle Änderung des Verantwortliches TP
(Auswahl - bei Bedarf)]]=""),BTT[[#This Row],[Manuelle Änderung des Verantwortliches TP
(Auswahl - bei Bedarf)]],VLOOKUP(BTT[[#This Row],[Hauptprozess
(Pflichtauswahl)]],Hauptprozesse[],3,FALSE)),"")</f>
        <v>FI</v>
      </c>
      <c r="G125" t="s">
        <v>14158</v>
      </c>
      <c r="H125" s="10" t="s">
        <v>3</v>
      </c>
      <c r="I125" t="s">
        <v>472</v>
      </c>
      <c r="J125" s="10" t="str">
        <f>IFERROR(VLOOKUP(BTT[[#This Row],[Verwendete Transaktion (Pflichtauswahl)]],Transaktionen[[Transaktionen]:[Langtext]],2,FALSE),"")</f>
        <v>Worksheet</v>
      </c>
      <c r="R125" t="s">
        <v>9071</v>
      </c>
      <c r="V125" s="10" t="str">
        <f>IFERROR(VLOOKUP(BTT[[#This Row],[Verwendetes Formular
(Auswahl falls relevant)]],Formulare[[Formularbezeichnung]:[Formularname (technisch)]],2,FALSE),"")</f>
        <v/>
      </c>
      <c r="Y125" s="4" t="s">
        <v>14379</v>
      </c>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okay</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okay</v>
      </c>
      <c r="AR125" s="10" t="str">
        <f>IFERROR(IF(COUNTIFS(BTT[Verwendete Transaktion (Pflichtauswahl)],BTT[[#This Row],[Verwendete Transaktion (Pflichtauswahl)]],BTT[Verantwortliches TP
(automatisch)],"&lt;&gt;"&amp;VLOOKUP(aktives_Teilprojekt,Teilprojekte[[Teilprojekte]:[Kürzel]],2,FALSE))&gt;0,"Transaktion mehrfach","okay"),"")</f>
        <v>okay</v>
      </c>
      <c r="AS125" s="10" t="s">
        <v>9839</v>
      </c>
      <c r="AT125" s="10"/>
    </row>
    <row r="126" spans="1:46" ht="45" hidden="1" x14ac:dyDescent="0.25">
      <c r="A126" s="14" t="str">
        <f>IFERROR(IF(BTT[[#This Row],[Lfd Nr. 
(aus konsolidierter Datei)]]&lt;&gt;"",BTT[[#This Row],[Lfd Nr. 
(aus konsolidierter Datei)]],VLOOKUP(aktives_Teilprojekt,Teilprojekte[[Teilprojekte]:[Kürzel]],2,FALSE)&amp;ROW(BTT[[#This Row],[Lfd Nr.
(automatisch)]])-2),"")</f>
        <v>FI40</v>
      </c>
      <c r="B126" s="15" t="s">
        <v>36</v>
      </c>
      <c r="C126" s="15"/>
      <c r="D126" t="s">
        <v>9842</v>
      </c>
      <c r="E126" s="10" t="str">
        <f>IFERROR(IF(NOT(BTT[[#This Row],[Manuelle Änderung des Verantwortliches TP
(Auswahl - bei Bedarf)]]=""),BTT[[#This Row],[Manuelle Änderung des Verantwortliches TP
(Auswahl - bei Bedarf)]],VLOOKUP(BTT[[#This Row],[Hauptprozess
(Pflichtauswahl)]],Hauptprozesse[],3,FALSE)),"")</f>
        <v>FI</v>
      </c>
      <c r="G126" t="s">
        <v>14158</v>
      </c>
      <c r="H126" s="10" t="s">
        <v>3</v>
      </c>
      <c r="I126" t="s">
        <v>472</v>
      </c>
      <c r="J126" s="10" t="str">
        <f>IFERROR(VLOOKUP(BTT[[#This Row],[Verwendete Transaktion (Pflichtauswahl)]],Transaktionen[[Transaktionen]:[Langtext]],2,FALSE),"")</f>
        <v>Worksheet</v>
      </c>
      <c r="R126" t="s">
        <v>9071</v>
      </c>
      <c r="S126" t="s">
        <v>15086</v>
      </c>
      <c r="V126" s="10" t="str">
        <f>IFERROR(VLOOKUP(BTT[[#This Row],[Verwendetes Formular
(Auswahl falls relevant)]],Formulare[[Formularbezeichnung]:[Formularname (technisch)]],2,FALSE),"")</f>
        <v/>
      </c>
      <c r="Y126" s="4" t="s">
        <v>14380</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9841</v>
      </c>
      <c r="AT126" s="10"/>
    </row>
    <row r="127" spans="1:46" ht="45" hidden="1" x14ac:dyDescent="0.25">
      <c r="A127" s="14" t="str">
        <f>IFERROR(IF(BTT[[#This Row],[Lfd Nr. 
(aus konsolidierter Datei)]]&lt;&gt;"",BTT[[#This Row],[Lfd Nr. 
(aus konsolidierter Datei)]],VLOOKUP(aktives_Teilprojekt,Teilprojekte[[Teilprojekte]:[Kürzel]],2,FALSE)&amp;ROW(BTT[[#This Row],[Lfd Nr.
(automatisch)]])-2),"")</f>
        <v>FI41</v>
      </c>
      <c r="B127" s="15" t="s">
        <v>36</v>
      </c>
      <c r="C127" s="15"/>
      <c r="D127" t="s">
        <v>9844</v>
      </c>
      <c r="E127" s="10" t="str">
        <f>IFERROR(IF(NOT(BTT[[#This Row],[Manuelle Änderung des Verantwortliches TP
(Auswahl - bei Bedarf)]]=""),BTT[[#This Row],[Manuelle Änderung des Verantwortliches TP
(Auswahl - bei Bedarf)]],VLOOKUP(BTT[[#This Row],[Hauptprozess
(Pflichtauswahl)]],Hauptprozesse[],3,FALSE)),"")</f>
        <v>FI</v>
      </c>
      <c r="G127" t="s">
        <v>14158</v>
      </c>
      <c r="H127" s="10" t="s">
        <v>3</v>
      </c>
      <c r="I127" t="s">
        <v>472</v>
      </c>
      <c r="J127" s="10" t="str">
        <f>IFERROR(VLOOKUP(BTT[[#This Row],[Verwendete Transaktion (Pflichtauswahl)]],Transaktionen[[Transaktionen]:[Langtext]],2,FALSE),"")</f>
        <v>Worksheet</v>
      </c>
      <c r="R127" t="s">
        <v>9071</v>
      </c>
      <c r="V127" s="10" t="str">
        <f>IFERROR(VLOOKUP(BTT[[#This Row],[Verwendetes Formular
(Auswahl falls relevant)]],Formulare[[Formularbezeichnung]:[Formularname (technisch)]],2,FALSE),"")</f>
        <v/>
      </c>
      <c r="Y127" s="4" t="s">
        <v>14381</v>
      </c>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9843</v>
      </c>
      <c r="AT127" s="10"/>
    </row>
    <row r="128" spans="1:46" ht="45" hidden="1" x14ac:dyDescent="0.25">
      <c r="A128" s="14" t="str">
        <f>IFERROR(IF(BTT[[#This Row],[Lfd Nr. 
(aus konsolidierter Datei)]]&lt;&gt;"",BTT[[#This Row],[Lfd Nr. 
(aus konsolidierter Datei)]],VLOOKUP(aktives_Teilprojekt,Teilprojekte[[Teilprojekte]:[Kürzel]],2,FALSE)&amp;ROW(BTT[[#This Row],[Lfd Nr.
(automatisch)]])-2),"")</f>
        <v>FI42</v>
      </c>
      <c r="B128" s="15" t="s">
        <v>36</v>
      </c>
      <c r="C128" s="15"/>
      <c r="D128" t="s">
        <v>9799</v>
      </c>
      <c r="E128" s="10" t="str">
        <f>IFERROR(IF(NOT(BTT[[#This Row],[Manuelle Änderung des Verantwortliches TP
(Auswahl - bei Bedarf)]]=""),BTT[[#This Row],[Manuelle Änderung des Verantwortliches TP
(Auswahl - bei Bedarf)]],VLOOKUP(BTT[[#This Row],[Hauptprozess
(Pflichtauswahl)]],Hauptprozesse[],3,FALSE)),"")</f>
        <v>FI</v>
      </c>
      <c r="G128" t="s">
        <v>14158</v>
      </c>
      <c r="H128" s="10" t="s">
        <v>3</v>
      </c>
      <c r="I128" t="s">
        <v>472</v>
      </c>
      <c r="J128" s="10" t="str">
        <f>IFERROR(VLOOKUP(BTT[[#This Row],[Verwendete Transaktion (Pflichtauswahl)]],Transaktionen[[Transaktionen]:[Langtext]],2,FALSE),"")</f>
        <v>Worksheet</v>
      </c>
      <c r="R128" t="s">
        <v>9071</v>
      </c>
      <c r="V128" s="10" t="str">
        <f>IFERROR(VLOOKUP(BTT[[#This Row],[Verwendetes Formular
(Auswahl falls relevant)]],Formulare[[Formularbezeichnung]:[Formularname (technisch)]],2,FALSE),"")</f>
        <v/>
      </c>
      <c r="Y128" s="4" t="s">
        <v>14382</v>
      </c>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9845</v>
      </c>
      <c r="AT128" s="10"/>
    </row>
    <row r="129" spans="1:46" ht="45" hidden="1" x14ac:dyDescent="0.25">
      <c r="A129" s="14" t="str">
        <f>IFERROR(IF(BTT[[#This Row],[Lfd Nr. 
(aus konsolidierter Datei)]]&lt;&gt;"",BTT[[#This Row],[Lfd Nr. 
(aus konsolidierter Datei)]],VLOOKUP(aktives_Teilprojekt,Teilprojekte[[Teilprojekte]:[Kürzel]],2,FALSE)&amp;ROW(BTT[[#This Row],[Lfd Nr.
(automatisch)]])-2),"")</f>
        <v>FI43</v>
      </c>
      <c r="B129" s="15" t="s">
        <v>36</v>
      </c>
      <c r="C129" s="15"/>
      <c r="D129" t="s">
        <v>9820</v>
      </c>
      <c r="E129" s="10" t="str">
        <f>IFERROR(IF(NOT(BTT[[#This Row],[Manuelle Änderung des Verantwortliches TP
(Auswahl - bei Bedarf)]]=""),BTT[[#This Row],[Manuelle Änderung des Verantwortliches TP
(Auswahl - bei Bedarf)]],VLOOKUP(BTT[[#This Row],[Hauptprozess
(Pflichtauswahl)]],Hauptprozesse[],3,FALSE)),"")</f>
        <v>FI</v>
      </c>
      <c r="G129" t="s">
        <v>14158</v>
      </c>
      <c r="H129" s="10" t="s">
        <v>3</v>
      </c>
      <c r="I129" t="s">
        <v>472</v>
      </c>
      <c r="J129" s="10" t="str">
        <f>IFERROR(VLOOKUP(BTT[[#This Row],[Verwendete Transaktion (Pflichtauswahl)]],Transaktionen[[Transaktionen]:[Langtext]],2,FALSE),"")</f>
        <v>Worksheet</v>
      </c>
      <c r="R129" t="s">
        <v>9071</v>
      </c>
      <c r="S129" t="s">
        <v>8576</v>
      </c>
      <c r="V129" s="10" t="str">
        <f>IFERROR(VLOOKUP(BTT[[#This Row],[Verwendetes Formular
(Auswahl falls relevant)]],Formulare[[Formularbezeichnung]:[Formularname (technisch)]],2,FALSE),"")</f>
        <v/>
      </c>
      <c r="Y129" s="4" t="s">
        <v>14383</v>
      </c>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9846</v>
      </c>
      <c r="AT129" s="10"/>
    </row>
    <row r="130" spans="1:46" ht="45" hidden="1" x14ac:dyDescent="0.25">
      <c r="A130" s="14" t="str">
        <f>IFERROR(IF(BTT[[#This Row],[Lfd Nr. 
(aus konsolidierter Datei)]]&lt;&gt;"",BTT[[#This Row],[Lfd Nr. 
(aus konsolidierter Datei)]],VLOOKUP(aktives_Teilprojekt,Teilprojekte[[Teilprojekte]:[Kürzel]],2,FALSE)&amp;ROW(BTT[[#This Row],[Lfd Nr.
(automatisch)]])-2),"")</f>
        <v>FI44</v>
      </c>
      <c r="B130" s="15" t="s">
        <v>36</v>
      </c>
      <c r="C130" s="15"/>
      <c r="D130" t="s">
        <v>9848</v>
      </c>
      <c r="E130" s="10" t="str">
        <f>IFERROR(IF(NOT(BTT[[#This Row],[Manuelle Änderung des Verantwortliches TP
(Auswahl - bei Bedarf)]]=""),BTT[[#This Row],[Manuelle Änderung des Verantwortliches TP
(Auswahl - bei Bedarf)]],VLOOKUP(BTT[[#This Row],[Hauptprozess
(Pflichtauswahl)]],Hauptprozesse[],3,FALSE)),"")</f>
        <v>FI</v>
      </c>
      <c r="G130" t="s">
        <v>14158</v>
      </c>
      <c r="H130" s="10" t="s">
        <v>3</v>
      </c>
      <c r="I130" t="s">
        <v>535</v>
      </c>
      <c r="J130" s="10" t="str">
        <f>IFERROR(VLOOKUP(BTT[[#This Row],[Verwendete Transaktion (Pflichtauswahl)]],Transaktionen[[Transaktionen]:[Langtext]],2,FALSE),"")</f>
        <v>Zahlungsverkehr intern</v>
      </c>
      <c r="K130" t="s">
        <v>14340</v>
      </c>
      <c r="R130" t="s">
        <v>9071</v>
      </c>
      <c r="V130" s="10" t="str">
        <f>IFERROR(VLOOKUP(BTT[[#This Row],[Verwendetes Formular
(Auswahl falls relevant)]],Formulare[[Formularbezeichnung]:[Formularname (technisch)]],2,FALSE),"")</f>
        <v/>
      </c>
      <c r="Y130" s="4" t="s">
        <v>14384</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9847</v>
      </c>
      <c r="AT130" s="10"/>
    </row>
    <row r="131" spans="1:46" ht="45" hidden="1" x14ac:dyDescent="0.25">
      <c r="A131" s="14" t="str">
        <f>IFERROR(IF(BTT[[#This Row],[Lfd Nr. 
(aus konsolidierter Datei)]]&lt;&gt;"",BTT[[#This Row],[Lfd Nr. 
(aus konsolidierter Datei)]],VLOOKUP(aktives_Teilprojekt,Teilprojekte[[Teilprojekte]:[Kürzel]],2,FALSE)&amp;ROW(BTT[[#This Row],[Lfd Nr.
(automatisch)]])-2),"")</f>
        <v>FI45</v>
      </c>
      <c r="B131" s="15" t="s">
        <v>36</v>
      </c>
      <c r="C131" s="15"/>
      <c r="D131" t="s">
        <v>9805</v>
      </c>
      <c r="E131" s="10" t="str">
        <f>IFERROR(IF(NOT(BTT[[#This Row],[Manuelle Änderung des Verantwortliches TP
(Auswahl - bei Bedarf)]]=""),BTT[[#This Row],[Manuelle Änderung des Verantwortliches TP
(Auswahl - bei Bedarf)]],VLOOKUP(BTT[[#This Row],[Hauptprozess
(Pflichtauswahl)]],Hauptprozesse[],3,FALSE)),"")</f>
        <v>FI</v>
      </c>
      <c r="G131" t="s">
        <v>14158</v>
      </c>
      <c r="H131" s="10" t="s">
        <v>8485</v>
      </c>
      <c r="I131" t="s">
        <v>8521</v>
      </c>
      <c r="J131" s="10" t="str">
        <f>IFERROR(VLOOKUP(BTT[[#This Row],[Verwendete Transaktion (Pflichtauswahl)]],Transaktionen[[Transaktionen]:[Langtext]],2,FALSE),"")</f>
        <v>Durchführung in Drittsystem (Non-SAP)</v>
      </c>
      <c r="R131" t="s">
        <v>9071</v>
      </c>
      <c r="S131" t="s">
        <v>15089</v>
      </c>
      <c r="V131" s="10" t="str">
        <f>IFERROR(VLOOKUP(BTT[[#This Row],[Verwendetes Formular
(Auswahl falls relevant)]],Formulare[[Formularbezeichnung]:[Formularname (technisch)]],2,FALSE),"")</f>
        <v/>
      </c>
      <c r="Y131" s="4" t="s">
        <v>14385</v>
      </c>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Modul anders</v>
      </c>
      <c r="AQ131" s="10" t="str">
        <f>IFERROR(IF(COUNTIFS(BTT[Verwendete Transaktion (Pflichtauswahl)],BTT[[#This Row],[Verwendete Transaktion (Pflichtauswahl)]],BTT[Verantwortliches TP
(automatisch)],"&lt;&gt;"&amp;BTT[[#This Row],[Verantwortliches TP
(automatisch)]])&gt;0,"Transaktion mehrfach","okay"),"")</f>
        <v>okay</v>
      </c>
      <c r="AR131" s="10" t="str">
        <f>IFERROR(IF(COUNTIFS(BTT[Verwendete Transaktion (Pflichtauswahl)],BTT[[#This Row],[Verwendete Transaktion (Pflichtauswahl)]],BTT[Verantwortliches TP
(automatisch)],"&lt;&gt;"&amp;VLOOKUP(aktives_Teilprojekt,Teilprojekte[[Teilprojekte]:[Kürzel]],2,FALSE))&gt;0,"Transaktion mehrfach","okay"),"")</f>
        <v>okay</v>
      </c>
      <c r="AS131" s="10" t="s">
        <v>9849</v>
      </c>
      <c r="AT131" s="10"/>
    </row>
    <row r="132" spans="1:46" ht="45" hidden="1" x14ac:dyDescent="0.25">
      <c r="A132" s="14" t="str">
        <f>IFERROR(IF(BTT[[#This Row],[Lfd Nr. 
(aus konsolidierter Datei)]]&lt;&gt;"",BTT[[#This Row],[Lfd Nr. 
(aus konsolidierter Datei)]],VLOOKUP(aktives_Teilprojekt,Teilprojekte[[Teilprojekte]:[Kürzel]],2,FALSE)&amp;ROW(BTT[[#This Row],[Lfd Nr.
(automatisch)]])-2),"")</f>
        <v>FI46</v>
      </c>
      <c r="B132" s="15" t="s">
        <v>36</v>
      </c>
      <c r="C132" s="15"/>
      <c r="D132" t="s">
        <v>9851</v>
      </c>
      <c r="E132" s="10" t="str">
        <f>IFERROR(IF(NOT(BTT[[#This Row],[Manuelle Änderung des Verantwortliches TP
(Auswahl - bei Bedarf)]]=""),BTT[[#This Row],[Manuelle Änderung des Verantwortliches TP
(Auswahl - bei Bedarf)]],VLOOKUP(BTT[[#This Row],[Hauptprozess
(Pflichtauswahl)]],Hauptprozesse[],3,FALSE)),"")</f>
        <v>FI</v>
      </c>
      <c r="G132" t="s">
        <v>14158</v>
      </c>
      <c r="H132" s="10" t="s">
        <v>3</v>
      </c>
      <c r="I132" t="s">
        <v>472</v>
      </c>
      <c r="J132" s="10" t="str">
        <f>IFERROR(VLOOKUP(BTT[[#This Row],[Verwendete Transaktion (Pflichtauswahl)]],Transaktionen[[Transaktionen]:[Langtext]],2,FALSE),"")</f>
        <v>Worksheet</v>
      </c>
      <c r="R132" t="s">
        <v>9071</v>
      </c>
      <c r="S132" t="s">
        <v>15086</v>
      </c>
      <c r="V132" s="10" t="str">
        <f>IFERROR(VLOOKUP(BTT[[#This Row],[Verwendetes Formular
(Auswahl falls relevant)]],Formulare[[Formularbezeichnung]:[Formularname (technisch)]],2,FALSE),"")</f>
        <v/>
      </c>
      <c r="Y132" s="4" t="s">
        <v>14386</v>
      </c>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okay</v>
      </c>
      <c r="AR132" s="10" t="str">
        <f>IFERROR(IF(COUNTIFS(BTT[Verwendete Transaktion (Pflichtauswahl)],BTT[[#This Row],[Verwendete Transaktion (Pflichtauswahl)]],BTT[Verantwortliches TP
(automatisch)],"&lt;&gt;"&amp;VLOOKUP(aktives_Teilprojekt,Teilprojekte[[Teilprojekte]:[Kürzel]],2,FALSE))&gt;0,"Transaktion mehrfach","okay"),"")</f>
        <v>okay</v>
      </c>
      <c r="AS132" s="10" t="s">
        <v>9850</v>
      </c>
      <c r="AT132" s="10"/>
    </row>
    <row r="133" spans="1:46" ht="45" hidden="1" x14ac:dyDescent="0.25">
      <c r="A133" s="14" t="str">
        <f>IFERROR(IF(BTT[[#This Row],[Lfd Nr. 
(aus konsolidierter Datei)]]&lt;&gt;"",BTT[[#This Row],[Lfd Nr. 
(aus konsolidierter Datei)]],VLOOKUP(aktives_Teilprojekt,Teilprojekte[[Teilprojekte]:[Kürzel]],2,FALSE)&amp;ROW(BTT[[#This Row],[Lfd Nr.
(automatisch)]])-2),"")</f>
        <v>FI47</v>
      </c>
      <c r="B133" s="15" t="s">
        <v>36</v>
      </c>
      <c r="C133" s="15"/>
      <c r="D133" t="s">
        <v>9853</v>
      </c>
      <c r="E133" s="10" t="str">
        <f>IFERROR(IF(NOT(BTT[[#This Row],[Manuelle Änderung des Verantwortliches TP
(Auswahl - bei Bedarf)]]=""),BTT[[#This Row],[Manuelle Änderung des Verantwortliches TP
(Auswahl - bei Bedarf)]],VLOOKUP(BTT[[#This Row],[Hauptprozess
(Pflichtauswahl)]],Hauptprozesse[],3,FALSE)),"")</f>
        <v>FI</v>
      </c>
      <c r="G133" t="s">
        <v>14158</v>
      </c>
      <c r="H133" s="10" t="s">
        <v>8485</v>
      </c>
      <c r="I133" t="s">
        <v>8521</v>
      </c>
      <c r="J133" s="10" t="str">
        <f>IFERROR(VLOOKUP(BTT[[#This Row],[Verwendete Transaktion (Pflichtauswahl)]],Transaktionen[[Transaktionen]:[Langtext]],2,FALSE),"")</f>
        <v>Durchführung in Drittsystem (Non-SAP)</v>
      </c>
      <c r="R133" t="s">
        <v>8577</v>
      </c>
      <c r="S133" t="s">
        <v>15090</v>
      </c>
      <c r="V133" s="10" t="str">
        <f>IFERROR(VLOOKUP(BTT[[#This Row],[Verwendetes Formular
(Auswahl falls relevant)]],Formulare[[Formularbezeichnung]:[Formularname (technisch)]],2,FALSE),"")</f>
        <v/>
      </c>
      <c r="Y133" s="4" t="s">
        <v>14387</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Modul anders</v>
      </c>
      <c r="AQ133" s="10" t="str">
        <f>IFERROR(IF(COUNTIFS(BTT[Verwendete Transaktion (Pflichtauswahl)],BTT[[#This Row],[Verwendete Transaktion (Pflichtauswahl)]],BTT[Verantwortliches TP
(automatisch)],"&lt;&gt;"&amp;BTT[[#This Row],[Verantwortliches TP
(automatisch)]])&gt;0,"Transaktion mehrfach","okay"),"")</f>
        <v>okay</v>
      </c>
      <c r="AR133" s="10" t="str">
        <f>IFERROR(IF(COUNTIFS(BTT[Verwendete Transaktion (Pflichtauswahl)],BTT[[#This Row],[Verwendete Transaktion (Pflichtauswahl)]],BTT[Verantwortliches TP
(automatisch)],"&lt;&gt;"&amp;VLOOKUP(aktives_Teilprojekt,Teilprojekte[[Teilprojekte]:[Kürzel]],2,FALSE))&gt;0,"Transaktion mehrfach","okay"),"")</f>
        <v>okay</v>
      </c>
      <c r="AS133" s="10" t="s">
        <v>9852</v>
      </c>
      <c r="AT133" s="10"/>
    </row>
    <row r="134" spans="1:46" ht="45" hidden="1" x14ac:dyDescent="0.25">
      <c r="A134" s="14" t="str">
        <f>IFERROR(IF(BTT[[#This Row],[Lfd Nr. 
(aus konsolidierter Datei)]]&lt;&gt;"",BTT[[#This Row],[Lfd Nr. 
(aus konsolidierter Datei)]],VLOOKUP(aktives_Teilprojekt,Teilprojekte[[Teilprojekte]:[Kürzel]],2,FALSE)&amp;ROW(BTT[[#This Row],[Lfd Nr.
(automatisch)]])-2),"")</f>
        <v>FI48</v>
      </c>
      <c r="B134" s="15" t="s">
        <v>36</v>
      </c>
      <c r="C134" s="15"/>
      <c r="D134" t="s">
        <v>9855</v>
      </c>
      <c r="E134" s="10" t="str">
        <f>IFERROR(IF(NOT(BTT[[#This Row],[Manuelle Änderung des Verantwortliches TP
(Auswahl - bei Bedarf)]]=""),BTT[[#This Row],[Manuelle Änderung des Verantwortliches TP
(Auswahl - bei Bedarf)]],VLOOKUP(BTT[[#This Row],[Hauptprozess
(Pflichtauswahl)]],Hauptprozesse[],3,FALSE)),"")</f>
        <v>FI</v>
      </c>
      <c r="G134" t="s">
        <v>14158</v>
      </c>
      <c r="H134" s="10" t="s">
        <v>8485</v>
      </c>
      <c r="I134" t="s">
        <v>8521</v>
      </c>
      <c r="J134" s="10" t="str">
        <f>IFERROR(VLOOKUP(BTT[[#This Row],[Verwendete Transaktion (Pflichtauswahl)]],Transaktionen[[Transaktionen]:[Langtext]],2,FALSE),"")</f>
        <v>Durchführung in Drittsystem (Non-SAP)</v>
      </c>
      <c r="R134" t="s">
        <v>9071</v>
      </c>
      <c r="S134" t="s">
        <v>15086</v>
      </c>
      <c r="V134" s="10" t="str">
        <f>IFERROR(VLOOKUP(BTT[[#This Row],[Verwendetes Formular
(Auswahl falls relevant)]],Formulare[[Formularbezeichnung]:[Formularname (technisch)]],2,FALSE),"")</f>
        <v/>
      </c>
      <c r="Y134" s="4" t="s">
        <v>14388</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Modul anders</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9854</v>
      </c>
      <c r="AT134" s="10"/>
    </row>
    <row r="135" spans="1:46" ht="75" hidden="1" x14ac:dyDescent="0.25">
      <c r="A135" s="14" t="str">
        <f>IFERROR(IF(BTT[[#This Row],[Lfd Nr. 
(aus konsolidierter Datei)]]&lt;&gt;"",BTT[[#This Row],[Lfd Nr. 
(aus konsolidierter Datei)]],VLOOKUP(aktives_Teilprojekt,Teilprojekte[[Teilprojekte]:[Kürzel]],2,FALSE)&amp;ROW(BTT[[#This Row],[Lfd Nr.
(automatisch)]])-2),"")</f>
        <v>FI49</v>
      </c>
      <c r="B135" s="15" t="s">
        <v>36</v>
      </c>
      <c r="C135" s="15"/>
      <c r="D135" t="s">
        <v>9857</v>
      </c>
      <c r="E135" s="10" t="str">
        <f>IFERROR(IF(NOT(BTT[[#This Row],[Manuelle Änderung des Verantwortliches TP
(Auswahl - bei Bedarf)]]=""),BTT[[#This Row],[Manuelle Änderung des Verantwortliches TP
(Auswahl - bei Bedarf)]],VLOOKUP(BTT[[#This Row],[Hauptprozess
(Pflichtauswahl)]],Hauptprozesse[],3,FALSE)),"")</f>
        <v>FI</v>
      </c>
      <c r="G135" t="s">
        <v>14163</v>
      </c>
      <c r="H135" s="10" t="s">
        <v>8485</v>
      </c>
      <c r="I135" t="s">
        <v>8522</v>
      </c>
      <c r="J135" s="10" t="str">
        <f>IFERROR(VLOOKUP(BTT[[#This Row],[Verwendete Transaktion (Pflichtauswahl)]],Transaktionen[[Transaktionen]:[Langtext]],2,FALSE),"")</f>
        <v>keine digitale Erfassung</v>
      </c>
      <c r="R135" t="s">
        <v>8577</v>
      </c>
      <c r="V135" s="10" t="str">
        <f>IFERROR(VLOOKUP(BTT[[#This Row],[Verwendetes Formular
(Auswahl falls relevant)]],Formulare[[Formularbezeichnung]:[Formularname (technisch)]],2,FALSE),"")</f>
        <v/>
      </c>
      <c r="Y135" s="4" t="s">
        <v>14389</v>
      </c>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9856</v>
      </c>
      <c r="AT135" s="10"/>
    </row>
    <row r="136" spans="1:46" ht="75" hidden="1" x14ac:dyDescent="0.25">
      <c r="A136" s="14" t="str">
        <f>IFERROR(IF(BTT[[#This Row],[Lfd Nr. 
(aus konsolidierter Datei)]]&lt;&gt;"",BTT[[#This Row],[Lfd Nr. 
(aus konsolidierter Datei)]],VLOOKUP(aktives_Teilprojekt,Teilprojekte[[Teilprojekte]:[Kürzel]],2,FALSE)&amp;ROW(BTT[[#This Row],[Lfd Nr.
(automatisch)]])-2),"")</f>
        <v>FI50</v>
      </c>
      <c r="B136" s="15" t="s">
        <v>36</v>
      </c>
      <c r="C136" s="15"/>
      <c r="D136" t="s">
        <v>9859</v>
      </c>
      <c r="E136" s="10" t="str">
        <f>IFERROR(IF(NOT(BTT[[#This Row],[Manuelle Änderung des Verantwortliches TP
(Auswahl - bei Bedarf)]]=""),BTT[[#This Row],[Manuelle Änderung des Verantwortliches TP
(Auswahl - bei Bedarf)]],VLOOKUP(BTT[[#This Row],[Hauptprozess
(Pflichtauswahl)]],Hauptprozesse[],3,FALSE)),"")</f>
        <v>FI</v>
      </c>
      <c r="G136" t="s">
        <v>14158</v>
      </c>
      <c r="H136" s="10" t="s">
        <v>8485</v>
      </c>
      <c r="I136" t="s">
        <v>8522</v>
      </c>
      <c r="J136" s="10" t="str">
        <f>IFERROR(VLOOKUP(BTT[[#This Row],[Verwendete Transaktion (Pflichtauswahl)]],Transaktionen[[Transaktionen]:[Langtext]],2,FALSE),"")</f>
        <v>keine digitale Erfassung</v>
      </c>
      <c r="R136" t="s">
        <v>8577</v>
      </c>
      <c r="V136" s="10" t="str">
        <f>IFERROR(VLOOKUP(BTT[[#This Row],[Verwendetes Formular
(Auswahl falls relevant)]],Formulare[[Formularbezeichnung]:[Formularname (technisch)]],2,FALSE),"")</f>
        <v/>
      </c>
      <c r="Y136" s="4" t="s">
        <v>14390</v>
      </c>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9858</v>
      </c>
      <c r="AT136" s="10"/>
    </row>
    <row r="137" spans="1:46" ht="75" hidden="1" x14ac:dyDescent="0.25">
      <c r="A137" s="14" t="str">
        <f>IFERROR(IF(BTT[[#This Row],[Lfd Nr. 
(aus konsolidierter Datei)]]&lt;&gt;"",BTT[[#This Row],[Lfd Nr. 
(aus konsolidierter Datei)]],VLOOKUP(aktives_Teilprojekt,Teilprojekte[[Teilprojekte]:[Kürzel]],2,FALSE)&amp;ROW(BTT[[#This Row],[Lfd Nr.
(automatisch)]])-2),"")</f>
        <v>FI51</v>
      </c>
      <c r="B137" s="15" t="s">
        <v>36</v>
      </c>
      <c r="C137" s="15"/>
      <c r="D137" t="s">
        <v>9861</v>
      </c>
      <c r="E137" s="10" t="str">
        <f>IFERROR(IF(NOT(BTT[[#This Row],[Manuelle Änderung des Verantwortliches TP
(Auswahl - bei Bedarf)]]=""),BTT[[#This Row],[Manuelle Änderung des Verantwortliches TP
(Auswahl - bei Bedarf)]],VLOOKUP(BTT[[#This Row],[Hauptprozess
(Pflichtauswahl)]],Hauptprozesse[],3,FALSE)),"")</f>
        <v>FI</v>
      </c>
      <c r="G137" t="s">
        <v>14164</v>
      </c>
      <c r="H137" s="10" t="s">
        <v>8485</v>
      </c>
      <c r="I137" t="s">
        <v>8521</v>
      </c>
      <c r="J137" s="10" t="str">
        <f>IFERROR(VLOOKUP(BTT[[#This Row],[Verwendete Transaktion (Pflichtauswahl)]],Transaktionen[[Transaktionen]:[Langtext]],2,FALSE),"")</f>
        <v>Durchführung in Drittsystem (Non-SAP)</v>
      </c>
      <c r="R137" t="s">
        <v>8576</v>
      </c>
      <c r="S137" t="s">
        <v>15086</v>
      </c>
      <c r="V137" s="10" t="str">
        <f>IFERROR(VLOOKUP(BTT[[#This Row],[Verwendetes Formular
(Auswahl falls relevant)]],Formulare[[Formularbezeichnung]:[Formularname (technisch)]],2,FALSE),"")</f>
        <v/>
      </c>
      <c r="Y137" s="4" t="s">
        <v>14391</v>
      </c>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okay</v>
      </c>
      <c r="AP137" s="10" t="str">
        <f>IFERROR(IF(COUNTIFS(BTT[Verwendete Transaktion (Pflichtauswahl)],BTT[[#This Row],[Verwendete Transaktion (Pflichtauswahl)]],BTT[SAP-Modul
(Pflichtauswahl)],"&lt;&gt;"&amp;BTT[[#This Row],[SAP-Modul
(Pflichtauswahl)]])&gt;0,"Modul anders","okay"),"")</f>
        <v>Modul anders</v>
      </c>
      <c r="AQ137" s="10" t="str">
        <f>IFERROR(IF(COUNTIFS(BTT[Verwendete Transaktion (Pflichtauswahl)],BTT[[#This Row],[Verwendete Transaktion (Pflichtauswahl)]],BTT[Verantwortliches TP
(automatisch)],"&lt;&gt;"&amp;BTT[[#This Row],[Verantwortliches TP
(automatisch)]])&gt;0,"Transaktion mehrfach","okay"),"")</f>
        <v>okay</v>
      </c>
      <c r="AR137" s="10" t="str">
        <f>IFERROR(IF(COUNTIFS(BTT[Verwendete Transaktion (Pflichtauswahl)],BTT[[#This Row],[Verwendete Transaktion (Pflichtauswahl)]],BTT[Verantwortliches TP
(automatisch)],"&lt;&gt;"&amp;VLOOKUP(aktives_Teilprojekt,Teilprojekte[[Teilprojekte]:[Kürzel]],2,FALSE))&gt;0,"Transaktion mehrfach","okay"),"")</f>
        <v>okay</v>
      </c>
      <c r="AS137" s="10" t="s">
        <v>9860</v>
      </c>
      <c r="AT137" s="10"/>
    </row>
    <row r="138" spans="1:46" ht="75" hidden="1" x14ac:dyDescent="0.25">
      <c r="A138" s="14" t="str">
        <f>IFERROR(IF(BTT[[#This Row],[Lfd Nr. 
(aus konsolidierter Datei)]]&lt;&gt;"",BTT[[#This Row],[Lfd Nr. 
(aus konsolidierter Datei)]],VLOOKUP(aktives_Teilprojekt,Teilprojekte[[Teilprojekte]:[Kürzel]],2,FALSE)&amp;ROW(BTT[[#This Row],[Lfd Nr.
(automatisch)]])-2),"")</f>
        <v>FI52</v>
      </c>
      <c r="B138" s="15" t="s">
        <v>36</v>
      </c>
      <c r="C138" s="15"/>
      <c r="D138" t="s">
        <v>9863</v>
      </c>
      <c r="E138" s="10" t="str">
        <f>IFERROR(IF(NOT(BTT[[#This Row],[Manuelle Änderung des Verantwortliches TP
(Auswahl - bei Bedarf)]]=""),BTT[[#This Row],[Manuelle Änderung des Verantwortliches TP
(Auswahl - bei Bedarf)]],VLOOKUP(BTT[[#This Row],[Hauptprozess
(Pflichtauswahl)]],Hauptprozesse[],3,FALSE)),"")</f>
        <v>FI</v>
      </c>
      <c r="G138" t="s">
        <v>14158</v>
      </c>
      <c r="H138" s="10" t="s">
        <v>6102</v>
      </c>
      <c r="I138" t="s">
        <v>1795</v>
      </c>
      <c r="J138" s="10" t="str">
        <f>IFERROR(VLOOKUP(BTT[[#This Row],[Verwendete Transaktion (Pflichtauswahl)]],Transaktionen[[Transaktionen]:[Langtext]],2,FALSE),"")</f>
        <v>Kassenbuch</v>
      </c>
      <c r="V138" s="10" t="str">
        <f>IFERROR(VLOOKUP(BTT[[#This Row],[Verwendetes Formular
(Auswahl falls relevant)]],Formulare[[Formularbezeichnung]:[Formularname (technisch)]],2,FALSE),"")</f>
        <v/>
      </c>
      <c r="Y138" s="4" t="s">
        <v>14392</v>
      </c>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9862</v>
      </c>
      <c r="AT138" s="10"/>
    </row>
    <row r="139" spans="1:46" ht="75" hidden="1" x14ac:dyDescent="0.25">
      <c r="A139" s="14" t="str">
        <f>IFERROR(IF(BTT[[#This Row],[Lfd Nr. 
(aus konsolidierter Datei)]]&lt;&gt;"",BTT[[#This Row],[Lfd Nr. 
(aus konsolidierter Datei)]],VLOOKUP(aktives_Teilprojekt,Teilprojekte[[Teilprojekte]:[Kürzel]],2,FALSE)&amp;ROW(BTT[[#This Row],[Lfd Nr.
(automatisch)]])-2),"")</f>
        <v>FI53</v>
      </c>
      <c r="B139" s="15" t="s">
        <v>36</v>
      </c>
      <c r="C139" s="15"/>
      <c r="D139" t="s">
        <v>9865</v>
      </c>
      <c r="E139" s="10" t="str">
        <f>IFERROR(IF(NOT(BTT[[#This Row],[Manuelle Änderung des Verantwortliches TP
(Auswahl - bei Bedarf)]]=""),BTT[[#This Row],[Manuelle Änderung des Verantwortliches TP
(Auswahl - bei Bedarf)]],VLOOKUP(BTT[[#This Row],[Hauptprozess
(Pflichtauswahl)]],Hauptprozesse[],3,FALSE)),"")</f>
        <v>FI</v>
      </c>
      <c r="G139" t="s">
        <v>14158</v>
      </c>
      <c r="H139" s="10" t="s">
        <v>6102</v>
      </c>
      <c r="I139" t="s">
        <v>1795</v>
      </c>
      <c r="J139" s="10" t="str">
        <f>IFERROR(VLOOKUP(BTT[[#This Row],[Verwendete Transaktion (Pflichtauswahl)]],Transaktionen[[Transaktionen]:[Langtext]],2,FALSE),"")</f>
        <v>Kassenbuch</v>
      </c>
      <c r="R139" t="s">
        <v>8577</v>
      </c>
      <c r="S139" t="s">
        <v>15091</v>
      </c>
      <c r="V139" s="10" t="str">
        <f>IFERROR(VLOOKUP(BTT[[#This Row],[Verwendetes Formular
(Auswahl falls relevant)]],Formulare[[Formularbezeichnung]:[Formularname (technisch)]],2,FALSE),"")</f>
        <v/>
      </c>
      <c r="Y139" s="4" t="s">
        <v>14393</v>
      </c>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9864</v>
      </c>
      <c r="AT139" s="10"/>
    </row>
    <row r="140" spans="1:46" ht="75" hidden="1" x14ac:dyDescent="0.25">
      <c r="A140" s="14" t="str">
        <f>IFERROR(IF(BTT[[#This Row],[Lfd Nr. 
(aus konsolidierter Datei)]]&lt;&gt;"",BTT[[#This Row],[Lfd Nr. 
(aus konsolidierter Datei)]],VLOOKUP(aktives_Teilprojekt,Teilprojekte[[Teilprojekte]:[Kürzel]],2,FALSE)&amp;ROW(BTT[[#This Row],[Lfd Nr.
(automatisch)]])-2),"")</f>
        <v>FI54</v>
      </c>
      <c r="B140" s="15" t="s">
        <v>36</v>
      </c>
      <c r="C140" s="15"/>
      <c r="D140" t="s">
        <v>9867</v>
      </c>
      <c r="E140" s="10" t="str">
        <f>IFERROR(IF(NOT(BTT[[#This Row],[Manuelle Änderung des Verantwortliches TP
(Auswahl - bei Bedarf)]]=""),BTT[[#This Row],[Manuelle Änderung des Verantwortliches TP
(Auswahl - bei Bedarf)]],VLOOKUP(BTT[[#This Row],[Hauptprozess
(Pflichtauswahl)]],Hauptprozesse[],3,FALSE)),"")</f>
        <v>FI</v>
      </c>
      <c r="G140" t="s">
        <v>14158</v>
      </c>
      <c r="H140" s="10" t="s">
        <v>8485</v>
      </c>
      <c r="I140" t="s">
        <v>8522</v>
      </c>
      <c r="J140" s="10" t="str">
        <f>IFERROR(VLOOKUP(BTT[[#This Row],[Verwendete Transaktion (Pflichtauswahl)]],Transaktionen[[Transaktionen]:[Langtext]],2,FALSE),"")</f>
        <v>keine digitale Erfassung</v>
      </c>
      <c r="R140" t="s">
        <v>8577</v>
      </c>
      <c r="V140" s="10" t="str">
        <f>IFERROR(VLOOKUP(BTT[[#This Row],[Verwendetes Formular
(Auswahl falls relevant)]],Formulare[[Formularbezeichnung]:[Formularname (technisch)]],2,FALSE),"")</f>
        <v/>
      </c>
      <c r="Y140" s="4" t="s">
        <v>14394</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9866</v>
      </c>
      <c r="AT140" s="10"/>
    </row>
    <row r="141" spans="1:46" ht="60" hidden="1" x14ac:dyDescent="0.25">
      <c r="A141" s="14" t="str">
        <f>IFERROR(IF(BTT[[#This Row],[Lfd Nr. 
(aus konsolidierter Datei)]]&lt;&gt;"",BTT[[#This Row],[Lfd Nr. 
(aus konsolidierter Datei)]],VLOOKUP(aktives_Teilprojekt,Teilprojekte[[Teilprojekte]:[Kürzel]],2,FALSE)&amp;ROW(BTT[[#This Row],[Lfd Nr.
(automatisch)]])-2),"")</f>
        <v>FI55</v>
      </c>
      <c r="B141" s="15" t="s">
        <v>36</v>
      </c>
      <c r="C141" s="15"/>
      <c r="D141" t="s">
        <v>9869</v>
      </c>
      <c r="E141" s="10" t="str">
        <f>IFERROR(IF(NOT(BTT[[#This Row],[Manuelle Änderung des Verantwortliches TP
(Auswahl - bei Bedarf)]]=""),BTT[[#This Row],[Manuelle Änderung des Verantwortliches TP
(Auswahl - bei Bedarf)]],VLOOKUP(BTT[[#This Row],[Hauptprozess
(Pflichtauswahl)]],Hauptprozesse[],3,FALSE)),"")</f>
        <v>FI</v>
      </c>
      <c r="G141" t="s">
        <v>14158</v>
      </c>
      <c r="H141" s="10" t="s">
        <v>6102</v>
      </c>
      <c r="I141" t="s">
        <v>1795</v>
      </c>
      <c r="J141" s="10" t="str">
        <f>IFERROR(VLOOKUP(BTT[[#This Row],[Verwendete Transaktion (Pflichtauswahl)]],Transaktionen[[Transaktionen]:[Langtext]],2,FALSE),"")</f>
        <v>Kassenbuch</v>
      </c>
      <c r="V141" s="10" t="str">
        <f>IFERROR(VLOOKUP(BTT[[#This Row],[Verwendetes Formular
(Auswahl falls relevant)]],Formulare[[Formularbezeichnung]:[Formularname (technisch)]],2,FALSE),"")</f>
        <v/>
      </c>
      <c r="Y141" s="4" t="s">
        <v>14395</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9868</v>
      </c>
      <c r="AT141" s="10"/>
    </row>
    <row r="142" spans="1:46" ht="60" hidden="1" x14ac:dyDescent="0.25">
      <c r="A142" s="14" t="str">
        <f>IFERROR(IF(BTT[[#This Row],[Lfd Nr. 
(aus konsolidierter Datei)]]&lt;&gt;"",BTT[[#This Row],[Lfd Nr. 
(aus konsolidierter Datei)]],VLOOKUP(aktives_Teilprojekt,Teilprojekte[[Teilprojekte]:[Kürzel]],2,FALSE)&amp;ROW(BTT[[#This Row],[Lfd Nr.
(automatisch)]])-2),"")</f>
        <v>FI56</v>
      </c>
      <c r="B142" s="15" t="s">
        <v>36</v>
      </c>
      <c r="C142" s="15"/>
      <c r="D142" t="s">
        <v>9871</v>
      </c>
      <c r="E142" s="10" t="str">
        <f>IFERROR(IF(NOT(BTT[[#This Row],[Manuelle Änderung des Verantwortliches TP
(Auswahl - bei Bedarf)]]=""),BTT[[#This Row],[Manuelle Änderung des Verantwortliches TP
(Auswahl - bei Bedarf)]],VLOOKUP(BTT[[#This Row],[Hauptprozess
(Pflichtauswahl)]],Hauptprozesse[],3,FALSE)),"")</f>
        <v>FI</v>
      </c>
      <c r="G142" t="s">
        <v>14158</v>
      </c>
      <c r="H142" s="10" t="s">
        <v>8485</v>
      </c>
      <c r="I142" t="s">
        <v>8522</v>
      </c>
      <c r="J142" s="10" t="str">
        <f>IFERROR(VLOOKUP(BTT[[#This Row],[Verwendete Transaktion (Pflichtauswahl)]],Transaktionen[[Transaktionen]:[Langtext]],2,FALSE),"")</f>
        <v>keine digitale Erfassung</v>
      </c>
      <c r="R142" t="s">
        <v>8577</v>
      </c>
      <c r="V142" s="10" t="str">
        <f>IFERROR(VLOOKUP(BTT[[#This Row],[Verwendetes Formular
(Auswahl falls relevant)]],Formulare[[Formularbezeichnung]:[Formularname (technisch)]],2,FALSE),"")</f>
        <v/>
      </c>
      <c r="Y142" s="4" t="s">
        <v>14396</v>
      </c>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9870</v>
      </c>
      <c r="AT142" s="10"/>
    </row>
    <row r="143" spans="1:46" ht="60" hidden="1" x14ac:dyDescent="0.25">
      <c r="A143" s="14" t="str">
        <f>IFERROR(IF(BTT[[#This Row],[Lfd Nr. 
(aus konsolidierter Datei)]]&lt;&gt;"",BTT[[#This Row],[Lfd Nr. 
(aus konsolidierter Datei)]],VLOOKUP(aktives_Teilprojekt,Teilprojekte[[Teilprojekte]:[Kürzel]],2,FALSE)&amp;ROW(BTT[[#This Row],[Lfd Nr.
(automatisch)]])-2),"")</f>
        <v>FI57</v>
      </c>
      <c r="B143" s="15" t="s">
        <v>36</v>
      </c>
      <c r="C143" s="15"/>
      <c r="D143" t="s">
        <v>9873</v>
      </c>
      <c r="E143" s="10" t="str">
        <f>IFERROR(IF(NOT(BTT[[#This Row],[Manuelle Änderung des Verantwortliches TP
(Auswahl - bei Bedarf)]]=""),BTT[[#This Row],[Manuelle Änderung des Verantwortliches TP
(Auswahl - bei Bedarf)]],VLOOKUP(BTT[[#This Row],[Hauptprozess
(Pflichtauswahl)]],Hauptprozesse[],3,FALSE)),"")</f>
        <v>FI</v>
      </c>
      <c r="G143" t="s">
        <v>14165</v>
      </c>
      <c r="H143" s="10" t="s">
        <v>8485</v>
      </c>
      <c r="I143" t="s">
        <v>8522</v>
      </c>
      <c r="J143" s="10" t="str">
        <f>IFERROR(VLOOKUP(BTT[[#This Row],[Verwendete Transaktion (Pflichtauswahl)]],Transaktionen[[Transaktionen]:[Langtext]],2,FALSE),"")</f>
        <v>keine digitale Erfassung</v>
      </c>
      <c r="R143" t="s">
        <v>8577</v>
      </c>
      <c r="V143" s="10" t="str">
        <f>IFERROR(VLOOKUP(BTT[[#This Row],[Verwendetes Formular
(Auswahl falls relevant)]],Formulare[[Formularbezeichnung]:[Formularname (technisch)]],2,FALSE),"")</f>
        <v/>
      </c>
      <c r="Y143" s="4" t="s">
        <v>14397</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9872</v>
      </c>
      <c r="AT143" s="10"/>
    </row>
    <row r="144" spans="1:46" ht="45" hidden="1" x14ac:dyDescent="0.25">
      <c r="A144" s="14" t="str">
        <f>IFERROR(IF(BTT[[#This Row],[Lfd Nr. 
(aus konsolidierter Datei)]]&lt;&gt;"",BTT[[#This Row],[Lfd Nr. 
(aus konsolidierter Datei)]],VLOOKUP(aktives_Teilprojekt,Teilprojekte[[Teilprojekte]:[Kürzel]],2,FALSE)&amp;ROW(BTT[[#This Row],[Lfd Nr.
(automatisch)]])-2),"")</f>
        <v>FI58</v>
      </c>
      <c r="B144" s="15" t="s">
        <v>36</v>
      </c>
      <c r="C144" s="15"/>
      <c r="D144" t="s">
        <v>9875</v>
      </c>
      <c r="E144" s="10" t="str">
        <f>IFERROR(IF(NOT(BTT[[#This Row],[Manuelle Änderung des Verantwortliches TP
(Auswahl - bei Bedarf)]]=""),BTT[[#This Row],[Manuelle Änderung des Verantwortliches TP
(Auswahl - bei Bedarf)]],VLOOKUP(BTT[[#This Row],[Hauptprozess
(Pflichtauswahl)]],Hauptprozesse[],3,FALSE)),"")</f>
        <v>FI</v>
      </c>
      <c r="G144" t="s">
        <v>14158</v>
      </c>
      <c r="H144" s="10" t="s">
        <v>8485</v>
      </c>
      <c r="I144" t="s">
        <v>8521</v>
      </c>
      <c r="J144" s="10" t="str">
        <f>IFERROR(VLOOKUP(BTT[[#This Row],[Verwendete Transaktion (Pflichtauswahl)]],Transaktionen[[Transaktionen]:[Langtext]],2,FALSE),"")</f>
        <v>Durchführung in Drittsystem (Non-SAP)</v>
      </c>
      <c r="R144" t="s">
        <v>8577</v>
      </c>
      <c r="S144" t="s">
        <v>9724</v>
      </c>
      <c r="V144" s="10" t="str">
        <f>IFERROR(VLOOKUP(BTT[[#This Row],[Verwendetes Formular
(Auswahl falls relevant)]],Formulare[[Formularbezeichnung]:[Formularname (technisch)]],2,FALSE),"")</f>
        <v/>
      </c>
      <c r="Y144" s="4" t="s">
        <v>14398</v>
      </c>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Modul anders</v>
      </c>
      <c r="AQ144" s="10" t="str">
        <f>IFERROR(IF(COUNTIFS(BTT[Verwendete Transaktion (Pflichtauswahl)],BTT[[#This Row],[Verwendete Transaktion (Pflichtauswahl)]],BTT[Verantwortliches TP
(automatisch)],"&lt;&gt;"&amp;BTT[[#This Row],[Verantwortliches TP
(automatisch)]])&gt;0,"Transaktion mehrfach","okay"),"")</f>
        <v>okay</v>
      </c>
      <c r="AR144" s="10" t="str">
        <f>IFERROR(IF(COUNTIFS(BTT[Verwendete Transaktion (Pflichtauswahl)],BTT[[#This Row],[Verwendete Transaktion (Pflichtauswahl)]],BTT[Verantwortliches TP
(automatisch)],"&lt;&gt;"&amp;VLOOKUP(aktives_Teilprojekt,Teilprojekte[[Teilprojekte]:[Kürzel]],2,FALSE))&gt;0,"Transaktion mehrfach","okay"),"")</f>
        <v>okay</v>
      </c>
      <c r="AS144" s="10" t="s">
        <v>9874</v>
      </c>
      <c r="AT144" s="10"/>
    </row>
    <row r="145" spans="1:46" ht="45" hidden="1" x14ac:dyDescent="0.25">
      <c r="A145" s="14" t="str">
        <f>IFERROR(IF(BTT[[#This Row],[Lfd Nr. 
(aus konsolidierter Datei)]]&lt;&gt;"",BTT[[#This Row],[Lfd Nr. 
(aus konsolidierter Datei)]],VLOOKUP(aktives_Teilprojekt,Teilprojekte[[Teilprojekte]:[Kürzel]],2,FALSE)&amp;ROW(BTT[[#This Row],[Lfd Nr.
(automatisch)]])-2),"")</f>
        <v>FI59</v>
      </c>
      <c r="B145" s="15" t="s">
        <v>36</v>
      </c>
      <c r="C145" s="15"/>
      <c r="D145" t="s">
        <v>9877</v>
      </c>
      <c r="E145" s="10" t="str">
        <f>IFERROR(IF(NOT(BTT[[#This Row],[Manuelle Änderung des Verantwortliches TP
(Auswahl - bei Bedarf)]]=""),BTT[[#This Row],[Manuelle Änderung des Verantwortliches TP
(Auswahl - bei Bedarf)]],VLOOKUP(BTT[[#This Row],[Hauptprozess
(Pflichtauswahl)]],Hauptprozesse[],3,FALSE)),"")</f>
        <v>FI</v>
      </c>
      <c r="H145" s="10" t="s">
        <v>8485</v>
      </c>
      <c r="I145" t="s">
        <v>8521</v>
      </c>
      <c r="J145" s="10" t="str">
        <f>IFERROR(VLOOKUP(BTT[[#This Row],[Verwendete Transaktion (Pflichtauswahl)]],Transaktionen[[Transaktionen]:[Langtext]],2,FALSE),"")</f>
        <v>Durchführung in Drittsystem (Non-SAP)</v>
      </c>
      <c r="V145" s="10" t="str">
        <f>IFERROR(VLOOKUP(BTT[[#This Row],[Verwendetes Formular
(Auswahl falls relevant)]],Formulare[[Formularbezeichnung]:[Formularname (technisch)]],2,FALSE),"")</f>
        <v/>
      </c>
      <c r="Y145" s="4" t="s">
        <v>14399</v>
      </c>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Modul anders</v>
      </c>
      <c r="AQ145" s="10" t="str">
        <f>IFERROR(IF(COUNTIFS(BTT[Verwendete Transaktion (Pflichtauswahl)],BTT[[#This Row],[Verwendete Transaktion (Pflichtauswahl)]],BTT[Verantwortliches TP
(automatisch)],"&lt;&gt;"&amp;BTT[[#This Row],[Verantwortliches TP
(automatisch)]])&gt;0,"Transaktion mehrfach","okay"),"")</f>
        <v>okay</v>
      </c>
      <c r="AR145" s="10" t="str">
        <f>IFERROR(IF(COUNTIFS(BTT[Verwendete Transaktion (Pflichtauswahl)],BTT[[#This Row],[Verwendete Transaktion (Pflichtauswahl)]],BTT[Verantwortliches TP
(automatisch)],"&lt;&gt;"&amp;VLOOKUP(aktives_Teilprojekt,Teilprojekte[[Teilprojekte]:[Kürzel]],2,FALSE))&gt;0,"Transaktion mehrfach","okay"),"")</f>
        <v>okay</v>
      </c>
      <c r="AS145" s="10" t="s">
        <v>9876</v>
      </c>
      <c r="AT145" s="10"/>
    </row>
    <row r="146" spans="1:46" ht="45" hidden="1" x14ac:dyDescent="0.25">
      <c r="A146" s="14" t="str">
        <f>IFERROR(IF(BTT[[#This Row],[Lfd Nr. 
(aus konsolidierter Datei)]]&lt;&gt;"",BTT[[#This Row],[Lfd Nr. 
(aus konsolidierter Datei)]],VLOOKUP(aktives_Teilprojekt,Teilprojekte[[Teilprojekte]:[Kürzel]],2,FALSE)&amp;ROW(BTT[[#This Row],[Lfd Nr.
(automatisch)]])-2),"")</f>
        <v>FI60</v>
      </c>
      <c r="B146" s="15" t="s">
        <v>36</v>
      </c>
      <c r="C146" s="15"/>
      <c r="D146" t="s">
        <v>9879</v>
      </c>
      <c r="E146" s="10" t="str">
        <f>IFERROR(IF(NOT(BTT[[#This Row],[Manuelle Änderung des Verantwortliches TP
(Auswahl - bei Bedarf)]]=""),BTT[[#This Row],[Manuelle Änderung des Verantwortliches TP
(Auswahl - bei Bedarf)]],VLOOKUP(BTT[[#This Row],[Hauptprozess
(Pflichtauswahl)]],Hauptprozesse[],3,FALSE)),"")</f>
        <v>FI</v>
      </c>
      <c r="G146" t="s">
        <v>14166</v>
      </c>
      <c r="H146" s="10" t="s">
        <v>8485</v>
      </c>
      <c r="I146" t="s">
        <v>8522</v>
      </c>
      <c r="J146" s="10" t="str">
        <f>IFERROR(VLOOKUP(BTT[[#This Row],[Verwendete Transaktion (Pflichtauswahl)]],Transaktionen[[Transaktionen]:[Langtext]],2,FALSE),"")</f>
        <v>keine digitale Erfassung</v>
      </c>
      <c r="R146" t="s">
        <v>8577</v>
      </c>
      <c r="V146" s="10" t="str">
        <f>IFERROR(VLOOKUP(BTT[[#This Row],[Verwendetes Formular
(Auswahl falls relevant)]],Formulare[[Formularbezeichnung]:[Formularname (technisch)]],2,FALSE),"")</f>
        <v/>
      </c>
      <c r="Y146" s="4" t="s">
        <v>14400</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okay</v>
      </c>
      <c r="AR146" s="10" t="str">
        <f>IFERROR(IF(COUNTIFS(BTT[Verwendete Transaktion (Pflichtauswahl)],BTT[[#This Row],[Verwendete Transaktion (Pflichtauswahl)]],BTT[Verantwortliches TP
(automatisch)],"&lt;&gt;"&amp;VLOOKUP(aktives_Teilprojekt,Teilprojekte[[Teilprojekte]:[Kürzel]],2,FALSE))&gt;0,"Transaktion mehrfach","okay"),"")</f>
        <v>okay</v>
      </c>
      <c r="AS146" s="10" t="s">
        <v>9878</v>
      </c>
      <c r="AT146" s="10"/>
    </row>
    <row r="147" spans="1:46" ht="45" hidden="1" x14ac:dyDescent="0.25">
      <c r="A147" s="14" t="str">
        <f>IFERROR(IF(BTT[[#This Row],[Lfd Nr. 
(aus konsolidierter Datei)]]&lt;&gt;"",BTT[[#This Row],[Lfd Nr. 
(aus konsolidierter Datei)]],VLOOKUP(aktives_Teilprojekt,Teilprojekte[[Teilprojekte]:[Kürzel]],2,FALSE)&amp;ROW(BTT[[#This Row],[Lfd Nr.
(automatisch)]])-2),"")</f>
        <v>FI61</v>
      </c>
      <c r="B147" s="15" t="s">
        <v>36</v>
      </c>
      <c r="C147" s="15"/>
      <c r="D147" t="s">
        <v>9881</v>
      </c>
      <c r="E147" s="10" t="str">
        <f>IFERROR(IF(NOT(BTT[[#This Row],[Manuelle Änderung des Verantwortliches TP
(Auswahl - bei Bedarf)]]=""),BTT[[#This Row],[Manuelle Änderung des Verantwortliches TP
(Auswahl - bei Bedarf)]],VLOOKUP(BTT[[#This Row],[Hauptprozess
(Pflichtauswahl)]],Hauptprozesse[],3,FALSE)),"")</f>
        <v>FI</v>
      </c>
      <c r="G147" t="s">
        <v>14158</v>
      </c>
      <c r="H147" s="10" t="s">
        <v>8485</v>
      </c>
      <c r="I147" t="s">
        <v>8521</v>
      </c>
      <c r="J147" s="10" t="str">
        <f>IFERROR(VLOOKUP(BTT[[#This Row],[Verwendete Transaktion (Pflichtauswahl)]],Transaktionen[[Transaktionen]:[Langtext]],2,FALSE),"")</f>
        <v>Durchführung in Drittsystem (Non-SAP)</v>
      </c>
      <c r="R147" t="s">
        <v>8512</v>
      </c>
      <c r="S147" t="s">
        <v>8576</v>
      </c>
      <c r="V147" s="10" t="str">
        <f>IFERROR(VLOOKUP(BTT[[#This Row],[Verwendetes Formular
(Auswahl falls relevant)]],Formulare[[Formularbezeichnung]:[Formularname (technisch)]],2,FALSE),"")</f>
        <v/>
      </c>
      <c r="Y147" s="4" t="s">
        <v>14401</v>
      </c>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Modul anders</v>
      </c>
      <c r="AQ147" s="10" t="str">
        <f>IFERROR(IF(COUNTIFS(BTT[Verwendete Transaktion (Pflichtauswahl)],BTT[[#This Row],[Verwendete Transaktion (Pflichtauswahl)]],BTT[Verantwortliches TP
(automatisch)],"&lt;&gt;"&amp;BTT[[#This Row],[Verantwortliches TP
(automatisch)]])&gt;0,"Transaktion mehrfach","okay"),"")</f>
        <v>okay</v>
      </c>
      <c r="AR147" s="10" t="str">
        <f>IFERROR(IF(COUNTIFS(BTT[Verwendete Transaktion (Pflichtauswahl)],BTT[[#This Row],[Verwendete Transaktion (Pflichtauswahl)]],BTT[Verantwortliches TP
(automatisch)],"&lt;&gt;"&amp;VLOOKUP(aktives_Teilprojekt,Teilprojekte[[Teilprojekte]:[Kürzel]],2,FALSE))&gt;0,"Transaktion mehrfach","okay"),"")</f>
        <v>okay</v>
      </c>
      <c r="AS147" s="10" t="s">
        <v>9880</v>
      </c>
      <c r="AT147" s="10"/>
    </row>
    <row r="148" spans="1:46" ht="45" hidden="1" x14ac:dyDescent="0.25">
      <c r="A148" s="14" t="str">
        <f>IFERROR(IF(BTT[[#This Row],[Lfd Nr. 
(aus konsolidierter Datei)]]&lt;&gt;"",BTT[[#This Row],[Lfd Nr. 
(aus konsolidierter Datei)]],VLOOKUP(aktives_Teilprojekt,Teilprojekte[[Teilprojekte]:[Kürzel]],2,FALSE)&amp;ROW(BTT[[#This Row],[Lfd Nr.
(automatisch)]])-2),"")</f>
        <v>FI62</v>
      </c>
      <c r="B148" s="15" t="s">
        <v>36</v>
      </c>
      <c r="C148" s="15"/>
      <c r="D148" t="s">
        <v>9883</v>
      </c>
      <c r="E148" s="10" t="str">
        <f>IFERROR(IF(NOT(BTT[[#This Row],[Manuelle Änderung des Verantwortliches TP
(Auswahl - bei Bedarf)]]=""),BTT[[#This Row],[Manuelle Änderung des Verantwortliches TP
(Auswahl - bei Bedarf)]],VLOOKUP(BTT[[#This Row],[Hauptprozess
(Pflichtauswahl)]],Hauptprozesse[],3,FALSE)),"")</f>
        <v>FI</v>
      </c>
      <c r="G148" t="s">
        <v>14158</v>
      </c>
      <c r="H148" s="10" t="s">
        <v>6102</v>
      </c>
      <c r="I148" t="s">
        <v>1795</v>
      </c>
      <c r="J148" s="10" t="str">
        <f>IFERROR(VLOOKUP(BTT[[#This Row],[Verwendete Transaktion (Pflichtauswahl)]],Transaktionen[[Transaktionen]:[Langtext]],2,FALSE),"")</f>
        <v>Kassenbuch</v>
      </c>
      <c r="V148" s="10" t="str">
        <f>IFERROR(VLOOKUP(BTT[[#This Row],[Verwendetes Formular
(Auswahl falls relevant)]],Formulare[[Formularbezeichnung]:[Formularname (technisch)]],2,FALSE),"")</f>
        <v/>
      </c>
      <c r="Y148" s="4" t="s">
        <v>14402</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okay</v>
      </c>
      <c r="AR148" s="10" t="str">
        <f>IFERROR(IF(COUNTIFS(BTT[Verwendete Transaktion (Pflichtauswahl)],BTT[[#This Row],[Verwendete Transaktion (Pflichtauswahl)]],BTT[Verantwortliches TP
(automatisch)],"&lt;&gt;"&amp;VLOOKUP(aktives_Teilprojekt,Teilprojekte[[Teilprojekte]:[Kürzel]],2,FALSE))&gt;0,"Transaktion mehrfach","okay"),"")</f>
        <v>okay</v>
      </c>
      <c r="AS148" s="10" t="s">
        <v>9882</v>
      </c>
      <c r="AT148" s="10"/>
    </row>
    <row r="149" spans="1:46" ht="45" hidden="1" x14ac:dyDescent="0.25">
      <c r="A149" s="14" t="str">
        <f>IFERROR(IF(BTT[[#This Row],[Lfd Nr. 
(aus konsolidierter Datei)]]&lt;&gt;"",BTT[[#This Row],[Lfd Nr. 
(aus konsolidierter Datei)]],VLOOKUP(aktives_Teilprojekt,Teilprojekte[[Teilprojekte]:[Kürzel]],2,FALSE)&amp;ROW(BTT[[#This Row],[Lfd Nr.
(automatisch)]])-2),"")</f>
        <v>FI63</v>
      </c>
      <c r="B149" s="15" t="s">
        <v>36</v>
      </c>
      <c r="C149" s="15"/>
      <c r="D149" t="s">
        <v>9885</v>
      </c>
      <c r="E149" s="10" t="str">
        <f>IFERROR(IF(NOT(BTT[[#This Row],[Manuelle Änderung des Verantwortliches TP
(Auswahl - bei Bedarf)]]=""),BTT[[#This Row],[Manuelle Änderung des Verantwortliches TP
(Auswahl - bei Bedarf)]],VLOOKUP(BTT[[#This Row],[Hauptprozess
(Pflichtauswahl)]],Hauptprozesse[],3,FALSE)),"")</f>
        <v>FI</v>
      </c>
      <c r="G149" t="s">
        <v>14158</v>
      </c>
      <c r="H149" s="10" t="s">
        <v>6102</v>
      </c>
      <c r="I149" t="s">
        <v>1795</v>
      </c>
      <c r="J149" s="10" t="str">
        <f>IFERROR(VLOOKUP(BTT[[#This Row],[Verwendete Transaktion (Pflichtauswahl)]],Transaktionen[[Transaktionen]:[Langtext]],2,FALSE),"")</f>
        <v>Kassenbuch</v>
      </c>
      <c r="V149" s="10" t="str">
        <f>IFERROR(VLOOKUP(BTT[[#This Row],[Verwendetes Formular
(Auswahl falls relevant)]],Formulare[[Formularbezeichnung]:[Formularname (technisch)]],2,FALSE),"")</f>
        <v/>
      </c>
      <c r="Y149" s="4" t="s">
        <v>14403</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okay</v>
      </c>
      <c r="AQ149" s="10" t="str">
        <f>IFERROR(IF(COUNTIFS(BTT[Verwendete Transaktion (Pflichtauswahl)],BTT[[#This Row],[Verwendete Transaktion (Pflichtauswahl)]],BTT[Verantwortliches TP
(automatisch)],"&lt;&gt;"&amp;BTT[[#This Row],[Verantwortliches TP
(automatisch)]])&gt;0,"Transaktion mehrfach","okay"),"")</f>
        <v>okay</v>
      </c>
      <c r="AR149" s="10" t="str">
        <f>IFERROR(IF(COUNTIFS(BTT[Verwendete Transaktion (Pflichtauswahl)],BTT[[#This Row],[Verwendete Transaktion (Pflichtauswahl)]],BTT[Verantwortliches TP
(automatisch)],"&lt;&gt;"&amp;VLOOKUP(aktives_Teilprojekt,Teilprojekte[[Teilprojekte]:[Kürzel]],2,FALSE))&gt;0,"Transaktion mehrfach","okay"),"")</f>
        <v>okay</v>
      </c>
      <c r="AS149" s="10" t="s">
        <v>9884</v>
      </c>
      <c r="AT149" s="10"/>
    </row>
    <row r="150" spans="1:46" ht="45" hidden="1" x14ac:dyDescent="0.25">
      <c r="A150" s="14" t="str">
        <f>IFERROR(IF(BTT[[#This Row],[Lfd Nr. 
(aus konsolidierter Datei)]]&lt;&gt;"",BTT[[#This Row],[Lfd Nr. 
(aus konsolidierter Datei)]],VLOOKUP(aktives_Teilprojekt,Teilprojekte[[Teilprojekte]:[Kürzel]],2,FALSE)&amp;ROW(BTT[[#This Row],[Lfd Nr.
(automatisch)]])-2),"")</f>
        <v>FI64</v>
      </c>
      <c r="B150" s="15" t="s">
        <v>36</v>
      </c>
      <c r="C150" s="15"/>
      <c r="D150" t="s">
        <v>9887</v>
      </c>
      <c r="E150" s="10" t="str">
        <f>IFERROR(IF(NOT(BTT[[#This Row],[Manuelle Änderung des Verantwortliches TP
(Auswahl - bei Bedarf)]]=""),BTT[[#This Row],[Manuelle Änderung des Verantwortliches TP
(Auswahl - bei Bedarf)]],VLOOKUP(BTT[[#This Row],[Hauptprozess
(Pflichtauswahl)]],Hauptprozesse[],3,FALSE)),"")</f>
        <v>FI</v>
      </c>
      <c r="G150" t="s">
        <v>14158</v>
      </c>
      <c r="H150" s="10" t="s">
        <v>6102</v>
      </c>
      <c r="I150" t="s">
        <v>1795</v>
      </c>
      <c r="J150" s="10" t="str">
        <f>IFERROR(VLOOKUP(BTT[[#This Row],[Verwendete Transaktion (Pflichtauswahl)]],Transaktionen[[Transaktionen]:[Langtext]],2,FALSE),"")</f>
        <v>Kassenbuch</v>
      </c>
      <c r="R150" t="s">
        <v>8577</v>
      </c>
      <c r="S150" t="s">
        <v>15091</v>
      </c>
      <c r="V150" s="10" t="str">
        <f>IFERROR(VLOOKUP(BTT[[#This Row],[Verwendetes Formular
(Auswahl falls relevant)]],Formulare[[Formularbezeichnung]:[Formularname (technisch)]],2,FALSE),"")</f>
        <v/>
      </c>
      <c r="Y150" s="4" t="s">
        <v>14404</v>
      </c>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okay</v>
      </c>
      <c r="AR150" s="10" t="str">
        <f>IFERROR(IF(COUNTIFS(BTT[Verwendete Transaktion (Pflichtauswahl)],BTT[[#This Row],[Verwendete Transaktion (Pflichtauswahl)]],BTT[Verantwortliches TP
(automatisch)],"&lt;&gt;"&amp;VLOOKUP(aktives_Teilprojekt,Teilprojekte[[Teilprojekte]:[Kürzel]],2,FALSE))&gt;0,"Transaktion mehrfach","okay"),"")</f>
        <v>okay</v>
      </c>
      <c r="AS150" s="10" t="s">
        <v>9886</v>
      </c>
      <c r="AT150" s="10"/>
    </row>
    <row r="151" spans="1:46" ht="45" hidden="1" x14ac:dyDescent="0.25">
      <c r="A151" s="14" t="str">
        <f>IFERROR(IF(BTT[[#This Row],[Lfd Nr. 
(aus konsolidierter Datei)]]&lt;&gt;"",BTT[[#This Row],[Lfd Nr. 
(aus konsolidierter Datei)]],VLOOKUP(aktives_Teilprojekt,Teilprojekte[[Teilprojekte]:[Kürzel]],2,FALSE)&amp;ROW(BTT[[#This Row],[Lfd Nr.
(automatisch)]])-2),"")</f>
        <v>FI65</v>
      </c>
      <c r="B151" s="15" t="s">
        <v>36</v>
      </c>
      <c r="C151" s="15"/>
      <c r="D151" t="s">
        <v>9889</v>
      </c>
      <c r="E151" s="10" t="str">
        <f>IFERROR(IF(NOT(BTT[[#This Row],[Manuelle Änderung des Verantwortliches TP
(Auswahl - bei Bedarf)]]=""),BTT[[#This Row],[Manuelle Änderung des Verantwortliches TP
(Auswahl - bei Bedarf)]],VLOOKUP(BTT[[#This Row],[Hauptprozess
(Pflichtauswahl)]],Hauptprozesse[],3,FALSE)),"")</f>
        <v>FI</v>
      </c>
      <c r="G151" t="s">
        <v>14158</v>
      </c>
      <c r="H151" s="10" t="s">
        <v>8485</v>
      </c>
      <c r="I151" t="s">
        <v>8522</v>
      </c>
      <c r="J151" s="10" t="str">
        <f>IFERROR(VLOOKUP(BTT[[#This Row],[Verwendete Transaktion (Pflichtauswahl)]],Transaktionen[[Transaktionen]:[Langtext]],2,FALSE),"")</f>
        <v>keine digitale Erfassung</v>
      </c>
      <c r="R151" t="s">
        <v>8577</v>
      </c>
      <c r="V151" s="10" t="str">
        <f>IFERROR(VLOOKUP(BTT[[#This Row],[Verwendetes Formular
(Auswahl falls relevant)]],Formulare[[Formularbezeichnung]:[Formularname (technisch)]],2,FALSE),"")</f>
        <v/>
      </c>
      <c r="Y151" s="4" t="s">
        <v>14405</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okay</v>
      </c>
      <c r="AS151" s="10" t="s">
        <v>9888</v>
      </c>
      <c r="AT151" s="10"/>
    </row>
    <row r="152" spans="1:46" ht="45" hidden="1" x14ac:dyDescent="0.25">
      <c r="A152" s="14" t="str">
        <f>IFERROR(IF(BTT[[#This Row],[Lfd Nr. 
(aus konsolidierter Datei)]]&lt;&gt;"",BTT[[#This Row],[Lfd Nr. 
(aus konsolidierter Datei)]],VLOOKUP(aktives_Teilprojekt,Teilprojekte[[Teilprojekte]:[Kürzel]],2,FALSE)&amp;ROW(BTT[[#This Row],[Lfd Nr.
(automatisch)]])-2),"")</f>
        <v>FI66</v>
      </c>
      <c r="B152" s="15" t="s">
        <v>36</v>
      </c>
      <c r="C152" s="15"/>
      <c r="D152" t="s">
        <v>9891</v>
      </c>
      <c r="E152" s="10" t="str">
        <f>IFERROR(IF(NOT(BTT[[#This Row],[Manuelle Änderung des Verantwortliches TP
(Auswahl - bei Bedarf)]]=""),BTT[[#This Row],[Manuelle Änderung des Verantwortliches TP
(Auswahl - bei Bedarf)]],VLOOKUP(BTT[[#This Row],[Hauptprozess
(Pflichtauswahl)]],Hauptprozesse[],3,FALSE)),"")</f>
        <v>FI</v>
      </c>
      <c r="G152" t="s">
        <v>14158</v>
      </c>
      <c r="H152" s="10" t="s">
        <v>8485</v>
      </c>
      <c r="I152" t="s">
        <v>8522</v>
      </c>
      <c r="J152" s="10" t="str">
        <f>IFERROR(VLOOKUP(BTT[[#This Row],[Verwendete Transaktion (Pflichtauswahl)]],Transaktionen[[Transaktionen]:[Langtext]],2,FALSE),"")</f>
        <v>keine digitale Erfassung</v>
      </c>
      <c r="R152" t="s">
        <v>8577</v>
      </c>
      <c r="V152" s="10" t="str">
        <f>IFERROR(VLOOKUP(BTT[[#This Row],[Verwendetes Formular
(Auswahl falls relevant)]],Formulare[[Formularbezeichnung]:[Formularname (technisch)]],2,FALSE),"")</f>
        <v/>
      </c>
      <c r="Y152" s="4" t="s">
        <v>14406</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okay</v>
      </c>
      <c r="AS152" s="10" t="s">
        <v>9890</v>
      </c>
      <c r="AT152" s="10"/>
    </row>
    <row r="153" spans="1:46" ht="45" hidden="1" x14ac:dyDescent="0.25">
      <c r="A153" s="14" t="str">
        <f>IFERROR(IF(BTT[[#This Row],[Lfd Nr. 
(aus konsolidierter Datei)]]&lt;&gt;"",BTT[[#This Row],[Lfd Nr. 
(aus konsolidierter Datei)]],VLOOKUP(aktives_Teilprojekt,Teilprojekte[[Teilprojekte]:[Kürzel]],2,FALSE)&amp;ROW(BTT[[#This Row],[Lfd Nr.
(automatisch)]])-2),"")</f>
        <v>FI67</v>
      </c>
      <c r="B153" s="15" t="s">
        <v>36</v>
      </c>
      <c r="C153" s="15"/>
      <c r="D153" t="s">
        <v>9893</v>
      </c>
      <c r="E153" s="10" t="str">
        <f>IFERROR(IF(NOT(BTT[[#This Row],[Manuelle Änderung des Verantwortliches TP
(Auswahl - bei Bedarf)]]=""),BTT[[#This Row],[Manuelle Änderung des Verantwortliches TP
(Auswahl - bei Bedarf)]],VLOOKUP(BTT[[#This Row],[Hauptprozess
(Pflichtauswahl)]],Hauptprozesse[],3,FALSE)),"")</f>
        <v>FI</v>
      </c>
      <c r="G153" t="s">
        <v>14167</v>
      </c>
      <c r="H153" s="10" t="s">
        <v>8485</v>
      </c>
      <c r="I153" t="s">
        <v>8522</v>
      </c>
      <c r="J153" s="10" t="str">
        <f>IFERROR(VLOOKUP(BTT[[#This Row],[Verwendete Transaktion (Pflichtauswahl)]],Transaktionen[[Transaktionen]:[Langtext]],2,FALSE),"")</f>
        <v>keine digitale Erfassung</v>
      </c>
      <c r="R153" t="s">
        <v>8577</v>
      </c>
      <c r="V153" s="10" t="str">
        <f>IFERROR(VLOOKUP(BTT[[#This Row],[Verwendetes Formular
(Auswahl falls relevant)]],Formulare[[Formularbezeichnung]:[Formularname (technisch)]],2,FALSE),"")</f>
        <v/>
      </c>
      <c r="Y153" s="4" t="s">
        <v>14407</v>
      </c>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9892</v>
      </c>
      <c r="AT153" s="10"/>
    </row>
    <row r="154" spans="1:46" ht="45" hidden="1" x14ac:dyDescent="0.25">
      <c r="A154" s="14" t="str">
        <f>IFERROR(IF(BTT[[#This Row],[Lfd Nr. 
(aus konsolidierter Datei)]]&lt;&gt;"",BTT[[#This Row],[Lfd Nr. 
(aus konsolidierter Datei)]],VLOOKUP(aktives_Teilprojekt,Teilprojekte[[Teilprojekte]:[Kürzel]],2,FALSE)&amp;ROW(BTT[[#This Row],[Lfd Nr.
(automatisch)]])-2),"")</f>
        <v>FI68</v>
      </c>
      <c r="B154" s="15" t="s">
        <v>36</v>
      </c>
      <c r="C154" s="15"/>
      <c r="D154" t="s">
        <v>9895</v>
      </c>
      <c r="E154" s="10" t="str">
        <f>IFERROR(IF(NOT(BTT[[#This Row],[Manuelle Änderung des Verantwortliches TP
(Auswahl - bei Bedarf)]]=""),BTT[[#This Row],[Manuelle Änderung des Verantwortliches TP
(Auswahl - bei Bedarf)]],VLOOKUP(BTT[[#This Row],[Hauptprozess
(Pflichtauswahl)]],Hauptprozesse[],3,FALSE)),"")</f>
        <v>FI</v>
      </c>
      <c r="H154" s="10" t="s">
        <v>8485</v>
      </c>
      <c r="I154" t="s">
        <v>8521</v>
      </c>
      <c r="J154" s="10" t="str">
        <f>IFERROR(VLOOKUP(BTT[[#This Row],[Verwendete Transaktion (Pflichtauswahl)]],Transaktionen[[Transaktionen]:[Langtext]],2,FALSE),"")</f>
        <v>Durchführung in Drittsystem (Non-SAP)</v>
      </c>
      <c r="V154" s="10" t="str">
        <f>IFERROR(VLOOKUP(BTT[[#This Row],[Verwendetes Formular
(Auswahl falls relevant)]],Formulare[[Formularbezeichnung]:[Formularname (technisch)]],2,FALSE),"")</f>
        <v/>
      </c>
      <c r="Y154" s="4" t="s">
        <v>14408</v>
      </c>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Modul anders</v>
      </c>
      <c r="AQ154" s="10" t="str">
        <f>IFERROR(IF(COUNTIFS(BTT[Verwendete Transaktion (Pflichtauswahl)],BTT[[#This Row],[Verwendete Transaktion (Pflichtauswahl)]],BTT[Verantwortliches TP
(automatisch)],"&lt;&gt;"&amp;BTT[[#This Row],[Verantwortliches TP
(automatisch)]])&gt;0,"Transaktion mehrfach","okay"),"")</f>
        <v>okay</v>
      </c>
      <c r="AR154" s="10" t="str">
        <f>IFERROR(IF(COUNTIFS(BTT[Verwendete Transaktion (Pflichtauswahl)],BTT[[#This Row],[Verwendete Transaktion (Pflichtauswahl)]],BTT[Verantwortliches TP
(automatisch)],"&lt;&gt;"&amp;VLOOKUP(aktives_Teilprojekt,Teilprojekte[[Teilprojekte]:[Kürzel]],2,FALSE))&gt;0,"Transaktion mehrfach","okay"),"")</f>
        <v>okay</v>
      </c>
      <c r="AS154" s="10" t="s">
        <v>9894</v>
      </c>
      <c r="AT154" s="10"/>
    </row>
    <row r="155" spans="1:46" ht="30" hidden="1" x14ac:dyDescent="0.25">
      <c r="A155" s="14" t="str">
        <f>IFERROR(IF(BTT[[#This Row],[Lfd Nr. 
(aus konsolidierter Datei)]]&lt;&gt;"",BTT[[#This Row],[Lfd Nr. 
(aus konsolidierter Datei)]],VLOOKUP(aktives_Teilprojekt,Teilprojekte[[Teilprojekte]:[Kürzel]],2,FALSE)&amp;ROW(BTT[[#This Row],[Lfd Nr.
(automatisch)]])-2),"")</f>
        <v>FI69</v>
      </c>
      <c r="B155" s="15" t="s">
        <v>36</v>
      </c>
      <c r="C155" s="15"/>
      <c r="D155" t="s">
        <v>9879</v>
      </c>
      <c r="E155" s="10" t="str">
        <f>IFERROR(IF(NOT(BTT[[#This Row],[Manuelle Änderung des Verantwortliches TP
(Auswahl - bei Bedarf)]]=""),BTT[[#This Row],[Manuelle Änderung des Verantwortliches TP
(Auswahl - bei Bedarf)]],VLOOKUP(BTT[[#This Row],[Hauptprozess
(Pflichtauswahl)]],Hauptprozesse[],3,FALSE)),"")</f>
        <v>FI</v>
      </c>
      <c r="G155" t="s">
        <v>14168</v>
      </c>
      <c r="H155" s="10" t="s">
        <v>8485</v>
      </c>
      <c r="I155" t="s">
        <v>8522</v>
      </c>
      <c r="J155" s="10" t="str">
        <f>IFERROR(VLOOKUP(BTT[[#This Row],[Verwendete Transaktion (Pflichtauswahl)]],Transaktionen[[Transaktionen]:[Langtext]],2,FALSE),"")</f>
        <v>keine digitale Erfassung</v>
      </c>
      <c r="R155" t="s">
        <v>8577</v>
      </c>
      <c r="V155" s="10" t="str">
        <f>IFERROR(VLOOKUP(BTT[[#This Row],[Verwendetes Formular
(Auswahl falls relevant)]],Formulare[[Formularbezeichnung]:[Formularname (technisch)]],2,FALSE),"")</f>
        <v/>
      </c>
      <c r="Y155" s="4" t="s">
        <v>14409</v>
      </c>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okay</v>
      </c>
      <c r="AR155" s="10" t="str">
        <f>IFERROR(IF(COUNTIFS(BTT[Verwendete Transaktion (Pflichtauswahl)],BTT[[#This Row],[Verwendete Transaktion (Pflichtauswahl)]],BTT[Verantwortliches TP
(automatisch)],"&lt;&gt;"&amp;VLOOKUP(aktives_Teilprojekt,Teilprojekte[[Teilprojekte]:[Kürzel]],2,FALSE))&gt;0,"Transaktion mehrfach","okay"),"")</f>
        <v>okay</v>
      </c>
      <c r="AS155" s="10" t="s">
        <v>9896</v>
      </c>
      <c r="AT155" s="10"/>
    </row>
    <row r="156" spans="1:46" ht="30" hidden="1" x14ac:dyDescent="0.25">
      <c r="A156" s="14" t="str">
        <f>IFERROR(IF(BTT[[#This Row],[Lfd Nr. 
(aus konsolidierter Datei)]]&lt;&gt;"",BTT[[#This Row],[Lfd Nr. 
(aus konsolidierter Datei)]],VLOOKUP(aktives_Teilprojekt,Teilprojekte[[Teilprojekte]:[Kürzel]],2,FALSE)&amp;ROW(BTT[[#This Row],[Lfd Nr.
(automatisch)]])-2),"")</f>
        <v>FI70</v>
      </c>
      <c r="B156" s="15" t="s">
        <v>36</v>
      </c>
      <c r="C156" s="15"/>
      <c r="D156" t="s">
        <v>9898</v>
      </c>
      <c r="E156" s="10" t="str">
        <f>IFERROR(IF(NOT(BTT[[#This Row],[Manuelle Änderung des Verantwortliches TP
(Auswahl - bei Bedarf)]]=""),BTT[[#This Row],[Manuelle Änderung des Verantwortliches TP
(Auswahl - bei Bedarf)]],VLOOKUP(BTT[[#This Row],[Hauptprozess
(Pflichtauswahl)]],Hauptprozesse[],3,FALSE)),"")</f>
        <v>FI</v>
      </c>
      <c r="G156" t="s">
        <v>14158</v>
      </c>
      <c r="H156" s="10" t="s">
        <v>8485</v>
      </c>
      <c r="I156" t="s">
        <v>8521</v>
      </c>
      <c r="J156" s="10" t="str">
        <f>IFERROR(VLOOKUP(BTT[[#This Row],[Verwendete Transaktion (Pflichtauswahl)]],Transaktionen[[Transaktionen]:[Langtext]],2,FALSE),"")</f>
        <v>Durchführung in Drittsystem (Non-SAP)</v>
      </c>
      <c r="R156" t="s">
        <v>8512</v>
      </c>
      <c r="S156" t="s">
        <v>8576</v>
      </c>
      <c r="V156" s="10" t="str">
        <f>IFERROR(VLOOKUP(BTT[[#This Row],[Verwendetes Formular
(Auswahl falls relevant)]],Formulare[[Formularbezeichnung]:[Formularname (technisch)]],2,FALSE),"")</f>
        <v/>
      </c>
      <c r="Y156" s="4" t="s">
        <v>14410</v>
      </c>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Modul anders</v>
      </c>
      <c r="AQ156" s="10" t="str">
        <f>IFERROR(IF(COUNTIFS(BTT[Verwendete Transaktion (Pflichtauswahl)],BTT[[#This Row],[Verwendete Transaktion (Pflichtauswahl)]],BTT[Verantwortliches TP
(automatisch)],"&lt;&gt;"&amp;BTT[[#This Row],[Verantwortliches TP
(automatisch)]])&gt;0,"Transaktion mehrfach","okay"),"")</f>
        <v>okay</v>
      </c>
      <c r="AR156" s="10" t="str">
        <f>IFERROR(IF(COUNTIFS(BTT[Verwendete Transaktion (Pflichtauswahl)],BTT[[#This Row],[Verwendete Transaktion (Pflichtauswahl)]],BTT[Verantwortliches TP
(automatisch)],"&lt;&gt;"&amp;VLOOKUP(aktives_Teilprojekt,Teilprojekte[[Teilprojekte]:[Kürzel]],2,FALSE))&gt;0,"Transaktion mehrfach","okay"),"")</f>
        <v>okay</v>
      </c>
      <c r="AS156" s="10" t="s">
        <v>9897</v>
      </c>
      <c r="AT156" s="10"/>
    </row>
    <row r="157" spans="1:46" ht="30" hidden="1" x14ac:dyDescent="0.25">
      <c r="A157" s="14" t="str">
        <f>IFERROR(IF(BTT[[#This Row],[Lfd Nr. 
(aus konsolidierter Datei)]]&lt;&gt;"",BTT[[#This Row],[Lfd Nr. 
(aus konsolidierter Datei)]],VLOOKUP(aktives_Teilprojekt,Teilprojekte[[Teilprojekte]:[Kürzel]],2,FALSE)&amp;ROW(BTT[[#This Row],[Lfd Nr.
(automatisch)]])-2),"")</f>
        <v>FI71</v>
      </c>
      <c r="B157" s="15" t="s">
        <v>36</v>
      </c>
      <c r="C157" s="15"/>
      <c r="D157" t="s">
        <v>9900</v>
      </c>
      <c r="E157" s="10" t="str">
        <f>IFERROR(IF(NOT(BTT[[#This Row],[Manuelle Änderung des Verantwortliches TP
(Auswahl - bei Bedarf)]]=""),BTT[[#This Row],[Manuelle Änderung des Verantwortliches TP
(Auswahl - bei Bedarf)]],VLOOKUP(BTT[[#This Row],[Hauptprozess
(Pflichtauswahl)]],Hauptprozesse[],3,FALSE)),"")</f>
        <v>FI</v>
      </c>
      <c r="G157" t="s">
        <v>14158</v>
      </c>
      <c r="H157" s="10" t="s">
        <v>8485</v>
      </c>
      <c r="I157" t="s">
        <v>8522</v>
      </c>
      <c r="J157" s="10" t="str">
        <f>IFERROR(VLOOKUP(BTT[[#This Row],[Verwendete Transaktion (Pflichtauswahl)]],Transaktionen[[Transaktionen]:[Langtext]],2,FALSE),"")</f>
        <v>keine digitale Erfassung</v>
      </c>
      <c r="R157" t="s">
        <v>8577</v>
      </c>
      <c r="V157" s="10" t="str">
        <f>IFERROR(VLOOKUP(BTT[[#This Row],[Verwendetes Formular
(Auswahl falls relevant)]],Formulare[[Formularbezeichnung]:[Formularname (technisch)]],2,FALSE),"")</f>
        <v/>
      </c>
      <c r="Y157" s="4" t="s">
        <v>14411</v>
      </c>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okay</v>
      </c>
      <c r="AR157" s="10" t="str">
        <f>IFERROR(IF(COUNTIFS(BTT[Verwendete Transaktion (Pflichtauswahl)],BTT[[#This Row],[Verwendete Transaktion (Pflichtauswahl)]],BTT[Verantwortliches TP
(automatisch)],"&lt;&gt;"&amp;VLOOKUP(aktives_Teilprojekt,Teilprojekte[[Teilprojekte]:[Kürzel]],2,FALSE))&gt;0,"Transaktion mehrfach","okay"),"")</f>
        <v>okay</v>
      </c>
      <c r="AS157" s="10" t="s">
        <v>9899</v>
      </c>
      <c r="AT157" s="10"/>
    </row>
    <row r="158" spans="1:46" ht="30" hidden="1" x14ac:dyDescent="0.25">
      <c r="A158" s="14" t="str">
        <f>IFERROR(IF(BTT[[#This Row],[Lfd Nr. 
(aus konsolidierter Datei)]]&lt;&gt;"",BTT[[#This Row],[Lfd Nr. 
(aus konsolidierter Datei)]],VLOOKUP(aktives_Teilprojekt,Teilprojekte[[Teilprojekte]:[Kürzel]],2,FALSE)&amp;ROW(BTT[[#This Row],[Lfd Nr.
(automatisch)]])-2),"")</f>
        <v>FI72</v>
      </c>
      <c r="B158" s="15" t="s">
        <v>36</v>
      </c>
      <c r="C158" s="15"/>
      <c r="D158" t="s">
        <v>9902</v>
      </c>
      <c r="E158" s="10" t="str">
        <f>IFERROR(IF(NOT(BTT[[#This Row],[Manuelle Änderung des Verantwortliches TP
(Auswahl - bei Bedarf)]]=""),BTT[[#This Row],[Manuelle Änderung des Verantwortliches TP
(Auswahl - bei Bedarf)]],VLOOKUP(BTT[[#This Row],[Hauptprozess
(Pflichtauswahl)]],Hauptprozesse[],3,FALSE)),"")</f>
        <v>FI</v>
      </c>
      <c r="G158" t="s">
        <v>14158</v>
      </c>
      <c r="H158" s="10" t="s">
        <v>8485</v>
      </c>
      <c r="I158" t="s">
        <v>8521</v>
      </c>
      <c r="J158" s="10" t="str">
        <f>IFERROR(VLOOKUP(BTT[[#This Row],[Verwendete Transaktion (Pflichtauswahl)]],Transaktionen[[Transaktionen]:[Langtext]],2,FALSE),"")</f>
        <v>Durchführung in Drittsystem (Non-SAP)</v>
      </c>
      <c r="R158" t="s">
        <v>8577</v>
      </c>
      <c r="S158" t="s">
        <v>9724</v>
      </c>
      <c r="V158" s="10" t="str">
        <f>IFERROR(VLOOKUP(BTT[[#This Row],[Verwendetes Formular
(Auswahl falls relevant)]],Formulare[[Formularbezeichnung]:[Formularname (technisch)]],2,FALSE),"")</f>
        <v/>
      </c>
      <c r="Y158" s="4" t="s">
        <v>14412</v>
      </c>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Modul anders</v>
      </c>
      <c r="AQ158" s="10" t="str">
        <f>IFERROR(IF(COUNTIFS(BTT[Verwendete Transaktion (Pflichtauswahl)],BTT[[#This Row],[Verwendete Transaktion (Pflichtauswahl)]],BTT[Verantwortliches TP
(automatisch)],"&lt;&gt;"&amp;BTT[[#This Row],[Verantwortliches TP
(automatisch)]])&gt;0,"Transaktion mehrfach","okay"),"")</f>
        <v>okay</v>
      </c>
      <c r="AR158" s="10" t="str">
        <f>IFERROR(IF(COUNTIFS(BTT[Verwendete Transaktion (Pflichtauswahl)],BTT[[#This Row],[Verwendete Transaktion (Pflichtauswahl)]],BTT[Verantwortliches TP
(automatisch)],"&lt;&gt;"&amp;VLOOKUP(aktives_Teilprojekt,Teilprojekte[[Teilprojekte]:[Kürzel]],2,FALSE))&gt;0,"Transaktion mehrfach","okay"),"")</f>
        <v>okay</v>
      </c>
      <c r="AS158" s="10" t="s">
        <v>9901</v>
      </c>
      <c r="AT158" s="10"/>
    </row>
    <row r="159" spans="1:46" ht="30" hidden="1" x14ac:dyDescent="0.25">
      <c r="A159" s="14" t="str">
        <f>IFERROR(IF(BTT[[#This Row],[Lfd Nr. 
(aus konsolidierter Datei)]]&lt;&gt;"",BTT[[#This Row],[Lfd Nr. 
(aus konsolidierter Datei)]],VLOOKUP(aktives_Teilprojekt,Teilprojekte[[Teilprojekte]:[Kürzel]],2,FALSE)&amp;ROW(BTT[[#This Row],[Lfd Nr.
(automatisch)]])-2),"")</f>
        <v>FI73</v>
      </c>
      <c r="B159" s="15" t="s">
        <v>36</v>
      </c>
      <c r="C159" s="15"/>
      <c r="D159" t="s">
        <v>9904</v>
      </c>
      <c r="E159" s="10" t="str">
        <f>IFERROR(IF(NOT(BTT[[#This Row],[Manuelle Änderung des Verantwortliches TP
(Auswahl - bei Bedarf)]]=""),BTT[[#This Row],[Manuelle Änderung des Verantwortliches TP
(Auswahl - bei Bedarf)]],VLOOKUP(BTT[[#This Row],[Hauptprozess
(Pflichtauswahl)]],Hauptprozesse[],3,FALSE)),"")</f>
        <v>FI</v>
      </c>
      <c r="G159" t="s">
        <v>14158</v>
      </c>
      <c r="H159" s="10" t="s">
        <v>8485</v>
      </c>
      <c r="I159" t="s">
        <v>8522</v>
      </c>
      <c r="J159" s="10" t="str">
        <f>IFERROR(VLOOKUP(BTT[[#This Row],[Verwendete Transaktion (Pflichtauswahl)]],Transaktionen[[Transaktionen]:[Langtext]],2,FALSE),"")</f>
        <v>keine digitale Erfassung</v>
      </c>
      <c r="R159" t="s">
        <v>8577</v>
      </c>
      <c r="V159" s="10" t="str">
        <f>IFERROR(VLOOKUP(BTT[[#This Row],[Verwendetes Formular
(Auswahl falls relevant)]],Formulare[[Formularbezeichnung]:[Formularname (technisch)]],2,FALSE),"")</f>
        <v/>
      </c>
      <c r="Y159" s="4" t="s">
        <v>14413</v>
      </c>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okay</v>
      </c>
      <c r="AQ159" s="10" t="str">
        <f>IFERROR(IF(COUNTIFS(BTT[Verwendete Transaktion (Pflichtauswahl)],BTT[[#This Row],[Verwendete Transaktion (Pflichtauswahl)]],BTT[Verantwortliches TP
(automatisch)],"&lt;&gt;"&amp;BTT[[#This Row],[Verantwortliches TP
(automatisch)]])&gt;0,"Transaktion mehrfach","okay"),"")</f>
        <v>okay</v>
      </c>
      <c r="AR159" s="10" t="str">
        <f>IFERROR(IF(COUNTIFS(BTT[Verwendete Transaktion (Pflichtauswahl)],BTT[[#This Row],[Verwendete Transaktion (Pflichtauswahl)]],BTT[Verantwortliches TP
(automatisch)],"&lt;&gt;"&amp;VLOOKUP(aktives_Teilprojekt,Teilprojekte[[Teilprojekte]:[Kürzel]],2,FALSE))&gt;0,"Transaktion mehrfach","okay"),"")</f>
        <v>okay</v>
      </c>
      <c r="AS159" s="10" t="s">
        <v>9903</v>
      </c>
      <c r="AT159" s="10"/>
    </row>
    <row r="160" spans="1:46" ht="30" hidden="1" x14ac:dyDescent="0.25">
      <c r="A160" s="14" t="str">
        <f>IFERROR(IF(BTT[[#This Row],[Lfd Nr. 
(aus konsolidierter Datei)]]&lt;&gt;"",BTT[[#This Row],[Lfd Nr. 
(aus konsolidierter Datei)]],VLOOKUP(aktives_Teilprojekt,Teilprojekte[[Teilprojekte]:[Kürzel]],2,FALSE)&amp;ROW(BTT[[#This Row],[Lfd Nr.
(automatisch)]])-2),"")</f>
        <v>FI74</v>
      </c>
      <c r="B160" s="15" t="s">
        <v>36</v>
      </c>
      <c r="C160" s="15"/>
      <c r="D160" t="s">
        <v>9906</v>
      </c>
      <c r="E160" s="10" t="str">
        <f>IFERROR(IF(NOT(BTT[[#This Row],[Manuelle Änderung des Verantwortliches TP
(Auswahl - bei Bedarf)]]=""),BTT[[#This Row],[Manuelle Änderung des Verantwortliches TP
(Auswahl - bei Bedarf)]],VLOOKUP(BTT[[#This Row],[Hauptprozess
(Pflichtauswahl)]],Hauptprozesse[],3,FALSE)),"")</f>
        <v>FI</v>
      </c>
      <c r="G160" t="s">
        <v>14167</v>
      </c>
      <c r="H160" s="10" t="s">
        <v>8485</v>
      </c>
      <c r="I160" t="s">
        <v>8521</v>
      </c>
      <c r="J160" s="10" t="str">
        <f>IFERROR(VLOOKUP(BTT[[#This Row],[Verwendete Transaktion (Pflichtauswahl)]],Transaktionen[[Transaktionen]:[Langtext]],2,FALSE),"")</f>
        <v>Durchführung in Drittsystem (Non-SAP)</v>
      </c>
      <c r="R160" t="s">
        <v>8577</v>
      </c>
      <c r="S160" t="s">
        <v>9724</v>
      </c>
      <c r="V160" s="10" t="str">
        <f>IFERROR(VLOOKUP(BTT[[#This Row],[Verwendetes Formular
(Auswahl falls relevant)]],Formulare[[Formularbezeichnung]:[Formularname (technisch)]],2,FALSE),"")</f>
        <v/>
      </c>
      <c r="Y160" s="4" t="s">
        <v>14414</v>
      </c>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Modul anders</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9905</v>
      </c>
      <c r="AT160" s="10"/>
    </row>
    <row r="161" spans="1:46" ht="45" hidden="1" x14ac:dyDescent="0.25">
      <c r="A161" s="14" t="str">
        <f>IFERROR(IF(BTT[[#This Row],[Lfd Nr. 
(aus konsolidierter Datei)]]&lt;&gt;"",BTT[[#This Row],[Lfd Nr. 
(aus konsolidierter Datei)]],VLOOKUP(aktives_Teilprojekt,Teilprojekte[[Teilprojekte]:[Kürzel]],2,FALSE)&amp;ROW(BTT[[#This Row],[Lfd Nr.
(automatisch)]])-2),"")</f>
        <v>FI75</v>
      </c>
      <c r="B161" s="15" t="s">
        <v>37</v>
      </c>
      <c r="C161" s="15"/>
      <c r="D161" t="s">
        <v>9908</v>
      </c>
      <c r="E161" s="10" t="str">
        <f>IFERROR(IF(NOT(BTT[[#This Row],[Manuelle Änderung des Verantwortliches TP
(Auswahl - bei Bedarf)]]=""),BTT[[#This Row],[Manuelle Änderung des Verantwortliches TP
(Auswahl - bei Bedarf)]],VLOOKUP(BTT[[#This Row],[Hauptprozess
(Pflichtauswahl)]],Hauptprozesse[],3,FALSE)),"")</f>
        <v>FI</v>
      </c>
      <c r="G161" t="s">
        <v>14158</v>
      </c>
      <c r="H161" s="10" t="s">
        <v>8485</v>
      </c>
      <c r="I161" t="s">
        <v>8521</v>
      </c>
      <c r="J161" s="10" t="str">
        <f>IFERROR(VLOOKUP(BTT[[#This Row],[Verwendete Transaktion (Pflichtauswahl)]],Transaktionen[[Transaktionen]:[Langtext]],2,FALSE),"")</f>
        <v>Durchführung in Drittsystem (Non-SAP)</v>
      </c>
      <c r="R161" t="s">
        <v>8512</v>
      </c>
      <c r="S161" t="s">
        <v>9724</v>
      </c>
      <c r="V161" s="10" t="str">
        <f>IFERROR(VLOOKUP(BTT[[#This Row],[Verwendetes Formular
(Auswahl falls relevant)]],Formulare[[Formularbezeichnung]:[Formularname (technisch)]],2,FALSE),"")</f>
        <v/>
      </c>
      <c r="Y161" s="4" t="s">
        <v>14415</v>
      </c>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Modul anders</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9907</v>
      </c>
      <c r="AT161" s="10"/>
    </row>
    <row r="162" spans="1:46" ht="60" hidden="1" x14ac:dyDescent="0.25">
      <c r="A162" s="14" t="str">
        <f>IFERROR(IF(BTT[[#This Row],[Lfd Nr. 
(aus konsolidierter Datei)]]&lt;&gt;"",BTT[[#This Row],[Lfd Nr. 
(aus konsolidierter Datei)]],VLOOKUP(aktives_Teilprojekt,Teilprojekte[[Teilprojekte]:[Kürzel]],2,FALSE)&amp;ROW(BTT[[#This Row],[Lfd Nr.
(automatisch)]])-2),"")</f>
        <v>FI76</v>
      </c>
      <c r="B162" s="15" t="s">
        <v>37</v>
      </c>
      <c r="C162" s="15"/>
      <c r="D162" t="s">
        <v>9910</v>
      </c>
      <c r="E162" s="10" t="str">
        <f>IFERROR(IF(NOT(BTT[[#This Row],[Manuelle Änderung des Verantwortliches TP
(Auswahl - bei Bedarf)]]=""),BTT[[#This Row],[Manuelle Änderung des Verantwortliches TP
(Auswahl - bei Bedarf)]],VLOOKUP(BTT[[#This Row],[Hauptprozess
(Pflichtauswahl)]],Hauptprozesse[],3,FALSE)),"")</f>
        <v>FI</v>
      </c>
      <c r="G162" t="s">
        <v>14169</v>
      </c>
      <c r="H162" s="10" t="s">
        <v>8485</v>
      </c>
      <c r="I162" t="s">
        <v>8521</v>
      </c>
      <c r="J162" s="10" t="str">
        <f>IFERROR(VLOOKUP(BTT[[#This Row],[Verwendete Transaktion (Pflichtauswahl)]],Transaktionen[[Transaktionen]:[Langtext]],2,FALSE),"")</f>
        <v>Durchführung in Drittsystem (Non-SAP)</v>
      </c>
      <c r="R162" t="s">
        <v>8512</v>
      </c>
      <c r="S162" t="s">
        <v>15092</v>
      </c>
      <c r="V162" s="10" t="str">
        <f>IFERROR(VLOOKUP(BTT[[#This Row],[Verwendetes Formular
(Auswahl falls relevant)]],Formulare[[Formularbezeichnung]:[Formularname (technisch)]],2,FALSE),"")</f>
        <v/>
      </c>
      <c r="Y162" s="4" t="s">
        <v>14416</v>
      </c>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Modul anders</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9909</v>
      </c>
      <c r="AT162" s="10"/>
    </row>
    <row r="163" spans="1:46" ht="45" hidden="1" x14ac:dyDescent="0.25">
      <c r="A163" s="14" t="str">
        <f>IFERROR(IF(BTT[[#This Row],[Lfd Nr. 
(aus konsolidierter Datei)]]&lt;&gt;"",BTT[[#This Row],[Lfd Nr. 
(aus konsolidierter Datei)]],VLOOKUP(aktives_Teilprojekt,Teilprojekte[[Teilprojekte]:[Kürzel]],2,FALSE)&amp;ROW(BTT[[#This Row],[Lfd Nr.
(automatisch)]])-2),"")</f>
        <v>FI77</v>
      </c>
      <c r="B163" s="15" t="s">
        <v>37</v>
      </c>
      <c r="C163" s="15"/>
      <c r="D163" t="s">
        <v>9912</v>
      </c>
      <c r="E163" s="10" t="str">
        <f>IFERROR(IF(NOT(BTT[[#This Row],[Manuelle Änderung des Verantwortliches TP
(Auswahl - bei Bedarf)]]=""),BTT[[#This Row],[Manuelle Änderung des Verantwortliches TP
(Auswahl - bei Bedarf)]],VLOOKUP(BTT[[#This Row],[Hauptprozess
(Pflichtauswahl)]],Hauptprozesse[],3,FALSE)),"")</f>
        <v>FI</v>
      </c>
      <c r="G163" t="s">
        <v>14158</v>
      </c>
      <c r="H163" s="10" t="s">
        <v>8485</v>
      </c>
      <c r="I163" t="s">
        <v>8521</v>
      </c>
      <c r="J163" s="10" t="str">
        <f>IFERROR(VLOOKUP(BTT[[#This Row],[Verwendete Transaktion (Pflichtauswahl)]],Transaktionen[[Transaktionen]:[Langtext]],2,FALSE),"")</f>
        <v>Durchführung in Drittsystem (Non-SAP)</v>
      </c>
      <c r="R163" t="s">
        <v>8577</v>
      </c>
      <c r="S163" t="s">
        <v>15093</v>
      </c>
      <c r="V163" s="10" t="str">
        <f>IFERROR(VLOOKUP(BTT[[#This Row],[Verwendetes Formular
(Auswahl falls relevant)]],Formulare[[Formularbezeichnung]:[Formularname (technisch)]],2,FALSE),"")</f>
        <v/>
      </c>
      <c r="Y163" s="4" t="s">
        <v>14417</v>
      </c>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Modul anders</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9911</v>
      </c>
      <c r="AT163" s="10"/>
    </row>
    <row r="164" spans="1:46" ht="45" hidden="1" x14ac:dyDescent="0.25">
      <c r="A164" s="14" t="str">
        <f>IFERROR(IF(BTT[[#This Row],[Lfd Nr. 
(aus konsolidierter Datei)]]&lt;&gt;"",BTT[[#This Row],[Lfd Nr. 
(aus konsolidierter Datei)]],VLOOKUP(aktives_Teilprojekt,Teilprojekte[[Teilprojekte]:[Kürzel]],2,FALSE)&amp;ROW(BTT[[#This Row],[Lfd Nr.
(automatisch)]])-2),"")</f>
        <v>FI78</v>
      </c>
      <c r="B164" s="15" t="s">
        <v>37</v>
      </c>
      <c r="C164" s="15"/>
      <c r="D164" t="s">
        <v>9914</v>
      </c>
      <c r="E164" s="10" t="str">
        <f>IFERROR(IF(NOT(BTT[[#This Row],[Manuelle Änderung des Verantwortliches TP
(Auswahl - bei Bedarf)]]=""),BTT[[#This Row],[Manuelle Änderung des Verantwortliches TP
(Auswahl - bei Bedarf)]],VLOOKUP(BTT[[#This Row],[Hauptprozess
(Pflichtauswahl)]],Hauptprozesse[],3,FALSE)),"")</f>
        <v>FI</v>
      </c>
      <c r="G164" t="s">
        <v>14158</v>
      </c>
      <c r="H164" s="10" t="s">
        <v>8485</v>
      </c>
      <c r="I164" t="s">
        <v>8521</v>
      </c>
      <c r="J164" s="10" t="str">
        <f>IFERROR(VLOOKUP(BTT[[#This Row],[Verwendete Transaktion (Pflichtauswahl)]],Transaktionen[[Transaktionen]:[Langtext]],2,FALSE),"")</f>
        <v>Durchführung in Drittsystem (Non-SAP)</v>
      </c>
      <c r="R164" t="s">
        <v>8576</v>
      </c>
      <c r="S164" t="s">
        <v>15094</v>
      </c>
      <c r="V164" s="10" t="str">
        <f>IFERROR(VLOOKUP(BTT[[#This Row],[Verwendetes Formular
(Auswahl falls relevant)]],Formulare[[Formularbezeichnung]:[Formularname (technisch)]],2,FALSE),"")</f>
        <v/>
      </c>
      <c r="Y164" s="4" t="s">
        <v>14418</v>
      </c>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Modul anders</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9913</v>
      </c>
      <c r="AT164" s="10"/>
    </row>
    <row r="165" spans="1:46" ht="60" hidden="1" x14ac:dyDescent="0.25">
      <c r="A165" s="14" t="str">
        <f>IFERROR(IF(BTT[[#This Row],[Lfd Nr. 
(aus konsolidierter Datei)]]&lt;&gt;"",BTT[[#This Row],[Lfd Nr. 
(aus konsolidierter Datei)]],VLOOKUP(aktives_Teilprojekt,Teilprojekte[[Teilprojekte]:[Kürzel]],2,FALSE)&amp;ROW(BTT[[#This Row],[Lfd Nr.
(automatisch)]])-2),"")</f>
        <v>FI79</v>
      </c>
      <c r="B165" s="15" t="s">
        <v>37</v>
      </c>
      <c r="C165" s="15"/>
      <c r="D165" t="s">
        <v>9916</v>
      </c>
      <c r="E165" s="10" t="str">
        <f>IFERROR(IF(NOT(BTT[[#This Row],[Manuelle Änderung des Verantwortliches TP
(Auswahl - bei Bedarf)]]=""),BTT[[#This Row],[Manuelle Änderung des Verantwortliches TP
(Auswahl - bei Bedarf)]],VLOOKUP(BTT[[#This Row],[Hauptprozess
(Pflichtauswahl)]],Hauptprozesse[],3,FALSE)),"")</f>
        <v>FI</v>
      </c>
      <c r="G165" t="s">
        <v>14158</v>
      </c>
      <c r="H165" s="10" t="s">
        <v>8485</v>
      </c>
      <c r="I165" t="s">
        <v>8521</v>
      </c>
      <c r="J165" s="10" t="str">
        <f>IFERROR(VLOOKUP(BTT[[#This Row],[Verwendete Transaktion (Pflichtauswahl)]],Transaktionen[[Transaktionen]:[Langtext]],2,FALSE),"")</f>
        <v>Durchführung in Drittsystem (Non-SAP)</v>
      </c>
      <c r="R165" t="s">
        <v>8512</v>
      </c>
      <c r="S165" t="s">
        <v>9766</v>
      </c>
      <c r="V165" s="10" t="str">
        <f>IFERROR(VLOOKUP(BTT[[#This Row],[Verwendetes Formular
(Auswahl falls relevant)]],Formulare[[Formularbezeichnung]:[Formularname (technisch)]],2,FALSE),"")</f>
        <v/>
      </c>
      <c r="Y165" s="4" t="s">
        <v>14419</v>
      </c>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Modul anders</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9915</v>
      </c>
      <c r="AT165" s="10"/>
    </row>
    <row r="166" spans="1:46" ht="45" hidden="1" x14ac:dyDescent="0.25">
      <c r="A166" s="14" t="str">
        <f>IFERROR(IF(BTT[[#This Row],[Lfd Nr. 
(aus konsolidierter Datei)]]&lt;&gt;"",BTT[[#This Row],[Lfd Nr. 
(aus konsolidierter Datei)]],VLOOKUP(aktives_Teilprojekt,Teilprojekte[[Teilprojekte]:[Kürzel]],2,FALSE)&amp;ROW(BTT[[#This Row],[Lfd Nr.
(automatisch)]])-2),"")</f>
        <v>FI80</v>
      </c>
      <c r="B166" s="15" t="s">
        <v>37</v>
      </c>
      <c r="C166" s="15"/>
      <c r="D166" t="s">
        <v>9918</v>
      </c>
      <c r="E166" s="10" t="str">
        <f>IFERROR(IF(NOT(BTT[[#This Row],[Manuelle Änderung des Verantwortliches TP
(Auswahl - bei Bedarf)]]=""),BTT[[#This Row],[Manuelle Änderung des Verantwortliches TP
(Auswahl - bei Bedarf)]],VLOOKUP(BTT[[#This Row],[Hauptprozess
(Pflichtauswahl)]],Hauptprozesse[],3,FALSE)),"")</f>
        <v>FI</v>
      </c>
      <c r="G166" t="s">
        <v>14169</v>
      </c>
      <c r="H166" s="10" t="s">
        <v>8485</v>
      </c>
      <c r="I166" t="s">
        <v>8521</v>
      </c>
      <c r="J166" s="10" t="str">
        <f>IFERROR(VLOOKUP(BTT[[#This Row],[Verwendete Transaktion (Pflichtauswahl)]],Transaktionen[[Transaktionen]:[Langtext]],2,FALSE),"")</f>
        <v>Durchführung in Drittsystem (Non-SAP)</v>
      </c>
      <c r="R166" t="s">
        <v>8512</v>
      </c>
      <c r="S166" t="s">
        <v>15095</v>
      </c>
      <c r="V166" s="10" t="str">
        <f>IFERROR(VLOOKUP(BTT[[#This Row],[Verwendetes Formular
(Auswahl falls relevant)]],Formulare[[Formularbezeichnung]:[Formularname (technisch)]],2,FALSE),"")</f>
        <v/>
      </c>
      <c r="Y166" s="4" t="s">
        <v>14420</v>
      </c>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Modul anders</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9917</v>
      </c>
      <c r="AT166" s="10"/>
    </row>
    <row r="167" spans="1:46" ht="45" hidden="1" x14ac:dyDescent="0.25">
      <c r="A167" s="14" t="str">
        <f>IFERROR(IF(BTT[[#This Row],[Lfd Nr. 
(aus konsolidierter Datei)]]&lt;&gt;"",BTT[[#This Row],[Lfd Nr. 
(aus konsolidierter Datei)]],VLOOKUP(aktives_Teilprojekt,Teilprojekte[[Teilprojekte]:[Kürzel]],2,FALSE)&amp;ROW(BTT[[#This Row],[Lfd Nr.
(automatisch)]])-2),"")</f>
        <v>FI81</v>
      </c>
      <c r="B167" s="15" t="s">
        <v>37</v>
      </c>
      <c r="C167" s="15"/>
      <c r="D167" t="s">
        <v>9920</v>
      </c>
      <c r="E167" s="10" t="str">
        <f>IFERROR(IF(NOT(BTT[[#This Row],[Manuelle Änderung des Verantwortliches TP
(Auswahl - bei Bedarf)]]=""),BTT[[#This Row],[Manuelle Änderung des Verantwortliches TP
(Auswahl - bei Bedarf)]],VLOOKUP(BTT[[#This Row],[Hauptprozess
(Pflichtauswahl)]],Hauptprozesse[],3,FALSE)),"")</f>
        <v>FI</v>
      </c>
      <c r="G167" t="s">
        <v>14158</v>
      </c>
      <c r="H167" s="10" t="s">
        <v>8485</v>
      </c>
      <c r="I167" t="s">
        <v>8521</v>
      </c>
      <c r="J167" s="10" t="str">
        <f>IFERROR(VLOOKUP(BTT[[#This Row],[Verwendete Transaktion (Pflichtauswahl)]],Transaktionen[[Transaktionen]:[Langtext]],2,FALSE),"")</f>
        <v>Durchführung in Drittsystem (Non-SAP)</v>
      </c>
      <c r="R167" t="s">
        <v>8577</v>
      </c>
      <c r="S167" t="s">
        <v>9724</v>
      </c>
      <c r="V167" s="10" t="str">
        <f>IFERROR(VLOOKUP(BTT[[#This Row],[Verwendetes Formular
(Auswahl falls relevant)]],Formulare[[Formularbezeichnung]:[Formularname (technisch)]],2,FALSE),"")</f>
        <v/>
      </c>
      <c r="Y167" s="4" t="s">
        <v>14421</v>
      </c>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Modul anders</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9919</v>
      </c>
      <c r="AT167" s="10"/>
    </row>
    <row r="168" spans="1:46" ht="60" hidden="1" x14ac:dyDescent="0.25">
      <c r="A168" s="14" t="str">
        <f>IFERROR(IF(BTT[[#This Row],[Lfd Nr. 
(aus konsolidierter Datei)]]&lt;&gt;"",BTT[[#This Row],[Lfd Nr. 
(aus konsolidierter Datei)]],VLOOKUP(aktives_Teilprojekt,Teilprojekte[[Teilprojekte]:[Kürzel]],2,FALSE)&amp;ROW(BTT[[#This Row],[Lfd Nr.
(automatisch)]])-2),"")</f>
        <v>FI82</v>
      </c>
      <c r="B168" s="15" t="s">
        <v>37</v>
      </c>
      <c r="C168" s="15"/>
      <c r="D168" t="s">
        <v>9922</v>
      </c>
      <c r="E168" s="10" t="str">
        <f>IFERROR(IF(NOT(BTT[[#This Row],[Manuelle Änderung des Verantwortliches TP
(Auswahl - bei Bedarf)]]=""),BTT[[#This Row],[Manuelle Änderung des Verantwortliches TP
(Auswahl - bei Bedarf)]],VLOOKUP(BTT[[#This Row],[Hauptprozess
(Pflichtauswahl)]],Hauptprozesse[],3,FALSE)),"")</f>
        <v>FI</v>
      </c>
      <c r="G168" t="s">
        <v>14158</v>
      </c>
      <c r="H168" s="10" t="s">
        <v>8485</v>
      </c>
      <c r="I168" t="s">
        <v>8521</v>
      </c>
      <c r="J168" s="10" t="str">
        <f>IFERROR(VLOOKUP(BTT[[#This Row],[Verwendete Transaktion (Pflichtauswahl)]],Transaktionen[[Transaktionen]:[Langtext]],2,FALSE),"")</f>
        <v>Durchführung in Drittsystem (Non-SAP)</v>
      </c>
      <c r="R168" t="s">
        <v>8577</v>
      </c>
      <c r="S168" t="s">
        <v>15093</v>
      </c>
      <c r="V168" s="10" t="str">
        <f>IFERROR(VLOOKUP(BTT[[#This Row],[Verwendetes Formular
(Auswahl falls relevant)]],Formulare[[Formularbezeichnung]:[Formularname (technisch)]],2,FALSE),"")</f>
        <v/>
      </c>
      <c r="Y168" s="4" t="s">
        <v>14422</v>
      </c>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Modul anders</v>
      </c>
      <c r="AQ168" s="10" t="str">
        <f>IFERROR(IF(COUNTIFS(BTT[Verwendete Transaktion (Pflichtauswahl)],BTT[[#This Row],[Verwendete Transaktion (Pflichtauswahl)]],BTT[Verantwortliches TP
(automatisch)],"&lt;&gt;"&amp;BTT[[#This Row],[Verantwortliches TP
(automatisch)]])&gt;0,"Transaktion mehrfach","okay"),"")</f>
        <v>okay</v>
      </c>
      <c r="AR168" s="10" t="str">
        <f>IFERROR(IF(COUNTIFS(BTT[Verwendete Transaktion (Pflichtauswahl)],BTT[[#This Row],[Verwendete Transaktion (Pflichtauswahl)]],BTT[Verantwortliches TP
(automatisch)],"&lt;&gt;"&amp;VLOOKUP(aktives_Teilprojekt,Teilprojekte[[Teilprojekte]:[Kürzel]],2,FALSE))&gt;0,"Transaktion mehrfach","okay"),"")</f>
        <v>okay</v>
      </c>
      <c r="AS168" s="10" t="s">
        <v>9921</v>
      </c>
      <c r="AT168" s="10"/>
    </row>
    <row r="169" spans="1:46" ht="60" hidden="1" x14ac:dyDescent="0.25">
      <c r="A169" s="14" t="str">
        <f>IFERROR(IF(BTT[[#This Row],[Lfd Nr. 
(aus konsolidierter Datei)]]&lt;&gt;"",BTT[[#This Row],[Lfd Nr. 
(aus konsolidierter Datei)]],VLOOKUP(aktives_Teilprojekt,Teilprojekte[[Teilprojekte]:[Kürzel]],2,FALSE)&amp;ROW(BTT[[#This Row],[Lfd Nr.
(automatisch)]])-2),"")</f>
        <v>FI83</v>
      </c>
      <c r="B169" s="15" t="s">
        <v>37</v>
      </c>
      <c r="C169" s="15"/>
      <c r="D169" t="s">
        <v>9924</v>
      </c>
      <c r="E169" s="10" t="str">
        <f>IFERROR(IF(NOT(BTT[[#This Row],[Manuelle Änderung des Verantwortliches TP
(Auswahl - bei Bedarf)]]=""),BTT[[#This Row],[Manuelle Änderung des Verantwortliches TP
(Auswahl - bei Bedarf)]],VLOOKUP(BTT[[#This Row],[Hauptprozess
(Pflichtauswahl)]],Hauptprozesse[],3,FALSE)),"")</f>
        <v>FI</v>
      </c>
      <c r="G169" t="s">
        <v>14169</v>
      </c>
      <c r="H169" s="10" t="s">
        <v>8485</v>
      </c>
      <c r="I169" t="s">
        <v>8521</v>
      </c>
      <c r="J169" s="10" t="str">
        <f>IFERROR(VLOOKUP(BTT[[#This Row],[Verwendete Transaktion (Pflichtauswahl)]],Transaktionen[[Transaktionen]:[Langtext]],2,FALSE),"")</f>
        <v>Durchführung in Drittsystem (Non-SAP)</v>
      </c>
      <c r="R169" t="s">
        <v>8512</v>
      </c>
      <c r="S169" t="s">
        <v>15092</v>
      </c>
      <c r="V169" s="10" t="str">
        <f>IFERROR(VLOOKUP(BTT[[#This Row],[Verwendetes Formular
(Auswahl falls relevant)]],Formulare[[Formularbezeichnung]:[Formularname (technisch)]],2,FALSE),"")</f>
        <v/>
      </c>
      <c r="Y169" s="4" t="s">
        <v>14423</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Modul anders</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9923</v>
      </c>
      <c r="AT169" s="10"/>
    </row>
    <row r="170" spans="1:46" ht="60" hidden="1" x14ac:dyDescent="0.25">
      <c r="A170" s="14" t="str">
        <f>IFERROR(IF(BTT[[#This Row],[Lfd Nr. 
(aus konsolidierter Datei)]]&lt;&gt;"",BTT[[#This Row],[Lfd Nr. 
(aus konsolidierter Datei)]],VLOOKUP(aktives_Teilprojekt,Teilprojekte[[Teilprojekte]:[Kürzel]],2,FALSE)&amp;ROW(BTT[[#This Row],[Lfd Nr.
(automatisch)]])-2),"")</f>
        <v>FI84</v>
      </c>
      <c r="B170" s="15" t="s">
        <v>37</v>
      </c>
      <c r="C170" s="15"/>
      <c r="D170" t="s">
        <v>9926</v>
      </c>
      <c r="E170" s="10" t="str">
        <f>IFERROR(IF(NOT(BTT[[#This Row],[Manuelle Änderung des Verantwortliches TP
(Auswahl - bei Bedarf)]]=""),BTT[[#This Row],[Manuelle Änderung des Verantwortliches TP
(Auswahl - bei Bedarf)]],VLOOKUP(BTT[[#This Row],[Hauptprozess
(Pflichtauswahl)]],Hauptprozesse[],3,FALSE)),"")</f>
        <v>FI</v>
      </c>
      <c r="G170" t="s">
        <v>14170</v>
      </c>
      <c r="H170" s="10" t="s">
        <v>8485</v>
      </c>
      <c r="I170" t="s">
        <v>8521</v>
      </c>
      <c r="J170" s="10" t="str">
        <f>IFERROR(VLOOKUP(BTT[[#This Row],[Verwendete Transaktion (Pflichtauswahl)]],Transaktionen[[Transaktionen]:[Langtext]],2,FALSE),"")</f>
        <v>Durchführung in Drittsystem (Non-SAP)</v>
      </c>
      <c r="R170" t="s">
        <v>8512</v>
      </c>
      <c r="S170" t="s">
        <v>15092</v>
      </c>
      <c r="V170" s="10" t="str">
        <f>IFERROR(VLOOKUP(BTT[[#This Row],[Verwendetes Formular
(Auswahl falls relevant)]],Formulare[[Formularbezeichnung]:[Formularname (technisch)]],2,FALSE),"")</f>
        <v/>
      </c>
      <c r="Y170" s="4" t="s">
        <v>14424</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Modul anders</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9925</v>
      </c>
      <c r="AT170" s="10"/>
    </row>
    <row r="171" spans="1:46" ht="60" hidden="1" x14ac:dyDescent="0.25">
      <c r="A171" s="14" t="str">
        <f>IFERROR(IF(BTT[[#This Row],[Lfd Nr. 
(aus konsolidierter Datei)]]&lt;&gt;"",BTT[[#This Row],[Lfd Nr. 
(aus konsolidierter Datei)]],VLOOKUP(aktives_Teilprojekt,Teilprojekte[[Teilprojekte]:[Kürzel]],2,FALSE)&amp;ROW(BTT[[#This Row],[Lfd Nr.
(automatisch)]])-2),"")</f>
        <v>FI85</v>
      </c>
      <c r="B171" s="15" t="s">
        <v>37</v>
      </c>
      <c r="C171" s="15"/>
      <c r="D171" t="s">
        <v>9928</v>
      </c>
      <c r="E171" s="10" t="str">
        <f>IFERROR(IF(NOT(BTT[[#This Row],[Manuelle Änderung des Verantwortliches TP
(Auswahl - bei Bedarf)]]=""),BTT[[#This Row],[Manuelle Änderung des Verantwortliches TP
(Auswahl - bei Bedarf)]],VLOOKUP(BTT[[#This Row],[Hauptprozess
(Pflichtauswahl)]],Hauptprozesse[],3,FALSE)),"")</f>
        <v>FI</v>
      </c>
      <c r="G171" t="s">
        <v>14158</v>
      </c>
      <c r="H171" s="10" t="s">
        <v>8485</v>
      </c>
      <c r="I171" t="s">
        <v>8521</v>
      </c>
      <c r="J171" s="10" t="str">
        <f>IFERROR(VLOOKUP(BTT[[#This Row],[Verwendete Transaktion (Pflichtauswahl)]],Transaktionen[[Transaktionen]:[Langtext]],2,FALSE),"")</f>
        <v>Durchführung in Drittsystem (Non-SAP)</v>
      </c>
      <c r="R171" t="s">
        <v>8577</v>
      </c>
      <c r="S171" t="s">
        <v>9766</v>
      </c>
      <c r="V171" s="10" t="str">
        <f>IFERROR(VLOOKUP(BTT[[#This Row],[Verwendetes Formular
(Auswahl falls relevant)]],Formulare[[Formularbezeichnung]:[Formularname (technisch)]],2,FALSE),"")</f>
        <v/>
      </c>
      <c r="Y171" s="4" t="s">
        <v>14425</v>
      </c>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Modul anders</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9927</v>
      </c>
      <c r="AT171" s="10"/>
    </row>
    <row r="172" spans="1:46" ht="45" hidden="1" x14ac:dyDescent="0.25">
      <c r="A172" s="14" t="str">
        <f>IFERROR(IF(BTT[[#This Row],[Lfd Nr. 
(aus konsolidierter Datei)]]&lt;&gt;"",BTT[[#This Row],[Lfd Nr. 
(aus konsolidierter Datei)]],VLOOKUP(aktives_Teilprojekt,Teilprojekte[[Teilprojekte]:[Kürzel]],2,FALSE)&amp;ROW(BTT[[#This Row],[Lfd Nr.
(automatisch)]])-2),"")</f>
        <v>FI86</v>
      </c>
      <c r="B172" s="15" t="s">
        <v>37</v>
      </c>
      <c r="C172" s="15"/>
      <c r="D172" t="s">
        <v>9930</v>
      </c>
      <c r="E172" s="10" t="str">
        <f>IFERROR(IF(NOT(BTT[[#This Row],[Manuelle Änderung des Verantwortliches TP
(Auswahl - bei Bedarf)]]=""),BTT[[#This Row],[Manuelle Änderung des Verantwortliches TP
(Auswahl - bei Bedarf)]],VLOOKUP(BTT[[#This Row],[Hauptprozess
(Pflichtauswahl)]],Hauptprozesse[],3,FALSE)),"")</f>
        <v>FI</v>
      </c>
      <c r="G172" t="s">
        <v>14169</v>
      </c>
      <c r="H172" s="10" t="s">
        <v>8485</v>
      </c>
      <c r="I172" t="s">
        <v>8521</v>
      </c>
      <c r="J172" s="10" t="str">
        <f>IFERROR(VLOOKUP(BTT[[#This Row],[Verwendete Transaktion (Pflichtauswahl)]],Transaktionen[[Transaktionen]:[Langtext]],2,FALSE),"")</f>
        <v>Durchführung in Drittsystem (Non-SAP)</v>
      </c>
      <c r="R172" t="s">
        <v>8512</v>
      </c>
      <c r="V172" s="10" t="str">
        <f>IFERROR(VLOOKUP(BTT[[#This Row],[Verwendetes Formular
(Auswahl falls relevant)]],Formulare[[Formularbezeichnung]:[Formularname (technisch)]],2,FALSE),"")</f>
        <v/>
      </c>
      <c r="Y172" s="4" t="s">
        <v>14426</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Modul anders</v>
      </c>
      <c r="AQ172" s="10" t="str">
        <f>IFERROR(IF(COUNTIFS(BTT[Verwendete Transaktion (Pflichtauswahl)],BTT[[#This Row],[Verwendete Transaktion (Pflichtauswahl)]],BTT[Verantwortliches TP
(automatisch)],"&lt;&gt;"&amp;BTT[[#This Row],[Verantwortliches TP
(automatisch)]])&gt;0,"Transaktion mehrfach","okay"),"")</f>
        <v>okay</v>
      </c>
      <c r="AR172" s="10" t="str">
        <f>IFERROR(IF(COUNTIFS(BTT[Verwendete Transaktion (Pflichtauswahl)],BTT[[#This Row],[Verwendete Transaktion (Pflichtauswahl)]],BTT[Verantwortliches TP
(automatisch)],"&lt;&gt;"&amp;VLOOKUP(aktives_Teilprojekt,Teilprojekte[[Teilprojekte]:[Kürzel]],2,FALSE))&gt;0,"Transaktion mehrfach","okay"),"")</f>
        <v>okay</v>
      </c>
      <c r="AS172" s="10" t="s">
        <v>9929</v>
      </c>
      <c r="AT172" s="10"/>
    </row>
    <row r="173" spans="1:46" ht="45" hidden="1" x14ac:dyDescent="0.25">
      <c r="A173" s="14" t="str">
        <f>IFERROR(IF(BTT[[#This Row],[Lfd Nr. 
(aus konsolidierter Datei)]]&lt;&gt;"",BTT[[#This Row],[Lfd Nr. 
(aus konsolidierter Datei)]],VLOOKUP(aktives_Teilprojekt,Teilprojekte[[Teilprojekte]:[Kürzel]],2,FALSE)&amp;ROW(BTT[[#This Row],[Lfd Nr.
(automatisch)]])-2),"")</f>
        <v>FI87</v>
      </c>
      <c r="B173" s="15" t="s">
        <v>37</v>
      </c>
      <c r="C173" s="15"/>
      <c r="D173" t="s">
        <v>9932</v>
      </c>
      <c r="E173" s="10" t="str">
        <f>IFERROR(IF(NOT(BTT[[#This Row],[Manuelle Änderung des Verantwortliches TP
(Auswahl - bei Bedarf)]]=""),BTT[[#This Row],[Manuelle Änderung des Verantwortliches TP
(Auswahl - bei Bedarf)]],VLOOKUP(BTT[[#This Row],[Hauptprozess
(Pflichtauswahl)]],Hauptprozesse[],3,FALSE)),"")</f>
        <v>FI</v>
      </c>
      <c r="G173" t="s">
        <v>14158</v>
      </c>
      <c r="H173" s="10" t="s">
        <v>8485</v>
      </c>
      <c r="I173" t="s">
        <v>8521</v>
      </c>
      <c r="J173" s="10" t="str">
        <f>IFERROR(VLOOKUP(BTT[[#This Row],[Verwendete Transaktion (Pflichtauswahl)]],Transaktionen[[Transaktionen]:[Langtext]],2,FALSE),"")</f>
        <v>Durchführung in Drittsystem (Non-SAP)</v>
      </c>
      <c r="R173" t="s">
        <v>8512</v>
      </c>
      <c r="V173" s="10" t="str">
        <f>IFERROR(VLOOKUP(BTT[[#This Row],[Verwendetes Formular
(Auswahl falls relevant)]],Formulare[[Formularbezeichnung]:[Formularname (technisch)]],2,FALSE),"")</f>
        <v/>
      </c>
      <c r="Y173" s="4" t="s">
        <v>14427</v>
      </c>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Modul anders</v>
      </c>
      <c r="AQ173" s="10" t="str">
        <f>IFERROR(IF(COUNTIFS(BTT[Verwendete Transaktion (Pflichtauswahl)],BTT[[#This Row],[Verwendete Transaktion (Pflichtauswahl)]],BTT[Verantwortliches TP
(automatisch)],"&lt;&gt;"&amp;BTT[[#This Row],[Verantwortliches TP
(automatisch)]])&gt;0,"Transaktion mehrfach","okay"),"")</f>
        <v>okay</v>
      </c>
      <c r="AR173" s="10" t="str">
        <f>IFERROR(IF(COUNTIFS(BTT[Verwendete Transaktion (Pflichtauswahl)],BTT[[#This Row],[Verwendete Transaktion (Pflichtauswahl)]],BTT[Verantwortliches TP
(automatisch)],"&lt;&gt;"&amp;VLOOKUP(aktives_Teilprojekt,Teilprojekte[[Teilprojekte]:[Kürzel]],2,FALSE))&gt;0,"Transaktion mehrfach","okay"),"")</f>
        <v>okay</v>
      </c>
      <c r="AS173" s="10" t="s">
        <v>9931</v>
      </c>
      <c r="AT173" s="10"/>
    </row>
    <row r="174" spans="1:46" ht="60" hidden="1" x14ac:dyDescent="0.25">
      <c r="A174" s="14" t="str">
        <f>IFERROR(IF(BTT[[#This Row],[Lfd Nr. 
(aus konsolidierter Datei)]]&lt;&gt;"",BTT[[#This Row],[Lfd Nr. 
(aus konsolidierter Datei)]],VLOOKUP(aktives_Teilprojekt,Teilprojekte[[Teilprojekte]:[Kürzel]],2,FALSE)&amp;ROW(BTT[[#This Row],[Lfd Nr.
(automatisch)]])-2),"")</f>
        <v>FI88</v>
      </c>
      <c r="B174" s="15" t="s">
        <v>37</v>
      </c>
      <c r="C174" s="15"/>
      <c r="D174" t="s">
        <v>9934</v>
      </c>
      <c r="E174" s="10" t="str">
        <f>IFERROR(IF(NOT(BTT[[#This Row],[Manuelle Änderung des Verantwortliches TP
(Auswahl - bei Bedarf)]]=""),BTT[[#This Row],[Manuelle Änderung des Verantwortliches TP
(Auswahl - bei Bedarf)]],VLOOKUP(BTT[[#This Row],[Hauptprozess
(Pflichtauswahl)]],Hauptprozesse[],3,FALSE)),"")</f>
        <v>FI</v>
      </c>
      <c r="G174" t="s">
        <v>14158</v>
      </c>
      <c r="H174" s="10" t="s">
        <v>8485</v>
      </c>
      <c r="I174" t="s">
        <v>8521</v>
      </c>
      <c r="J174" s="10" t="str">
        <f>IFERROR(VLOOKUP(BTT[[#This Row],[Verwendete Transaktion (Pflichtauswahl)]],Transaktionen[[Transaktionen]:[Langtext]],2,FALSE),"")</f>
        <v>Durchführung in Drittsystem (Non-SAP)</v>
      </c>
      <c r="R174" t="s">
        <v>8512</v>
      </c>
      <c r="V174" s="10" t="str">
        <f>IFERROR(VLOOKUP(BTT[[#This Row],[Verwendetes Formular
(Auswahl falls relevant)]],Formulare[[Formularbezeichnung]:[Formularname (technisch)]],2,FALSE),"")</f>
        <v/>
      </c>
      <c r="Y174" s="4" t="s">
        <v>14428</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Modul anders</v>
      </c>
      <c r="AQ174" s="10" t="str">
        <f>IFERROR(IF(COUNTIFS(BTT[Verwendete Transaktion (Pflichtauswahl)],BTT[[#This Row],[Verwendete Transaktion (Pflichtauswahl)]],BTT[Verantwortliches TP
(automatisch)],"&lt;&gt;"&amp;BTT[[#This Row],[Verantwortliches TP
(automatisch)]])&gt;0,"Transaktion mehrfach","okay"),"")</f>
        <v>okay</v>
      </c>
      <c r="AR174" s="10" t="str">
        <f>IFERROR(IF(COUNTIFS(BTT[Verwendete Transaktion (Pflichtauswahl)],BTT[[#This Row],[Verwendete Transaktion (Pflichtauswahl)]],BTT[Verantwortliches TP
(automatisch)],"&lt;&gt;"&amp;VLOOKUP(aktives_Teilprojekt,Teilprojekte[[Teilprojekte]:[Kürzel]],2,FALSE))&gt;0,"Transaktion mehrfach","okay"),"")</f>
        <v>okay</v>
      </c>
      <c r="AS174" s="10" t="s">
        <v>9933</v>
      </c>
      <c r="AT174" s="10"/>
    </row>
    <row r="175" spans="1:46" ht="45" hidden="1" x14ac:dyDescent="0.25">
      <c r="A175" s="14" t="str">
        <f>IFERROR(IF(BTT[[#This Row],[Lfd Nr. 
(aus konsolidierter Datei)]]&lt;&gt;"",BTT[[#This Row],[Lfd Nr. 
(aus konsolidierter Datei)]],VLOOKUP(aktives_Teilprojekt,Teilprojekte[[Teilprojekte]:[Kürzel]],2,FALSE)&amp;ROW(BTT[[#This Row],[Lfd Nr.
(automatisch)]])-2),"")</f>
        <v>FI89</v>
      </c>
      <c r="B175" s="15" t="s">
        <v>37</v>
      </c>
      <c r="C175" s="15"/>
      <c r="D175" t="s">
        <v>9936</v>
      </c>
      <c r="E175" s="10" t="str">
        <f>IFERROR(IF(NOT(BTT[[#This Row],[Manuelle Änderung des Verantwortliches TP
(Auswahl - bei Bedarf)]]=""),BTT[[#This Row],[Manuelle Änderung des Verantwortliches TP
(Auswahl - bei Bedarf)]],VLOOKUP(BTT[[#This Row],[Hauptprozess
(Pflichtauswahl)]],Hauptprozesse[],3,FALSE)),"")</f>
        <v>FI</v>
      </c>
      <c r="G175" t="s">
        <v>14171</v>
      </c>
      <c r="H175" s="10" t="s">
        <v>8485</v>
      </c>
      <c r="I175" t="s">
        <v>8521</v>
      </c>
      <c r="J175" s="10" t="str">
        <f>IFERROR(VLOOKUP(BTT[[#This Row],[Verwendete Transaktion (Pflichtauswahl)]],Transaktionen[[Transaktionen]:[Langtext]],2,FALSE),"")</f>
        <v>Durchführung in Drittsystem (Non-SAP)</v>
      </c>
      <c r="R175" t="s">
        <v>8512</v>
      </c>
      <c r="S175" t="s">
        <v>15095</v>
      </c>
      <c r="V175" s="10" t="str">
        <f>IFERROR(VLOOKUP(BTT[[#This Row],[Verwendetes Formular
(Auswahl falls relevant)]],Formulare[[Formularbezeichnung]:[Formularname (technisch)]],2,FALSE),"")</f>
        <v/>
      </c>
      <c r="Y175" s="4" t="s">
        <v>14429</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Modul anders</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9935</v>
      </c>
      <c r="AT175" s="10"/>
    </row>
    <row r="176" spans="1:46" ht="60" hidden="1" x14ac:dyDescent="0.25">
      <c r="A176" s="14" t="str">
        <f>IFERROR(IF(BTT[[#This Row],[Lfd Nr. 
(aus konsolidierter Datei)]]&lt;&gt;"",BTT[[#This Row],[Lfd Nr. 
(aus konsolidierter Datei)]],VLOOKUP(aktives_Teilprojekt,Teilprojekte[[Teilprojekte]:[Kürzel]],2,FALSE)&amp;ROW(BTT[[#This Row],[Lfd Nr.
(automatisch)]])-2),"")</f>
        <v>FI90</v>
      </c>
      <c r="B176" s="15" t="s">
        <v>37</v>
      </c>
      <c r="C176" s="15"/>
      <c r="D176" t="s">
        <v>9938</v>
      </c>
      <c r="E176" s="10" t="str">
        <f>IFERROR(IF(NOT(BTT[[#This Row],[Manuelle Änderung des Verantwortliches TP
(Auswahl - bei Bedarf)]]=""),BTT[[#This Row],[Manuelle Änderung des Verantwortliches TP
(Auswahl - bei Bedarf)]],VLOOKUP(BTT[[#This Row],[Hauptprozess
(Pflichtauswahl)]],Hauptprozesse[],3,FALSE)),"")</f>
        <v>FI</v>
      </c>
      <c r="G176" t="s">
        <v>14169</v>
      </c>
      <c r="H176" s="10" t="s">
        <v>8485</v>
      </c>
      <c r="I176" t="s">
        <v>8521</v>
      </c>
      <c r="J176" s="10" t="str">
        <f>IFERROR(VLOOKUP(BTT[[#This Row],[Verwendete Transaktion (Pflichtauswahl)]],Transaktionen[[Transaktionen]:[Langtext]],2,FALSE),"")</f>
        <v>Durchführung in Drittsystem (Non-SAP)</v>
      </c>
      <c r="R176" t="s">
        <v>8512</v>
      </c>
      <c r="S176" t="s">
        <v>15092</v>
      </c>
      <c r="V176" s="10" t="str">
        <f>IFERROR(VLOOKUP(BTT[[#This Row],[Verwendetes Formular
(Auswahl falls relevant)]],Formulare[[Formularbezeichnung]:[Formularname (technisch)]],2,FALSE),"")</f>
        <v/>
      </c>
      <c r="Y176" s="4" t="s">
        <v>14430</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Modul anders</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9937</v>
      </c>
      <c r="AT176" s="10"/>
    </row>
    <row r="177" spans="1:46" ht="60" hidden="1" x14ac:dyDescent="0.25">
      <c r="A177" s="14" t="str">
        <f>IFERROR(IF(BTT[[#This Row],[Lfd Nr. 
(aus konsolidierter Datei)]]&lt;&gt;"",BTT[[#This Row],[Lfd Nr. 
(aus konsolidierter Datei)]],VLOOKUP(aktives_Teilprojekt,Teilprojekte[[Teilprojekte]:[Kürzel]],2,FALSE)&amp;ROW(BTT[[#This Row],[Lfd Nr.
(automatisch)]])-2),"")</f>
        <v>FI91</v>
      </c>
      <c r="B177" s="15" t="s">
        <v>37</v>
      </c>
      <c r="C177" s="15"/>
      <c r="D177" t="s">
        <v>9940</v>
      </c>
      <c r="E177" s="10" t="str">
        <f>IFERROR(IF(NOT(BTT[[#This Row],[Manuelle Änderung des Verantwortliches TP
(Auswahl - bei Bedarf)]]=""),BTT[[#This Row],[Manuelle Änderung des Verantwortliches TP
(Auswahl - bei Bedarf)]],VLOOKUP(BTT[[#This Row],[Hauptprozess
(Pflichtauswahl)]],Hauptprozesse[],3,FALSE)),"")</f>
        <v>FI</v>
      </c>
      <c r="G177" t="s">
        <v>14171</v>
      </c>
      <c r="H177" s="10" t="s">
        <v>8485</v>
      </c>
      <c r="I177" t="s">
        <v>8521</v>
      </c>
      <c r="J177" s="10" t="str">
        <f>IFERROR(VLOOKUP(BTT[[#This Row],[Verwendete Transaktion (Pflichtauswahl)]],Transaktionen[[Transaktionen]:[Langtext]],2,FALSE),"")</f>
        <v>Durchführung in Drittsystem (Non-SAP)</v>
      </c>
      <c r="R177" t="s">
        <v>8512</v>
      </c>
      <c r="S177" t="s">
        <v>15095</v>
      </c>
      <c r="V177" s="10" t="str">
        <f>IFERROR(VLOOKUP(BTT[[#This Row],[Verwendetes Formular
(Auswahl falls relevant)]],Formulare[[Formularbezeichnung]:[Formularname (technisch)]],2,FALSE),"")</f>
        <v/>
      </c>
      <c r="Y177" s="4" t="s">
        <v>14431</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Modul anders</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9939</v>
      </c>
      <c r="AT177" s="10"/>
    </row>
    <row r="178" spans="1:46" ht="60" hidden="1" x14ac:dyDescent="0.25">
      <c r="A178" s="14" t="str">
        <f>IFERROR(IF(BTT[[#This Row],[Lfd Nr. 
(aus konsolidierter Datei)]]&lt;&gt;"",BTT[[#This Row],[Lfd Nr. 
(aus konsolidierter Datei)]],VLOOKUP(aktives_Teilprojekt,Teilprojekte[[Teilprojekte]:[Kürzel]],2,FALSE)&amp;ROW(BTT[[#This Row],[Lfd Nr.
(automatisch)]])-2),"")</f>
        <v>FI92</v>
      </c>
      <c r="B178" s="15" t="s">
        <v>37</v>
      </c>
      <c r="C178" s="15"/>
      <c r="D178" t="s">
        <v>9942</v>
      </c>
      <c r="E178" s="10" t="str">
        <f>IFERROR(IF(NOT(BTT[[#This Row],[Manuelle Änderung des Verantwortliches TP
(Auswahl - bei Bedarf)]]=""),BTT[[#This Row],[Manuelle Änderung des Verantwortliches TP
(Auswahl - bei Bedarf)]],VLOOKUP(BTT[[#This Row],[Hauptprozess
(Pflichtauswahl)]],Hauptprozesse[],3,FALSE)),"")</f>
        <v>FI</v>
      </c>
      <c r="G178" t="s">
        <v>14158</v>
      </c>
      <c r="H178" s="10" t="s">
        <v>8485</v>
      </c>
      <c r="I178" t="s">
        <v>8521</v>
      </c>
      <c r="J178" s="10" t="str">
        <f>IFERROR(VLOOKUP(BTT[[#This Row],[Verwendete Transaktion (Pflichtauswahl)]],Transaktionen[[Transaktionen]:[Langtext]],2,FALSE),"")</f>
        <v>Durchführung in Drittsystem (Non-SAP)</v>
      </c>
      <c r="R178" t="s">
        <v>8512</v>
      </c>
      <c r="S178" t="s">
        <v>15092</v>
      </c>
      <c r="V178" s="10" t="str">
        <f>IFERROR(VLOOKUP(BTT[[#This Row],[Verwendetes Formular
(Auswahl falls relevant)]],Formulare[[Formularbezeichnung]:[Formularname (technisch)]],2,FALSE),"")</f>
        <v/>
      </c>
      <c r="Y178" s="4" t="s">
        <v>14432</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Modul anders</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9941</v>
      </c>
      <c r="AT178" s="10"/>
    </row>
    <row r="179" spans="1:46" ht="60" hidden="1" x14ac:dyDescent="0.25">
      <c r="A179" s="14" t="str">
        <f>IFERROR(IF(BTT[[#This Row],[Lfd Nr. 
(aus konsolidierter Datei)]]&lt;&gt;"",BTT[[#This Row],[Lfd Nr. 
(aus konsolidierter Datei)]],VLOOKUP(aktives_Teilprojekt,Teilprojekte[[Teilprojekte]:[Kürzel]],2,FALSE)&amp;ROW(BTT[[#This Row],[Lfd Nr.
(automatisch)]])-2),"")</f>
        <v>FI93</v>
      </c>
      <c r="B179" s="15" t="s">
        <v>37</v>
      </c>
      <c r="C179" s="15"/>
      <c r="D179" t="s">
        <v>9944</v>
      </c>
      <c r="E179" s="10" t="str">
        <f>IFERROR(IF(NOT(BTT[[#This Row],[Manuelle Änderung des Verantwortliches TP
(Auswahl - bei Bedarf)]]=""),BTT[[#This Row],[Manuelle Änderung des Verantwortliches TP
(Auswahl - bei Bedarf)]],VLOOKUP(BTT[[#This Row],[Hauptprozess
(Pflichtauswahl)]],Hauptprozesse[],3,FALSE)),"")</f>
        <v>FI</v>
      </c>
      <c r="G179" t="s">
        <v>14158</v>
      </c>
      <c r="H179" s="10" t="s">
        <v>8485</v>
      </c>
      <c r="I179" t="s">
        <v>8521</v>
      </c>
      <c r="J179" s="10" t="str">
        <f>IFERROR(VLOOKUP(BTT[[#This Row],[Verwendete Transaktion (Pflichtauswahl)]],Transaktionen[[Transaktionen]:[Langtext]],2,FALSE),"")</f>
        <v>Durchführung in Drittsystem (Non-SAP)</v>
      </c>
      <c r="R179" t="s">
        <v>8577</v>
      </c>
      <c r="S179" t="s">
        <v>9724</v>
      </c>
      <c r="V179" s="10" t="str">
        <f>IFERROR(VLOOKUP(BTT[[#This Row],[Verwendetes Formular
(Auswahl falls relevant)]],Formulare[[Formularbezeichnung]:[Formularname (technisch)]],2,FALSE),"")</f>
        <v/>
      </c>
      <c r="Y179" s="4" t="s">
        <v>14433</v>
      </c>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Modul anders</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9943</v>
      </c>
      <c r="AT179" s="10"/>
    </row>
    <row r="180" spans="1:46" ht="45" hidden="1" x14ac:dyDescent="0.25">
      <c r="A180" s="14" t="str">
        <f>IFERROR(IF(BTT[[#This Row],[Lfd Nr. 
(aus konsolidierter Datei)]]&lt;&gt;"",BTT[[#This Row],[Lfd Nr. 
(aus konsolidierter Datei)]],VLOOKUP(aktives_Teilprojekt,Teilprojekte[[Teilprojekte]:[Kürzel]],2,FALSE)&amp;ROW(BTT[[#This Row],[Lfd Nr.
(automatisch)]])-2),"")</f>
        <v>FI94</v>
      </c>
      <c r="B180" s="15" t="s">
        <v>37</v>
      </c>
      <c r="C180" s="15"/>
      <c r="D180" t="s">
        <v>9946</v>
      </c>
      <c r="E180" s="10" t="str">
        <f>IFERROR(IF(NOT(BTT[[#This Row],[Manuelle Änderung des Verantwortliches TP
(Auswahl - bei Bedarf)]]=""),BTT[[#This Row],[Manuelle Änderung des Verantwortliches TP
(Auswahl - bei Bedarf)]],VLOOKUP(BTT[[#This Row],[Hauptprozess
(Pflichtauswahl)]],Hauptprozesse[],3,FALSE)),"")</f>
        <v>FI</v>
      </c>
      <c r="G180" t="s">
        <v>14158</v>
      </c>
      <c r="H180" s="10" t="s">
        <v>8485</v>
      </c>
      <c r="I180" t="s">
        <v>8521</v>
      </c>
      <c r="J180" s="10" t="str">
        <f>IFERROR(VLOOKUP(BTT[[#This Row],[Verwendete Transaktion (Pflichtauswahl)]],Transaktionen[[Transaktionen]:[Langtext]],2,FALSE),"")</f>
        <v>Durchführung in Drittsystem (Non-SAP)</v>
      </c>
      <c r="R180" t="s">
        <v>8512</v>
      </c>
      <c r="S180" t="s">
        <v>15095</v>
      </c>
      <c r="V180" s="10" t="str">
        <f>IFERROR(VLOOKUP(BTT[[#This Row],[Verwendetes Formular
(Auswahl falls relevant)]],Formulare[[Formularbezeichnung]:[Formularname (technisch)]],2,FALSE),"")</f>
        <v/>
      </c>
      <c r="Y180" s="4" t="s">
        <v>14434</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Modul anders</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9945</v>
      </c>
      <c r="AT180" s="10"/>
    </row>
    <row r="181" spans="1:46" ht="45" hidden="1" x14ac:dyDescent="0.25">
      <c r="A181" s="14" t="str">
        <f>IFERROR(IF(BTT[[#This Row],[Lfd Nr. 
(aus konsolidierter Datei)]]&lt;&gt;"",BTT[[#This Row],[Lfd Nr. 
(aus konsolidierter Datei)]],VLOOKUP(aktives_Teilprojekt,Teilprojekte[[Teilprojekte]:[Kürzel]],2,FALSE)&amp;ROW(BTT[[#This Row],[Lfd Nr.
(automatisch)]])-2),"")</f>
        <v>FI95</v>
      </c>
      <c r="B181" s="15" t="s">
        <v>37</v>
      </c>
      <c r="C181" s="15"/>
      <c r="D181" t="s">
        <v>9948</v>
      </c>
      <c r="E181" s="10" t="str">
        <f>IFERROR(IF(NOT(BTT[[#This Row],[Manuelle Änderung des Verantwortliches TP
(Auswahl - bei Bedarf)]]=""),BTT[[#This Row],[Manuelle Änderung des Verantwortliches TP
(Auswahl - bei Bedarf)]],VLOOKUP(BTT[[#This Row],[Hauptprozess
(Pflichtauswahl)]],Hauptprozesse[],3,FALSE)),"")</f>
        <v>FI</v>
      </c>
      <c r="G181" t="s">
        <v>14158</v>
      </c>
      <c r="H181" s="10" t="s">
        <v>8485</v>
      </c>
      <c r="I181" t="s">
        <v>8521</v>
      </c>
      <c r="J181" s="10" t="str">
        <f>IFERROR(VLOOKUP(BTT[[#This Row],[Verwendete Transaktion (Pflichtauswahl)]],Transaktionen[[Transaktionen]:[Langtext]],2,FALSE),"")</f>
        <v>Durchführung in Drittsystem (Non-SAP)</v>
      </c>
      <c r="R181" t="s">
        <v>8512</v>
      </c>
      <c r="S181" t="s">
        <v>15096</v>
      </c>
      <c r="V181" s="10" t="str">
        <f>IFERROR(VLOOKUP(BTT[[#This Row],[Verwendetes Formular
(Auswahl falls relevant)]],Formulare[[Formularbezeichnung]:[Formularname (technisch)]],2,FALSE),"")</f>
        <v/>
      </c>
      <c r="Y181" s="4" t="s">
        <v>14435</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Modul anders</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okay</v>
      </c>
      <c r="AS181" s="10" t="s">
        <v>9947</v>
      </c>
      <c r="AT181" s="10"/>
    </row>
    <row r="182" spans="1:46" ht="45" hidden="1" x14ac:dyDescent="0.25">
      <c r="A182" s="14" t="str">
        <f>IFERROR(IF(BTT[[#This Row],[Lfd Nr. 
(aus konsolidierter Datei)]]&lt;&gt;"",BTT[[#This Row],[Lfd Nr. 
(aus konsolidierter Datei)]],VLOOKUP(aktives_Teilprojekt,Teilprojekte[[Teilprojekte]:[Kürzel]],2,FALSE)&amp;ROW(BTT[[#This Row],[Lfd Nr.
(automatisch)]])-2),"")</f>
        <v>FI96</v>
      </c>
      <c r="B182" s="15" t="s">
        <v>37</v>
      </c>
      <c r="C182" s="15"/>
      <c r="D182" t="s">
        <v>9950</v>
      </c>
      <c r="E182" s="10" t="str">
        <f>IFERROR(IF(NOT(BTT[[#This Row],[Manuelle Änderung des Verantwortliches TP
(Auswahl - bei Bedarf)]]=""),BTT[[#This Row],[Manuelle Änderung des Verantwortliches TP
(Auswahl - bei Bedarf)]],VLOOKUP(BTT[[#This Row],[Hauptprozess
(Pflichtauswahl)]],Hauptprozesse[],3,FALSE)),"")</f>
        <v>FI</v>
      </c>
      <c r="G182" t="s">
        <v>14169</v>
      </c>
      <c r="H182" s="10" t="s">
        <v>8485</v>
      </c>
      <c r="I182" t="s">
        <v>8521</v>
      </c>
      <c r="J182" s="10" t="str">
        <f>IFERROR(VLOOKUP(BTT[[#This Row],[Verwendete Transaktion (Pflichtauswahl)]],Transaktionen[[Transaktionen]:[Langtext]],2,FALSE),"")</f>
        <v>Durchführung in Drittsystem (Non-SAP)</v>
      </c>
      <c r="R182" t="s">
        <v>8512</v>
      </c>
      <c r="S182" t="s">
        <v>15092</v>
      </c>
      <c r="V182" s="10" t="str">
        <f>IFERROR(VLOOKUP(BTT[[#This Row],[Verwendetes Formular
(Auswahl falls relevant)]],Formulare[[Formularbezeichnung]:[Formularname (technisch)]],2,FALSE),"")</f>
        <v/>
      </c>
      <c r="Y182" s="4" t="s">
        <v>14436</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Modul anders</v>
      </c>
      <c r="AQ182" s="10" t="str">
        <f>IFERROR(IF(COUNTIFS(BTT[Verwendete Transaktion (Pflichtauswahl)],BTT[[#This Row],[Verwendete Transaktion (Pflichtauswahl)]],BTT[Verantwortliches TP
(automatisch)],"&lt;&gt;"&amp;BTT[[#This Row],[Verantwortliches TP
(automatisch)]])&gt;0,"Transaktion mehrfach","okay"),"")</f>
        <v>okay</v>
      </c>
      <c r="AR182" s="10" t="str">
        <f>IFERROR(IF(COUNTIFS(BTT[Verwendete Transaktion (Pflichtauswahl)],BTT[[#This Row],[Verwendete Transaktion (Pflichtauswahl)]],BTT[Verantwortliches TP
(automatisch)],"&lt;&gt;"&amp;VLOOKUP(aktives_Teilprojekt,Teilprojekte[[Teilprojekte]:[Kürzel]],2,FALSE))&gt;0,"Transaktion mehrfach","okay"),"")</f>
        <v>okay</v>
      </c>
      <c r="AS182" s="10" t="s">
        <v>9949</v>
      </c>
      <c r="AT182" s="10"/>
    </row>
    <row r="183" spans="1:46" ht="60" hidden="1" x14ac:dyDescent="0.25">
      <c r="A183" s="14" t="str">
        <f>IFERROR(IF(BTT[[#This Row],[Lfd Nr. 
(aus konsolidierter Datei)]]&lt;&gt;"",BTT[[#This Row],[Lfd Nr. 
(aus konsolidierter Datei)]],VLOOKUP(aktives_Teilprojekt,Teilprojekte[[Teilprojekte]:[Kürzel]],2,FALSE)&amp;ROW(BTT[[#This Row],[Lfd Nr.
(automatisch)]])-2),"")</f>
        <v>FI97</v>
      </c>
      <c r="B183" s="15" t="s">
        <v>37</v>
      </c>
      <c r="C183" s="15"/>
      <c r="D183" t="s">
        <v>9952</v>
      </c>
      <c r="E183" s="10" t="str">
        <f>IFERROR(IF(NOT(BTT[[#This Row],[Manuelle Änderung des Verantwortliches TP
(Auswahl - bei Bedarf)]]=""),BTT[[#This Row],[Manuelle Änderung des Verantwortliches TP
(Auswahl - bei Bedarf)]],VLOOKUP(BTT[[#This Row],[Hauptprozess
(Pflichtauswahl)]],Hauptprozesse[],3,FALSE)),"")</f>
        <v>FI</v>
      </c>
      <c r="G183" t="s">
        <v>14169</v>
      </c>
      <c r="H183" s="10" t="s">
        <v>8485</v>
      </c>
      <c r="I183" t="s">
        <v>8521</v>
      </c>
      <c r="J183" s="10" t="str">
        <f>IFERROR(VLOOKUP(BTT[[#This Row],[Verwendete Transaktion (Pflichtauswahl)]],Transaktionen[[Transaktionen]:[Langtext]],2,FALSE),"")</f>
        <v>Durchführung in Drittsystem (Non-SAP)</v>
      </c>
      <c r="R183" t="s">
        <v>8512</v>
      </c>
      <c r="S183" t="s">
        <v>15092</v>
      </c>
      <c r="V183" s="10" t="str">
        <f>IFERROR(VLOOKUP(BTT[[#This Row],[Verwendetes Formular
(Auswahl falls relevant)]],Formulare[[Formularbezeichnung]:[Formularname (technisch)]],2,FALSE),"")</f>
        <v/>
      </c>
      <c r="Y183" s="4" t="s">
        <v>14437</v>
      </c>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Modul anders</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9951</v>
      </c>
      <c r="AT183" s="10"/>
    </row>
    <row r="184" spans="1:46" ht="60" hidden="1" x14ac:dyDescent="0.25">
      <c r="A184" s="14" t="str">
        <f>IFERROR(IF(BTT[[#This Row],[Lfd Nr. 
(aus konsolidierter Datei)]]&lt;&gt;"",BTT[[#This Row],[Lfd Nr. 
(aus konsolidierter Datei)]],VLOOKUP(aktives_Teilprojekt,Teilprojekte[[Teilprojekte]:[Kürzel]],2,FALSE)&amp;ROW(BTT[[#This Row],[Lfd Nr.
(automatisch)]])-2),"")</f>
        <v>FI98</v>
      </c>
      <c r="B184" s="15" t="s">
        <v>37</v>
      </c>
      <c r="C184" s="15"/>
      <c r="D184" t="s">
        <v>9954</v>
      </c>
      <c r="E184" s="10" t="str">
        <f>IFERROR(IF(NOT(BTT[[#This Row],[Manuelle Änderung des Verantwortliches TP
(Auswahl - bei Bedarf)]]=""),BTT[[#This Row],[Manuelle Änderung des Verantwortliches TP
(Auswahl - bei Bedarf)]],VLOOKUP(BTT[[#This Row],[Hauptprozess
(Pflichtauswahl)]],Hauptprozesse[],3,FALSE)),"")</f>
        <v>FI</v>
      </c>
      <c r="G184" t="s">
        <v>14158</v>
      </c>
      <c r="H184" s="10" t="s">
        <v>8485</v>
      </c>
      <c r="I184" t="s">
        <v>8521</v>
      </c>
      <c r="J184" s="10" t="str">
        <f>IFERROR(VLOOKUP(BTT[[#This Row],[Verwendete Transaktion (Pflichtauswahl)]],Transaktionen[[Transaktionen]:[Langtext]],2,FALSE),"")</f>
        <v>Durchführung in Drittsystem (Non-SAP)</v>
      </c>
      <c r="R184" t="s">
        <v>8577</v>
      </c>
      <c r="S184" t="s">
        <v>9724</v>
      </c>
      <c r="V184" s="10" t="str">
        <f>IFERROR(VLOOKUP(BTT[[#This Row],[Verwendetes Formular
(Auswahl falls relevant)]],Formulare[[Formularbezeichnung]:[Formularname (technisch)]],2,FALSE),"")</f>
        <v/>
      </c>
      <c r="Y184" s="4" t="s">
        <v>14438</v>
      </c>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Modul anders</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okay</v>
      </c>
      <c r="AS184" s="10" t="s">
        <v>9953</v>
      </c>
      <c r="AT184" s="10"/>
    </row>
    <row r="185" spans="1:46" ht="60" hidden="1" x14ac:dyDescent="0.25">
      <c r="A185" s="14" t="str">
        <f>IFERROR(IF(BTT[[#This Row],[Lfd Nr. 
(aus konsolidierter Datei)]]&lt;&gt;"",BTT[[#This Row],[Lfd Nr. 
(aus konsolidierter Datei)]],VLOOKUP(aktives_Teilprojekt,Teilprojekte[[Teilprojekte]:[Kürzel]],2,FALSE)&amp;ROW(BTT[[#This Row],[Lfd Nr.
(automatisch)]])-2),"")</f>
        <v>FI99</v>
      </c>
      <c r="B185" s="15" t="s">
        <v>37</v>
      </c>
      <c r="C185" s="15"/>
      <c r="D185" t="s">
        <v>9956</v>
      </c>
      <c r="E185" s="10" t="str">
        <f>IFERROR(IF(NOT(BTT[[#This Row],[Manuelle Änderung des Verantwortliches TP
(Auswahl - bei Bedarf)]]=""),BTT[[#This Row],[Manuelle Änderung des Verantwortliches TP
(Auswahl - bei Bedarf)]],VLOOKUP(BTT[[#This Row],[Hauptprozess
(Pflichtauswahl)]],Hauptprozesse[],3,FALSE)),"")</f>
        <v>FI</v>
      </c>
      <c r="G185" t="s">
        <v>14158</v>
      </c>
      <c r="H185" s="10" t="s">
        <v>8485</v>
      </c>
      <c r="I185" t="s">
        <v>8521</v>
      </c>
      <c r="J185" s="10" t="str">
        <f>IFERROR(VLOOKUP(BTT[[#This Row],[Verwendete Transaktion (Pflichtauswahl)]],Transaktionen[[Transaktionen]:[Langtext]],2,FALSE),"")</f>
        <v>Durchführung in Drittsystem (Non-SAP)</v>
      </c>
      <c r="R185" t="s">
        <v>8577</v>
      </c>
      <c r="S185" t="s">
        <v>9724</v>
      </c>
      <c r="V185" s="10" t="str">
        <f>IFERROR(VLOOKUP(BTT[[#This Row],[Verwendetes Formular
(Auswahl falls relevant)]],Formulare[[Formularbezeichnung]:[Formularname (technisch)]],2,FALSE),"")</f>
        <v/>
      </c>
      <c r="Y185" s="4" t="s">
        <v>14439</v>
      </c>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Modul anders</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okay</v>
      </c>
      <c r="AS185" s="10" t="s">
        <v>9955</v>
      </c>
      <c r="AT185" s="10"/>
    </row>
    <row r="186" spans="1:46" ht="75" hidden="1" x14ac:dyDescent="0.25">
      <c r="A186" s="14" t="str">
        <f>IFERROR(IF(BTT[[#This Row],[Lfd Nr. 
(aus konsolidierter Datei)]]&lt;&gt;"",BTT[[#This Row],[Lfd Nr. 
(aus konsolidierter Datei)]],VLOOKUP(aktives_Teilprojekt,Teilprojekte[[Teilprojekte]:[Kürzel]],2,FALSE)&amp;ROW(BTT[[#This Row],[Lfd Nr.
(automatisch)]])-2),"")</f>
        <v>FI100</v>
      </c>
      <c r="B186" s="15" t="s">
        <v>37</v>
      </c>
      <c r="C186" s="15"/>
      <c r="D186" t="s">
        <v>9958</v>
      </c>
      <c r="E186" s="10" t="str">
        <f>IFERROR(IF(NOT(BTT[[#This Row],[Manuelle Änderung des Verantwortliches TP
(Auswahl - bei Bedarf)]]=""),BTT[[#This Row],[Manuelle Änderung des Verantwortliches TP
(Auswahl - bei Bedarf)]],VLOOKUP(BTT[[#This Row],[Hauptprozess
(Pflichtauswahl)]],Hauptprozesse[],3,FALSE)),"")</f>
        <v>FI</v>
      </c>
      <c r="G186" t="s">
        <v>14158</v>
      </c>
      <c r="H186" s="10" t="s">
        <v>6102</v>
      </c>
      <c r="I186" t="s">
        <v>1812</v>
      </c>
      <c r="J186" s="10" t="str">
        <f>IFERROR(VLOOKUP(BTT[[#This Row],[Verwendete Transaktion (Pflichtauswahl)]],Transaktionen[[Transaktionen]:[Langtext]],2,FALSE),"")</f>
        <v>Einzelposten Sachkonten</v>
      </c>
      <c r="V186" s="10" t="str">
        <f>IFERROR(VLOOKUP(BTT[[#This Row],[Verwendetes Formular
(Auswahl falls relevant)]],Formulare[[Formularbezeichnung]:[Formularname (technisch)]],2,FALSE),"")</f>
        <v/>
      </c>
      <c r="Y186" s="4" t="s">
        <v>14440</v>
      </c>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Modul anders</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okay</v>
      </c>
      <c r="AS186" s="10" t="s">
        <v>9957</v>
      </c>
      <c r="AT186" s="10"/>
    </row>
    <row r="187" spans="1:46" ht="75" hidden="1" x14ac:dyDescent="0.25">
      <c r="A187" s="14" t="str">
        <f>IFERROR(IF(BTT[[#This Row],[Lfd Nr. 
(aus konsolidierter Datei)]]&lt;&gt;"",BTT[[#This Row],[Lfd Nr. 
(aus konsolidierter Datei)]],VLOOKUP(aktives_Teilprojekt,Teilprojekte[[Teilprojekte]:[Kürzel]],2,FALSE)&amp;ROW(BTT[[#This Row],[Lfd Nr.
(automatisch)]])-2),"")</f>
        <v>FI101</v>
      </c>
      <c r="B187" s="15" t="s">
        <v>37</v>
      </c>
      <c r="C187" s="15"/>
      <c r="D187" t="s">
        <v>9958</v>
      </c>
      <c r="E187" s="10" t="str">
        <f>IFERROR(IF(NOT(BTT[[#This Row],[Manuelle Änderung des Verantwortliches TP
(Auswahl - bei Bedarf)]]=""),BTT[[#This Row],[Manuelle Änderung des Verantwortliches TP
(Auswahl - bei Bedarf)]],VLOOKUP(BTT[[#This Row],[Hauptprozess
(Pflichtauswahl)]],Hauptprozesse[],3,FALSE)),"")</f>
        <v>FI</v>
      </c>
      <c r="G187" t="s">
        <v>14158</v>
      </c>
      <c r="H187" s="10" t="s">
        <v>6042</v>
      </c>
      <c r="I187" t="s">
        <v>1242</v>
      </c>
      <c r="J187" s="10" t="str">
        <f>IFERROR(VLOOKUP(BTT[[#This Row],[Verwendete Transaktion (Pflichtauswahl)]],Transaktionen[[Transaktionen]:[Langtext]],2,FALSE),"")</f>
        <v>Projekte Einzelposten Istkosten</v>
      </c>
      <c r="V187" s="10" t="str">
        <f>IFERROR(VLOOKUP(BTT[[#This Row],[Verwendetes Formular
(Auswahl falls relevant)]],Formulare[[Formularbezeichnung]:[Formularname (technisch)]],2,FALSE),"")</f>
        <v/>
      </c>
      <c r="Y187" s="4" t="s">
        <v>14440</v>
      </c>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okay</v>
      </c>
      <c r="AS187" s="10" t="s">
        <v>9959</v>
      </c>
      <c r="AT187" s="10"/>
    </row>
    <row r="188" spans="1:46" ht="60" hidden="1" x14ac:dyDescent="0.25">
      <c r="A188" s="14" t="str">
        <f>IFERROR(IF(BTT[[#This Row],[Lfd Nr. 
(aus konsolidierter Datei)]]&lt;&gt;"",BTT[[#This Row],[Lfd Nr. 
(aus konsolidierter Datei)]],VLOOKUP(aktives_Teilprojekt,Teilprojekte[[Teilprojekte]:[Kürzel]],2,FALSE)&amp;ROW(BTT[[#This Row],[Lfd Nr.
(automatisch)]])-2),"")</f>
        <v>FI102</v>
      </c>
      <c r="B188" s="15" t="s">
        <v>37</v>
      </c>
      <c r="C188" s="15"/>
      <c r="D188" t="s">
        <v>9961</v>
      </c>
      <c r="E188" s="10" t="str">
        <f>IFERROR(IF(NOT(BTT[[#This Row],[Manuelle Änderung des Verantwortliches TP
(Auswahl - bei Bedarf)]]=""),BTT[[#This Row],[Manuelle Änderung des Verantwortliches TP
(Auswahl - bei Bedarf)]],VLOOKUP(BTT[[#This Row],[Hauptprozess
(Pflichtauswahl)]],Hauptprozesse[],3,FALSE)),"")</f>
        <v>FI</v>
      </c>
      <c r="G188" t="s">
        <v>14158</v>
      </c>
      <c r="H188" s="10" t="s">
        <v>8456</v>
      </c>
      <c r="I188" t="s">
        <v>1760</v>
      </c>
      <c r="J188" s="10" t="str">
        <f>IFERROR(VLOOKUP(BTT[[#This Row],[Verwendete Transaktion (Pflichtauswahl)]],Transaktionen[[Transaktionen]:[Langtext]],2,FALSE),"")</f>
        <v>Beleg anzeigen</v>
      </c>
      <c r="V188" s="10" t="str">
        <f>IFERROR(VLOOKUP(BTT[[#This Row],[Verwendetes Formular
(Auswahl falls relevant)]],Formulare[[Formularbezeichnung]:[Formularname (technisch)]],2,FALSE),"")</f>
        <v/>
      </c>
      <c r="Y188" s="4" t="s">
        <v>14441</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Modul anders</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okay</v>
      </c>
      <c r="AS188" s="10" t="s">
        <v>9960</v>
      </c>
      <c r="AT188" s="10"/>
    </row>
    <row r="189" spans="1:46" ht="75" hidden="1" x14ac:dyDescent="0.25">
      <c r="A189" s="14" t="str">
        <f>IFERROR(IF(BTT[[#This Row],[Lfd Nr. 
(aus konsolidierter Datei)]]&lt;&gt;"",BTT[[#This Row],[Lfd Nr. 
(aus konsolidierter Datei)]],VLOOKUP(aktives_Teilprojekt,Teilprojekte[[Teilprojekte]:[Kürzel]],2,FALSE)&amp;ROW(BTT[[#This Row],[Lfd Nr.
(automatisch)]])-2),"")</f>
        <v>FI103</v>
      </c>
      <c r="B189" s="15" t="s">
        <v>37</v>
      </c>
      <c r="C189" s="15"/>
      <c r="D189" t="s">
        <v>9963</v>
      </c>
      <c r="E189" s="10" t="str">
        <f>IFERROR(IF(NOT(BTT[[#This Row],[Manuelle Änderung des Verantwortliches TP
(Auswahl - bei Bedarf)]]=""),BTT[[#This Row],[Manuelle Änderung des Verantwortliches TP
(Auswahl - bei Bedarf)]],VLOOKUP(BTT[[#This Row],[Hauptprozess
(Pflichtauswahl)]],Hauptprozesse[],3,FALSE)),"")</f>
        <v>FI</v>
      </c>
      <c r="G189" t="s">
        <v>14158</v>
      </c>
      <c r="H189" s="10" t="s">
        <v>6322</v>
      </c>
      <c r="I189" t="s">
        <v>4388</v>
      </c>
      <c r="J189" s="10" t="str">
        <f>IFERROR(VLOOKUP(BTT[[#This Row],[Verwendete Transaktion (Pflichtauswahl)]],Transaktionen[[Transaktionen]:[Langtext]],2,FALSE),"")</f>
        <v>Auftrag: lfd. Periode/kumuliert</v>
      </c>
      <c r="V189" s="10" t="str">
        <f>IFERROR(VLOOKUP(BTT[[#This Row],[Verwendetes Formular
(Auswahl falls relevant)]],Formulare[[Formularbezeichnung]:[Formularname (technisch)]],2,FALSE),"")</f>
        <v/>
      </c>
      <c r="Y189" s="4" t="s">
        <v>14442</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okay</v>
      </c>
      <c r="AR189" s="10" t="str">
        <f>IFERROR(IF(COUNTIFS(BTT[Verwendete Transaktion (Pflichtauswahl)],BTT[[#This Row],[Verwendete Transaktion (Pflichtauswahl)]],BTT[Verantwortliches TP
(automatisch)],"&lt;&gt;"&amp;VLOOKUP(aktives_Teilprojekt,Teilprojekte[[Teilprojekte]:[Kürzel]],2,FALSE))&gt;0,"Transaktion mehrfach","okay"),"")</f>
        <v>okay</v>
      </c>
      <c r="AS189" s="10" t="s">
        <v>9962</v>
      </c>
      <c r="AT189" s="10"/>
    </row>
    <row r="190" spans="1:46" ht="75" hidden="1" x14ac:dyDescent="0.25">
      <c r="A190" s="14" t="str">
        <f>IFERROR(IF(BTT[[#This Row],[Lfd Nr. 
(aus konsolidierter Datei)]]&lt;&gt;"",BTT[[#This Row],[Lfd Nr. 
(aus konsolidierter Datei)]],VLOOKUP(aktives_Teilprojekt,Teilprojekte[[Teilprojekte]:[Kürzel]],2,FALSE)&amp;ROW(BTT[[#This Row],[Lfd Nr.
(automatisch)]])-2),"")</f>
        <v>FI104</v>
      </c>
      <c r="B190" s="15" t="s">
        <v>37</v>
      </c>
      <c r="C190" s="15"/>
      <c r="D190" t="s">
        <v>9965</v>
      </c>
      <c r="E190" s="10" t="str">
        <f>IFERROR(IF(NOT(BTT[[#This Row],[Manuelle Änderung des Verantwortliches TP
(Auswahl - bei Bedarf)]]=""),BTT[[#This Row],[Manuelle Änderung des Verantwortliches TP
(Auswahl - bei Bedarf)]],VLOOKUP(BTT[[#This Row],[Hauptprozess
(Pflichtauswahl)]],Hauptprozesse[],3,FALSE)),"")</f>
        <v>FI</v>
      </c>
      <c r="G190" t="s">
        <v>14158</v>
      </c>
      <c r="H190" s="10" t="s">
        <v>6102</v>
      </c>
      <c r="I190" t="s">
        <v>1809</v>
      </c>
      <c r="J190" s="10" t="str">
        <f>IFERROR(VLOOKUP(BTT[[#This Row],[Verwendete Transaktion (Pflichtauswahl)]],Transaktionen[[Transaktionen]:[Langtext]],2,FALSE),"")</f>
        <v>Einzelposten Kreditoren</v>
      </c>
      <c r="V190" s="10" t="str">
        <f>IFERROR(VLOOKUP(BTT[[#This Row],[Verwendetes Formular
(Auswahl falls relevant)]],Formulare[[Formularbezeichnung]:[Formularname (technisch)]],2,FALSE),"")</f>
        <v/>
      </c>
      <c r="Y190" s="4" t="s">
        <v>14443</v>
      </c>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okay</v>
      </c>
      <c r="AR190" s="10" t="str">
        <f>IFERROR(IF(COUNTIFS(BTT[Verwendete Transaktion (Pflichtauswahl)],BTT[[#This Row],[Verwendete Transaktion (Pflichtauswahl)]],BTT[Verantwortliches TP
(automatisch)],"&lt;&gt;"&amp;VLOOKUP(aktives_Teilprojekt,Teilprojekte[[Teilprojekte]:[Kürzel]],2,FALSE))&gt;0,"Transaktion mehrfach","okay"),"")</f>
        <v>okay</v>
      </c>
      <c r="AS190" s="10" t="s">
        <v>9964</v>
      </c>
      <c r="AT190" s="10"/>
    </row>
    <row r="191" spans="1:46" ht="75" hidden="1" x14ac:dyDescent="0.25">
      <c r="A191" s="14" t="str">
        <f>IFERROR(IF(BTT[[#This Row],[Lfd Nr. 
(aus konsolidierter Datei)]]&lt;&gt;"",BTT[[#This Row],[Lfd Nr. 
(aus konsolidierter Datei)]],VLOOKUP(aktives_Teilprojekt,Teilprojekte[[Teilprojekte]:[Kürzel]],2,FALSE)&amp;ROW(BTT[[#This Row],[Lfd Nr.
(automatisch)]])-2),"")</f>
        <v>FI105</v>
      </c>
      <c r="B191" s="15" t="s">
        <v>37</v>
      </c>
      <c r="C191" s="15"/>
      <c r="D191" t="s">
        <v>9967</v>
      </c>
      <c r="E191" s="10" t="str">
        <f>IFERROR(IF(NOT(BTT[[#This Row],[Manuelle Änderung des Verantwortliches TP
(Auswahl - bei Bedarf)]]=""),BTT[[#This Row],[Manuelle Änderung des Verantwortliches TP
(Auswahl - bei Bedarf)]],VLOOKUP(BTT[[#This Row],[Hauptprozess
(Pflichtauswahl)]],Hauptprozesse[],3,FALSE)),"")</f>
        <v>FI</v>
      </c>
      <c r="G191" t="s">
        <v>14158</v>
      </c>
      <c r="H191" s="10" t="s">
        <v>8485</v>
      </c>
      <c r="I191" t="s">
        <v>8521</v>
      </c>
      <c r="J191" s="10" t="str">
        <f>IFERROR(VLOOKUP(BTT[[#This Row],[Verwendete Transaktion (Pflichtauswahl)]],Transaktionen[[Transaktionen]:[Langtext]],2,FALSE),"")</f>
        <v>Durchführung in Drittsystem (Non-SAP)</v>
      </c>
      <c r="R191" t="s">
        <v>8577</v>
      </c>
      <c r="S191" t="s">
        <v>15097</v>
      </c>
      <c r="V191" s="10" t="str">
        <f>IFERROR(VLOOKUP(BTT[[#This Row],[Verwendetes Formular
(Auswahl falls relevant)]],Formulare[[Formularbezeichnung]:[Formularname (technisch)]],2,FALSE),"")</f>
        <v/>
      </c>
      <c r="Y191" s="4" t="s">
        <v>14444</v>
      </c>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Modul anders</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9966</v>
      </c>
      <c r="AT191" s="10"/>
    </row>
    <row r="192" spans="1:46" ht="60" hidden="1" x14ac:dyDescent="0.25">
      <c r="A192" s="14" t="str">
        <f>IFERROR(IF(BTT[[#This Row],[Lfd Nr. 
(aus konsolidierter Datei)]]&lt;&gt;"",BTT[[#This Row],[Lfd Nr. 
(aus konsolidierter Datei)]],VLOOKUP(aktives_Teilprojekt,Teilprojekte[[Teilprojekte]:[Kürzel]],2,FALSE)&amp;ROW(BTT[[#This Row],[Lfd Nr.
(automatisch)]])-2),"")</f>
        <v>FI106</v>
      </c>
      <c r="B192" s="15" t="s">
        <v>37</v>
      </c>
      <c r="C192" s="15"/>
      <c r="D192" t="s">
        <v>9969</v>
      </c>
      <c r="E192" s="10" t="str">
        <f>IFERROR(IF(NOT(BTT[[#This Row],[Manuelle Änderung des Verantwortliches TP
(Auswahl - bei Bedarf)]]=""),BTT[[#This Row],[Manuelle Änderung des Verantwortliches TP
(Auswahl - bei Bedarf)]],VLOOKUP(BTT[[#This Row],[Hauptprozess
(Pflichtauswahl)]],Hauptprozesse[],3,FALSE)),"")</f>
        <v>FI</v>
      </c>
      <c r="G192" t="s">
        <v>14158</v>
      </c>
      <c r="H192" s="10" t="s">
        <v>8485</v>
      </c>
      <c r="I192" t="s">
        <v>8521</v>
      </c>
      <c r="J192" s="10" t="str">
        <f>IFERROR(VLOOKUP(BTT[[#This Row],[Verwendete Transaktion (Pflichtauswahl)]],Transaktionen[[Transaktionen]:[Langtext]],2,FALSE),"")</f>
        <v>Durchführung in Drittsystem (Non-SAP)</v>
      </c>
      <c r="R192" t="s">
        <v>8512</v>
      </c>
      <c r="V192" s="10" t="str">
        <f>IFERROR(VLOOKUP(BTT[[#This Row],[Verwendetes Formular
(Auswahl falls relevant)]],Formulare[[Formularbezeichnung]:[Formularname (technisch)]],2,FALSE),"")</f>
        <v/>
      </c>
      <c r="Y192" s="4" t="s">
        <v>14445</v>
      </c>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Modul anders</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9968</v>
      </c>
      <c r="AT192" s="10"/>
    </row>
    <row r="193" spans="1:46" ht="60" hidden="1" x14ac:dyDescent="0.25">
      <c r="A193" s="14" t="str">
        <f>IFERROR(IF(BTT[[#This Row],[Lfd Nr. 
(aus konsolidierter Datei)]]&lt;&gt;"",BTT[[#This Row],[Lfd Nr. 
(aus konsolidierter Datei)]],VLOOKUP(aktives_Teilprojekt,Teilprojekte[[Teilprojekte]:[Kürzel]],2,FALSE)&amp;ROW(BTT[[#This Row],[Lfd Nr.
(automatisch)]])-2),"")</f>
        <v>FI107</v>
      </c>
      <c r="B193" s="15" t="s">
        <v>37</v>
      </c>
      <c r="C193" s="15"/>
      <c r="D193" t="s">
        <v>9971</v>
      </c>
      <c r="E193" s="10" t="str">
        <f>IFERROR(IF(NOT(BTT[[#This Row],[Manuelle Änderung des Verantwortliches TP
(Auswahl - bei Bedarf)]]=""),BTT[[#This Row],[Manuelle Änderung des Verantwortliches TP
(Auswahl - bei Bedarf)]],VLOOKUP(BTT[[#This Row],[Hauptprozess
(Pflichtauswahl)]],Hauptprozesse[],3,FALSE)),"")</f>
        <v>FI</v>
      </c>
      <c r="G193" t="s">
        <v>14158</v>
      </c>
      <c r="H193" s="10" t="s">
        <v>8485</v>
      </c>
      <c r="I193" t="s">
        <v>8521</v>
      </c>
      <c r="J193" s="10" t="str">
        <f>IFERROR(VLOOKUP(BTT[[#This Row],[Verwendete Transaktion (Pflichtauswahl)]],Transaktionen[[Transaktionen]:[Langtext]],2,FALSE),"")</f>
        <v>Durchführung in Drittsystem (Non-SAP)</v>
      </c>
      <c r="R193" t="s">
        <v>8512</v>
      </c>
      <c r="V193" s="10" t="str">
        <f>IFERROR(VLOOKUP(BTT[[#This Row],[Verwendetes Formular
(Auswahl falls relevant)]],Formulare[[Formularbezeichnung]:[Formularname (technisch)]],2,FALSE),"")</f>
        <v/>
      </c>
      <c r="Y193" s="4" t="s">
        <v>14446</v>
      </c>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Modul anders</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okay</v>
      </c>
      <c r="AS193" s="10" t="s">
        <v>9970</v>
      </c>
      <c r="AT193" s="10"/>
    </row>
    <row r="194" spans="1:46" ht="75" hidden="1" x14ac:dyDescent="0.25">
      <c r="A194" s="14" t="str">
        <f>IFERROR(IF(BTT[[#This Row],[Lfd Nr. 
(aus konsolidierter Datei)]]&lt;&gt;"",BTT[[#This Row],[Lfd Nr. 
(aus konsolidierter Datei)]],VLOOKUP(aktives_Teilprojekt,Teilprojekte[[Teilprojekte]:[Kürzel]],2,FALSE)&amp;ROW(BTT[[#This Row],[Lfd Nr.
(automatisch)]])-2),"")</f>
        <v>FI108</v>
      </c>
      <c r="B194" s="15" t="s">
        <v>37</v>
      </c>
      <c r="C194" s="15"/>
      <c r="D194" t="s">
        <v>9973</v>
      </c>
      <c r="E194" s="10" t="str">
        <f>IFERROR(IF(NOT(BTT[[#This Row],[Manuelle Änderung des Verantwortliches TP
(Auswahl - bei Bedarf)]]=""),BTT[[#This Row],[Manuelle Änderung des Verantwortliches TP
(Auswahl - bei Bedarf)]],VLOOKUP(BTT[[#This Row],[Hauptprozess
(Pflichtauswahl)]],Hauptprozesse[],3,FALSE)),"")</f>
        <v>FI</v>
      </c>
      <c r="G194" t="s">
        <v>14158</v>
      </c>
      <c r="H194" s="10" t="s">
        <v>8485</v>
      </c>
      <c r="I194" t="s">
        <v>8521</v>
      </c>
      <c r="J194" s="10" t="str">
        <f>IFERROR(VLOOKUP(BTT[[#This Row],[Verwendete Transaktion (Pflichtauswahl)]],Transaktionen[[Transaktionen]:[Langtext]],2,FALSE),"")</f>
        <v>Durchführung in Drittsystem (Non-SAP)</v>
      </c>
      <c r="R194" t="s">
        <v>8577</v>
      </c>
      <c r="S194" t="s">
        <v>9724</v>
      </c>
      <c r="V194" s="10" t="str">
        <f>IFERROR(VLOOKUP(BTT[[#This Row],[Verwendetes Formular
(Auswahl falls relevant)]],Formulare[[Formularbezeichnung]:[Formularname (technisch)]],2,FALSE),"")</f>
        <v/>
      </c>
      <c r="Y194" s="4" t="s">
        <v>14447</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Modul anders</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9972</v>
      </c>
      <c r="AT194" s="10"/>
    </row>
    <row r="195" spans="1:46" ht="75" hidden="1" x14ac:dyDescent="0.25">
      <c r="A195" s="14" t="str">
        <f>IFERROR(IF(BTT[[#This Row],[Lfd Nr. 
(aus konsolidierter Datei)]]&lt;&gt;"",BTT[[#This Row],[Lfd Nr. 
(aus konsolidierter Datei)]],VLOOKUP(aktives_Teilprojekt,Teilprojekte[[Teilprojekte]:[Kürzel]],2,FALSE)&amp;ROW(BTT[[#This Row],[Lfd Nr.
(automatisch)]])-2),"")</f>
        <v>FI109</v>
      </c>
      <c r="B195" s="15" t="s">
        <v>37</v>
      </c>
      <c r="C195" s="15"/>
      <c r="D195" t="s">
        <v>9975</v>
      </c>
      <c r="E195" s="10" t="str">
        <f>IFERROR(IF(NOT(BTT[[#This Row],[Manuelle Änderung des Verantwortliches TP
(Auswahl - bei Bedarf)]]=""),BTT[[#This Row],[Manuelle Änderung des Verantwortliches TP
(Auswahl - bei Bedarf)]],VLOOKUP(BTT[[#This Row],[Hauptprozess
(Pflichtauswahl)]],Hauptprozesse[],3,FALSE)),"")</f>
        <v>FI</v>
      </c>
      <c r="G195" t="s">
        <v>14172</v>
      </c>
      <c r="H195" s="10" t="s">
        <v>6102</v>
      </c>
      <c r="I195" t="s">
        <v>1812</v>
      </c>
      <c r="J195" s="10" t="str">
        <f>IFERROR(VLOOKUP(BTT[[#This Row],[Verwendete Transaktion (Pflichtauswahl)]],Transaktionen[[Transaktionen]:[Langtext]],2,FALSE),"")</f>
        <v>Einzelposten Sachkonten</v>
      </c>
      <c r="R195" t="s">
        <v>8512</v>
      </c>
      <c r="V195" s="10" t="str">
        <f>IFERROR(VLOOKUP(BTT[[#This Row],[Verwendetes Formular
(Auswahl falls relevant)]],Formulare[[Formularbezeichnung]:[Formularname (technisch)]],2,FALSE),"")</f>
        <v/>
      </c>
      <c r="Y195" s="4" t="s">
        <v>14448</v>
      </c>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okay</v>
      </c>
      <c r="AP195" s="10" t="str">
        <f>IFERROR(IF(COUNTIFS(BTT[Verwendete Transaktion (Pflichtauswahl)],BTT[[#This Row],[Verwendete Transaktion (Pflichtauswahl)]],BTT[SAP-Modul
(Pflichtauswahl)],"&lt;&gt;"&amp;BTT[[#This Row],[SAP-Modul
(Pflichtauswahl)]])&gt;0,"Modul anders","okay"),"")</f>
        <v>Modul anders</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9974</v>
      </c>
      <c r="AT195" s="10"/>
    </row>
    <row r="196" spans="1:46" ht="60" hidden="1" x14ac:dyDescent="0.25">
      <c r="A196" s="14" t="str">
        <f>IFERROR(IF(BTT[[#This Row],[Lfd Nr. 
(aus konsolidierter Datei)]]&lt;&gt;"",BTT[[#This Row],[Lfd Nr. 
(aus konsolidierter Datei)]],VLOOKUP(aktives_Teilprojekt,Teilprojekte[[Teilprojekte]:[Kürzel]],2,FALSE)&amp;ROW(BTT[[#This Row],[Lfd Nr.
(automatisch)]])-2),"")</f>
        <v>FI110</v>
      </c>
      <c r="B196" s="15" t="s">
        <v>37</v>
      </c>
      <c r="C196" s="15"/>
      <c r="D196" t="s">
        <v>9977</v>
      </c>
      <c r="E196" s="10" t="str">
        <f>IFERROR(IF(NOT(BTT[[#This Row],[Manuelle Änderung des Verantwortliches TP
(Auswahl - bei Bedarf)]]=""),BTT[[#This Row],[Manuelle Änderung des Verantwortliches TP
(Auswahl - bei Bedarf)]],VLOOKUP(BTT[[#This Row],[Hauptprozess
(Pflichtauswahl)]],Hauptprozesse[],3,FALSE)),"")</f>
        <v>FI</v>
      </c>
      <c r="G196" t="s">
        <v>14173</v>
      </c>
      <c r="H196" s="10" t="s">
        <v>3</v>
      </c>
      <c r="I196" t="s">
        <v>1648</v>
      </c>
      <c r="J196" s="10" t="str">
        <f>IFERROR(VLOOKUP(BTT[[#This Row],[Verwendete Transaktion (Pflichtauswahl)]],Transaktionen[[Transaktionen]:[Langtext]],2,FALSE),"")</f>
        <v>Sachkontenbuchung erfassen</v>
      </c>
      <c r="R196" t="s">
        <v>8512</v>
      </c>
      <c r="V196" s="10" t="str">
        <f>IFERROR(VLOOKUP(BTT[[#This Row],[Verwendetes Formular
(Auswahl falls relevant)]],Formulare[[Formularbezeichnung]:[Formularname (technisch)]],2,FALSE),"")</f>
        <v/>
      </c>
      <c r="Y196" s="4" t="s">
        <v>14449</v>
      </c>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okay</v>
      </c>
      <c r="AS196" s="10" t="s">
        <v>9976</v>
      </c>
      <c r="AT196" s="10"/>
    </row>
    <row r="197" spans="1:46" ht="60" hidden="1" x14ac:dyDescent="0.25">
      <c r="A197" s="14" t="str">
        <f>IFERROR(IF(BTT[[#This Row],[Lfd Nr. 
(aus konsolidierter Datei)]]&lt;&gt;"",BTT[[#This Row],[Lfd Nr. 
(aus konsolidierter Datei)]],VLOOKUP(aktives_Teilprojekt,Teilprojekte[[Teilprojekte]:[Kürzel]],2,FALSE)&amp;ROW(BTT[[#This Row],[Lfd Nr.
(automatisch)]])-2),"")</f>
        <v>FI111</v>
      </c>
      <c r="B197" s="15" t="s">
        <v>37</v>
      </c>
      <c r="C197" s="15"/>
      <c r="D197" t="s">
        <v>9979</v>
      </c>
      <c r="E197" s="10" t="str">
        <f>IFERROR(IF(NOT(BTT[[#This Row],[Manuelle Änderung des Verantwortliches TP
(Auswahl - bei Bedarf)]]=""),BTT[[#This Row],[Manuelle Änderung des Verantwortliches TP
(Auswahl - bei Bedarf)]],VLOOKUP(BTT[[#This Row],[Hauptprozess
(Pflichtauswahl)]],Hauptprozesse[],3,FALSE)),"")</f>
        <v>FI</v>
      </c>
      <c r="G197" t="s">
        <v>14158</v>
      </c>
      <c r="H197" s="10" t="s">
        <v>8485</v>
      </c>
      <c r="I197" t="s">
        <v>8521</v>
      </c>
      <c r="J197" s="10" t="str">
        <f>IFERROR(VLOOKUP(BTT[[#This Row],[Verwendete Transaktion (Pflichtauswahl)]],Transaktionen[[Transaktionen]:[Langtext]],2,FALSE),"")</f>
        <v>Durchführung in Drittsystem (Non-SAP)</v>
      </c>
      <c r="R197" t="s">
        <v>8512</v>
      </c>
      <c r="V197" s="10" t="str">
        <f>IFERROR(VLOOKUP(BTT[[#This Row],[Verwendetes Formular
(Auswahl falls relevant)]],Formulare[[Formularbezeichnung]:[Formularname (technisch)]],2,FALSE),"")</f>
        <v/>
      </c>
      <c r="Y197" s="4" t="s">
        <v>14450</v>
      </c>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Modul anders</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okay</v>
      </c>
      <c r="AS197" s="10" t="s">
        <v>9978</v>
      </c>
      <c r="AT197" s="10"/>
    </row>
    <row r="198" spans="1:46" ht="60" hidden="1" x14ac:dyDescent="0.25">
      <c r="A198" s="14" t="str">
        <f>IFERROR(IF(BTT[[#This Row],[Lfd Nr. 
(aus konsolidierter Datei)]]&lt;&gt;"",BTT[[#This Row],[Lfd Nr. 
(aus konsolidierter Datei)]],VLOOKUP(aktives_Teilprojekt,Teilprojekte[[Teilprojekte]:[Kürzel]],2,FALSE)&amp;ROW(BTT[[#This Row],[Lfd Nr.
(automatisch)]])-2),"")</f>
        <v>FI112</v>
      </c>
      <c r="B198" s="15" t="s">
        <v>37</v>
      </c>
      <c r="C198" s="15"/>
      <c r="D198" t="s">
        <v>9981</v>
      </c>
      <c r="E198" s="10" t="str">
        <f>IFERROR(IF(NOT(BTT[[#This Row],[Manuelle Änderung des Verantwortliches TP
(Auswahl - bei Bedarf)]]=""),BTT[[#This Row],[Manuelle Änderung des Verantwortliches TP
(Auswahl - bei Bedarf)]],VLOOKUP(BTT[[#This Row],[Hauptprozess
(Pflichtauswahl)]],Hauptprozesse[],3,FALSE)),"")</f>
        <v>FI</v>
      </c>
      <c r="G198" t="s">
        <v>14158</v>
      </c>
      <c r="H198" s="10" t="s">
        <v>8485</v>
      </c>
      <c r="I198" t="s">
        <v>8521</v>
      </c>
      <c r="J198" s="10" t="str">
        <f>IFERROR(VLOOKUP(BTT[[#This Row],[Verwendete Transaktion (Pflichtauswahl)]],Transaktionen[[Transaktionen]:[Langtext]],2,FALSE),"")</f>
        <v>Durchführung in Drittsystem (Non-SAP)</v>
      </c>
      <c r="R198" t="s">
        <v>8577</v>
      </c>
      <c r="S198" t="s">
        <v>9724</v>
      </c>
      <c r="V198" s="10" t="str">
        <f>IFERROR(VLOOKUP(BTT[[#This Row],[Verwendetes Formular
(Auswahl falls relevant)]],Formulare[[Formularbezeichnung]:[Formularname (technisch)]],2,FALSE),"")</f>
        <v/>
      </c>
      <c r="Y198" s="4" t="s">
        <v>14451</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Modul anders</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okay</v>
      </c>
      <c r="AS198" s="10" t="s">
        <v>9980</v>
      </c>
      <c r="AT198" s="10"/>
    </row>
    <row r="199" spans="1:46" ht="75" hidden="1" x14ac:dyDescent="0.25">
      <c r="A199" s="14" t="str">
        <f>IFERROR(IF(BTT[[#This Row],[Lfd Nr. 
(aus konsolidierter Datei)]]&lt;&gt;"",BTT[[#This Row],[Lfd Nr. 
(aus konsolidierter Datei)]],VLOOKUP(aktives_Teilprojekt,Teilprojekte[[Teilprojekte]:[Kürzel]],2,FALSE)&amp;ROW(BTT[[#This Row],[Lfd Nr.
(automatisch)]])-2),"")</f>
        <v>FI113</v>
      </c>
      <c r="B199" s="15" t="s">
        <v>37</v>
      </c>
      <c r="C199" s="15"/>
      <c r="D199" t="s">
        <v>9983</v>
      </c>
      <c r="E199" s="10" t="str">
        <f>IFERROR(IF(NOT(BTT[[#This Row],[Manuelle Änderung des Verantwortliches TP
(Auswahl - bei Bedarf)]]=""),BTT[[#This Row],[Manuelle Änderung des Verantwortliches TP
(Auswahl - bei Bedarf)]],VLOOKUP(BTT[[#This Row],[Hauptprozess
(Pflichtauswahl)]],Hauptprozesse[],3,FALSE)),"")</f>
        <v>FI</v>
      </c>
      <c r="G199" t="s">
        <v>14158</v>
      </c>
      <c r="H199" s="10" t="s">
        <v>8485</v>
      </c>
      <c r="I199" t="s">
        <v>8521</v>
      </c>
      <c r="J199" s="10" t="str">
        <f>IFERROR(VLOOKUP(BTT[[#This Row],[Verwendete Transaktion (Pflichtauswahl)]],Transaktionen[[Transaktionen]:[Langtext]],2,FALSE),"")</f>
        <v>Durchführung in Drittsystem (Non-SAP)</v>
      </c>
      <c r="R199" t="s">
        <v>8577</v>
      </c>
      <c r="S199" t="s">
        <v>15093</v>
      </c>
      <c r="V199" s="10" t="str">
        <f>IFERROR(VLOOKUP(BTT[[#This Row],[Verwendetes Formular
(Auswahl falls relevant)]],Formulare[[Formularbezeichnung]:[Formularname (technisch)]],2,FALSE),"")</f>
        <v/>
      </c>
      <c r="Y199" s="4" t="s">
        <v>14452</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Modul anders</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okay</v>
      </c>
      <c r="AS199" s="10" t="s">
        <v>9982</v>
      </c>
      <c r="AT199" s="10"/>
    </row>
    <row r="200" spans="1:46" ht="75" hidden="1" x14ac:dyDescent="0.25">
      <c r="A200" s="14" t="str">
        <f>IFERROR(IF(BTT[[#This Row],[Lfd Nr. 
(aus konsolidierter Datei)]]&lt;&gt;"",BTT[[#This Row],[Lfd Nr. 
(aus konsolidierter Datei)]],VLOOKUP(aktives_Teilprojekt,Teilprojekte[[Teilprojekte]:[Kürzel]],2,FALSE)&amp;ROW(BTT[[#This Row],[Lfd Nr.
(automatisch)]])-2),"")</f>
        <v>FI114</v>
      </c>
      <c r="B200" s="15" t="s">
        <v>37</v>
      </c>
      <c r="C200" s="15"/>
      <c r="D200" t="s">
        <v>9985</v>
      </c>
      <c r="E200" s="10" t="str">
        <f>IFERROR(IF(NOT(BTT[[#This Row],[Manuelle Änderung des Verantwortliches TP
(Auswahl - bei Bedarf)]]=""),BTT[[#This Row],[Manuelle Änderung des Verantwortliches TP
(Auswahl - bei Bedarf)]],VLOOKUP(BTT[[#This Row],[Hauptprozess
(Pflichtauswahl)]],Hauptprozesse[],3,FALSE)),"")</f>
        <v>FI</v>
      </c>
      <c r="G200" t="s">
        <v>14169</v>
      </c>
      <c r="H200" s="10" t="s">
        <v>8485</v>
      </c>
      <c r="I200" t="s">
        <v>8521</v>
      </c>
      <c r="J200" s="10" t="str">
        <f>IFERROR(VLOOKUP(BTT[[#This Row],[Verwendete Transaktion (Pflichtauswahl)]],Transaktionen[[Transaktionen]:[Langtext]],2,FALSE),"")</f>
        <v>Durchführung in Drittsystem (Non-SAP)</v>
      </c>
      <c r="R200" t="s">
        <v>8512</v>
      </c>
      <c r="S200" t="s">
        <v>15092</v>
      </c>
      <c r="V200" s="10" t="str">
        <f>IFERROR(VLOOKUP(BTT[[#This Row],[Verwendetes Formular
(Auswahl falls relevant)]],Formulare[[Formularbezeichnung]:[Formularname (technisch)]],2,FALSE),"")</f>
        <v/>
      </c>
      <c r="Y200" s="4" t="s">
        <v>14453</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Modul anders</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9984</v>
      </c>
      <c r="AT200" s="10"/>
    </row>
    <row r="201" spans="1:46" ht="75" hidden="1" x14ac:dyDescent="0.25">
      <c r="A201" s="14" t="str">
        <f>IFERROR(IF(BTT[[#This Row],[Lfd Nr. 
(aus konsolidierter Datei)]]&lt;&gt;"",BTT[[#This Row],[Lfd Nr. 
(aus konsolidierter Datei)]],VLOOKUP(aktives_Teilprojekt,Teilprojekte[[Teilprojekte]:[Kürzel]],2,FALSE)&amp;ROW(BTT[[#This Row],[Lfd Nr.
(automatisch)]])-2),"")</f>
        <v>FI115</v>
      </c>
      <c r="B201" s="15" t="s">
        <v>37</v>
      </c>
      <c r="C201" s="15"/>
      <c r="D201" t="s">
        <v>9987</v>
      </c>
      <c r="E201" s="10" t="str">
        <f>IFERROR(IF(NOT(BTT[[#This Row],[Manuelle Änderung des Verantwortliches TP
(Auswahl - bei Bedarf)]]=""),BTT[[#This Row],[Manuelle Änderung des Verantwortliches TP
(Auswahl - bei Bedarf)]],VLOOKUP(BTT[[#This Row],[Hauptprozess
(Pflichtauswahl)]],Hauptprozesse[],3,FALSE)),"")</f>
        <v>FI</v>
      </c>
      <c r="G201" t="s">
        <v>14169</v>
      </c>
      <c r="H201" s="10" t="s">
        <v>8485</v>
      </c>
      <c r="I201" t="s">
        <v>8521</v>
      </c>
      <c r="J201" s="10" t="str">
        <f>IFERROR(VLOOKUP(BTT[[#This Row],[Verwendete Transaktion (Pflichtauswahl)]],Transaktionen[[Transaktionen]:[Langtext]],2,FALSE),"")</f>
        <v>Durchführung in Drittsystem (Non-SAP)</v>
      </c>
      <c r="R201" t="s">
        <v>8512</v>
      </c>
      <c r="S201" t="s">
        <v>15092</v>
      </c>
      <c r="V201" s="10" t="str">
        <f>IFERROR(VLOOKUP(BTT[[#This Row],[Verwendetes Formular
(Auswahl falls relevant)]],Formulare[[Formularbezeichnung]:[Formularname (technisch)]],2,FALSE),"")</f>
        <v/>
      </c>
      <c r="Y201" s="4" t="s">
        <v>14454</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Modul anders</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okay</v>
      </c>
      <c r="AS201" s="10" t="s">
        <v>9986</v>
      </c>
      <c r="AT201" s="10"/>
    </row>
    <row r="202" spans="1:46" ht="75" hidden="1" x14ac:dyDescent="0.25">
      <c r="A202" s="14" t="str">
        <f>IFERROR(IF(BTT[[#This Row],[Lfd Nr. 
(aus konsolidierter Datei)]]&lt;&gt;"",BTT[[#This Row],[Lfd Nr. 
(aus konsolidierter Datei)]],VLOOKUP(aktives_Teilprojekt,Teilprojekte[[Teilprojekte]:[Kürzel]],2,FALSE)&amp;ROW(BTT[[#This Row],[Lfd Nr.
(automatisch)]])-2),"")</f>
        <v>FI116</v>
      </c>
      <c r="B202" s="15" t="s">
        <v>37</v>
      </c>
      <c r="C202" s="15"/>
      <c r="D202" t="s">
        <v>9989</v>
      </c>
      <c r="E202" s="10" t="str">
        <f>IFERROR(IF(NOT(BTT[[#This Row],[Manuelle Änderung des Verantwortliches TP
(Auswahl - bei Bedarf)]]=""),BTT[[#This Row],[Manuelle Änderung des Verantwortliches TP
(Auswahl - bei Bedarf)]],VLOOKUP(BTT[[#This Row],[Hauptprozess
(Pflichtauswahl)]],Hauptprozesse[],3,FALSE)),"")</f>
        <v>FI</v>
      </c>
      <c r="G202" t="s">
        <v>14158</v>
      </c>
      <c r="H202" s="10" t="s">
        <v>8485</v>
      </c>
      <c r="I202" t="s">
        <v>8521</v>
      </c>
      <c r="J202" s="10" t="str">
        <f>IFERROR(VLOOKUP(BTT[[#This Row],[Verwendete Transaktion (Pflichtauswahl)]],Transaktionen[[Transaktionen]:[Langtext]],2,FALSE),"")</f>
        <v>Durchführung in Drittsystem (Non-SAP)</v>
      </c>
      <c r="R202" t="s">
        <v>8512</v>
      </c>
      <c r="V202" s="10" t="str">
        <f>IFERROR(VLOOKUP(BTT[[#This Row],[Verwendetes Formular
(Auswahl falls relevant)]],Formulare[[Formularbezeichnung]:[Formularname (technisch)]],2,FALSE),"")</f>
        <v/>
      </c>
      <c r="Y202" s="4" t="s">
        <v>14455</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Modul anders</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okay</v>
      </c>
      <c r="AS202" s="10" t="s">
        <v>9988</v>
      </c>
      <c r="AT202" s="10"/>
    </row>
    <row r="203" spans="1:46" ht="75" hidden="1" x14ac:dyDescent="0.25">
      <c r="A203" s="14" t="str">
        <f>IFERROR(IF(BTT[[#This Row],[Lfd Nr. 
(aus konsolidierter Datei)]]&lt;&gt;"",BTT[[#This Row],[Lfd Nr. 
(aus konsolidierter Datei)]],VLOOKUP(aktives_Teilprojekt,Teilprojekte[[Teilprojekte]:[Kürzel]],2,FALSE)&amp;ROW(BTT[[#This Row],[Lfd Nr.
(automatisch)]])-2),"")</f>
        <v>FI117</v>
      </c>
      <c r="B203" s="15" t="s">
        <v>37</v>
      </c>
      <c r="C203" s="15"/>
      <c r="D203" t="s">
        <v>9991</v>
      </c>
      <c r="E203" s="10" t="str">
        <f>IFERROR(IF(NOT(BTT[[#This Row],[Manuelle Änderung des Verantwortliches TP
(Auswahl - bei Bedarf)]]=""),BTT[[#This Row],[Manuelle Änderung des Verantwortliches TP
(Auswahl - bei Bedarf)]],VLOOKUP(BTT[[#This Row],[Hauptprozess
(Pflichtauswahl)]],Hauptprozesse[],3,FALSE)),"")</f>
        <v>FI</v>
      </c>
      <c r="G203" t="s">
        <v>14158</v>
      </c>
      <c r="H203" s="10" t="s">
        <v>8485</v>
      </c>
      <c r="I203" t="s">
        <v>8521</v>
      </c>
      <c r="J203" s="10" t="str">
        <f>IFERROR(VLOOKUP(BTT[[#This Row],[Verwendete Transaktion (Pflichtauswahl)]],Transaktionen[[Transaktionen]:[Langtext]],2,FALSE),"")</f>
        <v>Durchführung in Drittsystem (Non-SAP)</v>
      </c>
      <c r="R203" t="s">
        <v>8512</v>
      </c>
      <c r="V203" s="10" t="str">
        <f>IFERROR(VLOOKUP(BTT[[#This Row],[Verwendetes Formular
(Auswahl falls relevant)]],Formulare[[Formularbezeichnung]:[Formularname (technisch)]],2,FALSE),"")</f>
        <v/>
      </c>
      <c r="Y203" s="4" t="s">
        <v>14456</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Modul anders</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9990</v>
      </c>
      <c r="AT203" s="10"/>
    </row>
    <row r="204" spans="1:46" ht="45" hidden="1" x14ac:dyDescent="0.25">
      <c r="A204" s="14" t="str">
        <f>IFERROR(IF(BTT[[#This Row],[Lfd Nr. 
(aus konsolidierter Datei)]]&lt;&gt;"",BTT[[#This Row],[Lfd Nr. 
(aus konsolidierter Datei)]],VLOOKUP(aktives_Teilprojekt,Teilprojekte[[Teilprojekte]:[Kürzel]],2,FALSE)&amp;ROW(BTT[[#This Row],[Lfd Nr.
(automatisch)]])-2),"")</f>
        <v>FI118</v>
      </c>
      <c r="B204" s="15" t="s">
        <v>37</v>
      </c>
      <c r="C204" s="15"/>
      <c r="D204" t="s">
        <v>9993</v>
      </c>
      <c r="E204" s="10" t="str">
        <f>IFERROR(IF(NOT(BTT[[#This Row],[Manuelle Änderung des Verantwortliches TP
(Auswahl - bei Bedarf)]]=""),BTT[[#This Row],[Manuelle Änderung des Verantwortliches TP
(Auswahl - bei Bedarf)]],VLOOKUP(BTT[[#This Row],[Hauptprozess
(Pflichtauswahl)]],Hauptprozesse[],3,FALSE)),"")</f>
        <v>FI</v>
      </c>
      <c r="G204" t="s">
        <v>14169</v>
      </c>
      <c r="H204" s="10" t="s">
        <v>8485</v>
      </c>
      <c r="I204" t="s">
        <v>8521</v>
      </c>
      <c r="J204" s="10" t="str">
        <f>IFERROR(VLOOKUP(BTT[[#This Row],[Verwendete Transaktion (Pflichtauswahl)]],Transaktionen[[Transaktionen]:[Langtext]],2,FALSE),"")</f>
        <v>Durchführung in Drittsystem (Non-SAP)</v>
      </c>
      <c r="R204" t="s">
        <v>8512</v>
      </c>
      <c r="S204" t="s">
        <v>15092</v>
      </c>
      <c r="V204" s="10" t="str">
        <f>IFERROR(VLOOKUP(BTT[[#This Row],[Verwendetes Formular
(Auswahl falls relevant)]],Formulare[[Formularbezeichnung]:[Formularname (technisch)]],2,FALSE),"")</f>
        <v/>
      </c>
      <c r="Y204" s="4" t="s">
        <v>14457</v>
      </c>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okay</v>
      </c>
      <c r="AP204" s="10" t="str">
        <f>IFERROR(IF(COUNTIFS(BTT[Verwendete Transaktion (Pflichtauswahl)],BTT[[#This Row],[Verwendete Transaktion (Pflichtauswahl)]],BTT[SAP-Modul
(Pflichtauswahl)],"&lt;&gt;"&amp;BTT[[#This Row],[SAP-Modul
(Pflichtauswahl)]])&gt;0,"Modul anders","okay"),"")</f>
        <v>Modul anders</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9992</v>
      </c>
      <c r="AT204" s="10"/>
    </row>
    <row r="205" spans="1:46" ht="75" hidden="1" x14ac:dyDescent="0.25">
      <c r="A205" s="14" t="str">
        <f>IFERROR(IF(BTT[[#This Row],[Lfd Nr. 
(aus konsolidierter Datei)]]&lt;&gt;"",BTT[[#This Row],[Lfd Nr. 
(aus konsolidierter Datei)]],VLOOKUP(aktives_Teilprojekt,Teilprojekte[[Teilprojekte]:[Kürzel]],2,FALSE)&amp;ROW(BTT[[#This Row],[Lfd Nr.
(automatisch)]])-2),"")</f>
        <v>FI119</v>
      </c>
      <c r="B205" s="15" t="s">
        <v>37</v>
      </c>
      <c r="C205" s="15"/>
      <c r="D205" t="s">
        <v>9995</v>
      </c>
      <c r="E205" s="10" t="str">
        <f>IFERROR(IF(NOT(BTT[[#This Row],[Manuelle Änderung des Verantwortliches TP
(Auswahl - bei Bedarf)]]=""),BTT[[#This Row],[Manuelle Änderung des Verantwortliches TP
(Auswahl - bei Bedarf)]],VLOOKUP(BTT[[#This Row],[Hauptprozess
(Pflichtauswahl)]],Hauptprozesse[],3,FALSE)),"")</f>
        <v>FI</v>
      </c>
      <c r="G205" t="s">
        <v>14158</v>
      </c>
      <c r="H205" s="10" t="s">
        <v>8485</v>
      </c>
      <c r="I205" t="s">
        <v>8521</v>
      </c>
      <c r="J205" s="10" t="str">
        <f>IFERROR(VLOOKUP(BTT[[#This Row],[Verwendete Transaktion (Pflichtauswahl)]],Transaktionen[[Transaktionen]:[Langtext]],2,FALSE),"")</f>
        <v>Durchführung in Drittsystem (Non-SAP)</v>
      </c>
      <c r="R205" t="s">
        <v>8577</v>
      </c>
      <c r="S205" t="s">
        <v>9724</v>
      </c>
      <c r="V205" s="10" t="str">
        <f>IFERROR(VLOOKUP(BTT[[#This Row],[Verwendetes Formular
(Auswahl falls relevant)]],Formulare[[Formularbezeichnung]:[Formularname (technisch)]],2,FALSE),"")</f>
        <v/>
      </c>
      <c r="Y205" s="4" t="s">
        <v>14458</v>
      </c>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okay</v>
      </c>
      <c r="AP205" s="10" t="str">
        <f>IFERROR(IF(COUNTIFS(BTT[Verwendete Transaktion (Pflichtauswahl)],BTT[[#This Row],[Verwendete Transaktion (Pflichtauswahl)]],BTT[SAP-Modul
(Pflichtauswahl)],"&lt;&gt;"&amp;BTT[[#This Row],[SAP-Modul
(Pflichtauswahl)]])&gt;0,"Modul anders","okay"),"")</f>
        <v>Modul anders</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9994</v>
      </c>
      <c r="AT205" s="10"/>
    </row>
    <row r="206" spans="1:46" ht="60" hidden="1" x14ac:dyDescent="0.25">
      <c r="A206" s="14" t="str">
        <f>IFERROR(IF(BTT[[#This Row],[Lfd Nr. 
(aus konsolidierter Datei)]]&lt;&gt;"",BTT[[#This Row],[Lfd Nr. 
(aus konsolidierter Datei)]],VLOOKUP(aktives_Teilprojekt,Teilprojekte[[Teilprojekte]:[Kürzel]],2,FALSE)&amp;ROW(BTT[[#This Row],[Lfd Nr.
(automatisch)]])-2),"")</f>
        <v>FI120</v>
      </c>
      <c r="B206" s="15" t="s">
        <v>37</v>
      </c>
      <c r="C206" s="15"/>
      <c r="D206" t="s">
        <v>9997</v>
      </c>
      <c r="E206" s="10" t="str">
        <f>IFERROR(IF(NOT(BTT[[#This Row],[Manuelle Änderung des Verantwortliches TP
(Auswahl - bei Bedarf)]]=""),BTT[[#This Row],[Manuelle Änderung des Verantwortliches TP
(Auswahl - bei Bedarf)]],VLOOKUP(BTT[[#This Row],[Hauptprozess
(Pflichtauswahl)]],Hauptprozesse[],3,FALSE)),"")</f>
        <v>FI</v>
      </c>
      <c r="G206" t="s">
        <v>14158</v>
      </c>
      <c r="H206" s="10" t="s">
        <v>8485</v>
      </c>
      <c r="I206" t="s">
        <v>8521</v>
      </c>
      <c r="J206" s="10" t="str">
        <f>IFERROR(VLOOKUP(BTT[[#This Row],[Verwendete Transaktion (Pflichtauswahl)]],Transaktionen[[Transaktionen]:[Langtext]],2,FALSE),"")</f>
        <v>Durchführung in Drittsystem (Non-SAP)</v>
      </c>
      <c r="R206" t="s">
        <v>8577</v>
      </c>
      <c r="S206" t="s">
        <v>15093</v>
      </c>
      <c r="V206" s="10" t="str">
        <f>IFERROR(VLOOKUP(BTT[[#This Row],[Verwendetes Formular
(Auswahl falls relevant)]],Formulare[[Formularbezeichnung]:[Formularname (technisch)]],2,FALSE),"")</f>
        <v/>
      </c>
      <c r="Y206" s="4" t="s">
        <v>14459</v>
      </c>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okay</v>
      </c>
      <c r="AP206" s="10" t="str">
        <f>IFERROR(IF(COUNTIFS(BTT[Verwendete Transaktion (Pflichtauswahl)],BTT[[#This Row],[Verwendete Transaktion (Pflichtauswahl)]],BTT[SAP-Modul
(Pflichtauswahl)],"&lt;&gt;"&amp;BTT[[#This Row],[SAP-Modul
(Pflichtauswahl)]])&gt;0,"Modul anders","okay"),"")</f>
        <v>Modul anders</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okay</v>
      </c>
      <c r="AS206" s="10" t="s">
        <v>9996</v>
      </c>
      <c r="AT206" s="10"/>
    </row>
    <row r="207" spans="1:46" ht="60" hidden="1" x14ac:dyDescent="0.25">
      <c r="A207" s="14" t="str">
        <f>IFERROR(IF(BTT[[#This Row],[Lfd Nr. 
(aus konsolidierter Datei)]]&lt;&gt;"",BTT[[#This Row],[Lfd Nr. 
(aus konsolidierter Datei)]],VLOOKUP(aktives_Teilprojekt,Teilprojekte[[Teilprojekte]:[Kürzel]],2,FALSE)&amp;ROW(BTT[[#This Row],[Lfd Nr.
(automatisch)]])-2),"")</f>
        <v>FI121</v>
      </c>
      <c r="B207" s="15" t="s">
        <v>37</v>
      </c>
      <c r="C207" s="15"/>
      <c r="D207" t="s">
        <v>9999</v>
      </c>
      <c r="E207" s="10" t="str">
        <f>IFERROR(IF(NOT(BTT[[#This Row],[Manuelle Änderung des Verantwortliches TP
(Auswahl - bei Bedarf)]]=""),BTT[[#This Row],[Manuelle Änderung des Verantwortliches TP
(Auswahl - bei Bedarf)]],VLOOKUP(BTT[[#This Row],[Hauptprozess
(Pflichtauswahl)]],Hauptprozesse[],3,FALSE)),"")</f>
        <v>FI</v>
      </c>
      <c r="G207" t="s">
        <v>14169</v>
      </c>
      <c r="H207" s="10" t="s">
        <v>8485</v>
      </c>
      <c r="I207" t="s">
        <v>8521</v>
      </c>
      <c r="J207" s="10" t="str">
        <f>IFERROR(VLOOKUP(BTT[[#This Row],[Verwendete Transaktion (Pflichtauswahl)]],Transaktionen[[Transaktionen]:[Langtext]],2,FALSE),"")</f>
        <v>Durchführung in Drittsystem (Non-SAP)</v>
      </c>
      <c r="R207" t="s">
        <v>8512</v>
      </c>
      <c r="S207" t="s">
        <v>15092</v>
      </c>
      <c r="V207" s="10" t="str">
        <f>IFERROR(VLOOKUP(BTT[[#This Row],[Verwendetes Formular
(Auswahl falls relevant)]],Formulare[[Formularbezeichnung]:[Formularname (technisch)]],2,FALSE),"")</f>
        <v/>
      </c>
      <c r="Y207" s="4" t="s">
        <v>14460</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Modul anders</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okay</v>
      </c>
      <c r="AS207" s="10" t="s">
        <v>9998</v>
      </c>
      <c r="AT207" s="10"/>
    </row>
    <row r="208" spans="1:46" ht="60" hidden="1" x14ac:dyDescent="0.25">
      <c r="A208" s="14" t="str">
        <f>IFERROR(IF(BTT[[#This Row],[Lfd Nr. 
(aus konsolidierter Datei)]]&lt;&gt;"",BTT[[#This Row],[Lfd Nr. 
(aus konsolidierter Datei)]],VLOOKUP(aktives_Teilprojekt,Teilprojekte[[Teilprojekte]:[Kürzel]],2,FALSE)&amp;ROW(BTT[[#This Row],[Lfd Nr.
(automatisch)]])-2),"")</f>
        <v>FI122</v>
      </c>
      <c r="B208" s="15" t="s">
        <v>37</v>
      </c>
      <c r="C208" s="15"/>
      <c r="D208" t="s">
        <v>10001</v>
      </c>
      <c r="E208" s="10" t="str">
        <f>IFERROR(IF(NOT(BTT[[#This Row],[Manuelle Änderung des Verantwortliches TP
(Auswahl - bei Bedarf)]]=""),BTT[[#This Row],[Manuelle Änderung des Verantwortliches TP
(Auswahl - bei Bedarf)]],VLOOKUP(BTT[[#This Row],[Hauptprozess
(Pflichtauswahl)]],Hauptprozesse[],3,FALSE)),"")</f>
        <v>FI</v>
      </c>
      <c r="G208" t="s">
        <v>14169</v>
      </c>
      <c r="H208" s="10" t="s">
        <v>8485</v>
      </c>
      <c r="I208" t="s">
        <v>8521</v>
      </c>
      <c r="J208" s="10" t="str">
        <f>IFERROR(VLOOKUP(BTT[[#This Row],[Verwendete Transaktion (Pflichtauswahl)]],Transaktionen[[Transaktionen]:[Langtext]],2,FALSE),"")</f>
        <v>Durchführung in Drittsystem (Non-SAP)</v>
      </c>
      <c r="R208" t="s">
        <v>8512</v>
      </c>
      <c r="S208" t="s">
        <v>15092</v>
      </c>
      <c r="V208" s="10" t="str">
        <f>IFERROR(VLOOKUP(BTT[[#This Row],[Verwendetes Formular
(Auswahl falls relevant)]],Formulare[[Formularbezeichnung]:[Formularname (technisch)]],2,FALSE),"")</f>
        <v/>
      </c>
      <c r="Y208" s="4" t="s">
        <v>14461</v>
      </c>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Modul anders</v>
      </c>
      <c r="AQ208" s="10" t="str">
        <f>IFERROR(IF(COUNTIFS(BTT[Verwendete Transaktion (Pflichtauswahl)],BTT[[#This Row],[Verwendete Transaktion (Pflichtauswahl)]],BTT[Verantwortliches TP
(automatisch)],"&lt;&gt;"&amp;BTT[[#This Row],[Verantwortliches TP
(automatisch)]])&gt;0,"Transaktion mehrfach","okay"),"")</f>
        <v>okay</v>
      </c>
      <c r="AR208" s="10" t="str">
        <f>IFERROR(IF(COUNTIFS(BTT[Verwendete Transaktion (Pflichtauswahl)],BTT[[#This Row],[Verwendete Transaktion (Pflichtauswahl)]],BTT[Verantwortliches TP
(automatisch)],"&lt;&gt;"&amp;VLOOKUP(aktives_Teilprojekt,Teilprojekte[[Teilprojekte]:[Kürzel]],2,FALSE))&gt;0,"Transaktion mehrfach","okay"),"")</f>
        <v>okay</v>
      </c>
      <c r="AS208" s="10" t="s">
        <v>10000</v>
      </c>
      <c r="AT208" s="10"/>
    </row>
    <row r="209" spans="1:46" ht="60" hidden="1" x14ac:dyDescent="0.25">
      <c r="A209" s="14" t="str">
        <f>IFERROR(IF(BTT[[#This Row],[Lfd Nr. 
(aus konsolidierter Datei)]]&lt;&gt;"",BTT[[#This Row],[Lfd Nr. 
(aus konsolidierter Datei)]],VLOOKUP(aktives_Teilprojekt,Teilprojekte[[Teilprojekte]:[Kürzel]],2,FALSE)&amp;ROW(BTT[[#This Row],[Lfd Nr.
(automatisch)]])-2),"")</f>
        <v>FI123</v>
      </c>
      <c r="B209" s="15" t="s">
        <v>37</v>
      </c>
      <c r="C209" s="15"/>
      <c r="D209" t="s">
        <v>9989</v>
      </c>
      <c r="E209" s="10" t="str">
        <f>IFERROR(IF(NOT(BTT[[#This Row],[Manuelle Änderung des Verantwortliches TP
(Auswahl - bei Bedarf)]]=""),BTT[[#This Row],[Manuelle Änderung des Verantwortliches TP
(Auswahl - bei Bedarf)]],VLOOKUP(BTT[[#This Row],[Hauptprozess
(Pflichtauswahl)]],Hauptprozesse[],3,FALSE)),"")</f>
        <v>FI</v>
      </c>
      <c r="G209" t="s">
        <v>14158</v>
      </c>
      <c r="H209" s="10" t="s">
        <v>8485</v>
      </c>
      <c r="I209" t="s">
        <v>8521</v>
      </c>
      <c r="J209" s="10" t="str">
        <f>IFERROR(VLOOKUP(BTT[[#This Row],[Verwendete Transaktion (Pflichtauswahl)]],Transaktionen[[Transaktionen]:[Langtext]],2,FALSE),"")</f>
        <v>Durchführung in Drittsystem (Non-SAP)</v>
      </c>
      <c r="R209" t="s">
        <v>8512</v>
      </c>
      <c r="V209" s="10" t="str">
        <f>IFERROR(VLOOKUP(BTT[[#This Row],[Verwendetes Formular
(Auswahl falls relevant)]],Formulare[[Formularbezeichnung]:[Formularname (technisch)]],2,FALSE),"")</f>
        <v/>
      </c>
      <c r="Y209" s="4" t="s">
        <v>14462</v>
      </c>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okay</v>
      </c>
      <c r="AP209" s="10" t="str">
        <f>IFERROR(IF(COUNTIFS(BTT[Verwendete Transaktion (Pflichtauswahl)],BTT[[#This Row],[Verwendete Transaktion (Pflichtauswahl)]],BTT[SAP-Modul
(Pflichtauswahl)],"&lt;&gt;"&amp;BTT[[#This Row],[SAP-Modul
(Pflichtauswahl)]])&gt;0,"Modul anders","okay"),"")</f>
        <v>Modul anders</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okay</v>
      </c>
      <c r="AS209" s="10" t="s">
        <v>10002</v>
      </c>
      <c r="AT209" s="10"/>
    </row>
    <row r="210" spans="1:46" ht="60" hidden="1" x14ac:dyDescent="0.25">
      <c r="A210" s="14" t="str">
        <f>IFERROR(IF(BTT[[#This Row],[Lfd Nr. 
(aus konsolidierter Datei)]]&lt;&gt;"",BTT[[#This Row],[Lfd Nr. 
(aus konsolidierter Datei)]],VLOOKUP(aktives_Teilprojekt,Teilprojekte[[Teilprojekte]:[Kürzel]],2,FALSE)&amp;ROW(BTT[[#This Row],[Lfd Nr.
(automatisch)]])-2),"")</f>
        <v>FI124</v>
      </c>
      <c r="B210" s="15" t="s">
        <v>37</v>
      </c>
      <c r="C210" s="15"/>
      <c r="D210" t="s">
        <v>10004</v>
      </c>
      <c r="E210" s="10" t="str">
        <f>IFERROR(IF(NOT(BTT[[#This Row],[Manuelle Änderung des Verantwortliches TP
(Auswahl - bei Bedarf)]]=""),BTT[[#This Row],[Manuelle Änderung des Verantwortliches TP
(Auswahl - bei Bedarf)]],VLOOKUP(BTT[[#This Row],[Hauptprozess
(Pflichtauswahl)]],Hauptprozesse[],3,FALSE)),"")</f>
        <v>FI</v>
      </c>
      <c r="G210" t="s">
        <v>14158</v>
      </c>
      <c r="H210" s="10" t="s">
        <v>8485</v>
      </c>
      <c r="I210" t="s">
        <v>8521</v>
      </c>
      <c r="J210" s="10" t="str">
        <f>IFERROR(VLOOKUP(BTT[[#This Row],[Verwendete Transaktion (Pflichtauswahl)]],Transaktionen[[Transaktionen]:[Langtext]],2,FALSE),"")</f>
        <v>Durchführung in Drittsystem (Non-SAP)</v>
      </c>
      <c r="R210" t="s">
        <v>8512</v>
      </c>
      <c r="V210" s="10" t="str">
        <f>IFERROR(VLOOKUP(BTT[[#This Row],[Verwendetes Formular
(Auswahl falls relevant)]],Formulare[[Formularbezeichnung]:[Formularname (technisch)]],2,FALSE),"")</f>
        <v/>
      </c>
      <c r="Y210" s="4" t="s">
        <v>14463</v>
      </c>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Modul anders</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okay</v>
      </c>
      <c r="AS210" s="10" t="s">
        <v>10003</v>
      </c>
      <c r="AT210" s="10"/>
    </row>
    <row r="211" spans="1:46" ht="45" hidden="1" x14ac:dyDescent="0.25">
      <c r="A211" s="14" t="str">
        <f>IFERROR(IF(BTT[[#This Row],[Lfd Nr. 
(aus konsolidierter Datei)]]&lt;&gt;"",BTT[[#This Row],[Lfd Nr. 
(aus konsolidierter Datei)]],VLOOKUP(aktives_Teilprojekt,Teilprojekte[[Teilprojekte]:[Kürzel]],2,FALSE)&amp;ROW(BTT[[#This Row],[Lfd Nr.
(automatisch)]])-2),"")</f>
        <v>FI125</v>
      </c>
      <c r="B211" s="15" t="s">
        <v>37</v>
      </c>
      <c r="C211" s="15"/>
      <c r="D211" t="s">
        <v>9993</v>
      </c>
      <c r="E211" s="10" t="str">
        <f>IFERROR(IF(NOT(BTT[[#This Row],[Manuelle Änderung des Verantwortliches TP
(Auswahl - bei Bedarf)]]=""),BTT[[#This Row],[Manuelle Änderung des Verantwortliches TP
(Auswahl - bei Bedarf)]],VLOOKUP(BTT[[#This Row],[Hauptprozess
(Pflichtauswahl)]],Hauptprozesse[],3,FALSE)),"")</f>
        <v>FI</v>
      </c>
      <c r="G211" t="s">
        <v>14169</v>
      </c>
      <c r="H211" s="10" t="s">
        <v>8485</v>
      </c>
      <c r="I211" t="s">
        <v>8521</v>
      </c>
      <c r="J211" s="10" t="str">
        <f>IFERROR(VLOOKUP(BTT[[#This Row],[Verwendete Transaktion (Pflichtauswahl)]],Transaktionen[[Transaktionen]:[Langtext]],2,FALSE),"")</f>
        <v>Durchführung in Drittsystem (Non-SAP)</v>
      </c>
      <c r="R211" t="s">
        <v>8512</v>
      </c>
      <c r="S211" t="s">
        <v>15092</v>
      </c>
      <c r="V211" s="10" t="str">
        <f>IFERROR(VLOOKUP(BTT[[#This Row],[Verwendetes Formular
(Auswahl falls relevant)]],Formulare[[Formularbezeichnung]:[Formularname (technisch)]],2,FALSE),"")</f>
        <v/>
      </c>
      <c r="Y211" s="4" t="s">
        <v>14457</v>
      </c>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Modul anders</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okay</v>
      </c>
      <c r="AS211" s="10" t="s">
        <v>10005</v>
      </c>
      <c r="AT211" s="10"/>
    </row>
    <row r="212" spans="1:46" ht="45" hidden="1" x14ac:dyDescent="0.25">
      <c r="A212" s="14" t="str">
        <f>IFERROR(IF(BTT[[#This Row],[Lfd Nr. 
(aus konsolidierter Datei)]]&lt;&gt;"",BTT[[#This Row],[Lfd Nr. 
(aus konsolidierter Datei)]],VLOOKUP(aktives_Teilprojekt,Teilprojekte[[Teilprojekte]:[Kürzel]],2,FALSE)&amp;ROW(BTT[[#This Row],[Lfd Nr.
(automatisch)]])-2),"")</f>
        <v>FI126</v>
      </c>
      <c r="B212" s="15" t="s">
        <v>37</v>
      </c>
      <c r="C212" s="15"/>
      <c r="D212" t="s">
        <v>10007</v>
      </c>
      <c r="E212" s="10" t="str">
        <f>IFERROR(IF(NOT(BTT[[#This Row],[Manuelle Änderung des Verantwortliches TP
(Auswahl - bei Bedarf)]]=""),BTT[[#This Row],[Manuelle Änderung des Verantwortliches TP
(Auswahl - bei Bedarf)]],VLOOKUP(BTT[[#This Row],[Hauptprozess
(Pflichtauswahl)]],Hauptprozesse[],3,FALSE)),"")</f>
        <v>FI</v>
      </c>
      <c r="G212" t="s">
        <v>14169</v>
      </c>
      <c r="H212" s="10" t="s">
        <v>8485</v>
      </c>
      <c r="I212" t="s">
        <v>8521</v>
      </c>
      <c r="J212" s="10" t="str">
        <f>IFERROR(VLOOKUP(BTT[[#This Row],[Verwendete Transaktion (Pflichtauswahl)]],Transaktionen[[Transaktionen]:[Langtext]],2,FALSE),"")</f>
        <v>Durchführung in Drittsystem (Non-SAP)</v>
      </c>
      <c r="R212" t="s">
        <v>8512</v>
      </c>
      <c r="S212" t="s">
        <v>15092</v>
      </c>
      <c r="V212" s="10" t="str">
        <f>IFERROR(VLOOKUP(BTT[[#This Row],[Verwendetes Formular
(Auswahl falls relevant)]],Formulare[[Formularbezeichnung]:[Formularname (technisch)]],2,FALSE),"")</f>
        <v/>
      </c>
      <c r="Y212" s="4" t="s">
        <v>14464</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okay</v>
      </c>
      <c r="AP212" s="10" t="str">
        <f>IFERROR(IF(COUNTIFS(BTT[Verwendete Transaktion (Pflichtauswahl)],BTT[[#This Row],[Verwendete Transaktion (Pflichtauswahl)]],BTT[SAP-Modul
(Pflichtauswahl)],"&lt;&gt;"&amp;BTT[[#This Row],[SAP-Modul
(Pflichtauswahl)]])&gt;0,"Modul anders","okay"),"")</f>
        <v>Modul anders</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okay</v>
      </c>
      <c r="AS212" s="10" t="s">
        <v>10006</v>
      </c>
      <c r="AT212" s="10"/>
    </row>
    <row r="213" spans="1:46" ht="60" hidden="1" x14ac:dyDescent="0.25">
      <c r="A213" s="14" t="str">
        <f>IFERROR(IF(BTT[[#This Row],[Lfd Nr. 
(aus konsolidierter Datei)]]&lt;&gt;"",BTT[[#This Row],[Lfd Nr. 
(aus konsolidierter Datei)]],VLOOKUP(aktives_Teilprojekt,Teilprojekte[[Teilprojekte]:[Kürzel]],2,FALSE)&amp;ROW(BTT[[#This Row],[Lfd Nr.
(automatisch)]])-2),"")</f>
        <v>FI127</v>
      </c>
      <c r="B213" s="15" t="s">
        <v>37</v>
      </c>
      <c r="C213" s="15"/>
      <c r="D213" t="s">
        <v>10009</v>
      </c>
      <c r="E213" s="10" t="str">
        <f>IFERROR(IF(NOT(BTT[[#This Row],[Manuelle Änderung des Verantwortliches TP
(Auswahl - bei Bedarf)]]=""),BTT[[#This Row],[Manuelle Änderung des Verantwortliches TP
(Auswahl - bei Bedarf)]],VLOOKUP(BTT[[#This Row],[Hauptprozess
(Pflichtauswahl)]],Hauptprozesse[],3,FALSE)),"")</f>
        <v>FI</v>
      </c>
      <c r="G213" t="s">
        <v>14158</v>
      </c>
      <c r="H213" s="10" t="s">
        <v>8485</v>
      </c>
      <c r="I213" t="s">
        <v>8521</v>
      </c>
      <c r="J213" s="10" t="str">
        <f>IFERROR(VLOOKUP(BTT[[#This Row],[Verwendete Transaktion (Pflichtauswahl)]],Transaktionen[[Transaktionen]:[Langtext]],2,FALSE),"")</f>
        <v>Durchführung in Drittsystem (Non-SAP)</v>
      </c>
      <c r="R213" t="s">
        <v>8577</v>
      </c>
      <c r="S213" t="s">
        <v>9724</v>
      </c>
      <c r="V213" s="10" t="str">
        <f>IFERROR(VLOOKUP(BTT[[#This Row],[Verwendetes Formular
(Auswahl falls relevant)]],Formulare[[Formularbezeichnung]:[Formularname (technisch)]],2,FALSE),"")</f>
        <v/>
      </c>
      <c r="Y213" s="4" t="s">
        <v>14465</v>
      </c>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okay</v>
      </c>
      <c r="AP213" s="10" t="str">
        <f>IFERROR(IF(COUNTIFS(BTT[Verwendete Transaktion (Pflichtauswahl)],BTT[[#This Row],[Verwendete Transaktion (Pflichtauswahl)]],BTT[SAP-Modul
(Pflichtauswahl)],"&lt;&gt;"&amp;BTT[[#This Row],[SAP-Modul
(Pflichtauswahl)]])&gt;0,"Modul anders","okay"),"")</f>
        <v>Modul anders</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okay</v>
      </c>
      <c r="AS213" s="10" t="s">
        <v>10008</v>
      </c>
      <c r="AT213" s="10"/>
    </row>
    <row r="214" spans="1:46" ht="105" hidden="1" x14ac:dyDescent="0.25">
      <c r="A214" s="14" t="str">
        <f>IFERROR(IF(BTT[[#This Row],[Lfd Nr. 
(aus konsolidierter Datei)]]&lt;&gt;"",BTT[[#This Row],[Lfd Nr. 
(aus konsolidierter Datei)]],VLOOKUP(aktives_Teilprojekt,Teilprojekte[[Teilprojekte]:[Kürzel]],2,FALSE)&amp;ROW(BTT[[#This Row],[Lfd Nr.
(automatisch)]])-2),"")</f>
        <v>FI128</v>
      </c>
      <c r="B214" s="15" t="s">
        <v>6131</v>
      </c>
      <c r="C214" s="15"/>
      <c r="D214" t="s">
        <v>10011</v>
      </c>
      <c r="E214" s="10" t="str">
        <f>IFERROR(IF(NOT(BTT[[#This Row],[Manuelle Änderung des Verantwortliches TP
(Auswahl - bei Bedarf)]]=""),BTT[[#This Row],[Manuelle Änderung des Verantwortliches TP
(Auswahl - bei Bedarf)]],VLOOKUP(BTT[[#This Row],[Hauptprozess
(Pflichtauswahl)]],Hauptprozesse[],3,FALSE)),"")</f>
        <v>FI</v>
      </c>
      <c r="G214" t="s">
        <v>14174</v>
      </c>
      <c r="H214" s="10" t="s">
        <v>6102</v>
      </c>
      <c r="I214" t="s">
        <v>1812</v>
      </c>
      <c r="J214" s="10" t="str">
        <f>IFERROR(VLOOKUP(BTT[[#This Row],[Verwendete Transaktion (Pflichtauswahl)]],Transaktionen[[Transaktionen]:[Langtext]],2,FALSE),"")</f>
        <v>Einzelposten Sachkonten</v>
      </c>
      <c r="V214" s="10" t="str">
        <f>IFERROR(VLOOKUP(BTT[[#This Row],[Verwendetes Formular
(Auswahl falls relevant)]],Formulare[[Formularbezeichnung]:[Formularname (technisch)]],2,FALSE),"")</f>
        <v/>
      </c>
      <c r="Y214" s="4" t="s">
        <v>14466</v>
      </c>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Modul anders</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10010</v>
      </c>
      <c r="AT214" s="10"/>
    </row>
    <row r="215" spans="1:46" ht="90" hidden="1" x14ac:dyDescent="0.25">
      <c r="A215" s="14" t="str">
        <f>IFERROR(IF(BTT[[#This Row],[Lfd Nr. 
(aus konsolidierter Datei)]]&lt;&gt;"",BTT[[#This Row],[Lfd Nr. 
(aus konsolidierter Datei)]],VLOOKUP(aktives_Teilprojekt,Teilprojekte[[Teilprojekte]:[Kürzel]],2,FALSE)&amp;ROW(BTT[[#This Row],[Lfd Nr.
(automatisch)]])-2),"")</f>
        <v>FI129</v>
      </c>
      <c r="B215" s="15" t="s">
        <v>6131</v>
      </c>
      <c r="C215" s="15"/>
      <c r="D215" t="s">
        <v>10013</v>
      </c>
      <c r="E215" s="10" t="str">
        <f>IFERROR(IF(NOT(BTT[[#This Row],[Manuelle Änderung des Verantwortliches TP
(Auswahl - bei Bedarf)]]=""),BTT[[#This Row],[Manuelle Änderung des Verantwortliches TP
(Auswahl - bei Bedarf)]],VLOOKUP(BTT[[#This Row],[Hauptprozess
(Pflichtauswahl)]],Hauptprozesse[],3,FALSE)),"")</f>
        <v>FI</v>
      </c>
      <c r="G215" t="s">
        <v>14174</v>
      </c>
      <c r="H215" s="10" t="s">
        <v>6102</v>
      </c>
      <c r="I215" t="s">
        <v>1812</v>
      </c>
      <c r="J215" s="10" t="str">
        <f>IFERROR(VLOOKUP(BTT[[#This Row],[Verwendete Transaktion (Pflichtauswahl)]],Transaktionen[[Transaktionen]:[Langtext]],2,FALSE),"")</f>
        <v>Einzelposten Sachkonten</v>
      </c>
      <c r="V215" s="10" t="str">
        <f>IFERROR(VLOOKUP(BTT[[#This Row],[Verwendetes Formular
(Auswahl falls relevant)]],Formulare[[Formularbezeichnung]:[Formularname (technisch)]],2,FALSE),"")</f>
        <v/>
      </c>
      <c r="Y215" s="4" t="s">
        <v>14467</v>
      </c>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Modul anders</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okay</v>
      </c>
      <c r="AS215" s="10" t="s">
        <v>10012</v>
      </c>
      <c r="AT215" s="10"/>
    </row>
    <row r="216" spans="1:46" ht="90" hidden="1" x14ac:dyDescent="0.25">
      <c r="A216" s="14" t="str">
        <f>IFERROR(IF(BTT[[#This Row],[Lfd Nr. 
(aus konsolidierter Datei)]]&lt;&gt;"",BTT[[#This Row],[Lfd Nr. 
(aus konsolidierter Datei)]],VLOOKUP(aktives_Teilprojekt,Teilprojekte[[Teilprojekte]:[Kürzel]],2,FALSE)&amp;ROW(BTT[[#This Row],[Lfd Nr.
(automatisch)]])-2),"")</f>
        <v>FI130</v>
      </c>
      <c r="B216" s="15" t="s">
        <v>6131</v>
      </c>
      <c r="C216" s="15"/>
      <c r="D216" t="s">
        <v>10015</v>
      </c>
      <c r="E216" s="10" t="str">
        <f>IFERROR(IF(NOT(BTT[[#This Row],[Manuelle Änderung des Verantwortliches TP
(Auswahl - bei Bedarf)]]=""),BTT[[#This Row],[Manuelle Änderung des Verantwortliches TP
(Auswahl - bei Bedarf)]],VLOOKUP(BTT[[#This Row],[Hauptprozess
(Pflichtauswahl)]],Hauptprozesse[],3,FALSE)),"")</f>
        <v>FI</v>
      </c>
      <c r="G216" t="s">
        <v>14174</v>
      </c>
      <c r="H216" s="10" t="s">
        <v>6102</v>
      </c>
      <c r="I216" t="s">
        <v>1812</v>
      </c>
      <c r="J216" s="10" t="str">
        <f>IFERROR(VLOOKUP(BTT[[#This Row],[Verwendete Transaktion (Pflichtauswahl)]],Transaktionen[[Transaktionen]:[Langtext]],2,FALSE),"")</f>
        <v>Einzelposten Sachkonten</v>
      </c>
      <c r="V216" s="10" t="str">
        <f>IFERROR(VLOOKUP(BTT[[#This Row],[Verwendetes Formular
(Auswahl falls relevant)]],Formulare[[Formularbezeichnung]:[Formularname (technisch)]],2,FALSE),"")</f>
        <v/>
      </c>
      <c r="Y216" s="4" t="s">
        <v>14468</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Modul anders</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10014</v>
      </c>
      <c r="AT216" s="10"/>
    </row>
    <row r="217" spans="1:46" ht="90" hidden="1" x14ac:dyDescent="0.25">
      <c r="A217" s="14" t="str">
        <f>IFERROR(IF(BTT[[#This Row],[Lfd Nr. 
(aus konsolidierter Datei)]]&lt;&gt;"",BTT[[#This Row],[Lfd Nr. 
(aus konsolidierter Datei)]],VLOOKUP(aktives_Teilprojekt,Teilprojekte[[Teilprojekte]:[Kürzel]],2,FALSE)&amp;ROW(BTT[[#This Row],[Lfd Nr.
(automatisch)]])-2),"")</f>
        <v>FI131</v>
      </c>
      <c r="B217" s="15" t="s">
        <v>6131</v>
      </c>
      <c r="C217" s="15"/>
      <c r="D217" t="s">
        <v>10013</v>
      </c>
      <c r="E217" s="10" t="str">
        <f>IFERROR(IF(NOT(BTT[[#This Row],[Manuelle Änderung des Verantwortliches TP
(Auswahl - bei Bedarf)]]=""),BTT[[#This Row],[Manuelle Änderung des Verantwortliches TP
(Auswahl - bei Bedarf)]],VLOOKUP(BTT[[#This Row],[Hauptprozess
(Pflichtauswahl)]],Hauptprozesse[],3,FALSE)),"")</f>
        <v>FI</v>
      </c>
      <c r="G217" t="s">
        <v>14174</v>
      </c>
      <c r="H217" s="10" t="s">
        <v>6102</v>
      </c>
      <c r="I217" t="s">
        <v>1812</v>
      </c>
      <c r="J217" s="10" t="str">
        <f>IFERROR(VLOOKUP(BTT[[#This Row],[Verwendete Transaktion (Pflichtauswahl)]],Transaktionen[[Transaktionen]:[Langtext]],2,FALSE),"")</f>
        <v>Einzelposten Sachkonten</v>
      </c>
      <c r="V217" s="10" t="str">
        <f>IFERROR(VLOOKUP(BTT[[#This Row],[Verwendetes Formular
(Auswahl falls relevant)]],Formulare[[Formularbezeichnung]:[Formularname (technisch)]],2,FALSE),"")</f>
        <v/>
      </c>
      <c r="Y217" s="4" t="s">
        <v>14469</v>
      </c>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Modul anders</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10016</v>
      </c>
      <c r="AT217" s="10"/>
    </row>
    <row r="218" spans="1:46" ht="90" hidden="1" x14ac:dyDescent="0.25">
      <c r="A218" s="14" t="str">
        <f>IFERROR(IF(BTT[[#This Row],[Lfd Nr. 
(aus konsolidierter Datei)]]&lt;&gt;"",BTT[[#This Row],[Lfd Nr. 
(aus konsolidierter Datei)]],VLOOKUP(aktives_Teilprojekt,Teilprojekte[[Teilprojekte]:[Kürzel]],2,FALSE)&amp;ROW(BTT[[#This Row],[Lfd Nr.
(automatisch)]])-2),"")</f>
        <v>FI132</v>
      </c>
      <c r="B218" s="15" t="s">
        <v>6131</v>
      </c>
      <c r="C218" s="15"/>
      <c r="D218" t="s">
        <v>10018</v>
      </c>
      <c r="E218" s="10" t="str">
        <f>IFERROR(IF(NOT(BTT[[#This Row],[Manuelle Änderung des Verantwortliches TP
(Auswahl - bei Bedarf)]]=""),BTT[[#This Row],[Manuelle Änderung des Verantwortliches TP
(Auswahl - bei Bedarf)]],VLOOKUP(BTT[[#This Row],[Hauptprozess
(Pflichtauswahl)]],Hauptprozesse[],3,FALSE)),"")</f>
        <v>FI</v>
      </c>
      <c r="G218" t="s">
        <v>14174</v>
      </c>
      <c r="H218" s="10" t="s">
        <v>6102</v>
      </c>
      <c r="I218" t="s">
        <v>1812</v>
      </c>
      <c r="J218" s="10" t="str">
        <f>IFERROR(VLOOKUP(BTT[[#This Row],[Verwendete Transaktion (Pflichtauswahl)]],Transaktionen[[Transaktionen]:[Langtext]],2,FALSE),"")</f>
        <v>Einzelposten Sachkonten</v>
      </c>
      <c r="V218" s="10" t="str">
        <f>IFERROR(VLOOKUP(BTT[[#This Row],[Verwendetes Formular
(Auswahl falls relevant)]],Formulare[[Formularbezeichnung]:[Formularname (technisch)]],2,FALSE),"")</f>
        <v/>
      </c>
      <c r="Y218" s="4" t="s">
        <v>14470</v>
      </c>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Modul anders</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10017</v>
      </c>
      <c r="AT218" s="10"/>
    </row>
    <row r="219" spans="1:46" ht="90" hidden="1" x14ac:dyDescent="0.25">
      <c r="A219" s="14" t="str">
        <f>IFERROR(IF(BTT[[#This Row],[Lfd Nr. 
(aus konsolidierter Datei)]]&lt;&gt;"",BTT[[#This Row],[Lfd Nr. 
(aus konsolidierter Datei)]],VLOOKUP(aktives_Teilprojekt,Teilprojekte[[Teilprojekte]:[Kürzel]],2,FALSE)&amp;ROW(BTT[[#This Row],[Lfd Nr.
(automatisch)]])-2),"")</f>
        <v>FI133</v>
      </c>
      <c r="B219" s="15" t="s">
        <v>6131</v>
      </c>
      <c r="C219" s="15"/>
      <c r="D219" t="s">
        <v>10020</v>
      </c>
      <c r="E219" s="10" t="str">
        <f>IFERROR(IF(NOT(BTT[[#This Row],[Manuelle Änderung des Verantwortliches TP
(Auswahl - bei Bedarf)]]=""),BTT[[#This Row],[Manuelle Änderung des Verantwortliches TP
(Auswahl - bei Bedarf)]],VLOOKUP(BTT[[#This Row],[Hauptprozess
(Pflichtauswahl)]],Hauptprozesse[],3,FALSE)),"")</f>
        <v>FI</v>
      </c>
      <c r="G219" t="s">
        <v>14174</v>
      </c>
      <c r="H219" s="10" t="s">
        <v>6102</v>
      </c>
      <c r="I219" t="s">
        <v>1812</v>
      </c>
      <c r="J219" s="10" t="str">
        <f>IFERROR(VLOOKUP(BTT[[#This Row],[Verwendete Transaktion (Pflichtauswahl)]],Transaktionen[[Transaktionen]:[Langtext]],2,FALSE),"")</f>
        <v>Einzelposten Sachkonten</v>
      </c>
      <c r="V219" s="10" t="str">
        <f>IFERROR(VLOOKUP(BTT[[#This Row],[Verwendetes Formular
(Auswahl falls relevant)]],Formulare[[Formularbezeichnung]:[Formularname (technisch)]],2,FALSE),"")</f>
        <v/>
      </c>
      <c r="Y219" s="4" t="s">
        <v>14471</v>
      </c>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Modul anders</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10019</v>
      </c>
      <c r="AT219" s="10"/>
    </row>
    <row r="220" spans="1:46" ht="90" hidden="1" x14ac:dyDescent="0.25">
      <c r="A220" s="14" t="str">
        <f>IFERROR(IF(BTT[[#This Row],[Lfd Nr. 
(aus konsolidierter Datei)]]&lt;&gt;"",BTT[[#This Row],[Lfd Nr. 
(aus konsolidierter Datei)]],VLOOKUP(aktives_Teilprojekt,Teilprojekte[[Teilprojekte]:[Kürzel]],2,FALSE)&amp;ROW(BTT[[#This Row],[Lfd Nr.
(automatisch)]])-2),"")</f>
        <v>FI134</v>
      </c>
      <c r="B220" s="15" t="s">
        <v>6131</v>
      </c>
      <c r="C220" s="15"/>
      <c r="D220" t="s">
        <v>10022</v>
      </c>
      <c r="E220" s="10" t="str">
        <f>IFERROR(IF(NOT(BTT[[#This Row],[Manuelle Änderung des Verantwortliches TP
(Auswahl - bei Bedarf)]]=""),BTT[[#This Row],[Manuelle Änderung des Verantwortliches TP
(Auswahl - bei Bedarf)]],VLOOKUP(BTT[[#This Row],[Hauptprozess
(Pflichtauswahl)]],Hauptprozesse[],3,FALSE)),"")</f>
        <v>FI</v>
      </c>
      <c r="G220" t="s">
        <v>14174</v>
      </c>
      <c r="H220" s="10" t="s">
        <v>6043</v>
      </c>
      <c r="I220" t="s">
        <v>5160</v>
      </c>
      <c r="J220" s="10" t="str">
        <f>IFERROR(VLOOKUP(BTT[[#This Row],[Verwendete Transaktion (Pflichtauswahl)]],Transaktionen[[Transaktionen]:[Langtext]],2,FALSE),"")</f>
        <v>IM-IPP Investitionen mit FI-Belegen</v>
      </c>
      <c r="V220" s="10" t="str">
        <f>IFERROR(VLOOKUP(BTT[[#This Row],[Verwendetes Formular
(Auswahl falls relevant)]],Formulare[[Formularbezeichnung]:[Formularname (technisch)]],2,FALSE),"")</f>
        <v/>
      </c>
      <c r="Y220" s="4" t="s">
        <v>14472</v>
      </c>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10021</v>
      </c>
      <c r="AT220" s="10"/>
    </row>
    <row r="221" spans="1:46" ht="90" hidden="1" x14ac:dyDescent="0.25">
      <c r="A221" s="14" t="str">
        <f>IFERROR(IF(BTT[[#This Row],[Lfd Nr. 
(aus konsolidierter Datei)]]&lt;&gt;"",BTT[[#This Row],[Lfd Nr. 
(aus konsolidierter Datei)]],VLOOKUP(aktives_Teilprojekt,Teilprojekte[[Teilprojekte]:[Kürzel]],2,FALSE)&amp;ROW(BTT[[#This Row],[Lfd Nr.
(automatisch)]])-2),"")</f>
        <v>FI135</v>
      </c>
      <c r="B221" s="15" t="s">
        <v>6131</v>
      </c>
      <c r="C221" s="15"/>
      <c r="D221" t="s">
        <v>10024</v>
      </c>
      <c r="E221" s="10" t="str">
        <f>IFERROR(IF(NOT(BTT[[#This Row],[Manuelle Änderung des Verantwortliches TP
(Auswahl - bei Bedarf)]]=""),BTT[[#This Row],[Manuelle Änderung des Verantwortliches TP
(Auswahl - bei Bedarf)]],VLOOKUP(BTT[[#This Row],[Hauptprozess
(Pflichtauswahl)]],Hauptprozesse[],3,FALSE)),"")</f>
        <v>FI</v>
      </c>
      <c r="G221" t="s">
        <v>14174</v>
      </c>
      <c r="H221" s="10" t="s">
        <v>6043</v>
      </c>
      <c r="I221" t="s">
        <v>5160</v>
      </c>
      <c r="J221" s="10" t="str">
        <f>IFERROR(VLOOKUP(BTT[[#This Row],[Verwendete Transaktion (Pflichtauswahl)]],Transaktionen[[Transaktionen]:[Langtext]],2,FALSE),"")</f>
        <v>IM-IPP Investitionen mit FI-Belegen</v>
      </c>
      <c r="V221" s="10" t="str">
        <f>IFERROR(VLOOKUP(BTT[[#This Row],[Verwendetes Formular
(Auswahl falls relevant)]],Formulare[[Formularbezeichnung]:[Formularname (technisch)]],2,FALSE),"")</f>
        <v/>
      </c>
      <c r="Y221" s="4" t="s">
        <v>14473</v>
      </c>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10023</v>
      </c>
      <c r="AT221" s="10"/>
    </row>
    <row r="222" spans="1:46" ht="90" hidden="1" x14ac:dyDescent="0.25">
      <c r="A222" s="14" t="str">
        <f>IFERROR(IF(BTT[[#This Row],[Lfd Nr. 
(aus konsolidierter Datei)]]&lt;&gt;"",BTT[[#This Row],[Lfd Nr. 
(aus konsolidierter Datei)]],VLOOKUP(aktives_Teilprojekt,Teilprojekte[[Teilprojekte]:[Kürzel]],2,FALSE)&amp;ROW(BTT[[#This Row],[Lfd Nr.
(automatisch)]])-2),"")</f>
        <v>FI136</v>
      </c>
      <c r="B222" s="15" t="s">
        <v>6131</v>
      </c>
      <c r="C222" s="15"/>
      <c r="D222" t="s">
        <v>10018</v>
      </c>
      <c r="E222" s="10" t="str">
        <f>IFERROR(IF(NOT(BTT[[#This Row],[Manuelle Änderung des Verantwortliches TP
(Auswahl - bei Bedarf)]]=""),BTT[[#This Row],[Manuelle Änderung des Verantwortliches TP
(Auswahl - bei Bedarf)]],VLOOKUP(BTT[[#This Row],[Hauptprozess
(Pflichtauswahl)]],Hauptprozesse[],3,FALSE)),"")</f>
        <v>FI</v>
      </c>
      <c r="G222" t="s">
        <v>14174</v>
      </c>
      <c r="H222" s="10" t="s">
        <v>6043</v>
      </c>
      <c r="I222" t="s">
        <v>5160</v>
      </c>
      <c r="J222" s="10" t="str">
        <f>IFERROR(VLOOKUP(BTT[[#This Row],[Verwendete Transaktion (Pflichtauswahl)]],Transaktionen[[Transaktionen]:[Langtext]],2,FALSE),"")</f>
        <v>IM-IPP Investitionen mit FI-Belegen</v>
      </c>
      <c r="V222" s="10" t="str">
        <f>IFERROR(VLOOKUP(BTT[[#This Row],[Verwendetes Formular
(Auswahl falls relevant)]],Formulare[[Formularbezeichnung]:[Formularname (technisch)]],2,FALSE),"")</f>
        <v/>
      </c>
      <c r="Y222" s="4" t="s">
        <v>14474</v>
      </c>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10025</v>
      </c>
      <c r="AT222" s="10"/>
    </row>
    <row r="223" spans="1:46" ht="90" hidden="1" x14ac:dyDescent="0.25">
      <c r="A223" s="14" t="str">
        <f>IFERROR(IF(BTT[[#This Row],[Lfd Nr. 
(aus konsolidierter Datei)]]&lt;&gt;"",BTT[[#This Row],[Lfd Nr. 
(aus konsolidierter Datei)]],VLOOKUP(aktives_Teilprojekt,Teilprojekte[[Teilprojekte]:[Kürzel]],2,FALSE)&amp;ROW(BTT[[#This Row],[Lfd Nr.
(automatisch)]])-2),"")</f>
        <v>FI137</v>
      </c>
      <c r="B223" s="15" t="s">
        <v>6131</v>
      </c>
      <c r="C223" s="15"/>
      <c r="D223" t="s">
        <v>10020</v>
      </c>
      <c r="E223" s="10" t="str">
        <f>IFERROR(IF(NOT(BTT[[#This Row],[Manuelle Änderung des Verantwortliches TP
(Auswahl - bei Bedarf)]]=""),BTT[[#This Row],[Manuelle Änderung des Verantwortliches TP
(Auswahl - bei Bedarf)]],VLOOKUP(BTT[[#This Row],[Hauptprozess
(Pflichtauswahl)]],Hauptprozesse[],3,FALSE)),"")</f>
        <v>FI</v>
      </c>
      <c r="G223" t="s">
        <v>14174</v>
      </c>
      <c r="H223" s="10" t="s">
        <v>6043</v>
      </c>
      <c r="I223" t="s">
        <v>5160</v>
      </c>
      <c r="J223" s="10" t="str">
        <f>IFERROR(VLOOKUP(BTT[[#This Row],[Verwendete Transaktion (Pflichtauswahl)]],Transaktionen[[Transaktionen]:[Langtext]],2,FALSE),"")</f>
        <v>IM-IPP Investitionen mit FI-Belegen</v>
      </c>
      <c r="V223" s="10" t="str">
        <f>IFERROR(VLOOKUP(BTT[[#This Row],[Verwendetes Formular
(Auswahl falls relevant)]],Formulare[[Formularbezeichnung]:[Formularname (technisch)]],2,FALSE),"")</f>
        <v/>
      </c>
      <c r="Y223" s="4" t="s">
        <v>14475</v>
      </c>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10026</v>
      </c>
      <c r="AT223" s="10"/>
    </row>
    <row r="224" spans="1:46" ht="90" hidden="1" x14ac:dyDescent="0.25">
      <c r="A224" s="14" t="str">
        <f>IFERROR(IF(BTT[[#This Row],[Lfd Nr. 
(aus konsolidierter Datei)]]&lt;&gt;"",BTT[[#This Row],[Lfd Nr. 
(aus konsolidierter Datei)]],VLOOKUP(aktives_Teilprojekt,Teilprojekte[[Teilprojekte]:[Kürzel]],2,FALSE)&amp;ROW(BTT[[#This Row],[Lfd Nr.
(automatisch)]])-2),"")</f>
        <v>FI138</v>
      </c>
      <c r="B224" s="15" t="s">
        <v>6131</v>
      </c>
      <c r="C224" s="15"/>
      <c r="D224" t="s">
        <v>10028</v>
      </c>
      <c r="E224" s="10" t="str">
        <f>IFERROR(IF(NOT(BTT[[#This Row],[Manuelle Änderung des Verantwortliches TP
(Auswahl - bei Bedarf)]]=""),BTT[[#This Row],[Manuelle Änderung des Verantwortliches TP
(Auswahl - bei Bedarf)]],VLOOKUP(BTT[[#This Row],[Hauptprozess
(Pflichtauswahl)]],Hauptprozesse[],3,FALSE)),"")</f>
        <v>FI</v>
      </c>
      <c r="G224" t="s">
        <v>14174</v>
      </c>
      <c r="H224" s="10" t="s">
        <v>8457</v>
      </c>
      <c r="I224" t="s">
        <v>2847</v>
      </c>
      <c r="J224" s="10" t="str">
        <f>IFERROR(VLOOKUP(BTT[[#This Row],[Verwendete Transaktion (Pflichtauswahl)]],Transaktionen[[Transaktionen]:[Langtext]],2,FALSE),"")</f>
        <v>Stammdatenverzeichnis Innenaufträge</v>
      </c>
      <c r="V224" s="10" t="str">
        <f>IFERROR(VLOOKUP(BTT[[#This Row],[Verwendetes Formular
(Auswahl falls relevant)]],Formulare[[Formularbezeichnung]:[Formularname (technisch)]],2,FALSE),"")</f>
        <v/>
      </c>
      <c r="Y224" s="4" t="s">
        <v>14476</v>
      </c>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10027</v>
      </c>
      <c r="AT224" s="10"/>
    </row>
    <row r="225" spans="1:46" ht="90" hidden="1" x14ac:dyDescent="0.25">
      <c r="A225" s="14" t="str">
        <f>IFERROR(IF(BTT[[#This Row],[Lfd Nr. 
(aus konsolidierter Datei)]]&lt;&gt;"",BTT[[#This Row],[Lfd Nr. 
(aus konsolidierter Datei)]],VLOOKUP(aktives_Teilprojekt,Teilprojekte[[Teilprojekte]:[Kürzel]],2,FALSE)&amp;ROW(BTT[[#This Row],[Lfd Nr.
(automatisch)]])-2),"")</f>
        <v>FI139</v>
      </c>
      <c r="B225" s="15" t="s">
        <v>6131</v>
      </c>
      <c r="C225" s="15"/>
      <c r="D225" t="s">
        <v>10030</v>
      </c>
      <c r="E225" s="10" t="str">
        <f>IFERROR(IF(NOT(BTT[[#This Row],[Manuelle Änderung des Verantwortliches TP
(Auswahl - bei Bedarf)]]=""),BTT[[#This Row],[Manuelle Änderung des Verantwortliches TP
(Auswahl - bei Bedarf)]],VLOOKUP(BTT[[#This Row],[Hauptprozess
(Pflichtauswahl)]],Hauptprozesse[],3,FALSE)),"")</f>
        <v>FI</v>
      </c>
      <c r="G225" t="s">
        <v>14174</v>
      </c>
      <c r="H225" s="10" t="s">
        <v>8457</v>
      </c>
      <c r="I225" t="s">
        <v>2847</v>
      </c>
      <c r="J225" s="10" t="str">
        <f>IFERROR(VLOOKUP(BTT[[#This Row],[Verwendete Transaktion (Pflichtauswahl)]],Transaktionen[[Transaktionen]:[Langtext]],2,FALSE),"")</f>
        <v>Stammdatenverzeichnis Innenaufträge</v>
      </c>
      <c r="V225" s="10" t="str">
        <f>IFERROR(VLOOKUP(BTT[[#This Row],[Verwendetes Formular
(Auswahl falls relevant)]],Formulare[[Formularbezeichnung]:[Formularname (technisch)]],2,FALSE),"")</f>
        <v/>
      </c>
      <c r="Y225" s="4" t="s">
        <v>14477</v>
      </c>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10029</v>
      </c>
      <c r="AT225" s="10"/>
    </row>
    <row r="226" spans="1:46" ht="90" hidden="1" x14ac:dyDescent="0.25">
      <c r="A226" s="14" t="str">
        <f>IFERROR(IF(BTT[[#This Row],[Lfd Nr. 
(aus konsolidierter Datei)]]&lt;&gt;"",BTT[[#This Row],[Lfd Nr. 
(aus konsolidierter Datei)]],VLOOKUP(aktives_Teilprojekt,Teilprojekte[[Teilprojekte]:[Kürzel]],2,FALSE)&amp;ROW(BTT[[#This Row],[Lfd Nr.
(automatisch)]])-2),"")</f>
        <v>FI140</v>
      </c>
      <c r="B226" s="15" t="s">
        <v>6131</v>
      </c>
      <c r="C226" s="15"/>
      <c r="D226" t="s">
        <v>10032</v>
      </c>
      <c r="E226" s="10" t="str">
        <f>IFERROR(IF(NOT(BTT[[#This Row],[Manuelle Änderung des Verantwortliches TP
(Auswahl - bei Bedarf)]]=""),BTT[[#This Row],[Manuelle Änderung des Verantwortliches TP
(Auswahl - bei Bedarf)]],VLOOKUP(BTT[[#This Row],[Hauptprozess
(Pflichtauswahl)]],Hauptprozesse[],3,FALSE)),"")</f>
        <v>FI</v>
      </c>
      <c r="G226" t="s">
        <v>14174</v>
      </c>
      <c r="H226" s="10"/>
      <c r="I226" t="s">
        <v>14175</v>
      </c>
      <c r="J226" s="10" t="str">
        <f>IFERROR(VLOOKUP(BTT[[#This Row],[Verwendete Transaktion (Pflichtauswahl)]],Transaktionen[[Transaktionen]:[Langtext]],2,FALSE),"")</f>
        <v/>
      </c>
      <c r="V226" s="10" t="str">
        <f>IFERROR(VLOOKUP(BTT[[#This Row],[Verwendetes Formular
(Auswahl falls relevant)]],Formulare[[Formularbezeichnung]:[Formularname (technisch)]],2,FALSE),"")</f>
        <v/>
      </c>
      <c r="Y226" s="4" t="s">
        <v>14478</v>
      </c>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10031</v>
      </c>
      <c r="AT226" s="10"/>
    </row>
    <row r="227" spans="1:46" ht="90" hidden="1" x14ac:dyDescent="0.25">
      <c r="A227" s="14" t="str">
        <f>IFERROR(IF(BTT[[#This Row],[Lfd Nr. 
(aus konsolidierter Datei)]]&lt;&gt;"",BTT[[#This Row],[Lfd Nr. 
(aus konsolidierter Datei)]],VLOOKUP(aktives_Teilprojekt,Teilprojekte[[Teilprojekte]:[Kürzel]],2,FALSE)&amp;ROW(BTT[[#This Row],[Lfd Nr.
(automatisch)]])-2),"")</f>
        <v>FI141</v>
      </c>
      <c r="B227" s="15" t="s">
        <v>6131</v>
      </c>
      <c r="C227" s="15"/>
      <c r="D227" t="s">
        <v>10034</v>
      </c>
      <c r="E227" s="10" t="str">
        <f>IFERROR(IF(NOT(BTT[[#This Row],[Manuelle Änderung des Verantwortliches TP
(Auswahl - bei Bedarf)]]=""),BTT[[#This Row],[Manuelle Änderung des Verantwortliches TP
(Auswahl - bei Bedarf)]],VLOOKUP(BTT[[#This Row],[Hauptprozess
(Pflichtauswahl)]],Hauptprozesse[],3,FALSE)),"")</f>
        <v>FI</v>
      </c>
      <c r="H227" s="10"/>
      <c r="J227" s="10" t="str">
        <f>IFERROR(VLOOKUP(BTT[[#This Row],[Verwendete Transaktion (Pflichtauswahl)]],Transaktionen[[Transaktionen]:[Langtext]],2,FALSE),"")</f>
        <v/>
      </c>
      <c r="V227" s="10" t="str">
        <f>IFERROR(VLOOKUP(BTT[[#This Row],[Verwendetes Formular
(Auswahl falls relevant)]],Formulare[[Formularbezeichnung]:[Formularname (technisch)]],2,FALSE),"")</f>
        <v/>
      </c>
      <c r="Y227" s="4" t="s">
        <v>14479</v>
      </c>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10033</v>
      </c>
      <c r="AT227" s="10"/>
    </row>
    <row r="228" spans="1:46" ht="90" hidden="1" x14ac:dyDescent="0.25">
      <c r="A228" s="14" t="str">
        <f>IFERROR(IF(BTT[[#This Row],[Lfd Nr. 
(aus konsolidierter Datei)]]&lt;&gt;"",BTT[[#This Row],[Lfd Nr. 
(aus konsolidierter Datei)]],VLOOKUP(aktives_Teilprojekt,Teilprojekte[[Teilprojekte]:[Kürzel]],2,FALSE)&amp;ROW(BTT[[#This Row],[Lfd Nr.
(automatisch)]])-2),"")</f>
        <v>FI142</v>
      </c>
      <c r="B228" s="15" t="s">
        <v>6131</v>
      </c>
      <c r="C228" s="15"/>
      <c r="D228" t="s">
        <v>10015</v>
      </c>
      <c r="E228" s="10" t="str">
        <f>IFERROR(IF(NOT(BTT[[#This Row],[Manuelle Änderung des Verantwortliches TP
(Auswahl - bei Bedarf)]]=""),BTT[[#This Row],[Manuelle Änderung des Verantwortliches TP
(Auswahl - bei Bedarf)]],VLOOKUP(BTT[[#This Row],[Hauptprozess
(Pflichtauswahl)]],Hauptprozesse[],3,FALSE)),"")</f>
        <v>FI</v>
      </c>
      <c r="G228" t="s">
        <v>14174</v>
      </c>
      <c r="H228" s="10" t="s">
        <v>6102</v>
      </c>
      <c r="I228" t="s">
        <v>1812</v>
      </c>
      <c r="J228" s="10" t="str">
        <f>IFERROR(VLOOKUP(BTT[[#This Row],[Verwendete Transaktion (Pflichtauswahl)]],Transaktionen[[Transaktionen]:[Langtext]],2,FALSE),"")</f>
        <v>Einzelposten Sachkonten</v>
      </c>
      <c r="V228" s="10" t="str">
        <f>IFERROR(VLOOKUP(BTT[[#This Row],[Verwendetes Formular
(Auswahl falls relevant)]],Formulare[[Formularbezeichnung]:[Formularname (technisch)]],2,FALSE),"")</f>
        <v/>
      </c>
      <c r="Y228" s="4" t="s">
        <v>14480</v>
      </c>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okay</v>
      </c>
      <c r="AP228" s="10" t="str">
        <f>IFERROR(IF(COUNTIFS(BTT[Verwendete Transaktion (Pflichtauswahl)],BTT[[#This Row],[Verwendete Transaktion (Pflichtauswahl)]],BTT[SAP-Modul
(Pflichtauswahl)],"&lt;&gt;"&amp;BTT[[#This Row],[SAP-Modul
(Pflichtauswahl)]])&gt;0,"Modul anders","okay"),"")</f>
        <v>Modul anders</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t="s">
        <v>10035</v>
      </c>
      <c r="AT228" s="10"/>
    </row>
    <row r="229" spans="1:46" ht="90" hidden="1" x14ac:dyDescent="0.25">
      <c r="A229" s="14" t="str">
        <f>IFERROR(IF(BTT[[#This Row],[Lfd Nr. 
(aus konsolidierter Datei)]]&lt;&gt;"",BTT[[#This Row],[Lfd Nr. 
(aus konsolidierter Datei)]],VLOOKUP(aktives_Teilprojekt,Teilprojekte[[Teilprojekte]:[Kürzel]],2,FALSE)&amp;ROW(BTT[[#This Row],[Lfd Nr.
(automatisch)]])-2),"")</f>
        <v>FI143</v>
      </c>
      <c r="B229" s="15" t="s">
        <v>6131</v>
      </c>
      <c r="C229" s="15"/>
      <c r="D229" t="s">
        <v>10037</v>
      </c>
      <c r="E229" s="10" t="str">
        <f>IFERROR(IF(NOT(BTT[[#This Row],[Manuelle Änderung des Verantwortliches TP
(Auswahl - bei Bedarf)]]=""),BTT[[#This Row],[Manuelle Änderung des Verantwortliches TP
(Auswahl - bei Bedarf)]],VLOOKUP(BTT[[#This Row],[Hauptprozess
(Pflichtauswahl)]],Hauptprozesse[],3,FALSE)),"")</f>
        <v>FI</v>
      </c>
      <c r="G229" t="s">
        <v>14174</v>
      </c>
      <c r="H229" s="10" t="s">
        <v>6102</v>
      </c>
      <c r="I229" t="s">
        <v>1812</v>
      </c>
      <c r="J229" s="10" t="str">
        <f>IFERROR(VLOOKUP(BTT[[#This Row],[Verwendete Transaktion (Pflichtauswahl)]],Transaktionen[[Transaktionen]:[Langtext]],2,FALSE),"")</f>
        <v>Einzelposten Sachkonten</v>
      </c>
      <c r="V229" s="10" t="str">
        <f>IFERROR(VLOOKUP(BTT[[#This Row],[Verwendetes Formular
(Auswahl falls relevant)]],Formulare[[Formularbezeichnung]:[Formularname (technisch)]],2,FALSE),"")</f>
        <v/>
      </c>
      <c r="Y229" s="4" t="s">
        <v>14481</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okay</v>
      </c>
      <c r="AP229" s="10" t="str">
        <f>IFERROR(IF(COUNTIFS(BTT[Verwendete Transaktion (Pflichtauswahl)],BTT[[#This Row],[Verwendete Transaktion (Pflichtauswahl)]],BTT[SAP-Modul
(Pflichtauswahl)],"&lt;&gt;"&amp;BTT[[#This Row],[SAP-Modul
(Pflichtauswahl)]])&gt;0,"Modul anders","okay"),"")</f>
        <v>Modul anders</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t="s">
        <v>10036</v>
      </c>
      <c r="AT229" s="10"/>
    </row>
    <row r="230" spans="1:46" ht="90" hidden="1" x14ac:dyDescent="0.25">
      <c r="A230" s="14" t="str">
        <f>IFERROR(IF(BTT[[#This Row],[Lfd Nr. 
(aus konsolidierter Datei)]]&lt;&gt;"",BTT[[#This Row],[Lfd Nr. 
(aus konsolidierter Datei)]],VLOOKUP(aktives_Teilprojekt,Teilprojekte[[Teilprojekte]:[Kürzel]],2,FALSE)&amp;ROW(BTT[[#This Row],[Lfd Nr.
(automatisch)]])-2),"")</f>
        <v>FI144</v>
      </c>
      <c r="B230" s="15" t="s">
        <v>6131</v>
      </c>
      <c r="C230" s="15"/>
      <c r="D230" t="s">
        <v>10039</v>
      </c>
      <c r="E230" s="10" t="str">
        <f>IFERROR(IF(NOT(BTT[[#This Row],[Manuelle Änderung des Verantwortliches TP
(Auswahl - bei Bedarf)]]=""),BTT[[#This Row],[Manuelle Änderung des Verantwortliches TP
(Auswahl - bei Bedarf)]],VLOOKUP(BTT[[#This Row],[Hauptprozess
(Pflichtauswahl)]],Hauptprozesse[],3,FALSE)),"")</f>
        <v>FI</v>
      </c>
      <c r="G230" t="s">
        <v>14174</v>
      </c>
      <c r="H230" s="10" t="s">
        <v>8485</v>
      </c>
      <c r="I230" t="s">
        <v>8522</v>
      </c>
      <c r="J230" s="10" t="str">
        <f>IFERROR(VLOOKUP(BTT[[#This Row],[Verwendete Transaktion (Pflichtauswahl)]],Transaktionen[[Transaktionen]:[Langtext]],2,FALSE),"")</f>
        <v>keine digitale Erfassung</v>
      </c>
      <c r="V230" s="10" t="str">
        <f>IFERROR(VLOOKUP(BTT[[#This Row],[Verwendetes Formular
(Auswahl falls relevant)]],Formulare[[Formularbezeichnung]:[Formularname (technisch)]],2,FALSE),"")</f>
        <v/>
      </c>
      <c r="Y230" s="4" t="s">
        <v>14482</v>
      </c>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10038</v>
      </c>
      <c r="AT230" s="10"/>
    </row>
    <row r="231" spans="1:46" ht="90" hidden="1" x14ac:dyDescent="0.25">
      <c r="A231" s="14" t="str">
        <f>IFERROR(IF(BTT[[#This Row],[Lfd Nr. 
(aus konsolidierter Datei)]]&lt;&gt;"",BTT[[#This Row],[Lfd Nr. 
(aus konsolidierter Datei)]],VLOOKUP(aktives_Teilprojekt,Teilprojekte[[Teilprojekte]:[Kürzel]],2,FALSE)&amp;ROW(BTT[[#This Row],[Lfd Nr.
(automatisch)]])-2),"")</f>
        <v>FI145</v>
      </c>
      <c r="B231" s="15" t="s">
        <v>6131</v>
      </c>
      <c r="C231" s="15"/>
      <c r="D231" t="s">
        <v>10041</v>
      </c>
      <c r="E231" s="10" t="str">
        <f>IFERROR(IF(NOT(BTT[[#This Row],[Manuelle Änderung des Verantwortliches TP
(Auswahl - bei Bedarf)]]=""),BTT[[#This Row],[Manuelle Änderung des Verantwortliches TP
(Auswahl - bei Bedarf)]],VLOOKUP(BTT[[#This Row],[Hauptprozess
(Pflichtauswahl)]],Hauptprozesse[],3,FALSE)),"")</f>
        <v>FI</v>
      </c>
      <c r="G231" t="s">
        <v>14174</v>
      </c>
      <c r="H231" s="10" t="s">
        <v>8485</v>
      </c>
      <c r="I231" t="s">
        <v>8522</v>
      </c>
      <c r="J231" s="10" t="str">
        <f>IFERROR(VLOOKUP(BTT[[#This Row],[Verwendete Transaktion (Pflichtauswahl)]],Transaktionen[[Transaktionen]:[Langtext]],2,FALSE),"")</f>
        <v>keine digitale Erfassung</v>
      </c>
      <c r="V231" s="10" t="str">
        <f>IFERROR(VLOOKUP(BTT[[#This Row],[Verwendetes Formular
(Auswahl falls relevant)]],Formulare[[Formularbezeichnung]:[Formularname (technisch)]],2,FALSE),"")</f>
        <v/>
      </c>
      <c r="Y231" s="4" t="s">
        <v>14483</v>
      </c>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okay</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10040</v>
      </c>
      <c r="AT231" s="10"/>
    </row>
    <row r="232" spans="1:46" ht="90" hidden="1" x14ac:dyDescent="0.25">
      <c r="A232" s="14" t="str">
        <f>IFERROR(IF(BTT[[#This Row],[Lfd Nr. 
(aus konsolidierter Datei)]]&lt;&gt;"",BTT[[#This Row],[Lfd Nr. 
(aus konsolidierter Datei)]],VLOOKUP(aktives_Teilprojekt,Teilprojekte[[Teilprojekte]:[Kürzel]],2,FALSE)&amp;ROW(BTT[[#This Row],[Lfd Nr.
(automatisch)]])-2),"")</f>
        <v>FI146</v>
      </c>
      <c r="B232" s="15" t="s">
        <v>6131</v>
      </c>
      <c r="C232" s="15"/>
      <c r="D232" t="s">
        <v>10020</v>
      </c>
      <c r="E232" s="10" t="str">
        <f>IFERROR(IF(NOT(BTT[[#This Row],[Manuelle Änderung des Verantwortliches TP
(Auswahl - bei Bedarf)]]=""),BTT[[#This Row],[Manuelle Änderung des Verantwortliches TP
(Auswahl - bei Bedarf)]],VLOOKUP(BTT[[#This Row],[Hauptprozess
(Pflichtauswahl)]],Hauptprozesse[],3,FALSE)),"")</f>
        <v>FI</v>
      </c>
      <c r="G232" t="s">
        <v>14174</v>
      </c>
      <c r="H232" s="10" t="s">
        <v>8485</v>
      </c>
      <c r="I232" t="s">
        <v>8522</v>
      </c>
      <c r="J232" s="10" t="str">
        <f>IFERROR(VLOOKUP(BTT[[#This Row],[Verwendete Transaktion (Pflichtauswahl)]],Transaktionen[[Transaktionen]:[Langtext]],2,FALSE),"")</f>
        <v>keine digitale Erfassung</v>
      </c>
      <c r="V232" s="10" t="str">
        <f>IFERROR(VLOOKUP(BTT[[#This Row],[Verwendetes Formular
(Auswahl falls relevant)]],Formulare[[Formularbezeichnung]:[Formularname (technisch)]],2,FALSE),"")</f>
        <v/>
      </c>
      <c r="Y232" s="4" t="s">
        <v>14484</v>
      </c>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okay</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10042</v>
      </c>
      <c r="AT232" s="10"/>
    </row>
    <row r="233" spans="1:46" ht="90" hidden="1" x14ac:dyDescent="0.25">
      <c r="A233" s="14" t="str">
        <f>IFERROR(IF(BTT[[#This Row],[Lfd Nr. 
(aus konsolidierter Datei)]]&lt;&gt;"",BTT[[#This Row],[Lfd Nr. 
(aus konsolidierter Datei)]],VLOOKUP(aktives_Teilprojekt,Teilprojekte[[Teilprojekte]:[Kürzel]],2,FALSE)&amp;ROW(BTT[[#This Row],[Lfd Nr.
(automatisch)]])-2),"")</f>
        <v>FI147</v>
      </c>
      <c r="B233" s="15" t="s">
        <v>6131</v>
      </c>
      <c r="C233" s="15"/>
      <c r="D233" t="s">
        <v>10044</v>
      </c>
      <c r="E233" s="10" t="str">
        <f>IFERROR(IF(NOT(BTT[[#This Row],[Manuelle Änderung des Verantwortliches TP
(Auswahl - bei Bedarf)]]=""),BTT[[#This Row],[Manuelle Änderung des Verantwortliches TP
(Auswahl - bei Bedarf)]],VLOOKUP(BTT[[#This Row],[Hauptprozess
(Pflichtauswahl)]],Hauptprozesse[],3,FALSE)),"")</f>
        <v>FI</v>
      </c>
      <c r="G233" t="s">
        <v>14174</v>
      </c>
      <c r="H233" s="10" t="s">
        <v>8485</v>
      </c>
      <c r="I233" t="s">
        <v>8522</v>
      </c>
      <c r="J233" s="10" t="str">
        <f>IFERROR(VLOOKUP(BTT[[#This Row],[Verwendete Transaktion (Pflichtauswahl)]],Transaktionen[[Transaktionen]:[Langtext]],2,FALSE),"")</f>
        <v>keine digitale Erfassung</v>
      </c>
      <c r="V233" s="10" t="str">
        <f>IFERROR(VLOOKUP(BTT[[#This Row],[Verwendetes Formular
(Auswahl falls relevant)]],Formulare[[Formularbezeichnung]:[Formularname (technisch)]],2,FALSE),"")</f>
        <v/>
      </c>
      <c r="Y233" s="4" t="s">
        <v>14485</v>
      </c>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10043</v>
      </c>
      <c r="AT233" s="10"/>
    </row>
    <row r="234" spans="1:46" ht="90" hidden="1" x14ac:dyDescent="0.25">
      <c r="A234" s="14" t="str">
        <f>IFERROR(IF(BTT[[#This Row],[Lfd Nr. 
(aus konsolidierter Datei)]]&lt;&gt;"",BTT[[#This Row],[Lfd Nr. 
(aus konsolidierter Datei)]],VLOOKUP(aktives_Teilprojekt,Teilprojekte[[Teilprojekte]:[Kürzel]],2,FALSE)&amp;ROW(BTT[[#This Row],[Lfd Nr.
(automatisch)]])-2),"")</f>
        <v>FI148</v>
      </c>
      <c r="B234" s="15" t="s">
        <v>6131</v>
      </c>
      <c r="C234" s="15"/>
      <c r="D234" t="s">
        <v>10046</v>
      </c>
      <c r="E234" s="10" t="str">
        <f>IFERROR(IF(NOT(BTT[[#This Row],[Manuelle Änderung des Verantwortliches TP
(Auswahl - bei Bedarf)]]=""),BTT[[#This Row],[Manuelle Änderung des Verantwortliches TP
(Auswahl - bei Bedarf)]],VLOOKUP(BTT[[#This Row],[Hauptprozess
(Pflichtauswahl)]],Hauptprozesse[],3,FALSE)),"")</f>
        <v>FI</v>
      </c>
      <c r="G234" t="s">
        <v>14176</v>
      </c>
      <c r="H234" s="10"/>
      <c r="J234" s="10" t="str">
        <f>IFERROR(VLOOKUP(BTT[[#This Row],[Verwendete Transaktion (Pflichtauswahl)]],Transaktionen[[Transaktionen]:[Langtext]],2,FALSE),"")</f>
        <v/>
      </c>
      <c r="V234" s="10" t="str">
        <f>IFERROR(VLOOKUP(BTT[[#This Row],[Verwendetes Formular
(Auswahl falls relevant)]],Formulare[[Formularbezeichnung]:[Formularname (technisch)]],2,FALSE),"")</f>
        <v/>
      </c>
      <c r="Y234" s="4" t="s">
        <v>14486</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t="s">
        <v>10045</v>
      </c>
      <c r="AT234" s="10"/>
    </row>
    <row r="235" spans="1:46" ht="90" hidden="1" x14ac:dyDescent="0.25">
      <c r="A235" s="14" t="str">
        <f>IFERROR(IF(BTT[[#This Row],[Lfd Nr. 
(aus konsolidierter Datei)]]&lt;&gt;"",BTT[[#This Row],[Lfd Nr. 
(aus konsolidierter Datei)]],VLOOKUP(aktives_Teilprojekt,Teilprojekte[[Teilprojekte]:[Kürzel]],2,FALSE)&amp;ROW(BTT[[#This Row],[Lfd Nr.
(automatisch)]])-2),"")</f>
        <v>FI149</v>
      </c>
      <c r="B235" s="15" t="s">
        <v>6131</v>
      </c>
      <c r="C235" s="15"/>
      <c r="D235" t="s">
        <v>10048</v>
      </c>
      <c r="E235" s="10" t="str">
        <f>IFERROR(IF(NOT(BTT[[#This Row],[Manuelle Änderung des Verantwortliches TP
(Auswahl - bei Bedarf)]]=""),BTT[[#This Row],[Manuelle Änderung des Verantwortliches TP
(Auswahl - bei Bedarf)]],VLOOKUP(BTT[[#This Row],[Hauptprozess
(Pflichtauswahl)]],Hauptprozesse[],3,FALSE)),"")</f>
        <v>FI</v>
      </c>
      <c r="G235" t="s">
        <v>14176</v>
      </c>
      <c r="H235" s="10" t="s">
        <v>8485</v>
      </c>
      <c r="I235" t="s">
        <v>8522</v>
      </c>
      <c r="J235" s="10" t="str">
        <f>IFERROR(VLOOKUP(BTT[[#This Row],[Verwendete Transaktion (Pflichtauswahl)]],Transaktionen[[Transaktionen]:[Langtext]],2,FALSE),"")</f>
        <v>keine digitale Erfassung</v>
      </c>
      <c r="V235" s="10" t="str">
        <f>IFERROR(VLOOKUP(BTT[[#This Row],[Verwendetes Formular
(Auswahl falls relevant)]],Formulare[[Formularbezeichnung]:[Formularname (technisch)]],2,FALSE),"")</f>
        <v/>
      </c>
      <c r="Y235" s="4" t="s">
        <v>14487</v>
      </c>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s="10" t="str">
        <f>IFERROR(IF(BTT[[#This Row],[SAP-Modul
(Pflichtauswahl)]]&lt;&gt;VLOOKUP(BTT[[#This Row],[Verwendete Transaktion (Pflichtauswahl)]],Transaktionen[[Transaktionen]:[Modul]],3,FALSE),"Modul anders","okay"),"")</f>
        <v>okay</v>
      </c>
      <c r="AP235" s="10" t="str">
        <f>IFERROR(IF(COUNTIFS(BTT[Verwendete Transaktion (Pflichtauswahl)],BTT[[#This Row],[Verwendete Transaktion (Pflichtauswahl)]],BTT[SAP-Modul
(Pflichtauswahl)],"&lt;&gt;"&amp;BTT[[#This Row],[SAP-Modul
(Pflichtauswahl)]])&gt;0,"Modul anders","okay"),"")</f>
        <v>okay</v>
      </c>
      <c r="AQ235" s="10" t="str">
        <f>IFERROR(IF(COUNTIFS(BTT[Verwendete Transaktion (Pflichtauswahl)],BTT[[#This Row],[Verwendete Transaktion (Pflichtauswahl)]],BTT[Verantwortliches TP
(automatisch)],"&lt;&gt;"&amp;BTT[[#This Row],[Verantwortliches TP
(automatisch)]])&gt;0,"Transaktion mehrfach","okay"),"")</f>
        <v>okay</v>
      </c>
      <c r="AR235" s="10" t="str">
        <f>IFERROR(IF(COUNTIFS(BTT[Verwendete Transaktion (Pflichtauswahl)],BTT[[#This Row],[Verwendete Transaktion (Pflichtauswahl)]],BTT[Verantwortliches TP
(automatisch)],"&lt;&gt;"&amp;VLOOKUP(aktives_Teilprojekt,Teilprojekte[[Teilprojekte]:[Kürzel]],2,FALSE))&gt;0,"Transaktion mehrfach","okay"),"")</f>
        <v>okay</v>
      </c>
      <c r="AS235" s="10" t="s">
        <v>10047</v>
      </c>
      <c r="AT235" s="10"/>
    </row>
    <row r="236" spans="1:46" ht="90" hidden="1" x14ac:dyDescent="0.25">
      <c r="A236" s="14" t="str">
        <f>IFERROR(IF(BTT[[#This Row],[Lfd Nr. 
(aus konsolidierter Datei)]]&lt;&gt;"",BTT[[#This Row],[Lfd Nr. 
(aus konsolidierter Datei)]],VLOOKUP(aktives_Teilprojekt,Teilprojekte[[Teilprojekte]:[Kürzel]],2,FALSE)&amp;ROW(BTT[[#This Row],[Lfd Nr.
(automatisch)]])-2),"")</f>
        <v>FI150</v>
      </c>
      <c r="B236" s="15" t="s">
        <v>6131</v>
      </c>
      <c r="C236" s="15"/>
      <c r="D236" t="s">
        <v>10050</v>
      </c>
      <c r="E236" s="10" t="str">
        <f>IFERROR(IF(NOT(BTT[[#This Row],[Manuelle Änderung des Verantwortliches TP
(Auswahl - bei Bedarf)]]=""),BTT[[#This Row],[Manuelle Änderung des Verantwortliches TP
(Auswahl - bei Bedarf)]],VLOOKUP(BTT[[#This Row],[Hauptprozess
(Pflichtauswahl)]],Hauptprozesse[],3,FALSE)),"")</f>
        <v>FI</v>
      </c>
      <c r="G236" t="s">
        <v>14174</v>
      </c>
      <c r="H236" s="10"/>
      <c r="I236" t="s">
        <v>14177</v>
      </c>
      <c r="J236" s="10" t="str">
        <f>IFERROR(VLOOKUP(BTT[[#This Row],[Verwendete Transaktion (Pflichtauswahl)]],Transaktionen[[Transaktionen]:[Langtext]],2,FALSE),"")</f>
        <v/>
      </c>
      <c r="V236" s="10" t="str">
        <f>IFERROR(VLOOKUP(BTT[[#This Row],[Verwendetes Formular
(Auswahl falls relevant)]],Formulare[[Formularbezeichnung]:[Formularname (technisch)]],2,FALSE),"")</f>
        <v/>
      </c>
      <c r="Y236" s="4" t="s">
        <v>14488</v>
      </c>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s="10" t="str">
        <f>IFERROR(IF(BTT[[#This Row],[SAP-Modul
(Pflichtauswahl)]]&lt;&gt;VLOOKUP(BTT[[#This Row],[Verwendete Transaktion (Pflichtauswahl)]],Transaktionen[[Transaktionen]:[Modul]],3,FALSE),"Modul anders","okay"),"")</f>
        <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10049</v>
      </c>
      <c r="AT236" s="10"/>
    </row>
    <row r="237" spans="1:46" ht="90" hidden="1" x14ac:dyDescent="0.25">
      <c r="A237" s="14" t="str">
        <f>IFERROR(IF(BTT[[#This Row],[Lfd Nr. 
(aus konsolidierter Datei)]]&lt;&gt;"",BTT[[#This Row],[Lfd Nr. 
(aus konsolidierter Datei)]],VLOOKUP(aktives_Teilprojekt,Teilprojekte[[Teilprojekte]:[Kürzel]],2,FALSE)&amp;ROW(BTT[[#This Row],[Lfd Nr.
(automatisch)]])-2),"")</f>
        <v>FI151</v>
      </c>
      <c r="B237" s="15" t="s">
        <v>6131</v>
      </c>
      <c r="C237" s="15"/>
      <c r="D237" t="s">
        <v>10052</v>
      </c>
      <c r="E237" s="10" t="str">
        <f>IFERROR(IF(NOT(BTT[[#This Row],[Manuelle Änderung des Verantwortliches TP
(Auswahl - bei Bedarf)]]=""),BTT[[#This Row],[Manuelle Änderung des Verantwortliches TP
(Auswahl - bei Bedarf)]],VLOOKUP(BTT[[#This Row],[Hauptprozess
(Pflichtauswahl)]],Hauptprozesse[],3,FALSE)),"")</f>
        <v>FI</v>
      </c>
      <c r="G237" t="s">
        <v>14174</v>
      </c>
      <c r="H237" s="10" t="s">
        <v>8485</v>
      </c>
      <c r="I237" t="s">
        <v>8522</v>
      </c>
      <c r="J237" s="10" t="str">
        <f>IFERROR(VLOOKUP(BTT[[#This Row],[Verwendete Transaktion (Pflichtauswahl)]],Transaktionen[[Transaktionen]:[Langtext]],2,FALSE),"")</f>
        <v>keine digitale Erfassung</v>
      </c>
      <c r="V237" s="10" t="str">
        <f>IFERROR(VLOOKUP(BTT[[#This Row],[Verwendetes Formular
(Auswahl falls relevant)]],Formulare[[Formularbezeichnung]:[Formularname (technisch)]],2,FALSE),"")</f>
        <v/>
      </c>
      <c r="Y237" s="4" t="s">
        <v>14489</v>
      </c>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10051</v>
      </c>
      <c r="AT237" s="10"/>
    </row>
    <row r="238" spans="1:46" ht="90" hidden="1" x14ac:dyDescent="0.25">
      <c r="A238" s="14" t="str">
        <f>IFERROR(IF(BTT[[#This Row],[Lfd Nr. 
(aus konsolidierter Datei)]]&lt;&gt;"",BTT[[#This Row],[Lfd Nr. 
(aus konsolidierter Datei)]],VLOOKUP(aktives_Teilprojekt,Teilprojekte[[Teilprojekte]:[Kürzel]],2,FALSE)&amp;ROW(BTT[[#This Row],[Lfd Nr.
(automatisch)]])-2),"")</f>
        <v>FI152</v>
      </c>
      <c r="B238" s="15" t="s">
        <v>6131</v>
      </c>
      <c r="C238" s="15"/>
      <c r="D238" t="s">
        <v>10054</v>
      </c>
      <c r="E238" s="10" t="str">
        <f>IFERROR(IF(NOT(BTT[[#This Row],[Manuelle Änderung des Verantwortliches TP
(Auswahl - bei Bedarf)]]=""),BTT[[#This Row],[Manuelle Änderung des Verantwortliches TP
(Auswahl - bei Bedarf)]],VLOOKUP(BTT[[#This Row],[Hauptprozess
(Pflichtauswahl)]],Hauptprozesse[],3,FALSE)),"")</f>
        <v>FI</v>
      </c>
      <c r="G238" t="s">
        <v>14174</v>
      </c>
      <c r="H238" s="10"/>
      <c r="I238" t="s">
        <v>14177</v>
      </c>
      <c r="J238" s="10" t="str">
        <f>IFERROR(VLOOKUP(BTT[[#This Row],[Verwendete Transaktion (Pflichtauswahl)]],Transaktionen[[Transaktionen]:[Langtext]],2,FALSE),"")</f>
        <v/>
      </c>
      <c r="V238" s="10" t="str">
        <f>IFERROR(VLOOKUP(BTT[[#This Row],[Verwendetes Formular
(Auswahl falls relevant)]],Formulare[[Formularbezeichnung]:[Formularname (technisch)]],2,FALSE),"")</f>
        <v/>
      </c>
      <c r="Y238" s="4" t="s">
        <v>14490</v>
      </c>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s="10" t="str">
        <f>IFERROR(IF(BTT[[#This Row],[SAP-Modul
(Pflichtauswahl)]]&lt;&gt;VLOOKUP(BTT[[#This Row],[Verwendete Transaktion (Pflichtauswahl)]],Transaktionen[[Transaktionen]:[Modul]],3,FALSE),"Modul anders","okay"),"")</f>
        <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10053</v>
      </c>
      <c r="AT238" s="10"/>
    </row>
    <row r="239" spans="1:46" ht="60" hidden="1" x14ac:dyDescent="0.25">
      <c r="A239" s="14" t="str">
        <f>IFERROR(IF(BTT[[#This Row],[Lfd Nr. 
(aus konsolidierter Datei)]]&lt;&gt;"",BTT[[#This Row],[Lfd Nr. 
(aus konsolidierter Datei)]],VLOOKUP(aktives_Teilprojekt,Teilprojekte[[Teilprojekte]:[Kürzel]],2,FALSE)&amp;ROW(BTT[[#This Row],[Lfd Nr.
(automatisch)]])-2),"")</f>
        <v>FI153</v>
      </c>
      <c r="B239" s="15" t="s">
        <v>6131</v>
      </c>
      <c r="C239" s="15"/>
      <c r="D239" t="s">
        <v>10056</v>
      </c>
      <c r="E239" s="10" t="str">
        <f>IFERROR(IF(NOT(BTT[[#This Row],[Manuelle Änderung des Verantwortliches TP
(Auswahl - bei Bedarf)]]=""),BTT[[#This Row],[Manuelle Änderung des Verantwortliches TP
(Auswahl - bei Bedarf)]],VLOOKUP(BTT[[#This Row],[Hauptprozess
(Pflichtauswahl)]],Hauptprozesse[],3,FALSE)),"")</f>
        <v>FI</v>
      </c>
      <c r="G239" t="s">
        <v>14174</v>
      </c>
      <c r="H239" s="10"/>
      <c r="I239" t="s">
        <v>14178</v>
      </c>
      <c r="J239" s="10" t="str">
        <f>IFERROR(VLOOKUP(BTT[[#This Row],[Verwendete Transaktion (Pflichtauswahl)]],Transaktionen[[Transaktionen]:[Langtext]],2,FALSE),"")</f>
        <v/>
      </c>
      <c r="V239" s="10" t="str">
        <f>IFERROR(VLOOKUP(BTT[[#This Row],[Verwendetes Formular
(Auswahl falls relevant)]],Formulare[[Formularbezeichnung]:[Formularname (technisch)]],2,FALSE),"")</f>
        <v/>
      </c>
      <c r="Y239" s="4" t="s">
        <v>14491</v>
      </c>
      <c r="AK239" s="10"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s="10" t="str">
        <f>IFERROR(IF(BTT[[#This Row],[SAP-Modul
(Pflichtauswahl)]]&lt;&gt;VLOOKUP(BTT[[#This Row],[Verwendete Transaktion (Pflichtauswahl)]],Transaktionen[[Transaktionen]:[Modul]],3,FALSE),"Modul anders","okay"),"")</f>
        <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10055</v>
      </c>
      <c r="AT239" s="10"/>
    </row>
    <row r="240" spans="1:46" ht="60" hidden="1" x14ac:dyDescent="0.25">
      <c r="A240" s="14" t="str">
        <f>IFERROR(IF(BTT[[#This Row],[Lfd Nr. 
(aus konsolidierter Datei)]]&lt;&gt;"",BTT[[#This Row],[Lfd Nr. 
(aus konsolidierter Datei)]],VLOOKUP(aktives_Teilprojekt,Teilprojekte[[Teilprojekte]:[Kürzel]],2,FALSE)&amp;ROW(BTT[[#This Row],[Lfd Nr.
(automatisch)]])-2),"")</f>
        <v>FI154</v>
      </c>
      <c r="B240" s="15" t="s">
        <v>6131</v>
      </c>
      <c r="C240" s="15"/>
      <c r="D240" t="s">
        <v>10058</v>
      </c>
      <c r="E240" s="10" t="str">
        <f>IFERROR(IF(NOT(BTT[[#This Row],[Manuelle Änderung des Verantwortliches TP
(Auswahl - bei Bedarf)]]=""),BTT[[#This Row],[Manuelle Änderung des Verantwortliches TP
(Auswahl - bei Bedarf)]],VLOOKUP(BTT[[#This Row],[Hauptprozess
(Pflichtauswahl)]],Hauptprozesse[],3,FALSE)),"")</f>
        <v>FI</v>
      </c>
      <c r="G240" t="s">
        <v>14174</v>
      </c>
      <c r="H240" s="10"/>
      <c r="I240" t="s">
        <v>14178</v>
      </c>
      <c r="J240" s="10" t="str">
        <f>IFERROR(VLOOKUP(BTT[[#This Row],[Verwendete Transaktion (Pflichtauswahl)]],Transaktionen[[Transaktionen]:[Langtext]],2,FALSE),"")</f>
        <v/>
      </c>
      <c r="V240" s="10" t="str">
        <f>IFERROR(VLOOKUP(BTT[[#This Row],[Verwendetes Formular
(Auswahl falls relevant)]],Formulare[[Formularbezeichnung]:[Formularname (technisch)]],2,FALSE),"")</f>
        <v/>
      </c>
      <c r="Y240" s="4" t="s">
        <v>14492</v>
      </c>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s="10" t="str">
        <f>IFERROR(IF(BTT[[#This Row],[SAP-Modul
(Pflichtauswahl)]]&lt;&gt;VLOOKUP(BTT[[#This Row],[Verwendete Transaktion (Pflichtauswahl)]],Transaktionen[[Transaktionen]:[Modul]],3,FALSE),"Modul anders","okay"),"")</f>
        <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10057</v>
      </c>
      <c r="AT240" s="10"/>
    </row>
    <row r="241" spans="1:46" ht="60" hidden="1" x14ac:dyDescent="0.25">
      <c r="A241" s="14" t="str">
        <f>IFERROR(IF(BTT[[#This Row],[Lfd Nr. 
(aus konsolidierter Datei)]]&lt;&gt;"",BTT[[#This Row],[Lfd Nr. 
(aus konsolidierter Datei)]],VLOOKUP(aktives_Teilprojekt,Teilprojekte[[Teilprojekte]:[Kürzel]],2,FALSE)&amp;ROW(BTT[[#This Row],[Lfd Nr.
(automatisch)]])-2),"")</f>
        <v>FI155</v>
      </c>
      <c r="B241" s="15" t="s">
        <v>6131</v>
      </c>
      <c r="C241" s="15"/>
      <c r="D241" t="s">
        <v>10060</v>
      </c>
      <c r="E241" s="10" t="str">
        <f>IFERROR(IF(NOT(BTT[[#This Row],[Manuelle Änderung des Verantwortliches TP
(Auswahl - bei Bedarf)]]=""),BTT[[#This Row],[Manuelle Änderung des Verantwortliches TP
(Auswahl - bei Bedarf)]],VLOOKUP(BTT[[#This Row],[Hauptprozess
(Pflichtauswahl)]],Hauptprozesse[],3,FALSE)),"")</f>
        <v>FI</v>
      </c>
      <c r="G241" t="s">
        <v>14174</v>
      </c>
      <c r="H241" s="10"/>
      <c r="I241" t="s">
        <v>14178</v>
      </c>
      <c r="J241" s="10" t="str">
        <f>IFERROR(VLOOKUP(BTT[[#This Row],[Verwendete Transaktion (Pflichtauswahl)]],Transaktionen[[Transaktionen]:[Langtext]],2,FALSE),"")</f>
        <v/>
      </c>
      <c r="V241" s="10" t="str">
        <f>IFERROR(VLOOKUP(BTT[[#This Row],[Verwendetes Formular
(Auswahl falls relevant)]],Formulare[[Formularbezeichnung]:[Formularname (technisch)]],2,FALSE),"")</f>
        <v/>
      </c>
      <c r="Y241" s="4" t="s">
        <v>14493</v>
      </c>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s="10" t="str">
        <f>IFERROR(IF(BTT[[#This Row],[SAP-Modul
(Pflichtauswahl)]]&lt;&gt;VLOOKUP(BTT[[#This Row],[Verwendete Transaktion (Pflichtauswahl)]],Transaktionen[[Transaktionen]:[Modul]],3,FALSE),"Modul anders","okay"),"")</f>
        <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10059</v>
      </c>
      <c r="AT241" s="10"/>
    </row>
    <row r="242" spans="1:46" ht="60" hidden="1" x14ac:dyDescent="0.25">
      <c r="A242" s="14" t="str">
        <f>IFERROR(IF(BTT[[#This Row],[Lfd Nr. 
(aus konsolidierter Datei)]]&lt;&gt;"",BTT[[#This Row],[Lfd Nr. 
(aus konsolidierter Datei)]],VLOOKUP(aktives_Teilprojekt,Teilprojekte[[Teilprojekte]:[Kürzel]],2,FALSE)&amp;ROW(BTT[[#This Row],[Lfd Nr.
(automatisch)]])-2),"")</f>
        <v>FI156</v>
      </c>
      <c r="B242" s="15" t="s">
        <v>6131</v>
      </c>
      <c r="C242" s="15"/>
      <c r="D242" t="s">
        <v>10062</v>
      </c>
      <c r="E242" s="10" t="str">
        <f>IFERROR(IF(NOT(BTT[[#This Row],[Manuelle Änderung des Verantwortliches TP
(Auswahl - bei Bedarf)]]=""),BTT[[#This Row],[Manuelle Änderung des Verantwortliches TP
(Auswahl - bei Bedarf)]],VLOOKUP(BTT[[#This Row],[Hauptprozess
(Pflichtauswahl)]],Hauptprozesse[],3,FALSE)),"")</f>
        <v>FI</v>
      </c>
      <c r="G242" t="s">
        <v>14174</v>
      </c>
      <c r="H242" s="10" t="s">
        <v>8485</v>
      </c>
      <c r="I242" t="s">
        <v>8522</v>
      </c>
      <c r="J242" s="10" t="str">
        <f>IFERROR(VLOOKUP(BTT[[#This Row],[Verwendete Transaktion (Pflichtauswahl)]],Transaktionen[[Transaktionen]:[Langtext]],2,FALSE),"")</f>
        <v>keine digitale Erfassung</v>
      </c>
      <c r="V242" s="10" t="str">
        <f>IFERROR(VLOOKUP(BTT[[#This Row],[Verwendetes Formular
(Auswahl falls relevant)]],Formulare[[Formularbezeichnung]:[Formularname (technisch)]],2,FALSE),"")</f>
        <v/>
      </c>
      <c r="Y242" s="4" t="s">
        <v>14494</v>
      </c>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okay</v>
      </c>
      <c r="AR242" s="10" t="str">
        <f>IFERROR(IF(COUNTIFS(BTT[Verwendete Transaktion (Pflichtauswahl)],BTT[[#This Row],[Verwendete Transaktion (Pflichtauswahl)]],BTT[Verantwortliches TP
(automatisch)],"&lt;&gt;"&amp;VLOOKUP(aktives_Teilprojekt,Teilprojekte[[Teilprojekte]:[Kürzel]],2,FALSE))&gt;0,"Transaktion mehrfach","okay"),"")</f>
        <v>okay</v>
      </c>
      <c r="AS242" s="10" t="s">
        <v>10061</v>
      </c>
      <c r="AT242" s="10"/>
    </row>
    <row r="243" spans="1:46" ht="60" hidden="1" x14ac:dyDescent="0.25">
      <c r="A243" s="14" t="str">
        <f>IFERROR(IF(BTT[[#This Row],[Lfd Nr. 
(aus konsolidierter Datei)]]&lt;&gt;"",BTT[[#This Row],[Lfd Nr. 
(aus konsolidierter Datei)]],VLOOKUP(aktives_Teilprojekt,Teilprojekte[[Teilprojekte]:[Kürzel]],2,FALSE)&amp;ROW(BTT[[#This Row],[Lfd Nr.
(automatisch)]])-2),"")</f>
        <v>FI157</v>
      </c>
      <c r="B243" s="15" t="s">
        <v>6131</v>
      </c>
      <c r="C243" s="15"/>
      <c r="D243" t="s">
        <v>10054</v>
      </c>
      <c r="E243" s="10" t="str">
        <f>IFERROR(IF(NOT(BTT[[#This Row],[Manuelle Änderung des Verantwortliches TP
(Auswahl - bei Bedarf)]]=""),BTT[[#This Row],[Manuelle Änderung des Verantwortliches TP
(Auswahl - bei Bedarf)]],VLOOKUP(BTT[[#This Row],[Hauptprozess
(Pflichtauswahl)]],Hauptprozesse[],3,FALSE)),"")</f>
        <v>FI</v>
      </c>
      <c r="G243" t="s">
        <v>14174</v>
      </c>
      <c r="H243" s="10"/>
      <c r="J243" s="10" t="str">
        <f>IFERROR(VLOOKUP(BTT[[#This Row],[Verwendete Transaktion (Pflichtauswahl)]],Transaktionen[[Transaktionen]:[Langtext]],2,FALSE),"")</f>
        <v/>
      </c>
      <c r="V243" s="10" t="str">
        <f>IFERROR(VLOOKUP(BTT[[#This Row],[Verwendetes Formular
(Auswahl falls relevant)]],Formulare[[Formularbezeichnung]:[Formularname (technisch)]],2,FALSE),"")</f>
        <v/>
      </c>
      <c r="Y243" s="4" t="s">
        <v>14495</v>
      </c>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s="10" t="str">
        <f>IFERROR(IF(BTT[[#This Row],[SAP-Modul
(Pflichtauswahl)]]&lt;&gt;VLOOKUP(BTT[[#This Row],[Verwendete Transaktion (Pflichtauswahl)]],Transaktionen[[Transaktionen]:[Modul]],3,FALSE),"Modul anders","okay"),"")</f>
        <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10063</v>
      </c>
      <c r="AT243" s="10"/>
    </row>
    <row r="244" spans="1:46" ht="60" hidden="1" x14ac:dyDescent="0.25">
      <c r="A244" s="14" t="str">
        <f>IFERROR(IF(BTT[[#This Row],[Lfd Nr. 
(aus konsolidierter Datei)]]&lt;&gt;"",BTT[[#This Row],[Lfd Nr. 
(aus konsolidierter Datei)]],VLOOKUP(aktives_Teilprojekt,Teilprojekte[[Teilprojekte]:[Kürzel]],2,FALSE)&amp;ROW(BTT[[#This Row],[Lfd Nr.
(automatisch)]])-2),"")</f>
        <v>FI158</v>
      </c>
      <c r="B244" s="15" t="s">
        <v>6131</v>
      </c>
      <c r="C244" s="15"/>
      <c r="D244" t="s">
        <v>10065</v>
      </c>
      <c r="E244" s="10" t="str">
        <f>IFERROR(IF(NOT(BTT[[#This Row],[Manuelle Änderung des Verantwortliches TP
(Auswahl - bei Bedarf)]]=""),BTT[[#This Row],[Manuelle Änderung des Verantwortliches TP
(Auswahl - bei Bedarf)]],VLOOKUP(BTT[[#This Row],[Hauptprozess
(Pflichtauswahl)]],Hauptprozesse[],3,FALSE)),"")</f>
        <v>FI</v>
      </c>
      <c r="G244" t="s">
        <v>14174</v>
      </c>
      <c r="H244" s="10" t="s">
        <v>8485</v>
      </c>
      <c r="I244" t="s">
        <v>8521</v>
      </c>
      <c r="J244" s="10" t="str">
        <f>IFERROR(VLOOKUP(BTT[[#This Row],[Verwendete Transaktion (Pflichtauswahl)]],Transaktionen[[Transaktionen]:[Langtext]],2,FALSE),"")</f>
        <v>Durchführung in Drittsystem (Non-SAP)</v>
      </c>
      <c r="R244" t="s">
        <v>8493</v>
      </c>
      <c r="V244" s="10" t="str">
        <f>IFERROR(VLOOKUP(BTT[[#This Row],[Verwendetes Formular
(Auswahl falls relevant)]],Formulare[[Formularbezeichnung]:[Formularname (technisch)]],2,FALSE),"")</f>
        <v/>
      </c>
      <c r="Y244" s="4" t="s">
        <v>14496</v>
      </c>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Modul anders</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10064</v>
      </c>
      <c r="AT244" s="10"/>
    </row>
    <row r="245" spans="1:46" ht="60" hidden="1" x14ac:dyDescent="0.25">
      <c r="A245" s="14" t="str">
        <f>IFERROR(IF(BTT[[#This Row],[Lfd Nr. 
(aus konsolidierter Datei)]]&lt;&gt;"",BTT[[#This Row],[Lfd Nr. 
(aus konsolidierter Datei)]],VLOOKUP(aktives_Teilprojekt,Teilprojekte[[Teilprojekte]:[Kürzel]],2,FALSE)&amp;ROW(BTT[[#This Row],[Lfd Nr.
(automatisch)]])-2),"")</f>
        <v>FI159</v>
      </c>
      <c r="B245" s="15" t="s">
        <v>6131</v>
      </c>
      <c r="C245" s="15"/>
      <c r="D245" t="s">
        <v>10067</v>
      </c>
      <c r="E245" s="10" t="str">
        <f>IFERROR(IF(NOT(BTT[[#This Row],[Manuelle Änderung des Verantwortliches TP
(Auswahl - bei Bedarf)]]=""),BTT[[#This Row],[Manuelle Änderung des Verantwortliches TP
(Auswahl - bei Bedarf)]],VLOOKUP(BTT[[#This Row],[Hauptprozess
(Pflichtauswahl)]],Hauptprozesse[],3,FALSE)),"")</f>
        <v>FI</v>
      </c>
      <c r="G245" t="s">
        <v>14174</v>
      </c>
      <c r="H245" s="10" t="s">
        <v>8485</v>
      </c>
      <c r="I245" t="s">
        <v>8521</v>
      </c>
      <c r="J245" s="10" t="str">
        <f>IFERROR(VLOOKUP(BTT[[#This Row],[Verwendete Transaktion (Pflichtauswahl)]],Transaktionen[[Transaktionen]:[Langtext]],2,FALSE),"")</f>
        <v>Durchführung in Drittsystem (Non-SAP)</v>
      </c>
      <c r="R245" t="s">
        <v>8493</v>
      </c>
      <c r="V245" s="10" t="str">
        <f>IFERROR(VLOOKUP(BTT[[#This Row],[Verwendetes Formular
(Auswahl falls relevant)]],Formulare[[Formularbezeichnung]:[Formularname (technisch)]],2,FALSE),"")</f>
        <v/>
      </c>
      <c r="Y245" s="4" t="s">
        <v>14497</v>
      </c>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Modul anders</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10066</v>
      </c>
      <c r="AT245" s="10"/>
    </row>
    <row r="246" spans="1:46" ht="60" hidden="1" x14ac:dyDescent="0.25">
      <c r="A246" s="14" t="str">
        <f>IFERROR(IF(BTT[[#This Row],[Lfd Nr. 
(aus konsolidierter Datei)]]&lt;&gt;"",BTT[[#This Row],[Lfd Nr. 
(aus konsolidierter Datei)]],VLOOKUP(aktives_Teilprojekt,Teilprojekte[[Teilprojekte]:[Kürzel]],2,FALSE)&amp;ROW(BTT[[#This Row],[Lfd Nr.
(automatisch)]])-2),"")</f>
        <v>FI160</v>
      </c>
      <c r="B246" s="15" t="s">
        <v>6131</v>
      </c>
      <c r="C246" s="15"/>
      <c r="D246" t="s">
        <v>10069</v>
      </c>
      <c r="E246" s="10" t="str">
        <f>IFERROR(IF(NOT(BTT[[#This Row],[Manuelle Änderung des Verantwortliches TP
(Auswahl - bei Bedarf)]]=""),BTT[[#This Row],[Manuelle Änderung des Verantwortliches TP
(Auswahl - bei Bedarf)]],VLOOKUP(BTT[[#This Row],[Hauptprozess
(Pflichtauswahl)]],Hauptprozesse[],3,FALSE)),"")</f>
        <v>FI</v>
      </c>
      <c r="G246" t="s">
        <v>14179</v>
      </c>
      <c r="H246" s="10" t="s">
        <v>8485</v>
      </c>
      <c r="I246" t="s">
        <v>8522</v>
      </c>
      <c r="J246" s="10" t="str">
        <f>IFERROR(VLOOKUP(BTT[[#This Row],[Verwendete Transaktion (Pflichtauswahl)]],Transaktionen[[Transaktionen]:[Langtext]],2,FALSE),"")</f>
        <v>keine digitale Erfassung</v>
      </c>
      <c r="V246" s="10" t="str">
        <f>IFERROR(VLOOKUP(BTT[[#This Row],[Verwendetes Formular
(Auswahl falls relevant)]],Formulare[[Formularbezeichnung]:[Formularname (technisch)]],2,FALSE),"")</f>
        <v/>
      </c>
      <c r="Y246" s="4" t="s">
        <v>14498</v>
      </c>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okay</v>
      </c>
      <c r="AP246" s="10" t="str">
        <f>IFERROR(IF(COUNTIFS(BTT[Verwendete Transaktion (Pflichtauswahl)],BTT[[#This Row],[Verwendete Transaktion (Pflichtauswahl)]],BTT[SAP-Modul
(Pflichtauswahl)],"&lt;&gt;"&amp;BTT[[#This Row],[SAP-Modul
(Pflichtauswahl)]])&gt;0,"Modul anders","okay"),"")</f>
        <v>okay</v>
      </c>
      <c r="AQ246" s="10" t="str">
        <f>IFERROR(IF(COUNTIFS(BTT[Verwendete Transaktion (Pflichtauswahl)],BTT[[#This Row],[Verwendete Transaktion (Pflichtauswahl)]],BTT[Verantwortliches TP
(automatisch)],"&lt;&gt;"&amp;BTT[[#This Row],[Verantwortliches TP
(automatisch)]])&gt;0,"Transaktion mehrfach","okay"),"")</f>
        <v>okay</v>
      </c>
      <c r="AR246" s="10" t="str">
        <f>IFERROR(IF(COUNTIFS(BTT[Verwendete Transaktion (Pflichtauswahl)],BTT[[#This Row],[Verwendete Transaktion (Pflichtauswahl)]],BTT[Verantwortliches TP
(automatisch)],"&lt;&gt;"&amp;VLOOKUP(aktives_Teilprojekt,Teilprojekte[[Teilprojekte]:[Kürzel]],2,FALSE))&gt;0,"Transaktion mehrfach","okay"),"")</f>
        <v>okay</v>
      </c>
      <c r="AS246" s="10" t="s">
        <v>10068</v>
      </c>
      <c r="AT246" s="10"/>
    </row>
    <row r="247" spans="1:46" ht="60" hidden="1" x14ac:dyDescent="0.25">
      <c r="A247" s="14" t="str">
        <f>IFERROR(IF(BTT[[#This Row],[Lfd Nr. 
(aus konsolidierter Datei)]]&lt;&gt;"",BTT[[#This Row],[Lfd Nr. 
(aus konsolidierter Datei)]],VLOOKUP(aktives_Teilprojekt,Teilprojekte[[Teilprojekte]:[Kürzel]],2,FALSE)&amp;ROW(BTT[[#This Row],[Lfd Nr.
(automatisch)]])-2),"")</f>
        <v>FI161</v>
      </c>
      <c r="B247" s="15" t="s">
        <v>6131</v>
      </c>
      <c r="C247" s="15"/>
      <c r="D247" t="s">
        <v>10071</v>
      </c>
      <c r="E247" s="10" t="str">
        <f>IFERROR(IF(NOT(BTT[[#This Row],[Manuelle Änderung des Verantwortliches TP
(Auswahl - bei Bedarf)]]=""),BTT[[#This Row],[Manuelle Änderung des Verantwortliches TP
(Auswahl - bei Bedarf)]],VLOOKUP(BTT[[#This Row],[Hauptprozess
(Pflichtauswahl)]],Hauptprozesse[],3,FALSE)),"")</f>
        <v>FI</v>
      </c>
      <c r="G247" t="s">
        <v>14174</v>
      </c>
      <c r="H247" s="10" t="s">
        <v>8485</v>
      </c>
      <c r="I247" t="s">
        <v>8522</v>
      </c>
      <c r="J247" s="10" t="str">
        <f>IFERROR(VLOOKUP(BTT[[#This Row],[Verwendete Transaktion (Pflichtauswahl)]],Transaktionen[[Transaktionen]:[Langtext]],2,FALSE),"")</f>
        <v>keine digitale Erfassung</v>
      </c>
      <c r="V247" s="10" t="str">
        <f>IFERROR(VLOOKUP(BTT[[#This Row],[Verwendetes Formular
(Auswahl falls relevant)]],Formulare[[Formularbezeichnung]:[Formularname (technisch)]],2,FALSE),"")</f>
        <v/>
      </c>
      <c r="Y247" s="4" t="s">
        <v>14499</v>
      </c>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okay</v>
      </c>
      <c r="AP247" s="10" t="str">
        <f>IFERROR(IF(COUNTIFS(BTT[Verwendete Transaktion (Pflichtauswahl)],BTT[[#This Row],[Verwendete Transaktion (Pflichtauswahl)]],BTT[SAP-Modul
(Pflichtauswahl)],"&lt;&gt;"&amp;BTT[[#This Row],[SAP-Modul
(Pflichtauswahl)]])&gt;0,"Modul anders","okay"),"")</f>
        <v>okay</v>
      </c>
      <c r="AQ247" s="10" t="str">
        <f>IFERROR(IF(COUNTIFS(BTT[Verwendete Transaktion (Pflichtauswahl)],BTT[[#This Row],[Verwendete Transaktion (Pflichtauswahl)]],BTT[Verantwortliches TP
(automatisch)],"&lt;&gt;"&amp;BTT[[#This Row],[Verantwortliches TP
(automatisch)]])&gt;0,"Transaktion mehrfach","okay"),"")</f>
        <v>okay</v>
      </c>
      <c r="AR247" s="10" t="str">
        <f>IFERROR(IF(COUNTIFS(BTT[Verwendete Transaktion (Pflichtauswahl)],BTT[[#This Row],[Verwendete Transaktion (Pflichtauswahl)]],BTT[Verantwortliches TP
(automatisch)],"&lt;&gt;"&amp;VLOOKUP(aktives_Teilprojekt,Teilprojekte[[Teilprojekte]:[Kürzel]],2,FALSE))&gt;0,"Transaktion mehrfach","okay"),"")</f>
        <v>okay</v>
      </c>
      <c r="AS247" s="10" t="s">
        <v>10070</v>
      </c>
      <c r="AT247" s="10"/>
    </row>
    <row r="248" spans="1:46" ht="60" hidden="1" x14ac:dyDescent="0.25">
      <c r="A248" s="14" t="str">
        <f>IFERROR(IF(BTT[[#This Row],[Lfd Nr. 
(aus konsolidierter Datei)]]&lt;&gt;"",BTT[[#This Row],[Lfd Nr. 
(aus konsolidierter Datei)]],VLOOKUP(aktives_Teilprojekt,Teilprojekte[[Teilprojekte]:[Kürzel]],2,FALSE)&amp;ROW(BTT[[#This Row],[Lfd Nr.
(automatisch)]])-2),"")</f>
        <v>FI162</v>
      </c>
      <c r="B248" s="15" t="s">
        <v>6131</v>
      </c>
      <c r="C248" s="15"/>
      <c r="D248" t="s">
        <v>10073</v>
      </c>
      <c r="E248" s="10" t="str">
        <f>IFERROR(IF(NOT(BTT[[#This Row],[Manuelle Änderung des Verantwortliches TP
(Auswahl - bei Bedarf)]]=""),BTT[[#This Row],[Manuelle Änderung des Verantwortliches TP
(Auswahl - bei Bedarf)]],VLOOKUP(BTT[[#This Row],[Hauptprozess
(Pflichtauswahl)]],Hauptprozesse[],3,FALSE)),"")</f>
        <v>FI</v>
      </c>
      <c r="G248" t="s">
        <v>14174</v>
      </c>
      <c r="H248" s="10" t="s">
        <v>8485</v>
      </c>
      <c r="I248" t="s">
        <v>8522</v>
      </c>
      <c r="J248" s="10" t="str">
        <f>IFERROR(VLOOKUP(BTT[[#This Row],[Verwendete Transaktion (Pflichtauswahl)]],Transaktionen[[Transaktionen]:[Langtext]],2,FALSE),"")</f>
        <v>keine digitale Erfassung</v>
      </c>
      <c r="V248" s="10" t="str">
        <f>IFERROR(VLOOKUP(BTT[[#This Row],[Verwendetes Formular
(Auswahl falls relevant)]],Formulare[[Formularbezeichnung]:[Formularname (technisch)]],2,FALSE),"")</f>
        <v/>
      </c>
      <c r="Y248" s="4" t="s">
        <v>14500</v>
      </c>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okay</v>
      </c>
      <c r="AP248" s="10" t="str">
        <f>IFERROR(IF(COUNTIFS(BTT[Verwendete Transaktion (Pflichtauswahl)],BTT[[#This Row],[Verwendete Transaktion (Pflichtauswahl)]],BTT[SAP-Modul
(Pflichtauswahl)],"&lt;&gt;"&amp;BTT[[#This Row],[SAP-Modul
(Pflichtauswahl)]])&gt;0,"Modul anders","okay"),"")</f>
        <v>okay</v>
      </c>
      <c r="AQ248" s="10" t="str">
        <f>IFERROR(IF(COUNTIFS(BTT[Verwendete Transaktion (Pflichtauswahl)],BTT[[#This Row],[Verwendete Transaktion (Pflichtauswahl)]],BTT[Verantwortliches TP
(automatisch)],"&lt;&gt;"&amp;BTT[[#This Row],[Verantwortliches TP
(automatisch)]])&gt;0,"Transaktion mehrfach","okay"),"")</f>
        <v>okay</v>
      </c>
      <c r="AR248" s="10" t="str">
        <f>IFERROR(IF(COUNTIFS(BTT[Verwendete Transaktion (Pflichtauswahl)],BTT[[#This Row],[Verwendete Transaktion (Pflichtauswahl)]],BTT[Verantwortliches TP
(automatisch)],"&lt;&gt;"&amp;VLOOKUP(aktives_Teilprojekt,Teilprojekte[[Teilprojekte]:[Kürzel]],2,FALSE))&gt;0,"Transaktion mehrfach","okay"),"")</f>
        <v>okay</v>
      </c>
      <c r="AS248" s="10" t="s">
        <v>10072</v>
      </c>
      <c r="AT248" s="10"/>
    </row>
    <row r="249" spans="1:46" ht="60" hidden="1" x14ac:dyDescent="0.25">
      <c r="A249" s="14" t="str">
        <f>IFERROR(IF(BTT[[#This Row],[Lfd Nr. 
(aus konsolidierter Datei)]]&lt;&gt;"",BTT[[#This Row],[Lfd Nr. 
(aus konsolidierter Datei)]],VLOOKUP(aktives_Teilprojekt,Teilprojekte[[Teilprojekte]:[Kürzel]],2,FALSE)&amp;ROW(BTT[[#This Row],[Lfd Nr.
(automatisch)]])-2),"")</f>
        <v>FI163</v>
      </c>
      <c r="B249" s="15" t="s">
        <v>6131</v>
      </c>
      <c r="C249" s="15"/>
      <c r="D249" t="s">
        <v>10075</v>
      </c>
      <c r="E249" s="10" t="str">
        <f>IFERROR(IF(NOT(BTT[[#This Row],[Manuelle Änderung des Verantwortliches TP
(Auswahl - bei Bedarf)]]=""),BTT[[#This Row],[Manuelle Änderung des Verantwortliches TP
(Auswahl - bei Bedarf)]],VLOOKUP(BTT[[#This Row],[Hauptprozess
(Pflichtauswahl)]],Hauptprozesse[],3,FALSE)),"")</f>
        <v>FI</v>
      </c>
      <c r="G249" t="s">
        <v>9717</v>
      </c>
      <c r="H249" s="10"/>
      <c r="J249" s="10" t="str">
        <f>IFERROR(VLOOKUP(BTT[[#This Row],[Verwendete Transaktion (Pflichtauswahl)]],Transaktionen[[Transaktionen]:[Langtext]],2,FALSE),"")</f>
        <v/>
      </c>
      <c r="V249" s="10" t="str">
        <f>IFERROR(VLOOKUP(BTT[[#This Row],[Verwendetes Formular
(Auswahl falls relevant)]],Formulare[[Formularbezeichnung]:[Formularname (technisch)]],2,FALSE),"")</f>
        <v/>
      </c>
      <c r="Y249" s="4" t="s">
        <v>14501</v>
      </c>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
      </c>
      <c r="AP249" s="10" t="str">
        <f>IFERROR(IF(COUNTIFS(BTT[Verwendete Transaktion (Pflichtauswahl)],BTT[[#This Row],[Verwendete Transaktion (Pflichtauswahl)]],BTT[SAP-Modul
(Pflichtauswahl)],"&lt;&gt;"&amp;BTT[[#This Row],[SAP-Modul
(Pflichtauswahl)]])&gt;0,"Modul anders","okay"),"")</f>
        <v>okay</v>
      </c>
      <c r="AQ249" s="10" t="str">
        <f>IFERROR(IF(COUNTIFS(BTT[Verwendete Transaktion (Pflichtauswahl)],BTT[[#This Row],[Verwendete Transaktion (Pflichtauswahl)]],BTT[Verantwortliches TP
(automatisch)],"&lt;&gt;"&amp;BTT[[#This Row],[Verantwortliches TP
(automatisch)]])&gt;0,"Transaktion mehrfach","okay"),"")</f>
        <v>okay</v>
      </c>
      <c r="AR249" s="10" t="str">
        <f>IFERROR(IF(COUNTIFS(BTT[Verwendete Transaktion (Pflichtauswahl)],BTT[[#This Row],[Verwendete Transaktion (Pflichtauswahl)]],BTT[Verantwortliches TP
(automatisch)],"&lt;&gt;"&amp;VLOOKUP(aktives_Teilprojekt,Teilprojekte[[Teilprojekte]:[Kürzel]],2,FALSE))&gt;0,"Transaktion mehrfach","okay"),"")</f>
        <v>okay</v>
      </c>
      <c r="AS249" s="10" t="s">
        <v>10074</v>
      </c>
      <c r="AT249" s="10"/>
    </row>
    <row r="250" spans="1:46" ht="60" hidden="1" x14ac:dyDescent="0.25">
      <c r="A250" s="14" t="str">
        <f>IFERROR(IF(BTT[[#This Row],[Lfd Nr. 
(aus konsolidierter Datei)]]&lt;&gt;"",BTT[[#This Row],[Lfd Nr. 
(aus konsolidierter Datei)]],VLOOKUP(aktives_Teilprojekt,Teilprojekte[[Teilprojekte]:[Kürzel]],2,FALSE)&amp;ROW(BTT[[#This Row],[Lfd Nr.
(automatisch)]])-2),"")</f>
        <v>FI164</v>
      </c>
      <c r="B250" s="15" t="s">
        <v>6131</v>
      </c>
      <c r="C250" s="15"/>
      <c r="D250" t="s">
        <v>10048</v>
      </c>
      <c r="E250" s="10" t="str">
        <f>IFERROR(IF(NOT(BTT[[#This Row],[Manuelle Änderung des Verantwortliches TP
(Auswahl - bei Bedarf)]]=""),BTT[[#This Row],[Manuelle Änderung des Verantwortliches TP
(Auswahl - bei Bedarf)]],VLOOKUP(BTT[[#This Row],[Hauptprozess
(Pflichtauswahl)]],Hauptprozesse[],3,FALSE)),"")</f>
        <v>FI</v>
      </c>
      <c r="G250" t="s">
        <v>9717</v>
      </c>
      <c r="H250" s="10" t="s">
        <v>8485</v>
      </c>
      <c r="I250" t="s">
        <v>8522</v>
      </c>
      <c r="J250" s="10" t="str">
        <f>IFERROR(VLOOKUP(BTT[[#This Row],[Verwendete Transaktion (Pflichtauswahl)]],Transaktionen[[Transaktionen]:[Langtext]],2,FALSE),"")</f>
        <v>keine digitale Erfassung</v>
      </c>
      <c r="V250" s="10" t="str">
        <f>IFERROR(VLOOKUP(BTT[[#This Row],[Verwendetes Formular
(Auswahl falls relevant)]],Formulare[[Formularbezeichnung]:[Formularname (technisch)]],2,FALSE),"")</f>
        <v/>
      </c>
      <c r="Y250" s="4" t="s">
        <v>14502</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okay</v>
      </c>
      <c r="AQ250" s="10" t="str">
        <f>IFERROR(IF(COUNTIFS(BTT[Verwendete Transaktion (Pflichtauswahl)],BTT[[#This Row],[Verwendete Transaktion (Pflichtauswahl)]],BTT[Verantwortliches TP
(automatisch)],"&lt;&gt;"&amp;BTT[[#This Row],[Verantwortliches TP
(automatisch)]])&gt;0,"Transaktion mehrfach","okay"),"")</f>
        <v>okay</v>
      </c>
      <c r="AR250" s="10" t="str">
        <f>IFERROR(IF(COUNTIFS(BTT[Verwendete Transaktion (Pflichtauswahl)],BTT[[#This Row],[Verwendete Transaktion (Pflichtauswahl)]],BTT[Verantwortliches TP
(automatisch)],"&lt;&gt;"&amp;VLOOKUP(aktives_Teilprojekt,Teilprojekte[[Teilprojekte]:[Kürzel]],2,FALSE))&gt;0,"Transaktion mehrfach","okay"),"")</f>
        <v>okay</v>
      </c>
      <c r="AS250" s="10" t="s">
        <v>10076</v>
      </c>
      <c r="AT250" s="10"/>
    </row>
    <row r="251" spans="1:46" ht="60" hidden="1" x14ac:dyDescent="0.25">
      <c r="A251" s="14" t="str">
        <f>IFERROR(IF(BTT[[#This Row],[Lfd Nr. 
(aus konsolidierter Datei)]]&lt;&gt;"",BTT[[#This Row],[Lfd Nr. 
(aus konsolidierter Datei)]],VLOOKUP(aktives_Teilprojekt,Teilprojekte[[Teilprojekte]:[Kürzel]],2,FALSE)&amp;ROW(BTT[[#This Row],[Lfd Nr.
(automatisch)]])-2),"")</f>
        <v>FI165</v>
      </c>
      <c r="B251" s="15" t="s">
        <v>6131</v>
      </c>
      <c r="C251" s="15"/>
      <c r="D251" t="s">
        <v>10078</v>
      </c>
      <c r="E251" s="10" t="str">
        <f>IFERROR(IF(NOT(BTT[[#This Row],[Manuelle Änderung des Verantwortliches TP
(Auswahl - bei Bedarf)]]=""),BTT[[#This Row],[Manuelle Änderung des Verantwortliches TP
(Auswahl - bei Bedarf)]],VLOOKUP(BTT[[#This Row],[Hauptprozess
(Pflichtauswahl)]],Hauptprozesse[],3,FALSE)),"")</f>
        <v>FI</v>
      </c>
      <c r="G251" t="s">
        <v>14174</v>
      </c>
      <c r="H251" s="10"/>
      <c r="I251" t="s">
        <v>14178</v>
      </c>
      <c r="J251" s="10" t="str">
        <f>IFERROR(VLOOKUP(BTT[[#This Row],[Verwendete Transaktion (Pflichtauswahl)]],Transaktionen[[Transaktionen]:[Langtext]],2,FALSE),"")</f>
        <v/>
      </c>
      <c r="V251" s="10" t="str">
        <f>IFERROR(VLOOKUP(BTT[[#This Row],[Verwendetes Formular
(Auswahl falls relevant)]],Formulare[[Formularbezeichnung]:[Formularname (technisch)]],2,FALSE),"")</f>
        <v/>
      </c>
      <c r="Y251" s="4" t="s">
        <v>14503</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
      </c>
      <c r="AP251" s="10" t="str">
        <f>IFERROR(IF(COUNTIFS(BTT[Verwendete Transaktion (Pflichtauswahl)],BTT[[#This Row],[Verwendete Transaktion (Pflichtauswahl)]],BTT[SAP-Modul
(Pflichtauswahl)],"&lt;&gt;"&amp;BTT[[#This Row],[SAP-Modul
(Pflichtauswahl)]])&gt;0,"Modul anders","okay"),"")</f>
        <v>okay</v>
      </c>
      <c r="AQ251" s="10" t="str">
        <f>IFERROR(IF(COUNTIFS(BTT[Verwendete Transaktion (Pflichtauswahl)],BTT[[#This Row],[Verwendete Transaktion (Pflichtauswahl)]],BTT[Verantwortliches TP
(automatisch)],"&lt;&gt;"&amp;BTT[[#This Row],[Verantwortliches TP
(automatisch)]])&gt;0,"Transaktion mehrfach","okay"),"")</f>
        <v>okay</v>
      </c>
      <c r="AR251" s="10" t="str">
        <f>IFERROR(IF(COUNTIFS(BTT[Verwendete Transaktion (Pflichtauswahl)],BTT[[#This Row],[Verwendete Transaktion (Pflichtauswahl)]],BTT[Verantwortliches TP
(automatisch)],"&lt;&gt;"&amp;VLOOKUP(aktives_Teilprojekt,Teilprojekte[[Teilprojekte]:[Kürzel]],2,FALSE))&gt;0,"Transaktion mehrfach","okay"),"")</f>
        <v>okay</v>
      </c>
      <c r="AS251" s="10" t="s">
        <v>10077</v>
      </c>
      <c r="AT251" s="10"/>
    </row>
    <row r="252" spans="1:46" ht="60" hidden="1" x14ac:dyDescent="0.25">
      <c r="A252" s="14" t="str">
        <f>IFERROR(IF(BTT[[#This Row],[Lfd Nr. 
(aus konsolidierter Datei)]]&lt;&gt;"",BTT[[#This Row],[Lfd Nr. 
(aus konsolidierter Datei)]],VLOOKUP(aktives_Teilprojekt,Teilprojekte[[Teilprojekte]:[Kürzel]],2,FALSE)&amp;ROW(BTT[[#This Row],[Lfd Nr.
(automatisch)]])-2),"")</f>
        <v>FI166</v>
      </c>
      <c r="B252" s="15" t="s">
        <v>6131</v>
      </c>
      <c r="C252" s="15"/>
      <c r="D252" t="s">
        <v>10054</v>
      </c>
      <c r="E252" s="10" t="str">
        <f>IFERROR(IF(NOT(BTT[[#This Row],[Manuelle Änderung des Verantwortliches TP
(Auswahl - bei Bedarf)]]=""),BTT[[#This Row],[Manuelle Änderung des Verantwortliches TP
(Auswahl - bei Bedarf)]],VLOOKUP(BTT[[#This Row],[Hauptprozess
(Pflichtauswahl)]],Hauptprozesse[],3,FALSE)),"")</f>
        <v>FI</v>
      </c>
      <c r="G252" t="s">
        <v>14174</v>
      </c>
      <c r="H252" s="10" t="s">
        <v>8485</v>
      </c>
      <c r="I252" t="s">
        <v>8522</v>
      </c>
      <c r="J252" s="10" t="str">
        <f>IFERROR(VLOOKUP(BTT[[#This Row],[Verwendete Transaktion (Pflichtauswahl)]],Transaktionen[[Transaktionen]:[Langtext]],2,FALSE),"")</f>
        <v>keine digitale Erfassung</v>
      </c>
      <c r="V252" s="10" t="str">
        <f>IFERROR(VLOOKUP(BTT[[#This Row],[Verwendetes Formular
(Auswahl falls relevant)]],Formulare[[Formularbezeichnung]:[Formularname (technisch)]],2,FALSE),"")</f>
        <v/>
      </c>
      <c r="Y252" s="4" t="s">
        <v>14504</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okay</v>
      </c>
      <c r="AQ252" s="10" t="str">
        <f>IFERROR(IF(COUNTIFS(BTT[Verwendete Transaktion (Pflichtauswahl)],BTT[[#This Row],[Verwendete Transaktion (Pflichtauswahl)]],BTT[Verantwortliches TP
(automatisch)],"&lt;&gt;"&amp;BTT[[#This Row],[Verantwortliches TP
(automatisch)]])&gt;0,"Transaktion mehrfach","okay"),"")</f>
        <v>okay</v>
      </c>
      <c r="AR252" s="10" t="str">
        <f>IFERROR(IF(COUNTIFS(BTT[Verwendete Transaktion (Pflichtauswahl)],BTT[[#This Row],[Verwendete Transaktion (Pflichtauswahl)]],BTT[Verantwortliches TP
(automatisch)],"&lt;&gt;"&amp;VLOOKUP(aktives_Teilprojekt,Teilprojekte[[Teilprojekte]:[Kürzel]],2,FALSE))&gt;0,"Transaktion mehrfach","okay"),"")</f>
        <v>okay</v>
      </c>
      <c r="AS252" s="10" t="s">
        <v>10079</v>
      </c>
      <c r="AT252" s="10"/>
    </row>
    <row r="253" spans="1:46" ht="60" hidden="1" x14ac:dyDescent="0.25">
      <c r="A253" s="14" t="str">
        <f>IFERROR(IF(BTT[[#This Row],[Lfd Nr. 
(aus konsolidierter Datei)]]&lt;&gt;"",BTT[[#This Row],[Lfd Nr. 
(aus konsolidierter Datei)]],VLOOKUP(aktives_Teilprojekt,Teilprojekte[[Teilprojekte]:[Kürzel]],2,FALSE)&amp;ROW(BTT[[#This Row],[Lfd Nr.
(automatisch)]])-2),"")</f>
        <v>FI167</v>
      </c>
      <c r="B253" s="15" t="s">
        <v>6131</v>
      </c>
      <c r="C253" s="15"/>
      <c r="D253" t="s">
        <v>10081</v>
      </c>
      <c r="E253" s="10" t="str">
        <f>IFERROR(IF(NOT(BTT[[#This Row],[Manuelle Änderung des Verantwortliches TP
(Auswahl - bei Bedarf)]]=""),BTT[[#This Row],[Manuelle Änderung des Verantwortliches TP
(Auswahl - bei Bedarf)]],VLOOKUP(BTT[[#This Row],[Hauptprozess
(Pflichtauswahl)]],Hauptprozesse[],3,FALSE)),"")</f>
        <v>FI</v>
      </c>
      <c r="G253" t="s">
        <v>14174</v>
      </c>
      <c r="H253" s="10" t="s">
        <v>6102</v>
      </c>
      <c r="I253" t="s">
        <v>1809</v>
      </c>
      <c r="J253" s="10" t="str">
        <f>IFERROR(VLOOKUP(BTT[[#This Row],[Verwendete Transaktion (Pflichtauswahl)]],Transaktionen[[Transaktionen]:[Langtext]],2,FALSE),"")</f>
        <v>Einzelposten Kreditoren</v>
      </c>
      <c r="V253" s="10" t="str">
        <f>IFERROR(VLOOKUP(BTT[[#This Row],[Verwendetes Formular
(Auswahl falls relevant)]],Formulare[[Formularbezeichnung]:[Formularname (technisch)]],2,FALSE),"")</f>
        <v/>
      </c>
      <c r="Y253" s="4" t="s">
        <v>14505</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okay</v>
      </c>
      <c r="AP253" s="10" t="str">
        <f>IFERROR(IF(COUNTIFS(BTT[Verwendete Transaktion (Pflichtauswahl)],BTT[[#This Row],[Verwendete Transaktion (Pflichtauswahl)]],BTT[SAP-Modul
(Pflichtauswahl)],"&lt;&gt;"&amp;BTT[[#This Row],[SAP-Modul
(Pflichtauswahl)]])&gt;0,"Modul anders","okay"),"")</f>
        <v>okay</v>
      </c>
      <c r="AQ253" s="10" t="str">
        <f>IFERROR(IF(COUNTIFS(BTT[Verwendete Transaktion (Pflichtauswahl)],BTT[[#This Row],[Verwendete Transaktion (Pflichtauswahl)]],BTT[Verantwortliches TP
(automatisch)],"&lt;&gt;"&amp;BTT[[#This Row],[Verantwortliches TP
(automatisch)]])&gt;0,"Transaktion mehrfach","okay"),"")</f>
        <v>okay</v>
      </c>
      <c r="AR253" s="10" t="str">
        <f>IFERROR(IF(COUNTIFS(BTT[Verwendete Transaktion (Pflichtauswahl)],BTT[[#This Row],[Verwendete Transaktion (Pflichtauswahl)]],BTT[Verantwortliches TP
(automatisch)],"&lt;&gt;"&amp;VLOOKUP(aktives_Teilprojekt,Teilprojekte[[Teilprojekte]:[Kürzel]],2,FALSE))&gt;0,"Transaktion mehrfach","okay"),"")</f>
        <v>okay</v>
      </c>
      <c r="AS253" s="10" t="s">
        <v>10080</v>
      </c>
      <c r="AT253" s="10"/>
    </row>
    <row r="254" spans="1:46" ht="60" hidden="1" x14ac:dyDescent="0.25">
      <c r="A254" s="14" t="str">
        <f>IFERROR(IF(BTT[[#This Row],[Lfd Nr. 
(aus konsolidierter Datei)]]&lt;&gt;"",BTT[[#This Row],[Lfd Nr. 
(aus konsolidierter Datei)]],VLOOKUP(aktives_Teilprojekt,Teilprojekte[[Teilprojekte]:[Kürzel]],2,FALSE)&amp;ROW(BTT[[#This Row],[Lfd Nr.
(automatisch)]])-2),"")</f>
        <v>FI168</v>
      </c>
      <c r="B254" s="15" t="s">
        <v>6131</v>
      </c>
      <c r="C254" s="15"/>
      <c r="D254" t="s">
        <v>10083</v>
      </c>
      <c r="E254" s="10" t="str">
        <f>IFERROR(IF(NOT(BTT[[#This Row],[Manuelle Änderung des Verantwortliches TP
(Auswahl - bei Bedarf)]]=""),BTT[[#This Row],[Manuelle Änderung des Verantwortliches TP
(Auswahl - bei Bedarf)]],VLOOKUP(BTT[[#This Row],[Hauptprozess
(Pflichtauswahl)]],Hauptprozesse[],3,FALSE)),"")</f>
        <v>FI</v>
      </c>
      <c r="G254" t="s">
        <v>14174</v>
      </c>
      <c r="H254" s="10" t="s">
        <v>6102</v>
      </c>
      <c r="I254" t="s">
        <v>1809</v>
      </c>
      <c r="J254" s="10" t="str">
        <f>IFERROR(VLOOKUP(BTT[[#This Row],[Verwendete Transaktion (Pflichtauswahl)]],Transaktionen[[Transaktionen]:[Langtext]],2,FALSE),"")</f>
        <v>Einzelposten Kreditoren</v>
      </c>
      <c r="V254" s="10" t="str">
        <f>IFERROR(VLOOKUP(BTT[[#This Row],[Verwendetes Formular
(Auswahl falls relevant)]],Formulare[[Formularbezeichnung]:[Formularname (technisch)]],2,FALSE),"")</f>
        <v/>
      </c>
      <c r="Y254" s="4" t="s">
        <v>14506</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okay</v>
      </c>
      <c r="AQ254" s="10" t="str">
        <f>IFERROR(IF(COUNTIFS(BTT[Verwendete Transaktion (Pflichtauswahl)],BTT[[#This Row],[Verwendete Transaktion (Pflichtauswahl)]],BTT[Verantwortliches TP
(automatisch)],"&lt;&gt;"&amp;BTT[[#This Row],[Verantwortliches TP
(automatisch)]])&gt;0,"Transaktion mehrfach","okay"),"")</f>
        <v>okay</v>
      </c>
      <c r="AR254" s="10" t="str">
        <f>IFERROR(IF(COUNTIFS(BTT[Verwendete Transaktion (Pflichtauswahl)],BTT[[#This Row],[Verwendete Transaktion (Pflichtauswahl)]],BTT[Verantwortliches TP
(automatisch)],"&lt;&gt;"&amp;VLOOKUP(aktives_Teilprojekt,Teilprojekte[[Teilprojekte]:[Kürzel]],2,FALSE))&gt;0,"Transaktion mehrfach","okay"),"")</f>
        <v>okay</v>
      </c>
      <c r="AS254" s="10" t="s">
        <v>10082</v>
      </c>
      <c r="AT254" s="10"/>
    </row>
    <row r="255" spans="1:46" ht="60" hidden="1" x14ac:dyDescent="0.25">
      <c r="A255" s="14" t="str">
        <f>IFERROR(IF(BTT[[#This Row],[Lfd Nr. 
(aus konsolidierter Datei)]]&lt;&gt;"",BTT[[#This Row],[Lfd Nr. 
(aus konsolidierter Datei)]],VLOOKUP(aktives_Teilprojekt,Teilprojekte[[Teilprojekte]:[Kürzel]],2,FALSE)&amp;ROW(BTT[[#This Row],[Lfd Nr.
(automatisch)]])-2),"")</f>
        <v>FI169</v>
      </c>
      <c r="B255" s="15" t="s">
        <v>6131</v>
      </c>
      <c r="C255" s="15"/>
      <c r="D255" t="s">
        <v>10085</v>
      </c>
      <c r="E255" s="10" t="str">
        <f>IFERROR(IF(NOT(BTT[[#This Row],[Manuelle Änderung des Verantwortliches TP
(Auswahl - bei Bedarf)]]=""),BTT[[#This Row],[Manuelle Änderung des Verantwortliches TP
(Auswahl - bei Bedarf)]],VLOOKUP(BTT[[#This Row],[Hauptprozess
(Pflichtauswahl)]],Hauptprozesse[],3,FALSE)),"")</f>
        <v>FI</v>
      </c>
      <c r="G255" t="s">
        <v>14174</v>
      </c>
      <c r="H255" s="10" t="s">
        <v>8485</v>
      </c>
      <c r="I255" t="s">
        <v>8522</v>
      </c>
      <c r="J255" s="10" t="str">
        <f>IFERROR(VLOOKUP(BTT[[#This Row],[Verwendete Transaktion (Pflichtauswahl)]],Transaktionen[[Transaktionen]:[Langtext]],2,FALSE),"")</f>
        <v>keine digitale Erfassung</v>
      </c>
      <c r="V255" s="10" t="str">
        <f>IFERROR(VLOOKUP(BTT[[#This Row],[Verwendetes Formular
(Auswahl falls relevant)]],Formulare[[Formularbezeichnung]:[Formularname (technisch)]],2,FALSE),"")</f>
        <v/>
      </c>
      <c r="Y255" s="4" t="s">
        <v>14507</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okay</v>
      </c>
      <c r="AQ255" s="10" t="str">
        <f>IFERROR(IF(COUNTIFS(BTT[Verwendete Transaktion (Pflichtauswahl)],BTT[[#This Row],[Verwendete Transaktion (Pflichtauswahl)]],BTT[Verantwortliches TP
(automatisch)],"&lt;&gt;"&amp;BTT[[#This Row],[Verantwortliches TP
(automatisch)]])&gt;0,"Transaktion mehrfach","okay"),"")</f>
        <v>okay</v>
      </c>
      <c r="AR255" s="10" t="str">
        <f>IFERROR(IF(COUNTIFS(BTT[Verwendete Transaktion (Pflichtauswahl)],BTT[[#This Row],[Verwendete Transaktion (Pflichtauswahl)]],BTT[Verantwortliches TP
(automatisch)],"&lt;&gt;"&amp;VLOOKUP(aktives_Teilprojekt,Teilprojekte[[Teilprojekte]:[Kürzel]],2,FALSE))&gt;0,"Transaktion mehrfach","okay"),"")</f>
        <v>okay</v>
      </c>
      <c r="AS255" s="10" t="s">
        <v>10084</v>
      </c>
      <c r="AT255" s="10"/>
    </row>
    <row r="256" spans="1:46" ht="60" hidden="1" x14ac:dyDescent="0.25">
      <c r="A256" s="14" t="str">
        <f>IFERROR(IF(BTT[[#This Row],[Lfd Nr. 
(aus konsolidierter Datei)]]&lt;&gt;"",BTT[[#This Row],[Lfd Nr. 
(aus konsolidierter Datei)]],VLOOKUP(aktives_Teilprojekt,Teilprojekte[[Teilprojekte]:[Kürzel]],2,FALSE)&amp;ROW(BTT[[#This Row],[Lfd Nr.
(automatisch)]])-2),"")</f>
        <v>FI170</v>
      </c>
      <c r="B256" s="15" t="s">
        <v>6131</v>
      </c>
      <c r="C256" s="15"/>
      <c r="D256" t="s">
        <v>10087</v>
      </c>
      <c r="E256" s="10" t="str">
        <f>IFERROR(IF(NOT(BTT[[#This Row],[Manuelle Änderung des Verantwortliches TP
(Auswahl - bei Bedarf)]]=""),BTT[[#This Row],[Manuelle Änderung des Verantwortliches TP
(Auswahl - bei Bedarf)]],VLOOKUP(BTT[[#This Row],[Hauptprozess
(Pflichtauswahl)]],Hauptprozesse[],3,FALSE)),"")</f>
        <v>FI</v>
      </c>
      <c r="G256" t="s">
        <v>14180</v>
      </c>
      <c r="H256" s="10" t="s">
        <v>8485</v>
      </c>
      <c r="I256" t="s">
        <v>8522</v>
      </c>
      <c r="J256" s="10" t="str">
        <f>IFERROR(VLOOKUP(BTT[[#This Row],[Verwendete Transaktion (Pflichtauswahl)]],Transaktionen[[Transaktionen]:[Langtext]],2,FALSE),"")</f>
        <v>keine digitale Erfassung</v>
      </c>
      <c r="V256" s="10" t="str">
        <f>IFERROR(VLOOKUP(BTT[[#This Row],[Verwendetes Formular
(Auswahl falls relevant)]],Formulare[[Formularbezeichnung]:[Formularname (technisch)]],2,FALSE),"")</f>
        <v/>
      </c>
      <c r="Y256" s="4" t="s">
        <v>14508</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okay</v>
      </c>
      <c r="AQ256" s="10" t="str">
        <f>IFERROR(IF(COUNTIFS(BTT[Verwendete Transaktion (Pflichtauswahl)],BTT[[#This Row],[Verwendete Transaktion (Pflichtauswahl)]],BTT[Verantwortliches TP
(automatisch)],"&lt;&gt;"&amp;BTT[[#This Row],[Verantwortliches TP
(automatisch)]])&gt;0,"Transaktion mehrfach","okay"),"")</f>
        <v>okay</v>
      </c>
      <c r="AR256" s="10" t="str">
        <f>IFERROR(IF(COUNTIFS(BTT[Verwendete Transaktion (Pflichtauswahl)],BTT[[#This Row],[Verwendete Transaktion (Pflichtauswahl)]],BTT[Verantwortliches TP
(automatisch)],"&lt;&gt;"&amp;VLOOKUP(aktives_Teilprojekt,Teilprojekte[[Teilprojekte]:[Kürzel]],2,FALSE))&gt;0,"Transaktion mehrfach","okay"),"")</f>
        <v>okay</v>
      </c>
      <c r="AS256" s="10" t="s">
        <v>10086</v>
      </c>
      <c r="AT256" s="10"/>
    </row>
    <row r="257" spans="1:46" ht="60" hidden="1" x14ac:dyDescent="0.25">
      <c r="A257" s="14" t="str">
        <f>IFERROR(IF(BTT[[#This Row],[Lfd Nr. 
(aus konsolidierter Datei)]]&lt;&gt;"",BTT[[#This Row],[Lfd Nr. 
(aus konsolidierter Datei)]],VLOOKUP(aktives_Teilprojekt,Teilprojekte[[Teilprojekte]:[Kürzel]],2,FALSE)&amp;ROW(BTT[[#This Row],[Lfd Nr.
(automatisch)]])-2),"")</f>
        <v>FI171</v>
      </c>
      <c r="B257" s="15" t="s">
        <v>6131</v>
      </c>
      <c r="C257" s="15"/>
      <c r="D257" t="s">
        <v>10089</v>
      </c>
      <c r="E257" s="10" t="str">
        <f>IFERROR(IF(NOT(BTT[[#This Row],[Manuelle Änderung des Verantwortliches TP
(Auswahl - bei Bedarf)]]=""),BTT[[#This Row],[Manuelle Änderung des Verantwortliches TP
(Auswahl - bei Bedarf)]],VLOOKUP(BTT[[#This Row],[Hauptprozess
(Pflichtauswahl)]],Hauptprozesse[],3,FALSE)),"")</f>
        <v>FI</v>
      </c>
      <c r="G257" t="s">
        <v>14180</v>
      </c>
      <c r="H257" s="10" t="s">
        <v>8485</v>
      </c>
      <c r="I257" t="s">
        <v>8522</v>
      </c>
      <c r="J257" s="10" t="str">
        <f>IFERROR(VLOOKUP(BTT[[#This Row],[Verwendete Transaktion (Pflichtauswahl)]],Transaktionen[[Transaktionen]:[Langtext]],2,FALSE),"")</f>
        <v>keine digitale Erfassung</v>
      </c>
      <c r="V257" s="10" t="str">
        <f>IFERROR(VLOOKUP(BTT[[#This Row],[Verwendetes Formular
(Auswahl falls relevant)]],Formulare[[Formularbezeichnung]:[Formularname (technisch)]],2,FALSE),"")</f>
        <v/>
      </c>
      <c r="Y257" s="4" t="s">
        <v>14509</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okay</v>
      </c>
      <c r="AQ257" s="10" t="str">
        <f>IFERROR(IF(COUNTIFS(BTT[Verwendete Transaktion (Pflichtauswahl)],BTT[[#This Row],[Verwendete Transaktion (Pflichtauswahl)]],BTT[Verantwortliches TP
(automatisch)],"&lt;&gt;"&amp;BTT[[#This Row],[Verantwortliches TP
(automatisch)]])&gt;0,"Transaktion mehrfach","okay"),"")</f>
        <v>okay</v>
      </c>
      <c r="AR257" s="10" t="str">
        <f>IFERROR(IF(COUNTIFS(BTT[Verwendete Transaktion (Pflichtauswahl)],BTT[[#This Row],[Verwendete Transaktion (Pflichtauswahl)]],BTT[Verantwortliches TP
(automatisch)],"&lt;&gt;"&amp;VLOOKUP(aktives_Teilprojekt,Teilprojekte[[Teilprojekte]:[Kürzel]],2,FALSE))&gt;0,"Transaktion mehrfach","okay"),"")</f>
        <v>okay</v>
      </c>
      <c r="AS257" s="10" t="s">
        <v>10088</v>
      </c>
      <c r="AT257" s="10"/>
    </row>
    <row r="258" spans="1:46" ht="60" hidden="1" x14ac:dyDescent="0.25">
      <c r="A258" s="14" t="str">
        <f>IFERROR(IF(BTT[[#This Row],[Lfd Nr. 
(aus konsolidierter Datei)]]&lt;&gt;"",BTT[[#This Row],[Lfd Nr. 
(aus konsolidierter Datei)]],VLOOKUP(aktives_Teilprojekt,Teilprojekte[[Teilprojekte]:[Kürzel]],2,FALSE)&amp;ROW(BTT[[#This Row],[Lfd Nr.
(automatisch)]])-2),"")</f>
        <v>FI172</v>
      </c>
      <c r="B258" s="15" t="s">
        <v>6131</v>
      </c>
      <c r="C258" s="15"/>
      <c r="D258" t="s">
        <v>10091</v>
      </c>
      <c r="E258" s="10" t="str">
        <f>IFERROR(IF(NOT(BTT[[#This Row],[Manuelle Änderung des Verantwortliches TP
(Auswahl - bei Bedarf)]]=""),BTT[[#This Row],[Manuelle Änderung des Verantwortliches TP
(Auswahl - bei Bedarf)]],VLOOKUP(BTT[[#This Row],[Hauptprozess
(Pflichtauswahl)]],Hauptprozesse[],3,FALSE)),"")</f>
        <v>FI</v>
      </c>
      <c r="G258" t="s">
        <v>14180</v>
      </c>
      <c r="H258" s="10" t="s">
        <v>8485</v>
      </c>
      <c r="I258" t="s">
        <v>8522</v>
      </c>
      <c r="J258" s="10" t="str">
        <f>IFERROR(VLOOKUP(BTT[[#This Row],[Verwendete Transaktion (Pflichtauswahl)]],Transaktionen[[Transaktionen]:[Langtext]],2,FALSE),"")</f>
        <v>keine digitale Erfassung</v>
      </c>
      <c r="V258" s="10" t="str">
        <f>IFERROR(VLOOKUP(BTT[[#This Row],[Verwendetes Formular
(Auswahl falls relevant)]],Formulare[[Formularbezeichnung]:[Formularname (technisch)]],2,FALSE),"")</f>
        <v/>
      </c>
      <c r="Y258" s="4" t="s">
        <v>14510</v>
      </c>
      <c r="AK258" s="10"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okay</v>
      </c>
      <c r="AQ258" s="10" t="str">
        <f>IFERROR(IF(COUNTIFS(BTT[Verwendete Transaktion (Pflichtauswahl)],BTT[[#This Row],[Verwendete Transaktion (Pflichtauswahl)]],BTT[Verantwortliches TP
(automatisch)],"&lt;&gt;"&amp;BTT[[#This Row],[Verantwortliches TP
(automatisch)]])&gt;0,"Transaktion mehrfach","okay"),"")</f>
        <v>okay</v>
      </c>
      <c r="AR258" s="10" t="str">
        <f>IFERROR(IF(COUNTIFS(BTT[Verwendete Transaktion (Pflichtauswahl)],BTT[[#This Row],[Verwendete Transaktion (Pflichtauswahl)]],BTT[Verantwortliches TP
(automatisch)],"&lt;&gt;"&amp;VLOOKUP(aktives_Teilprojekt,Teilprojekte[[Teilprojekte]:[Kürzel]],2,FALSE))&gt;0,"Transaktion mehrfach","okay"),"")</f>
        <v>okay</v>
      </c>
      <c r="AS258" s="10" t="s">
        <v>10090</v>
      </c>
      <c r="AT258" s="10"/>
    </row>
    <row r="259" spans="1:46" ht="60" hidden="1" x14ac:dyDescent="0.25">
      <c r="A259" s="14" t="str">
        <f>IFERROR(IF(BTT[[#This Row],[Lfd Nr. 
(aus konsolidierter Datei)]]&lt;&gt;"",BTT[[#This Row],[Lfd Nr. 
(aus konsolidierter Datei)]],VLOOKUP(aktives_Teilprojekt,Teilprojekte[[Teilprojekte]:[Kürzel]],2,FALSE)&amp;ROW(BTT[[#This Row],[Lfd Nr.
(automatisch)]])-2),"")</f>
        <v>FI173</v>
      </c>
      <c r="B259" s="15" t="s">
        <v>6131</v>
      </c>
      <c r="C259" s="15"/>
      <c r="D259" t="s">
        <v>10093</v>
      </c>
      <c r="E259" s="10" t="str">
        <f>IFERROR(IF(NOT(BTT[[#This Row],[Manuelle Änderung des Verantwortliches TP
(Auswahl - bei Bedarf)]]=""),BTT[[#This Row],[Manuelle Änderung des Verantwortliches TP
(Auswahl - bei Bedarf)]],VLOOKUP(BTT[[#This Row],[Hauptprozess
(Pflichtauswahl)]],Hauptprozesse[],3,FALSE)),"")</f>
        <v>FI</v>
      </c>
      <c r="G259" t="s">
        <v>14174</v>
      </c>
      <c r="H259" s="10" t="s">
        <v>6102</v>
      </c>
      <c r="I259" t="s">
        <v>1809</v>
      </c>
      <c r="J259" s="10" t="str">
        <f>IFERROR(VLOOKUP(BTT[[#This Row],[Verwendete Transaktion (Pflichtauswahl)]],Transaktionen[[Transaktionen]:[Langtext]],2,FALSE),"")</f>
        <v>Einzelposten Kreditoren</v>
      </c>
      <c r="V259" s="10" t="str">
        <f>IFERROR(VLOOKUP(BTT[[#This Row],[Verwendetes Formular
(Auswahl falls relevant)]],Formulare[[Formularbezeichnung]:[Formularname (technisch)]],2,FALSE),"")</f>
        <v/>
      </c>
      <c r="Y259" s="4" t="s">
        <v>14511</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okay</v>
      </c>
      <c r="AQ259" s="10" t="str">
        <f>IFERROR(IF(COUNTIFS(BTT[Verwendete Transaktion (Pflichtauswahl)],BTT[[#This Row],[Verwendete Transaktion (Pflichtauswahl)]],BTT[Verantwortliches TP
(automatisch)],"&lt;&gt;"&amp;BTT[[#This Row],[Verantwortliches TP
(automatisch)]])&gt;0,"Transaktion mehrfach","okay"),"")</f>
        <v>okay</v>
      </c>
      <c r="AR259" s="10" t="str">
        <f>IFERROR(IF(COUNTIFS(BTT[Verwendete Transaktion (Pflichtauswahl)],BTT[[#This Row],[Verwendete Transaktion (Pflichtauswahl)]],BTT[Verantwortliches TP
(automatisch)],"&lt;&gt;"&amp;VLOOKUP(aktives_Teilprojekt,Teilprojekte[[Teilprojekte]:[Kürzel]],2,FALSE))&gt;0,"Transaktion mehrfach","okay"),"")</f>
        <v>okay</v>
      </c>
      <c r="AS259" s="10" t="s">
        <v>10092</v>
      </c>
      <c r="AT259" s="10"/>
    </row>
    <row r="260" spans="1:46" ht="60" hidden="1" x14ac:dyDescent="0.25">
      <c r="A260" s="14" t="str">
        <f>IFERROR(IF(BTT[[#This Row],[Lfd Nr. 
(aus konsolidierter Datei)]]&lt;&gt;"",BTT[[#This Row],[Lfd Nr. 
(aus konsolidierter Datei)]],VLOOKUP(aktives_Teilprojekt,Teilprojekte[[Teilprojekte]:[Kürzel]],2,FALSE)&amp;ROW(BTT[[#This Row],[Lfd Nr.
(automatisch)]])-2),"")</f>
        <v>FI174</v>
      </c>
      <c r="B260" s="15" t="s">
        <v>6131</v>
      </c>
      <c r="C260" s="15"/>
      <c r="D260" t="s">
        <v>10095</v>
      </c>
      <c r="E260" s="10" t="str">
        <f>IFERROR(IF(NOT(BTT[[#This Row],[Manuelle Änderung des Verantwortliches TP
(Auswahl - bei Bedarf)]]=""),BTT[[#This Row],[Manuelle Änderung des Verantwortliches TP
(Auswahl - bei Bedarf)]],VLOOKUP(BTT[[#This Row],[Hauptprozess
(Pflichtauswahl)]],Hauptprozesse[],3,FALSE)),"")</f>
        <v>FI</v>
      </c>
      <c r="G260" t="s">
        <v>14174</v>
      </c>
      <c r="H260" s="10" t="s">
        <v>8485</v>
      </c>
      <c r="I260" t="s">
        <v>8522</v>
      </c>
      <c r="J260" s="10" t="str">
        <f>IFERROR(VLOOKUP(BTT[[#This Row],[Verwendete Transaktion (Pflichtauswahl)]],Transaktionen[[Transaktionen]:[Langtext]],2,FALSE),"")</f>
        <v>keine digitale Erfassung</v>
      </c>
      <c r="V260" s="10" t="str">
        <f>IFERROR(VLOOKUP(BTT[[#This Row],[Verwendetes Formular
(Auswahl falls relevant)]],Formulare[[Formularbezeichnung]:[Formularname (technisch)]],2,FALSE),"")</f>
        <v/>
      </c>
      <c r="Y260" s="4" t="s">
        <v>14512</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okay</v>
      </c>
      <c r="AQ260" s="10" t="str">
        <f>IFERROR(IF(COUNTIFS(BTT[Verwendete Transaktion (Pflichtauswahl)],BTT[[#This Row],[Verwendete Transaktion (Pflichtauswahl)]],BTT[Verantwortliches TP
(automatisch)],"&lt;&gt;"&amp;BTT[[#This Row],[Verantwortliches TP
(automatisch)]])&gt;0,"Transaktion mehrfach","okay"),"")</f>
        <v>okay</v>
      </c>
      <c r="AR260" s="10" t="str">
        <f>IFERROR(IF(COUNTIFS(BTT[Verwendete Transaktion (Pflichtauswahl)],BTT[[#This Row],[Verwendete Transaktion (Pflichtauswahl)]],BTT[Verantwortliches TP
(automatisch)],"&lt;&gt;"&amp;VLOOKUP(aktives_Teilprojekt,Teilprojekte[[Teilprojekte]:[Kürzel]],2,FALSE))&gt;0,"Transaktion mehrfach","okay"),"")</f>
        <v>okay</v>
      </c>
      <c r="AS260" s="10" t="s">
        <v>10094</v>
      </c>
      <c r="AT260" s="10"/>
    </row>
    <row r="261" spans="1:46" ht="60" hidden="1" x14ac:dyDescent="0.25">
      <c r="A261" s="14" t="str">
        <f>IFERROR(IF(BTT[[#This Row],[Lfd Nr. 
(aus konsolidierter Datei)]]&lt;&gt;"",BTT[[#This Row],[Lfd Nr. 
(aus konsolidierter Datei)]],VLOOKUP(aktives_Teilprojekt,Teilprojekte[[Teilprojekte]:[Kürzel]],2,FALSE)&amp;ROW(BTT[[#This Row],[Lfd Nr.
(automatisch)]])-2),"")</f>
        <v>FI175</v>
      </c>
      <c r="B261" s="15" t="s">
        <v>6131</v>
      </c>
      <c r="C261" s="15"/>
      <c r="D261" t="s">
        <v>10046</v>
      </c>
      <c r="E261" s="10" t="str">
        <f>IFERROR(IF(NOT(BTT[[#This Row],[Manuelle Änderung des Verantwortliches TP
(Auswahl - bei Bedarf)]]=""),BTT[[#This Row],[Manuelle Änderung des Verantwortliches TP
(Auswahl - bei Bedarf)]],VLOOKUP(BTT[[#This Row],[Hauptprozess
(Pflichtauswahl)]],Hauptprozesse[],3,FALSE)),"")</f>
        <v>FI</v>
      </c>
      <c r="G261" t="s">
        <v>14176</v>
      </c>
      <c r="H261" s="10"/>
      <c r="J261" s="10" t="str">
        <f>IFERROR(VLOOKUP(BTT[[#This Row],[Verwendete Transaktion (Pflichtauswahl)]],Transaktionen[[Transaktionen]:[Langtext]],2,FALSE),"")</f>
        <v/>
      </c>
      <c r="V261" s="10" t="str">
        <f>IFERROR(VLOOKUP(BTT[[#This Row],[Verwendetes Formular
(Auswahl falls relevant)]],Formulare[[Formularbezeichnung]:[Formularname (technisch)]],2,FALSE),"")</f>
        <v/>
      </c>
      <c r="Y261" s="4" t="s">
        <v>14513</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s="10" t="str">
        <f>IFERROR(IF(BTT[[#This Row],[SAP-Modul
(Pflichtauswahl)]]&lt;&gt;VLOOKUP(BTT[[#This Row],[Verwendete Transaktion (Pflichtauswahl)]],Transaktionen[[Transaktionen]:[Modul]],3,FALSE),"Modul anders","okay"),"")</f>
        <v/>
      </c>
      <c r="AP261" s="10" t="str">
        <f>IFERROR(IF(COUNTIFS(BTT[Verwendete Transaktion (Pflichtauswahl)],BTT[[#This Row],[Verwendete Transaktion (Pflichtauswahl)]],BTT[SAP-Modul
(Pflichtauswahl)],"&lt;&gt;"&amp;BTT[[#This Row],[SAP-Modul
(Pflichtauswahl)]])&gt;0,"Modul anders","okay"),"")</f>
        <v>okay</v>
      </c>
      <c r="AQ261" s="10" t="str">
        <f>IFERROR(IF(COUNTIFS(BTT[Verwendete Transaktion (Pflichtauswahl)],BTT[[#This Row],[Verwendete Transaktion (Pflichtauswahl)]],BTT[Verantwortliches TP
(automatisch)],"&lt;&gt;"&amp;BTT[[#This Row],[Verantwortliches TP
(automatisch)]])&gt;0,"Transaktion mehrfach","okay"),"")</f>
        <v>okay</v>
      </c>
      <c r="AR261" s="10" t="str">
        <f>IFERROR(IF(COUNTIFS(BTT[Verwendete Transaktion (Pflichtauswahl)],BTT[[#This Row],[Verwendete Transaktion (Pflichtauswahl)]],BTT[Verantwortliches TP
(automatisch)],"&lt;&gt;"&amp;VLOOKUP(aktives_Teilprojekt,Teilprojekte[[Teilprojekte]:[Kürzel]],2,FALSE))&gt;0,"Transaktion mehrfach","okay"),"")</f>
        <v>okay</v>
      </c>
      <c r="AS261" s="10" t="s">
        <v>10096</v>
      </c>
      <c r="AT261" s="10"/>
    </row>
    <row r="262" spans="1:46" ht="75" hidden="1" x14ac:dyDescent="0.25">
      <c r="A262" s="14" t="str">
        <f>IFERROR(IF(BTT[[#This Row],[Lfd Nr. 
(aus konsolidierter Datei)]]&lt;&gt;"",BTT[[#This Row],[Lfd Nr. 
(aus konsolidierter Datei)]],VLOOKUP(aktives_Teilprojekt,Teilprojekte[[Teilprojekte]:[Kürzel]],2,FALSE)&amp;ROW(BTT[[#This Row],[Lfd Nr.
(automatisch)]])-2),"")</f>
        <v>FI176</v>
      </c>
      <c r="B262" s="15" t="s">
        <v>6131</v>
      </c>
      <c r="C262" s="15"/>
      <c r="D262" t="s">
        <v>10098</v>
      </c>
      <c r="E262" s="10" t="str">
        <f>IFERROR(IF(NOT(BTT[[#This Row],[Manuelle Änderung des Verantwortliches TP
(Auswahl - bei Bedarf)]]=""),BTT[[#This Row],[Manuelle Änderung des Verantwortliches TP
(Auswahl - bei Bedarf)]],VLOOKUP(BTT[[#This Row],[Hauptprozess
(Pflichtauswahl)]],Hauptprozesse[],3,FALSE)),"")</f>
        <v>FI</v>
      </c>
      <c r="G262" t="s">
        <v>14176</v>
      </c>
      <c r="H262" s="10" t="s">
        <v>8485</v>
      </c>
      <c r="I262" t="s">
        <v>8522</v>
      </c>
      <c r="J262" s="10" t="str">
        <f>IFERROR(VLOOKUP(BTT[[#This Row],[Verwendete Transaktion (Pflichtauswahl)]],Transaktionen[[Transaktionen]:[Langtext]],2,FALSE),"")</f>
        <v>keine digitale Erfassung</v>
      </c>
      <c r="V262" s="10" t="str">
        <f>IFERROR(VLOOKUP(BTT[[#This Row],[Verwendetes Formular
(Auswahl falls relevant)]],Formulare[[Formularbezeichnung]:[Formularname (technisch)]],2,FALSE),"")</f>
        <v/>
      </c>
      <c r="Y262" s="4" t="s">
        <v>14514</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okay</v>
      </c>
      <c r="AQ262" s="10" t="str">
        <f>IFERROR(IF(COUNTIFS(BTT[Verwendete Transaktion (Pflichtauswahl)],BTT[[#This Row],[Verwendete Transaktion (Pflichtauswahl)]],BTT[Verantwortliches TP
(automatisch)],"&lt;&gt;"&amp;BTT[[#This Row],[Verantwortliches TP
(automatisch)]])&gt;0,"Transaktion mehrfach","okay"),"")</f>
        <v>okay</v>
      </c>
      <c r="AR262" s="10" t="str">
        <f>IFERROR(IF(COUNTIFS(BTT[Verwendete Transaktion (Pflichtauswahl)],BTT[[#This Row],[Verwendete Transaktion (Pflichtauswahl)]],BTT[Verantwortliches TP
(automatisch)],"&lt;&gt;"&amp;VLOOKUP(aktives_Teilprojekt,Teilprojekte[[Teilprojekte]:[Kürzel]],2,FALSE))&gt;0,"Transaktion mehrfach","okay"),"")</f>
        <v>okay</v>
      </c>
      <c r="AS262" s="10" t="s">
        <v>10097</v>
      </c>
      <c r="AT262" s="10"/>
    </row>
    <row r="263" spans="1:46" ht="75" hidden="1" x14ac:dyDescent="0.25">
      <c r="A263" s="14" t="str">
        <f>IFERROR(IF(BTT[[#This Row],[Lfd Nr. 
(aus konsolidierter Datei)]]&lt;&gt;"",BTT[[#This Row],[Lfd Nr. 
(aus konsolidierter Datei)]],VLOOKUP(aktives_Teilprojekt,Teilprojekte[[Teilprojekte]:[Kürzel]],2,FALSE)&amp;ROW(BTT[[#This Row],[Lfd Nr.
(automatisch)]])-2),"")</f>
        <v>FI177</v>
      </c>
      <c r="B263" s="15" t="s">
        <v>6131</v>
      </c>
      <c r="C263" s="15"/>
      <c r="D263" t="s">
        <v>10100</v>
      </c>
      <c r="E263" s="10" t="str">
        <f>IFERROR(IF(NOT(BTT[[#This Row],[Manuelle Änderung des Verantwortliches TP
(Auswahl - bei Bedarf)]]=""),BTT[[#This Row],[Manuelle Änderung des Verantwortliches TP
(Auswahl - bei Bedarf)]],VLOOKUP(BTT[[#This Row],[Hauptprozess
(Pflichtauswahl)]],Hauptprozesse[],3,FALSE)),"")</f>
        <v>FI</v>
      </c>
      <c r="G263" t="s">
        <v>14174</v>
      </c>
      <c r="H263" s="10"/>
      <c r="I263" t="s">
        <v>14177</v>
      </c>
      <c r="J263" s="10" t="str">
        <f>IFERROR(VLOOKUP(BTT[[#This Row],[Verwendete Transaktion (Pflichtauswahl)]],Transaktionen[[Transaktionen]:[Langtext]],2,FALSE),"")</f>
        <v/>
      </c>
      <c r="V263" s="10" t="str">
        <f>IFERROR(VLOOKUP(BTT[[#This Row],[Verwendetes Formular
(Auswahl falls relevant)]],Formulare[[Formularbezeichnung]:[Formularname (technisch)]],2,FALSE),"")</f>
        <v/>
      </c>
      <c r="Y263" s="4" t="s">
        <v>14515</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
      </c>
      <c r="AP263" s="10" t="str">
        <f>IFERROR(IF(COUNTIFS(BTT[Verwendete Transaktion (Pflichtauswahl)],BTT[[#This Row],[Verwendete Transaktion (Pflichtauswahl)]],BTT[SAP-Modul
(Pflichtauswahl)],"&lt;&gt;"&amp;BTT[[#This Row],[SAP-Modul
(Pflichtauswahl)]])&gt;0,"Modul anders","okay"),"")</f>
        <v>okay</v>
      </c>
      <c r="AQ263" s="10" t="str">
        <f>IFERROR(IF(COUNTIFS(BTT[Verwendete Transaktion (Pflichtauswahl)],BTT[[#This Row],[Verwendete Transaktion (Pflichtauswahl)]],BTT[Verantwortliches TP
(automatisch)],"&lt;&gt;"&amp;BTT[[#This Row],[Verantwortliches TP
(automatisch)]])&gt;0,"Transaktion mehrfach","okay"),"")</f>
        <v>okay</v>
      </c>
      <c r="AR263" s="10" t="str">
        <f>IFERROR(IF(COUNTIFS(BTT[Verwendete Transaktion (Pflichtauswahl)],BTT[[#This Row],[Verwendete Transaktion (Pflichtauswahl)]],BTT[Verantwortliches TP
(automatisch)],"&lt;&gt;"&amp;VLOOKUP(aktives_Teilprojekt,Teilprojekte[[Teilprojekte]:[Kürzel]],2,FALSE))&gt;0,"Transaktion mehrfach","okay"),"")</f>
        <v>okay</v>
      </c>
      <c r="AS263" s="10" t="s">
        <v>10099</v>
      </c>
      <c r="AT263" s="10"/>
    </row>
    <row r="264" spans="1:46" ht="75" hidden="1" x14ac:dyDescent="0.25">
      <c r="A264" s="14" t="str">
        <f>IFERROR(IF(BTT[[#This Row],[Lfd Nr. 
(aus konsolidierter Datei)]]&lt;&gt;"",BTT[[#This Row],[Lfd Nr. 
(aus konsolidierter Datei)]],VLOOKUP(aktives_Teilprojekt,Teilprojekte[[Teilprojekte]:[Kürzel]],2,FALSE)&amp;ROW(BTT[[#This Row],[Lfd Nr.
(automatisch)]])-2),"")</f>
        <v>FI178</v>
      </c>
      <c r="B264" s="15" t="s">
        <v>6131</v>
      </c>
      <c r="C264" s="15"/>
      <c r="D264" t="s">
        <v>10102</v>
      </c>
      <c r="E264" s="10" t="str">
        <f>IFERROR(IF(NOT(BTT[[#This Row],[Manuelle Änderung des Verantwortliches TP
(Auswahl - bei Bedarf)]]=""),BTT[[#This Row],[Manuelle Änderung des Verantwortliches TP
(Auswahl - bei Bedarf)]],VLOOKUP(BTT[[#This Row],[Hauptprozess
(Pflichtauswahl)]],Hauptprozesse[],3,FALSE)),"")</f>
        <v>FI</v>
      </c>
      <c r="G264" t="s">
        <v>14176</v>
      </c>
      <c r="H264" s="10" t="s">
        <v>8485</v>
      </c>
      <c r="I264" t="s">
        <v>8522</v>
      </c>
      <c r="J264" s="10" t="str">
        <f>IFERROR(VLOOKUP(BTT[[#This Row],[Verwendete Transaktion (Pflichtauswahl)]],Transaktionen[[Transaktionen]:[Langtext]],2,FALSE),"")</f>
        <v>keine digitale Erfassung</v>
      </c>
      <c r="V264" s="10" t="str">
        <f>IFERROR(VLOOKUP(BTT[[#This Row],[Verwendetes Formular
(Auswahl falls relevant)]],Formulare[[Formularbezeichnung]:[Formularname (technisch)]],2,FALSE),"")</f>
        <v/>
      </c>
      <c r="Y264" s="4" t="s">
        <v>14516</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okay</v>
      </c>
      <c r="AQ264" s="10" t="str">
        <f>IFERROR(IF(COUNTIFS(BTT[Verwendete Transaktion (Pflichtauswahl)],BTT[[#This Row],[Verwendete Transaktion (Pflichtauswahl)]],BTT[Verantwortliches TP
(automatisch)],"&lt;&gt;"&amp;BTT[[#This Row],[Verantwortliches TP
(automatisch)]])&gt;0,"Transaktion mehrfach","okay"),"")</f>
        <v>okay</v>
      </c>
      <c r="AR264" s="10" t="str">
        <f>IFERROR(IF(COUNTIFS(BTT[Verwendete Transaktion (Pflichtauswahl)],BTT[[#This Row],[Verwendete Transaktion (Pflichtauswahl)]],BTT[Verantwortliches TP
(automatisch)],"&lt;&gt;"&amp;VLOOKUP(aktives_Teilprojekt,Teilprojekte[[Teilprojekte]:[Kürzel]],2,FALSE))&gt;0,"Transaktion mehrfach","okay"),"")</f>
        <v>okay</v>
      </c>
      <c r="AS264" s="10" t="s">
        <v>10101</v>
      </c>
      <c r="AT264" s="10"/>
    </row>
    <row r="265" spans="1:46" ht="75" hidden="1" x14ac:dyDescent="0.25">
      <c r="A265" s="14" t="str">
        <f>IFERROR(IF(BTT[[#This Row],[Lfd Nr. 
(aus konsolidierter Datei)]]&lt;&gt;"",BTT[[#This Row],[Lfd Nr. 
(aus konsolidierter Datei)]],VLOOKUP(aktives_Teilprojekt,Teilprojekte[[Teilprojekte]:[Kürzel]],2,FALSE)&amp;ROW(BTT[[#This Row],[Lfd Nr.
(automatisch)]])-2),"")</f>
        <v>FI179</v>
      </c>
      <c r="B265" s="15" t="s">
        <v>6131</v>
      </c>
      <c r="C265" s="15"/>
      <c r="D265" t="s">
        <v>10054</v>
      </c>
      <c r="E265" s="10" t="str">
        <f>IFERROR(IF(NOT(BTT[[#This Row],[Manuelle Änderung des Verantwortliches TP
(Auswahl - bei Bedarf)]]=""),BTT[[#This Row],[Manuelle Änderung des Verantwortliches TP
(Auswahl - bei Bedarf)]],VLOOKUP(BTT[[#This Row],[Hauptprozess
(Pflichtauswahl)]],Hauptprozesse[],3,FALSE)),"")</f>
        <v>FI</v>
      </c>
      <c r="G265" t="s">
        <v>14174</v>
      </c>
      <c r="H265" s="10"/>
      <c r="I265" t="s">
        <v>14177</v>
      </c>
      <c r="J265" s="10" t="str">
        <f>IFERROR(VLOOKUP(BTT[[#This Row],[Verwendete Transaktion (Pflichtauswahl)]],Transaktionen[[Transaktionen]:[Langtext]],2,FALSE),"")</f>
        <v/>
      </c>
      <c r="V265" s="10" t="str">
        <f>IFERROR(VLOOKUP(BTT[[#This Row],[Verwendetes Formular
(Auswahl falls relevant)]],Formulare[[Formularbezeichnung]:[Formularname (technisch)]],2,FALSE),"")</f>
        <v/>
      </c>
      <c r="Y265" s="4" t="s">
        <v>14517</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s="10" t="str">
        <f>IFERROR(IF(BTT[[#This Row],[SAP-Modul
(Pflichtauswahl)]]&lt;&gt;VLOOKUP(BTT[[#This Row],[Verwendete Transaktion (Pflichtauswahl)]],Transaktionen[[Transaktionen]:[Modul]],3,FALSE),"Modul anders","okay"),"")</f>
        <v/>
      </c>
      <c r="AP265" s="10" t="str">
        <f>IFERROR(IF(COUNTIFS(BTT[Verwendete Transaktion (Pflichtauswahl)],BTT[[#This Row],[Verwendete Transaktion (Pflichtauswahl)]],BTT[SAP-Modul
(Pflichtauswahl)],"&lt;&gt;"&amp;BTT[[#This Row],[SAP-Modul
(Pflichtauswahl)]])&gt;0,"Modul anders","okay"),"")</f>
        <v>okay</v>
      </c>
      <c r="AQ265" s="10" t="str">
        <f>IFERROR(IF(COUNTIFS(BTT[Verwendete Transaktion (Pflichtauswahl)],BTT[[#This Row],[Verwendete Transaktion (Pflichtauswahl)]],BTT[Verantwortliches TP
(automatisch)],"&lt;&gt;"&amp;BTT[[#This Row],[Verantwortliches TP
(automatisch)]])&gt;0,"Transaktion mehrfach","okay"),"")</f>
        <v>okay</v>
      </c>
      <c r="AR265" s="10" t="str">
        <f>IFERROR(IF(COUNTIFS(BTT[Verwendete Transaktion (Pflichtauswahl)],BTT[[#This Row],[Verwendete Transaktion (Pflichtauswahl)]],BTT[Verantwortliches TP
(automatisch)],"&lt;&gt;"&amp;VLOOKUP(aktives_Teilprojekt,Teilprojekte[[Teilprojekte]:[Kürzel]],2,FALSE))&gt;0,"Transaktion mehrfach","okay"),"")</f>
        <v>okay</v>
      </c>
      <c r="AS265" s="10" t="s">
        <v>10103</v>
      </c>
      <c r="AT265" s="10"/>
    </row>
    <row r="266" spans="1:46" ht="45" hidden="1" x14ac:dyDescent="0.25">
      <c r="A266" s="14" t="str">
        <f>IFERROR(IF(BTT[[#This Row],[Lfd Nr. 
(aus konsolidierter Datei)]]&lt;&gt;"",BTT[[#This Row],[Lfd Nr. 
(aus konsolidierter Datei)]],VLOOKUP(aktives_Teilprojekt,Teilprojekte[[Teilprojekte]:[Kürzel]],2,FALSE)&amp;ROW(BTT[[#This Row],[Lfd Nr.
(automatisch)]])-2),"")</f>
        <v>FI180</v>
      </c>
      <c r="B266" s="15" t="s">
        <v>6131</v>
      </c>
      <c r="C266" s="15"/>
      <c r="D266" t="s">
        <v>10105</v>
      </c>
      <c r="E266" s="10" t="str">
        <f>IFERROR(IF(NOT(BTT[[#This Row],[Manuelle Änderung des Verantwortliches TP
(Auswahl - bei Bedarf)]]=""),BTT[[#This Row],[Manuelle Änderung des Verantwortliches TP
(Auswahl - bei Bedarf)]],VLOOKUP(BTT[[#This Row],[Hauptprozess
(Pflichtauswahl)]],Hauptprozesse[],3,FALSE)),"")</f>
        <v>FI</v>
      </c>
      <c r="G266" t="s">
        <v>14174</v>
      </c>
      <c r="H266" s="10" t="s">
        <v>3</v>
      </c>
      <c r="I266" t="s">
        <v>535</v>
      </c>
      <c r="J266" s="10" t="str">
        <f>IFERROR(VLOOKUP(BTT[[#This Row],[Verwendete Transaktion (Pflichtauswahl)]],Transaktionen[[Transaktionen]:[Langtext]],2,FALSE),"")</f>
        <v>Zahlungsverkehr intern</v>
      </c>
      <c r="R266" t="s">
        <v>9072</v>
      </c>
      <c r="V266" s="10" t="str">
        <f>IFERROR(VLOOKUP(BTT[[#This Row],[Verwendetes Formular
(Auswahl falls relevant)]],Formulare[[Formularbezeichnung]:[Formularname (technisch)]],2,FALSE),"")</f>
        <v/>
      </c>
      <c r="Y266" s="4" t="s">
        <v>14518</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okay</v>
      </c>
      <c r="AQ266" s="10" t="str">
        <f>IFERROR(IF(COUNTIFS(BTT[Verwendete Transaktion (Pflichtauswahl)],BTT[[#This Row],[Verwendete Transaktion (Pflichtauswahl)]],BTT[Verantwortliches TP
(automatisch)],"&lt;&gt;"&amp;BTT[[#This Row],[Verantwortliches TP
(automatisch)]])&gt;0,"Transaktion mehrfach","okay"),"")</f>
        <v>okay</v>
      </c>
      <c r="AR266" s="10" t="str">
        <f>IFERROR(IF(COUNTIFS(BTT[Verwendete Transaktion (Pflichtauswahl)],BTT[[#This Row],[Verwendete Transaktion (Pflichtauswahl)]],BTT[Verantwortliches TP
(automatisch)],"&lt;&gt;"&amp;VLOOKUP(aktives_Teilprojekt,Teilprojekte[[Teilprojekte]:[Kürzel]],2,FALSE))&gt;0,"Transaktion mehrfach","okay"),"")</f>
        <v>okay</v>
      </c>
      <c r="AS266" s="10" t="s">
        <v>10104</v>
      </c>
      <c r="AT266" s="10"/>
    </row>
    <row r="267" spans="1:46" ht="45" hidden="1" x14ac:dyDescent="0.25">
      <c r="A267" s="14" t="str">
        <f>IFERROR(IF(BTT[[#This Row],[Lfd Nr. 
(aus konsolidierter Datei)]]&lt;&gt;"",BTT[[#This Row],[Lfd Nr. 
(aus konsolidierter Datei)]],VLOOKUP(aktives_Teilprojekt,Teilprojekte[[Teilprojekte]:[Kürzel]],2,FALSE)&amp;ROW(BTT[[#This Row],[Lfd Nr.
(automatisch)]])-2),"")</f>
        <v>FI181</v>
      </c>
      <c r="B267" s="15" t="s">
        <v>6131</v>
      </c>
      <c r="C267" s="15"/>
      <c r="D267" t="s">
        <v>10107</v>
      </c>
      <c r="E267" s="10" t="str">
        <f>IFERROR(IF(NOT(BTT[[#This Row],[Manuelle Änderung des Verantwortliches TP
(Auswahl - bei Bedarf)]]=""),BTT[[#This Row],[Manuelle Änderung des Verantwortliches TP
(Auswahl - bei Bedarf)]],VLOOKUP(BTT[[#This Row],[Hauptprozess
(Pflichtauswahl)]],Hauptprozesse[],3,FALSE)),"")</f>
        <v>FI</v>
      </c>
      <c r="G267" t="s">
        <v>14174</v>
      </c>
      <c r="H267" s="10" t="s">
        <v>3</v>
      </c>
      <c r="I267" t="s">
        <v>535</v>
      </c>
      <c r="J267" s="10" t="str">
        <f>IFERROR(VLOOKUP(BTT[[#This Row],[Verwendete Transaktion (Pflichtauswahl)]],Transaktionen[[Transaktionen]:[Langtext]],2,FALSE),"")</f>
        <v>Zahlungsverkehr intern</v>
      </c>
      <c r="R267" t="s">
        <v>9072</v>
      </c>
      <c r="V267" s="10" t="str">
        <f>IFERROR(VLOOKUP(BTT[[#This Row],[Verwendetes Formular
(Auswahl falls relevant)]],Formulare[[Formularbezeichnung]:[Formularname (technisch)]],2,FALSE),"")</f>
        <v/>
      </c>
      <c r="Y267" s="4" t="s">
        <v>14519</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okay</v>
      </c>
      <c r="AQ267" s="10" t="str">
        <f>IFERROR(IF(COUNTIFS(BTT[Verwendete Transaktion (Pflichtauswahl)],BTT[[#This Row],[Verwendete Transaktion (Pflichtauswahl)]],BTT[Verantwortliches TP
(automatisch)],"&lt;&gt;"&amp;BTT[[#This Row],[Verantwortliches TP
(automatisch)]])&gt;0,"Transaktion mehrfach","okay"),"")</f>
        <v>okay</v>
      </c>
      <c r="AR267" s="10" t="str">
        <f>IFERROR(IF(COUNTIFS(BTT[Verwendete Transaktion (Pflichtauswahl)],BTT[[#This Row],[Verwendete Transaktion (Pflichtauswahl)]],BTT[Verantwortliches TP
(automatisch)],"&lt;&gt;"&amp;VLOOKUP(aktives_Teilprojekt,Teilprojekte[[Teilprojekte]:[Kürzel]],2,FALSE))&gt;0,"Transaktion mehrfach","okay"),"")</f>
        <v>okay</v>
      </c>
      <c r="AS267" s="10" t="s">
        <v>10106</v>
      </c>
      <c r="AT267" s="10"/>
    </row>
    <row r="268" spans="1:46" ht="45" hidden="1" x14ac:dyDescent="0.25">
      <c r="A268" s="14" t="str">
        <f>IFERROR(IF(BTT[[#This Row],[Lfd Nr. 
(aus konsolidierter Datei)]]&lt;&gt;"",BTT[[#This Row],[Lfd Nr. 
(aus konsolidierter Datei)]],VLOOKUP(aktives_Teilprojekt,Teilprojekte[[Teilprojekte]:[Kürzel]],2,FALSE)&amp;ROW(BTT[[#This Row],[Lfd Nr.
(automatisch)]])-2),"")</f>
        <v>FI182</v>
      </c>
      <c r="B268" s="15" t="s">
        <v>6131</v>
      </c>
      <c r="C268" s="15"/>
      <c r="D268" t="s">
        <v>10109</v>
      </c>
      <c r="E268" s="10" t="str">
        <f>IFERROR(IF(NOT(BTT[[#This Row],[Manuelle Änderung des Verantwortliches TP
(Auswahl - bei Bedarf)]]=""),BTT[[#This Row],[Manuelle Änderung des Verantwortliches TP
(Auswahl - bei Bedarf)]],VLOOKUP(BTT[[#This Row],[Hauptprozess
(Pflichtauswahl)]],Hauptprozesse[],3,FALSE)),"")</f>
        <v>FI</v>
      </c>
      <c r="G268" t="s">
        <v>14174</v>
      </c>
      <c r="H268" s="10" t="s">
        <v>3</v>
      </c>
      <c r="I268" t="s">
        <v>535</v>
      </c>
      <c r="J268" s="10" t="str">
        <f>IFERROR(VLOOKUP(BTT[[#This Row],[Verwendete Transaktion (Pflichtauswahl)]],Transaktionen[[Transaktionen]:[Langtext]],2,FALSE),"")</f>
        <v>Zahlungsverkehr intern</v>
      </c>
      <c r="R268" t="s">
        <v>9072</v>
      </c>
      <c r="V268" s="10" t="str">
        <f>IFERROR(VLOOKUP(BTT[[#This Row],[Verwendetes Formular
(Auswahl falls relevant)]],Formulare[[Formularbezeichnung]:[Formularname (technisch)]],2,FALSE),"")</f>
        <v/>
      </c>
      <c r="Y268" s="4" t="s">
        <v>14520</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okay</v>
      </c>
      <c r="AQ268" s="10" t="str">
        <f>IFERROR(IF(COUNTIFS(BTT[Verwendete Transaktion (Pflichtauswahl)],BTT[[#This Row],[Verwendete Transaktion (Pflichtauswahl)]],BTT[Verantwortliches TP
(automatisch)],"&lt;&gt;"&amp;BTT[[#This Row],[Verantwortliches TP
(automatisch)]])&gt;0,"Transaktion mehrfach","okay"),"")</f>
        <v>okay</v>
      </c>
      <c r="AR268" s="10" t="str">
        <f>IFERROR(IF(COUNTIFS(BTT[Verwendete Transaktion (Pflichtauswahl)],BTT[[#This Row],[Verwendete Transaktion (Pflichtauswahl)]],BTT[Verantwortliches TP
(automatisch)],"&lt;&gt;"&amp;VLOOKUP(aktives_Teilprojekt,Teilprojekte[[Teilprojekte]:[Kürzel]],2,FALSE))&gt;0,"Transaktion mehrfach","okay"),"")</f>
        <v>okay</v>
      </c>
      <c r="AS268" s="10" t="s">
        <v>10108</v>
      </c>
      <c r="AT268" s="10"/>
    </row>
    <row r="269" spans="1:46" ht="45" hidden="1" x14ac:dyDescent="0.25">
      <c r="A269" s="14" t="str">
        <f>IFERROR(IF(BTT[[#This Row],[Lfd Nr. 
(aus konsolidierter Datei)]]&lt;&gt;"",BTT[[#This Row],[Lfd Nr. 
(aus konsolidierter Datei)]],VLOOKUP(aktives_Teilprojekt,Teilprojekte[[Teilprojekte]:[Kürzel]],2,FALSE)&amp;ROW(BTT[[#This Row],[Lfd Nr.
(automatisch)]])-2),"")</f>
        <v>FI183</v>
      </c>
      <c r="B269" s="15" t="s">
        <v>6131</v>
      </c>
      <c r="C269" s="15"/>
      <c r="D269" t="s">
        <v>1617</v>
      </c>
      <c r="E269" s="10" t="str">
        <f>IFERROR(IF(NOT(BTT[[#This Row],[Manuelle Änderung des Verantwortliches TP
(Auswahl - bei Bedarf)]]=""),BTT[[#This Row],[Manuelle Änderung des Verantwortliches TP
(Auswahl - bei Bedarf)]],VLOOKUP(BTT[[#This Row],[Hauptprozess
(Pflichtauswahl)]],Hauptprozesse[],3,FALSE)),"")</f>
        <v>FI</v>
      </c>
      <c r="G269" t="s">
        <v>14174</v>
      </c>
      <c r="H269" s="10" t="s">
        <v>3</v>
      </c>
      <c r="I269" t="s">
        <v>535</v>
      </c>
      <c r="J269" s="10" t="str">
        <f>IFERROR(VLOOKUP(BTT[[#This Row],[Verwendete Transaktion (Pflichtauswahl)]],Transaktionen[[Transaktionen]:[Langtext]],2,FALSE),"")</f>
        <v>Zahlungsverkehr intern</v>
      </c>
      <c r="R269" t="s">
        <v>9072</v>
      </c>
      <c r="V269" s="10" t="str">
        <f>IFERROR(VLOOKUP(BTT[[#This Row],[Verwendetes Formular
(Auswahl falls relevant)]],Formulare[[Formularbezeichnung]:[Formularname (technisch)]],2,FALSE),"")</f>
        <v/>
      </c>
      <c r="Y269" s="4" t="s">
        <v>14521</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okay</v>
      </c>
      <c r="AQ269" s="10" t="str">
        <f>IFERROR(IF(COUNTIFS(BTT[Verwendete Transaktion (Pflichtauswahl)],BTT[[#This Row],[Verwendete Transaktion (Pflichtauswahl)]],BTT[Verantwortliches TP
(automatisch)],"&lt;&gt;"&amp;BTT[[#This Row],[Verantwortliches TP
(automatisch)]])&gt;0,"Transaktion mehrfach","okay"),"")</f>
        <v>okay</v>
      </c>
      <c r="AR269" s="10" t="str">
        <f>IFERROR(IF(COUNTIFS(BTT[Verwendete Transaktion (Pflichtauswahl)],BTT[[#This Row],[Verwendete Transaktion (Pflichtauswahl)]],BTT[Verantwortliches TP
(automatisch)],"&lt;&gt;"&amp;VLOOKUP(aktives_Teilprojekt,Teilprojekte[[Teilprojekte]:[Kürzel]],2,FALSE))&gt;0,"Transaktion mehrfach","okay"),"")</f>
        <v>okay</v>
      </c>
      <c r="AS269" s="10" t="s">
        <v>10110</v>
      </c>
      <c r="AT269" s="10"/>
    </row>
    <row r="270" spans="1:46" ht="45" hidden="1" x14ac:dyDescent="0.25">
      <c r="A270" s="14" t="str">
        <f>IFERROR(IF(BTT[[#This Row],[Lfd Nr. 
(aus konsolidierter Datei)]]&lt;&gt;"",BTT[[#This Row],[Lfd Nr. 
(aus konsolidierter Datei)]],VLOOKUP(aktives_Teilprojekt,Teilprojekte[[Teilprojekte]:[Kürzel]],2,FALSE)&amp;ROW(BTT[[#This Row],[Lfd Nr.
(automatisch)]])-2),"")</f>
        <v>FI184</v>
      </c>
      <c r="B270" s="15" t="s">
        <v>6131</v>
      </c>
      <c r="C270" s="15"/>
      <c r="D270" t="s">
        <v>10112</v>
      </c>
      <c r="E270" s="10" t="str">
        <f>IFERROR(IF(NOT(BTT[[#This Row],[Manuelle Änderung des Verantwortliches TP
(Auswahl - bei Bedarf)]]=""),BTT[[#This Row],[Manuelle Änderung des Verantwortliches TP
(Auswahl - bei Bedarf)]],VLOOKUP(BTT[[#This Row],[Hauptprozess
(Pflichtauswahl)]],Hauptprozesse[],3,FALSE)),"")</f>
        <v>FI</v>
      </c>
      <c r="G270" t="s">
        <v>14174</v>
      </c>
      <c r="H270" s="10" t="s">
        <v>3</v>
      </c>
      <c r="I270" t="s">
        <v>535</v>
      </c>
      <c r="J270" s="10" t="str">
        <f>IFERROR(VLOOKUP(BTT[[#This Row],[Verwendete Transaktion (Pflichtauswahl)]],Transaktionen[[Transaktionen]:[Langtext]],2,FALSE),"")</f>
        <v>Zahlungsverkehr intern</v>
      </c>
      <c r="R270" t="s">
        <v>9072</v>
      </c>
      <c r="V270" s="10" t="str">
        <f>IFERROR(VLOOKUP(BTT[[#This Row],[Verwendetes Formular
(Auswahl falls relevant)]],Formulare[[Formularbezeichnung]:[Formularname (technisch)]],2,FALSE),"")</f>
        <v/>
      </c>
      <c r="Y270" s="4" t="s">
        <v>14522</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okay</v>
      </c>
      <c r="AQ270" s="10" t="str">
        <f>IFERROR(IF(COUNTIFS(BTT[Verwendete Transaktion (Pflichtauswahl)],BTT[[#This Row],[Verwendete Transaktion (Pflichtauswahl)]],BTT[Verantwortliches TP
(automatisch)],"&lt;&gt;"&amp;BTT[[#This Row],[Verantwortliches TP
(automatisch)]])&gt;0,"Transaktion mehrfach","okay"),"")</f>
        <v>okay</v>
      </c>
      <c r="AR270" s="10" t="str">
        <f>IFERROR(IF(COUNTIFS(BTT[Verwendete Transaktion (Pflichtauswahl)],BTT[[#This Row],[Verwendete Transaktion (Pflichtauswahl)]],BTT[Verantwortliches TP
(automatisch)],"&lt;&gt;"&amp;VLOOKUP(aktives_Teilprojekt,Teilprojekte[[Teilprojekte]:[Kürzel]],2,FALSE))&gt;0,"Transaktion mehrfach","okay"),"")</f>
        <v>okay</v>
      </c>
      <c r="AS270" s="10" t="s">
        <v>10111</v>
      </c>
      <c r="AT270" s="10"/>
    </row>
    <row r="271" spans="1:46" ht="45" hidden="1" x14ac:dyDescent="0.25">
      <c r="A271" s="14" t="str">
        <f>IFERROR(IF(BTT[[#This Row],[Lfd Nr. 
(aus konsolidierter Datei)]]&lt;&gt;"",BTT[[#This Row],[Lfd Nr. 
(aus konsolidierter Datei)]],VLOOKUP(aktives_Teilprojekt,Teilprojekte[[Teilprojekte]:[Kürzel]],2,FALSE)&amp;ROW(BTT[[#This Row],[Lfd Nr.
(automatisch)]])-2),"")</f>
        <v>FI185</v>
      </c>
      <c r="B271" s="15" t="s">
        <v>6131</v>
      </c>
      <c r="C271" s="15"/>
      <c r="D271" t="s">
        <v>10114</v>
      </c>
      <c r="E271" s="10" t="str">
        <f>IFERROR(IF(NOT(BTT[[#This Row],[Manuelle Änderung des Verantwortliches TP
(Auswahl - bei Bedarf)]]=""),BTT[[#This Row],[Manuelle Änderung des Verantwortliches TP
(Auswahl - bei Bedarf)]],VLOOKUP(BTT[[#This Row],[Hauptprozess
(Pflichtauswahl)]],Hauptprozesse[],3,FALSE)),"")</f>
        <v>FI</v>
      </c>
      <c r="G271" t="s">
        <v>14181</v>
      </c>
      <c r="H271" s="10" t="s">
        <v>3</v>
      </c>
      <c r="I271" t="s">
        <v>535</v>
      </c>
      <c r="J271" s="10" t="str">
        <f>IFERROR(VLOOKUP(BTT[[#This Row],[Verwendete Transaktion (Pflichtauswahl)]],Transaktionen[[Transaktionen]:[Langtext]],2,FALSE),"")</f>
        <v>Zahlungsverkehr intern</v>
      </c>
      <c r="R271" t="s">
        <v>9072</v>
      </c>
      <c r="V271" s="10" t="str">
        <f>IFERROR(VLOOKUP(BTT[[#This Row],[Verwendetes Formular
(Auswahl falls relevant)]],Formulare[[Formularbezeichnung]:[Formularname (technisch)]],2,FALSE),"")</f>
        <v/>
      </c>
      <c r="Y271" s="4" t="s">
        <v>14523</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okay</v>
      </c>
      <c r="AQ271" s="10" t="str">
        <f>IFERROR(IF(COUNTIFS(BTT[Verwendete Transaktion (Pflichtauswahl)],BTT[[#This Row],[Verwendete Transaktion (Pflichtauswahl)]],BTT[Verantwortliches TP
(automatisch)],"&lt;&gt;"&amp;BTT[[#This Row],[Verantwortliches TP
(automatisch)]])&gt;0,"Transaktion mehrfach","okay"),"")</f>
        <v>okay</v>
      </c>
      <c r="AR271" s="10" t="str">
        <f>IFERROR(IF(COUNTIFS(BTT[Verwendete Transaktion (Pflichtauswahl)],BTT[[#This Row],[Verwendete Transaktion (Pflichtauswahl)]],BTT[Verantwortliches TP
(automatisch)],"&lt;&gt;"&amp;VLOOKUP(aktives_Teilprojekt,Teilprojekte[[Teilprojekte]:[Kürzel]],2,FALSE))&gt;0,"Transaktion mehrfach","okay"),"")</f>
        <v>okay</v>
      </c>
      <c r="AS271" s="10" t="s">
        <v>10113</v>
      </c>
      <c r="AT271" s="10"/>
    </row>
    <row r="272" spans="1:46" ht="45" hidden="1" x14ac:dyDescent="0.25">
      <c r="A272" s="14" t="str">
        <f>IFERROR(IF(BTT[[#This Row],[Lfd Nr. 
(aus konsolidierter Datei)]]&lt;&gt;"",BTT[[#This Row],[Lfd Nr. 
(aus konsolidierter Datei)]],VLOOKUP(aktives_Teilprojekt,Teilprojekte[[Teilprojekte]:[Kürzel]],2,FALSE)&amp;ROW(BTT[[#This Row],[Lfd Nr.
(automatisch)]])-2),"")</f>
        <v>FI186</v>
      </c>
      <c r="B272" s="15" t="s">
        <v>6131</v>
      </c>
      <c r="C272" s="15"/>
      <c r="D272" t="s">
        <v>10116</v>
      </c>
      <c r="E272" s="10" t="str">
        <f>IFERROR(IF(NOT(BTT[[#This Row],[Manuelle Änderung des Verantwortliches TP
(Auswahl - bei Bedarf)]]=""),BTT[[#This Row],[Manuelle Änderung des Verantwortliches TP
(Auswahl - bei Bedarf)]],VLOOKUP(BTT[[#This Row],[Hauptprozess
(Pflichtauswahl)]],Hauptprozesse[],3,FALSE)),"")</f>
        <v>FI</v>
      </c>
      <c r="G272" t="s">
        <v>14181</v>
      </c>
      <c r="H272" s="10" t="s">
        <v>3</v>
      </c>
      <c r="I272" t="s">
        <v>535</v>
      </c>
      <c r="J272" s="10" t="str">
        <f>IFERROR(VLOOKUP(BTT[[#This Row],[Verwendete Transaktion (Pflichtauswahl)]],Transaktionen[[Transaktionen]:[Langtext]],2,FALSE),"")</f>
        <v>Zahlungsverkehr intern</v>
      </c>
      <c r="R272" t="s">
        <v>9072</v>
      </c>
      <c r="V272" s="10" t="str">
        <f>IFERROR(VLOOKUP(BTT[[#This Row],[Verwendetes Formular
(Auswahl falls relevant)]],Formulare[[Formularbezeichnung]:[Formularname (technisch)]],2,FALSE),"")</f>
        <v/>
      </c>
      <c r="Y272" s="4" t="s">
        <v>14524</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okay</v>
      </c>
      <c r="AQ272" s="10" t="str">
        <f>IFERROR(IF(COUNTIFS(BTT[Verwendete Transaktion (Pflichtauswahl)],BTT[[#This Row],[Verwendete Transaktion (Pflichtauswahl)]],BTT[Verantwortliches TP
(automatisch)],"&lt;&gt;"&amp;BTT[[#This Row],[Verantwortliches TP
(automatisch)]])&gt;0,"Transaktion mehrfach","okay"),"")</f>
        <v>okay</v>
      </c>
      <c r="AR272" s="10" t="str">
        <f>IFERROR(IF(COUNTIFS(BTT[Verwendete Transaktion (Pflichtauswahl)],BTT[[#This Row],[Verwendete Transaktion (Pflichtauswahl)]],BTT[Verantwortliches TP
(automatisch)],"&lt;&gt;"&amp;VLOOKUP(aktives_Teilprojekt,Teilprojekte[[Teilprojekte]:[Kürzel]],2,FALSE))&gt;0,"Transaktion mehrfach","okay"),"")</f>
        <v>okay</v>
      </c>
      <c r="AS272" s="10" t="s">
        <v>10115</v>
      </c>
      <c r="AT272" s="10"/>
    </row>
    <row r="273" spans="1:46" ht="45" hidden="1" x14ac:dyDescent="0.25">
      <c r="A273" s="14" t="str">
        <f>IFERROR(IF(BTT[[#This Row],[Lfd Nr. 
(aus konsolidierter Datei)]]&lt;&gt;"",BTT[[#This Row],[Lfd Nr. 
(aus konsolidierter Datei)]],VLOOKUP(aktives_Teilprojekt,Teilprojekte[[Teilprojekte]:[Kürzel]],2,FALSE)&amp;ROW(BTT[[#This Row],[Lfd Nr.
(automatisch)]])-2),"")</f>
        <v>FI187</v>
      </c>
      <c r="B273" s="15" t="s">
        <v>6131</v>
      </c>
      <c r="C273" s="15"/>
      <c r="D273" t="s">
        <v>10118</v>
      </c>
      <c r="E273" s="10" t="str">
        <f>IFERROR(IF(NOT(BTT[[#This Row],[Manuelle Änderung des Verantwortliches TP
(Auswahl - bei Bedarf)]]=""),BTT[[#This Row],[Manuelle Änderung des Verantwortliches TP
(Auswahl - bei Bedarf)]],VLOOKUP(BTT[[#This Row],[Hauptprozess
(Pflichtauswahl)]],Hauptprozesse[],3,FALSE)),"")</f>
        <v>FI</v>
      </c>
      <c r="G273" t="s">
        <v>14181</v>
      </c>
      <c r="H273" s="10" t="s">
        <v>3</v>
      </c>
      <c r="I273" t="s">
        <v>535</v>
      </c>
      <c r="J273" s="10" t="str">
        <f>IFERROR(VLOOKUP(BTT[[#This Row],[Verwendete Transaktion (Pflichtauswahl)]],Transaktionen[[Transaktionen]:[Langtext]],2,FALSE),"")</f>
        <v>Zahlungsverkehr intern</v>
      </c>
      <c r="R273" t="s">
        <v>9072</v>
      </c>
      <c r="V273" s="10" t="str">
        <f>IFERROR(VLOOKUP(BTT[[#This Row],[Verwendetes Formular
(Auswahl falls relevant)]],Formulare[[Formularbezeichnung]:[Formularname (technisch)]],2,FALSE),"")</f>
        <v/>
      </c>
      <c r="Y273" s="4" t="s">
        <v>14525</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okay</v>
      </c>
      <c r="AQ273" s="10" t="str">
        <f>IFERROR(IF(COUNTIFS(BTT[Verwendete Transaktion (Pflichtauswahl)],BTT[[#This Row],[Verwendete Transaktion (Pflichtauswahl)]],BTT[Verantwortliches TP
(automatisch)],"&lt;&gt;"&amp;BTT[[#This Row],[Verantwortliches TP
(automatisch)]])&gt;0,"Transaktion mehrfach","okay"),"")</f>
        <v>okay</v>
      </c>
      <c r="AR273" s="10" t="str">
        <f>IFERROR(IF(COUNTIFS(BTT[Verwendete Transaktion (Pflichtauswahl)],BTT[[#This Row],[Verwendete Transaktion (Pflichtauswahl)]],BTT[Verantwortliches TP
(automatisch)],"&lt;&gt;"&amp;VLOOKUP(aktives_Teilprojekt,Teilprojekte[[Teilprojekte]:[Kürzel]],2,FALSE))&gt;0,"Transaktion mehrfach","okay"),"")</f>
        <v>okay</v>
      </c>
      <c r="AS273" s="10" t="s">
        <v>10117</v>
      </c>
      <c r="AT273" s="10"/>
    </row>
    <row r="274" spans="1:46" ht="45" hidden="1" x14ac:dyDescent="0.25">
      <c r="A274" s="14" t="str">
        <f>IFERROR(IF(BTT[[#This Row],[Lfd Nr. 
(aus konsolidierter Datei)]]&lt;&gt;"",BTT[[#This Row],[Lfd Nr. 
(aus konsolidierter Datei)]],VLOOKUP(aktives_Teilprojekt,Teilprojekte[[Teilprojekte]:[Kürzel]],2,FALSE)&amp;ROW(BTT[[#This Row],[Lfd Nr.
(automatisch)]])-2),"")</f>
        <v>FI188</v>
      </c>
      <c r="B274" s="15" t="s">
        <v>6131</v>
      </c>
      <c r="C274" s="15"/>
      <c r="D274" t="s">
        <v>10112</v>
      </c>
      <c r="E274" s="10" t="str">
        <f>IFERROR(IF(NOT(BTT[[#This Row],[Manuelle Änderung des Verantwortliches TP
(Auswahl - bei Bedarf)]]=""),BTT[[#This Row],[Manuelle Änderung des Verantwortliches TP
(Auswahl - bei Bedarf)]],VLOOKUP(BTT[[#This Row],[Hauptprozess
(Pflichtauswahl)]],Hauptprozesse[],3,FALSE)),"")</f>
        <v>FI</v>
      </c>
      <c r="G274" t="s">
        <v>14181</v>
      </c>
      <c r="H274" s="10" t="s">
        <v>3</v>
      </c>
      <c r="I274" t="s">
        <v>535</v>
      </c>
      <c r="J274" s="10" t="str">
        <f>IFERROR(VLOOKUP(BTT[[#This Row],[Verwendete Transaktion (Pflichtauswahl)]],Transaktionen[[Transaktionen]:[Langtext]],2,FALSE),"")</f>
        <v>Zahlungsverkehr intern</v>
      </c>
      <c r="R274" t="s">
        <v>9072</v>
      </c>
      <c r="V274" s="10" t="str">
        <f>IFERROR(VLOOKUP(BTT[[#This Row],[Verwendetes Formular
(Auswahl falls relevant)]],Formulare[[Formularbezeichnung]:[Formularname (technisch)]],2,FALSE),"")</f>
        <v/>
      </c>
      <c r="Y274" s="4" t="s">
        <v>14526</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okay</v>
      </c>
      <c r="AQ274" s="10" t="str">
        <f>IFERROR(IF(COUNTIFS(BTT[Verwendete Transaktion (Pflichtauswahl)],BTT[[#This Row],[Verwendete Transaktion (Pflichtauswahl)]],BTT[Verantwortliches TP
(automatisch)],"&lt;&gt;"&amp;BTT[[#This Row],[Verantwortliches TP
(automatisch)]])&gt;0,"Transaktion mehrfach","okay"),"")</f>
        <v>okay</v>
      </c>
      <c r="AR274" s="10" t="str">
        <f>IFERROR(IF(COUNTIFS(BTT[Verwendete Transaktion (Pflichtauswahl)],BTT[[#This Row],[Verwendete Transaktion (Pflichtauswahl)]],BTT[Verantwortliches TP
(automatisch)],"&lt;&gt;"&amp;VLOOKUP(aktives_Teilprojekt,Teilprojekte[[Teilprojekte]:[Kürzel]],2,FALSE))&gt;0,"Transaktion mehrfach","okay"),"")</f>
        <v>okay</v>
      </c>
      <c r="AS274" s="10" t="s">
        <v>10119</v>
      </c>
      <c r="AT274" s="10"/>
    </row>
    <row r="275" spans="1:46" ht="45" hidden="1" x14ac:dyDescent="0.25">
      <c r="A275" s="14" t="str">
        <f>IFERROR(IF(BTT[[#This Row],[Lfd Nr. 
(aus konsolidierter Datei)]]&lt;&gt;"",BTT[[#This Row],[Lfd Nr. 
(aus konsolidierter Datei)]],VLOOKUP(aktives_Teilprojekt,Teilprojekte[[Teilprojekte]:[Kürzel]],2,FALSE)&amp;ROW(BTT[[#This Row],[Lfd Nr.
(automatisch)]])-2),"")</f>
        <v>FI189</v>
      </c>
      <c r="B275" s="15" t="s">
        <v>6131</v>
      </c>
      <c r="C275" s="15"/>
      <c r="D275" t="s">
        <v>10121</v>
      </c>
      <c r="E275" s="10" t="str">
        <f>IFERROR(IF(NOT(BTT[[#This Row],[Manuelle Änderung des Verantwortliches TP
(Auswahl - bei Bedarf)]]=""),BTT[[#This Row],[Manuelle Änderung des Verantwortliches TP
(Auswahl - bei Bedarf)]],VLOOKUP(BTT[[#This Row],[Hauptprozess
(Pflichtauswahl)]],Hauptprozesse[],3,FALSE)),"")</f>
        <v>FI</v>
      </c>
      <c r="G275" t="s">
        <v>14174</v>
      </c>
      <c r="H275" s="10" t="s">
        <v>3</v>
      </c>
      <c r="I275" t="s">
        <v>535</v>
      </c>
      <c r="J275" s="10" t="str">
        <f>IFERROR(VLOOKUP(BTT[[#This Row],[Verwendete Transaktion (Pflichtauswahl)]],Transaktionen[[Transaktionen]:[Langtext]],2,FALSE),"")</f>
        <v>Zahlungsverkehr intern</v>
      </c>
      <c r="R275" t="s">
        <v>9072</v>
      </c>
      <c r="V275" s="10" t="str">
        <f>IFERROR(VLOOKUP(BTT[[#This Row],[Verwendetes Formular
(Auswahl falls relevant)]],Formulare[[Formularbezeichnung]:[Formularname (technisch)]],2,FALSE),"")</f>
        <v/>
      </c>
      <c r="Y275" s="4" t="s">
        <v>14527</v>
      </c>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10120</v>
      </c>
      <c r="AT275" s="10"/>
    </row>
    <row r="276" spans="1:46" ht="45" hidden="1" x14ac:dyDescent="0.25">
      <c r="A276" s="14" t="str">
        <f>IFERROR(IF(BTT[[#This Row],[Lfd Nr. 
(aus konsolidierter Datei)]]&lt;&gt;"",BTT[[#This Row],[Lfd Nr. 
(aus konsolidierter Datei)]],VLOOKUP(aktives_Teilprojekt,Teilprojekte[[Teilprojekte]:[Kürzel]],2,FALSE)&amp;ROW(BTT[[#This Row],[Lfd Nr.
(automatisch)]])-2),"")</f>
        <v>FI190</v>
      </c>
      <c r="B276" s="15" t="s">
        <v>6131</v>
      </c>
      <c r="C276" s="15"/>
      <c r="D276" t="s">
        <v>10123</v>
      </c>
      <c r="E276" s="10" t="str">
        <f>IFERROR(IF(NOT(BTT[[#This Row],[Manuelle Änderung des Verantwortliches TP
(Auswahl - bei Bedarf)]]=""),BTT[[#This Row],[Manuelle Änderung des Verantwortliches TP
(Auswahl - bei Bedarf)]],VLOOKUP(BTT[[#This Row],[Hauptprozess
(Pflichtauswahl)]],Hauptprozesse[],3,FALSE)),"")</f>
        <v>FI</v>
      </c>
      <c r="G276" t="s">
        <v>14182</v>
      </c>
      <c r="H276" s="10" t="s">
        <v>3</v>
      </c>
      <c r="I276" t="s">
        <v>535</v>
      </c>
      <c r="J276" s="10" t="str">
        <f>IFERROR(VLOOKUP(BTT[[#This Row],[Verwendete Transaktion (Pflichtauswahl)]],Transaktionen[[Transaktionen]:[Langtext]],2,FALSE),"")</f>
        <v>Zahlungsverkehr intern</v>
      </c>
      <c r="R276" t="s">
        <v>9072</v>
      </c>
      <c r="V276" s="10" t="str">
        <f>IFERROR(VLOOKUP(BTT[[#This Row],[Verwendetes Formular
(Auswahl falls relevant)]],Formulare[[Formularbezeichnung]:[Formularname (technisch)]],2,FALSE),"")</f>
        <v/>
      </c>
      <c r="Y276" s="4" t="s">
        <v>14528</v>
      </c>
      <c r="AK276" s="10"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10122</v>
      </c>
      <c r="AT276" s="10"/>
    </row>
    <row r="277" spans="1:46" ht="45" hidden="1" x14ac:dyDescent="0.25">
      <c r="A277" s="14" t="str">
        <f>IFERROR(IF(BTT[[#This Row],[Lfd Nr. 
(aus konsolidierter Datei)]]&lt;&gt;"",BTT[[#This Row],[Lfd Nr. 
(aus konsolidierter Datei)]],VLOOKUP(aktives_Teilprojekt,Teilprojekte[[Teilprojekte]:[Kürzel]],2,FALSE)&amp;ROW(BTT[[#This Row],[Lfd Nr.
(automatisch)]])-2),"")</f>
        <v>FI191</v>
      </c>
      <c r="B277" s="15" t="s">
        <v>6131</v>
      </c>
      <c r="C277" s="15"/>
      <c r="D277" t="s">
        <v>10125</v>
      </c>
      <c r="E277" s="10" t="str">
        <f>IFERROR(IF(NOT(BTT[[#This Row],[Manuelle Änderung des Verantwortliches TP
(Auswahl - bei Bedarf)]]=""),BTT[[#This Row],[Manuelle Änderung des Verantwortliches TP
(Auswahl - bei Bedarf)]],VLOOKUP(BTT[[#This Row],[Hauptprozess
(Pflichtauswahl)]],Hauptprozesse[],3,FALSE)),"")</f>
        <v>FI</v>
      </c>
      <c r="G277" t="s">
        <v>14182</v>
      </c>
      <c r="H277" s="10" t="s">
        <v>3</v>
      </c>
      <c r="I277" t="s">
        <v>535</v>
      </c>
      <c r="J277" s="10" t="str">
        <f>IFERROR(VLOOKUP(BTT[[#This Row],[Verwendete Transaktion (Pflichtauswahl)]],Transaktionen[[Transaktionen]:[Langtext]],2,FALSE),"")</f>
        <v>Zahlungsverkehr intern</v>
      </c>
      <c r="R277" t="s">
        <v>9072</v>
      </c>
      <c r="V277" s="10" t="str">
        <f>IFERROR(VLOOKUP(BTT[[#This Row],[Verwendetes Formular
(Auswahl falls relevant)]],Formulare[[Formularbezeichnung]:[Formularname (technisch)]],2,FALSE),"")</f>
        <v/>
      </c>
      <c r="Y277" s="4" t="s">
        <v>14529</v>
      </c>
      <c r="AK277" s="10"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10124</v>
      </c>
      <c r="AT277" s="10"/>
    </row>
    <row r="278" spans="1:46" ht="45" hidden="1" x14ac:dyDescent="0.25">
      <c r="A278" s="14" t="str">
        <f>IFERROR(IF(BTT[[#This Row],[Lfd Nr. 
(aus konsolidierter Datei)]]&lt;&gt;"",BTT[[#This Row],[Lfd Nr. 
(aus konsolidierter Datei)]],VLOOKUP(aktives_Teilprojekt,Teilprojekte[[Teilprojekte]:[Kürzel]],2,FALSE)&amp;ROW(BTT[[#This Row],[Lfd Nr.
(automatisch)]])-2),"")</f>
        <v>FI192</v>
      </c>
      <c r="B278" s="15" t="s">
        <v>6131</v>
      </c>
      <c r="C278" s="15"/>
      <c r="D278" t="s">
        <v>10118</v>
      </c>
      <c r="E278" s="10" t="str">
        <f>IFERROR(IF(NOT(BTT[[#This Row],[Manuelle Änderung des Verantwortliches TP
(Auswahl - bei Bedarf)]]=""),BTT[[#This Row],[Manuelle Änderung des Verantwortliches TP
(Auswahl - bei Bedarf)]],VLOOKUP(BTT[[#This Row],[Hauptprozess
(Pflichtauswahl)]],Hauptprozesse[],3,FALSE)),"")</f>
        <v>FI</v>
      </c>
      <c r="G278" t="s">
        <v>14182</v>
      </c>
      <c r="H278" s="10" t="s">
        <v>3</v>
      </c>
      <c r="I278" t="s">
        <v>535</v>
      </c>
      <c r="J278" s="10" t="str">
        <f>IFERROR(VLOOKUP(BTT[[#This Row],[Verwendete Transaktion (Pflichtauswahl)]],Transaktionen[[Transaktionen]:[Langtext]],2,FALSE),"")</f>
        <v>Zahlungsverkehr intern</v>
      </c>
      <c r="R278" t="s">
        <v>9072</v>
      </c>
      <c r="V278" s="10" t="str">
        <f>IFERROR(VLOOKUP(BTT[[#This Row],[Verwendetes Formular
(Auswahl falls relevant)]],Formulare[[Formularbezeichnung]:[Formularname (technisch)]],2,FALSE),"")</f>
        <v/>
      </c>
      <c r="Y278" s="4" t="s">
        <v>14530</v>
      </c>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okay</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10126</v>
      </c>
      <c r="AT278" s="10"/>
    </row>
    <row r="279" spans="1:46" ht="45" hidden="1" x14ac:dyDescent="0.25">
      <c r="A279" s="14" t="str">
        <f>IFERROR(IF(BTT[[#This Row],[Lfd Nr. 
(aus konsolidierter Datei)]]&lt;&gt;"",BTT[[#This Row],[Lfd Nr. 
(aus konsolidierter Datei)]],VLOOKUP(aktives_Teilprojekt,Teilprojekte[[Teilprojekte]:[Kürzel]],2,FALSE)&amp;ROW(BTT[[#This Row],[Lfd Nr.
(automatisch)]])-2),"")</f>
        <v>FI193</v>
      </c>
      <c r="B279" s="15" t="s">
        <v>6131</v>
      </c>
      <c r="C279" s="15"/>
      <c r="D279" t="s">
        <v>10128</v>
      </c>
      <c r="E279" s="10" t="str">
        <f>IFERROR(IF(NOT(BTT[[#This Row],[Manuelle Änderung des Verantwortliches TP
(Auswahl - bei Bedarf)]]=""),BTT[[#This Row],[Manuelle Änderung des Verantwortliches TP
(Auswahl - bei Bedarf)]],VLOOKUP(BTT[[#This Row],[Hauptprozess
(Pflichtauswahl)]],Hauptprozesse[],3,FALSE)),"")</f>
        <v>FI</v>
      </c>
      <c r="G279" t="s">
        <v>14182</v>
      </c>
      <c r="H279" s="10" t="s">
        <v>3</v>
      </c>
      <c r="I279" t="s">
        <v>535</v>
      </c>
      <c r="J279" s="10" t="str">
        <f>IFERROR(VLOOKUP(BTT[[#This Row],[Verwendete Transaktion (Pflichtauswahl)]],Transaktionen[[Transaktionen]:[Langtext]],2,FALSE),"")</f>
        <v>Zahlungsverkehr intern</v>
      </c>
      <c r="R279" t="s">
        <v>9072</v>
      </c>
      <c r="V279" s="10" t="str">
        <f>IFERROR(VLOOKUP(BTT[[#This Row],[Verwendetes Formular
(Auswahl falls relevant)]],Formulare[[Formularbezeichnung]:[Formularname (technisch)]],2,FALSE),"")</f>
        <v/>
      </c>
      <c r="Y279" s="4" t="s">
        <v>14531</v>
      </c>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okay</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10127</v>
      </c>
      <c r="AT279" s="10"/>
    </row>
    <row r="280" spans="1:46" ht="45" hidden="1" x14ac:dyDescent="0.25">
      <c r="A280" s="14" t="str">
        <f>IFERROR(IF(BTT[[#This Row],[Lfd Nr. 
(aus konsolidierter Datei)]]&lt;&gt;"",BTT[[#This Row],[Lfd Nr. 
(aus konsolidierter Datei)]],VLOOKUP(aktives_Teilprojekt,Teilprojekte[[Teilprojekte]:[Kürzel]],2,FALSE)&amp;ROW(BTT[[#This Row],[Lfd Nr.
(automatisch)]])-2),"")</f>
        <v>FI194</v>
      </c>
      <c r="B280" s="15" t="s">
        <v>6131</v>
      </c>
      <c r="C280" s="15"/>
      <c r="D280" t="s">
        <v>10130</v>
      </c>
      <c r="E280" s="10" t="str">
        <f>IFERROR(IF(NOT(BTT[[#This Row],[Manuelle Änderung des Verantwortliches TP
(Auswahl - bei Bedarf)]]=""),BTT[[#This Row],[Manuelle Änderung des Verantwortliches TP
(Auswahl - bei Bedarf)]],VLOOKUP(BTT[[#This Row],[Hauptprozess
(Pflichtauswahl)]],Hauptprozesse[],3,FALSE)),"")</f>
        <v>FI</v>
      </c>
      <c r="G280" t="s">
        <v>14181</v>
      </c>
      <c r="H280" s="10" t="s">
        <v>3</v>
      </c>
      <c r="I280" t="s">
        <v>535</v>
      </c>
      <c r="J280" s="10" t="str">
        <f>IFERROR(VLOOKUP(BTT[[#This Row],[Verwendete Transaktion (Pflichtauswahl)]],Transaktionen[[Transaktionen]:[Langtext]],2,FALSE),"")</f>
        <v>Zahlungsverkehr intern</v>
      </c>
      <c r="R280" t="s">
        <v>9072</v>
      </c>
      <c r="V280" s="10" t="str">
        <f>IFERROR(VLOOKUP(BTT[[#This Row],[Verwendetes Formular
(Auswahl falls relevant)]],Formulare[[Formularbezeichnung]:[Formularname (technisch)]],2,FALSE),"")</f>
        <v/>
      </c>
      <c r="Y280" s="4" t="s">
        <v>14532</v>
      </c>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okay</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10129</v>
      </c>
      <c r="AT280" s="10"/>
    </row>
    <row r="281" spans="1:46" ht="45" hidden="1" x14ac:dyDescent="0.25">
      <c r="A281" s="14" t="str">
        <f>IFERROR(IF(BTT[[#This Row],[Lfd Nr. 
(aus konsolidierter Datei)]]&lt;&gt;"",BTT[[#This Row],[Lfd Nr. 
(aus konsolidierter Datei)]],VLOOKUP(aktives_Teilprojekt,Teilprojekte[[Teilprojekte]:[Kürzel]],2,FALSE)&amp;ROW(BTT[[#This Row],[Lfd Nr.
(automatisch)]])-2),"")</f>
        <v>FI195</v>
      </c>
      <c r="B281" s="15" t="s">
        <v>6131</v>
      </c>
      <c r="C281" s="15"/>
      <c r="D281" t="s">
        <v>10130</v>
      </c>
      <c r="E281" s="10" t="str">
        <f>IFERROR(IF(NOT(BTT[[#This Row],[Manuelle Änderung des Verantwortliches TP
(Auswahl - bei Bedarf)]]=""),BTT[[#This Row],[Manuelle Änderung des Verantwortliches TP
(Auswahl - bei Bedarf)]],VLOOKUP(BTT[[#This Row],[Hauptprozess
(Pflichtauswahl)]],Hauptprozesse[],3,FALSE)),"")</f>
        <v>FI</v>
      </c>
      <c r="G281" t="s">
        <v>14158</v>
      </c>
      <c r="H281" s="10" t="s">
        <v>3</v>
      </c>
      <c r="I281" t="s">
        <v>535</v>
      </c>
      <c r="J281" s="10" t="str">
        <f>IFERROR(VLOOKUP(BTT[[#This Row],[Verwendete Transaktion (Pflichtauswahl)]],Transaktionen[[Transaktionen]:[Langtext]],2,FALSE),"")</f>
        <v>Zahlungsverkehr intern</v>
      </c>
      <c r="R281" t="s">
        <v>9072</v>
      </c>
      <c r="V281" s="10" t="str">
        <f>IFERROR(VLOOKUP(BTT[[#This Row],[Verwendetes Formular
(Auswahl falls relevant)]],Formulare[[Formularbezeichnung]:[Formularname (technisch)]],2,FALSE),"")</f>
        <v/>
      </c>
      <c r="Y281" s="4" t="s">
        <v>14533</v>
      </c>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okay</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10131</v>
      </c>
      <c r="AT281" s="10"/>
    </row>
    <row r="282" spans="1:46" ht="45" hidden="1" x14ac:dyDescent="0.25">
      <c r="A282" s="14" t="str">
        <f>IFERROR(IF(BTT[[#This Row],[Lfd Nr. 
(aus konsolidierter Datei)]]&lt;&gt;"",BTT[[#This Row],[Lfd Nr. 
(aus konsolidierter Datei)]],VLOOKUP(aktives_Teilprojekt,Teilprojekte[[Teilprojekte]:[Kürzel]],2,FALSE)&amp;ROW(BTT[[#This Row],[Lfd Nr.
(automatisch)]])-2),"")</f>
        <v>FI196</v>
      </c>
      <c r="B282" s="15" t="s">
        <v>6131</v>
      </c>
      <c r="C282" s="15"/>
      <c r="D282" t="s">
        <v>10133</v>
      </c>
      <c r="E282" s="10" t="str">
        <f>IFERROR(IF(NOT(BTT[[#This Row],[Manuelle Änderung des Verantwortliches TP
(Auswahl - bei Bedarf)]]=""),BTT[[#This Row],[Manuelle Änderung des Verantwortliches TP
(Auswahl - bei Bedarf)]],VLOOKUP(BTT[[#This Row],[Hauptprozess
(Pflichtauswahl)]],Hauptprozesse[],3,FALSE)),"")</f>
        <v>FI</v>
      </c>
      <c r="G282" t="s">
        <v>14158</v>
      </c>
      <c r="H282" s="10" t="s">
        <v>3</v>
      </c>
      <c r="I282" t="s">
        <v>535</v>
      </c>
      <c r="J282" s="10" t="str">
        <f>IFERROR(VLOOKUP(BTT[[#This Row],[Verwendete Transaktion (Pflichtauswahl)]],Transaktionen[[Transaktionen]:[Langtext]],2,FALSE),"")</f>
        <v>Zahlungsverkehr intern</v>
      </c>
      <c r="R282" t="s">
        <v>9072</v>
      </c>
      <c r="V282" s="10" t="str">
        <f>IFERROR(VLOOKUP(BTT[[#This Row],[Verwendetes Formular
(Auswahl falls relevant)]],Formulare[[Formularbezeichnung]:[Formularname (technisch)]],2,FALSE),"")</f>
        <v/>
      </c>
      <c r="Y282" s="4" t="s">
        <v>14534</v>
      </c>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okay</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10132</v>
      </c>
      <c r="AT282" s="10"/>
    </row>
    <row r="283" spans="1:46" ht="45" hidden="1" x14ac:dyDescent="0.25">
      <c r="A283" s="14" t="str">
        <f>IFERROR(IF(BTT[[#This Row],[Lfd Nr. 
(aus konsolidierter Datei)]]&lt;&gt;"",BTT[[#This Row],[Lfd Nr. 
(aus konsolidierter Datei)]],VLOOKUP(aktives_Teilprojekt,Teilprojekte[[Teilprojekte]:[Kürzel]],2,FALSE)&amp;ROW(BTT[[#This Row],[Lfd Nr.
(automatisch)]])-2),"")</f>
        <v>FI197</v>
      </c>
      <c r="B283" s="15" t="s">
        <v>6131</v>
      </c>
      <c r="C283" s="15"/>
      <c r="D283" t="s">
        <v>10135</v>
      </c>
      <c r="E283" s="10" t="str">
        <f>IFERROR(IF(NOT(BTT[[#This Row],[Manuelle Änderung des Verantwortliches TP
(Auswahl - bei Bedarf)]]=""),BTT[[#This Row],[Manuelle Änderung des Verantwortliches TP
(Auswahl - bei Bedarf)]],VLOOKUP(BTT[[#This Row],[Hauptprozess
(Pflichtauswahl)]],Hauptprozesse[],3,FALSE)),"")</f>
        <v>FI</v>
      </c>
      <c r="H283" s="10" t="s">
        <v>3</v>
      </c>
      <c r="I283" t="s">
        <v>535</v>
      </c>
      <c r="J283" s="10" t="str">
        <f>IFERROR(VLOOKUP(BTT[[#This Row],[Verwendete Transaktion (Pflichtauswahl)]],Transaktionen[[Transaktionen]:[Langtext]],2,FALSE),"")</f>
        <v>Zahlungsverkehr intern</v>
      </c>
      <c r="R283" t="s">
        <v>9072</v>
      </c>
      <c r="V283" s="10" t="str">
        <f>IFERROR(VLOOKUP(BTT[[#This Row],[Verwendetes Formular
(Auswahl falls relevant)]],Formulare[[Formularbezeichnung]:[Formularname (technisch)]],2,FALSE),"")</f>
        <v/>
      </c>
      <c r="Y283" s="4" t="s">
        <v>14535</v>
      </c>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10134</v>
      </c>
      <c r="AT283" s="10"/>
    </row>
    <row r="284" spans="1:46" ht="45" hidden="1" x14ac:dyDescent="0.25">
      <c r="A284" s="14" t="str">
        <f>IFERROR(IF(BTT[[#This Row],[Lfd Nr. 
(aus konsolidierter Datei)]]&lt;&gt;"",BTT[[#This Row],[Lfd Nr. 
(aus konsolidierter Datei)]],VLOOKUP(aktives_Teilprojekt,Teilprojekte[[Teilprojekte]:[Kürzel]],2,FALSE)&amp;ROW(BTT[[#This Row],[Lfd Nr.
(automatisch)]])-2),"")</f>
        <v>FI198</v>
      </c>
      <c r="B284" s="15" t="s">
        <v>6131</v>
      </c>
      <c r="C284" s="15"/>
      <c r="D284" t="s">
        <v>10116</v>
      </c>
      <c r="E284" s="10" t="str">
        <f>IFERROR(IF(NOT(BTT[[#This Row],[Manuelle Änderung des Verantwortliches TP
(Auswahl - bei Bedarf)]]=""),BTT[[#This Row],[Manuelle Änderung des Verantwortliches TP
(Auswahl - bei Bedarf)]],VLOOKUP(BTT[[#This Row],[Hauptprozess
(Pflichtauswahl)]],Hauptprozesse[],3,FALSE)),"")</f>
        <v>FI</v>
      </c>
      <c r="G284" t="s">
        <v>14181</v>
      </c>
      <c r="H284" s="10" t="s">
        <v>3</v>
      </c>
      <c r="I284" t="s">
        <v>535</v>
      </c>
      <c r="J284" s="10" t="str">
        <f>IFERROR(VLOOKUP(BTT[[#This Row],[Verwendete Transaktion (Pflichtauswahl)]],Transaktionen[[Transaktionen]:[Langtext]],2,FALSE),"")</f>
        <v>Zahlungsverkehr intern</v>
      </c>
      <c r="R284" t="s">
        <v>9072</v>
      </c>
      <c r="V284" s="10" t="str">
        <f>IFERROR(VLOOKUP(BTT[[#This Row],[Verwendetes Formular
(Auswahl falls relevant)]],Formulare[[Formularbezeichnung]:[Formularname (technisch)]],2,FALSE),"")</f>
        <v/>
      </c>
      <c r="Y284" s="4" t="s">
        <v>14536</v>
      </c>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okay</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10136</v>
      </c>
      <c r="AT284" s="10"/>
    </row>
    <row r="285" spans="1:46" ht="45" hidden="1" x14ac:dyDescent="0.25">
      <c r="A285" s="14" t="str">
        <f>IFERROR(IF(BTT[[#This Row],[Lfd Nr. 
(aus konsolidierter Datei)]]&lt;&gt;"",BTT[[#This Row],[Lfd Nr. 
(aus konsolidierter Datei)]],VLOOKUP(aktives_Teilprojekt,Teilprojekte[[Teilprojekte]:[Kürzel]],2,FALSE)&amp;ROW(BTT[[#This Row],[Lfd Nr.
(automatisch)]])-2),"")</f>
        <v>FI199</v>
      </c>
      <c r="B285" s="15" t="s">
        <v>6131</v>
      </c>
      <c r="C285" s="15"/>
      <c r="D285" t="s">
        <v>10118</v>
      </c>
      <c r="E285" s="10" t="str">
        <f>IFERROR(IF(NOT(BTT[[#This Row],[Manuelle Änderung des Verantwortliches TP
(Auswahl - bei Bedarf)]]=""),BTT[[#This Row],[Manuelle Änderung des Verantwortliches TP
(Auswahl - bei Bedarf)]],VLOOKUP(BTT[[#This Row],[Hauptprozess
(Pflichtauswahl)]],Hauptprozesse[],3,FALSE)),"")</f>
        <v>FI</v>
      </c>
      <c r="G285" t="s">
        <v>14181</v>
      </c>
      <c r="H285" s="10" t="s">
        <v>3</v>
      </c>
      <c r="I285" t="s">
        <v>535</v>
      </c>
      <c r="J285" s="10" t="str">
        <f>IFERROR(VLOOKUP(BTT[[#This Row],[Verwendete Transaktion (Pflichtauswahl)]],Transaktionen[[Transaktionen]:[Langtext]],2,FALSE),"")</f>
        <v>Zahlungsverkehr intern</v>
      </c>
      <c r="R285" t="s">
        <v>9072</v>
      </c>
      <c r="V285" s="10" t="str">
        <f>IFERROR(VLOOKUP(BTT[[#This Row],[Verwendetes Formular
(Auswahl falls relevant)]],Formulare[[Formularbezeichnung]:[Formularname (technisch)]],2,FALSE),"")</f>
        <v/>
      </c>
      <c r="Y285" s="4" t="s">
        <v>14537</v>
      </c>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okay</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10137</v>
      </c>
      <c r="AT285" s="10"/>
    </row>
    <row r="286" spans="1:46" ht="45" hidden="1" x14ac:dyDescent="0.25">
      <c r="A286" s="14" t="str">
        <f>IFERROR(IF(BTT[[#This Row],[Lfd Nr. 
(aus konsolidierter Datei)]]&lt;&gt;"",BTT[[#This Row],[Lfd Nr. 
(aus konsolidierter Datei)]],VLOOKUP(aktives_Teilprojekt,Teilprojekte[[Teilprojekte]:[Kürzel]],2,FALSE)&amp;ROW(BTT[[#This Row],[Lfd Nr.
(automatisch)]])-2),"")</f>
        <v>FI200</v>
      </c>
      <c r="B286" s="15" t="s">
        <v>6131</v>
      </c>
      <c r="C286" s="15"/>
      <c r="D286" t="s">
        <v>10139</v>
      </c>
      <c r="E286" s="10" t="str">
        <f>IFERROR(IF(NOT(BTT[[#This Row],[Manuelle Änderung des Verantwortliches TP
(Auswahl - bei Bedarf)]]=""),BTT[[#This Row],[Manuelle Änderung des Verantwortliches TP
(Auswahl - bei Bedarf)]],VLOOKUP(BTT[[#This Row],[Hauptprozess
(Pflichtauswahl)]],Hauptprozesse[],3,FALSE)),"")</f>
        <v>FI</v>
      </c>
      <c r="G286" t="s">
        <v>14174</v>
      </c>
      <c r="H286" s="10" t="s">
        <v>8485</v>
      </c>
      <c r="I286" t="s">
        <v>8522</v>
      </c>
      <c r="J286" s="10" t="str">
        <f>IFERROR(VLOOKUP(BTT[[#This Row],[Verwendete Transaktion (Pflichtauswahl)]],Transaktionen[[Transaktionen]:[Langtext]],2,FALSE),"")</f>
        <v>keine digitale Erfassung</v>
      </c>
      <c r="V286" s="10" t="str">
        <f>IFERROR(VLOOKUP(BTT[[#This Row],[Verwendetes Formular
(Auswahl falls relevant)]],Formulare[[Formularbezeichnung]:[Formularname (technisch)]],2,FALSE),"")</f>
        <v/>
      </c>
      <c r="Y286" s="4" t="s">
        <v>14538</v>
      </c>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okay</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10138</v>
      </c>
      <c r="AT286" s="10"/>
    </row>
    <row r="287" spans="1:46" ht="45" hidden="1" x14ac:dyDescent="0.25">
      <c r="A287" s="14" t="str">
        <f>IFERROR(IF(BTT[[#This Row],[Lfd Nr. 
(aus konsolidierter Datei)]]&lt;&gt;"",BTT[[#This Row],[Lfd Nr. 
(aus konsolidierter Datei)]],VLOOKUP(aktives_Teilprojekt,Teilprojekte[[Teilprojekte]:[Kürzel]],2,FALSE)&amp;ROW(BTT[[#This Row],[Lfd Nr.
(automatisch)]])-2),"")</f>
        <v>FI201</v>
      </c>
      <c r="B287" s="15" t="s">
        <v>6131</v>
      </c>
      <c r="C287" s="15"/>
      <c r="D287" t="s">
        <v>10141</v>
      </c>
      <c r="E287" s="10" t="str">
        <f>IFERROR(IF(NOT(BTT[[#This Row],[Manuelle Änderung des Verantwortliches TP
(Auswahl - bei Bedarf)]]=""),BTT[[#This Row],[Manuelle Änderung des Verantwortliches TP
(Auswahl - bei Bedarf)]],VLOOKUP(BTT[[#This Row],[Hauptprozess
(Pflichtauswahl)]],Hauptprozesse[],3,FALSE)),"")</f>
        <v>FI</v>
      </c>
      <c r="G287" t="s">
        <v>14174</v>
      </c>
      <c r="H287" s="10" t="s">
        <v>8485</v>
      </c>
      <c r="I287" t="s">
        <v>8522</v>
      </c>
      <c r="J287" s="10" t="str">
        <f>IFERROR(VLOOKUP(BTT[[#This Row],[Verwendete Transaktion (Pflichtauswahl)]],Transaktionen[[Transaktionen]:[Langtext]],2,FALSE),"")</f>
        <v>keine digitale Erfassung</v>
      </c>
      <c r="V287" s="10" t="str">
        <f>IFERROR(VLOOKUP(BTT[[#This Row],[Verwendetes Formular
(Auswahl falls relevant)]],Formulare[[Formularbezeichnung]:[Formularname (technisch)]],2,FALSE),"")</f>
        <v/>
      </c>
      <c r="Y287" s="4" t="s">
        <v>14539</v>
      </c>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okay</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10140</v>
      </c>
      <c r="AT287" s="10"/>
    </row>
    <row r="288" spans="1:46" ht="45" hidden="1" x14ac:dyDescent="0.25">
      <c r="A288" s="14" t="str">
        <f>IFERROR(IF(BTT[[#This Row],[Lfd Nr. 
(aus konsolidierter Datei)]]&lt;&gt;"",BTT[[#This Row],[Lfd Nr. 
(aus konsolidierter Datei)]],VLOOKUP(aktives_Teilprojekt,Teilprojekte[[Teilprojekte]:[Kürzel]],2,FALSE)&amp;ROW(BTT[[#This Row],[Lfd Nr.
(automatisch)]])-2),"")</f>
        <v>FI202</v>
      </c>
      <c r="B288" s="15" t="s">
        <v>6131</v>
      </c>
      <c r="C288" s="15"/>
      <c r="D288" t="s">
        <v>10143</v>
      </c>
      <c r="E288" s="10" t="str">
        <f>IFERROR(IF(NOT(BTT[[#This Row],[Manuelle Änderung des Verantwortliches TP
(Auswahl - bei Bedarf)]]=""),BTT[[#This Row],[Manuelle Änderung des Verantwortliches TP
(Auswahl - bei Bedarf)]],VLOOKUP(BTT[[#This Row],[Hauptprozess
(Pflichtauswahl)]],Hauptprozesse[],3,FALSE)),"")</f>
        <v>FI</v>
      </c>
      <c r="G288" t="s">
        <v>14181</v>
      </c>
      <c r="H288" s="10"/>
      <c r="J288" s="10" t="str">
        <f>IFERROR(VLOOKUP(BTT[[#This Row],[Verwendete Transaktion (Pflichtauswahl)]],Transaktionen[[Transaktionen]:[Langtext]],2,FALSE),"")</f>
        <v/>
      </c>
      <c r="V288" s="10" t="str">
        <f>IFERROR(VLOOKUP(BTT[[#This Row],[Verwendetes Formular
(Auswahl falls relevant)]],Formulare[[Formularbezeichnung]:[Formularname (technisch)]],2,FALSE),"")</f>
        <v/>
      </c>
      <c r="Y288" s="4" t="s">
        <v>14540</v>
      </c>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10142</v>
      </c>
      <c r="AT288" s="10"/>
    </row>
    <row r="289" spans="1:46" ht="45" hidden="1" x14ac:dyDescent="0.25">
      <c r="A289" s="14" t="str">
        <f>IFERROR(IF(BTT[[#This Row],[Lfd Nr. 
(aus konsolidierter Datei)]]&lt;&gt;"",BTT[[#This Row],[Lfd Nr. 
(aus konsolidierter Datei)]],VLOOKUP(aktives_Teilprojekt,Teilprojekte[[Teilprojekte]:[Kürzel]],2,FALSE)&amp;ROW(BTT[[#This Row],[Lfd Nr.
(automatisch)]])-2),"")</f>
        <v>FI203</v>
      </c>
      <c r="B289" s="15" t="s">
        <v>6131</v>
      </c>
      <c r="C289" s="15"/>
      <c r="D289" t="s">
        <v>10145</v>
      </c>
      <c r="E289" s="10" t="str">
        <f>IFERROR(IF(NOT(BTT[[#This Row],[Manuelle Änderung des Verantwortliches TP
(Auswahl - bei Bedarf)]]=""),BTT[[#This Row],[Manuelle Änderung des Verantwortliches TP
(Auswahl - bei Bedarf)]],VLOOKUP(BTT[[#This Row],[Hauptprozess
(Pflichtauswahl)]],Hauptprozesse[],3,FALSE)),"")</f>
        <v>FI</v>
      </c>
      <c r="G289" t="s">
        <v>14182</v>
      </c>
      <c r="H289" s="10"/>
      <c r="J289" s="10" t="str">
        <f>IFERROR(VLOOKUP(BTT[[#This Row],[Verwendete Transaktion (Pflichtauswahl)]],Transaktionen[[Transaktionen]:[Langtext]],2,FALSE),"")</f>
        <v/>
      </c>
      <c r="V289" s="10" t="str">
        <f>IFERROR(VLOOKUP(BTT[[#This Row],[Verwendetes Formular
(Auswahl falls relevant)]],Formulare[[Formularbezeichnung]:[Formularname (technisch)]],2,FALSE),"")</f>
        <v/>
      </c>
      <c r="Y289" s="4" t="s">
        <v>14541</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10144</v>
      </c>
      <c r="AT289" s="10"/>
    </row>
    <row r="290" spans="1:46" ht="45" hidden="1" x14ac:dyDescent="0.25">
      <c r="A290" s="14" t="str">
        <f>IFERROR(IF(BTT[[#This Row],[Lfd Nr. 
(aus konsolidierter Datei)]]&lt;&gt;"",BTT[[#This Row],[Lfd Nr. 
(aus konsolidierter Datei)]],VLOOKUP(aktives_Teilprojekt,Teilprojekte[[Teilprojekte]:[Kürzel]],2,FALSE)&amp;ROW(BTT[[#This Row],[Lfd Nr.
(automatisch)]])-2),"")</f>
        <v>FI204</v>
      </c>
      <c r="B290" s="15" t="s">
        <v>6131</v>
      </c>
      <c r="C290" s="15"/>
      <c r="D290" t="s">
        <v>10147</v>
      </c>
      <c r="E290" s="10" t="str">
        <f>IFERROR(IF(NOT(BTT[[#This Row],[Manuelle Änderung des Verantwortliches TP
(Auswahl - bei Bedarf)]]=""),BTT[[#This Row],[Manuelle Änderung des Verantwortliches TP
(Auswahl - bei Bedarf)]],VLOOKUP(BTT[[#This Row],[Hauptprozess
(Pflichtauswahl)]],Hauptprozesse[],3,FALSE)),"")</f>
        <v>FI</v>
      </c>
      <c r="G290" t="s">
        <v>14183</v>
      </c>
      <c r="H290" s="10"/>
      <c r="J290" s="10" t="str">
        <f>IFERROR(VLOOKUP(BTT[[#This Row],[Verwendete Transaktion (Pflichtauswahl)]],Transaktionen[[Transaktionen]:[Langtext]],2,FALSE),"")</f>
        <v/>
      </c>
      <c r="V290" s="10" t="str">
        <f>IFERROR(VLOOKUP(BTT[[#This Row],[Verwendetes Formular
(Auswahl falls relevant)]],Formulare[[Formularbezeichnung]:[Formularname (technisch)]],2,FALSE),"")</f>
        <v/>
      </c>
      <c r="Y290" s="4" t="s">
        <v>14542</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10146</v>
      </c>
      <c r="AT290" s="10"/>
    </row>
    <row r="291" spans="1:46" ht="45" hidden="1" x14ac:dyDescent="0.25">
      <c r="A291" s="14" t="str">
        <f>IFERROR(IF(BTT[[#This Row],[Lfd Nr. 
(aus konsolidierter Datei)]]&lt;&gt;"",BTT[[#This Row],[Lfd Nr. 
(aus konsolidierter Datei)]],VLOOKUP(aktives_Teilprojekt,Teilprojekte[[Teilprojekte]:[Kürzel]],2,FALSE)&amp;ROW(BTT[[#This Row],[Lfd Nr.
(automatisch)]])-2),"")</f>
        <v>FI205</v>
      </c>
      <c r="B291" s="15" t="s">
        <v>6131</v>
      </c>
      <c r="C291" s="15"/>
      <c r="D291" t="s">
        <v>10149</v>
      </c>
      <c r="E291" s="10" t="str">
        <f>IFERROR(IF(NOT(BTT[[#This Row],[Manuelle Änderung des Verantwortliches TP
(Auswahl - bei Bedarf)]]=""),BTT[[#This Row],[Manuelle Änderung des Verantwortliches TP
(Auswahl - bei Bedarf)]],VLOOKUP(BTT[[#This Row],[Hauptprozess
(Pflichtauswahl)]],Hauptprozesse[],3,FALSE)),"")</f>
        <v>FI</v>
      </c>
      <c r="G291" t="s">
        <v>14184</v>
      </c>
      <c r="H291" s="10" t="s">
        <v>8485</v>
      </c>
      <c r="I291" t="s">
        <v>8522</v>
      </c>
      <c r="J291" s="10" t="str">
        <f>IFERROR(VLOOKUP(BTT[[#This Row],[Verwendete Transaktion (Pflichtauswahl)]],Transaktionen[[Transaktionen]:[Langtext]],2,FALSE),"")</f>
        <v>keine digitale Erfassung</v>
      </c>
      <c r="V291" s="10" t="str">
        <f>IFERROR(VLOOKUP(BTT[[#This Row],[Verwendetes Formular
(Auswahl falls relevant)]],Formulare[[Formularbezeichnung]:[Formularname (technisch)]],2,FALSE),"")</f>
        <v/>
      </c>
      <c r="Y291" s="4" t="s">
        <v>14543</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okay</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10148</v>
      </c>
      <c r="AT291" s="10"/>
    </row>
    <row r="292" spans="1:46" ht="45" hidden="1" x14ac:dyDescent="0.25">
      <c r="A292" s="14" t="str">
        <f>IFERROR(IF(BTT[[#This Row],[Lfd Nr. 
(aus konsolidierter Datei)]]&lt;&gt;"",BTT[[#This Row],[Lfd Nr. 
(aus konsolidierter Datei)]],VLOOKUP(aktives_Teilprojekt,Teilprojekte[[Teilprojekte]:[Kürzel]],2,FALSE)&amp;ROW(BTT[[#This Row],[Lfd Nr.
(automatisch)]])-2),"")</f>
        <v>FI206</v>
      </c>
      <c r="B292" s="15" t="s">
        <v>6131</v>
      </c>
      <c r="C292" s="15"/>
      <c r="D292" t="s">
        <v>10151</v>
      </c>
      <c r="E292" s="10" t="str">
        <f>IFERROR(IF(NOT(BTT[[#This Row],[Manuelle Änderung des Verantwortliches TP
(Auswahl - bei Bedarf)]]=""),BTT[[#This Row],[Manuelle Änderung des Verantwortliches TP
(Auswahl - bei Bedarf)]],VLOOKUP(BTT[[#This Row],[Hauptprozess
(Pflichtauswahl)]],Hauptprozesse[],3,FALSE)),"")</f>
        <v>FI</v>
      </c>
      <c r="G292" t="s">
        <v>14174</v>
      </c>
      <c r="H292" s="10" t="s">
        <v>3</v>
      </c>
      <c r="I292" t="s">
        <v>155</v>
      </c>
      <c r="J292" s="10" t="str">
        <f>IFERROR(VLOOKUP(BTT[[#This Row],[Verwendete Transaktion (Pflichtauswahl)]],Transaktionen[[Transaktionen]:[Langtext]],2,FALSE),"")</f>
        <v>Kontoauszüge: Nachbearbeitung</v>
      </c>
      <c r="V292" s="10" t="str">
        <f>IFERROR(VLOOKUP(BTT[[#This Row],[Verwendetes Formular
(Auswahl falls relevant)]],Formulare[[Formularbezeichnung]:[Formularname (technisch)]],2,FALSE),"")</f>
        <v/>
      </c>
      <c r="Y292" s="4" t="s">
        <v>14544</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okay</v>
      </c>
      <c r="AP292" s="10" t="str">
        <f>IFERROR(IF(COUNTIFS(BTT[Verwendete Transaktion (Pflichtauswahl)],BTT[[#This Row],[Verwendete Transaktion (Pflichtauswahl)]],BTT[SAP-Modul
(Pflichtauswahl)],"&lt;&gt;"&amp;BTT[[#This Row],[SAP-Modul
(Pflichtauswahl)]])&gt;0,"Modul anders","okay"),"")</f>
        <v>Modul anders</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10150</v>
      </c>
      <c r="AT292" s="10"/>
    </row>
    <row r="293" spans="1:46" ht="45" hidden="1" x14ac:dyDescent="0.25">
      <c r="A293" s="14" t="str">
        <f>IFERROR(IF(BTT[[#This Row],[Lfd Nr. 
(aus konsolidierter Datei)]]&lt;&gt;"",BTT[[#This Row],[Lfd Nr. 
(aus konsolidierter Datei)]],VLOOKUP(aktives_Teilprojekt,Teilprojekte[[Teilprojekte]:[Kürzel]],2,FALSE)&amp;ROW(BTT[[#This Row],[Lfd Nr.
(automatisch)]])-2),"")</f>
        <v>FI207</v>
      </c>
      <c r="B293" s="15" t="s">
        <v>6131</v>
      </c>
      <c r="C293" s="15"/>
      <c r="D293" t="s">
        <v>10153</v>
      </c>
      <c r="E293" s="10" t="str">
        <f>IFERROR(IF(NOT(BTT[[#This Row],[Manuelle Änderung des Verantwortliches TP
(Auswahl - bei Bedarf)]]=""),BTT[[#This Row],[Manuelle Änderung des Verantwortliches TP
(Auswahl - bei Bedarf)]],VLOOKUP(BTT[[#This Row],[Hauptprozess
(Pflichtauswahl)]],Hauptprozesse[],3,FALSE)),"")</f>
        <v>FI</v>
      </c>
      <c r="G293" t="s">
        <v>9717</v>
      </c>
      <c r="H293" s="10"/>
      <c r="J293" s="10" t="str">
        <f>IFERROR(VLOOKUP(BTT[[#This Row],[Verwendete Transaktion (Pflichtauswahl)]],Transaktionen[[Transaktionen]:[Langtext]],2,FALSE),"")</f>
        <v/>
      </c>
      <c r="V293" s="10" t="str">
        <f>IFERROR(VLOOKUP(BTT[[#This Row],[Verwendetes Formular
(Auswahl falls relevant)]],Formulare[[Formularbezeichnung]:[Formularname (technisch)]],2,FALSE),"")</f>
        <v/>
      </c>
      <c r="Y293" s="4" t="s">
        <v>14545</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10152</v>
      </c>
      <c r="AT293" s="10"/>
    </row>
    <row r="294" spans="1:46" ht="45" hidden="1" x14ac:dyDescent="0.25">
      <c r="A294" s="14" t="str">
        <f>IFERROR(IF(BTT[[#This Row],[Lfd Nr. 
(aus konsolidierter Datei)]]&lt;&gt;"",BTT[[#This Row],[Lfd Nr. 
(aus konsolidierter Datei)]],VLOOKUP(aktives_Teilprojekt,Teilprojekte[[Teilprojekte]:[Kürzel]],2,FALSE)&amp;ROW(BTT[[#This Row],[Lfd Nr.
(automatisch)]])-2),"")</f>
        <v>FI208</v>
      </c>
      <c r="B294" s="15" t="s">
        <v>6131</v>
      </c>
      <c r="C294" s="15"/>
      <c r="D294" t="s">
        <v>10155</v>
      </c>
      <c r="E294" s="10" t="str">
        <f>IFERROR(IF(NOT(BTT[[#This Row],[Manuelle Änderung des Verantwortliches TP
(Auswahl - bei Bedarf)]]=""),BTT[[#This Row],[Manuelle Änderung des Verantwortliches TP
(Auswahl - bei Bedarf)]],VLOOKUP(BTT[[#This Row],[Hauptprozess
(Pflichtauswahl)]],Hauptprozesse[],3,FALSE)),"")</f>
        <v>FI</v>
      </c>
      <c r="G294" t="s">
        <v>14174</v>
      </c>
      <c r="H294" s="10"/>
      <c r="I294" t="s">
        <v>4353</v>
      </c>
      <c r="J294" s="10" t="str">
        <f>IFERROR(VLOOKUP(BTT[[#This Row],[Verwendete Transaktion (Pflichtauswahl)]],Transaktionen[[Transaktionen]:[Langtext]],2,FALSE),"")</f>
        <v>Bilanz/GuV</v>
      </c>
      <c r="V294" s="10" t="str">
        <f>IFERROR(VLOOKUP(BTT[[#This Row],[Verwendetes Formular
(Auswahl falls relevant)]],Formulare[[Formularbezeichnung]:[Formularname (technisch)]],2,FALSE),"")</f>
        <v/>
      </c>
      <c r="Y294" s="4" t="s">
        <v>14546</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Modul anders</v>
      </c>
      <c r="AP294" s="10" t="str">
        <f>IFERROR(IF(COUNTIFS(BTT[Verwendete Transaktion (Pflichtauswahl)],BTT[[#This Row],[Verwendete Transaktion (Pflichtauswahl)]],BTT[SAP-Modul
(Pflichtauswahl)],"&lt;&gt;"&amp;BTT[[#This Row],[SAP-Modul
(Pflichtauswahl)]])&gt;0,"Modul anders","okay"),"")</f>
        <v>Modul anders</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10154</v>
      </c>
      <c r="AT294" s="10"/>
    </row>
    <row r="295" spans="1:46" ht="45" hidden="1" x14ac:dyDescent="0.25">
      <c r="A295" s="14" t="str">
        <f>IFERROR(IF(BTT[[#This Row],[Lfd Nr. 
(aus konsolidierter Datei)]]&lt;&gt;"",BTT[[#This Row],[Lfd Nr. 
(aus konsolidierter Datei)]],VLOOKUP(aktives_Teilprojekt,Teilprojekte[[Teilprojekte]:[Kürzel]],2,FALSE)&amp;ROW(BTT[[#This Row],[Lfd Nr.
(automatisch)]])-2),"")</f>
        <v>FI209</v>
      </c>
      <c r="B295" s="15" t="s">
        <v>6131</v>
      </c>
      <c r="C295" s="15"/>
      <c r="D295" t="s">
        <v>10157</v>
      </c>
      <c r="E295" s="10" t="str">
        <f>IFERROR(IF(NOT(BTT[[#This Row],[Manuelle Änderung des Verantwortliches TP
(Auswahl - bei Bedarf)]]=""),BTT[[#This Row],[Manuelle Änderung des Verantwortliches TP
(Auswahl - bei Bedarf)]],VLOOKUP(BTT[[#This Row],[Hauptprozess
(Pflichtauswahl)]],Hauptprozesse[],3,FALSE)),"")</f>
        <v>FI</v>
      </c>
      <c r="G295" t="s">
        <v>14174</v>
      </c>
      <c r="H295" s="10" t="s">
        <v>8485</v>
      </c>
      <c r="I295" t="s">
        <v>8522</v>
      </c>
      <c r="J295" s="10" t="str">
        <f>IFERROR(VLOOKUP(BTT[[#This Row],[Verwendete Transaktion (Pflichtauswahl)]],Transaktionen[[Transaktionen]:[Langtext]],2,FALSE),"")</f>
        <v>keine digitale Erfassung</v>
      </c>
      <c r="V295" s="10" t="str">
        <f>IFERROR(VLOOKUP(BTT[[#This Row],[Verwendetes Formular
(Auswahl falls relevant)]],Formulare[[Formularbezeichnung]:[Formularname (technisch)]],2,FALSE),"")</f>
        <v/>
      </c>
      <c r="Y295" s="4" t="s">
        <v>14547</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okay</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10156</v>
      </c>
      <c r="AT295" s="10"/>
    </row>
    <row r="296" spans="1:46" ht="45" hidden="1" x14ac:dyDescent="0.25">
      <c r="A296" s="14" t="str">
        <f>IFERROR(IF(BTT[[#This Row],[Lfd Nr. 
(aus konsolidierter Datei)]]&lt;&gt;"",BTT[[#This Row],[Lfd Nr. 
(aus konsolidierter Datei)]],VLOOKUP(aktives_Teilprojekt,Teilprojekte[[Teilprojekte]:[Kürzel]],2,FALSE)&amp;ROW(BTT[[#This Row],[Lfd Nr.
(automatisch)]])-2),"")</f>
        <v>FI210</v>
      </c>
      <c r="B296" s="15" t="s">
        <v>6131</v>
      </c>
      <c r="C296" s="15"/>
      <c r="D296" t="s">
        <v>10159</v>
      </c>
      <c r="E296" s="10" t="str">
        <f>IFERROR(IF(NOT(BTT[[#This Row],[Manuelle Änderung des Verantwortliches TP
(Auswahl - bei Bedarf)]]=""),BTT[[#This Row],[Manuelle Änderung des Verantwortliches TP
(Auswahl - bei Bedarf)]],VLOOKUP(BTT[[#This Row],[Hauptprozess
(Pflichtauswahl)]],Hauptprozesse[],3,FALSE)),"")</f>
        <v>FI</v>
      </c>
      <c r="G296" t="s">
        <v>14174</v>
      </c>
      <c r="H296" s="10" t="s">
        <v>3</v>
      </c>
      <c r="I296" t="s">
        <v>1648</v>
      </c>
      <c r="J296" s="10" t="str">
        <f>IFERROR(VLOOKUP(BTT[[#This Row],[Verwendete Transaktion (Pflichtauswahl)]],Transaktionen[[Transaktionen]:[Langtext]],2,FALSE),"")</f>
        <v>Sachkontenbuchung erfassen</v>
      </c>
      <c r="V296" s="10" t="str">
        <f>IFERROR(VLOOKUP(BTT[[#This Row],[Verwendetes Formular
(Auswahl falls relevant)]],Formulare[[Formularbezeichnung]:[Formularname (technisch)]],2,FALSE),"")</f>
        <v/>
      </c>
      <c r="Y296" s="4" t="s">
        <v>14548</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okay</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10158</v>
      </c>
      <c r="AT296" s="10"/>
    </row>
    <row r="297" spans="1:46" ht="45" hidden="1" x14ac:dyDescent="0.25">
      <c r="A297" s="14" t="str">
        <f>IFERROR(IF(BTT[[#This Row],[Lfd Nr. 
(aus konsolidierter Datei)]]&lt;&gt;"",BTT[[#This Row],[Lfd Nr. 
(aus konsolidierter Datei)]],VLOOKUP(aktives_Teilprojekt,Teilprojekte[[Teilprojekte]:[Kürzel]],2,FALSE)&amp;ROW(BTT[[#This Row],[Lfd Nr.
(automatisch)]])-2),"")</f>
        <v>FI211</v>
      </c>
      <c r="B297" s="15" t="s">
        <v>6131</v>
      </c>
      <c r="C297" s="15"/>
      <c r="D297" t="s">
        <v>10161</v>
      </c>
      <c r="E297" s="10" t="str">
        <f>IFERROR(IF(NOT(BTT[[#This Row],[Manuelle Änderung des Verantwortliches TP
(Auswahl - bei Bedarf)]]=""),BTT[[#This Row],[Manuelle Änderung des Verantwortliches TP
(Auswahl - bei Bedarf)]],VLOOKUP(BTT[[#This Row],[Hauptprozess
(Pflichtauswahl)]],Hauptprozesse[],3,FALSE)),"")</f>
        <v>FI</v>
      </c>
      <c r="G297" t="s">
        <v>14174</v>
      </c>
      <c r="H297" s="10" t="s">
        <v>8485</v>
      </c>
      <c r="I297" t="s">
        <v>8522</v>
      </c>
      <c r="J297" s="10" t="str">
        <f>IFERROR(VLOOKUP(BTT[[#This Row],[Verwendete Transaktion (Pflichtauswahl)]],Transaktionen[[Transaktionen]:[Langtext]],2,FALSE),"")</f>
        <v>keine digitale Erfassung</v>
      </c>
      <c r="V297" s="10" t="str">
        <f>IFERROR(VLOOKUP(BTT[[#This Row],[Verwendetes Formular
(Auswahl falls relevant)]],Formulare[[Formularbezeichnung]:[Formularname (technisch)]],2,FALSE),"")</f>
        <v/>
      </c>
      <c r="Y297" s="4" t="s">
        <v>14549</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okay</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10160</v>
      </c>
      <c r="AT297" s="10"/>
    </row>
    <row r="298" spans="1:46" ht="45" hidden="1" x14ac:dyDescent="0.25">
      <c r="A298" s="14" t="str">
        <f>IFERROR(IF(BTT[[#This Row],[Lfd Nr. 
(aus konsolidierter Datei)]]&lt;&gt;"",BTT[[#This Row],[Lfd Nr. 
(aus konsolidierter Datei)]],VLOOKUP(aktives_Teilprojekt,Teilprojekte[[Teilprojekte]:[Kürzel]],2,FALSE)&amp;ROW(BTT[[#This Row],[Lfd Nr.
(automatisch)]])-2),"")</f>
        <v>FI212</v>
      </c>
      <c r="B298" s="15" t="s">
        <v>6131</v>
      </c>
      <c r="C298" s="15"/>
      <c r="D298" t="s">
        <v>10163</v>
      </c>
      <c r="E298" s="10" t="str">
        <f>IFERROR(IF(NOT(BTT[[#This Row],[Manuelle Änderung des Verantwortliches TP
(Auswahl - bei Bedarf)]]=""),BTT[[#This Row],[Manuelle Änderung des Verantwortliches TP
(Auswahl - bei Bedarf)]],VLOOKUP(BTT[[#This Row],[Hauptprozess
(Pflichtauswahl)]],Hauptprozesse[],3,FALSE)),"")</f>
        <v>FI</v>
      </c>
      <c r="G298" t="s">
        <v>14174</v>
      </c>
      <c r="H298" s="10" t="s">
        <v>8485</v>
      </c>
      <c r="I298" t="s">
        <v>8522</v>
      </c>
      <c r="J298" s="10" t="str">
        <f>IFERROR(VLOOKUP(BTT[[#This Row],[Verwendete Transaktion (Pflichtauswahl)]],Transaktionen[[Transaktionen]:[Langtext]],2,FALSE),"")</f>
        <v>keine digitale Erfassung</v>
      </c>
      <c r="V298" s="10" t="str">
        <f>IFERROR(VLOOKUP(BTT[[#This Row],[Verwendetes Formular
(Auswahl falls relevant)]],Formulare[[Formularbezeichnung]:[Formularname (technisch)]],2,FALSE),"")</f>
        <v/>
      </c>
      <c r="Y298" s="4" t="s">
        <v>14550</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okay</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10162</v>
      </c>
      <c r="AT298" s="10"/>
    </row>
    <row r="299" spans="1:46" ht="45" hidden="1" x14ac:dyDescent="0.25">
      <c r="A299" s="14" t="str">
        <f>IFERROR(IF(BTT[[#This Row],[Lfd Nr. 
(aus konsolidierter Datei)]]&lt;&gt;"",BTT[[#This Row],[Lfd Nr. 
(aus konsolidierter Datei)]],VLOOKUP(aktives_Teilprojekt,Teilprojekte[[Teilprojekte]:[Kürzel]],2,FALSE)&amp;ROW(BTT[[#This Row],[Lfd Nr.
(automatisch)]])-2),"")</f>
        <v>FI213</v>
      </c>
      <c r="B299" s="15" t="s">
        <v>6131</v>
      </c>
      <c r="C299" s="15"/>
      <c r="D299" t="s">
        <v>10165</v>
      </c>
      <c r="E299" s="10" t="str">
        <f>IFERROR(IF(NOT(BTT[[#This Row],[Manuelle Änderung des Verantwortliches TP
(Auswahl - bei Bedarf)]]=""),BTT[[#This Row],[Manuelle Änderung des Verantwortliches TP
(Auswahl - bei Bedarf)]],VLOOKUP(BTT[[#This Row],[Hauptprozess
(Pflichtauswahl)]],Hauptprozesse[],3,FALSE)),"")</f>
        <v>FI</v>
      </c>
      <c r="G299" t="s">
        <v>6036</v>
      </c>
      <c r="H299" s="10" t="s">
        <v>8485</v>
      </c>
      <c r="I299" t="s">
        <v>8522</v>
      </c>
      <c r="J299" s="10" t="str">
        <f>IFERROR(VLOOKUP(BTT[[#This Row],[Verwendete Transaktion (Pflichtauswahl)]],Transaktionen[[Transaktionen]:[Langtext]],2,FALSE),"")</f>
        <v>keine digitale Erfassung</v>
      </c>
      <c r="V299" s="10" t="str">
        <f>IFERROR(VLOOKUP(BTT[[#This Row],[Verwendetes Formular
(Auswahl falls relevant)]],Formulare[[Formularbezeichnung]:[Formularname (technisch)]],2,FALSE),"")</f>
        <v/>
      </c>
      <c r="Y299" s="4" t="s">
        <v>14551</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okay</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10164</v>
      </c>
      <c r="AT299" s="10"/>
    </row>
    <row r="300" spans="1:46" ht="45" hidden="1" x14ac:dyDescent="0.25">
      <c r="A300" s="14" t="str">
        <f>IFERROR(IF(BTT[[#This Row],[Lfd Nr. 
(aus konsolidierter Datei)]]&lt;&gt;"",BTT[[#This Row],[Lfd Nr. 
(aus konsolidierter Datei)]],VLOOKUP(aktives_Teilprojekt,Teilprojekte[[Teilprojekte]:[Kürzel]],2,FALSE)&amp;ROW(BTT[[#This Row],[Lfd Nr.
(automatisch)]])-2),"")</f>
        <v>FI214</v>
      </c>
      <c r="B300" s="15" t="s">
        <v>6131</v>
      </c>
      <c r="C300" s="15"/>
      <c r="D300" t="s">
        <v>10167</v>
      </c>
      <c r="E300" s="10" t="str">
        <f>IFERROR(IF(NOT(BTT[[#This Row],[Manuelle Änderung des Verantwortliches TP
(Auswahl - bei Bedarf)]]=""),BTT[[#This Row],[Manuelle Änderung des Verantwortliches TP
(Auswahl - bei Bedarf)]],VLOOKUP(BTT[[#This Row],[Hauptprozess
(Pflichtauswahl)]],Hauptprozesse[],3,FALSE)),"")</f>
        <v>FI</v>
      </c>
      <c r="G300" t="s">
        <v>14174</v>
      </c>
      <c r="H300" s="10" t="s">
        <v>3</v>
      </c>
      <c r="I300" t="s">
        <v>1648</v>
      </c>
      <c r="J300" s="10" t="str">
        <f>IFERROR(VLOOKUP(BTT[[#This Row],[Verwendete Transaktion (Pflichtauswahl)]],Transaktionen[[Transaktionen]:[Langtext]],2,FALSE),"")</f>
        <v>Sachkontenbuchung erfassen</v>
      </c>
      <c r="V300" s="10" t="str">
        <f>IFERROR(VLOOKUP(BTT[[#This Row],[Verwendetes Formular
(Auswahl falls relevant)]],Formulare[[Formularbezeichnung]:[Formularname (technisch)]],2,FALSE),"")</f>
        <v/>
      </c>
      <c r="Y300" s="4" t="s">
        <v>14552</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okay</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10166</v>
      </c>
      <c r="AT300" s="10"/>
    </row>
    <row r="301" spans="1:46" ht="45" hidden="1" x14ac:dyDescent="0.25">
      <c r="A301" s="14" t="str">
        <f>IFERROR(IF(BTT[[#This Row],[Lfd Nr. 
(aus konsolidierter Datei)]]&lt;&gt;"",BTT[[#This Row],[Lfd Nr. 
(aus konsolidierter Datei)]],VLOOKUP(aktives_Teilprojekt,Teilprojekte[[Teilprojekte]:[Kürzel]],2,FALSE)&amp;ROW(BTT[[#This Row],[Lfd Nr.
(automatisch)]])-2),"")</f>
        <v>FI215</v>
      </c>
      <c r="B301" s="15" t="s">
        <v>6131</v>
      </c>
      <c r="C301" s="15"/>
      <c r="D301" t="s">
        <v>10169</v>
      </c>
      <c r="E301" s="10" t="str">
        <f>IFERROR(IF(NOT(BTT[[#This Row],[Manuelle Änderung des Verantwortliches TP
(Auswahl - bei Bedarf)]]=""),BTT[[#This Row],[Manuelle Änderung des Verantwortliches TP
(Auswahl - bei Bedarf)]],VLOOKUP(BTT[[#This Row],[Hauptprozess
(Pflichtauswahl)]],Hauptprozesse[],3,FALSE)),"")</f>
        <v>FI</v>
      </c>
      <c r="G301" t="s">
        <v>14174</v>
      </c>
      <c r="H301" s="10"/>
      <c r="I301" t="s">
        <v>14185</v>
      </c>
      <c r="J301" s="10" t="str">
        <f>IFERROR(VLOOKUP(BTT[[#This Row],[Verwendete Transaktion (Pflichtauswahl)]],Transaktionen[[Transaktionen]:[Langtext]],2,FALSE),"")</f>
        <v/>
      </c>
      <c r="V301" s="10" t="str">
        <f>IFERROR(VLOOKUP(BTT[[#This Row],[Verwendetes Formular
(Auswahl falls relevant)]],Formulare[[Formularbezeichnung]:[Formularname (technisch)]],2,FALSE),"")</f>
        <v/>
      </c>
      <c r="Y301" s="4" t="s">
        <v>14553</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10168</v>
      </c>
      <c r="AT301" s="10"/>
    </row>
    <row r="302" spans="1:46" ht="45" hidden="1" x14ac:dyDescent="0.25">
      <c r="A302" s="14" t="str">
        <f>IFERROR(IF(BTT[[#This Row],[Lfd Nr. 
(aus konsolidierter Datei)]]&lt;&gt;"",BTT[[#This Row],[Lfd Nr. 
(aus konsolidierter Datei)]],VLOOKUP(aktives_Teilprojekt,Teilprojekte[[Teilprojekte]:[Kürzel]],2,FALSE)&amp;ROW(BTT[[#This Row],[Lfd Nr.
(automatisch)]])-2),"")</f>
        <v>FI216</v>
      </c>
      <c r="B302" s="15" t="s">
        <v>6131</v>
      </c>
      <c r="C302" s="15"/>
      <c r="D302" t="s">
        <v>10161</v>
      </c>
      <c r="E302" s="10" t="str">
        <f>IFERROR(IF(NOT(BTT[[#This Row],[Manuelle Änderung des Verantwortliches TP
(Auswahl - bei Bedarf)]]=""),BTT[[#This Row],[Manuelle Änderung des Verantwortliches TP
(Auswahl - bei Bedarf)]],VLOOKUP(BTT[[#This Row],[Hauptprozess
(Pflichtauswahl)]],Hauptprozesse[],3,FALSE)),"")</f>
        <v>FI</v>
      </c>
      <c r="G302" t="s">
        <v>14174</v>
      </c>
      <c r="H302" s="10" t="s">
        <v>8485</v>
      </c>
      <c r="I302" t="s">
        <v>8522</v>
      </c>
      <c r="J302" s="10" t="str">
        <f>IFERROR(VLOOKUP(BTT[[#This Row],[Verwendete Transaktion (Pflichtauswahl)]],Transaktionen[[Transaktionen]:[Langtext]],2,FALSE),"")</f>
        <v>keine digitale Erfassung</v>
      </c>
      <c r="V302" s="10" t="str">
        <f>IFERROR(VLOOKUP(BTT[[#This Row],[Verwendetes Formular
(Auswahl falls relevant)]],Formulare[[Formularbezeichnung]:[Formularname (technisch)]],2,FALSE),"")</f>
        <v/>
      </c>
      <c r="Y302" s="4" t="s">
        <v>14554</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okay</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10170</v>
      </c>
      <c r="AT302" s="10"/>
    </row>
    <row r="303" spans="1:46" ht="45" hidden="1" x14ac:dyDescent="0.25">
      <c r="A303" s="14" t="str">
        <f>IFERROR(IF(BTT[[#This Row],[Lfd Nr. 
(aus konsolidierter Datei)]]&lt;&gt;"",BTT[[#This Row],[Lfd Nr. 
(aus konsolidierter Datei)]],VLOOKUP(aktives_Teilprojekt,Teilprojekte[[Teilprojekte]:[Kürzel]],2,FALSE)&amp;ROW(BTT[[#This Row],[Lfd Nr.
(automatisch)]])-2),"")</f>
        <v>FI217</v>
      </c>
      <c r="B303" s="15" t="s">
        <v>6131</v>
      </c>
      <c r="C303" s="15"/>
      <c r="D303" t="s">
        <v>10163</v>
      </c>
      <c r="E303" s="10" t="str">
        <f>IFERROR(IF(NOT(BTT[[#This Row],[Manuelle Änderung des Verantwortliches TP
(Auswahl - bei Bedarf)]]=""),BTT[[#This Row],[Manuelle Änderung des Verantwortliches TP
(Auswahl - bei Bedarf)]],VLOOKUP(BTT[[#This Row],[Hauptprozess
(Pflichtauswahl)]],Hauptprozesse[],3,FALSE)),"")</f>
        <v>FI</v>
      </c>
      <c r="G303" t="s">
        <v>14174</v>
      </c>
      <c r="H303" s="10" t="s">
        <v>8485</v>
      </c>
      <c r="I303" t="s">
        <v>8522</v>
      </c>
      <c r="J303" s="10" t="str">
        <f>IFERROR(VLOOKUP(BTT[[#This Row],[Verwendete Transaktion (Pflichtauswahl)]],Transaktionen[[Transaktionen]:[Langtext]],2,FALSE),"")</f>
        <v>keine digitale Erfassung</v>
      </c>
      <c r="V303" s="10" t="str">
        <f>IFERROR(VLOOKUP(BTT[[#This Row],[Verwendetes Formular
(Auswahl falls relevant)]],Formulare[[Formularbezeichnung]:[Formularname (technisch)]],2,FALSE),"")</f>
        <v/>
      </c>
      <c r="Y303" s="4" t="s">
        <v>14555</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okay</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10171</v>
      </c>
      <c r="AT303" s="10"/>
    </row>
    <row r="304" spans="1:46" ht="45" hidden="1" x14ac:dyDescent="0.25">
      <c r="A304" s="14" t="str">
        <f>IFERROR(IF(BTT[[#This Row],[Lfd Nr. 
(aus konsolidierter Datei)]]&lt;&gt;"",BTT[[#This Row],[Lfd Nr. 
(aus konsolidierter Datei)]],VLOOKUP(aktives_Teilprojekt,Teilprojekte[[Teilprojekte]:[Kürzel]],2,FALSE)&amp;ROW(BTT[[#This Row],[Lfd Nr.
(automatisch)]])-2),"")</f>
        <v>FI218</v>
      </c>
      <c r="B304" s="15" t="s">
        <v>6131</v>
      </c>
      <c r="C304" s="15"/>
      <c r="D304" t="s">
        <v>10173</v>
      </c>
      <c r="E304" s="10" t="str">
        <f>IFERROR(IF(NOT(BTT[[#This Row],[Manuelle Änderung des Verantwortliches TP
(Auswahl - bei Bedarf)]]=""),BTT[[#This Row],[Manuelle Änderung des Verantwortliches TP
(Auswahl - bei Bedarf)]],VLOOKUP(BTT[[#This Row],[Hauptprozess
(Pflichtauswahl)]],Hauptprozesse[],3,FALSE)),"")</f>
        <v>FI</v>
      </c>
      <c r="G304" t="s">
        <v>6036</v>
      </c>
      <c r="H304" s="10" t="s">
        <v>8485</v>
      </c>
      <c r="I304" t="s">
        <v>8522</v>
      </c>
      <c r="J304" s="10" t="str">
        <f>IFERROR(VLOOKUP(BTT[[#This Row],[Verwendete Transaktion (Pflichtauswahl)]],Transaktionen[[Transaktionen]:[Langtext]],2,FALSE),"")</f>
        <v>keine digitale Erfassung</v>
      </c>
      <c r="V304" s="10" t="str">
        <f>IFERROR(VLOOKUP(BTT[[#This Row],[Verwendetes Formular
(Auswahl falls relevant)]],Formulare[[Formularbezeichnung]:[Formularname (technisch)]],2,FALSE),"")</f>
        <v/>
      </c>
      <c r="Y304" s="4" t="s">
        <v>14556</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okay</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10172</v>
      </c>
      <c r="AT304" s="10"/>
    </row>
    <row r="305" spans="1:46" ht="45" hidden="1" x14ac:dyDescent="0.25">
      <c r="A305" s="14" t="str">
        <f>IFERROR(IF(BTT[[#This Row],[Lfd Nr. 
(aus konsolidierter Datei)]]&lt;&gt;"",BTT[[#This Row],[Lfd Nr. 
(aus konsolidierter Datei)]],VLOOKUP(aktives_Teilprojekt,Teilprojekte[[Teilprojekte]:[Kürzel]],2,FALSE)&amp;ROW(BTT[[#This Row],[Lfd Nr.
(automatisch)]])-2),"")</f>
        <v>FI219</v>
      </c>
      <c r="B305" s="15" t="s">
        <v>6131</v>
      </c>
      <c r="C305" s="15"/>
      <c r="D305" t="s">
        <v>10175</v>
      </c>
      <c r="E305" s="10" t="str">
        <f>IFERROR(IF(NOT(BTT[[#This Row],[Manuelle Änderung des Verantwortliches TP
(Auswahl - bei Bedarf)]]=""),BTT[[#This Row],[Manuelle Änderung des Verantwortliches TP
(Auswahl - bei Bedarf)]],VLOOKUP(BTT[[#This Row],[Hauptprozess
(Pflichtauswahl)]],Hauptprozesse[],3,FALSE)),"")</f>
        <v>FI</v>
      </c>
      <c r="G305" t="s">
        <v>6036</v>
      </c>
      <c r="H305" s="10" t="s">
        <v>8485</v>
      </c>
      <c r="I305" t="s">
        <v>8522</v>
      </c>
      <c r="J305" s="10" t="str">
        <f>IFERROR(VLOOKUP(BTT[[#This Row],[Verwendete Transaktion (Pflichtauswahl)]],Transaktionen[[Transaktionen]:[Langtext]],2,FALSE),"")</f>
        <v>keine digitale Erfassung</v>
      </c>
      <c r="V305" s="10" t="str">
        <f>IFERROR(VLOOKUP(BTT[[#This Row],[Verwendetes Formular
(Auswahl falls relevant)]],Formulare[[Formularbezeichnung]:[Formularname (technisch)]],2,FALSE),"")</f>
        <v/>
      </c>
      <c r="Y305" s="4" t="s">
        <v>14557</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okay</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10174</v>
      </c>
      <c r="AT305" s="10"/>
    </row>
    <row r="306" spans="1:46" ht="45" hidden="1" x14ac:dyDescent="0.25">
      <c r="A306" s="14" t="str">
        <f>IFERROR(IF(BTT[[#This Row],[Lfd Nr. 
(aus konsolidierter Datei)]]&lt;&gt;"",BTT[[#This Row],[Lfd Nr. 
(aus konsolidierter Datei)]],VLOOKUP(aktives_Teilprojekt,Teilprojekte[[Teilprojekte]:[Kürzel]],2,FALSE)&amp;ROW(BTT[[#This Row],[Lfd Nr.
(automatisch)]])-2),"")</f>
        <v>FI220</v>
      </c>
      <c r="B306" s="15" t="s">
        <v>6131</v>
      </c>
      <c r="C306" s="15"/>
      <c r="D306" t="s">
        <v>10167</v>
      </c>
      <c r="E306" s="10" t="str">
        <f>IFERROR(IF(NOT(BTT[[#This Row],[Manuelle Änderung des Verantwortliches TP
(Auswahl - bei Bedarf)]]=""),BTT[[#This Row],[Manuelle Änderung des Verantwortliches TP
(Auswahl - bei Bedarf)]],VLOOKUP(BTT[[#This Row],[Hauptprozess
(Pflichtauswahl)]],Hauptprozesse[],3,FALSE)),"")</f>
        <v>FI</v>
      </c>
      <c r="G306" t="s">
        <v>14174</v>
      </c>
      <c r="H306" s="10" t="s">
        <v>3</v>
      </c>
      <c r="I306" t="s">
        <v>1648</v>
      </c>
      <c r="J306" s="10" t="str">
        <f>IFERROR(VLOOKUP(BTT[[#This Row],[Verwendete Transaktion (Pflichtauswahl)]],Transaktionen[[Transaktionen]:[Langtext]],2,FALSE),"")</f>
        <v>Sachkontenbuchung erfassen</v>
      </c>
      <c r="V306" s="10" t="str">
        <f>IFERROR(VLOOKUP(BTT[[#This Row],[Verwendetes Formular
(Auswahl falls relevant)]],Formulare[[Formularbezeichnung]:[Formularname (technisch)]],2,FALSE),"")</f>
        <v/>
      </c>
      <c r="Y306" s="4" t="s">
        <v>14558</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okay</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10176</v>
      </c>
      <c r="AT306" s="10"/>
    </row>
    <row r="307" spans="1:46" ht="45" hidden="1" x14ac:dyDescent="0.25">
      <c r="A307" s="14" t="str">
        <f>IFERROR(IF(BTT[[#This Row],[Lfd Nr. 
(aus konsolidierter Datei)]]&lt;&gt;"",BTT[[#This Row],[Lfd Nr. 
(aus konsolidierter Datei)]],VLOOKUP(aktives_Teilprojekt,Teilprojekte[[Teilprojekte]:[Kürzel]],2,FALSE)&amp;ROW(BTT[[#This Row],[Lfd Nr.
(automatisch)]])-2),"")</f>
        <v>FI221</v>
      </c>
      <c r="B307" s="15" t="s">
        <v>6131</v>
      </c>
      <c r="C307" s="15"/>
      <c r="D307" t="s">
        <v>10169</v>
      </c>
      <c r="E307" s="10" t="str">
        <f>IFERROR(IF(NOT(BTT[[#This Row],[Manuelle Änderung des Verantwortliches TP
(Auswahl - bei Bedarf)]]=""),BTT[[#This Row],[Manuelle Änderung des Verantwortliches TP
(Auswahl - bei Bedarf)]],VLOOKUP(BTT[[#This Row],[Hauptprozess
(Pflichtauswahl)]],Hauptprozesse[],3,FALSE)),"")</f>
        <v>FI</v>
      </c>
      <c r="G307" t="s">
        <v>14174</v>
      </c>
      <c r="H307" s="10"/>
      <c r="I307" t="s">
        <v>14185</v>
      </c>
      <c r="J307" s="10" t="str">
        <f>IFERROR(VLOOKUP(BTT[[#This Row],[Verwendete Transaktion (Pflichtauswahl)]],Transaktionen[[Transaktionen]:[Langtext]],2,FALSE),"")</f>
        <v/>
      </c>
      <c r="V307" s="10" t="str">
        <f>IFERROR(VLOOKUP(BTT[[#This Row],[Verwendetes Formular
(Auswahl falls relevant)]],Formulare[[Formularbezeichnung]:[Formularname (technisch)]],2,FALSE),"")</f>
        <v/>
      </c>
      <c r="Y307" s="4" t="s">
        <v>14559</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
      </c>
      <c r="AP307" s="10" t="str">
        <f>IFERROR(IF(COUNTIFS(BTT[Verwendete Transaktion (Pflichtauswahl)],BTT[[#This Row],[Verwendete Transaktion (Pflichtauswahl)]],BTT[SAP-Modul
(Pflichtauswahl)],"&lt;&gt;"&amp;BTT[[#This Row],[SAP-Modul
(Pflichtauswahl)]])&gt;0,"Modul anders","okay"),"")</f>
        <v>okay</v>
      </c>
      <c r="AQ307" s="10" t="str">
        <f>IFERROR(IF(COUNTIFS(BTT[Verwendete Transaktion (Pflichtauswahl)],BTT[[#This Row],[Verwendete Transaktion (Pflichtauswahl)]],BTT[Verantwortliches TP
(automatisch)],"&lt;&gt;"&amp;BTT[[#This Row],[Verantwortliches TP
(automatisch)]])&gt;0,"Transaktion mehrfach","okay"),"")</f>
        <v>okay</v>
      </c>
      <c r="AR307" s="10" t="str">
        <f>IFERROR(IF(COUNTIFS(BTT[Verwendete Transaktion (Pflichtauswahl)],BTT[[#This Row],[Verwendete Transaktion (Pflichtauswahl)]],BTT[Verantwortliches TP
(automatisch)],"&lt;&gt;"&amp;VLOOKUP(aktives_Teilprojekt,Teilprojekte[[Teilprojekte]:[Kürzel]],2,FALSE))&gt;0,"Transaktion mehrfach","okay"),"")</f>
        <v>okay</v>
      </c>
      <c r="AS307" s="10" t="s">
        <v>10177</v>
      </c>
      <c r="AT307" s="10"/>
    </row>
    <row r="308" spans="1:46" ht="60" hidden="1" x14ac:dyDescent="0.25">
      <c r="A308" s="14" t="str">
        <f>IFERROR(IF(BTT[[#This Row],[Lfd Nr. 
(aus konsolidierter Datei)]]&lt;&gt;"",BTT[[#This Row],[Lfd Nr. 
(aus konsolidierter Datei)]],VLOOKUP(aktives_Teilprojekt,Teilprojekte[[Teilprojekte]:[Kürzel]],2,FALSE)&amp;ROW(BTT[[#This Row],[Lfd Nr.
(automatisch)]])-2),"")</f>
        <v>FI222</v>
      </c>
      <c r="B308" s="15" t="s">
        <v>6131</v>
      </c>
      <c r="C308" s="15"/>
      <c r="D308" t="s">
        <v>10179</v>
      </c>
      <c r="E308" s="10" t="str">
        <f>IFERROR(IF(NOT(BTT[[#This Row],[Manuelle Änderung des Verantwortliches TP
(Auswahl - bei Bedarf)]]=""),BTT[[#This Row],[Manuelle Änderung des Verantwortliches TP
(Auswahl - bei Bedarf)]],VLOOKUP(BTT[[#This Row],[Hauptprozess
(Pflichtauswahl)]],Hauptprozesse[],3,FALSE)),"")</f>
        <v>FI</v>
      </c>
      <c r="G308" t="s">
        <v>14174</v>
      </c>
      <c r="H308" s="10" t="s">
        <v>6102</v>
      </c>
      <c r="I308" t="s">
        <v>1812</v>
      </c>
      <c r="J308" s="10" t="str">
        <f>IFERROR(VLOOKUP(BTT[[#This Row],[Verwendete Transaktion (Pflichtauswahl)]],Transaktionen[[Transaktionen]:[Langtext]],2,FALSE),"")</f>
        <v>Einzelposten Sachkonten</v>
      </c>
      <c r="V308" s="10" t="str">
        <f>IFERROR(VLOOKUP(BTT[[#This Row],[Verwendetes Formular
(Auswahl falls relevant)]],Formulare[[Formularbezeichnung]:[Formularname (technisch)]],2,FALSE),"")</f>
        <v/>
      </c>
      <c r="Y308" s="4" t="s">
        <v>14560</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okay</v>
      </c>
      <c r="AP308" s="10" t="str">
        <f>IFERROR(IF(COUNTIFS(BTT[Verwendete Transaktion (Pflichtauswahl)],BTT[[#This Row],[Verwendete Transaktion (Pflichtauswahl)]],BTT[SAP-Modul
(Pflichtauswahl)],"&lt;&gt;"&amp;BTT[[#This Row],[SAP-Modul
(Pflichtauswahl)]])&gt;0,"Modul anders","okay"),"")</f>
        <v>Modul anders</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10178</v>
      </c>
      <c r="AT308" s="10"/>
    </row>
    <row r="309" spans="1:46" ht="60" hidden="1" x14ac:dyDescent="0.25">
      <c r="A309" s="14" t="str">
        <f>IFERROR(IF(BTT[[#This Row],[Lfd Nr. 
(aus konsolidierter Datei)]]&lt;&gt;"",BTT[[#This Row],[Lfd Nr. 
(aus konsolidierter Datei)]],VLOOKUP(aktives_Teilprojekt,Teilprojekte[[Teilprojekte]:[Kürzel]],2,FALSE)&amp;ROW(BTT[[#This Row],[Lfd Nr.
(automatisch)]])-2),"")</f>
        <v>FI223</v>
      </c>
      <c r="B309" s="15" t="s">
        <v>6131</v>
      </c>
      <c r="C309" s="15"/>
      <c r="D309" t="s">
        <v>10181</v>
      </c>
      <c r="E309" s="10" t="str">
        <f>IFERROR(IF(NOT(BTT[[#This Row],[Manuelle Änderung des Verantwortliches TP
(Auswahl - bei Bedarf)]]=""),BTT[[#This Row],[Manuelle Änderung des Verantwortliches TP
(Auswahl - bei Bedarf)]],VLOOKUP(BTT[[#This Row],[Hauptprozess
(Pflichtauswahl)]],Hauptprozesse[],3,FALSE)),"")</f>
        <v>FI</v>
      </c>
      <c r="G309" t="s">
        <v>14174</v>
      </c>
      <c r="H309" s="10" t="s">
        <v>6102</v>
      </c>
      <c r="I309" t="s">
        <v>1812</v>
      </c>
      <c r="J309" s="10" t="str">
        <f>IFERROR(VLOOKUP(BTT[[#This Row],[Verwendete Transaktion (Pflichtauswahl)]],Transaktionen[[Transaktionen]:[Langtext]],2,FALSE),"")</f>
        <v>Einzelposten Sachkonten</v>
      </c>
      <c r="V309" s="10" t="str">
        <f>IFERROR(VLOOKUP(BTT[[#This Row],[Verwendetes Formular
(Auswahl falls relevant)]],Formulare[[Formularbezeichnung]:[Formularname (technisch)]],2,FALSE),"")</f>
        <v/>
      </c>
      <c r="Y309" s="4" t="s">
        <v>14561</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okay</v>
      </c>
      <c r="AP309" s="10" t="str">
        <f>IFERROR(IF(COUNTIFS(BTT[Verwendete Transaktion (Pflichtauswahl)],BTT[[#This Row],[Verwendete Transaktion (Pflichtauswahl)]],BTT[SAP-Modul
(Pflichtauswahl)],"&lt;&gt;"&amp;BTT[[#This Row],[SAP-Modul
(Pflichtauswahl)]])&gt;0,"Modul anders","okay"),"")</f>
        <v>Modul anders</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10180</v>
      </c>
      <c r="AT309" s="10"/>
    </row>
    <row r="310" spans="1:46" ht="60" hidden="1" x14ac:dyDescent="0.25">
      <c r="A310" s="14" t="str">
        <f>IFERROR(IF(BTT[[#This Row],[Lfd Nr. 
(aus konsolidierter Datei)]]&lt;&gt;"",BTT[[#This Row],[Lfd Nr. 
(aus konsolidierter Datei)]],VLOOKUP(aktives_Teilprojekt,Teilprojekte[[Teilprojekte]:[Kürzel]],2,FALSE)&amp;ROW(BTT[[#This Row],[Lfd Nr.
(automatisch)]])-2),"")</f>
        <v>FI224</v>
      </c>
      <c r="B310" s="15" t="s">
        <v>6131</v>
      </c>
      <c r="C310" s="15"/>
      <c r="D310" t="s">
        <v>10183</v>
      </c>
      <c r="E310" s="10" t="str">
        <f>IFERROR(IF(NOT(BTT[[#This Row],[Manuelle Änderung des Verantwortliches TP
(Auswahl - bei Bedarf)]]=""),BTT[[#This Row],[Manuelle Änderung des Verantwortliches TP
(Auswahl - bei Bedarf)]],VLOOKUP(BTT[[#This Row],[Hauptprozess
(Pflichtauswahl)]],Hauptprozesse[],3,FALSE)),"")</f>
        <v>FI</v>
      </c>
      <c r="G310" t="s">
        <v>14186</v>
      </c>
      <c r="H310" s="10" t="s">
        <v>8485</v>
      </c>
      <c r="I310" t="s">
        <v>8522</v>
      </c>
      <c r="J310" s="10" t="str">
        <f>IFERROR(VLOOKUP(BTT[[#This Row],[Verwendete Transaktion (Pflichtauswahl)]],Transaktionen[[Transaktionen]:[Langtext]],2,FALSE),"")</f>
        <v>keine digitale Erfassung</v>
      </c>
      <c r="V310" s="10" t="str">
        <f>IFERROR(VLOOKUP(BTT[[#This Row],[Verwendetes Formular
(Auswahl falls relevant)]],Formulare[[Formularbezeichnung]:[Formularname (technisch)]],2,FALSE),"")</f>
        <v/>
      </c>
      <c r="Y310" s="4" t="s">
        <v>14562</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okay</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10182</v>
      </c>
      <c r="AT310" s="10"/>
    </row>
    <row r="311" spans="1:46" ht="60" hidden="1" x14ac:dyDescent="0.25">
      <c r="A311" s="14" t="str">
        <f>IFERROR(IF(BTT[[#This Row],[Lfd Nr. 
(aus konsolidierter Datei)]]&lt;&gt;"",BTT[[#This Row],[Lfd Nr. 
(aus konsolidierter Datei)]],VLOOKUP(aktives_Teilprojekt,Teilprojekte[[Teilprojekte]:[Kürzel]],2,FALSE)&amp;ROW(BTT[[#This Row],[Lfd Nr.
(automatisch)]])-2),"")</f>
        <v>FI225</v>
      </c>
      <c r="B311" s="15" t="s">
        <v>6131</v>
      </c>
      <c r="C311" s="15"/>
      <c r="D311" t="s">
        <v>10185</v>
      </c>
      <c r="E311" s="10" t="str">
        <f>IFERROR(IF(NOT(BTT[[#This Row],[Manuelle Änderung des Verantwortliches TP
(Auswahl - bei Bedarf)]]=""),BTT[[#This Row],[Manuelle Änderung des Verantwortliches TP
(Auswahl - bei Bedarf)]],VLOOKUP(BTT[[#This Row],[Hauptprozess
(Pflichtauswahl)]],Hauptprozesse[],3,FALSE)),"")</f>
        <v>FI</v>
      </c>
      <c r="G311" t="s">
        <v>14174</v>
      </c>
      <c r="H311" s="10" t="s">
        <v>8485</v>
      </c>
      <c r="I311" t="s">
        <v>8522</v>
      </c>
      <c r="J311" s="10" t="str">
        <f>IFERROR(VLOOKUP(BTT[[#This Row],[Verwendete Transaktion (Pflichtauswahl)]],Transaktionen[[Transaktionen]:[Langtext]],2,FALSE),"")</f>
        <v>keine digitale Erfassung</v>
      </c>
      <c r="V311" s="10" t="str">
        <f>IFERROR(VLOOKUP(BTT[[#This Row],[Verwendetes Formular
(Auswahl falls relevant)]],Formulare[[Formularbezeichnung]:[Formularname (technisch)]],2,FALSE),"")</f>
        <v/>
      </c>
      <c r="Y311" s="4" t="s">
        <v>14563</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10184</v>
      </c>
      <c r="AT311" s="10"/>
    </row>
    <row r="312" spans="1:46" ht="60" hidden="1" x14ac:dyDescent="0.25">
      <c r="A312" s="14" t="str">
        <f>IFERROR(IF(BTT[[#This Row],[Lfd Nr. 
(aus konsolidierter Datei)]]&lt;&gt;"",BTT[[#This Row],[Lfd Nr. 
(aus konsolidierter Datei)]],VLOOKUP(aktives_Teilprojekt,Teilprojekte[[Teilprojekte]:[Kürzel]],2,FALSE)&amp;ROW(BTT[[#This Row],[Lfd Nr.
(automatisch)]])-2),"")</f>
        <v>FI226</v>
      </c>
      <c r="B312" s="15" t="s">
        <v>6131</v>
      </c>
      <c r="C312" s="15"/>
      <c r="D312" t="s">
        <v>10167</v>
      </c>
      <c r="E312" s="10" t="str">
        <f>IFERROR(IF(NOT(BTT[[#This Row],[Manuelle Änderung des Verantwortliches TP
(Auswahl - bei Bedarf)]]=""),BTT[[#This Row],[Manuelle Änderung des Verantwortliches TP
(Auswahl - bei Bedarf)]],VLOOKUP(BTT[[#This Row],[Hauptprozess
(Pflichtauswahl)]],Hauptprozesse[],3,FALSE)),"")</f>
        <v>FI</v>
      </c>
      <c r="G312" t="s">
        <v>14174</v>
      </c>
      <c r="H312" s="10" t="s">
        <v>3</v>
      </c>
      <c r="I312" t="s">
        <v>1648</v>
      </c>
      <c r="J312" s="10" t="str">
        <f>IFERROR(VLOOKUP(BTT[[#This Row],[Verwendete Transaktion (Pflichtauswahl)]],Transaktionen[[Transaktionen]:[Langtext]],2,FALSE),"")</f>
        <v>Sachkontenbuchung erfassen</v>
      </c>
      <c r="V312" s="10" t="str">
        <f>IFERROR(VLOOKUP(BTT[[#This Row],[Verwendetes Formular
(Auswahl falls relevant)]],Formulare[[Formularbezeichnung]:[Formularname (technisch)]],2,FALSE),"")</f>
        <v/>
      </c>
      <c r="Y312" s="4" t="s">
        <v>14564</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okay</v>
      </c>
      <c r="AQ312" s="10" t="str">
        <f>IFERROR(IF(COUNTIFS(BTT[Verwendete Transaktion (Pflichtauswahl)],BTT[[#This Row],[Verwendete Transaktion (Pflichtauswahl)]],BTT[Verantwortliches TP
(automatisch)],"&lt;&gt;"&amp;BTT[[#This Row],[Verantwortliches TP
(automatisch)]])&gt;0,"Transaktion mehrfach","okay"),"")</f>
        <v>okay</v>
      </c>
      <c r="AR312" s="10" t="str">
        <f>IFERROR(IF(COUNTIFS(BTT[Verwendete Transaktion (Pflichtauswahl)],BTT[[#This Row],[Verwendete Transaktion (Pflichtauswahl)]],BTT[Verantwortliches TP
(automatisch)],"&lt;&gt;"&amp;VLOOKUP(aktives_Teilprojekt,Teilprojekte[[Teilprojekte]:[Kürzel]],2,FALSE))&gt;0,"Transaktion mehrfach","okay"),"")</f>
        <v>okay</v>
      </c>
      <c r="AS312" s="10" t="s">
        <v>10186</v>
      </c>
      <c r="AT312" s="10"/>
    </row>
    <row r="313" spans="1:46" ht="60" hidden="1" x14ac:dyDescent="0.25">
      <c r="A313" s="14" t="str">
        <f>IFERROR(IF(BTT[[#This Row],[Lfd Nr. 
(aus konsolidierter Datei)]]&lt;&gt;"",BTT[[#This Row],[Lfd Nr. 
(aus konsolidierter Datei)]],VLOOKUP(aktives_Teilprojekt,Teilprojekte[[Teilprojekte]:[Kürzel]],2,FALSE)&amp;ROW(BTT[[#This Row],[Lfd Nr.
(automatisch)]])-2),"")</f>
        <v>FI227</v>
      </c>
      <c r="B313" s="15" t="s">
        <v>6131</v>
      </c>
      <c r="C313" s="15"/>
      <c r="D313" t="s">
        <v>10169</v>
      </c>
      <c r="E313" s="10" t="str">
        <f>IFERROR(IF(NOT(BTT[[#This Row],[Manuelle Änderung des Verantwortliches TP
(Auswahl - bei Bedarf)]]=""),BTT[[#This Row],[Manuelle Änderung des Verantwortliches TP
(Auswahl - bei Bedarf)]],VLOOKUP(BTT[[#This Row],[Hauptprozess
(Pflichtauswahl)]],Hauptprozesse[],3,FALSE)),"")</f>
        <v>FI</v>
      </c>
      <c r="G313" t="s">
        <v>14174</v>
      </c>
      <c r="H313" s="10"/>
      <c r="I313" t="s">
        <v>14185</v>
      </c>
      <c r="J313" s="10" t="str">
        <f>IFERROR(VLOOKUP(BTT[[#This Row],[Verwendete Transaktion (Pflichtauswahl)]],Transaktionen[[Transaktionen]:[Langtext]],2,FALSE),"")</f>
        <v/>
      </c>
      <c r="V313" s="10" t="str">
        <f>IFERROR(VLOOKUP(BTT[[#This Row],[Verwendetes Formular
(Auswahl falls relevant)]],Formulare[[Formularbezeichnung]:[Formularname (technisch)]],2,FALSE),"")</f>
        <v/>
      </c>
      <c r="Y313" s="4" t="s">
        <v>14565</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
      </c>
      <c r="AP313" s="10" t="str">
        <f>IFERROR(IF(COUNTIFS(BTT[Verwendete Transaktion (Pflichtauswahl)],BTT[[#This Row],[Verwendete Transaktion (Pflichtauswahl)]],BTT[SAP-Modul
(Pflichtauswahl)],"&lt;&gt;"&amp;BTT[[#This Row],[SAP-Modul
(Pflichtauswahl)]])&gt;0,"Modul anders","okay"),"")</f>
        <v>okay</v>
      </c>
      <c r="AQ313" s="10" t="str">
        <f>IFERROR(IF(COUNTIFS(BTT[Verwendete Transaktion (Pflichtauswahl)],BTT[[#This Row],[Verwendete Transaktion (Pflichtauswahl)]],BTT[Verantwortliches TP
(automatisch)],"&lt;&gt;"&amp;BTT[[#This Row],[Verantwortliches TP
(automatisch)]])&gt;0,"Transaktion mehrfach","okay"),"")</f>
        <v>okay</v>
      </c>
      <c r="AR313" s="10" t="str">
        <f>IFERROR(IF(COUNTIFS(BTT[Verwendete Transaktion (Pflichtauswahl)],BTT[[#This Row],[Verwendete Transaktion (Pflichtauswahl)]],BTT[Verantwortliches TP
(automatisch)],"&lt;&gt;"&amp;VLOOKUP(aktives_Teilprojekt,Teilprojekte[[Teilprojekte]:[Kürzel]],2,FALSE))&gt;0,"Transaktion mehrfach","okay"),"")</f>
        <v>okay</v>
      </c>
      <c r="AS313" s="10" t="s">
        <v>10187</v>
      </c>
      <c r="AT313" s="10"/>
    </row>
    <row r="314" spans="1:46" ht="45" hidden="1" x14ac:dyDescent="0.25">
      <c r="A314" s="14" t="str">
        <f>IFERROR(IF(BTT[[#This Row],[Lfd Nr. 
(aus konsolidierter Datei)]]&lt;&gt;"",BTT[[#This Row],[Lfd Nr. 
(aus konsolidierter Datei)]],VLOOKUP(aktives_Teilprojekt,Teilprojekte[[Teilprojekte]:[Kürzel]],2,FALSE)&amp;ROW(BTT[[#This Row],[Lfd Nr.
(automatisch)]])-2),"")</f>
        <v>FI228</v>
      </c>
      <c r="B314" s="15" t="s">
        <v>6131</v>
      </c>
      <c r="C314" s="15"/>
      <c r="D314" t="s">
        <v>10189</v>
      </c>
      <c r="E314" s="10" t="str">
        <f>IFERROR(IF(NOT(BTT[[#This Row],[Manuelle Änderung des Verantwortliches TP
(Auswahl - bei Bedarf)]]=""),BTT[[#This Row],[Manuelle Änderung des Verantwortliches TP
(Auswahl - bei Bedarf)]],VLOOKUP(BTT[[#This Row],[Hauptprozess
(Pflichtauswahl)]],Hauptprozesse[],3,FALSE)),"")</f>
        <v>FI</v>
      </c>
      <c r="G314" t="s">
        <v>14187</v>
      </c>
      <c r="H314" s="10" t="s">
        <v>6102</v>
      </c>
      <c r="I314" t="s">
        <v>1812</v>
      </c>
      <c r="J314" s="10" t="str">
        <f>IFERROR(VLOOKUP(BTT[[#This Row],[Verwendete Transaktion (Pflichtauswahl)]],Transaktionen[[Transaktionen]:[Langtext]],2,FALSE),"")</f>
        <v>Einzelposten Sachkonten</v>
      </c>
      <c r="V314" s="10" t="str">
        <f>IFERROR(VLOOKUP(BTT[[#This Row],[Verwendetes Formular
(Auswahl falls relevant)]],Formulare[[Formularbezeichnung]:[Formularname (technisch)]],2,FALSE),"")</f>
        <v/>
      </c>
      <c r="Y314" s="4" t="s">
        <v>14566</v>
      </c>
      <c r="AK314" s="10"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Modul anders</v>
      </c>
      <c r="AQ314" s="10" t="str">
        <f>IFERROR(IF(COUNTIFS(BTT[Verwendete Transaktion (Pflichtauswahl)],BTT[[#This Row],[Verwendete Transaktion (Pflichtauswahl)]],BTT[Verantwortliches TP
(automatisch)],"&lt;&gt;"&amp;BTT[[#This Row],[Verantwortliches TP
(automatisch)]])&gt;0,"Transaktion mehrfach","okay"),"")</f>
        <v>okay</v>
      </c>
      <c r="AR314" s="10" t="str">
        <f>IFERROR(IF(COUNTIFS(BTT[Verwendete Transaktion (Pflichtauswahl)],BTT[[#This Row],[Verwendete Transaktion (Pflichtauswahl)]],BTT[Verantwortliches TP
(automatisch)],"&lt;&gt;"&amp;VLOOKUP(aktives_Teilprojekt,Teilprojekte[[Teilprojekte]:[Kürzel]],2,FALSE))&gt;0,"Transaktion mehrfach","okay"),"")</f>
        <v>okay</v>
      </c>
      <c r="AS314" s="10" t="s">
        <v>10188</v>
      </c>
      <c r="AT314" s="10"/>
    </row>
    <row r="315" spans="1:46" ht="45" hidden="1" x14ac:dyDescent="0.25">
      <c r="A315" s="14" t="str">
        <f>IFERROR(IF(BTT[[#This Row],[Lfd Nr. 
(aus konsolidierter Datei)]]&lt;&gt;"",BTT[[#This Row],[Lfd Nr. 
(aus konsolidierter Datei)]],VLOOKUP(aktives_Teilprojekt,Teilprojekte[[Teilprojekte]:[Kürzel]],2,FALSE)&amp;ROW(BTT[[#This Row],[Lfd Nr.
(automatisch)]])-2),"")</f>
        <v>FI229</v>
      </c>
      <c r="B315" s="15" t="s">
        <v>6131</v>
      </c>
      <c r="C315" s="15"/>
      <c r="D315" t="s">
        <v>10191</v>
      </c>
      <c r="E315" s="10" t="str">
        <f>IFERROR(IF(NOT(BTT[[#This Row],[Manuelle Änderung des Verantwortliches TP
(Auswahl - bei Bedarf)]]=""),BTT[[#This Row],[Manuelle Änderung des Verantwortliches TP
(Auswahl - bei Bedarf)]],VLOOKUP(BTT[[#This Row],[Hauptprozess
(Pflichtauswahl)]],Hauptprozesse[],3,FALSE)),"")</f>
        <v>FI</v>
      </c>
      <c r="G315" t="s">
        <v>14188</v>
      </c>
      <c r="H315" s="10" t="s">
        <v>8485</v>
      </c>
      <c r="I315" t="s">
        <v>8522</v>
      </c>
      <c r="J315" s="10" t="str">
        <f>IFERROR(VLOOKUP(BTT[[#This Row],[Verwendete Transaktion (Pflichtauswahl)]],Transaktionen[[Transaktionen]:[Langtext]],2,FALSE),"")</f>
        <v>keine digitale Erfassung</v>
      </c>
      <c r="V315" s="10" t="str">
        <f>IFERROR(VLOOKUP(BTT[[#This Row],[Verwendetes Formular
(Auswahl falls relevant)]],Formulare[[Formularbezeichnung]:[Formularname (technisch)]],2,FALSE),"")</f>
        <v/>
      </c>
      <c r="Y315" s="4" t="s">
        <v>14567</v>
      </c>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okay</v>
      </c>
      <c r="AQ315" s="10" t="str">
        <f>IFERROR(IF(COUNTIFS(BTT[Verwendete Transaktion (Pflichtauswahl)],BTT[[#This Row],[Verwendete Transaktion (Pflichtauswahl)]],BTT[Verantwortliches TP
(automatisch)],"&lt;&gt;"&amp;BTT[[#This Row],[Verantwortliches TP
(automatisch)]])&gt;0,"Transaktion mehrfach","okay"),"")</f>
        <v>okay</v>
      </c>
      <c r="AR315" s="10" t="str">
        <f>IFERROR(IF(COUNTIFS(BTT[Verwendete Transaktion (Pflichtauswahl)],BTT[[#This Row],[Verwendete Transaktion (Pflichtauswahl)]],BTT[Verantwortliches TP
(automatisch)],"&lt;&gt;"&amp;VLOOKUP(aktives_Teilprojekt,Teilprojekte[[Teilprojekte]:[Kürzel]],2,FALSE))&gt;0,"Transaktion mehrfach","okay"),"")</f>
        <v>okay</v>
      </c>
      <c r="AS315" s="10" t="s">
        <v>10190</v>
      </c>
      <c r="AT315" s="10"/>
    </row>
    <row r="316" spans="1:46" ht="45" hidden="1" x14ac:dyDescent="0.25">
      <c r="A316" s="14" t="str">
        <f>IFERROR(IF(BTT[[#This Row],[Lfd Nr. 
(aus konsolidierter Datei)]]&lt;&gt;"",BTT[[#This Row],[Lfd Nr. 
(aus konsolidierter Datei)]],VLOOKUP(aktives_Teilprojekt,Teilprojekte[[Teilprojekte]:[Kürzel]],2,FALSE)&amp;ROW(BTT[[#This Row],[Lfd Nr.
(automatisch)]])-2),"")</f>
        <v>FI230</v>
      </c>
      <c r="B316" s="15" t="s">
        <v>6131</v>
      </c>
      <c r="C316" s="15"/>
      <c r="D316" t="s">
        <v>10193</v>
      </c>
      <c r="E316" s="10" t="str">
        <f>IFERROR(IF(NOT(BTT[[#This Row],[Manuelle Änderung des Verantwortliches TP
(Auswahl - bei Bedarf)]]=""),BTT[[#This Row],[Manuelle Änderung des Verantwortliches TP
(Auswahl - bei Bedarf)]],VLOOKUP(BTT[[#This Row],[Hauptprozess
(Pflichtauswahl)]],Hauptprozesse[],3,FALSE)),"")</f>
        <v>FI</v>
      </c>
      <c r="G316" t="s">
        <v>14174</v>
      </c>
      <c r="H316" s="10" t="s">
        <v>6102</v>
      </c>
      <c r="I316" t="s">
        <v>1812</v>
      </c>
      <c r="J316" s="10" t="str">
        <f>IFERROR(VLOOKUP(BTT[[#This Row],[Verwendete Transaktion (Pflichtauswahl)]],Transaktionen[[Transaktionen]:[Langtext]],2,FALSE),"")</f>
        <v>Einzelposten Sachkonten</v>
      </c>
      <c r="V316" s="10" t="str">
        <f>IFERROR(VLOOKUP(BTT[[#This Row],[Verwendetes Formular
(Auswahl falls relevant)]],Formulare[[Formularbezeichnung]:[Formularname (technisch)]],2,FALSE),"")</f>
        <v/>
      </c>
      <c r="Y316" s="4" t="s">
        <v>14568</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okay</v>
      </c>
      <c r="AP316" s="10" t="str">
        <f>IFERROR(IF(COUNTIFS(BTT[Verwendete Transaktion (Pflichtauswahl)],BTT[[#This Row],[Verwendete Transaktion (Pflichtauswahl)]],BTT[SAP-Modul
(Pflichtauswahl)],"&lt;&gt;"&amp;BTT[[#This Row],[SAP-Modul
(Pflichtauswahl)]])&gt;0,"Modul anders","okay"),"")</f>
        <v>Modul anders</v>
      </c>
      <c r="AQ316" s="10" t="str">
        <f>IFERROR(IF(COUNTIFS(BTT[Verwendete Transaktion (Pflichtauswahl)],BTT[[#This Row],[Verwendete Transaktion (Pflichtauswahl)]],BTT[Verantwortliches TP
(automatisch)],"&lt;&gt;"&amp;BTT[[#This Row],[Verantwortliches TP
(automatisch)]])&gt;0,"Transaktion mehrfach","okay"),"")</f>
        <v>okay</v>
      </c>
      <c r="AR316" s="10" t="str">
        <f>IFERROR(IF(COUNTIFS(BTT[Verwendete Transaktion (Pflichtauswahl)],BTT[[#This Row],[Verwendete Transaktion (Pflichtauswahl)]],BTT[Verantwortliches TP
(automatisch)],"&lt;&gt;"&amp;VLOOKUP(aktives_Teilprojekt,Teilprojekte[[Teilprojekte]:[Kürzel]],2,FALSE))&gt;0,"Transaktion mehrfach","okay"),"")</f>
        <v>okay</v>
      </c>
      <c r="AS316" s="10" t="s">
        <v>10192</v>
      </c>
      <c r="AT316" s="10"/>
    </row>
    <row r="317" spans="1:46" ht="45" hidden="1" x14ac:dyDescent="0.25">
      <c r="A317" s="14" t="str">
        <f>IFERROR(IF(BTT[[#This Row],[Lfd Nr. 
(aus konsolidierter Datei)]]&lt;&gt;"",BTT[[#This Row],[Lfd Nr. 
(aus konsolidierter Datei)]],VLOOKUP(aktives_Teilprojekt,Teilprojekte[[Teilprojekte]:[Kürzel]],2,FALSE)&amp;ROW(BTT[[#This Row],[Lfd Nr.
(automatisch)]])-2),"")</f>
        <v>FI231</v>
      </c>
      <c r="B317" s="15" t="s">
        <v>6131</v>
      </c>
      <c r="C317" s="15"/>
      <c r="D317" t="s">
        <v>10195</v>
      </c>
      <c r="E317" s="10" t="str">
        <f>IFERROR(IF(NOT(BTT[[#This Row],[Manuelle Änderung des Verantwortliches TP
(Auswahl - bei Bedarf)]]=""),BTT[[#This Row],[Manuelle Änderung des Verantwortliches TP
(Auswahl - bei Bedarf)]],VLOOKUP(BTT[[#This Row],[Hauptprozess
(Pflichtauswahl)]],Hauptprozesse[],3,FALSE)),"")</f>
        <v>FI</v>
      </c>
      <c r="G317" t="s">
        <v>14174</v>
      </c>
      <c r="H317" s="10"/>
      <c r="I317" t="s">
        <v>14189</v>
      </c>
      <c r="J317" s="10" t="str">
        <f>IFERROR(VLOOKUP(BTT[[#This Row],[Verwendete Transaktion (Pflichtauswahl)]],Transaktionen[[Transaktionen]:[Langtext]],2,FALSE),"")</f>
        <v/>
      </c>
      <c r="V317" s="10" t="str">
        <f>IFERROR(VLOOKUP(BTT[[#This Row],[Verwendetes Formular
(Auswahl falls relevant)]],Formulare[[Formularbezeichnung]:[Formularname (technisch)]],2,FALSE),"")</f>
        <v/>
      </c>
      <c r="Y317" s="4" t="s">
        <v>14569</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okay</v>
      </c>
      <c r="AS317" s="10" t="s">
        <v>10194</v>
      </c>
      <c r="AT317" s="10"/>
    </row>
    <row r="318" spans="1:46" ht="45" hidden="1" x14ac:dyDescent="0.25">
      <c r="A318" s="14" t="str">
        <f>IFERROR(IF(BTT[[#This Row],[Lfd Nr. 
(aus konsolidierter Datei)]]&lt;&gt;"",BTT[[#This Row],[Lfd Nr. 
(aus konsolidierter Datei)]],VLOOKUP(aktives_Teilprojekt,Teilprojekte[[Teilprojekte]:[Kürzel]],2,FALSE)&amp;ROW(BTT[[#This Row],[Lfd Nr.
(automatisch)]])-2),"")</f>
        <v>FI232</v>
      </c>
      <c r="B318" s="15" t="s">
        <v>6131</v>
      </c>
      <c r="C318" s="15"/>
      <c r="D318" t="s">
        <v>10185</v>
      </c>
      <c r="E318" s="10" t="str">
        <f>IFERROR(IF(NOT(BTT[[#This Row],[Manuelle Änderung des Verantwortliches TP
(Auswahl - bei Bedarf)]]=""),BTT[[#This Row],[Manuelle Änderung des Verantwortliches TP
(Auswahl - bei Bedarf)]],VLOOKUP(BTT[[#This Row],[Hauptprozess
(Pflichtauswahl)]],Hauptprozesse[],3,FALSE)),"")</f>
        <v>FI</v>
      </c>
      <c r="G318" t="s">
        <v>14174</v>
      </c>
      <c r="H318" s="10" t="s">
        <v>8485</v>
      </c>
      <c r="I318" t="s">
        <v>8522</v>
      </c>
      <c r="J318" s="10" t="str">
        <f>IFERROR(VLOOKUP(BTT[[#This Row],[Verwendete Transaktion (Pflichtauswahl)]],Transaktionen[[Transaktionen]:[Langtext]],2,FALSE),"")</f>
        <v>keine digitale Erfassung</v>
      </c>
      <c r="V318" s="10" t="str">
        <f>IFERROR(VLOOKUP(BTT[[#This Row],[Verwendetes Formular
(Auswahl falls relevant)]],Formulare[[Formularbezeichnung]:[Formularname (technisch)]],2,FALSE),"")</f>
        <v/>
      </c>
      <c r="Y318" s="4" t="s">
        <v>14570</v>
      </c>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okay</v>
      </c>
      <c r="AP318" s="10" t="str">
        <f>IFERROR(IF(COUNTIFS(BTT[Verwendete Transaktion (Pflichtauswahl)],BTT[[#This Row],[Verwendete Transaktion (Pflichtauswahl)]],BTT[SAP-Modul
(Pflichtauswahl)],"&lt;&gt;"&amp;BTT[[#This Row],[SAP-Modul
(Pflichtauswahl)]])&gt;0,"Modul anders","okay"),"")</f>
        <v>okay</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okay</v>
      </c>
      <c r="AS318" s="10" t="s">
        <v>10196</v>
      </c>
      <c r="AT318" s="10"/>
    </row>
    <row r="319" spans="1:46" ht="45" hidden="1" x14ac:dyDescent="0.25">
      <c r="A319" s="14" t="str">
        <f>IFERROR(IF(BTT[[#This Row],[Lfd Nr. 
(aus konsolidierter Datei)]]&lt;&gt;"",BTT[[#This Row],[Lfd Nr. 
(aus konsolidierter Datei)]],VLOOKUP(aktives_Teilprojekt,Teilprojekte[[Teilprojekte]:[Kürzel]],2,FALSE)&amp;ROW(BTT[[#This Row],[Lfd Nr.
(automatisch)]])-2),"")</f>
        <v>FI233</v>
      </c>
      <c r="B319" s="15" t="s">
        <v>6131</v>
      </c>
      <c r="C319" s="15"/>
      <c r="D319" t="s">
        <v>10167</v>
      </c>
      <c r="E319" s="10" t="str">
        <f>IFERROR(IF(NOT(BTT[[#This Row],[Manuelle Änderung des Verantwortliches TP
(Auswahl - bei Bedarf)]]=""),BTT[[#This Row],[Manuelle Änderung des Verantwortliches TP
(Auswahl - bei Bedarf)]],VLOOKUP(BTT[[#This Row],[Hauptprozess
(Pflichtauswahl)]],Hauptprozesse[],3,FALSE)),"")</f>
        <v>FI</v>
      </c>
      <c r="G319" t="s">
        <v>14174</v>
      </c>
      <c r="H319" s="10" t="s">
        <v>3</v>
      </c>
      <c r="I319" t="s">
        <v>1648</v>
      </c>
      <c r="J319" s="10" t="str">
        <f>IFERROR(VLOOKUP(BTT[[#This Row],[Verwendete Transaktion (Pflichtauswahl)]],Transaktionen[[Transaktionen]:[Langtext]],2,FALSE),"")</f>
        <v>Sachkontenbuchung erfassen</v>
      </c>
      <c r="V319" s="10" t="str">
        <f>IFERROR(VLOOKUP(BTT[[#This Row],[Verwendetes Formular
(Auswahl falls relevant)]],Formulare[[Formularbezeichnung]:[Formularname (technisch)]],2,FALSE),"")</f>
        <v/>
      </c>
      <c r="Y319" s="4" t="s">
        <v>14571</v>
      </c>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s="10" t="str">
        <f>IFERROR(IF(BTT[[#This Row],[SAP-Modul
(Pflichtauswahl)]]&lt;&gt;VLOOKUP(BTT[[#This Row],[Verwendete Transaktion (Pflichtauswahl)]],Transaktionen[[Transaktionen]:[Modul]],3,FALSE),"Modul anders","okay"),"")</f>
        <v>okay</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okay</v>
      </c>
      <c r="AS319" s="10" t="s">
        <v>10197</v>
      </c>
      <c r="AT319" s="10"/>
    </row>
    <row r="320" spans="1:46" ht="45" hidden="1" x14ac:dyDescent="0.25">
      <c r="A320" s="14" t="str">
        <f>IFERROR(IF(BTT[[#This Row],[Lfd Nr. 
(aus konsolidierter Datei)]]&lt;&gt;"",BTT[[#This Row],[Lfd Nr. 
(aus konsolidierter Datei)]],VLOOKUP(aktives_Teilprojekt,Teilprojekte[[Teilprojekte]:[Kürzel]],2,FALSE)&amp;ROW(BTT[[#This Row],[Lfd Nr.
(automatisch)]])-2),"")</f>
        <v>FI234</v>
      </c>
      <c r="B320" s="15" t="s">
        <v>6131</v>
      </c>
      <c r="C320" s="15"/>
      <c r="D320" t="s">
        <v>10169</v>
      </c>
      <c r="E320" s="10" t="str">
        <f>IFERROR(IF(NOT(BTT[[#This Row],[Manuelle Änderung des Verantwortliches TP
(Auswahl - bei Bedarf)]]=""),BTT[[#This Row],[Manuelle Änderung des Verantwortliches TP
(Auswahl - bei Bedarf)]],VLOOKUP(BTT[[#This Row],[Hauptprozess
(Pflichtauswahl)]],Hauptprozesse[],3,FALSE)),"")</f>
        <v>FI</v>
      </c>
      <c r="G320" t="s">
        <v>14174</v>
      </c>
      <c r="H320" s="10"/>
      <c r="I320" t="s">
        <v>14185</v>
      </c>
      <c r="J320" s="10" t="str">
        <f>IFERROR(VLOOKUP(BTT[[#This Row],[Verwendete Transaktion (Pflichtauswahl)]],Transaktionen[[Transaktionen]:[Langtext]],2,FALSE),"")</f>
        <v/>
      </c>
      <c r="V320" s="10" t="str">
        <f>IFERROR(VLOOKUP(BTT[[#This Row],[Verwendetes Formular
(Auswahl falls relevant)]],Formulare[[Formularbezeichnung]:[Formularname (technisch)]],2,FALSE),"")</f>
        <v/>
      </c>
      <c r="Y320" s="4" t="s">
        <v>14572</v>
      </c>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s="10" t="str">
        <f>IFERROR(IF(BTT[[#This Row],[SAP-Modul
(Pflichtauswahl)]]&lt;&gt;VLOOKUP(BTT[[#This Row],[Verwendete Transaktion (Pflichtauswahl)]],Transaktionen[[Transaktionen]:[Modul]],3,FALSE),"Modul anders","okay"),"")</f>
        <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okay</v>
      </c>
      <c r="AS320" s="10" t="s">
        <v>10198</v>
      </c>
      <c r="AT320" s="10"/>
    </row>
    <row r="321" spans="1:46" ht="60" hidden="1" x14ac:dyDescent="0.25">
      <c r="A321" s="14" t="str">
        <f>IFERROR(IF(BTT[[#This Row],[Lfd Nr. 
(aus konsolidierter Datei)]]&lt;&gt;"",BTT[[#This Row],[Lfd Nr. 
(aus konsolidierter Datei)]],VLOOKUP(aktives_Teilprojekt,Teilprojekte[[Teilprojekte]:[Kürzel]],2,FALSE)&amp;ROW(BTT[[#This Row],[Lfd Nr.
(automatisch)]])-2),"")</f>
        <v>FI235</v>
      </c>
      <c r="B321" s="15" t="s">
        <v>6131</v>
      </c>
      <c r="C321" s="15"/>
      <c r="D321" t="s">
        <v>10183</v>
      </c>
      <c r="E321" s="10" t="str">
        <f>IFERROR(IF(NOT(BTT[[#This Row],[Manuelle Änderung des Verantwortliches TP
(Auswahl - bei Bedarf)]]=""),BTT[[#This Row],[Manuelle Änderung des Verantwortliches TP
(Auswahl - bei Bedarf)]],VLOOKUP(BTT[[#This Row],[Hauptprozess
(Pflichtauswahl)]],Hauptprozesse[],3,FALSE)),"")</f>
        <v>FI</v>
      </c>
      <c r="G321" t="s">
        <v>14190</v>
      </c>
      <c r="H321" s="10" t="s">
        <v>8485</v>
      </c>
      <c r="I321" t="s">
        <v>8522</v>
      </c>
      <c r="J321" s="10" t="str">
        <f>IFERROR(VLOOKUP(BTT[[#This Row],[Verwendete Transaktion (Pflichtauswahl)]],Transaktionen[[Transaktionen]:[Langtext]],2,FALSE),"")</f>
        <v>keine digitale Erfassung</v>
      </c>
      <c r="V321" s="10" t="str">
        <f>IFERROR(VLOOKUP(BTT[[#This Row],[Verwendetes Formular
(Auswahl falls relevant)]],Formulare[[Formularbezeichnung]:[Formularname (technisch)]],2,FALSE),"")</f>
        <v/>
      </c>
      <c r="Y321" s="4" t="s">
        <v>14573</v>
      </c>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okay</v>
      </c>
      <c r="AP321" s="10" t="str">
        <f>IFERROR(IF(COUNTIFS(BTT[Verwendete Transaktion (Pflichtauswahl)],BTT[[#This Row],[Verwendete Transaktion (Pflichtauswahl)]],BTT[SAP-Modul
(Pflichtauswahl)],"&lt;&gt;"&amp;BTT[[#This Row],[SAP-Modul
(Pflichtauswahl)]])&gt;0,"Modul anders","okay"),"")</f>
        <v>okay</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okay</v>
      </c>
      <c r="AS321" s="10" t="s">
        <v>10199</v>
      </c>
      <c r="AT321" s="10"/>
    </row>
    <row r="322" spans="1:46" ht="60" hidden="1" x14ac:dyDescent="0.25">
      <c r="A322" s="14" t="str">
        <f>IFERROR(IF(BTT[[#This Row],[Lfd Nr. 
(aus konsolidierter Datei)]]&lt;&gt;"",BTT[[#This Row],[Lfd Nr. 
(aus konsolidierter Datei)]],VLOOKUP(aktives_Teilprojekt,Teilprojekte[[Teilprojekte]:[Kürzel]],2,FALSE)&amp;ROW(BTT[[#This Row],[Lfd Nr.
(automatisch)]])-2),"")</f>
        <v>FI236</v>
      </c>
      <c r="B322" s="15" t="s">
        <v>6131</v>
      </c>
      <c r="C322" s="15"/>
      <c r="D322" t="s">
        <v>10185</v>
      </c>
      <c r="E322" s="10" t="str">
        <f>IFERROR(IF(NOT(BTT[[#This Row],[Manuelle Änderung des Verantwortliches TP
(Auswahl - bei Bedarf)]]=""),BTT[[#This Row],[Manuelle Änderung des Verantwortliches TP
(Auswahl - bei Bedarf)]],VLOOKUP(BTT[[#This Row],[Hauptprozess
(Pflichtauswahl)]],Hauptprozesse[],3,FALSE)),"")</f>
        <v>FI</v>
      </c>
      <c r="G322" t="s">
        <v>14174</v>
      </c>
      <c r="H322" s="10" t="s">
        <v>8485</v>
      </c>
      <c r="I322" t="s">
        <v>8522</v>
      </c>
      <c r="J322" s="10" t="str">
        <f>IFERROR(VLOOKUP(BTT[[#This Row],[Verwendete Transaktion (Pflichtauswahl)]],Transaktionen[[Transaktionen]:[Langtext]],2,FALSE),"")</f>
        <v>keine digitale Erfassung</v>
      </c>
      <c r="V322" s="10" t="str">
        <f>IFERROR(VLOOKUP(BTT[[#This Row],[Verwendetes Formular
(Auswahl falls relevant)]],Formulare[[Formularbezeichnung]:[Formularname (technisch)]],2,FALSE),"")</f>
        <v/>
      </c>
      <c r="Y322" s="4" t="s">
        <v>14574</v>
      </c>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okay</v>
      </c>
      <c r="AP322" s="10" t="str">
        <f>IFERROR(IF(COUNTIFS(BTT[Verwendete Transaktion (Pflichtauswahl)],BTT[[#This Row],[Verwendete Transaktion (Pflichtauswahl)]],BTT[SAP-Modul
(Pflichtauswahl)],"&lt;&gt;"&amp;BTT[[#This Row],[SAP-Modul
(Pflichtauswahl)]])&gt;0,"Modul anders","okay"),"")</f>
        <v>okay</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okay</v>
      </c>
      <c r="AS322" s="10" t="s">
        <v>10200</v>
      </c>
      <c r="AT322" s="10"/>
    </row>
    <row r="323" spans="1:46" ht="60" hidden="1" x14ac:dyDescent="0.25">
      <c r="A323" s="14" t="str">
        <f>IFERROR(IF(BTT[[#This Row],[Lfd Nr. 
(aus konsolidierter Datei)]]&lt;&gt;"",BTT[[#This Row],[Lfd Nr. 
(aus konsolidierter Datei)]],VLOOKUP(aktives_Teilprojekt,Teilprojekte[[Teilprojekte]:[Kürzel]],2,FALSE)&amp;ROW(BTT[[#This Row],[Lfd Nr.
(automatisch)]])-2),"")</f>
        <v>FI237</v>
      </c>
      <c r="B323" s="15" t="s">
        <v>6131</v>
      </c>
      <c r="C323" s="15"/>
      <c r="D323" t="s">
        <v>10167</v>
      </c>
      <c r="E323" s="10" t="str">
        <f>IFERROR(IF(NOT(BTT[[#This Row],[Manuelle Änderung des Verantwortliches TP
(Auswahl - bei Bedarf)]]=""),BTT[[#This Row],[Manuelle Änderung des Verantwortliches TP
(Auswahl - bei Bedarf)]],VLOOKUP(BTT[[#This Row],[Hauptprozess
(Pflichtauswahl)]],Hauptprozesse[],3,FALSE)),"")</f>
        <v>FI</v>
      </c>
      <c r="G323" t="s">
        <v>14174</v>
      </c>
      <c r="H323" s="10" t="s">
        <v>3</v>
      </c>
      <c r="I323" t="s">
        <v>1648</v>
      </c>
      <c r="J323" s="10" t="str">
        <f>IFERROR(VLOOKUP(BTT[[#This Row],[Verwendete Transaktion (Pflichtauswahl)]],Transaktionen[[Transaktionen]:[Langtext]],2,FALSE),"")</f>
        <v>Sachkontenbuchung erfassen</v>
      </c>
      <c r="V323" s="10" t="str">
        <f>IFERROR(VLOOKUP(BTT[[#This Row],[Verwendetes Formular
(Auswahl falls relevant)]],Formulare[[Formularbezeichnung]:[Formularname (technisch)]],2,FALSE),"")</f>
        <v/>
      </c>
      <c r="Y323" s="4" t="s">
        <v>14575</v>
      </c>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okay</v>
      </c>
      <c r="AP323" s="10" t="str">
        <f>IFERROR(IF(COUNTIFS(BTT[Verwendete Transaktion (Pflichtauswahl)],BTT[[#This Row],[Verwendete Transaktion (Pflichtauswahl)]],BTT[SAP-Modul
(Pflichtauswahl)],"&lt;&gt;"&amp;BTT[[#This Row],[SAP-Modul
(Pflichtauswahl)]])&gt;0,"Modul anders","okay"),"")</f>
        <v>okay</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okay</v>
      </c>
      <c r="AS323" s="10" t="s">
        <v>10201</v>
      </c>
      <c r="AT323" s="10"/>
    </row>
    <row r="324" spans="1:46" ht="60" hidden="1" x14ac:dyDescent="0.25">
      <c r="A324" s="14" t="str">
        <f>IFERROR(IF(BTT[[#This Row],[Lfd Nr. 
(aus konsolidierter Datei)]]&lt;&gt;"",BTT[[#This Row],[Lfd Nr. 
(aus konsolidierter Datei)]],VLOOKUP(aktives_Teilprojekt,Teilprojekte[[Teilprojekte]:[Kürzel]],2,FALSE)&amp;ROW(BTT[[#This Row],[Lfd Nr.
(automatisch)]])-2),"")</f>
        <v>FI238</v>
      </c>
      <c r="B324" s="15" t="s">
        <v>6131</v>
      </c>
      <c r="C324" s="15"/>
      <c r="D324" t="s">
        <v>10169</v>
      </c>
      <c r="E324" s="10" t="str">
        <f>IFERROR(IF(NOT(BTT[[#This Row],[Manuelle Änderung des Verantwortliches TP
(Auswahl - bei Bedarf)]]=""),BTT[[#This Row],[Manuelle Änderung des Verantwortliches TP
(Auswahl - bei Bedarf)]],VLOOKUP(BTT[[#This Row],[Hauptprozess
(Pflichtauswahl)]],Hauptprozesse[],3,FALSE)),"")</f>
        <v>FI</v>
      </c>
      <c r="G324" t="s">
        <v>14174</v>
      </c>
      <c r="H324" s="10"/>
      <c r="I324" t="s">
        <v>14185</v>
      </c>
      <c r="J324" s="10" t="str">
        <f>IFERROR(VLOOKUP(BTT[[#This Row],[Verwendete Transaktion (Pflichtauswahl)]],Transaktionen[[Transaktionen]:[Langtext]],2,FALSE),"")</f>
        <v/>
      </c>
      <c r="V324" s="10" t="str">
        <f>IFERROR(VLOOKUP(BTT[[#This Row],[Verwendetes Formular
(Auswahl falls relevant)]],Formulare[[Formularbezeichnung]:[Formularname (technisch)]],2,FALSE),"")</f>
        <v/>
      </c>
      <c r="Y324" s="4" t="s">
        <v>14576</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
      </c>
      <c r="AP324" s="10" t="str">
        <f>IFERROR(IF(COUNTIFS(BTT[Verwendete Transaktion (Pflichtauswahl)],BTT[[#This Row],[Verwendete Transaktion (Pflichtauswahl)]],BTT[SAP-Modul
(Pflichtauswahl)],"&lt;&gt;"&amp;BTT[[#This Row],[SAP-Modul
(Pflichtauswahl)]])&gt;0,"Modul anders","okay"),"")</f>
        <v>okay</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okay</v>
      </c>
      <c r="AS324" s="10" t="s">
        <v>10202</v>
      </c>
      <c r="AT324" s="10"/>
    </row>
    <row r="325" spans="1:46" ht="45" hidden="1" x14ac:dyDescent="0.25">
      <c r="A325" s="14" t="str">
        <f>IFERROR(IF(BTT[[#This Row],[Lfd Nr. 
(aus konsolidierter Datei)]]&lt;&gt;"",BTT[[#This Row],[Lfd Nr. 
(aus konsolidierter Datei)]],VLOOKUP(aktives_Teilprojekt,Teilprojekte[[Teilprojekte]:[Kürzel]],2,FALSE)&amp;ROW(BTT[[#This Row],[Lfd Nr.
(automatisch)]])-2),"")</f>
        <v>FI239</v>
      </c>
      <c r="B325" s="15" t="s">
        <v>6131</v>
      </c>
      <c r="C325" s="15"/>
      <c r="D325" t="s">
        <v>10204</v>
      </c>
      <c r="E325" s="10" t="str">
        <f>IFERROR(IF(NOT(BTT[[#This Row],[Manuelle Änderung des Verantwortliches TP
(Auswahl - bei Bedarf)]]=""),BTT[[#This Row],[Manuelle Änderung des Verantwortliches TP
(Auswahl - bei Bedarf)]],VLOOKUP(BTT[[#This Row],[Hauptprozess
(Pflichtauswahl)]],Hauptprozesse[],3,FALSE)),"")</f>
        <v>FI</v>
      </c>
      <c r="G325" t="s">
        <v>6036</v>
      </c>
      <c r="H325" s="10" t="s">
        <v>8485</v>
      </c>
      <c r="I325" t="s">
        <v>8522</v>
      </c>
      <c r="J325" s="10" t="str">
        <f>IFERROR(VLOOKUP(BTT[[#This Row],[Verwendete Transaktion (Pflichtauswahl)]],Transaktionen[[Transaktionen]:[Langtext]],2,FALSE),"")</f>
        <v>keine digitale Erfassung</v>
      </c>
      <c r="V325" s="10" t="str">
        <f>IFERROR(VLOOKUP(BTT[[#This Row],[Verwendetes Formular
(Auswahl falls relevant)]],Formulare[[Formularbezeichnung]:[Formularname (technisch)]],2,FALSE),"")</f>
        <v/>
      </c>
      <c r="Y325" s="4" t="s">
        <v>14577</v>
      </c>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okay</v>
      </c>
      <c r="AP325" s="10" t="str">
        <f>IFERROR(IF(COUNTIFS(BTT[Verwendete Transaktion (Pflichtauswahl)],BTT[[#This Row],[Verwendete Transaktion (Pflichtauswahl)]],BTT[SAP-Modul
(Pflichtauswahl)],"&lt;&gt;"&amp;BTT[[#This Row],[SAP-Modul
(Pflichtauswahl)]])&gt;0,"Modul anders","okay"),"")</f>
        <v>okay</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okay</v>
      </c>
      <c r="AS325" s="10" t="s">
        <v>10203</v>
      </c>
      <c r="AT325" s="10"/>
    </row>
    <row r="326" spans="1:46" ht="45" hidden="1" x14ac:dyDescent="0.25">
      <c r="A326" s="14" t="str">
        <f>IFERROR(IF(BTT[[#This Row],[Lfd Nr. 
(aus konsolidierter Datei)]]&lt;&gt;"",BTT[[#This Row],[Lfd Nr. 
(aus konsolidierter Datei)]],VLOOKUP(aktives_Teilprojekt,Teilprojekte[[Teilprojekte]:[Kürzel]],2,FALSE)&amp;ROW(BTT[[#This Row],[Lfd Nr.
(automatisch)]])-2),"")</f>
        <v>FI240</v>
      </c>
      <c r="B326" s="15" t="s">
        <v>6131</v>
      </c>
      <c r="C326" s="15"/>
      <c r="D326" t="s">
        <v>10185</v>
      </c>
      <c r="E326" s="10" t="str">
        <f>IFERROR(IF(NOT(BTT[[#This Row],[Manuelle Änderung des Verantwortliches TP
(Auswahl - bei Bedarf)]]=""),BTT[[#This Row],[Manuelle Änderung des Verantwortliches TP
(Auswahl - bei Bedarf)]],VLOOKUP(BTT[[#This Row],[Hauptprozess
(Pflichtauswahl)]],Hauptprozesse[],3,FALSE)),"")</f>
        <v>FI</v>
      </c>
      <c r="G326" t="s">
        <v>14174</v>
      </c>
      <c r="H326" s="10" t="s">
        <v>8485</v>
      </c>
      <c r="I326" t="s">
        <v>8522</v>
      </c>
      <c r="J326" s="10" t="str">
        <f>IFERROR(VLOOKUP(BTT[[#This Row],[Verwendete Transaktion (Pflichtauswahl)]],Transaktionen[[Transaktionen]:[Langtext]],2,FALSE),"")</f>
        <v>keine digitale Erfassung</v>
      </c>
      <c r="V326" s="10" t="str">
        <f>IFERROR(VLOOKUP(BTT[[#This Row],[Verwendetes Formular
(Auswahl falls relevant)]],Formulare[[Formularbezeichnung]:[Formularname (technisch)]],2,FALSE),"")</f>
        <v/>
      </c>
      <c r="Y326" s="4" t="s">
        <v>14578</v>
      </c>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okay</v>
      </c>
      <c r="AP326" s="10" t="str">
        <f>IFERROR(IF(COUNTIFS(BTT[Verwendete Transaktion (Pflichtauswahl)],BTT[[#This Row],[Verwendete Transaktion (Pflichtauswahl)]],BTT[SAP-Modul
(Pflichtauswahl)],"&lt;&gt;"&amp;BTT[[#This Row],[SAP-Modul
(Pflichtauswahl)]])&gt;0,"Modul anders","okay"),"")</f>
        <v>okay</v>
      </c>
      <c r="AQ326" s="10" t="str">
        <f>IFERROR(IF(COUNTIFS(BTT[Verwendete Transaktion (Pflichtauswahl)],BTT[[#This Row],[Verwendete Transaktion (Pflichtauswahl)]],BTT[Verantwortliches TP
(automatisch)],"&lt;&gt;"&amp;BTT[[#This Row],[Verantwortliches TP
(automatisch)]])&gt;0,"Transaktion mehrfach","okay"),"")</f>
        <v>okay</v>
      </c>
      <c r="AR326" s="10" t="str">
        <f>IFERROR(IF(COUNTIFS(BTT[Verwendete Transaktion (Pflichtauswahl)],BTT[[#This Row],[Verwendete Transaktion (Pflichtauswahl)]],BTT[Verantwortliches TP
(automatisch)],"&lt;&gt;"&amp;VLOOKUP(aktives_Teilprojekt,Teilprojekte[[Teilprojekte]:[Kürzel]],2,FALSE))&gt;0,"Transaktion mehrfach","okay"),"")</f>
        <v>okay</v>
      </c>
      <c r="AS326" s="10" t="s">
        <v>10205</v>
      </c>
      <c r="AT326" s="10"/>
    </row>
    <row r="327" spans="1:46" ht="45" hidden="1" x14ac:dyDescent="0.25">
      <c r="A327" s="14" t="str">
        <f>IFERROR(IF(BTT[[#This Row],[Lfd Nr. 
(aus konsolidierter Datei)]]&lt;&gt;"",BTT[[#This Row],[Lfd Nr. 
(aus konsolidierter Datei)]],VLOOKUP(aktives_Teilprojekt,Teilprojekte[[Teilprojekte]:[Kürzel]],2,FALSE)&amp;ROW(BTT[[#This Row],[Lfd Nr.
(automatisch)]])-2),"")</f>
        <v>FI241</v>
      </c>
      <c r="B327" s="15" t="s">
        <v>6131</v>
      </c>
      <c r="C327" s="15"/>
      <c r="D327" t="s">
        <v>10207</v>
      </c>
      <c r="E327" s="10" t="str">
        <f>IFERROR(IF(NOT(BTT[[#This Row],[Manuelle Änderung des Verantwortliches TP
(Auswahl - bei Bedarf)]]=""),BTT[[#This Row],[Manuelle Änderung des Verantwortliches TP
(Auswahl - bei Bedarf)]],VLOOKUP(BTT[[#This Row],[Hauptprozess
(Pflichtauswahl)]],Hauptprozesse[],3,FALSE)),"")</f>
        <v>FI</v>
      </c>
      <c r="G327" t="s">
        <v>14174</v>
      </c>
      <c r="H327" s="10" t="s">
        <v>3</v>
      </c>
      <c r="I327" t="s">
        <v>1648</v>
      </c>
      <c r="J327" s="10" t="str">
        <f>IFERROR(VLOOKUP(BTT[[#This Row],[Verwendete Transaktion (Pflichtauswahl)]],Transaktionen[[Transaktionen]:[Langtext]],2,FALSE),"")</f>
        <v>Sachkontenbuchung erfassen</v>
      </c>
      <c r="V327" s="10" t="str">
        <f>IFERROR(VLOOKUP(BTT[[#This Row],[Verwendetes Formular
(Auswahl falls relevant)]],Formulare[[Formularbezeichnung]:[Formularname (technisch)]],2,FALSE),"")</f>
        <v/>
      </c>
      <c r="Y327" s="4" t="s">
        <v>14578</v>
      </c>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okay</v>
      </c>
      <c r="AP327" s="10" t="str">
        <f>IFERROR(IF(COUNTIFS(BTT[Verwendete Transaktion (Pflichtauswahl)],BTT[[#This Row],[Verwendete Transaktion (Pflichtauswahl)]],BTT[SAP-Modul
(Pflichtauswahl)],"&lt;&gt;"&amp;BTT[[#This Row],[SAP-Modul
(Pflichtauswahl)]])&gt;0,"Modul anders","okay"),"")</f>
        <v>okay</v>
      </c>
      <c r="AQ327" s="10" t="str">
        <f>IFERROR(IF(COUNTIFS(BTT[Verwendete Transaktion (Pflichtauswahl)],BTT[[#This Row],[Verwendete Transaktion (Pflichtauswahl)]],BTT[Verantwortliches TP
(automatisch)],"&lt;&gt;"&amp;BTT[[#This Row],[Verantwortliches TP
(automatisch)]])&gt;0,"Transaktion mehrfach","okay"),"")</f>
        <v>okay</v>
      </c>
      <c r="AR327" s="10" t="str">
        <f>IFERROR(IF(COUNTIFS(BTT[Verwendete Transaktion (Pflichtauswahl)],BTT[[#This Row],[Verwendete Transaktion (Pflichtauswahl)]],BTT[Verantwortliches TP
(automatisch)],"&lt;&gt;"&amp;VLOOKUP(aktives_Teilprojekt,Teilprojekte[[Teilprojekte]:[Kürzel]],2,FALSE))&gt;0,"Transaktion mehrfach","okay"),"")</f>
        <v>okay</v>
      </c>
      <c r="AS327" s="10" t="s">
        <v>10206</v>
      </c>
      <c r="AT327" s="10"/>
    </row>
    <row r="328" spans="1:46" ht="45" hidden="1" x14ac:dyDescent="0.25">
      <c r="A328" s="14" t="str">
        <f>IFERROR(IF(BTT[[#This Row],[Lfd Nr. 
(aus konsolidierter Datei)]]&lt;&gt;"",BTT[[#This Row],[Lfd Nr. 
(aus konsolidierter Datei)]],VLOOKUP(aktives_Teilprojekt,Teilprojekte[[Teilprojekte]:[Kürzel]],2,FALSE)&amp;ROW(BTT[[#This Row],[Lfd Nr.
(automatisch)]])-2),"")</f>
        <v>FI242</v>
      </c>
      <c r="B328" s="15" t="s">
        <v>6131</v>
      </c>
      <c r="C328" s="15"/>
      <c r="D328" t="s">
        <v>10209</v>
      </c>
      <c r="E328" s="10" t="str">
        <f>IFERROR(IF(NOT(BTT[[#This Row],[Manuelle Änderung des Verantwortliches TP
(Auswahl - bei Bedarf)]]=""),BTT[[#This Row],[Manuelle Änderung des Verantwortliches TP
(Auswahl - bei Bedarf)]],VLOOKUP(BTT[[#This Row],[Hauptprozess
(Pflichtauswahl)]],Hauptprozesse[],3,FALSE)),"")</f>
        <v>FI</v>
      </c>
      <c r="G328" t="s">
        <v>14174</v>
      </c>
      <c r="H328" s="10"/>
      <c r="I328" t="s">
        <v>14185</v>
      </c>
      <c r="J328" s="10" t="str">
        <f>IFERROR(VLOOKUP(BTT[[#This Row],[Verwendete Transaktion (Pflichtauswahl)]],Transaktionen[[Transaktionen]:[Langtext]],2,FALSE),"")</f>
        <v/>
      </c>
      <c r="V328" s="10" t="str">
        <f>IFERROR(VLOOKUP(BTT[[#This Row],[Verwendetes Formular
(Auswahl falls relevant)]],Formulare[[Formularbezeichnung]:[Formularname (technisch)]],2,FALSE),"")</f>
        <v/>
      </c>
      <c r="Y328" s="4" t="s">
        <v>14579</v>
      </c>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
      </c>
      <c r="AP328" s="10" t="str">
        <f>IFERROR(IF(COUNTIFS(BTT[Verwendete Transaktion (Pflichtauswahl)],BTT[[#This Row],[Verwendete Transaktion (Pflichtauswahl)]],BTT[SAP-Modul
(Pflichtauswahl)],"&lt;&gt;"&amp;BTT[[#This Row],[SAP-Modul
(Pflichtauswahl)]])&gt;0,"Modul anders","okay"),"")</f>
        <v>okay</v>
      </c>
      <c r="AQ328" s="10" t="str">
        <f>IFERROR(IF(COUNTIFS(BTT[Verwendete Transaktion (Pflichtauswahl)],BTT[[#This Row],[Verwendete Transaktion (Pflichtauswahl)]],BTT[Verantwortliches TP
(automatisch)],"&lt;&gt;"&amp;BTT[[#This Row],[Verantwortliches TP
(automatisch)]])&gt;0,"Transaktion mehrfach","okay"),"")</f>
        <v>okay</v>
      </c>
      <c r="AR328" s="10" t="str">
        <f>IFERROR(IF(COUNTIFS(BTT[Verwendete Transaktion (Pflichtauswahl)],BTT[[#This Row],[Verwendete Transaktion (Pflichtauswahl)]],BTT[Verantwortliches TP
(automatisch)],"&lt;&gt;"&amp;VLOOKUP(aktives_Teilprojekt,Teilprojekte[[Teilprojekte]:[Kürzel]],2,FALSE))&gt;0,"Transaktion mehrfach","okay"),"")</f>
        <v>okay</v>
      </c>
      <c r="AS328" s="10" t="s">
        <v>10208</v>
      </c>
      <c r="AT328" s="10"/>
    </row>
    <row r="329" spans="1:46" ht="45" hidden="1" x14ac:dyDescent="0.25">
      <c r="A329" s="14" t="str">
        <f>IFERROR(IF(BTT[[#This Row],[Lfd Nr. 
(aus konsolidierter Datei)]]&lt;&gt;"",BTT[[#This Row],[Lfd Nr. 
(aus konsolidierter Datei)]],VLOOKUP(aktives_Teilprojekt,Teilprojekte[[Teilprojekte]:[Kürzel]],2,FALSE)&amp;ROW(BTT[[#This Row],[Lfd Nr.
(automatisch)]])-2),"")</f>
        <v>FI243</v>
      </c>
      <c r="B329" s="15" t="s">
        <v>6131</v>
      </c>
      <c r="C329" s="15"/>
      <c r="D329" t="s">
        <v>10211</v>
      </c>
      <c r="E329" s="10" t="str">
        <f>IFERROR(IF(NOT(BTT[[#This Row],[Manuelle Änderung des Verantwortliches TP
(Auswahl - bei Bedarf)]]=""),BTT[[#This Row],[Manuelle Änderung des Verantwortliches TP
(Auswahl - bei Bedarf)]],VLOOKUP(BTT[[#This Row],[Hauptprozess
(Pflichtauswahl)]],Hauptprozesse[],3,FALSE)),"")</f>
        <v>FI</v>
      </c>
      <c r="G329" t="s">
        <v>14191</v>
      </c>
      <c r="H329" s="10" t="s">
        <v>6102</v>
      </c>
      <c r="I329" t="s">
        <v>1812</v>
      </c>
      <c r="J329" s="10" t="str">
        <f>IFERROR(VLOOKUP(BTT[[#This Row],[Verwendete Transaktion (Pflichtauswahl)]],Transaktionen[[Transaktionen]:[Langtext]],2,FALSE),"")</f>
        <v>Einzelposten Sachkonten</v>
      </c>
      <c r="V329" s="10" t="str">
        <f>IFERROR(VLOOKUP(BTT[[#This Row],[Verwendetes Formular
(Auswahl falls relevant)]],Formulare[[Formularbezeichnung]:[Formularname (technisch)]],2,FALSE),"")</f>
        <v/>
      </c>
      <c r="Y329" s="4" t="s">
        <v>14580</v>
      </c>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okay</v>
      </c>
      <c r="AP329" s="10" t="str">
        <f>IFERROR(IF(COUNTIFS(BTT[Verwendete Transaktion (Pflichtauswahl)],BTT[[#This Row],[Verwendete Transaktion (Pflichtauswahl)]],BTT[SAP-Modul
(Pflichtauswahl)],"&lt;&gt;"&amp;BTT[[#This Row],[SAP-Modul
(Pflichtauswahl)]])&gt;0,"Modul anders","okay"),"")</f>
        <v>Modul anders</v>
      </c>
      <c r="AQ329" s="10" t="str">
        <f>IFERROR(IF(COUNTIFS(BTT[Verwendete Transaktion (Pflichtauswahl)],BTT[[#This Row],[Verwendete Transaktion (Pflichtauswahl)]],BTT[Verantwortliches TP
(automatisch)],"&lt;&gt;"&amp;BTT[[#This Row],[Verantwortliches TP
(automatisch)]])&gt;0,"Transaktion mehrfach","okay"),"")</f>
        <v>okay</v>
      </c>
      <c r="AR329" s="10" t="str">
        <f>IFERROR(IF(COUNTIFS(BTT[Verwendete Transaktion (Pflichtauswahl)],BTT[[#This Row],[Verwendete Transaktion (Pflichtauswahl)]],BTT[Verantwortliches TP
(automatisch)],"&lt;&gt;"&amp;VLOOKUP(aktives_Teilprojekt,Teilprojekte[[Teilprojekte]:[Kürzel]],2,FALSE))&gt;0,"Transaktion mehrfach","okay"),"")</f>
        <v>okay</v>
      </c>
      <c r="AS329" s="10" t="s">
        <v>10210</v>
      </c>
      <c r="AT329" s="10"/>
    </row>
    <row r="330" spans="1:46" ht="45" hidden="1" x14ac:dyDescent="0.25">
      <c r="A330" s="14" t="str">
        <f>IFERROR(IF(BTT[[#This Row],[Lfd Nr. 
(aus konsolidierter Datei)]]&lt;&gt;"",BTT[[#This Row],[Lfd Nr. 
(aus konsolidierter Datei)]],VLOOKUP(aktives_Teilprojekt,Teilprojekte[[Teilprojekte]:[Kürzel]],2,FALSE)&amp;ROW(BTT[[#This Row],[Lfd Nr.
(automatisch)]])-2),"")</f>
        <v>FI244</v>
      </c>
      <c r="B330" s="15" t="s">
        <v>6131</v>
      </c>
      <c r="C330" s="15"/>
      <c r="D330" t="s">
        <v>10185</v>
      </c>
      <c r="E330" s="10" t="str">
        <f>IFERROR(IF(NOT(BTT[[#This Row],[Manuelle Änderung des Verantwortliches TP
(Auswahl - bei Bedarf)]]=""),BTT[[#This Row],[Manuelle Änderung des Verantwortliches TP
(Auswahl - bei Bedarf)]],VLOOKUP(BTT[[#This Row],[Hauptprozess
(Pflichtauswahl)]],Hauptprozesse[],3,FALSE)),"")</f>
        <v>FI</v>
      </c>
      <c r="G330" t="s">
        <v>14174</v>
      </c>
      <c r="H330" s="10" t="s">
        <v>8485</v>
      </c>
      <c r="I330" t="s">
        <v>8522</v>
      </c>
      <c r="J330" s="10" t="str">
        <f>IFERROR(VLOOKUP(BTT[[#This Row],[Verwendete Transaktion (Pflichtauswahl)]],Transaktionen[[Transaktionen]:[Langtext]],2,FALSE),"")</f>
        <v>keine digitale Erfassung</v>
      </c>
      <c r="V330" s="10" t="str">
        <f>IFERROR(VLOOKUP(BTT[[#This Row],[Verwendetes Formular
(Auswahl falls relevant)]],Formulare[[Formularbezeichnung]:[Formularname (technisch)]],2,FALSE),"")</f>
        <v/>
      </c>
      <c r="Y330" s="4" t="s">
        <v>14581</v>
      </c>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okay</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okay</v>
      </c>
      <c r="AS330" s="10" t="s">
        <v>10212</v>
      </c>
      <c r="AT330" s="10"/>
    </row>
    <row r="331" spans="1:46" ht="45" hidden="1" x14ac:dyDescent="0.25">
      <c r="A331" s="14" t="str">
        <f>IFERROR(IF(BTT[[#This Row],[Lfd Nr. 
(aus konsolidierter Datei)]]&lt;&gt;"",BTT[[#This Row],[Lfd Nr. 
(aus konsolidierter Datei)]],VLOOKUP(aktives_Teilprojekt,Teilprojekte[[Teilprojekte]:[Kürzel]],2,FALSE)&amp;ROW(BTT[[#This Row],[Lfd Nr.
(automatisch)]])-2),"")</f>
        <v>FI245</v>
      </c>
      <c r="B331" s="15" t="s">
        <v>6131</v>
      </c>
      <c r="C331" s="15"/>
      <c r="D331" t="s">
        <v>10167</v>
      </c>
      <c r="E331" s="10" t="str">
        <f>IFERROR(IF(NOT(BTT[[#This Row],[Manuelle Änderung des Verantwortliches TP
(Auswahl - bei Bedarf)]]=""),BTT[[#This Row],[Manuelle Änderung des Verantwortliches TP
(Auswahl - bei Bedarf)]],VLOOKUP(BTT[[#This Row],[Hauptprozess
(Pflichtauswahl)]],Hauptprozesse[],3,FALSE)),"")</f>
        <v>FI</v>
      </c>
      <c r="G331" t="s">
        <v>14174</v>
      </c>
      <c r="H331" s="10" t="s">
        <v>3</v>
      </c>
      <c r="I331" t="s">
        <v>1648</v>
      </c>
      <c r="J331" s="10" t="str">
        <f>IFERROR(VLOOKUP(BTT[[#This Row],[Verwendete Transaktion (Pflichtauswahl)]],Transaktionen[[Transaktionen]:[Langtext]],2,FALSE),"")</f>
        <v>Sachkontenbuchung erfassen</v>
      </c>
      <c r="V331" s="10" t="str">
        <f>IFERROR(VLOOKUP(BTT[[#This Row],[Verwendetes Formular
(Auswahl falls relevant)]],Formulare[[Formularbezeichnung]:[Formularname (technisch)]],2,FALSE),"")</f>
        <v/>
      </c>
      <c r="Y331" s="4" t="s">
        <v>14582</v>
      </c>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okay</v>
      </c>
      <c r="AP331" s="10" t="str">
        <f>IFERROR(IF(COUNTIFS(BTT[Verwendete Transaktion (Pflichtauswahl)],BTT[[#This Row],[Verwendete Transaktion (Pflichtauswahl)]],BTT[SAP-Modul
(Pflichtauswahl)],"&lt;&gt;"&amp;BTT[[#This Row],[SAP-Modul
(Pflichtauswahl)]])&gt;0,"Modul anders","okay"),"")</f>
        <v>okay</v>
      </c>
      <c r="AQ331" s="10" t="str">
        <f>IFERROR(IF(COUNTIFS(BTT[Verwendete Transaktion (Pflichtauswahl)],BTT[[#This Row],[Verwendete Transaktion (Pflichtauswahl)]],BTT[Verantwortliches TP
(automatisch)],"&lt;&gt;"&amp;BTT[[#This Row],[Verantwortliches TP
(automatisch)]])&gt;0,"Transaktion mehrfach","okay"),"")</f>
        <v>okay</v>
      </c>
      <c r="AR331" s="10" t="str">
        <f>IFERROR(IF(COUNTIFS(BTT[Verwendete Transaktion (Pflichtauswahl)],BTT[[#This Row],[Verwendete Transaktion (Pflichtauswahl)]],BTT[Verantwortliches TP
(automatisch)],"&lt;&gt;"&amp;VLOOKUP(aktives_Teilprojekt,Teilprojekte[[Teilprojekte]:[Kürzel]],2,FALSE))&gt;0,"Transaktion mehrfach","okay"),"")</f>
        <v>okay</v>
      </c>
      <c r="AS331" s="10" t="s">
        <v>10213</v>
      </c>
      <c r="AT331" s="10"/>
    </row>
    <row r="332" spans="1:46" ht="45" hidden="1" x14ac:dyDescent="0.25">
      <c r="A332" s="14" t="str">
        <f>IFERROR(IF(BTT[[#This Row],[Lfd Nr. 
(aus konsolidierter Datei)]]&lt;&gt;"",BTT[[#This Row],[Lfd Nr. 
(aus konsolidierter Datei)]],VLOOKUP(aktives_Teilprojekt,Teilprojekte[[Teilprojekte]:[Kürzel]],2,FALSE)&amp;ROW(BTT[[#This Row],[Lfd Nr.
(automatisch)]])-2),"")</f>
        <v>FI246</v>
      </c>
      <c r="B332" s="15" t="s">
        <v>6131</v>
      </c>
      <c r="C332" s="15"/>
      <c r="D332" t="s">
        <v>10169</v>
      </c>
      <c r="E332" s="10" t="str">
        <f>IFERROR(IF(NOT(BTT[[#This Row],[Manuelle Änderung des Verantwortliches TP
(Auswahl - bei Bedarf)]]=""),BTT[[#This Row],[Manuelle Änderung des Verantwortliches TP
(Auswahl - bei Bedarf)]],VLOOKUP(BTT[[#This Row],[Hauptprozess
(Pflichtauswahl)]],Hauptprozesse[],3,FALSE)),"")</f>
        <v>FI</v>
      </c>
      <c r="G332" t="s">
        <v>14174</v>
      </c>
      <c r="H332" s="10"/>
      <c r="I332" t="s">
        <v>14185</v>
      </c>
      <c r="J332" s="10" t="str">
        <f>IFERROR(VLOOKUP(BTT[[#This Row],[Verwendete Transaktion (Pflichtauswahl)]],Transaktionen[[Transaktionen]:[Langtext]],2,FALSE),"")</f>
        <v/>
      </c>
      <c r="V332" s="10" t="str">
        <f>IFERROR(VLOOKUP(BTT[[#This Row],[Verwendetes Formular
(Auswahl falls relevant)]],Formulare[[Formularbezeichnung]:[Formularname (technisch)]],2,FALSE),"")</f>
        <v/>
      </c>
      <c r="Y332" s="4" t="s">
        <v>14583</v>
      </c>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okay</v>
      </c>
      <c r="AS332" s="10" t="s">
        <v>10214</v>
      </c>
      <c r="AT332" s="10"/>
    </row>
    <row r="333" spans="1:46" ht="60" hidden="1" x14ac:dyDescent="0.25">
      <c r="A333" s="14" t="str">
        <f>IFERROR(IF(BTT[[#This Row],[Lfd Nr. 
(aus konsolidierter Datei)]]&lt;&gt;"",BTT[[#This Row],[Lfd Nr. 
(aus konsolidierter Datei)]],VLOOKUP(aktives_Teilprojekt,Teilprojekte[[Teilprojekte]:[Kürzel]],2,FALSE)&amp;ROW(BTT[[#This Row],[Lfd Nr.
(automatisch)]])-2),"")</f>
        <v>FI247</v>
      </c>
      <c r="B333" s="15" t="s">
        <v>6131</v>
      </c>
      <c r="C333" s="15"/>
      <c r="D333" t="s">
        <v>10216</v>
      </c>
      <c r="E333" s="10" t="str">
        <f>IFERROR(IF(NOT(BTT[[#This Row],[Manuelle Änderung des Verantwortliches TP
(Auswahl - bei Bedarf)]]=""),BTT[[#This Row],[Manuelle Änderung des Verantwortliches TP
(Auswahl - bei Bedarf)]],VLOOKUP(BTT[[#This Row],[Hauptprozess
(Pflichtauswahl)]],Hauptprozesse[],3,FALSE)),"")</f>
        <v>FI</v>
      </c>
      <c r="G333" t="s">
        <v>14192</v>
      </c>
      <c r="H333" s="10" t="s">
        <v>6102</v>
      </c>
      <c r="I333" t="s">
        <v>1812</v>
      </c>
      <c r="J333" s="10" t="str">
        <f>IFERROR(VLOOKUP(BTT[[#This Row],[Verwendete Transaktion (Pflichtauswahl)]],Transaktionen[[Transaktionen]:[Langtext]],2,FALSE),"")</f>
        <v>Einzelposten Sachkonten</v>
      </c>
      <c r="V333" s="10" t="str">
        <f>IFERROR(VLOOKUP(BTT[[#This Row],[Verwendetes Formular
(Auswahl falls relevant)]],Formulare[[Formularbezeichnung]:[Formularname (technisch)]],2,FALSE),"")</f>
        <v/>
      </c>
      <c r="Y333" s="4" t="s">
        <v>14584</v>
      </c>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okay</v>
      </c>
      <c r="AP333" s="10" t="str">
        <f>IFERROR(IF(COUNTIFS(BTT[Verwendete Transaktion (Pflichtauswahl)],BTT[[#This Row],[Verwendete Transaktion (Pflichtauswahl)]],BTT[SAP-Modul
(Pflichtauswahl)],"&lt;&gt;"&amp;BTT[[#This Row],[SAP-Modul
(Pflichtauswahl)]])&gt;0,"Modul anders","okay"),"")</f>
        <v>Modul anders</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okay</v>
      </c>
      <c r="AS333" s="10" t="s">
        <v>10215</v>
      </c>
      <c r="AT333" s="10"/>
    </row>
    <row r="334" spans="1:46" ht="60" hidden="1" x14ac:dyDescent="0.25">
      <c r="A334" s="14" t="str">
        <f>IFERROR(IF(BTT[[#This Row],[Lfd Nr. 
(aus konsolidierter Datei)]]&lt;&gt;"",BTT[[#This Row],[Lfd Nr. 
(aus konsolidierter Datei)]],VLOOKUP(aktives_Teilprojekt,Teilprojekte[[Teilprojekte]:[Kürzel]],2,FALSE)&amp;ROW(BTT[[#This Row],[Lfd Nr.
(automatisch)]])-2),"")</f>
        <v>FI248</v>
      </c>
      <c r="B334" s="15" t="s">
        <v>6131</v>
      </c>
      <c r="C334" s="15"/>
      <c r="D334" t="s">
        <v>10218</v>
      </c>
      <c r="E334" s="10" t="str">
        <f>IFERROR(IF(NOT(BTT[[#This Row],[Manuelle Änderung des Verantwortliches TP
(Auswahl - bei Bedarf)]]=""),BTT[[#This Row],[Manuelle Änderung des Verantwortliches TP
(Auswahl - bei Bedarf)]],VLOOKUP(BTT[[#This Row],[Hauptprozess
(Pflichtauswahl)]],Hauptprozesse[],3,FALSE)),"")</f>
        <v>FI</v>
      </c>
      <c r="G334" t="s">
        <v>14193</v>
      </c>
      <c r="H334" s="10" t="s">
        <v>8485</v>
      </c>
      <c r="I334" t="s">
        <v>8522</v>
      </c>
      <c r="J334" s="10" t="str">
        <f>IFERROR(VLOOKUP(BTT[[#This Row],[Verwendete Transaktion (Pflichtauswahl)]],Transaktionen[[Transaktionen]:[Langtext]],2,FALSE),"")</f>
        <v>keine digitale Erfassung</v>
      </c>
      <c r="V334" s="10" t="str">
        <f>IFERROR(VLOOKUP(BTT[[#This Row],[Verwendetes Formular
(Auswahl falls relevant)]],Formulare[[Formularbezeichnung]:[Formularname (technisch)]],2,FALSE),"")</f>
        <v/>
      </c>
      <c r="Y334" s="4" t="s">
        <v>14585</v>
      </c>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okay</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okay</v>
      </c>
      <c r="AS334" s="10" t="s">
        <v>10217</v>
      </c>
      <c r="AT334" s="10"/>
    </row>
    <row r="335" spans="1:46" ht="60" hidden="1" x14ac:dyDescent="0.25">
      <c r="A335" s="14" t="str">
        <f>IFERROR(IF(BTT[[#This Row],[Lfd Nr. 
(aus konsolidierter Datei)]]&lt;&gt;"",BTT[[#This Row],[Lfd Nr. 
(aus konsolidierter Datei)]],VLOOKUP(aktives_Teilprojekt,Teilprojekte[[Teilprojekte]:[Kürzel]],2,FALSE)&amp;ROW(BTT[[#This Row],[Lfd Nr.
(automatisch)]])-2),"")</f>
        <v>FI249</v>
      </c>
      <c r="B335" s="15" t="s">
        <v>6131</v>
      </c>
      <c r="C335" s="15"/>
      <c r="D335" t="s">
        <v>10220</v>
      </c>
      <c r="E335" s="10" t="str">
        <f>IFERROR(IF(NOT(BTT[[#This Row],[Manuelle Änderung des Verantwortliches TP
(Auswahl - bei Bedarf)]]=""),BTT[[#This Row],[Manuelle Änderung des Verantwortliches TP
(Auswahl - bei Bedarf)]],VLOOKUP(BTT[[#This Row],[Hauptprozess
(Pflichtauswahl)]],Hauptprozesse[],3,FALSE)),"")</f>
        <v>FI</v>
      </c>
      <c r="G335" t="s">
        <v>14174</v>
      </c>
      <c r="H335" s="10" t="s">
        <v>6102</v>
      </c>
      <c r="I335" t="s">
        <v>1812</v>
      </c>
      <c r="J335" s="10" t="str">
        <f>IFERROR(VLOOKUP(BTT[[#This Row],[Verwendete Transaktion (Pflichtauswahl)]],Transaktionen[[Transaktionen]:[Langtext]],2,FALSE),"")</f>
        <v>Einzelposten Sachkonten</v>
      </c>
      <c r="V335" s="10" t="str">
        <f>IFERROR(VLOOKUP(BTT[[#This Row],[Verwendetes Formular
(Auswahl falls relevant)]],Formulare[[Formularbezeichnung]:[Formularname (technisch)]],2,FALSE),"")</f>
        <v/>
      </c>
      <c r="Y335" s="4" t="s">
        <v>14586</v>
      </c>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okay</v>
      </c>
      <c r="AP335" s="10" t="str">
        <f>IFERROR(IF(COUNTIFS(BTT[Verwendete Transaktion (Pflichtauswahl)],BTT[[#This Row],[Verwendete Transaktion (Pflichtauswahl)]],BTT[SAP-Modul
(Pflichtauswahl)],"&lt;&gt;"&amp;BTT[[#This Row],[SAP-Modul
(Pflichtauswahl)]])&gt;0,"Modul anders","okay"),"")</f>
        <v>Modul anders</v>
      </c>
      <c r="AQ335" s="10" t="str">
        <f>IFERROR(IF(COUNTIFS(BTT[Verwendete Transaktion (Pflichtauswahl)],BTT[[#This Row],[Verwendete Transaktion (Pflichtauswahl)]],BTT[Verantwortliches TP
(automatisch)],"&lt;&gt;"&amp;BTT[[#This Row],[Verantwortliches TP
(automatisch)]])&gt;0,"Transaktion mehrfach","okay"),"")</f>
        <v>okay</v>
      </c>
      <c r="AR335" s="10" t="str">
        <f>IFERROR(IF(COUNTIFS(BTT[Verwendete Transaktion (Pflichtauswahl)],BTT[[#This Row],[Verwendete Transaktion (Pflichtauswahl)]],BTT[Verantwortliches TP
(automatisch)],"&lt;&gt;"&amp;VLOOKUP(aktives_Teilprojekt,Teilprojekte[[Teilprojekte]:[Kürzel]],2,FALSE))&gt;0,"Transaktion mehrfach","okay"),"")</f>
        <v>okay</v>
      </c>
      <c r="AS335" s="10" t="s">
        <v>10219</v>
      </c>
      <c r="AT335" s="10"/>
    </row>
    <row r="336" spans="1:46" ht="60" hidden="1" x14ac:dyDescent="0.25">
      <c r="A336" s="14" t="str">
        <f>IFERROR(IF(BTT[[#This Row],[Lfd Nr. 
(aus konsolidierter Datei)]]&lt;&gt;"",BTT[[#This Row],[Lfd Nr. 
(aus konsolidierter Datei)]],VLOOKUP(aktives_Teilprojekt,Teilprojekte[[Teilprojekte]:[Kürzel]],2,FALSE)&amp;ROW(BTT[[#This Row],[Lfd Nr.
(automatisch)]])-2),"")</f>
        <v>FI250</v>
      </c>
      <c r="B336" s="15" t="s">
        <v>6131</v>
      </c>
      <c r="C336" s="15"/>
      <c r="D336" t="s">
        <v>10222</v>
      </c>
      <c r="E336" s="10" t="str">
        <f>IFERROR(IF(NOT(BTT[[#This Row],[Manuelle Änderung des Verantwortliches TP
(Auswahl - bei Bedarf)]]=""),BTT[[#This Row],[Manuelle Änderung des Verantwortliches TP
(Auswahl - bei Bedarf)]],VLOOKUP(BTT[[#This Row],[Hauptprozess
(Pflichtauswahl)]],Hauptprozesse[],3,FALSE)),"")</f>
        <v>FI</v>
      </c>
      <c r="G336" t="s">
        <v>14174</v>
      </c>
      <c r="H336" s="10" t="s">
        <v>8485</v>
      </c>
      <c r="I336" t="s">
        <v>8522</v>
      </c>
      <c r="J336" s="10" t="str">
        <f>IFERROR(VLOOKUP(BTT[[#This Row],[Verwendete Transaktion (Pflichtauswahl)]],Transaktionen[[Transaktionen]:[Langtext]],2,FALSE),"")</f>
        <v>keine digitale Erfassung</v>
      </c>
      <c r="V336" s="10" t="str">
        <f>IFERROR(VLOOKUP(BTT[[#This Row],[Verwendetes Formular
(Auswahl falls relevant)]],Formulare[[Formularbezeichnung]:[Formularname (technisch)]],2,FALSE),"")</f>
        <v/>
      </c>
      <c r="Y336" s="4" t="s">
        <v>14587</v>
      </c>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okay</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okay</v>
      </c>
      <c r="AR336" s="10" t="str">
        <f>IFERROR(IF(COUNTIFS(BTT[Verwendete Transaktion (Pflichtauswahl)],BTT[[#This Row],[Verwendete Transaktion (Pflichtauswahl)]],BTT[Verantwortliches TP
(automatisch)],"&lt;&gt;"&amp;VLOOKUP(aktives_Teilprojekt,Teilprojekte[[Teilprojekte]:[Kürzel]],2,FALSE))&gt;0,"Transaktion mehrfach","okay"),"")</f>
        <v>okay</v>
      </c>
      <c r="AS336" s="10" t="s">
        <v>10221</v>
      </c>
      <c r="AT336" s="10"/>
    </row>
    <row r="337" spans="1:46" ht="60" hidden="1" x14ac:dyDescent="0.25">
      <c r="A337" s="14" t="str">
        <f>IFERROR(IF(BTT[[#This Row],[Lfd Nr. 
(aus konsolidierter Datei)]]&lt;&gt;"",BTT[[#This Row],[Lfd Nr. 
(aus konsolidierter Datei)]],VLOOKUP(aktives_Teilprojekt,Teilprojekte[[Teilprojekte]:[Kürzel]],2,FALSE)&amp;ROW(BTT[[#This Row],[Lfd Nr.
(automatisch)]])-2),"")</f>
        <v>FI251</v>
      </c>
      <c r="B337" s="15" t="s">
        <v>6131</v>
      </c>
      <c r="C337" s="15"/>
      <c r="D337" t="s">
        <v>10167</v>
      </c>
      <c r="E337" s="10" t="str">
        <f>IFERROR(IF(NOT(BTT[[#This Row],[Manuelle Änderung des Verantwortliches TP
(Auswahl - bei Bedarf)]]=""),BTT[[#This Row],[Manuelle Änderung des Verantwortliches TP
(Auswahl - bei Bedarf)]],VLOOKUP(BTT[[#This Row],[Hauptprozess
(Pflichtauswahl)]],Hauptprozesse[],3,FALSE)),"")</f>
        <v>FI</v>
      </c>
      <c r="G337" t="s">
        <v>14174</v>
      </c>
      <c r="H337" s="10" t="s">
        <v>3</v>
      </c>
      <c r="I337" t="s">
        <v>1648</v>
      </c>
      <c r="J337" s="10" t="str">
        <f>IFERROR(VLOOKUP(BTT[[#This Row],[Verwendete Transaktion (Pflichtauswahl)]],Transaktionen[[Transaktionen]:[Langtext]],2,FALSE),"")</f>
        <v>Sachkontenbuchung erfassen</v>
      </c>
      <c r="V337" s="10" t="str">
        <f>IFERROR(VLOOKUP(BTT[[#This Row],[Verwendetes Formular
(Auswahl falls relevant)]],Formulare[[Formularbezeichnung]:[Formularname (technisch)]],2,FALSE),"")</f>
        <v/>
      </c>
      <c r="Y337" s="4" t="s">
        <v>14588</v>
      </c>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okay</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okay</v>
      </c>
      <c r="AR337" s="10" t="str">
        <f>IFERROR(IF(COUNTIFS(BTT[Verwendete Transaktion (Pflichtauswahl)],BTT[[#This Row],[Verwendete Transaktion (Pflichtauswahl)]],BTT[Verantwortliches TP
(automatisch)],"&lt;&gt;"&amp;VLOOKUP(aktives_Teilprojekt,Teilprojekte[[Teilprojekte]:[Kürzel]],2,FALSE))&gt;0,"Transaktion mehrfach","okay"),"")</f>
        <v>okay</v>
      </c>
      <c r="AS337" s="10" t="s">
        <v>10223</v>
      </c>
      <c r="AT337" s="10"/>
    </row>
    <row r="338" spans="1:46" ht="60" hidden="1" x14ac:dyDescent="0.25">
      <c r="A338" s="14" t="str">
        <f>IFERROR(IF(BTT[[#This Row],[Lfd Nr. 
(aus konsolidierter Datei)]]&lt;&gt;"",BTT[[#This Row],[Lfd Nr. 
(aus konsolidierter Datei)]],VLOOKUP(aktives_Teilprojekt,Teilprojekte[[Teilprojekte]:[Kürzel]],2,FALSE)&amp;ROW(BTT[[#This Row],[Lfd Nr.
(automatisch)]])-2),"")</f>
        <v>FI252</v>
      </c>
      <c r="B338" s="15" t="s">
        <v>6131</v>
      </c>
      <c r="C338" s="15"/>
      <c r="D338" t="s">
        <v>10169</v>
      </c>
      <c r="E338" s="10" t="str">
        <f>IFERROR(IF(NOT(BTT[[#This Row],[Manuelle Änderung des Verantwortliches TP
(Auswahl - bei Bedarf)]]=""),BTT[[#This Row],[Manuelle Änderung des Verantwortliches TP
(Auswahl - bei Bedarf)]],VLOOKUP(BTT[[#This Row],[Hauptprozess
(Pflichtauswahl)]],Hauptprozesse[],3,FALSE)),"")</f>
        <v>FI</v>
      </c>
      <c r="G338" t="s">
        <v>14174</v>
      </c>
      <c r="H338" s="10"/>
      <c r="I338" t="s">
        <v>14185</v>
      </c>
      <c r="J338" s="10" t="str">
        <f>IFERROR(VLOOKUP(BTT[[#This Row],[Verwendete Transaktion (Pflichtauswahl)]],Transaktionen[[Transaktionen]:[Langtext]],2,FALSE),"")</f>
        <v/>
      </c>
      <c r="V338" s="10" t="str">
        <f>IFERROR(VLOOKUP(BTT[[#This Row],[Verwendetes Formular
(Auswahl falls relevant)]],Formulare[[Formularbezeichnung]:[Formularname (technisch)]],2,FALSE),"")</f>
        <v/>
      </c>
      <c r="Y338" s="4" t="s">
        <v>14589</v>
      </c>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
      </c>
      <c r="AP338" s="10" t="str">
        <f>IFERROR(IF(COUNTIFS(BTT[Verwendete Transaktion (Pflichtauswahl)],BTT[[#This Row],[Verwendete Transaktion (Pflichtauswahl)]],BTT[SAP-Modul
(Pflichtauswahl)],"&lt;&gt;"&amp;BTT[[#This Row],[SAP-Modul
(Pflichtauswahl)]])&gt;0,"Modul anders","okay"),"")</f>
        <v>okay</v>
      </c>
      <c r="AQ338" s="10" t="str">
        <f>IFERROR(IF(COUNTIFS(BTT[Verwendete Transaktion (Pflichtauswahl)],BTT[[#This Row],[Verwendete Transaktion (Pflichtauswahl)]],BTT[Verantwortliches TP
(automatisch)],"&lt;&gt;"&amp;BTT[[#This Row],[Verantwortliches TP
(automatisch)]])&gt;0,"Transaktion mehrfach","okay"),"")</f>
        <v>okay</v>
      </c>
      <c r="AR338" s="10" t="str">
        <f>IFERROR(IF(COUNTIFS(BTT[Verwendete Transaktion (Pflichtauswahl)],BTT[[#This Row],[Verwendete Transaktion (Pflichtauswahl)]],BTT[Verantwortliches TP
(automatisch)],"&lt;&gt;"&amp;VLOOKUP(aktives_Teilprojekt,Teilprojekte[[Teilprojekte]:[Kürzel]],2,FALSE))&gt;0,"Transaktion mehrfach","okay"),"")</f>
        <v>okay</v>
      </c>
      <c r="AS338" s="10" t="s">
        <v>10224</v>
      </c>
      <c r="AT338" s="10"/>
    </row>
    <row r="339" spans="1:46" ht="60" hidden="1" x14ac:dyDescent="0.25">
      <c r="A339" s="14" t="str">
        <f>IFERROR(IF(BTT[[#This Row],[Lfd Nr. 
(aus konsolidierter Datei)]]&lt;&gt;"",BTT[[#This Row],[Lfd Nr. 
(aus konsolidierter Datei)]],VLOOKUP(aktives_Teilprojekt,Teilprojekte[[Teilprojekte]:[Kürzel]],2,FALSE)&amp;ROW(BTT[[#This Row],[Lfd Nr.
(automatisch)]])-2),"")</f>
        <v>FI253</v>
      </c>
      <c r="B339" s="15" t="s">
        <v>6131</v>
      </c>
      <c r="C339" s="15"/>
      <c r="D339" t="s">
        <v>10226</v>
      </c>
      <c r="E339" s="10" t="str">
        <f>IFERROR(IF(NOT(BTT[[#This Row],[Manuelle Änderung des Verantwortliches TP
(Auswahl - bei Bedarf)]]=""),BTT[[#This Row],[Manuelle Änderung des Verantwortliches TP
(Auswahl - bei Bedarf)]],VLOOKUP(BTT[[#This Row],[Hauptprozess
(Pflichtauswahl)]],Hauptprozesse[],3,FALSE)),"")</f>
        <v>FI</v>
      </c>
      <c r="G339" t="s">
        <v>14192</v>
      </c>
      <c r="H339" s="10" t="s">
        <v>6102</v>
      </c>
      <c r="I339" t="s">
        <v>1812</v>
      </c>
      <c r="J339" s="10" t="str">
        <f>IFERROR(VLOOKUP(BTT[[#This Row],[Verwendete Transaktion (Pflichtauswahl)]],Transaktionen[[Transaktionen]:[Langtext]],2,FALSE),"")</f>
        <v>Einzelposten Sachkonten</v>
      </c>
      <c r="V339" s="10" t="str">
        <f>IFERROR(VLOOKUP(BTT[[#This Row],[Verwendetes Formular
(Auswahl falls relevant)]],Formulare[[Formularbezeichnung]:[Formularname (technisch)]],2,FALSE),"")</f>
        <v/>
      </c>
      <c r="Y339" s="4" t="s">
        <v>14590</v>
      </c>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okay</v>
      </c>
      <c r="AP339" s="10" t="str">
        <f>IFERROR(IF(COUNTIFS(BTT[Verwendete Transaktion (Pflichtauswahl)],BTT[[#This Row],[Verwendete Transaktion (Pflichtauswahl)]],BTT[SAP-Modul
(Pflichtauswahl)],"&lt;&gt;"&amp;BTT[[#This Row],[SAP-Modul
(Pflichtauswahl)]])&gt;0,"Modul anders","okay"),"")</f>
        <v>Modul anders</v>
      </c>
      <c r="AQ339" s="10" t="str">
        <f>IFERROR(IF(COUNTIFS(BTT[Verwendete Transaktion (Pflichtauswahl)],BTT[[#This Row],[Verwendete Transaktion (Pflichtauswahl)]],BTT[Verantwortliches TP
(automatisch)],"&lt;&gt;"&amp;BTT[[#This Row],[Verantwortliches TP
(automatisch)]])&gt;0,"Transaktion mehrfach","okay"),"")</f>
        <v>okay</v>
      </c>
      <c r="AR339" s="10" t="str">
        <f>IFERROR(IF(COUNTIFS(BTT[Verwendete Transaktion (Pflichtauswahl)],BTT[[#This Row],[Verwendete Transaktion (Pflichtauswahl)]],BTT[Verantwortliches TP
(automatisch)],"&lt;&gt;"&amp;VLOOKUP(aktives_Teilprojekt,Teilprojekte[[Teilprojekte]:[Kürzel]],2,FALSE))&gt;0,"Transaktion mehrfach","okay"),"")</f>
        <v>okay</v>
      </c>
      <c r="AS339" s="10" t="s">
        <v>10225</v>
      </c>
      <c r="AT339" s="10"/>
    </row>
    <row r="340" spans="1:46" ht="60" hidden="1" x14ac:dyDescent="0.25">
      <c r="A340" s="14" t="str">
        <f>IFERROR(IF(BTT[[#This Row],[Lfd Nr. 
(aus konsolidierter Datei)]]&lt;&gt;"",BTT[[#This Row],[Lfd Nr. 
(aus konsolidierter Datei)]],VLOOKUP(aktives_Teilprojekt,Teilprojekte[[Teilprojekte]:[Kürzel]],2,FALSE)&amp;ROW(BTT[[#This Row],[Lfd Nr.
(automatisch)]])-2),"")</f>
        <v>FI254</v>
      </c>
      <c r="B340" s="15" t="s">
        <v>6131</v>
      </c>
      <c r="C340" s="15"/>
      <c r="D340" t="s">
        <v>10228</v>
      </c>
      <c r="E340" s="10" t="str">
        <f>IFERROR(IF(NOT(BTT[[#This Row],[Manuelle Änderung des Verantwortliches TP
(Auswahl - bei Bedarf)]]=""),BTT[[#This Row],[Manuelle Änderung des Verantwortliches TP
(Auswahl - bei Bedarf)]],VLOOKUP(BTT[[#This Row],[Hauptprozess
(Pflichtauswahl)]],Hauptprozesse[],3,FALSE)),"")</f>
        <v>FI</v>
      </c>
      <c r="G340" t="s">
        <v>6036</v>
      </c>
      <c r="H340" s="10" t="s">
        <v>8485</v>
      </c>
      <c r="I340" t="s">
        <v>8522</v>
      </c>
      <c r="J340" s="10" t="str">
        <f>IFERROR(VLOOKUP(BTT[[#This Row],[Verwendete Transaktion (Pflichtauswahl)]],Transaktionen[[Transaktionen]:[Langtext]],2,FALSE),"")</f>
        <v>keine digitale Erfassung</v>
      </c>
      <c r="V340" s="10" t="str">
        <f>IFERROR(VLOOKUP(BTT[[#This Row],[Verwendetes Formular
(Auswahl falls relevant)]],Formulare[[Formularbezeichnung]:[Formularname (technisch)]],2,FALSE),"")</f>
        <v/>
      </c>
      <c r="Y340" s="4" t="s">
        <v>14591</v>
      </c>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okay</v>
      </c>
      <c r="AP340" s="10" t="str">
        <f>IFERROR(IF(COUNTIFS(BTT[Verwendete Transaktion (Pflichtauswahl)],BTT[[#This Row],[Verwendete Transaktion (Pflichtauswahl)]],BTT[SAP-Modul
(Pflichtauswahl)],"&lt;&gt;"&amp;BTT[[#This Row],[SAP-Modul
(Pflichtauswahl)]])&gt;0,"Modul anders","okay"),"")</f>
        <v>okay</v>
      </c>
      <c r="AQ340" s="10" t="str">
        <f>IFERROR(IF(COUNTIFS(BTT[Verwendete Transaktion (Pflichtauswahl)],BTT[[#This Row],[Verwendete Transaktion (Pflichtauswahl)]],BTT[Verantwortliches TP
(automatisch)],"&lt;&gt;"&amp;BTT[[#This Row],[Verantwortliches TP
(automatisch)]])&gt;0,"Transaktion mehrfach","okay"),"")</f>
        <v>okay</v>
      </c>
      <c r="AR340" s="10" t="str">
        <f>IFERROR(IF(COUNTIFS(BTT[Verwendete Transaktion (Pflichtauswahl)],BTT[[#This Row],[Verwendete Transaktion (Pflichtauswahl)]],BTT[Verantwortliches TP
(automatisch)],"&lt;&gt;"&amp;VLOOKUP(aktives_Teilprojekt,Teilprojekte[[Teilprojekte]:[Kürzel]],2,FALSE))&gt;0,"Transaktion mehrfach","okay"),"")</f>
        <v>okay</v>
      </c>
      <c r="AS340" s="10" t="s">
        <v>10227</v>
      </c>
      <c r="AT340" s="10"/>
    </row>
    <row r="341" spans="1:46" ht="60" hidden="1" x14ac:dyDescent="0.25">
      <c r="A341" s="14" t="str">
        <f>IFERROR(IF(BTT[[#This Row],[Lfd Nr. 
(aus konsolidierter Datei)]]&lt;&gt;"",BTT[[#This Row],[Lfd Nr. 
(aus konsolidierter Datei)]],VLOOKUP(aktives_Teilprojekt,Teilprojekte[[Teilprojekte]:[Kürzel]],2,FALSE)&amp;ROW(BTT[[#This Row],[Lfd Nr.
(automatisch)]])-2),"")</f>
        <v>FI255</v>
      </c>
      <c r="B341" s="15" t="s">
        <v>6131</v>
      </c>
      <c r="C341" s="15"/>
      <c r="D341" t="s">
        <v>10230</v>
      </c>
      <c r="E341" s="10" t="str">
        <f>IFERROR(IF(NOT(BTT[[#This Row],[Manuelle Änderung des Verantwortliches TP
(Auswahl - bei Bedarf)]]=""),BTT[[#This Row],[Manuelle Änderung des Verantwortliches TP
(Auswahl - bei Bedarf)]],VLOOKUP(BTT[[#This Row],[Hauptprozess
(Pflichtauswahl)]],Hauptprozesse[],3,FALSE)),"")</f>
        <v>FI</v>
      </c>
      <c r="G341" t="s">
        <v>14174</v>
      </c>
      <c r="H341" s="10" t="s">
        <v>8485</v>
      </c>
      <c r="I341" t="s">
        <v>8522</v>
      </c>
      <c r="J341" s="10" t="str">
        <f>IFERROR(VLOOKUP(BTT[[#This Row],[Verwendete Transaktion (Pflichtauswahl)]],Transaktionen[[Transaktionen]:[Langtext]],2,FALSE),"")</f>
        <v>keine digitale Erfassung</v>
      </c>
      <c r="V341" s="10" t="str">
        <f>IFERROR(VLOOKUP(BTT[[#This Row],[Verwendetes Formular
(Auswahl falls relevant)]],Formulare[[Formularbezeichnung]:[Formularname (technisch)]],2,FALSE),"")</f>
        <v/>
      </c>
      <c r="Y341" s="4" t="s">
        <v>14592</v>
      </c>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okay</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okay</v>
      </c>
      <c r="AR341" s="10" t="str">
        <f>IFERROR(IF(COUNTIFS(BTT[Verwendete Transaktion (Pflichtauswahl)],BTT[[#This Row],[Verwendete Transaktion (Pflichtauswahl)]],BTT[Verantwortliches TP
(automatisch)],"&lt;&gt;"&amp;VLOOKUP(aktives_Teilprojekt,Teilprojekte[[Teilprojekte]:[Kürzel]],2,FALSE))&gt;0,"Transaktion mehrfach","okay"),"")</f>
        <v>okay</v>
      </c>
      <c r="AS341" s="10" t="s">
        <v>10229</v>
      </c>
      <c r="AT341" s="10"/>
    </row>
    <row r="342" spans="1:46" ht="60" hidden="1" x14ac:dyDescent="0.25">
      <c r="A342" s="14" t="str">
        <f>IFERROR(IF(BTT[[#This Row],[Lfd Nr. 
(aus konsolidierter Datei)]]&lt;&gt;"",BTT[[#This Row],[Lfd Nr. 
(aus konsolidierter Datei)]],VLOOKUP(aktives_Teilprojekt,Teilprojekte[[Teilprojekte]:[Kürzel]],2,FALSE)&amp;ROW(BTT[[#This Row],[Lfd Nr.
(automatisch)]])-2),"")</f>
        <v>FI256</v>
      </c>
      <c r="B342" s="15" t="s">
        <v>6131</v>
      </c>
      <c r="C342" s="15"/>
      <c r="D342" t="s">
        <v>10232</v>
      </c>
      <c r="E342" s="10" t="str">
        <f>IFERROR(IF(NOT(BTT[[#This Row],[Manuelle Änderung des Verantwortliches TP
(Auswahl - bei Bedarf)]]=""),BTT[[#This Row],[Manuelle Änderung des Verantwortliches TP
(Auswahl - bei Bedarf)]],VLOOKUP(BTT[[#This Row],[Hauptprozess
(Pflichtauswahl)]],Hauptprozesse[],3,FALSE)),"")</f>
        <v>FI</v>
      </c>
      <c r="G342" t="s">
        <v>14174</v>
      </c>
      <c r="H342" s="10" t="s">
        <v>8485</v>
      </c>
      <c r="I342" t="s">
        <v>8522</v>
      </c>
      <c r="J342" s="10" t="str">
        <f>IFERROR(VLOOKUP(BTT[[#This Row],[Verwendete Transaktion (Pflichtauswahl)]],Transaktionen[[Transaktionen]:[Langtext]],2,FALSE),"")</f>
        <v>keine digitale Erfassung</v>
      </c>
      <c r="V342" s="10" t="str">
        <f>IFERROR(VLOOKUP(BTT[[#This Row],[Verwendetes Formular
(Auswahl falls relevant)]],Formulare[[Formularbezeichnung]:[Formularname (technisch)]],2,FALSE),"")</f>
        <v/>
      </c>
      <c r="Y342" s="4" t="s">
        <v>14593</v>
      </c>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okay</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okay</v>
      </c>
      <c r="AR342" s="10" t="str">
        <f>IFERROR(IF(COUNTIFS(BTT[Verwendete Transaktion (Pflichtauswahl)],BTT[[#This Row],[Verwendete Transaktion (Pflichtauswahl)]],BTT[Verantwortliches TP
(automatisch)],"&lt;&gt;"&amp;VLOOKUP(aktives_Teilprojekt,Teilprojekte[[Teilprojekte]:[Kürzel]],2,FALSE))&gt;0,"Transaktion mehrfach","okay"),"")</f>
        <v>okay</v>
      </c>
      <c r="AS342" s="10" t="s">
        <v>10231</v>
      </c>
      <c r="AT342" s="10"/>
    </row>
    <row r="343" spans="1:46" ht="60" hidden="1" x14ac:dyDescent="0.25">
      <c r="A343" s="14" t="str">
        <f>IFERROR(IF(BTT[[#This Row],[Lfd Nr. 
(aus konsolidierter Datei)]]&lt;&gt;"",BTT[[#This Row],[Lfd Nr. 
(aus konsolidierter Datei)]],VLOOKUP(aktives_Teilprojekt,Teilprojekte[[Teilprojekte]:[Kürzel]],2,FALSE)&amp;ROW(BTT[[#This Row],[Lfd Nr.
(automatisch)]])-2),"")</f>
        <v>FI257</v>
      </c>
      <c r="B343" s="15" t="s">
        <v>6131</v>
      </c>
      <c r="C343" s="15"/>
      <c r="D343" t="s">
        <v>10234</v>
      </c>
      <c r="E343" s="10" t="str">
        <f>IFERROR(IF(NOT(BTT[[#This Row],[Manuelle Änderung des Verantwortliches TP
(Auswahl - bei Bedarf)]]=""),BTT[[#This Row],[Manuelle Änderung des Verantwortliches TP
(Auswahl - bei Bedarf)]],VLOOKUP(BTT[[#This Row],[Hauptprozess
(Pflichtauswahl)]],Hauptprozesse[],3,FALSE)),"")</f>
        <v>FI</v>
      </c>
      <c r="G343" t="s">
        <v>6036</v>
      </c>
      <c r="H343" s="10" t="s">
        <v>8485</v>
      </c>
      <c r="I343" t="s">
        <v>8522</v>
      </c>
      <c r="J343" s="10" t="str">
        <f>IFERROR(VLOOKUP(BTT[[#This Row],[Verwendete Transaktion (Pflichtauswahl)]],Transaktionen[[Transaktionen]:[Langtext]],2,FALSE),"")</f>
        <v>keine digitale Erfassung</v>
      </c>
      <c r="V343" s="10" t="str">
        <f>IFERROR(VLOOKUP(BTT[[#This Row],[Verwendetes Formular
(Auswahl falls relevant)]],Formulare[[Formularbezeichnung]:[Formularname (technisch)]],2,FALSE),"")</f>
        <v/>
      </c>
      <c r="Y343" s="4" t="s">
        <v>14594</v>
      </c>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okay</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okay</v>
      </c>
      <c r="AR343" s="10" t="str">
        <f>IFERROR(IF(COUNTIFS(BTT[Verwendete Transaktion (Pflichtauswahl)],BTT[[#This Row],[Verwendete Transaktion (Pflichtauswahl)]],BTT[Verantwortliches TP
(automatisch)],"&lt;&gt;"&amp;VLOOKUP(aktives_Teilprojekt,Teilprojekte[[Teilprojekte]:[Kürzel]],2,FALSE))&gt;0,"Transaktion mehrfach","okay"),"")</f>
        <v>okay</v>
      </c>
      <c r="AS343" s="10" t="s">
        <v>10233</v>
      </c>
      <c r="AT343" s="10"/>
    </row>
    <row r="344" spans="1:46" ht="60" hidden="1" x14ac:dyDescent="0.25">
      <c r="A344" s="14" t="str">
        <f>IFERROR(IF(BTT[[#This Row],[Lfd Nr. 
(aus konsolidierter Datei)]]&lt;&gt;"",BTT[[#This Row],[Lfd Nr. 
(aus konsolidierter Datei)]],VLOOKUP(aktives_Teilprojekt,Teilprojekte[[Teilprojekte]:[Kürzel]],2,FALSE)&amp;ROW(BTT[[#This Row],[Lfd Nr.
(automatisch)]])-2),"")</f>
        <v>FI258</v>
      </c>
      <c r="B344" s="15" t="s">
        <v>6131</v>
      </c>
      <c r="C344" s="15"/>
      <c r="D344" t="s">
        <v>10236</v>
      </c>
      <c r="E344" s="10" t="str">
        <f>IFERROR(IF(NOT(BTT[[#This Row],[Manuelle Änderung des Verantwortliches TP
(Auswahl - bei Bedarf)]]=""),BTT[[#This Row],[Manuelle Änderung des Verantwortliches TP
(Auswahl - bei Bedarf)]],VLOOKUP(BTT[[#This Row],[Hauptprozess
(Pflichtauswahl)]],Hauptprozesse[],3,FALSE)),"")</f>
        <v>FI</v>
      </c>
      <c r="G344" t="s">
        <v>14174</v>
      </c>
      <c r="H344" s="10" t="s">
        <v>8485</v>
      </c>
      <c r="I344" t="s">
        <v>8522</v>
      </c>
      <c r="J344" s="10" t="str">
        <f>IFERROR(VLOOKUP(BTT[[#This Row],[Verwendete Transaktion (Pflichtauswahl)]],Transaktionen[[Transaktionen]:[Langtext]],2,FALSE),"")</f>
        <v>keine digitale Erfassung</v>
      </c>
      <c r="V344" s="10" t="str">
        <f>IFERROR(VLOOKUP(BTT[[#This Row],[Verwendetes Formular
(Auswahl falls relevant)]],Formulare[[Formularbezeichnung]:[Formularname (technisch)]],2,FALSE),"")</f>
        <v/>
      </c>
      <c r="Y344" s="4" t="s">
        <v>14595</v>
      </c>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okay</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okay</v>
      </c>
      <c r="AR344" s="10" t="str">
        <f>IFERROR(IF(COUNTIFS(BTT[Verwendete Transaktion (Pflichtauswahl)],BTT[[#This Row],[Verwendete Transaktion (Pflichtauswahl)]],BTT[Verantwortliches TP
(automatisch)],"&lt;&gt;"&amp;VLOOKUP(aktives_Teilprojekt,Teilprojekte[[Teilprojekte]:[Kürzel]],2,FALSE))&gt;0,"Transaktion mehrfach","okay"),"")</f>
        <v>okay</v>
      </c>
      <c r="AS344" s="10" t="s">
        <v>10235</v>
      </c>
      <c r="AT344" s="10"/>
    </row>
    <row r="345" spans="1:46" ht="60" hidden="1" x14ac:dyDescent="0.25">
      <c r="A345" s="14" t="str">
        <f>IFERROR(IF(BTT[[#This Row],[Lfd Nr. 
(aus konsolidierter Datei)]]&lt;&gt;"",BTT[[#This Row],[Lfd Nr. 
(aus konsolidierter Datei)]],VLOOKUP(aktives_Teilprojekt,Teilprojekte[[Teilprojekte]:[Kürzel]],2,FALSE)&amp;ROW(BTT[[#This Row],[Lfd Nr.
(automatisch)]])-2),"")</f>
        <v>FI259</v>
      </c>
      <c r="B345" s="15" t="s">
        <v>6131</v>
      </c>
      <c r="C345" s="15"/>
      <c r="D345" t="s">
        <v>10238</v>
      </c>
      <c r="E345" s="10" t="str">
        <f>IFERROR(IF(NOT(BTT[[#This Row],[Manuelle Änderung des Verantwortliches TP
(Auswahl - bei Bedarf)]]=""),BTT[[#This Row],[Manuelle Änderung des Verantwortliches TP
(Auswahl - bei Bedarf)]],VLOOKUP(BTT[[#This Row],[Hauptprozess
(Pflichtauswahl)]],Hauptprozesse[],3,FALSE)),"")</f>
        <v>FI</v>
      </c>
      <c r="H345" s="10" t="s">
        <v>3</v>
      </c>
      <c r="I345" t="s">
        <v>1648</v>
      </c>
      <c r="J345" s="10" t="str">
        <f>IFERROR(VLOOKUP(BTT[[#This Row],[Verwendete Transaktion (Pflichtauswahl)]],Transaktionen[[Transaktionen]:[Langtext]],2,FALSE),"")</f>
        <v>Sachkontenbuchung erfassen</v>
      </c>
      <c r="V345" s="10" t="str">
        <f>IFERROR(VLOOKUP(BTT[[#This Row],[Verwendetes Formular
(Auswahl falls relevant)]],Formulare[[Formularbezeichnung]:[Formularname (technisch)]],2,FALSE),"")</f>
        <v/>
      </c>
      <c r="Y345" s="4" t="s">
        <v>14596</v>
      </c>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okay</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okay</v>
      </c>
      <c r="AR345" s="10" t="str">
        <f>IFERROR(IF(COUNTIFS(BTT[Verwendete Transaktion (Pflichtauswahl)],BTT[[#This Row],[Verwendete Transaktion (Pflichtauswahl)]],BTT[Verantwortliches TP
(automatisch)],"&lt;&gt;"&amp;VLOOKUP(aktives_Teilprojekt,Teilprojekte[[Teilprojekte]:[Kürzel]],2,FALSE))&gt;0,"Transaktion mehrfach","okay"),"")</f>
        <v>okay</v>
      </c>
      <c r="AS345" s="10" t="s">
        <v>10237</v>
      </c>
      <c r="AT345" s="10"/>
    </row>
    <row r="346" spans="1:46" ht="60" hidden="1" x14ac:dyDescent="0.25">
      <c r="A346" s="14" t="str">
        <f>IFERROR(IF(BTT[[#This Row],[Lfd Nr. 
(aus konsolidierter Datei)]]&lt;&gt;"",BTT[[#This Row],[Lfd Nr. 
(aus konsolidierter Datei)]],VLOOKUP(aktives_Teilprojekt,Teilprojekte[[Teilprojekte]:[Kürzel]],2,FALSE)&amp;ROW(BTT[[#This Row],[Lfd Nr.
(automatisch)]])-2),"")</f>
        <v>FI260</v>
      </c>
      <c r="B346" s="15" t="s">
        <v>6131</v>
      </c>
      <c r="C346" s="15"/>
      <c r="D346" t="s">
        <v>10185</v>
      </c>
      <c r="E346" s="10" t="str">
        <f>IFERROR(IF(NOT(BTT[[#This Row],[Manuelle Änderung des Verantwortliches TP
(Auswahl - bei Bedarf)]]=""),BTT[[#This Row],[Manuelle Änderung des Verantwortliches TP
(Auswahl - bei Bedarf)]],VLOOKUP(BTT[[#This Row],[Hauptprozess
(Pflichtauswahl)]],Hauptprozesse[],3,FALSE)),"")</f>
        <v>FI</v>
      </c>
      <c r="G346" t="s">
        <v>14174</v>
      </c>
      <c r="H346" s="10" t="s">
        <v>8485</v>
      </c>
      <c r="I346" t="s">
        <v>8522</v>
      </c>
      <c r="J346" s="10" t="str">
        <f>IFERROR(VLOOKUP(BTT[[#This Row],[Verwendete Transaktion (Pflichtauswahl)]],Transaktionen[[Transaktionen]:[Langtext]],2,FALSE),"")</f>
        <v>keine digitale Erfassung</v>
      </c>
      <c r="V346" s="10" t="str">
        <f>IFERROR(VLOOKUP(BTT[[#This Row],[Verwendetes Formular
(Auswahl falls relevant)]],Formulare[[Formularbezeichnung]:[Formularname (technisch)]],2,FALSE),"")</f>
        <v/>
      </c>
      <c r="Y346" s="4" t="s">
        <v>14597</v>
      </c>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okay</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okay</v>
      </c>
      <c r="AR346" s="10" t="str">
        <f>IFERROR(IF(COUNTIFS(BTT[Verwendete Transaktion (Pflichtauswahl)],BTT[[#This Row],[Verwendete Transaktion (Pflichtauswahl)]],BTT[Verantwortliches TP
(automatisch)],"&lt;&gt;"&amp;VLOOKUP(aktives_Teilprojekt,Teilprojekte[[Teilprojekte]:[Kürzel]],2,FALSE))&gt;0,"Transaktion mehrfach","okay"),"")</f>
        <v>okay</v>
      </c>
      <c r="AS346" s="10" t="s">
        <v>10239</v>
      </c>
      <c r="AT346" s="10"/>
    </row>
    <row r="347" spans="1:46" ht="60" hidden="1" x14ac:dyDescent="0.25">
      <c r="A347" s="14" t="str">
        <f>IFERROR(IF(BTT[[#This Row],[Lfd Nr. 
(aus konsolidierter Datei)]]&lt;&gt;"",BTT[[#This Row],[Lfd Nr. 
(aus konsolidierter Datei)]],VLOOKUP(aktives_Teilprojekt,Teilprojekte[[Teilprojekte]:[Kürzel]],2,FALSE)&amp;ROW(BTT[[#This Row],[Lfd Nr.
(automatisch)]])-2),"")</f>
        <v>FI261</v>
      </c>
      <c r="B347" s="15" t="s">
        <v>6131</v>
      </c>
      <c r="C347" s="15"/>
      <c r="D347" t="s">
        <v>10241</v>
      </c>
      <c r="E347" s="10" t="str">
        <f>IFERROR(IF(NOT(BTT[[#This Row],[Manuelle Änderung des Verantwortliches TP
(Auswahl - bei Bedarf)]]=""),BTT[[#This Row],[Manuelle Änderung des Verantwortliches TP
(Auswahl - bei Bedarf)]],VLOOKUP(BTT[[#This Row],[Hauptprozess
(Pflichtauswahl)]],Hauptprozesse[],3,FALSE)),"")</f>
        <v>FI</v>
      </c>
      <c r="G347" t="s">
        <v>14174</v>
      </c>
      <c r="H347" s="10" t="s">
        <v>3</v>
      </c>
      <c r="I347" t="s">
        <v>1648</v>
      </c>
      <c r="J347" s="10" t="str">
        <f>IFERROR(VLOOKUP(BTT[[#This Row],[Verwendete Transaktion (Pflichtauswahl)]],Transaktionen[[Transaktionen]:[Langtext]],2,FALSE),"")</f>
        <v>Sachkontenbuchung erfassen</v>
      </c>
      <c r="V347" s="10" t="str">
        <f>IFERROR(VLOOKUP(BTT[[#This Row],[Verwendetes Formular
(Auswahl falls relevant)]],Formulare[[Formularbezeichnung]:[Formularname (technisch)]],2,FALSE),"")</f>
        <v/>
      </c>
      <c r="Y347" s="4" t="s">
        <v>14598</v>
      </c>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okay</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okay</v>
      </c>
      <c r="AR347" s="10" t="str">
        <f>IFERROR(IF(COUNTIFS(BTT[Verwendete Transaktion (Pflichtauswahl)],BTT[[#This Row],[Verwendete Transaktion (Pflichtauswahl)]],BTT[Verantwortliches TP
(automatisch)],"&lt;&gt;"&amp;VLOOKUP(aktives_Teilprojekt,Teilprojekte[[Teilprojekte]:[Kürzel]],2,FALSE))&gt;0,"Transaktion mehrfach","okay"),"")</f>
        <v>okay</v>
      </c>
      <c r="AS347" s="10" t="s">
        <v>10240</v>
      </c>
      <c r="AT347" s="10"/>
    </row>
    <row r="348" spans="1:46" ht="60" hidden="1" x14ac:dyDescent="0.25">
      <c r="A348" s="14" t="str">
        <f>IFERROR(IF(BTT[[#This Row],[Lfd Nr. 
(aus konsolidierter Datei)]]&lt;&gt;"",BTT[[#This Row],[Lfd Nr. 
(aus konsolidierter Datei)]],VLOOKUP(aktives_Teilprojekt,Teilprojekte[[Teilprojekte]:[Kürzel]],2,FALSE)&amp;ROW(BTT[[#This Row],[Lfd Nr.
(automatisch)]])-2),"")</f>
        <v>FI262</v>
      </c>
      <c r="B348" s="15" t="s">
        <v>6131</v>
      </c>
      <c r="C348" s="15"/>
      <c r="D348" t="s">
        <v>10169</v>
      </c>
      <c r="E348" s="10" t="str">
        <f>IFERROR(IF(NOT(BTT[[#This Row],[Manuelle Änderung des Verantwortliches TP
(Auswahl - bei Bedarf)]]=""),BTT[[#This Row],[Manuelle Änderung des Verantwortliches TP
(Auswahl - bei Bedarf)]],VLOOKUP(BTT[[#This Row],[Hauptprozess
(Pflichtauswahl)]],Hauptprozesse[],3,FALSE)),"")</f>
        <v>FI</v>
      </c>
      <c r="G348" t="s">
        <v>14174</v>
      </c>
      <c r="H348" s="10"/>
      <c r="I348" t="s">
        <v>14185</v>
      </c>
      <c r="J348" s="10" t="str">
        <f>IFERROR(VLOOKUP(BTT[[#This Row],[Verwendete Transaktion (Pflichtauswahl)]],Transaktionen[[Transaktionen]:[Langtext]],2,FALSE),"")</f>
        <v/>
      </c>
      <c r="V348" s="10" t="str">
        <f>IFERROR(VLOOKUP(BTT[[#This Row],[Verwendetes Formular
(Auswahl falls relevant)]],Formulare[[Formularbezeichnung]:[Formularname (technisch)]],2,FALSE),"")</f>
        <v/>
      </c>
      <c r="Y348" s="4" t="s">
        <v>14599</v>
      </c>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okay</v>
      </c>
      <c r="AR348" s="10" t="str">
        <f>IFERROR(IF(COUNTIFS(BTT[Verwendete Transaktion (Pflichtauswahl)],BTT[[#This Row],[Verwendete Transaktion (Pflichtauswahl)]],BTT[Verantwortliches TP
(automatisch)],"&lt;&gt;"&amp;VLOOKUP(aktives_Teilprojekt,Teilprojekte[[Teilprojekte]:[Kürzel]],2,FALSE))&gt;0,"Transaktion mehrfach","okay"),"")</f>
        <v>okay</v>
      </c>
      <c r="AS348" s="10" t="s">
        <v>10242</v>
      </c>
      <c r="AT348" s="10"/>
    </row>
    <row r="349" spans="1:46" ht="45" hidden="1" x14ac:dyDescent="0.25">
      <c r="A349" s="14" t="str">
        <f>IFERROR(IF(BTT[[#This Row],[Lfd Nr. 
(aus konsolidierter Datei)]]&lt;&gt;"",BTT[[#This Row],[Lfd Nr. 
(aus konsolidierter Datei)]],VLOOKUP(aktives_Teilprojekt,Teilprojekte[[Teilprojekte]:[Kürzel]],2,FALSE)&amp;ROW(BTT[[#This Row],[Lfd Nr.
(automatisch)]])-2),"")</f>
        <v>FI263</v>
      </c>
      <c r="B349" s="15" t="s">
        <v>6131</v>
      </c>
      <c r="C349" s="15"/>
      <c r="D349" t="s">
        <v>10244</v>
      </c>
      <c r="E349" s="10" t="str">
        <f>IFERROR(IF(NOT(BTT[[#This Row],[Manuelle Änderung des Verantwortliches TP
(Auswahl - bei Bedarf)]]=""),BTT[[#This Row],[Manuelle Änderung des Verantwortliches TP
(Auswahl - bei Bedarf)]],VLOOKUP(BTT[[#This Row],[Hauptprozess
(Pflichtauswahl)]],Hauptprozesse[],3,FALSE)),"")</f>
        <v>FI</v>
      </c>
      <c r="G349" t="s">
        <v>6041</v>
      </c>
      <c r="H349" s="10" t="s">
        <v>8485</v>
      </c>
      <c r="I349" t="s">
        <v>8522</v>
      </c>
      <c r="J349" s="10" t="str">
        <f>IFERROR(VLOOKUP(BTT[[#This Row],[Verwendete Transaktion (Pflichtauswahl)]],Transaktionen[[Transaktionen]:[Langtext]],2,FALSE),"")</f>
        <v>keine digitale Erfassung</v>
      </c>
      <c r="V349" s="10" t="str">
        <f>IFERROR(VLOOKUP(BTT[[#This Row],[Verwendetes Formular
(Auswahl falls relevant)]],Formulare[[Formularbezeichnung]:[Formularname (technisch)]],2,FALSE),"")</f>
        <v/>
      </c>
      <c r="Y349" s="4" t="s">
        <v>14600</v>
      </c>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okay</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okay</v>
      </c>
      <c r="AR349" s="10" t="str">
        <f>IFERROR(IF(COUNTIFS(BTT[Verwendete Transaktion (Pflichtauswahl)],BTT[[#This Row],[Verwendete Transaktion (Pflichtauswahl)]],BTT[Verantwortliches TP
(automatisch)],"&lt;&gt;"&amp;VLOOKUP(aktives_Teilprojekt,Teilprojekte[[Teilprojekte]:[Kürzel]],2,FALSE))&gt;0,"Transaktion mehrfach","okay"),"")</f>
        <v>okay</v>
      </c>
      <c r="AS349" s="10" t="s">
        <v>10243</v>
      </c>
      <c r="AT349" s="10"/>
    </row>
    <row r="350" spans="1:46" ht="45" hidden="1" x14ac:dyDescent="0.25">
      <c r="A350" s="14" t="str">
        <f>IFERROR(IF(BTT[[#This Row],[Lfd Nr. 
(aus konsolidierter Datei)]]&lt;&gt;"",BTT[[#This Row],[Lfd Nr. 
(aus konsolidierter Datei)]],VLOOKUP(aktives_Teilprojekt,Teilprojekte[[Teilprojekte]:[Kürzel]],2,FALSE)&amp;ROW(BTT[[#This Row],[Lfd Nr.
(automatisch)]])-2),"")</f>
        <v>FI264</v>
      </c>
      <c r="B350" s="15" t="s">
        <v>6131</v>
      </c>
      <c r="C350" s="15"/>
      <c r="D350" t="s">
        <v>10185</v>
      </c>
      <c r="E350" s="10" t="str">
        <f>IFERROR(IF(NOT(BTT[[#This Row],[Manuelle Änderung des Verantwortliches TP
(Auswahl - bei Bedarf)]]=""),BTT[[#This Row],[Manuelle Änderung des Verantwortliches TP
(Auswahl - bei Bedarf)]],VLOOKUP(BTT[[#This Row],[Hauptprozess
(Pflichtauswahl)]],Hauptprozesse[],3,FALSE)),"")</f>
        <v>FI</v>
      </c>
      <c r="G350" t="s">
        <v>14174</v>
      </c>
      <c r="H350" s="10" t="s">
        <v>8485</v>
      </c>
      <c r="I350" t="s">
        <v>8522</v>
      </c>
      <c r="J350" s="10" t="str">
        <f>IFERROR(VLOOKUP(BTT[[#This Row],[Verwendete Transaktion (Pflichtauswahl)]],Transaktionen[[Transaktionen]:[Langtext]],2,FALSE),"")</f>
        <v>keine digitale Erfassung</v>
      </c>
      <c r="V350" s="10" t="str">
        <f>IFERROR(VLOOKUP(BTT[[#This Row],[Verwendetes Formular
(Auswahl falls relevant)]],Formulare[[Formularbezeichnung]:[Formularname (technisch)]],2,FALSE),"")</f>
        <v/>
      </c>
      <c r="Y350" s="4" t="s">
        <v>14601</v>
      </c>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okay</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okay</v>
      </c>
      <c r="AR350" s="10" t="str">
        <f>IFERROR(IF(COUNTIFS(BTT[Verwendete Transaktion (Pflichtauswahl)],BTT[[#This Row],[Verwendete Transaktion (Pflichtauswahl)]],BTT[Verantwortliches TP
(automatisch)],"&lt;&gt;"&amp;VLOOKUP(aktives_Teilprojekt,Teilprojekte[[Teilprojekte]:[Kürzel]],2,FALSE))&gt;0,"Transaktion mehrfach","okay"),"")</f>
        <v>okay</v>
      </c>
      <c r="AS350" s="10" t="s">
        <v>10245</v>
      </c>
      <c r="AT350" s="10"/>
    </row>
    <row r="351" spans="1:46" ht="45" hidden="1" x14ac:dyDescent="0.25">
      <c r="A351" s="14" t="str">
        <f>IFERROR(IF(BTT[[#This Row],[Lfd Nr. 
(aus konsolidierter Datei)]]&lt;&gt;"",BTT[[#This Row],[Lfd Nr. 
(aus konsolidierter Datei)]],VLOOKUP(aktives_Teilprojekt,Teilprojekte[[Teilprojekte]:[Kürzel]],2,FALSE)&amp;ROW(BTT[[#This Row],[Lfd Nr.
(automatisch)]])-2),"")</f>
        <v>FI265</v>
      </c>
      <c r="B351" s="15" t="s">
        <v>6131</v>
      </c>
      <c r="C351" s="15"/>
      <c r="D351" t="s">
        <v>10167</v>
      </c>
      <c r="E351" s="10" t="str">
        <f>IFERROR(IF(NOT(BTT[[#This Row],[Manuelle Änderung des Verantwortliches TP
(Auswahl - bei Bedarf)]]=""),BTT[[#This Row],[Manuelle Änderung des Verantwortliches TP
(Auswahl - bei Bedarf)]],VLOOKUP(BTT[[#This Row],[Hauptprozess
(Pflichtauswahl)]],Hauptprozesse[],3,FALSE)),"")</f>
        <v>FI</v>
      </c>
      <c r="G351" t="s">
        <v>14174</v>
      </c>
      <c r="H351" s="10" t="s">
        <v>3</v>
      </c>
      <c r="I351" t="s">
        <v>1648</v>
      </c>
      <c r="J351" s="10" t="str">
        <f>IFERROR(VLOOKUP(BTT[[#This Row],[Verwendete Transaktion (Pflichtauswahl)]],Transaktionen[[Transaktionen]:[Langtext]],2,FALSE),"")</f>
        <v>Sachkontenbuchung erfassen</v>
      </c>
      <c r="V351" s="10" t="str">
        <f>IFERROR(VLOOKUP(BTT[[#This Row],[Verwendetes Formular
(Auswahl falls relevant)]],Formulare[[Formularbezeichnung]:[Formularname (technisch)]],2,FALSE),"")</f>
        <v/>
      </c>
      <c r="Y351" s="4" t="s">
        <v>14602</v>
      </c>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okay</v>
      </c>
      <c r="AP351" s="10" t="str">
        <f>IFERROR(IF(COUNTIFS(BTT[Verwendete Transaktion (Pflichtauswahl)],BTT[[#This Row],[Verwendete Transaktion (Pflichtauswahl)]],BTT[SAP-Modul
(Pflichtauswahl)],"&lt;&gt;"&amp;BTT[[#This Row],[SAP-Modul
(Pflichtauswahl)]])&gt;0,"Modul anders","okay"),"")</f>
        <v>okay</v>
      </c>
      <c r="AQ351" s="10" t="str">
        <f>IFERROR(IF(COUNTIFS(BTT[Verwendete Transaktion (Pflichtauswahl)],BTT[[#This Row],[Verwendete Transaktion (Pflichtauswahl)]],BTT[Verantwortliches TP
(automatisch)],"&lt;&gt;"&amp;BTT[[#This Row],[Verantwortliches TP
(automatisch)]])&gt;0,"Transaktion mehrfach","okay"),"")</f>
        <v>okay</v>
      </c>
      <c r="AR351" s="10" t="str">
        <f>IFERROR(IF(COUNTIFS(BTT[Verwendete Transaktion (Pflichtauswahl)],BTT[[#This Row],[Verwendete Transaktion (Pflichtauswahl)]],BTT[Verantwortliches TP
(automatisch)],"&lt;&gt;"&amp;VLOOKUP(aktives_Teilprojekt,Teilprojekte[[Teilprojekte]:[Kürzel]],2,FALSE))&gt;0,"Transaktion mehrfach","okay"),"")</f>
        <v>okay</v>
      </c>
      <c r="AS351" s="10" t="s">
        <v>10246</v>
      </c>
      <c r="AT351" s="10"/>
    </row>
    <row r="352" spans="1:46" ht="45" hidden="1" x14ac:dyDescent="0.25">
      <c r="A352" s="14" t="str">
        <f>IFERROR(IF(BTT[[#This Row],[Lfd Nr. 
(aus konsolidierter Datei)]]&lt;&gt;"",BTT[[#This Row],[Lfd Nr. 
(aus konsolidierter Datei)]],VLOOKUP(aktives_Teilprojekt,Teilprojekte[[Teilprojekte]:[Kürzel]],2,FALSE)&amp;ROW(BTT[[#This Row],[Lfd Nr.
(automatisch)]])-2),"")</f>
        <v>FI266</v>
      </c>
      <c r="B352" s="15" t="s">
        <v>6131</v>
      </c>
      <c r="C352" s="15"/>
      <c r="D352" t="s">
        <v>10169</v>
      </c>
      <c r="E352" s="10" t="str">
        <f>IFERROR(IF(NOT(BTT[[#This Row],[Manuelle Änderung des Verantwortliches TP
(Auswahl - bei Bedarf)]]=""),BTT[[#This Row],[Manuelle Änderung des Verantwortliches TP
(Auswahl - bei Bedarf)]],VLOOKUP(BTT[[#This Row],[Hauptprozess
(Pflichtauswahl)]],Hauptprozesse[],3,FALSE)),"")</f>
        <v>FI</v>
      </c>
      <c r="G352" t="s">
        <v>14174</v>
      </c>
      <c r="H352" s="10"/>
      <c r="I352" t="s">
        <v>14185</v>
      </c>
      <c r="J352" s="10" t="str">
        <f>IFERROR(VLOOKUP(BTT[[#This Row],[Verwendete Transaktion (Pflichtauswahl)]],Transaktionen[[Transaktionen]:[Langtext]],2,FALSE),"")</f>
        <v/>
      </c>
      <c r="V352" s="10" t="str">
        <f>IFERROR(VLOOKUP(BTT[[#This Row],[Verwendetes Formular
(Auswahl falls relevant)]],Formulare[[Formularbezeichnung]:[Formularname (technisch)]],2,FALSE),"")</f>
        <v/>
      </c>
      <c r="Y352" s="4" t="s">
        <v>14603</v>
      </c>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okay</v>
      </c>
      <c r="AR352" s="10" t="str">
        <f>IFERROR(IF(COUNTIFS(BTT[Verwendete Transaktion (Pflichtauswahl)],BTT[[#This Row],[Verwendete Transaktion (Pflichtauswahl)]],BTT[Verantwortliches TP
(automatisch)],"&lt;&gt;"&amp;VLOOKUP(aktives_Teilprojekt,Teilprojekte[[Teilprojekte]:[Kürzel]],2,FALSE))&gt;0,"Transaktion mehrfach","okay"),"")</f>
        <v>okay</v>
      </c>
      <c r="AS352" s="10" t="s">
        <v>10247</v>
      </c>
      <c r="AT352" s="10"/>
    </row>
    <row r="353" spans="1:46" ht="60" hidden="1" x14ac:dyDescent="0.25">
      <c r="A353" s="14" t="str">
        <f>IFERROR(IF(BTT[[#This Row],[Lfd Nr. 
(aus konsolidierter Datei)]]&lt;&gt;"",BTT[[#This Row],[Lfd Nr. 
(aus konsolidierter Datei)]],VLOOKUP(aktives_Teilprojekt,Teilprojekte[[Teilprojekte]:[Kürzel]],2,FALSE)&amp;ROW(BTT[[#This Row],[Lfd Nr.
(automatisch)]])-2),"")</f>
        <v>FI267</v>
      </c>
      <c r="B353" s="15" t="s">
        <v>6131</v>
      </c>
      <c r="C353" s="15"/>
      <c r="D353" t="s">
        <v>10249</v>
      </c>
      <c r="E353" s="10" t="str">
        <f>IFERROR(IF(NOT(BTT[[#This Row],[Manuelle Änderung des Verantwortliches TP
(Auswahl - bei Bedarf)]]=""),BTT[[#This Row],[Manuelle Änderung des Verantwortliches TP
(Auswahl - bei Bedarf)]],VLOOKUP(BTT[[#This Row],[Hauptprozess
(Pflichtauswahl)]],Hauptprozesse[],3,FALSE)),"")</f>
        <v>FI</v>
      </c>
      <c r="G353" t="s">
        <v>14192</v>
      </c>
      <c r="H353" s="10" t="s">
        <v>6102</v>
      </c>
      <c r="I353" t="s">
        <v>1812</v>
      </c>
      <c r="J353" s="10" t="str">
        <f>IFERROR(VLOOKUP(BTT[[#This Row],[Verwendete Transaktion (Pflichtauswahl)]],Transaktionen[[Transaktionen]:[Langtext]],2,FALSE),"")</f>
        <v>Einzelposten Sachkonten</v>
      </c>
      <c r="V353" s="10" t="str">
        <f>IFERROR(VLOOKUP(BTT[[#This Row],[Verwendetes Formular
(Auswahl falls relevant)]],Formulare[[Formularbezeichnung]:[Formularname (technisch)]],2,FALSE),"")</f>
        <v/>
      </c>
      <c r="Y353" s="4" t="s">
        <v>14604</v>
      </c>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okay</v>
      </c>
      <c r="AP353" s="10" t="str">
        <f>IFERROR(IF(COUNTIFS(BTT[Verwendete Transaktion (Pflichtauswahl)],BTT[[#This Row],[Verwendete Transaktion (Pflichtauswahl)]],BTT[SAP-Modul
(Pflichtauswahl)],"&lt;&gt;"&amp;BTT[[#This Row],[SAP-Modul
(Pflichtauswahl)]])&gt;0,"Modul anders","okay"),"")</f>
        <v>Modul anders</v>
      </c>
      <c r="AQ353" s="10" t="str">
        <f>IFERROR(IF(COUNTIFS(BTT[Verwendete Transaktion (Pflichtauswahl)],BTT[[#This Row],[Verwendete Transaktion (Pflichtauswahl)]],BTT[Verantwortliches TP
(automatisch)],"&lt;&gt;"&amp;BTT[[#This Row],[Verantwortliches TP
(automatisch)]])&gt;0,"Transaktion mehrfach","okay"),"")</f>
        <v>okay</v>
      </c>
      <c r="AR353" s="10" t="str">
        <f>IFERROR(IF(COUNTIFS(BTT[Verwendete Transaktion (Pflichtauswahl)],BTT[[#This Row],[Verwendete Transaktion (Pflichtauswahl)]],BTT[Verantwortliches TP
(automatisch)],"&lt;&gt;"&amp;VLOOKUP(aktives_Teilprojekt,Teilprojekte[[Teilprojekte]:[Kürzel]],2,FALSE))&gt;0,"Transaktion mehrfach","okay"),"")</f>
        <v>okay</v>
      </c>
      <c r="AS353" s="10" t="s">
        <v>10248</v>
      </c>
      <c r="AT353" s="10"/>
    </row>
    <row r="354" spans="1:46" ht="60" hidden="1" x14ac:dyDescent="0.25">
      <c r="A354" s="14" t="str">
        <f>IFERROR(IF(BTT[[#This Row],[Lfd Nr. 
(aus konsolidierter Datei)]]&lt;&gt;"",BTT[[#This Row],[Lfd Nr. 
(aus konsolidierter Datei)]],VLOOKUP(aktives_Teilprojekt,Teilprojekte[[Teilprojekte]:[Kürzel]],2,FALSE)&amp;ROW(BTT[[#This Row],[Lfd Nr.
(automatisch)]])-2),"")</f>
        <v>FI268</v>
      </c>
      <c r="B354" s="15" t="s">
        <v>6131</v>
      </c>
      <c r="C354" s="15"/>
      <c r="D354" t="s">
        <v>10185</v>
      </c>
      <c r="E354" s="10" t="str">
        <f>IFERROR(IF(NOT(BTT[[#This Row],[Manuelle Änderung des Verantwortliches TP
(Auswahl - bei Bedarf)]]=""),BTT[[#This Row],[Manuelle Änderung des Verantwortliches TP
(Auswahl - bei Bedarf)]],VLOOKUP(BTT[[#This Row],[Hauptprozess
(Pflichtauswahl)]],Hauptprozesse[],3,FALSE)),"")</f>
        <v>FI</v>
      </c>
      <c r="G354" t="s">
        <v>14174</v>
      </c>
      <c r="H354" s="10" t="s">
        <v>8485</v>
      </c>
      <c r="I354" t="s">
        <v>8522</v>
      </c>
      <c r="J354" s="10" t="str">
        <f>IFERROR(VLOOKUP(BTT[[#This Row],[Verwendete Transaktion (Pflichtauswahl)]],Transaktionen[[Transaktionen]:[Langtext]],2,FALSE),"")</f>
        <v>keine digitale Erfassung</v>
      </c>
      <c r="V354" s="10" t="str">
        <f>IFERROR(VLOOKUP(BTT[[#This Row],[Verwendetes Formular
(Auswahl falls relevant)]],Formulare[[Formularbezeichnung]:[Formularname (technisch)]],2,FALSE),"")</f>
        <v/>
      </c>
      <c r="Y354" s="4" t="s">
        <v>14605</v>
      </c>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okay</v>
      </c>
      <c r="AP354" s="10" t="str">
        <f>IFERROR(IF(COUNTIFS(BTT[Verwendete Transaktion (Pflichtauswahl)],BTT[[#This Row],[Verwendete Transaktion (Pflichtauswahl)]],BTT[SAP-Modul
(Pflichtauswahl)],"&lt;&gt;"&amp;BTT[[#This Row],[SAP-Modul
(Pflichtauswahl)]])&gt;0,"Modul anders","okay"),"")</f>
        <v>okay</v>
      </c>
      <c r="AQ354" s="10" t="str">
        <f>IFERROR(IF(COUNTIFS(BTT[Verwendete Transaktion (Pflichtauswahl)],BTT[[#This Row],[Verwendete Transaktion (Pflichtauswahl)]],BTT[Verantwortliches TP
(automatisch)],"&lt;&gt;"&amp;BTT[[#This Row],[Verantwortliches TP
(automatisch)]])&gt;0,"Transaktion mehrfach","okay"),"")</f>
        <v>okay</v>
      </c>
      <c r="AR354" s="10" t="str">
        <f>IFERROR(IF(COUNTIFS(BTT[Verwendete Transaktion (Pflichtauswahl)],BTT[[#This Row],[Verwendete Transaktion (Pflichtauswahl)]],BTT[Verantwortliches TP
(automatisch)],"&lt;&gt;"&amp;VLOOKUP(aktives_Teilprojekt,Teilprojekte[[Teilprojekte]:[Kürzel]],2,FALSE))&gt;0,"Transaktion mehrfach","okay"),"")</f>
        <v>okay</v>
      </c>
      <c r="AS354" s="10" t="s">
        <v>10250</v>
      </c>
      <c r="AT354" s="10"/>
    </row>
    <row r="355" spans="1:46" ht="60" hidden="1" x14ac:dyDescent="0.25">
      <c r="A355" s="14" t="str">
        <f>IFERROR(IF(BTT[[#This Row],[Lfd Nr. 
(aus konsolidierter Datei)]]&lt;&gt;"",BTT[[#This Row],[Lfd Nr. 
(aus konsolidierter Datei)]],VLOOKUP(aktives_Teilprojekt,Teilprojekte[[Teilprojekte]:[Kürzel]],2,FALSE)&amp;ROW(BTT[[#This Row],[Lfd Nr.
(automatisch)]])-2),"")</f>
        <v>FI269</v>
      </c>
      <c r="B355" s="15" t="s">
        <v>6131</v>
      </c>
      <c r="C355" s="15"/>
      <c r="D355" t="s">
        <v>10167</v>
      </c>
      <c r="E355" s="10" t="str">
        <f>IFERROR(IF(NOT(BTT[[#This Row],[Manuelle Änderung des Verantwortliches TP
(Auswahl - bei Bedarf)]]=""),BTT[[#This Row],[Manuelle Änderung des Verantwortliches TP
(Auswahl - bei Bedarf)]],VLOOKUP(BTT[[#This Row],[Hauptprozess
(Pflichtauswahl)]],Hauptprozesse[],3,FALSE)),"")</f>
        <v>FI</v>
      </c>
      <c r="G355" t="s">
        <v>14174</v>
      </c>
      <c r="H355" s="10" t="s">
        <v>3</v>
      </c>
      <c r="I355" t="s">
        <v>1648</v>
      </c>
      <c r="J355" s="10" t="str">
        <f>IFERROR(VLOOKUP(BTT[[#This Row],[Verwendete Transaktion (Pflichtauswahl)]],Transaktionen[[Transaktionen]:[Langtext]],2,FALSE),"")</f>
        <v>Sachkontenbuchung erfassen</v>
      </c>
      <c r="V355" s="10" t="str">
        <f>IFERROR(VLOOKUP(BTT[[#This Row],[Verwendetes Formular
(Auswahl falls relevant)]],Formulare[[Formularbezeichnung]:[Formularname (technisch)]],2,FALSE),"")</f>
        <v/>
      </c>
      <c r="Y355" s="4" t="s">
        <v>14606</v>
      </c>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okay</v>
      </c>
      <c r="AP355" s="10" t="str">
        <f>IFERROR(IF(COUNTIFS(BTT[Verwendete Transaktion (Pflichtauswahl)],BTT[[#This Row],[Verwendete Transaktion (Pflichtauswahl)]],BTT[SAP-Modul
(Pflichtauswahl)],"&lt;&gt;"&amp;BTT[[#This Row],[SAP-Modul
(Pflichtauswahl)]])&gt;0,"Modul anders","okay"),"")</f>
        <v>okay</v>
      </c>
      <c r="AQ355" s="10" t="str">
        <f>IFERROR(IF(COUNTIFS(BTT[Verwendete Transaktion (Pflichtauswahl)],BTT[[#This Row],[Verwendete Transaktion (Pflichtauswahl)]],BTT[Verantwortliches TP
(automatisch)],"&lt;&gt;"&amp;BTT[[#This Row],[Verantwortliches TP
(automatisch)]])&gt;0,"Transaktion mehrfach","okay"),"")</f>
        <v>okay</v>
      </c>
      <c r="AR355" s="10" t="str">
        <f>IFERROR(IF(COUNTIFS(BTT[Verwendete Transaktion (Pflichtauswahl)],BTT[[#This Row],[Verwendete Transaktion (Pflichtauswahl)]],BTT[Verantwortliches TP
(automatisch)],"&lt;&gt;"&amp;VLOOKUP(aktives_Teilprojekt,Teilprojekte[[Teilprojekte]:[Kürzel]],2,FALSE))&gt;0,"Transaktion mehrfach","okay"),"")</f>
        <v>okay</v>
      </c>
      <c r="AS355" s="10" t="s">
        <v>10251</v>
      </c>
      <c r="AT355" s="10"/>
    </row>
    <row r="356" spans="1:46" ht="60" hidden="1" x14ac:dyDescent="0.25">
      <c r="A356" s="14" t="str">
        <f>IFERROR(IF(BTT[[#This Row],[Lfd Nr. 
(aus konsolidierter Datei)]]&lt;&gt;"",BTT[[#This Row],[Lfd Nr. 
(aus konsolidierter Datei)]],VLOOKUP(aktives_Teilprojekt,Teilprojekte[[Teilprojekte]:[Kürzel]],2,FALSE)&amp;ROW(BTT[[#This Row],[Lfd Nr.
(automatisch)]])-2),"")</f>
        <v>FI270</v>
      </c>
      <c r="B356" s="15" t="s">
        <v>6131</v>
      </c>
      <c r="C356" s="15"/>
      <c r="D356" t="s">
        <v>10169</v>
      </c>
      <c r="E356" s="10" t="str">
        <f>IFERROR(IF(NOT(BTT[[#This Row],[Manuelle Änderung des Verantwortliches TP
(Auswahl - bei Bedarf)]]=""),BTT[[#This Row],[Manuelle Änderung des Verantwortliches TP
(Auswahl - bei Bedarf)]],VLOOKUP(BTT[[#This Row],[Hauptprozess
(Pflichtauswahl)]],Hauptprozesse[],3,FALSE)),"")</f>
        <v>FI</v>
      </c>
      <c r="G356" t="s">
        <v>14174</v>
      </c>
      <c r="H356" s="10"/>
      <c r="I356" t="s">
        <v>14185</v>
      </c>
      <c r="J356" s="10" t="str">
        <f>IFERROR(VLOOKUP(BTT[[#This Row],[Verwendete Transaktion (Pflichtauswahl)]],Transaktionen[[Transaktionen]:[Langtext]],2,FALSE),"")</f>
        <v/>
      </c>
      <c r="V356" s="10" t="str">
        <f>IFERROR(VLOOKUP(BTT[[#This Row],[Verwendetes Formular
(Auswahl falls relevant)]],Formulare[[Formularbezeichnung]:[Formularname (technisch)]],2,FALSE),"")</f>
        <v/>
      </c>
      <c r="Y356" s="4" t="s">
        <v>14607</v>
      </c>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okay</v>
      </c>
      <c r="AR356" s="10" t="str">
        <f>IFERROR(IF(COUNTIFS(BTT[Verwendete Transaktion (Pflichtauswahl)],BTT[[#This Row],[Verwendete Transaktion (Pflichtauswahl)]],BTT[Verantwortliches TP
(automatisch)],"&lt;&gt;"&amp;VLOOKUP(aktives_Teilprojekt,Teilprojekte[[Teilprojekte]:[Kürzel]],2,FALSE))&gt;0,"Transaktion mehrfach","okay"),"")</f>
        <v>okay</v>
      </c>
      <c r="AS356" s="10" t="s">
        <v>10252</v>
      </c>
      <c r="AT356" s="10"/>
    </row>
    <row r="357" spans="1:46" ht="45" hidden="1" x14ac:dyDescent="0.25">
      <c r="A357" s="14" t="str">
        <f>IFERROR(IF(BTT[[#This Row],[Lfd Nr. 
(aus konsolidierter Datei)]]&lt;&gt;"",BTT[[#This Row],[Lfd Nr. 
(aus konsolidierter Datei)]],VLOOKUP(aktives_Teilprojekt,Teilprojekte[[Teilprojekte]:[Kürzel]],2,FALSE)&amp;ROW(BTT[[#This Row],[Lfd Nr.
(automatisch)]])-2),"")</f>
        <v>FI271</v>
      </c>
      <c r="B357" s="15" t="s">
        <v>6131</v>
      </c>
      <c r="C357" s="15"/>
      <c r="D357" t="s">
        <v>10254</v>
      </c>
      <c r="E357" s="10" t="str">
        <f>IFERROR(IF(NOT(BTT[[#This Row],[Manuelle Änderung des Verantwortliches TP
(Auswahl - bei Bedarf)]]=""),BTT[[#This Row],[Manuelle Änderung des Verantwortliches TP
(Auswahl - bei Bedarf)]],VLOOKUP(BTT[[#This Row],[Hauptprozess
(Pflichtauswahl)]],Hauptprozesse[],3,FALSE)),"")</f>
        <v>FI</v>
      </c>
      <c r="G357" t="s">
        <v>14184</v>
      </c>
      <c r="H357" s="10" t="s">
        <v>6102</v>
      </c>
      <c r="I357" t="s">
        <v>1812</v>
      </c>
      <c r="J357" s="10" t="str">
        <f>IFERROR(VLOOKUP(BTT[[#This Row],[Verwendete Transaktion (Pflichtauswahl)]],Transaktionen[[Transaktionen]:[Langtext]],2,FALSE),"")</f>
        <v>Einzelposten Sachkonten</v>
      </c>
      <c r="V357" s="10" t="str">
        <f>IFERROR(VLOOKUP(BTT[[#This Row],[Verwendetes Formular
(Auswahl falls relevant)]],Formulare[[Formularbezeichnung]:[Formularname (technisch)]],2,FALSE),"")</f>
        <v/>
      </c>
      <c r="Y357" s="4" t="s">
        <v>14608</v>
      </c>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okay</v>
      </c>
      <c r="AP357" s="10" t="str">
        <f>IFERROR(IF(COUNTIFS(BTT[Verwendete Transaktion (Pflichtauswahl)],BTT[[#This Row],[Verwendete Transaktion (Pflichtauswahl)]],BTT[SAP-Modul
(Pflichtauswahl)],"&lt;&gt;"&amp;BTT[[#This Row],[SAP-Modul
(Pflichtauswahl)]])&gt;0,"Modul anders","okay"),"")</f>
        <v>Modul anders</v>
      </c>
      <c r="AQ357" s="10" t="str">
        <f>IFERROR(IF(COUNTIFS(BTT[Verwendete Transaktion (Pflichtauswahl)],BTT[[#This Row],[Verwendete Transaktion (Pflichtauswahl)]],BTT[Verantwortliches TP
(automatisch)],"&lt;&gt;"&amp;BTT[[#This Row],[Verantwortliches TP
(automatisch)]])&gt;0,"Transaktion mehrfach","okay"),"")</f>
        <v>okay</v>
      </c>
      <c r="AR357" s="10" t="str">
        <f>IFERROR(IF(COUNTIFS(BTT[Verwendete Transaktion (Pflichtauswahl)],BTT[[#This Row],[Verwendete Transaktion (Pflichtauswahl)]],BTT[Verantwortliches TP
(automatisch)],"&lt;&gt;"&amp;VLOOKUP(aktives_Teilprojekt,Teilprojekte[[Teilprojekte]:[Kürzel]],2,FALSE))&gt;0,"Transaktion mehrfach","okay"),"")</f>
        <v>okay</v>
      </c>
      <c r="AS357" s="10" t="s">
        <v>10253</v>
      </c>
      <c r="AT357" s="10"/>
    </row>
    <row r="358" spans="1:46" ht="45" hidden="1" x14ac:dyDescent="0.25">
      <c r="A358" s="14" t="str">
        <f>IFERROR(IF(BTT[[#This Row],[Lfd Nr. 
(aus konsolidierter Datei)]]&lt;&gt;"",BTT[[#This Row],[Lfd Nr. 
(aus konsolidierter Datei)]],VLOOKUP(aktives_Teilprojekt,Teilprojekte[[Teilprojekte]:[Kürzel]],2,FALSE)&amp;ROW(BTT[[#This Row],[Lfd Nr.
(automatisch)]])-2),"")</f>
        <v>FI272</v>
      </c>
      <c r="B358" s="15" t="s">
        <v>6131</v>
      </c>
      <c r="C358" s="15"/>
      <c r="D358" t="s">
        <v>10185</v>
      </c>
      <c r="E358" s="10" t="str">
        <f>IFERROR(IF(NOT(BTT[[#This Row],[Manuelle Änderung des Verantwortliches TP
(Auswahl - bei Bedarf)]]=""),BTT[[#This Row],[Manuelle Änderung des Verantwortliches TP
(Auswahl - bei Bedarf)]],VLOOKUP(BTT[[#This Row],[Hauptprozess
(Pflichtauswahl)]],Hauptprozesse[],3,FALSE)),"")</f>
        <v>FI</v>
      </c>
      <c r="G358" t="s">
        <v>14174</v>
      </c>
      <c r="H358" s="10" t="s">
        <v>8485</v>
      </c>
      <c r="I358" t="s">
        <v>8522</v>
      </c>
      <c r="J358" s="10" t="str">
        <f>IFERROR(VLOOKUP(BTT[[#This Row],[Verwendete Transaktion (Pflichtauswahl)]],Transaktionen[[Transaktionen]:[Langtext]],2,FALSE),"")</f>
        <v>keine digitale Erfassung</v>
      </c>
      <c r="V358" s="10" t="str">
        <f>IFERROR(VLOOKUP(BTT[[#This Row],[Verwendetes Formular
(Auswahl falls relevant)]],Formulare[[Formularbezeichnung]:[Formularname (technisch)]],2,FALSE),"")</f>
        <v/>
      </c>
      <c r="Y358" s="4" t="s">
        <v>14609</v>
      </c>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okay</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okay</v>
      </c>
      <c r="AR358" s="10" t="str">
        <f>IFERROR(IF(COUNTIFS(BTT[Verwendete Transaktion (Pflichtauswahl)],BTT[[#This Row],[Verwendete Transaktion (Pflichtauswahl)]],BTT[Verantwortliches TP
(automatisch)],"&lt;&gt;"&amp;VLOOKUP(aktives_Teilprojekt,Teilprojekte[[Teilprojekte]:[Kürzel]],2,FALSE))&gt;0,"Transaktion mehrfach","okay"),"")</f>
        <v>okay</v>
      </c>
      <c r="AS358" s="10" t="s">
        <v>10255</v>
      </c>
      <c r="AT358" s="10"/>
    </row>
    <row r="359" spans="1:46" ht="45" hidden="1" x14ac:dyDescent="0.25">
      <c r="A359" s="14" t="str">
        <f>IFERROR(IF(BTT[[#This Row],[Lfd Nr. 
(aus konsolidierter Datei)]]&lt;&gt;"",BTT[[#This Row],[Lfd Nr. 
(aus konsolidierter Datei)]],VLOOKUP(aktives_Teilprojekt,Teilprojekte[[Teilprojekte]:[Kürzel]],2,FALSE)&amp;ROW(BTT[[#This Row],[Lfd Nr.
(automatisch)]])-2),"")</f>
        <v>FI273</v>
      </c>
      <c r="B359" s="15" t="s">
        <v>6131</v>
      </c>
      <c r="C359" s="15"/>
      <c r="D359" t="s">
        <v>10167</v>
      </c>
      <c r="E359" s="10" t="str">
        <f>IFERROR(IF(NOT(BTT[[#This Row],[Manuelle Änderung des Verantwortliches TP
(Auswahl - bei Bedarf)]]=""),BTT[[#This Row],[Manuelle Änderung des Verantwortliches TP
(Auswahl - bei Bedarf)]],VLOOKUP(BTT[[#This Row],[Hauptprozess
(Pflichtauswahl)]],Hauptprozesse[],3,FALSE)),"")</f>
        <v>FI</v>
      </c>
      <c r="G359" t="s">
        <v>14174</v>
      </c>
      <c r="H359" s="10" t="s">
        <v>3</v>
      </c>
      <c r="I359" t="s">
        <v>1648</v>
      </c>
      <c r="J359" s="10" t="str">
        <f>IFERROR(VLOOKUP(BTT[[#This Row],[Verwendete Transaktion (Pflichtauswahl)]],Transaktionen[[Transaktionen]:[Langtext]],2,FALSE),"")</f>
        <v>Sachkontenbuchung erfassen</v>
      </c>
      <c r="V359" s="10" t="str">
        <f>IFERROR(VLOOKUP(BTT[[#This Row],[Verwendetes Formular
(Auswahl falls relevant)]],Formulare[[Formularbezeichnung]:[Formularname (technisch)]],2,FALSE),"")</f>
        <v/>
      </c>
      <c r="Y359" s="4" t="s">
        <v>14610</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okay</v>
      </c>
      <c r="AQ359" s="10" t="str">
        <f>IFERROR(IF(COUNTIFS(BTT[Verwendete Transaktion (Pflichtauswahl)],BTT[[#This Row],[Verwendete Transaktion (Pflichtauswahl)]],BTT[Verantwortliches TP
(automatisch)],"&lt;&gt;"&amp;BTT[[#This Row],[Verantwortliches TP
(automatisch)]])&gt;0,"Transaktion mehrfach","okay"),"")</f>
        <v>okay</v>
      </c>
      <c r="AR359" s="10" t="str">
        <f>IFERROR(IF(COUNTIFS(BTT[Verwendete Transaktion (Pflichtauswahl)],BTT[[#This Row],[Verwendete Transaktion (Pflichtauswahl)]],BTT[Verantwortliches TP
(automatisch)],"&lt;&gt;"&amp;VLOOKUP(aktives_Teilprojekt,Teilprojekte[[Teilprojekte]:[Kürzel]],2,FALSE))&gt;0,"Transaktion mehrfach","okay"),"")</f>
        <v>okay</v>
      </c>
      <c r="AS359" s="10" t="s">
        <v>10256</v>
      </c>
      <c r="AT359" s="10"/>
    </row>
    <row r="360" spans="1:46" ht="45" hidden="1" x14ac:dyDescent="0.25">
      <c r="A360" s="14" t="str">
        <f>IFERROR(IF(BTT[[#This Row],[Lfd Nr. 
(aus konsolidierter Datei)]]&lt;&gt;"",BTT[[#This Row],[Lfd Nr. 
(aus konsolidierter Datei)]],VLOOKUP(aktives_Teilprojekt,Teilprojekte[[Teilprojekte]:[Kürzel]],2,FALSE)&amp;ROW(BTT[[#This Row],[Lfd Nr.
(automatisch)]])-2),"")</f>
        <v>FI274</v>
      </c>
      <c r="B360" s="15" t="s">
        <v>6131</v>
      </c>
      <c r="C360" s="15"/>
      <c r="D360" t="s">
        <v>10169</v>
      </c>
      <c r="E360" s="10" t="str">
        <f>IFERROR(IF(NOT(BTT[[#This Row],[Manuelle Änderung des Verantwortliches TP
(Auswahl - bei Bedarf)]]=""),BTT[[#This Row],[Manuelle Änderung des Verantwortliches TP
(Auswahl - bei Bedarf)]],VLOOKUP(BTT[[#This Row],[Hauptprozess
(Pflichtauswahl)]],Hauptprozesse[],3,FALSE)),"")</f>
        <v>FI</v>
      </c>
      <c r="G360" t="s">
        <v>14174</v>
      </c>
      <c r="H360" s="10"/>
      <c r="I360" t="s">
        <v>14185</v>
      </c>
      <c r="J360" s="10" t="str">
        <f>IFERROR(VLOOKUP(BTT[[#This Row],[Verwendete Transaktion (Pflichtauswahl)]],Transaktionen[[Transaktionen]:[Langtext]],2,FALSE),"")</f>
        <v/>
      </c>
      <c r="V360" s="10" t="str">
        <f>IFERROR(VLOOKUP(BTT[[#This Row],[Verwendetes Formular
(Auswahl falls relevant)]],Formulare[[Formularbezeichnung]:[Formularname (technisch)]],2,FALSE),"")</f>
        <v/>
      </c>
      <c r="Y360" s="4" t="s">
        <v>14611</v>
      </c>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
      </c>
      <c r="AP360" s="10" t="str">
        <f>IFERROR(IF(COUNTIFS(BTT[Verwendete Transaktion (Pflichtauswahl)],BTT[[#This Row],[Verwendete Transaktion (Pflichtauswahl)]],BTT[SAP-Modul
(Pflichtauswahl)],"&lt;&gt;"&amp;BTT[[#This Row],[SAP-Modul
(Pflichtauswahl)]])&gt;0,"Modul anders","okay"),"")</f>
        <v>okay</v>
      </c>
      <c r="AQ360" s="10" t="str">
        <f>IFERROR(IF(COUNTIFS(BTT[Verwendete Transaktion (Pflichtauswahl)],BTT[[#This Row],[Verwendete Transaktion (Pflichtauswahl)]],BTT[Verantwortliches TP
(automatisch)],"&lt;&gt;"&amp;BTT[[#This Row],[Verantwortliches TP
(automatisch)]])&gt;0,"Transaktion mehrfach","okay"),"")</f>
        <v>okay</v>
      </c>
      <c r="AR360" s="10" t="str">
        <f>IFERROR(IF(COUNTIFS(BTT[Verwendete Transaktion (Pflichtauswahl)],BTT[[#This Row],[Verwendete Transaktion (Pflichtauswahl)]],BTT[Verantwortliches TP
(automatisch)],"&lt;&gt;"&amp;VLOOKUP(aktives_Teilprojekt,Teilprojekte[[Teilprojekte]:[Kürzel]],2,FALSE))&gt;0,"Transaktion mehrfach","okay"),"")</f>
        <v>okay</v>
      </c>
      <c r="AS360" s="10" t="s">
        <v>10257</v>
      </c>
      <c r="AT360" s="10"/>
    </row>
    <row r="361" spans="1:46" ht="60" hidden="1" x14ac:dyDescent="0.25">
      <c r="A361" s="14" t="str">
        <f>IFERROR(IF(BTT[[#This Row],[Lfd Nr. 
(aus konsolidierter Datei)]]&lt;&gt;"",BTT[[#This Row],[Lfd Nr. 
(aus konsolidierter Datei)]],VLOOKUP(aktives_Teilprojekt,Teilprojekte[[Teilprojekte]:[Kürzel]],2,FALSE)&amp;ROW(BTT[[#This Row],[Lfd Nr.
(automatisch)]])-2),"")</f>
        <v>FI275</v>
      </c>
      <c r="B361" s="15" t="s">
        <v>6131</v>
      </c>
      <c r="C361" s="15"/>
      <c r="D361" t="s">
        <v>10259</v>
      </c>
      <c r="E361" s="10" t="str">
        <f>IFERROR(IF(NOT(BTT[[#This Row],[Manuelle Änderung des Verantwortliches TP
(Auswahl - bei Bedarf)]]=""),BTT[[#This Row],[Manuelle Änderung des Verantwortliches TP
(Auswahl - bei Bedarf)]],VLOOKUP(BTT[[#This Row],[Hauptprozess
(Pflichtauswahl)]],Hauptprozesse[],3,FALSE)),"")</f>
        <v>FI</v>
      </c>
      <c r="G361" t="s">
        <v>6036</v>
      </c>
      <c r="H361" s="10"/>
      <c r="I361" t="s">
        <v>14194</v>
      </c>
      <c r="J361" s="10" t="str">
        <f>IFERROR(VLOOKUP(BTT[[#This Row],[Verwendete Transaktion (Pflichtauswahl)]],Transaktionen[[Transaktionen]:[Langtext]],2,FALSE),"")</f>
        <v/>
      </c>
      <c r="V361" s="10" t="str">
        <f>IFERROR(VLOOKUP(BTT[[#This Row],[Verwendetes Formular
(Auswahl falls relevant)]],Formulare[[Formularbezeichnung]:[Formularname (technisch)]],2,FALSE),"")</f>
        <v/>
      </c>
      <c r="Y361" s="4" t="s">
        <v>14612</v>
      </c>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
      </c>
      <c r="AP361" s="10" t="str">
        <f>IFERROR(IF(COUNTIFS(BTT[Verwendete Transaktion (Pflichtauswahl)],BTT[[#This Row],[Verwendete Transaktion (Pflichtauswahl)]],BTT[SAP-Modul
(Pflichtauswahl)],"&lt;&gt;"&amp;BTT[[#This Row],[SAP-Modul
(Pflichtauswahl)]])&gt;0,"Modul anders","okay"),"")</f>
        <v>okay</v>
      </c>
      <c r="AQ361" s="10" t="str">
        <f>IFERROR(IF(COUNTIFS(BTT[Verwendete Transaktion (Pflichtauswahl)],BTT[[#This Row],[Verwendete Transaktion (Pflichtauswahl)]],BTT[Verantwortliches TP
(automatisch)],"&lt;&gt;"&amp;BTT[[#This Row],[Verantwortliches TP
(automatisch)]])&gt;0,"Transaktion mehrfach","okay"),"")</f>
        <v>okay</v>
      </c>
      <c r="AR361" s="10" t="str">
        <f>IFERROR(IF(COUNTIFS(BTT[Verwendete Transaktion (Pflichtauswahl)],BTT[[#This Row],[Verwendete Transaktion (Pflichtauswahl)]],BTT[Verantwortliches TP
(automatisch)],"&lt;&gt;"&amp;VLOOKUP(aktives_Teilprojekt,Teilprojekte[[Teilprojekte]:[Kürzel]],2,FALSE))&gt;0,"Transaktion mehrfach","okay"),"")</f>
        <v>okay</v>
      </c>
      <c r="AS361" s="10" t="s">
        <v>10258</v>
      </c>
      <c r="AT361" s="10"/>
    </row>
    <row r="362" spans="1:46" ht="60" hidden="1" x14ac:dyDescent="0.25">
      <c r="A362" s="14" t="str">
        <f>IFERROR(IF(BTT[[#This Row],[Lfd Nr. 
(aus konsolidierter Datei)]]&lt;&gt;"",BTT[[#This Row],[Lfd Nr. 
(aus konsolidierter Datei)]],VLOOKUP(aktives_Teilprojekt,Teilprojekte[[Teilprojekte]:[Kürzel]],2,FALSE)&amp;ROW(BTT[[#This Row],[Lfd Nr.
(automatisch)]])-2),"")</f>
        <v>FI276</v>
      </c>
      <c r="B362" s="15" t="s">
        <v>6131</v>
      </c>
      <c r="C362" s="15"/>
      <c r="D362" t="s">
        <v>10185</v>
      </c>
      <c r="E362" s="10" t="str">
        <f>IFERROR(IF(NOT(BTT[[#This Row],[Manuelle Änderung des Verantwortliches TP
(Auswahl - bei Bedarf)]]=""),BTT[[#This Row],[Manuelle Änderung des Verantwortliches TP
(Auswahl - bei Bedarf)]],VLOOKUP(BTT[[#This Row],[Hauptprozess
(Pflichtauswahl)]],Hauptprozesse[],3,FALSE)),"")</f>
        <v>FI</v>
      </c>
      <c r="G362" t="s">
        <v>14195</v>
      </c>
      <c r="H362" s="10" t="s">
        <v>8485</v>
      </c>
      <c r="I362" t="s">
        <v>8522</v>
      </c>
      <c r="J362" s="10" t="str">
        <f>IFERROR(VLOOKUP(BTT[[#This Row],[Verwendete Transaktion (Pflichtauswahl)]],Transaktionen[[Transaktionen]:[Langtext]],2,FALSE),"")</f>
        <v>keine digitale Erfassung</v>
      </c>
      <c r="V362" s="10" t="str">
        <f>IFERROR(VLOOKUP(BTT[[#This Row],[Verwendetes Formular
(Auswahl falls relevant)]],Formulare[[Formularbezeichnung]:[Formularname (technisch)]],2,FALSE),"")</f>
        <v/>
      </c>
      <c r="Y362" s="4" t="s">
        <v>14613</v>
      </c>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okay</v>
      </c>
      <c r="AR362" s="10" t="str">
        <f>IFERROR(IF(COUNTIFS(BTT[Verwendete Transaktion (Pflichtauswahl)],BTT[[#This Row],[Verwendete Transaktion (Pflichtauswahl)]],BTT[Verantwortliches TP
(automatisch)],"&lt;&gt;"&amp;VLOOKUP(aktives_Teilprojekt,Teilprojekte[[Teilprojekte]:[Kürzel]],2,FALSE))&gt;0,"Transaktion mehrfach","okay"),"")</f>
        <v>okay</v>
      </c>
      <c r="AS362" s="10" t="s">
        <v>10260</v>
      </c>
      <c r="AT362" s="10"/>
    </row>
    <row r="363" spans="1:46" ht="60" hidden="1" x14ac:dyDescent="0.25">
      <c r="A363" s="14" t="str">
        <f>IFERROR(IF(BTT[[#This Row],[Lfd Nr. 
(aus konsolidierter Datei)]]&lt;&gt;"",BTT[[#This Row],[Lfd Nr. 
(aus konsolidierter Datei)]],VLOOKUP(aktives_Teilprojekt,Teilprojekte[[Teilprojekte]:[Kürzel]],2,FALSE)&amp;ROW(BTT[[#This Row],[Lfd Nr.
(automatisch)]])-2),"")</f>
        <v>FI277</v>
      </c>
      <c r="B363" s="15" t="s">
        <v>6131</v>
      </c>
      <c r="C363" s="15"/>
      <c r="D363" t="s">
        <v>10167</v>
      </c>
      <c r="E363" s="10" t="str">
        <f>IFERROR(IF(NOT(BTT[[#This Row],[Manuelle Änderung des Verantwortliches TP
(Auswahl - bei Bedarf)]]=""),BTT[[#This Row],[Manuelle Änderung des Verantwortliches TP
(Auswahl - bei Bedarf)]],VLOOKUP(BTT[[#This Row],[Hauptprozess
(Pflichtauswahl)]],Hauptprozesse[],3,FALSE)),"")</f>
        <v>FI</v>
      </c>
      <c r="G363" t="s">
        <v>14174</v>
      </c>
      <c r="H363" s="10" t="s">
        <v>3</v>
      </c>
      <c r="I363" t="s">
        <v>1648</v>
      </c>
      <c r="J363" s="10" t="str">
        <f>IFERROR(VLOOKUP(BTT[[#This Row],[Verwendete Transaktion (Pflichtauswahl)]],Transaktionen[[Transaktionen]:[Langtext]],2,FALSE),"")</f>
        <v>Sachkontenbuchung erfassen</v>
      </c>
      <c r="V363" s="10" t="str">
        <f>IFERROR(VLOOKUP(BTT[[#This Row],[Verwendetes Formular
(Auswahl falls relevant)]],Formulare[[Formularbezeichnung]:[Formularname (technisch)]],2,FALSE),"")</f>
        <v/>
      </c>
      <c r="Y363" s="4" t="s">
        <v>14614</v>
      </c>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okay</v>
      </c>
      <c r="AQ363" s="10" t="str">
        <f>IFERROR(IF(COUNTIFS(BTT[Verwendete Transaktion (Pflichtauswahl)],BTT[[#This Row],[Verwendete Transaktion (Pflichtauswahl)]],BTT[Verantwortliches TP
(automatisch)],"&lt;&gt;"&amp;BTT[[#This Row],[Verantwortliches TP
(automatisch)]])&gt;0,"Transaktion mehrfach","okay"),"")</f>
        <v>okay</v>
      </c>
      <c r="AR363" s="10" t="str">
        <f>IFERROR(IF(COUNTIFS(BTT[Verwendete Transaktion (Pflichtauswahl)],BTT[[#This Row],[Verwendete Transaktion (Pflichtauswahl)]],BTT[Verantwortliches TP
(automatisch)],"&lt;&gt;"&amp;VLOOKUP(aktives_Teilprojekt,Teilprojekte[[Teilprojekte]:[Kürzel]],2,FALSE))&gt;0,"Transaktion mehrfach","okay"),"")</f>
        <v>okay</v>
      </c>
      <c r="AS363" s="10" t="s">
        <v>10261</v>
      </c>
      <c r="AT363" s="10"/>
    </row>
    <row r="364" spans="1:46" ht="60" hidden="1" x14ac:dyDescent="0.25">
      <c r="A364" s="14" t="str">
        <f>IFERROR(IF(BTT[[#This Row],[Lfd Nr. 
(aus konsolidierter Datei)]]&lt;&gt;"",BTT[[#This Row],[Lfd Nr. 
(aus konsolidierter Datei)]],VLOOKUP(aktives_Teilprojekt,Teilprojekte[[Teilprojekte]:[Kürzel]],2,FALSE)&amp;ROW(BTT[[#This Row],[Lfd Nr.
(automatisch)]])-2),"")</f>
        <v>FI278</v>
      </c>
      <c r="B364" s="15" t="s">
        <v>6131</v>
      </c>
      <c r="C364" s="15"/>
      <c r="D364" t="s">
        <v>10169</v>
      </c>
      <c r="E364" s="10" t="str">
        <f>IFERROR(IF(NOT(BTT[[#This Row],[Manuelle Änderung des Verantwortliches TP
(Auswahl - bei Bedarf)]]=""),BTT[[#This Row],[Manuelle Änderung des Verantwortliches TP
(Auswahl - bei Bedarf)]],VLOOKUP(BTT[[#This Row],[Hauptprozess
(Pflichtauswahl)]],Hauptprozesse[],3,FALSE)),"")</f>
        <v>FI</v>
      </c>
      <c r="G364" t="s">
        <v>14174</v>
      </c>
      <c r="H364" s="10"/>
      <c r="I364" t="s">
        <v>14185</v>
      </c>
      <c r="J364" s="10" t="str">
        <f>IFERROR(VLOOKUP(BTT[[#This Row],[Verwendete Transaktion (Pflichtauswahl)]],Transaktionen[[Transaktionen]:[Langtext]],2,FALSE),"")</f>
        <v/>
      </c>
      <c r="V364" s="10" t="str">
        <f>IFERROR(VLOOKUP(BTT[[#This Row],[Verwendetes Formular
(Auswahl falls relevant)]],Formulare[[Formularbezeichnung]:[Formularname (technisch)]],2,FALSE),"")</f>
        <v/>
      </c>
      <c r="Y364" s="4" t="s">
        <v>14615</v>
      </c>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okay</v>
      </c>
      <c r="AR364" s="10" t="str">
        <f>IFERROR(IF(COUNTIFS(BTT[Verwendete Transaktion (Pflichtauswahl)],BTT[[#This Row],[Verwendete Transaktion (Pflichtauswahl)]],BTT[Verantwortliches TP
(automatisch)],"&lt;&gt;"&amp;VLOOKUP(aktives_Teilprojekt,Teilprojekte[[Teilprojekte]:[Kürzel]],2,FALSE))&gt;0,"Transaktion mehrfach","okay"),"")</f>
        <v>okay</v>
      </c>
      <c r="AS364" s="10" t="s">
        <v>10262</v>
      </c>
      <c r="AT364" s="10"/>
    </row>
    <row r="365" spans="1:46" ht="30" hidden="1" x14ac:dyDescent="0.25">
      <c r="A365" s="14" t="str">
        <f>IFERROR(IF(BTT[[#This Row],[Lfd Nr. 
(aus konsolidierter Datei)]]&lt;&gt;"",BTT[[#This Row],[Lfd Nr. 
(aus konsolidierter Datei)]],VLOOKUP(aktives_Teilprojekt,Teilprojekte[[Teilprojekte]:[Kürzel]],2,FALSE)&amp;ROW(BTT[[#This Row],[Lfd Nr.
(automatisch)]])-2),"")</f>
        <v>FI279</v>
      </c>
      <c r="B365" s="15" t="s">
        <v>6131</v>
      </c>
      <c r="C365" s="15"/>
      <c r="D365" t="s">
        <v>10195</v>
      </c>
      <c r="E365" s="10" t="str">
        <f>IFERROR(IF(NOT(BTT[[#This Row],[Manuelle Änderung des Verantwortliches TP
(Auswahl - bei Bedarf)]]=""),BTT[[#This Row],[Manuelle Änderung des Verantwortliches TP
(Auswahl - bei Bedarf)]],VLOOKUP(BTT[[#This Row],[Hauptprozess
(Pflichtauswahl)]],Hauptprozesse[],3,FALSE)),"")</f>
        <v>FI</v>
      </c>
      <c r="G365" t="s">
        <v>14174</v>
      </c>
      <c r="H365" s="10" t="s">
        <v>6102</v>
      </c>
      <c r="I365" t="s">
        <v>1812</v>
      </c>
      <c r="J365" s="10" t="str">
        <f>IFERROR(VLOOKUP(BTT[[#This Row],[Verwendete Transaktion (Pflichtauswahl)]],Transaktionen[[Transaktionen]:[Langtext]],2,FALSE),"")</f>
        <v>Einzelposten Sachkonten</v>
      </c>
      <c r="V365" s="10" t="str">
        <f>IFERROR(VLOOKUP(BTT[[#This Row],[Verwendetes Formular
(Auswahl falls relevant)]],Formulare[[Formularbezeichnung]:[Formularname (technisch)]],2,FALSE),"")</f>
        <v/>
      </c>
      <c r="Y365" s="4" t="s">
        <v>14616</v>
      </c>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Modul anders</v>
      </c>
      <c r="AQ365" s="10" t="str">
        <f>IFERROR(IF(COUNTIFS(BTT[Verwendete Transaktion (Pflichtauswahl)],BTT[[#This Row],[Verwendete Transaktion (Pflichtauswahl)]],BTT[Verantwortliches TP
(automatisch)],"&lt;&gt;"&amp;BTT[[#This Row],[Verantwortliches TP
(automatisch)]])&gt;0,"Transaktion mehrfach","okay"),"")</f>
        <v>okay</v>
      </c>
      <c r="AR365" s="10" t="str">
        <f>IFERROR(IF(COUNTIFS(BTT[Verwendete Transaktion (Pflichtauswahl)],BTT[[#This Row],[Verwendete Transaktion (Pflichtauswahl)]],BTT[Verantwortliches TP
(automatisch)],"&lt;&gt;"&amp;VLOOKUP(aktives_Teilprojekt,Teilprojekte[[Teilprojekte]:[Kürzel]],2,FALSE))&gt;0,"Transaktion mehrfach","okay"),"")</f>
        <v>okay</v>
      </c>
      <c r="AS365" s="10" t="s">
        <v>10263</v>
      </c>
      <c r="AT365" s="10"/>
    </row>
    <row r="366" spans="1:46" ht="30" hidden="1" x14ac:dyDescent="0.25">
      <c r="A366" s="14" t="str">
        <f>IFERROR(IF(BTT[[#This Row],[Lfd Nr. 
(aus konsolidierter Datei)]]&lt;&gt;"",BTT[[#This Row],[Lfd Nr. 
(aus konsolidierter Datei)]],VLOOKUP(aktives_Teilprojekt,Teilprojekte[[Teilprojekte]:[Kürzel]],2,FALSE)&amp;ROW(BTT[[#This Row],[Lfd Nr.
(automatisch)]])-2),"")</f>
        <v>FI280</v>
      </c>
      <c r="B366" s="15" t="s">
        <v>6131</v>
      </c>
      <c r="C366" s="15"/>
      <c r="D366" t="s">
        <v>10185</v>
      </c>
      <c r="E366" s="10" t="str">
        <f>IFERROR(IF(NOT(BTT[[#This Row],[Manuelle Änderung des Verantwortliches TP
(Auswahl - bei Bedarf)]]=""),BTT[[#This Row],[Manuelle Änderung des Verantwortliches TP
(Auswahl - bei Bedarf)]],VLOOKUP(BTT[[#This Row],[Hauptprozess
(Pflichtauswahl)]],Hauptprozesse[],3,FALSE)),"")</f>
        <v>FI</v>
      </c>
      <c r="G366" t="s">
        <v>14174</v>
      </c>
      <c r="H366" s="10" t="s">
        <v>8485</v>
      </c>
      <c r="I366" t="s">
        <v>8522</v>
      </c>
      <c r="J366" s="10" t="str">
        <f>IFERROR(VLOOKUP(BTT[[#This Row],[Verwendete Transaktion (Pflichtauswahl)]],Transaktionen[[Transaktionen]:[Langtext]],2,FALSE),"")</f>
        <v>keine digitale Erfassung</v>
      </c>
      <c r="V366" s="10" t="str">
        <f>IFERROR(VLOOKUP(BTT[[#This Row],[Verwendetes Formular
(Auswahl falls relevant)]],Formulare[[Formularbezeichnung]:[Formularname (technisch)]],2,FALSE),"")</f>
        <v/>
      </c>
      <c r="Y366" s="4" t="s">
        <v>14617</v>
      </c>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okay</v>
      </c>
      <c r="AR366" s="10" t="str">
        <f>IFERROR(IF(COUNTIFS(BTT[Verwendete Transaktion (Pflichtauswahl)],BTT[[#This Row],[Verwendete Transaktion (Pflichtauswahl)]],BTT[Verantwortliches TP
(automatisch)],"&lt;&gt;"&amp;VLOOKUP(aktives_Teilprojekt,Teilprojekte[[Teilprojekte]:[Kürzel]],2,FALSE))&gt;0,"Transaktion mehrfach","okay"),"")</f>
        <v>okay</v>
      </c>
      <c r="AS366" s="10" t="s">
        <v>10264</v>
      </c>
      <c r="AT366" s="10"/>
    </row>
    <row r="367" spans="1:46" ht="30" hidden="1" x14ac:dyDescent="0.25">
      <c r="A367" s="14" t="str">
        <f>IFERROR(IF(BTT[[#This Row],[Lfd Nr. 
(aus konsolidierter Datei)]]&lt;&gt;"",BTT[[#This Row],[Lfd Nr. 
(aus konsolidierter Datei)]],VLOOKUP(aktives_Teilprojekt,Teilprojekte[[Teilprojekte]:[Kürzel]],2,FALSE)&amp;ROW(BTT[[#This Row],[Lfd Nr.
(automatisch)]])-2),"")</f>
        <v>FI281</v>
      </c>
      <c r="B367" s="15" t="s">
        <v>6131</v>
      </c>
      <c r="C367" s="15"/>
      <c r="D367" t="s">
        <v>10167</v>
      </c>
      <c r="E367" s="10" t="str">
        <f>IFERROR(IF(NOT(BTT[[#This Row],[Manuelle Änderung des Verantwortliches TP
(Auswahl - bei Bedarf)]]=""),BTT[[#This Row],[Manuelle Änderung des Verantwortliches TP
(Auswahl - bei Bedarf)]],VLOOKUP(BTT[[#This Row],[Hauptprozess
(Pflichtauswahl)]],Hauptprozesse[],3,FALSE)),"")</f>
        <v>FI</v>
      </c>
      <c r="G367" t="s">
        <v>14174</v>
      </c>
      <c r="H367" s="10" t="s">
        <v>3</v>
      </c>
      <c r="I367" t="s">
        <v>1648</v>
      </c>
      <c r="J367" s="10" t="str">
        <f>IFERROR(VLOOKUP(BTT[[#This Row],[Verwendete Transaktion (Pflichtauswahl)]],Transaktionen[[Transaktionen]:[Langtext]],2,FALSE),"")</f>
        <v>Sachkontenbuchung erfassen</v>
      </c>
      <c r="V367" s="10" t="str">
        <f>IFERROR(VLOOKUP(BTT[[#This Row],[Verwendetes Formular
(Auswahl falls relevant)]],Formulare[[Formularbezeichnung]:[Formularname (technisch)]],2,FALSE),"")</f>
        <v/>
      </c>
      <c r="Y367" s="4" t="s">
        <v>14617</v>
      </c>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okay</v>
      </c>
      <c r="AR367" s="10" t="str">
        <f>IFERROR(IF(COUNTIFS(BTT[Verwendete Transaktion (Pflichtauswahl)],BTT[[#This Row],[Verwendete Transaktion (Pflichtauswahl)]],BTT[Verantwortliches TP
(automatisch)],"&lt;&gt;"&amp;VLOOKUP(aktives_Teilprojekt,Teilprojekte[[Teilprojekte]:[Kürzel]],2,FALSE))&gt;0,"Transaktion mehrfach","okay"),"")</f>
        <v>okay</v>
      </c>
      <c r="AS367" s="10" t="s">
        <v>10265</v>
      </c>
      <c r="AT367" s="10"/>
    </row>
    <row r="368" spans="1:46" ht="30" hidden="1" x14ac:dyDescent="0.25">
      <c r="A368" s="14" t="str">
        <f>IFERROR(IF(BTT[[#This Row],[Lfd Nr. 
(aus konsolidierter Datei)]]&lt;&gt;"",BTT[[#This Row],[Lfd Nr. 
(aus konsolidierter Datei)]],VLOOKUP(aktives_Teilprojekt,Teilprojekte[[Teilprojekte]:[Kürzel]],2,FALSE)&amp;ROW(BTT[[#This Row],[Lfd Nr.
(automatisch)]])-2),"")</f>
        <v>FI282</v>
      </c>
      <c r="B368" s="15" t="s">
        <v>6131</v>
      </c>
      <c r="C368" s="15"/>
      <c r="D368" t="s">
        <v>10169</v>
      </c>
      <c r="E368" s="10" t="str">
        <f>IFERROR(IF(NOT(BTT[[#This Row],[Manuelle Änderung des Verantwortliches TP
(Auswahl - bei Bedarf)]]=""),BTT[[#This Row],[Manuelle Änderung des Verantwortliches TP
(Auswahl - bei Bedarf)]],VLOOKUP(BTT[[#This Row],[Hauptprozess
(Pflichtauswahl)]],Hauptprozesse[],3,FALSE)),"")</f>
        <v>FI</v>
      </c>
      <c r="G368" t="s">
        <v>14174</v>
      </c>
      <c r="H368" s="10"/>
      <c r="I368" t="s">
        <v>14185</v>
      </c>
      <c r="J368" s="10" t="str">
        <f>IFERROR(VLOOKUP(BTT[[#This Row],[Verwendete Transaktion (Pflichtauswahl)]],Transaktionen[[Transaktionen]:[Langtext]],2,FALSE),"")</f>
        <v/>
      </c>
      <c r="V368" s="10" t="str">
        <f>IFERROR(VLOOKUP(BTT[[#This Row],[Verwendetes Formular
(Auswahl falls relevant)]],Formulare[[Formularbezeichnung]:[Formularname (technisch)]],2,FALSE),"")</f>
        <v/>
      </c>
      <c r="Y368" s="4" t="s">
        <v>14618</v>
      </c>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okay</v>
      </c>
      <c r="AR368" s="10" t="str">
        <f>IFERROR(IF(COUNTIFS(BTT[Verwendete Transaktion (Pflichtauswahl)],BTT[[#This Row],[Verwendete Transaktion (Pflichtauswahl)]],BTT[Verantwortliches TP
(automatisch)],"&lt;&gt;"&amp;VLOOKUP(aktives_Teilprojekt,Teilprojekte[[Teilprojekte]:[Kürzel]],2,FALSE))&gt;0,"Transaktion mehrfach","okay"),"")</f>
        <v>okay</v>
      </c>
      <c r="AS368" s="10" t="s">
        <v>10266</v>
      </c>
      <c r="AT368" s="10"/>
    </row>
    <row r="369" spans="1:46" ht="45" hidden="1" x14ac:dyDescent="0.25">
      <c r="A369" s="14" t="str">
        <f>IFERROR(IF(BTT[[#This Row],[Lfd Nr. 
(aus konsolidierter Datei)]]&lt;&gt;"",BTT[[#This Row],[Lfd Nr. 
(aus konsolidierter Datei)]],VLOOKUP(aktives_Teilprojekt,Teilprojekte[[Teilprojekte]:[Kürzel]],2,FALSE)&amp;ROW(BTT[[#This Row],[Lfd Nr.
(automatisch)]])-2),"")</f>
        <v>FI283</v>
      </c>
      <c r="B369" s="15" t="s">
        <v>6131</v>
      </c>
      <c r="C369" s="15"/>
      <c r="D369" t="s">
        <v>10268</v>
      </c>
      <c r="E369" s="10" t="str">
        <f>IFERROR(IF(NOT(BTT[[#This Row],[Manuelle Änderung des Verantwortliches TP
(Auswahl - bei Bedarf)]]=""),BTT[[#This Row],[Manuelle Änderung des Verantwortliches TP
(Auswahl - bei Bedarf)]],VLOOKUP(BTT[[#This Row],[Hauptprozess
(Pflichtauswahl)]],Hauptprozesse[],3,FALSE)),"")</f>
        <v>FI</v>
      </c>
      <c r="G369" t="s">
        <v>14174</v>
      </c>
      <c r="H369" s="10" t="s">
        <v>8485</v>
      </c>
      <c r="I369" t="s">
        <v>8522</v>
      </c>
      <c r="J369" s="10" t="str">
        <f>IFERROR(VLOOKUP(BTT[[#This Row],[Verwendete Transaktion (Pflichtauswahl)]],Transaktionen[[Transaktionen]:[Langtext]],2,FALSE),"")</f>
        <v>keine digitale Erfassung</v>
      </c>
      <c r="V369" s="10" t="str">
        <f>IFERROR(VLOOKUP(BTT[[#This Row],[Verwendetes Formular
(Auswahl falls relevant)]],Formulare[[Formularbezeichnung]:[Formularname (technisch)]],2,FALSE),"")</f>
        <v/>
      </c>
      <c r="Y369" s="4" t="s">
        <v>14619</v>
      </c>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okay</v>
      </c>
      <c r="AR369" s="10" t="str">
        <f>IFERROR(IF(COUNTIFS(BTT[Verwendete Transaktion (Pflichtauswahl)],BTT[[#This Row],[Verwendete Transaktion (Pflichtauswahl)]],BTT[Verantwortliches TP
(automatisch)],"&lt;&gt;"&amp;VLOOKUP(aktives_Teilprojekt,Teilprojekte[[Teilprojekte]:[Kürzel]],2,FALSE))&gt;0,"Transaktion mehrfach","okay"),"")</f>
        <v>okay</v>
      </c>
      <c r="AS369" s="10" t="s">
        <v>10267</v>
      </c>
      <c r="AT369" s="10"/>
    </row>
    <row r="370" spans="1:46" ht="45" hidden="1" x14ac:dyDescent="0.25">
      <c r="A370" s="14" t="str">
        <f>IFERROR(IF(BTT[[#This Row],[Lfd Nr. 
(aus konsolidierter Datei)]]&lt;&gt;"",BTT[[#This Row],[Lfd Nr. 
(aus konsolidierter Datei)]],VLOOKUP(aktives_Teilprojekt,Teilprojekte[[Teilprojekte]:[Kürzel]],2,FALSE)&amp;ROW(BTT[[#This Row],[Lfd Nr.
(automatisch)]])-2),"")</f>
        <v>FI284</v>
      </c>
      <c r="B370" s="15" t="s">
        <v>6131</v>
      </c>
      <c r="C370" s="15"/>
      <c r="D370" t="s">
        <v>10270</v>
      </c>
      <c r="E370" s="10" t="str">
        <f>IFERROR(IF(NOT(BTT[[#This Row],[Manuelle Änderung des Verantwortliches TP
(Auswahl - bei Bedarf)]]=""),BTT[[#This Row],[Manuelle Änderung des Verantwortliches TP
(Auswahl - bei Bedarf)]],VLOOKUP(BTT[[#This Row],[Hauptprozess
(Pflichtauswahl)]],Hauptprozesse[],3,FALSE)),"")</f>
        <v>FI</v>
      </c>
      <c r="G370" t="s">
        <v>14174</v>
      </c>
      <c r="H370" s="10" t="s">
        <v>8485</v>
      </c>
      <c r="I370" t="s">
        <v>8522</v>
      </c>
      <c r="J370" s="10" t="str">
        <f>IFERROR(VLOOKUP(BTT[[#This Row],[Verwendete Transaktion (Pflichtauswahl)]],Transaktionen[[Transaktionen]:[Langtext]],2,FALSE),"")</f>
        <v>keine digitale Erfassung</v>
      </c>
      <c r="V370" s="10" t="str">
        <f>IFERROR(VLOOKUP(BTT[[#This Row],[Verwendetes Formular
(Auswahl falls relevant)]],Formulare[[Formularbezeichnung]:[Formularname (technisch)]],2,FALSE),"")</f>
        <v/>
      </c>
      <c r="Y370" s="4" t="s">
        <v>14620</v>
      </c>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okay</v>
      </c>
      <c r="AR370" s="10" t="str">
        <f>IFERROR(IF(COUNTIFS(BTT[Verwendete Transaktion (Pflichtauswahl)],BTT[[#This Row],[Verwendete Transaktion (Pflichtauswahl)]],BTT[Verantwortliches TP
(automatisch)],"&lt;&gt;"&amp;VLOOKUP(aktives_Teilprojekt,Teilprojekte[[Teilprojekte]:[Kürzel]],2,FALSE))&gt;0,"Transaktion mehrfach","okay"),"")</f>
        <v>okay</v>
      </c>
      <c r="AS370" s="10" t="s">
        <v>10269</v>
      </c>
      <c r="AT370" s="10"/>
    </row>
    <row r="371" spans="1:46" ht="45" hidden="1" x14ac:dyDescent="0.25">
      <c r="A371" s="14" t="str">
        <f>IFERROR(IF(BTT[[#This Row],[Lfd Nr. 
(aus konsolidierter Datei)]]&lt;&gt;"",BTT[[#This Row],[Lfd Nr. 
(aus konsolidierter Datei)]],VLOOKUP(aktives_Teilprojekt,Teilprojekte[[Teilprojekte]:[Kürzel]],2,FALSE)&amp;ROW(BTT[[#This Row],[Lfd Nr.
(automatisch)]])-2),"")</f>
        <v>FI285</v>
      </c>
      <c r="B371" s="15" t="s">
        <v>6131</v>
      </c>
      <c r="C371" s="15"/>
      <c r="D371" t="s">
        <v>10163</v>
      </c>
      <c r="E371" s="10" t="str">
        <f>IFERROR(IF(NOT(BTT[[#This Row],[Manuelle Änderung des Verantwortliches TP
(Auswahl - bei Bedarf)]]=""),BTT[[#This Row],[Manuelle Änderung des Verantwortliches TP
(Auswahl - bei Bedarf)]],VLOOKUP(BTT[[#This Row],[Hauptprozess
(Pflichtauswahl)]],Hauptprozesse[],3,FALSE)),"")</f>
        <v>FI</v>
      </c>
      <c r="G371" t="s">
        <v>14196</v>
      </c>
      <c r="H371" s="10" t="s">
        <v>8485</v>
      </c>
      <c r="I371" t="s">
        <v>8522</v>
      </c>
      <c r="J371" s="10" t="str">
        <f>IFERROR(VLOOKUP(BTT[[#This Row],[Verwendete Transaktion (Pflichtauswahl)]],Transaktionen[[Transaktionen]:[Langtext]],2,FALSE),"")</f>
        <v>keine digitale Erfassung</v>
      </c>
      <c r="V371" s="10" t="str">
        <f>IFERROR(VLOOKUP(BTT[[#This Row],[Verwendetes Formular
(Auswahl falls relevant)]],Formulare[[Formularbezeichnung]:[Formularname (technisch)]],2,FALSE),"")</f>
        <v/>
      </c>
      <c r="Y371" s="4" t="s">
        <v>14621</v>
      </c>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okay</v>
      </c>
      <c r="AR371" s="10" t="str">
        <f>IFERROR(IF(COUNTIFS(BTT[Verwendete Transaktion (Pflichtauswahl)],BTT[[#This Row],[Verwendete Transaktion (Pflichtauswahl)]],BTT[Verantwortliches TP
(automatisch)],"&lt;&gt;"&amp;VLOOKUP(aktives_Teilprojekt,Teilprojekte[[Teilprojekte]:[Kürzel]],2,FALSE))&gt;0,"Transaktion mehrfach","okay"),"")</f>
        <v>okay</v>
      </c>
      <c r="AS371" s="10" t="s">
        <v>10271</v>
      </c>
      <c r="AT371" s="10"/>
    </row>
    <row r="372" spans="1:46" ht="45" hidden="1" x14ac:dyDescent="0.25">
      <c r="A372" s="14" t="str">
        <f>IFERROR(IF(BTT[[#This Row],[Lfd Nr. 
(aus konsolidierter Datei)]]&lt;&gt;"",BTT[[#This Row],[Lfd Nr. 
(aus konsolidierter Datei)]],VLOOKUP(aktives_Teilprojekt,Teilprojekte[[Teilprojekte]:[Kürzel]],2,FALSE)&amp;ROW(BTT[[#This Row],[Lfd Nr.
(automatisch)]])-2),"")</f>
        <v>FI286</v>
      </c>
      <c r="B372" s="15" t="s">
        <v>6131</v>
      </c>
      <c r="C372" s="15"/>
      <c r="D372" t="s">
        <v>10273</v>
      </c>
      <c r="E372" s="10" t="str">
        <f>IFERROR(IF(NOT(BTT[[#This Row],[Manuelle Änderung des Verantwortliches TP
(Auswahl - bei Bedarf)]]=""),BTT[[#This Row],[Manuelle Änderung des Verantwortliches TP
(Auswahl - bei Bedarf)]],VLOOKUP(BTT[[#This Row],[Hauptprozess
(Pflichtauswahl)]],Hauptprozesse[],3,FALSE)),"")</f>
        <v>FI</v>
      </c>
      <c r="G372" t="s">
        <v>9717</v>
      </c>
      <c r="H372" s="10"/>
      <c r="J372" s="10" t="str">
        <f>IFERROR(VLOOKUP(BTT[[#This Row],[Verwendete Transaktion (Pflichtauswahl)]],Transaktionen[[Transaktionen]:[Langtext]],2,FALSE),"")</f>
        <v/>
      </c>
      <c r="V372" s="10" t="str">
        <f>IFERROR(VLOOKUP(BTT[[#This Row],[Verwendetes Formular
(Auswahl falls relevant)]],Formulare[[Formularbezeichnung]:[Formularname (technisch)]],2,FALSE),"")</f>
        <v/>
      </c>
      <c r="Y372" s="4" t="s">
        <v>14545</v>
      </c>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okay</v>
      </c>
      <c r="AR372" s="10" t="str">
        <f>IFERROR(IF(COUNTIFS(BTT[Verwendete Transaktion (Pflichtauswahl)],BTT[[#This Row],[Verwendete Transaktion (Pflichtauswahl)]],BTT[Verantwortliches TP
(automatisch)],"&lt;&gt;"&amp;VLOOKUP(aktives_Teilprojekt,Teilprojekte[[Teilprojekte]:[Kürzel]],2,FALSE))&gt;0,"Transaktion mehrfach","okay"),"")</f>
        <v>okay</v>
      </c>
      <c r="AS372" s="10" t="s">
        <v>10272</v>
      </c>
      <c r="AT372" s="10"/>
    </row>
    <row r="373" spans="1:46" ht="45" hidden="1" x14ac:dyDescent="0.25">
      <c r="A373" s="14" t="str">
        <f>IFERROR(IF(BTT[[#This Row],[Lfd Nr. 
(aus konsolidierter Datei)]]&lt;&gt;"",BTT[[#This Row],[Lfd Nr. 
(aus konsolidierter Datei)]],VLOOKUP(aktives_Teilprojekt,Teilprojekte[[Teilprojekte]:[Kürzel]],2,FALSE)&amp;ROW(BTT[[#This Row],[Lfd Nr.
(automatisch)]])-2),"")</f>
        <v>FI287</v>
      </c>
      <c r="B373" s="15" t="s">
        <v>6131</v>
      </c>
      <c r="C373" s="15"/>
      <c r="D373" t="s">
        <v>10155</v>
      </c>
      <c r="E373" s="10" t="str">
        <f>IFERROR(IF(NOT(BTT[[#This Row],[Manuelle Änderung des Verantwortliches TP
(Auswahl - bei Bedarf)]]=""),BTT[[#This Row],[Manuelle Änderung des Verantwortliches TP
(Auswahl - bei Bedarf)]],VLOOKUP(BTT[[#This Row],[Hauptprozess
(Pflichtauswahl)]],Hauptprozesse[],3,FALSE)),"")</f>
        <v>FI</v>
      </c>
      <c r="G373" t="s">
        <v>14174</v>
      </c>
      <c r="H373" s="10"/>
      <c r="I373" t="s">
        <v>14194</v>
      </c>
      <c r="J373" s="10" t="str">
        <f>IFERROR(VLOOKUP(BTT[[#This Row],[Verwendete Transaktion (Pflichtauswahl)]],Transaktionen[[Transaktionen]:[Langtext]],2,FALSE),"")</f>
        <v/>
      </c>
      <c r="V373" s="10" t="str">
        <f>IFERROR(VLOOKUP(BTT[[#This Row],[Verwendetes Formular
(Auswahl falls relevant)]],Formulare[[Formularbezeichnung]:[Formularname (technisch)]],2,FALSE),"")</f>
        <v/>
      </c>
      <c r="Y373" s="4" t="s">
        <v>14546</v>
      </c>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
      </c>
      <c r="AP373" s="10" t="str">
        <f>IFERROR(IF(COUNTIFS(BTT[Verwendete Transaktion (Pflichtauswahl)],BTT[[#This Row],[Verwendete Transaktion (Pflichtauswahl)]],BTT[SAP-Modul
(Pflichtauswahl)],"&lt;&gt;"&amp;BTT[[#This Row],[SAP-Modul
(Pflichtauswahl)]])&gt;0,"Modul anders","okay"),"")</f>
        <v>okay</v>
      </c>
      <c r="AQ373" s="10" t="str">
        <f>IFERROR(IF(COUNTIFS(BTT[Verwendete Transaktion (Pflichtauswahl)],BTT[[#This Row],[Verwendete Transaktion (Pflichtauswahl)]],BTT[Verantwortliches TP
(automatisch)],"&lt;&gt;"&amp;BTT[[#This Row],[Verantwortliches TP
(automatisch)]])&gt;0,"Transaktion mehrfach","okay"),"")</f>
        <v>okay</v>
      </c>
      <c r="AR373" s="10" t="str">
        <f>IFERROR(IF(COUNTIFS(BTT[Verwendete Transaktion (Pflichtauswahl)],BTT[[#This Row],[Verwendete Transaktion (Pflichtauswahl)]],BTT[Verantwortliches TP
(automatisch)],"&lt;&gt;"&amp;VLOOKUP(aktives_Teilprojekt,Teilprojekte[[Teilprojekte]:[Kürzel]],2,FALSE))&gt;0,"Transaktion mehrfach","okay"),"")</f>
        <v>okay</v>
      </c>
      <c r="AS373" s="10" t="s">
        <v>10274</v>
      </c>
      <c r="AT373" s="10"/>
    </row>
    <row r="374" spans="1:46" ht="45" hidden="1" x14ac:dyDescent="0.25">
      <c r="A374" s="14" t="str">
        <f>IFERROR(IF(BTT[[#This Row],[Lfd Nr. 
(aus konsolidierter Datei)]]&lt;&gt;"",BTT[[#This Row],[Lfd Nr. 
(aus konsolidierter Datei)]],VLOOKUP(aktives_Teilprojekt,Teilprojekte[[Teilprojekte]:[Kürzel]],2,FALSE)&amp;ROW(BTT[[#This Row],[Lfd Nr.
(automatisch)]])-2),"")</f>
        <v>FI288</v>
      </c>
      <c r="B374" s="15" t="s">
        <v>6131</v>
      </c>
      <c r="C374" s="15"/>
      <c r="D374" t="s">
        <v>10185</v>
      </c>
      <c r="E374" s="10" t="str">
        <f>IFERROR(IF(NOT(BTT[[#This Row],[Manuelle Änderung des Verantwortliches TP
(Auswahl - bei Bedarf)]]=""),BTT[[#This Row],[Manuelle Änderung des Verantwortliches TP
(Auswahl - bei Bedarf)]],VLOOKUP(BTT[[#This Row],[Hauptprozess
(Pflichtauswahl)]],Hauptprozesse[],3,FALSE)),"")</f>
        <v>FI</v>
      </c>
      <c r="G374" t="s">
        <v>14174</v>
      </c>
      <c r="H374" s="10" t="s">
        <v>8485</v>
      </c>
      <c r="I374" t="s">
        <v>8522</v>
      </c>
      <c r="J374" s="10" t="str">
        <f>IFERROR(VLOOKUP(BTT[[#This Row],[Verwendete Transaktion (Pflichtauswahl)]],Transaktionen[[Transaktionen]:[Langtext]],2,FALSE),"")</f>
        <v>keine digitale Erfassung</v>
      </c>
      <c r="V374" s="10" t="str">
        <f>IFERROR(VLOOKUP(BTT[[#This Row],[Verwendetes Formular
(Auswahl falls relevant)]],Formulare[[Formularbezeichnung]:[Formularname (technisch)]],2,FALSE),"")</f>
        <v/>
      </c>
      <c r="Y374" s="4" t="s">
        <v>14547</v>
      </c>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okay</v>
      </c>
      <c r="AR374" s="10" t="str">
        <f>IFERROR(IF(COUNTIFS(BTT[Verwendete Transaktion (Pflichtauswahl)],BTT[[#This Row],[Verwendete Transaktion (Pflichtauswahl)]],BTT[Verantwortliches TP
(automatisch)],"&lt;&gt;"&amp;VLOOKUP(aktives_Teilprojekt,Teilprojekte[[Teilprojekte]:[Kürzel]],2,FALSE))&gt;0,"Transaktion mehrfach","okay"),"")</f>
        <v>okay</v>
      </c>
      <c r="AS374" s="10" t="s">
        <v>10275</v>
      </c>
      <c r="AT374" s="10"/>
    </row>
    <row r="375" spans="1:46" ht="45" hidden="1" x14ac:dyDescent="0.25">
      <c r="A375" s="14" t="str">
        <f>IFERROR(IF(BTT[[#This Row],[Lfd Nr. 
(aus konsolidierter Datei)]]&lt;&gt;"",BTT[[#This Row],[Lfd Nr. 
(aus konsolidierter Datei)]],VLOOKUP(aktives_Teilprojekt,Teilprojekte[[Teilprojekte]:[Kürzel]],2,FALSE)&amp;ROW(BTT[[#This Row],[Lfd Nr.
(automatisch)]])-2),"")</f>
        <v>FI289</v>
      </c>
      <c r="B375" s="15" t="s">
        <v>6131</v>
      </c>
      <c r="C375" s="15"/>
      <c r="D375" t="s">
        <v>10277</v>
      </c>
      <c r="E375" s="10" t="str">
        <f>IFERROR(IF(NOT(BTT[[#This Row],[Manuelle Änderung des Verantwortliches TP
(Auswahl - bei Bedarf)]]=""),BTT[[#This Row],[Manuelle Änderung des Verantwortliches TP
(Auswahl - bei Bedarf)]],VLOOKUP(BTT[[#This Row],[Hauptprozess
(Pflichtauswahl)]],Hauptprozesse[],3,FALSE)),"")</f>
        <v>FI</v>
      </c>
      <c r="G375" t="s">
        <v>14174</v>
      </c>
      <c r="H375" s="10" t="s">
        <v>8485</v>
      </c>
      <c r="I375" t="s">
        <v>8522</v>
      </c>
      <c r="J375" s="10" t="str">
        <f>IFERROR(VLOOKUP(BTT[[#This Row],[Verwendete Transaktion (Pflichtauswahl)]],Transaktionen[[Transaktionen]:[Langtext]],2,FALSE),"")</f>
        <v>keine digitale Erfassung</v>
      </c>
      <c r="V375" s="10" t="str">
        <f>IFERROR(VLOOKUP(BTT[[#This Row],[Verwendetes Formular
(Auswahl falls relevant)]],Formulare[[Formularbezeichnung]:[Formularname (technisch)]],2,FALSE),"")</f>
        <v/>
      </c>
      <c r="Y375" s="4" t="s">
        <v>14548</v>
      </c>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okay</v>
      </c>
      <c r="AR375" s="10" t="str">
        <f>IFERROR(IF(COUNTIFS(BTT[Verwendete Transaktion (Pflichtauswahl)],BTT[[#This Row],[Verwendete Transaktion (Pflichtauswahl)]],BTT[Verantwortliches TP
(automatisch)],"&lt;&gt;"&amp;VLOOKUP(aktives_Teilprojekt,Teilprojekte[[Teilprojekte]:[Kürzel]],2,FALSE))&gt;0,"Transaktion mehrfach","okay"),"")</f>
        <v>okay</v>
      </c>
      <c r="AS375" s="10" t="s">
        <v>10276</v>
      </c>
      <c r="AT375" s="10"/>
    </row>
    <row r="376" spans="1:46" ht="45" hidden="1" x14ac:dyDescent="0.25">
      <c r="A376" s="14" t="str">
        <f>IFERROR(IF(BTT[[#This Row],[Lfd Nr. 
(aus konsolidierter Datei)]]&lt;&gt;"",BTT[[#This Row],[Lfd Nr. 
(aus konsolidierter Datei)]],VLOOKUP(aktives_Teilprojekt,Teilprojekte[[Teilprojekte]:[Kürzel]],2,FALSE)&amp;ROW(BTT[[#This Row],[Lfd Nr.
(automatisch)]])-2),"")</f>
        <v>FI290</v>
      </c>
      <c r="B376" s="15" t="s">
        <v>6131</v>
      </c>
      <c r="C376" s="15"/>
      <c r="D376" t="s">
        <v>10279</v>
      </c>
      <c r="E376" s="10" t="str">
        <f>IFERROR(IF(NOT(BTT[[#This Row],[Manuelle Änderung des Verantwortliches TP
(Auswahl - bei Bedarf)]]=""),BTT[[#This Row],[Manuelle Änderung des Verantwortliches TP
(Auswahl - bei Bedarf)]],VLOOKUP(BTT[[#This Row],[Hauptprozess
(Pflichtauswahl)]],Hauptprozesse[],3,FALSE)),"")</f>
        <v>FI</v>
      </c>
      <c r="G376" t="s">
        <v>14174</v>
      </c>
      <c r="H376" s="10" t="s">
        <v>3</v>
      </c>
      <c r="I376" t="s">
        <v>1648</v>
      </c>
      <c r="J376" s="10" t="str">
        <f>IFERROR(VLOOKUP(BTT[[#This Row],[Verwendete Transaktion (Pflichtauswahl)]],Transaktionen[[Transaktionen]:[Langtext]],2,FALSE),"")</f>
        <v>Sachkontenbuchung erfassen</v>
      </c>
      <c r="V376" s="10" t="str">
        <f>IFERROR(VLOOKUP(BTT[[#This Row],[Verwendetes Formular
(Auswahl falls relevant)]],Formulare[[Formularbezeichnung]:[Formularname (technisch)]],2,FALSE),"")</f>
        <v/>
      </c>
      <c r="Y376" s="4" t="s">
        <v>14549</v>
      </c>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okay</v>
      </c>
      <c r="AQ376" s="10" t="str">
        <f>IFERROR(IF(COUNTIFS(BTT[Verwendete Transaktion (Pflichtauswahl)],BTT[[#This Row],[Verwendete Transaktion (Pflichtauswahl)]],BTT[Verantwortliches TP
(automatisch)],"&lt;&gt;"&amp;BTT[[#This Row],[Verantwortliches TP
(automatisch)]])&gt;0,"Transaktion mehrfach","okay"),"")</f>
        <v>okay</v>
      </c>
      <c r="AR376" s="10" t="str">
        <f>IFERROR(IF(COUNTIFS(BTT[Verwendete Transaktion (Pflichtauswahl)],BTT[[#This Row],[Verwendete Transaktion (Pflichtauswahl)]],BTT[Verantwortliches TP
(automatisch)],"&lt;&gt;"&amp;VLOOKUP(aktives_Teilprojekt,Teilprojekte[[Teilprojekte]:[Kürzel]],2,FALSE))&gt;0,"Transaktion mehrfach","okay"),"")</f>
        <v>okay</v>
      </c>
      <c r="AS376" s="10" t="s">
        <v>10278</v>
      </c>
      <c r="AT376" s="10"/>
    </row>
    <row r="377" spans="1:46" ht="45" hidden="1" x14ac:dyDescent="0.25">
      <c r="A377" s="14" t="str">
        <f>IFERROR(IF(BTT[[#This Row],[Lfd Nr. 
(aus konsolidierter Datei)]]&lt;&gt;"",BTT[[#This Row],[Lfd Nr. 
(aus konsolidierter Datei)]],VLOOKUP(aktives_Teilprojekt,Teilprojekte[[Teilprojekte]:[Kürzel]],2,FALSE)&amp;ROW(BTT[[#This Row],[Lfd Nr.
(automatisch)]])-2),"")</f>
        <v>FI291</v>
      </c>
      <c r="B377" s="15" t="s">
        <v>6131</v>
      </c>
      <c r="C377" s="15"/>
      <c r="D377" t="s">
        <v>10161</v>
      </c>
      <c r="E377" s="10" t="str">
        <f>IFERROR(IF(NOT(BTT[[#This Row],[Manuelle Änderung des Verantwortliches TP
(Auswahl - bei Bedarf)]]=""),BTT[[#This Row],[Manuelle Änderung des Verantwortliches TP
(Auswahl - bei Bedarf)]],VLOOKUP(BTT[[#This Row],[Hauptprozess
(Pflichtauswahl)]],Hauptprozesse[],3,FALSE)),"")</f>
        <v>FI</v>
      </c>
      <c r="G377" t="s">
        <v>14174</v>
      </c>
      <c r="H377" s="10" t="s">
        <v>8485</v>
      </c>
      <c r="I377" t="s">
        <v>8522</v>
      </c>
      <c r="J377" s="10" t="str">
        <f>IFERROR(VLOOKUP(BTT[[#This Row],[Verwendete Transaktion (Pflichtauswahl)]],Transaktionen[[Transaktionen]:[Langtext]],2,FALSE),"")</f>
        <v>keine digitale Erfassung</v>
      </c>
      <c r="V377" s="10" t="str">
        <f>IFERROR(VLOOKUP(BTT[[#This Row],[Verwendetes Formular
(Auswahl falls relevant)]],Formulare[[Formularbezeichnung]:[Formularname (technisch)]],2,FALSE),"")</f>
        <v/>
      </c>
      <c r="Y377" s="4" t="s">
        <v>14550</v>
      </c>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okay</v>
      </c>
      <c r="AR377" s="10" t="str">
        <f>IFERROR(IF(COUNTIFS(BTT[Verwendete Transaktion (Pflichtauswahl)],BTT[[#This Row],[Verwendete Transaktion (Pflichtauswahl)]],BTT[Verantwortliches TP
(automatisch)],"&lt;&gt;"&amp;VLOOKUP(aktives_Teilprojekt,Teilprojekte[[Teilprojekte]:[Kürzel]],2,FALSE))&gt;0,"Transaktion mehrfach","okay"),"")</f>
        <v>okay</v>
      </c>
      <c r="AS377" s="10" t="s">
        <v>10280</v>
      </c>
      <c r="AT377" s="10"/>
    </row>
    <row r="378" spans="1:46" ht="45" hidden="1" x14ac:dyDescent="0.25">
      <c r="A378" s="14" t="str">
        <f>IFERROR(IF(BTT[[#This Row],[Lfd Nr. 
(aus konsolidierter Datei)]]&lt;&gt;"",BTT[[#This Row],[Lfd Nr. 
(aus konsolidierter Datei)]],VLOOKUP(aktives_Teilprojekt,Teilprojekte[[Teilprojekte]:[Kürzel]],2,FALSE)&amp;ROW(BTT[[#This Row],[Lfd Nr.
(automatisch)]])-2),"")</f>
        <v>FI292</v>
      </c>
      <c r="B378" s="15" t="s">
        <v>6131</v>
      </c>
      <c r="C378" s="15"/>
      <c r="D378" t="s">
        <v>10163</v>
      </c>
      <c r="E378" s="10" t="str">
        <f>IFERROR(IF(NOT(BTT[[#This Row],[Manuelle Änderung des Verantwortliches TP
(Auswahl - bei Bedarf)]]=""),BTT[[#This Row],[Manuelle Änderung des Verantwortliches TP
(Auswahl - bei Bedarf)]],VLOOKUP(BTT[[#This Row],[Hauptprozess
(Pflichtauswahl)]],Hauptprozesse[],3,FALSE)),"")</f>
        <v>FI</v>
      </c>
      <c r="G378" t="s">
        <v>14174</v>
      </c>
      <c r="H378" s="10" t="s">
        <v>8485</v>
      </c>
      <c r="I378" t="s">
        <v>8522</v>
      </c>
      <c r="J378" s="10" t="str">
        <f>IFERROR(VLOOKUP(BTT[[#This Row],[Verwendete Transaktion (Pflichtauswahl)]],Transaktionen[[Transaktionen]:[Langtext]],2,FALSE),"")</f>
        <v>keine digitale Erfassung</v>
      </c>
      <c r="V378" s="10" t="str">
        <f>IFERROR(VLOOKUP(BTT[[#This Row],[Verwendetes Formular
(Auswahl falls relevant)]],Formulare[[Formularbezeichnung]:[Formularname (technisch)]],2,FALSE),"")</f>
        <v/>
      </c>
      <c r="Y378" s="4" t="s">
        <v>14551</v>
      </c>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okay</v>
      </c>
      <c r="AR378" s="10" t="str">
        <f>IFERROR(IF(COUNTIFS(BTT[Verwendete Transaktion (Pflichtauswahl)],BTT[[#This Row],[Verwendete Transaktion (Pflichtauswahl)]],BTT[Verantwortliches TP
(automatisch)],"&lt;&gt;"&amp;VLOOKUP(aktives_Teilprojekt,Teilprojekte[[Teilprojekte]:[Kürzel]],2,FALSE))&gt;0,"Transaktion mehrfach","okay"),"")</f>
        <v>okay</v>
      </c>
      <c r="AS378" s="10" t="s">
        <v>10281</v>
      </c>
      <c r="AT378" s="10"/>
    </row>
    <row r="379" spans="1:46" ht="45" hidden="1" x14ac:dyDescent="0.25">
      <c r="A379" s="14" t="str">
        <f>IFERROR(IF(BTT[[#This Row],[Lfd Nr. 
(aus konsolidierter Datei)]]&lt;&gt;"",BTT[[#This Row],[Lfd Nr. 
(aus konsolidierter Datei)]],VLOOKUP(aktives_Teilprojekt,Teilprojekte[[Teilprojekte]:[Kürzel]],2,FALSE)&amp;ROW(BTT[[#This Row],[Lfd Nr.
(automatisch)]])-2),"")</f>
        <v>FI293</v>
      </c>
      <c r="B379" s="15" t="s">
        <v>6131</v>
      </c>
      <c r="C379" s="15"/>
      <c r="D379" t="s">
        <v>10283</v>
      </c>
      <c r="E379" s="10" t="str">
        <f>IFERROR(IF(NOT(BTT[[#This Row],[Manuelle Änderung des Verantwortliches TP
(Auswahl - bei Bedarf)]]=""),BTT[[#This Row],[Manuelle Änderung des Verantwortliches TP
(Auswahl - bei Bedarf)]],VLOOKUP(BTT[[#This Row],[Hauptprozess
(Pflichtauswahl)]],Hauptprozesse[],3,FALSE)),"")</f>
        <v>FI</v>
      </c>
      <c r="G379" t="s">
        <v>14174</v>
      </c>
      <c r="H379" s="10" t="s">
        <v>3</v>
      </c>
      <c r="I379" t="s">
        <v>1648</v>
      </c>
      <c r="J379" s="10" t="str">
        <f>IFERROR(VLOOKUP(BTT[[#This Row],[Verwendete Transaktion (Pflichtauswahl)]],Transaktionen[[Transaktionen]:[Langtext]],2,FALSE),"")</f>
        <v>Sachkontenbuchung erfassen</v>
      </c>
      <c r="V379" s="10" t="str">
        <f>IFERROR(VLOOKUP(BTT[[#This Row],[Verwendetes Formular
(Auswahl falls relevant)]],Formulare[[Formularbezeichnung]:[Formularname (technisch)]],2,FALSE),"")</f>
        <v/>
      </c>
      <c r="Y379" s="4" t="s">
        <v>14552</v>
      </c>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okay</v>
      </c>
      <c r="AR379" s="10" t="str">
        <f>IFERROR(IF(COUNTIFS(BTT[Verwendete Transaktion (Pflichtauswahl)],BTT[[#This Row],[Verwendete Transaktion (Pflichtauswahl)]],BTT[Verantwortliches TP
(automatisch)],"&lt;&gt;"&amp;VLOOKUP(aktives_Teilprojekt,Teilprojekte[[Teilprojekte]:[Kürzel]],2,FALSE))&gt;0,"Transaktion mehrfach","okay"),"")</f>
        <v>okay</v>
      </c>
      <c r="AS379" s="10" t="s">
        <v>10282</v>
      </c>
      <c r="AT379" s="10"/>
    </row>
    <row r="380" spans="1:46" ht="45" hidden="1" x14ac:dyDescent="0.25">
      <c r="A380" s="14" t="str">
        <f>IFERROR(IF(BTT[[#This Row],[Lfd Nr. 
(aus konsolidierter Datei)]]&lt;&gt;"",BTT[[#This Row],[Lfd Nr. 
(aus konsolidierter Datei)]],VLOOKUP(aktives_Teilprojekt,Teilprojekte[[Teilprojekte]:[Kürzel]],2,FALSE)&amp;ROW(BTT[[#This Row],[Lfd Nr.
(automatisch)]])-2),"")</f>
        <v>FI294</v>
      </c>
      <c r="B380" s="15" t="s">
        <v>6131</v>
      </c>
      <c r="C380" s="15"/>
      <c r="D380" t="s">
        <v>10285</v>
      </c>
      <c r="E380" s="10" t="str">
        <f>IFERROR(IF(NOT(BTT[[#This Row],[Manuelle Änderung des Verantwortliches TP
(Auswahl - bei Bedarf)]]=""),BTT[[#This Row],[Manuelle Änderung des Verantwortliches TP
(Auswahl - bei Bedarf)]],VLOOKUP(BTT[[#This Row],[Hauptprozess
(Pflichtauswahl)]],Hauptprozesse[],3,FALSE)),"")</f>
        <v>FI</v>
      </c>
      <c r="G380" t="s">
        <v>14174</v>
      </c>
      <c r="H380" s="10" t="s">
        <v>8485</v>
      </c>
      <c r="I380" t="s">
        <v>8522</v>
      </c>
      <c r="J380" s="10" t="str">
        <f>IFERROR(VLOOKUP(BTT[[#This Row],[Verwendete Transaktion (Pflichtauswahl)]],Transaktionen[[Transaktionen]:[Langtext]],2,FALSE),"")</f>
        <v>keine digitale Erfassung</v>
      </c>
      <c r="V380" s="10" t="str">
        <f>IFERROR(VLOOKUP(BTT[[#This Row],[Verwendetes Formular
(Auswahl falls relevant)]],Formulare[[Formularbezeichnung]:[Formularname (technisch)]],2,FALSE),"")</f>
        <v/>
      </c>
      <c r="Y380" s="4" t="s">
        <v>14553</v>
      </c>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okay</v>
      </c>
      <c r="AR380" s="10" t="str">
        <f>IFERROR(IF(COUNTIFS(BTT[Verwendete Transaktion (Pflichtauswahl)],BTT[[#This Row],[Verwendete Transaktion (Pflichtauswahl)]],BTT[Verantwortliches TP
(automatisch)],"&lt;&gt;"&amp;VLOOKUP(aktives_Teilprojekt,Teilprojekte[[Teilprojekte]:[Kürzel]],2,FALSE))&gt;0,"Transaktion mehrfach","okay"),"")</f>
        <v>okay</v>
      </c>
      <c r="AS380" s="10" t="s">
        <v>10284</v>
      </c>
      <c r="AT380" s="10"/>
    </row>
    <row r="381" spans="1:46" ht="45" hidden="1" x14ac:dyDescent="0.25">
      <c r="A381" s="14" t="str">
        <f>IFERROR(IF(BTT[[#This Row],[Lfd Nr. 
(aus konsolidierter Datei)]]&lt;&gt;"",BTT[[#This Row],[Lfd Nr. 
(aus konsolidierter Datei)]],VLOOKUP(aktives_Teilprojekt,Teilprojekte[[Teilprojekte]:[Kürzel]],2,FALSE)&amp;ROW(BTT[[#This Row],[Lfd Nr.
(automatisch)]])-2),"")</f>
        <v>FI295</v>
      </c>
      <c r="B381" s="15" t="s">
        <v>6131</v>
      </c>
      <c r="C381" s="15"/>
      <c r="D381" t="s">
        <v>10277</v>
      </c>
      <c r="E381" s="10" t="str">
        <f>IFERROR(IF(NOT(BTT[[#This Row],[Manuelle Änderung des Verantwortliches TP
(Auswahl - bei Bedarf)]]=""),BTT[[#This Row],[Manuelle Änderung des Verantwortliches TP
(Auswahl - bei Bedarf)]],VLOOKUP(BTT[[#This Row],[Hauptprozess
(Pflichtauswahl)]],Hauptprozesse[],3,FALSE)),"")</f>
        <v>FI</v>
      </c>
      <c r="G381" t="s">
        <v>14174</v>
      </c>
      <c r="H381" s="10" t="s">
        <v>8485</v>
      </c>
      <c r="I381" t="s">
        <v>8522</v>
      </c>
      <c r="J381" s="10" t="str">
        <f>IFERROR(VLOOKUP(BTT[[#This Row],[Verwendete Transaktion (Pflichtauswahl)]],Transaktionen[[Transaktionen]:[Langtext]],2,FALSE),"")</f>
        <v>keine digitale Erfassung</v>
      </c>
      <c r="V381" s="10" t="str">
        <f>IFERROR(VLOOKUP(BTT[[#This Row],[Verwendetes Formular
(Auswahl falls relevant)]],Formulare[[Formularbezeichnung]:[Formularname (technisch)]],2,FALSE),"")</f>
        <v/>
      </c>
      <c r="Y381" s="4" t="s">
        <v>14622</v>
      </c>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okay</v>
      </c>
      <c r="AQ381" s="10" t="str">
        <f>IFERROR(IF(COUNTIFS(BTT[Verwendete Transaktion (Pflichtauswahl)],BTT[[#This Row],[Verwendete Transaktion (Pflichtauswahl)]],BTT[Verantwortliches TP
(automatisch)],"&lt;&gt;"&amp;BTT[[#This Row],[Verantwortliches TP
(automatisch)]])&gt;0,"Transaktion mehrfach","okay"),"")</f>
        <v>okay</v>
      </c>
      <c r="AR381" s="10" t="str">
        <f>IFERROR(IF(COUNTIFS(BTT[Verwendete Transaktion (Pflichtauswahl)],BTT[[#This Row],[Verwendete Transaktion (Pflichtauswahl)]],BTT[Verantwortliches TP
(automatisch)],"&lt;&gt;"&amp;VLOOKUP(aktives_Teilprojekt,Teilprojekte[[Teilprojekte]:[Kürzel]],2,FALSE))&gt;0,"Transaktion mehrfach","okay"),"")</f>
        <v>okay</v>
      </c>
      <c r="AS381" s="10" t="s">
        <v>10286</v>
      </c>
      <c r="AT381" s="10"/>
    </row>
    <row r="382" spans="1:46" ht="45" hidden="1" x14ac:dyDescent="0.25">
      <c r="A382" s="14" t="str">
        <f>IFERROR(IF(BTT[[#This Row],[Lfd Nr. 
(aus konsolidierter Datei)]]&lt;&gt;"",BTT[[#This Row],[Lfd Nr. 
(aus konsolidierter Datei)]],VLOOKUP(aktives_Teilprojekt,Teilprojekte[[Teilprojekte]:[Kürzel]],2,FALSE)&amp;ROW(BTT[[#This Row],[Lfd Nr.
(automatisch)]])-2),"")</f>
        <v>FI296</v>
      </c>
      <c r="B382" s="15" t="s">
        <v>6131</v>
      </c>
      <c r="C382" s="15"/>
      <c r="D382" t="s">
        <v>10279</v>
      </c>
      <c r="E382" s="10" t="str">
        <f>IFERROR(IF(NOT(BTT[[#This Row],[Manuelle Änderung des Verantwortliches TP
(Auswahl - bei Bedarf)]]=""),BTT[[#This Row],[Manuelle Änderung des Verantwortliches TP
(Auswahl - bei Bedarf)]],VLOOKUP(BTT[[#This Row],[Hauptprozess
(Pflichtauswahl)]],Hauptprozesse[],3,FALSE)),"")</f>
        <v>FI</v>
      </c>
      <c r="G382" t="s">
        <v>14174</v>
      </c>
      <c r="H382" s="10" t="s">
        <v>3</v>
      </c>
      <c r="I382" t="s">
        <v>1648</v>
      </c>
      <c r="J382" s="10" t="str">
        <f>IFERROR(VLOOKUP(BTT[[#This Row],[Verwendete Transaktion (Pflichtauswahl)]],Transaktionen[[Transaktionen]:[Langtext]],2,FALSE),"")</f>
        <v>Sachkontenbuchung erfassen</v>
      </c>
      <c r="V382" s="10" t="str">
        <f>IFERROR(VLOOKUP(BTT[[#This Row],[Verwendetes Formular
(Auswahl falls relevant)]],Formulare[[Formularbezeichnung]:[Formularname (technisch)]],2,FALSE),"")</f>
        <v/>
      </c>
      <c r="Y382" s="4" t="s">
        <v>14623</v>
      </c>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okay</v>
      </c>
      <c r="AQ382" s="10" t="str">
        <f>IFERROR(IF(COUNTIFS(BTT[Verwendete Transaktion (Pflichtauswahl)],BTT[[#This Row],[Verwendete Transaktion (Pflichtauswahl)]],BTT[Verantwortliches TP
(automatisch)],"&lt;&gt;"&amp;BTT[[#This Row],[Verantwortliches TP
(automatisch)]])&gt;0,"Transaktion mehrfach","okay"),"")</f>
        <v>okay</v>
      </c>
      <c r="AR382" s="10" t="str">
        <f>IFERROR(IF(COUNTIFS(BTT[Verwendete Transaktion (Pflichtauswahl)],BTT[[#This Row],[Verwendete Transaktion (Pflichtauswahl)]],BTT[Verantwortliches TP
(automatisch)],"&lt;&gt;"&amp;VLOOKUP(aktives_Teilprojekt,Teilprojekte[[Teilprojekte]:[Kürzel]],2,FALSE))&gt;0,"Transaktion mehrfach","okay"),"")</f>
        <v>okay</v>
      </c>
      <c r="AS382" s="10" t="s">
        <v>10287</v>
      </c>
      <c r="AT382" s="10"/>
    </row>
    <row r="383" spans="1:46" ht="45" hidden="1" x14ac:dyDescent="0.25">
      <c r="A383" s="14" t="str">
        <f>IFERROR(IF(BTT[[#This Row],[Lfd Nr. 
(aus konsolidierter Datei)]]&lt;&gt;"",BTT[[#This Row],[Lfd Nr. 
(aus konsolidierter Datei)]],VLOOKUP(aktives_Teilprojekt,Teilprojekte[[Teilprojekte]:[Kürzel]],2,FALSE)&amp;ROW(BTT[[#This Row],[Lfd Nr.
(automatisch)]])-2),"")</f>
        <v>FI297</v>
      </c>
      <c r="B383" s="15" t="s">
        <v>6131</v>
      </c>
      <c r="C383" s="15"/>
      <c r="D383" t="s">
        <v>10289</v>
      </c>
      <c r="E383" s="10" t="str">
        <f>IFERROR(IF(NOT(BTT[[#This Row],[Manuelle Änderung des Verantwortliches TP
(Auswahl - bei Bedarf)]]=""),BTT[[#This Row],[Manuelle Änderung des Verantwortliches TP
(Auswahl - bei Bedarf)]],VLOOKUP(BTT[[#This Row],[Hauptprozess
(Pflichtauswahl)]],Hauptprozesse[],3,FALSE)),"")</f>
        <v>FI</v>
      </c>
      <c r="G383" t="s">
        <v>14174</v>
      </c>
      <c r="H383" s="10" t="s">
        <v>8485</v>
      </c>
      <c r="I383" t="s">
        <v>8522</v>
      </c>
      <c r="J383" s="10" t="str">
        <f>IFERROR(VLOOKUP(BTT[[#This Row],[Verwendete Transaktion (Pflichtauswahl)]],Transaktionen[[Transaktionen]:[Langtext]],2,FALSE),"")</f>
        <v>keine digitale Erfassung</v>
      </c>
      <c r="V383" s="10" t="str">
        <f>IFERROR(VLOOKUP(BTT[[#This Row],[Verwendetes Formular
(Auswahl falls relevant)]],Formulare[[Formularbezeichnung]:[Formularname (technisch)]],2,FALSE),"")</f>
        <v/>
      </c>
      <c r="Y383" s="4" t="s">
        <v>14624</v>
      </c>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okay</v>
      </c>
      <c r="AR383" s="10" t="str">
        <f>IFERROR(IF(COUNTIFS(BTT[Verwendete Transaktion (Pflichtauswahl)],BTT[[#This Row],[Verwendete Transaktion (Pflichtauswahl)]],BTT[Verantwortliches TP
(automatisch)],"&lt;&gt;"&amp;VLOOKUP(aktives_Teilprojekt,Teilprojekte[[Teilprojekte]:[Kürzel]],2,FALSE))&gt;0,"Transaktion mehrfach","okay"),"")</f>
        <v>okay</v>
      </c>
      <c r="AS383" s="10" t="s">
        <v>10288</v>
      </c>
      <c r="AT383" s="10"/>
    </row>
    <row r="384" spans="1:46" ht="45" hidden="1" x14ac:dyDescent="0.25">
      <c r="A384" s="14" t="str">
        <f>IFERROR(IF(BTT[[#This Row],[Lfd Nr. 
(aus konsolidierter Datei)]]&lt;&gt;"",BTT[[#This Row],[Lfd Nr. 
(aus konsolidierter Datei)]],VLOOKUP(aktives_Teilprojekt,Teilprojekte[[Teilprojekte]:[Kürzel]],2,FALSE)&amp;ROW(BTT[[#This Row],[Lfd Nr.
(automatisch)]])-2),"")</f>
        <v>FI298</v>
      </c>
      <c r="B384" s="15" t="s">
        <v>6131</v>
      </c>
      <c r="C384" s="15"/>
      <c r="D384" t="s">
        <v>10291</v>
      </c>
      <c r="E384" s="10" t="str">
        <f>IFERROR(IF(NOT(BTT[[#This Row],[Manuelle Änderung des Verantwortliches TP
(Auswahl - bei Bedarf)]]=""),BTT[[#This Row],[Manuelle Änderung des Verantwortliches TP
(Auswahl - bei Bedarf)]],VLOOKUP(BTT[[#This Row],[Hauptprozess
(Pflichtauswahl)]],Hauptprozesse[],3,FALSE)),"")</f>
        <v>FI</v>
      </c>
      <c r="G384" t="s">
        <v>14174</v>
      </c>
      <c r="H384" s="10" t="s">
        <v>8485</v>
      </c>
      <c r="I384" t="s">
        <v>8522</v>
      </c>
      <c r="J384" s="10" t="str">
        <f>IFERROR(VLOOKUP(BTT[[#This Row],[Verwendete Transaktion (Pflichtauswahl)]],Transaktionen[[Transaktionen]:[Langtext]],2,FALSE),"")</f>
        <v>keine digitale Erfassung</v>
      </c>
      <c r="V384" s="10" t="str">
        <f>IFERROR(VLOOKUP(BTT[[#This Row],[Verwendetes Formular
(Auswahl falls relevant)]],Formulare[[Formularbezeichnung]:[Formularname (technisch)]],2,FALSE),"")</f>
        <v/>
      </c>
      <c r="Y384" s="4" t="s">
        <v>14625</v>
      </c>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okay</v>
      </c>
      <c r="AR384" s="10" t="str">
        <f>IFERROR(IF(COUNTIFS(BTT[Verwendete Transaktion (Pflichtauswahl)],BTT[[#This Row],[Verwendete Transaktion (Pflichtauswahl)]],BTT[Verantwortliches TP
(automatisch)],"&lt;&gt;"&amp;VLOOKUP(aktives_Teilprojekt,Teilprojekte[[Teilprojekte]:[Kürzel]],2,FALSE))&gt;0,"Transaktion mehrfach","okay"),"")</f>
        <v>okay</v>
      </c>
      <c r="AS384" s="10" t="s">
        <v>10290</v>
      </c>
      <c r="AT384" s="10"/>
    </row>
    <row r="385" spans="1:46" ht="45" hidden="1" x14ac:dyDescent="0.25">
      <c r="A385" s="14" t="str">
        <f>IFERROR(IF(BTT[[#This Row],[Lfd Nr. 
(aus konsolidierter Datei)]]&lt;&gt;"",BTT[[#This Row],[Lfd Nr. 
(aus konsolidierter Datei)]],VLOOKUP(aktives_Teilprojekt,Teilprojekte[[Teilprojekte]:[Kürzel]],2,FALSE)&amp;ROW(BTT[[#This Row],[Lfd Nr.
(automatisch)]])-2),"")</f>
        <v>FI299</v>
      </c>
      <c r="B385" s="15" t="s">
        <v>6131</v>
      </c>
      <c r="C385" s="15"/>
      <c r="D385" t="s">
        <v>10293</v>
      </c>
      <c r="E385" s="10" t="str">
        <f>IFERROR(IF(NOT(BTT[[#This Row],[Manuelle Änderung des Verantwortliches TP
(Auswahl - bei Bedarf)]]=""),BTT[[#This Row],[Manuelle Änderung des Verantwortliches TP
(Auswahl - bei Bedarf)]],VLOOKUP(BTT[[#This Row],[Hauptprozess
(Pflichtauswahl)]],Hauptprozesse[],3,FALSE)),"")</f>
        <v>FI</v>
      </c>
      <c r="G385" t="s">
        <v>14174</v>
      </c>
      <c r="H385" s="10" t="s">
        <v>8485</v>
      </c>
      <c r="I385" t="s">
        <v>8522</v>
      </c>
      <c r="J385" s="10" t="str">
        <f>IFERROR(VLOOKUP(BTT[[#This Row],[Verwendete Transaktion (Pflichtauswahl)]],Transaktionen[[Transaktionen]:[Langtext]],2,FALSE),"")</f>
        <v>keine digitale Erfassung</v>
      </c>
      <c r="V385" s="10" t="str">
        <f>IFERROR(VLOOKUP(BTT[[#This Row],[Verwendetes Formular
(Auswahl falls relevant)]],Formulare[[Formularbezeichnung]:[Formularname (technisch)]],2,FALSE),"")</f>
        <v/>
      </c>
      <c r="Y385" s="4" t="s">
        <v>14626</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okay</v>
      </c>
      <c r="AR385" s="10" t="str">
        <f>IFERROR(IF(COUNTIFS(BTT[Verwendete Transaktion (Pflichtauswahl)],BTT[[#This Row],[Verwendete Transaktion (Pflichtauswahl)]],BTT[Verantwortliches TP
(automatisch)],"&lt;&gt;"&amp;VLOOKUP(aktives_Teilprojekt,Teilprojekte[[Teilprojekte]:[Kürzel]],2,FALSE))&gt;0,"Transaktion mehrfach","okay"),"")</f>
        <v>okay</v>
      </c>
      <c r="AS385" s="10" t="s">
        <v>10292</v>
      </c>
      <c r="AT385" s="10"/>
    </row>
    <row r="386" spans="1:46" ht="60" hidden="1" x14ac:dyDescent="0.25">
      <c r="A386" s="14" t="str">
        <f>IFERROR(IF(BTT[[#This Row],[Lfd Nr. 
(aus konsolidierter Datei)]]&lt;&gt;"",BTT[[#This Row],[Lfd Nr. 
(aus konsolidierter Datei)]],VLOOKUP(aktives_Teilprojekt,Teilprojekte[[Teilprojekte]:[Kürzel]],2,FALSE)&amp;ROW(BTT[[#This Row],[Lfd Nr.
(automatisch)]])-2),"")</f>
        <v>FI300</v>
      </c>
      <c r="B386" s="15" t="s">
        <v>6131</v>
      </c>
      <c r="C386" s="15"/>
      <c r="D386" t="s">
        <v>10181</v>
      </c>
      <c r="E386" s="10" t="str">
        <f>IFERROR(IF(NOT(BTT[[#This Row],[Manuelle Änderung des Verantwortliches TP
(Auswahl - bei Bedarf)]]=""),BTT[[#This Row],[Manuelle Änderung des Verantwortliches TP
(Auswahl - bei Bedarf)]],VLOOKUP(BTT[[#This Row],[Hauptprozess
(Pflichtauswahl)]],Hauptprozesse[],3,FALSE)),"")</f>
        <v>FI</v>
      </c>
      <c r="G386" t="s">
        <v>14174</v>
      </c>
      <c r="H386" s="10" t="s">
        <v>6102</v>
      </c>
      <c r="I386" t="s">
        <v>1812</v>
      </c>
      <c r="J386" s="10" t="str">
        <f>IFERROR(VLOOKUP(BTT[[#This Row],[Verwendete Transaktion (Pflichtauswahl)]],Transaktionen[[Transaktionen]:[Langtext]],2,FALSE),"")</f>
        <v>Einzelposten Sachkonten</v>
      </c>
      <c r="V386" s="10" t="str">
        <f>IFERROR(VLOOKUP(BTT[[#This Row],[Verwendetes Formular
(Auswahl falls relevant)]],Formulare[[Formularbezeichnung]:[Formularname (technisch)]],2,FALSE),"")</f>
        <v/>
      </c>
      <c r="Y386" s="4" t="s">
        <v>14627</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Modul anders</v>
      </c>
      <c r="AQ386" s="10" t="str">
        <f>IFERROR(IF(COUNTIFS(BTT[Verwendete Transaktion (Pflichtauswahl)],BTT[[#This Row],[Verwendete Transaktion (Pflichtauswahl)]],BTT[Verantwortliches TP
(automatisch)],"&lt;&gt;"&amp;BTT[[#This Row],[Verantwortliches TP
(automatisch)]])&gt;0,"Transaktion mehrfach","okay"),"")</f>
        <v>okay</v>
      </c>
      <c r="AR386" s="10" t="str">
        <f>IFERROR(IF(COUNTIFS(BTT[Verwendete Transaktion (Pflichtauswahl)],BTT[[#This Row],[Verwendete Transaktion (Pflichtauswahl)]],BTT[Verantwortliches TP
(automatisch)],"&lt;&gt;"&amp;VLOOKUP(aktives_Teilprojekt,Teilprojekte[[Teilprojekte]:[Kürzel]],2,FALSE))&gt;0,"Transaktion mehrfach","okay"),"")</f>
        <v>okay</v>
      </c>
      <c r="AS386" s="10" t="s">
        <v>10294</v>
      </c>
      <c r="AT386" s="10"/>
    </row>
    <row r="387" spans="1:46" ht="60" hidden="1" x14ac:dyDescent="0.25">
      <c r="A387" s="14" t="str">
        <f>IFERROR(IF(BTT[[#This Row],[Lfd Nr. 
(aus konsolidierter Datei)]]&lt;&gt;"",BTT[[#This Row],[Lfd Nr. 
(aus konsolidierter Datei)]],VLOOKUP(aktives_Teilprojekt,Teilprojekte[[Teilprojekte]:[Kürzel]],2,FALSE)&amp;ROW(BTT[[#This Row],[Lfd Nr.
(automatisch)]])-2),"")</f>
        <v>FI301</v>
      </c>
      <c r="B387" s="15" t="s">
        <v>6131</v>
      </c>
      <c r="C387" s="15"/>
      <c r="D387" t="s">
        <v>10179</v>
      </c>
      <c r="E387" s="10" t="str">
        <f>IFERROR(IF(NOT(BTT[[#This Row],[Manuelle Änderung des Verantwortliches TP
(Auswahl - bei Bedarf)]]=""),BTT[[#This Row],[Manuelle Änderung des Verantwortliches TP
(Auswahl - bei Bedarf)]],VLOOKUP(BTT[[#This Row],[Hauptprozess
(Pflichtauswahl)]],Hauptprozesse[],3,FALSE)),"")</f>
        <v>FI</v>
      </c>
      <c r="G387" t="s">
        <v>14174</v>
      </c>
      <c r="H387" s="10" t="s">
        <v>6102</v>
      </c>
      <c r="I387" t="s">
        <v>1812</v>
      </c>
      <c r="J387" s="10" t="str">
        <f>IFERROR(VLOOKUP(BTT[[#This Row],[Verwendete Transaktion (Pflichtauswahl)]],Transaktionen[[Transaktionen]:[Langtext]],2,FALSE),"")</f>
        <v>Einzelposten Sachkonten</v>
      </c>
      <c r="V387" s="10" t="str">
        <f>IFERROR(VLOOKUP(BTT[[#This Row],[Verwendetes Formular
(Auswahl falls relevant)]],Formulare[[Formularbezeichnung]:[Formularname (technisch)]],2,FALSE),"")</f>
        <v/>
      </c>
      <c r="Y387" s="4" t="s">
        <v>14628</v>
      </c>
      <c r="AK387" s="10"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Modul anders</v>
      </c>
      <c r="AQ387" s="10" t="str">
        <f>IFERROR(IF(COUNTIFS(BTT[Verwendete Transaktion (Pflichtauswahl)],BTT[[#This Row],[Verwendete Transaktion (Pflichtauswahl)]],BTT[Verantwortliches TP
(automatisch)],"&lt;&gt;"&amp;BTT[[#This Row],[Verantwortliches TP
(automatisch)]])&gt;0,"Transaktion mehrfach","okay"),"")</f>
        <v>okay</v>
      </c>
      <c r="AR387" s="10" t="str">
        <f>IFERROR(IF(COUNTIFS(BTT[Verwendete Transaktion (Pflichtauswahl)],BTT[[#This Row],[Verwendete Transaktion (Pflichtauswahl)]],BTT[Verantwortliches TP
(automatisch)],"&lt;&gt;"&amp;VLOOKUP(aktives_Teilprojekt,Teilprojekte[[Teilprojekte]:[Kürzel]],2,FALSE))&gt;0,"Transaktion mehrfach","okay"),"")</f>
        <v>okay</v>
      </c>
      <c r="AS387" s="10" t="s">
        <v>10295</v>
      </c>
      <c r="AT387" s="10"/>
    </row>
    <row r="388" spans="1:46" ht="60" hidden="1" x14ac:dyDescent="0.25">
      <c r="A388" s="14" t="str">
        <f>IFERROR(IF(BTT[[#This Row],[Lfd Nr. 
(aus konsolidierter Datei)]]&lt;&gt;"",BTT[[#This Row],[Lfd Nr. 
(aus konsolidierter Datei)]],VLOOKUP(aktives_Teilprojekt,Teilprojekte[[Teilprojekte]:[Kürzel]],2,FALSE)&amp;ROW(BTT[[#This Row],[Lfd Nr.
(automatisch)]])-2),"")</f>
        <v>FI302</v>
      </c>
      <c r="B388" s="15" t="s">
        <v>6131</v>
      </c>
      <c r="C388" s="15"/>
      <c r="D388" t="s">
        <v>10259</v>
      </c>
      <c r="E388" s="10" t="str">
        <f>IFERROR(IF(NOT(BTT[[#This Row],[Manuelle Änderung des Verantwortliches TP
(Auswahl - bei Bedarf)]]=""),BTT[[#This Row],[Manuelle Änderung des Verantwortliches TP
(Auswahl - bei Bedarf)]],VLOOKUP(BTT[[#This Row],[Hauptprozess
(Pflichtauswahl)]],Hauptprozesse[],3,FALSE)),"")</f>
        <v>FI</v>
      </c>
      <c r="G388" t="s">
        <v>14197</v>
      </c>
      <c r="H388" s="10" t="s">
        <v>8485</v>
      </c>
      <c r="I388" t="s">
        <v>8522</v>
      </c>
      <c r="J388" s="10" t="str">
        <f>IFERROR(VLOOKUP(BTT[[#This Row],[Verwendete Transaktion (Pflichtauswahl)]],Transaktionen[[Transaktionen]:[Langtext]],2,FALSE),"")</f>
        <v>keine digitale Erfassung</v>
      </c>
      <c r="V388" s="10" t="str">
        <f>IFERROR(VLOOKUP(BTT[[#This Row],[Verwendetes Formular
(Auswahl falls relevant)]],Formulare[[Formularbezeichnung]:[Formularname (technisch)]],2,FALSE),"")</f>
        <v/>
      </c>
      <c r="Y388" s="4" t="s">
        <v>14629</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okay</v>
      </c>
      <c r="AR388" s="10" t="str">
        <f>IFERROR(IF(COUNTIFS(BTT[Verwendete Transaktion (Pflichtauswahl)],BTT[[#This Row],[Verwendete Transaktion (Pflichtauswahl)]],BTT[Verantwortliches TP
(automatisch)],"&lt;&gt;"&amp;VLOOKUP(aktives_Teilprojekt,Teilprojekte[[Teilprojekte]:[Kürzel]],2,FALSE))&gt;0,"Transaktion mehrfach","okay"),"")</f>
        <v>okay</v>
      </c>
      <c r="AS388" s="10" t="s">
        <v>10296</v>
      </c>
      <c r="AT388" s="10"/>
    </row>
    <row r="389" spans="1:46" ht="60" hidden="1" x14ac:dyDescent="0.25">
      <c r="A389" s="14" t="str">
        <f>IFERROR(IF(BTT[[#This Row],[Lfd Nr. 
(aus konsolidierter Datei)]]&lt;&gt;"",BTT[[#This Row],[Lfd Nr. 
(aus konsolidierter Datei)]],VLOOKUP(aktives_Teilprojekt,Teilprojekte[[Teilprojekte]:[Kürzel]],2,FALSE)&amp;ROW(BTT[[#This Row],[Lfd Nr.
(automatisch)]])-2),"")</f>
        <v>FI303</v>
      </c>
      <c r="B389" s="15" t="s">
        <v>6131</v>
      </c>
      <c r="C389" s="15"/>
      <c r="D389" t="s">
        <v>10185</v>
      </c>
      <c r="E389" s="10" t="str">
        <f>IFERROR(IF(NOT(BTT[[#This Row],[Manuelle Änderung des Verantwortliches TP
(Auswahl - bei Bedarf)]]=""),BTT[[#This Row],[Manuelle Änderung des Verantwortliches TP
(Auswahl - bei Bedarf)]],VLOOKUP(BTT[[#This Row],[Hauptprozess
(Pflichtauswahl)]],Hauptprozesse[],3,FALSE)),"")</f>
        <v>FI</v>
      </c>
      <c r="H389" s="10"/>
      <c r="J389" s="10" t="str">
        <f>IFERROR(VLOOKUP(BTT[[#This Row],[Verwendete Transaktion (Pflichtauswahl)]],Transaktionen[[Transaktionen]:[Langtext]],2,FALSE),"")</f>
        <v/>
      </c>
      <c r="V389" s="10" t="str">
        <f>IFERROR(VLOOKUP(BTT[[#This Row],[Verwendetes Formular
(Auswahl falls relevant)]],Formulare[[Formularbezeichnung]:[Formularname (technisch)]],2,FALSE),"")</f>
        <v/>
      </c>
      <c r="Y389" s="4" t="s">
        <v>14630</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okay</v>
      </c>
      <c r="AR389" s="10" t="str">
        <f>IFERROR(IF(COUNTIFS(BTT[Verwendete Transaktion (Pflichtauswahl)],BTT[[#This Row],[Verwendete Transaktion (Pflichtauswahl)]],BTT[Verantwortliches TP
(automatisch)],"&lt;&gt;"&amp;VLOOKUP(aktives_Teilprojekt,Teilprojekte[[Teilprojekte]:[Kürzel]],2,FALSE))&gt;0,"Transaktion mehrfach","okay"),"")</f>
        <v>okay</v>
      </c>
      <c r="AS389" s="10" t="s">
        <v>10297</v>
      </c>
      <c r="AT389" s="10"/>
    </row>
    <row r="390" spans="1:46" ht="60" hidden="1" x14ac:dyDescent="0.25">
      <c r="A390" s="14" t="str">
        <f>IFERROR(IF(BTT[[#This Row],[Lfd Nr. 
(aus konsolidierter Datei)]]&lt;&gt;"",BTT[[#This Row],[Lfd Nr. 
(aus konsolidierter Datei)]],VLOOKUP(aktives_Teilprojekt,Teilprojekte[[Teilprojekte]:[Kürzel]],2,FALSE)&amp;ROW(BTT[[#This Row],[Lfd Nr.
(automatisch)]])-2),"")</f>
        <v>FI304</v>
      </c>
      <c r="B390" s="15" t="s">
        <v>6131</v>
      </c>
      <c r="C390" s="15"/>
      <c r="D390" t="s">
        <v>10299</v>
      </c>
      <c r="E390" s="10" t="str">
        <f>IFERROR(IF(NOT(BTT[[#This Row],[Manuelle Änderung des Verantwortliches TP
(Auswahl - bei Bedarf)]]=""),BTT[[#This Row],[Manuelle Änderung des Verantwortliches TP
(Auswahl - bei Bedarf)]],VLOOKUP(BTT[[#This Row],[Hauptprozess
(Pflichtauswahl)]],Hauptprozesse[],3,FALSE)),"")</f>
        <v>FI</v>
      </c>
      <c r="G390" t="s">
        <v>14174</v>
      </c>
      <c r="H390" s="10" t="s">
        <v>8485</v>
      </c>
      <c r="I390" t="s">
        <v>8522</v>
      </c>
      <c r="J390" s="10" t="str">
        <f>IFERROR(VLOOKUP(BTT[[#This Row],[Verwendete Transaktion (Pflichtauswahl)]],Transaktionen[[Transaktionen]:[Langtext]],2,FALSE),"")</f>
        <v>keine digitale Erfassung</v>
      </c>
      <c r="V390" s="10" t="str">
        <f>IFERROR(VLOOKUP(BTT[[#This Row],[Verwendetes Formular
(Auswahl falls relevant)]],Formulare[[Formularbezeichnung]:[Formularname (technisch)]],2,FALSE),"")</f>
        <v/>
      </c>
      <c r="Y390" s="4" t="s">
        <v>14631</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okay</v>
      </c>
      <c r="AR390" s="10" t="str">
        <f>IFERROR(IF(COUNTIFS(BTT[Verwendete Transaktion (Pflichtauswahl)],BTT[[#This Row],[Verwendete Transaktion (Pflichtauswahl)]],BTT[Verantwortliches TP
(automatisch)],"&lt;&gt;"&amp;VLOOKUP(aktives_Teilprojekt,Teilprojekte[[Teilprojekte]:[Kürzel]],2,FALSE))&gt;0,"Transaktion mehrfach","okay"),"")</f>
        <v>okay</v>
      </c>
      <c r="AS390" s="10" t="s">
        <v>10298</v>
      </c>
      <c r="AT390" s="10"/>
    </row>
    <row r="391" spans="1:46" ht="60" hidden="1" x14ac:dyDescent="0.25">
      <c r="A391" s="14" t="str">
        <f>IFERROR(IF(BTT[[#This Row],[Lfd Nr. 
(aus konsolidierter Datei)]]&lt;&gt;"",BTT[[#This Row],[Lfd Nr. 
(aus konsolidierter Datei)]],VLOOKUP(aktives_Teilprojekt,Teilprojekte[[Teilprojekte]:[Kürzel]],2,FALSE)&amp;ROW(BTT[[#This Row],[Lfd Nr.
(automatisch)]])-2),"")</f>
        <v>FI305</v>
      </c>
      <c r="B391" s="15" t="s">
        <v>6131</v>
      </c>
      <c r="C391" s="15"/>
      <c r="D391" t="s">
        <v>10277</v>
      </c>
      <c r="E391" s="10" t="str">
        <f>IFERROR(IF(NOT(BTT[[#This Row],[Manuelle Änderung des Verantwortliches TP
(Auswahl - bei Bedarf)]]=""),BTT[[#This Row],[Manuelle Änderung des Verantwortliches TP
(Auswahl - bei Bedarf)]],VLOOKUP(BTT[[#This Row],[Hauptprozess
(Pflichtauswahl)]],Hauptprozesse[],3,FALSE)),"")</f>
        <v>FI</v>
      </c>
      <c r="G391" t="s">
        <v>14174</v>
      </c>
      <c r="H391" s="10" t="s">
        <v>8485</v>
      </c>
      <c r="I391" t="s">
        <v>8522</v>
      </c>
      <c r="J391" s="10" t="str">
        <f>IFERROR(VLOOKUP(BTT[[#This Row],[Verwendete Transaktion (Pflichtauswahl)]],Transaktionen[[Transaktionen]:[Langtext]],2,FALSE),"")</f>
        <v>keine digitale Erfassung</v>
      </c>
      <c r="V391" s="10" t="str">
        <f>IFERROR(VLOOKUP(BTT[[#This Row],[Verwendetes Formular
(Auswahl falls relevant)]],Formulare[[Formularbezeichnung]:[Formularname (technisch)]],2,FALSE),"")</f>
        <v/>
      </c>
      <c r="Y391" s="4" t="s">
        <v>14632</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okay</v>
      </c>
      <c r="AR391" s="10" t="str">
        <f>IFERROR(IF(COUNTIFS(BTT[Verwendete Transaktion (Pflichtauswahl)],BTT[[#This Row],[Verwendete Transaktion (Pflichtauswahl)]],BTT[Verantwortliches TP
(automatisch)],"&lt;&gt;"&amp;VLOOKUP(aktives_Teilprojekt,Teilprojekte[[Teilprojekte]:[Kürzel]],2,FALSE))&gt;0,"Transaktion mehrfach","okay"),"")</f>
        <v>okay</v>
      </c>
      <c r="AS391" s="10" t="s">
        <v>10300</v>
      </c>
      <c r="AT391" s="10"/>
    </row>
    <row r="392" spans="1:46" ht="60" hidden="1" x14ac:dyDescent="0.25">
      <c r="A392" s="14" t="str">
        <f>IFERROR(IF(BTT[[#This Row],[Lfd Nr. 
(aus konsolidierter Datei)]]&lt;&gt;"",BTT[[#This Row],[Lfd Nr. 
(aus konsolidierter Datei)]],VLOOKUP(aktives_Teilprojekt,Teilprojekte[[Teilprojekte]:[Kürzel]],2,FALSE)&amp;ROW(BTT[[#This Row],[Lfd Nr.
(automatisch)]])-2),"")</f>
        <v>FI306</v>
      </c>
      <c r="B392" s="15" t="s">
        <v>6131</v>
      </c>
      <c r="C392" s="15"/>
      <c r="D392" t="s">
        <v>10302</v>
      </c>
      <c r="E392" s="10" t="str">
        <f>IFERROR(IF(NOT(BTT[[#This Row],[Manuelle Änderung des Verantwortliches TP
(Auswahl - bei Bedarf)]]=""),BTT[[#This Row],[Manuelle Änderung des Verantwortliches TP
(Auswahl - bei Bedarf)]],VLOOKUP(BTT[[#This Row],[Hauptprozess
(Pflichtauswahl)]],Hauptprozesse[],3,FALSE)),"")</f>
        <v>FI</v>
      </c>
      <c r="G392" t="s">
        <v>14174</v>
      </c>
      <c r="H392" s="10" t="s">
        <v>3</v>
      </c>
      <c r="I392" t="s">
        <v>1648</v>
      </c>
      <c r="J392" s="10" t="str">
        <f>IFERROR(VLOOKUP(BTT[[#This Row],[Verwendete Transaktion (Pflichtauswahl)]],Transaktionen[[Transaktionen]:[Langtext]],2,FALSE),"")</f>
        <v>Sachkontenbuchung erfassen</v>
      </c>
      <c r="V392" s="10" t="str">
        <f>IFERROR(VLOOKUP(BTT[[#This Row],[Verwendetes Formular
(Auswahl falls relevant)]],Formulare[[Formularbezeichnung]:[Formularname (technisch)]],2,FALSE),"")</f>
        <v/>
      </c>
      <c r="Y392" s="4" t="s">
        <v>14633</v>
      </c>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okay</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okay</v>
      </c>
      <c r="AR392" s="10" t="str">
        <f>IFERROR(IF(COUNTIFS(BTT[Verwendete Transaktion (Pflichtauswahl)],BTT[[#This Row],[Verwendete Transaktion (Pflichtauswahl)]],BTT[Verantwortliches TP
(automatisch)],"&lt;&gt;"&amp;VLOOKUP(aktives_Teilprojekt,Teilprojekte[[Teilprojekte]:[Kürzel]],2,FALSE))&gt;0,"Transaktion mehrfach","okay"),"")</f>
        <v>okay</v>
      </c>
      <c r="AS392" s="10" t="s">
        <v>10301</v>
      </c>
      <c r="AT392" s="10"/>
    </row>
    <row r="393" spans="1:46" ht="60" hidden="1" x14ac:dyDescent="0.25">
      <c r="A393" s="14" t="str">
        <f>IFERROR(IF(BTT[[#This Row],[Lfd Nr. 
(aus konsolidierter Datei)]]&lt;&gt;"",BTT[[#This Row],[Lfd Nr. 
(aus konsolidierter Datei)]],VLOOKUP(aktives_Teilprojekt,Teilprojekte[[Teilprojekte]:[Kürzel]],2,FALSE)&amp;ROW(BTT[[#This Row],[Lfd Nr.
(automatisch)]])-2),"")</f>
        <v>FI307</v>
      </c>
      <c r="B393" s="15" t="s">
        <v>6131</v>
      </c>
      <c r="C393" s="15"/>
      <c r="D393" t="s">
        <v>10293</v>
      </c>
      <c r="E393" s="10" t="str">
        <f>IFERROR(IF(NOT(BTT[[#This Row],[Manuelle Änderung des Verantwortliches TP
(Auswahl - bei Bedarf)]]=""),BTT[[#This Row],[Manuelle Änderung des Verantwortliches TP
(Auswahl - bei Bedarf)]],VLOOKUP(BTT[[#This Row],[Hauptprozess
(Pflichtauswahl)]],Hauptprozesse[],3,FALSE)),"")</f>
        <v>FI</v>
      </c>
      <c r="G393" t="s">
        <v>14174</v>
      </c>
      <c r="H393" s="10" t="s">
        <v>8485</v>
      </c>
      <c r="I393" t="s">
        <v>8522</v>
      </c>
      <c r="J393" s="10" t="str">
        <f>IFERROR(VLOOKUP(BTT[[#This Row],[Verwendete Transaktion (Pflichtauswahl)]],Transaktionen[[Transaktionen]:[Langtext]],2,FALSE),"")</f>
        <v>keine digitale Erfassung</v>
      </c>
      <c r="V393" s="10" t="str">
        <f>IFERROR(VLOOKUP(BTT[[#This Row],[Verwendetes Formular
(Auswahl falls relevant)]],Formulare[[Formularbezeichnung]:[Formularname (technisch)]],2,FALSE),"")</f>
        <v/>
      </c>
      <c r="Y393" s="4" t="s">
        <v>14634</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okay</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okay</v>
      </c>
      <c r="AS393" s="10" t="s">
        <v>10303</v>
      </c>
      <c r="AT393" s="10"/>
    </row>
    <row r="394" spans="1:46" ht="45" hidden="1" x14ac:dyDescent="0.25">
      <c r="A394" s="14" t="str">
        <f>IFERROR(IF(BTT[[#This Row],[Lfd Nr. 
(aus konsolidierter Datei)]]&lt;&gt;"",BTT[[#This Row],[Lfd Nr. 
(aus konsolidierter Datei)]],VLOOKUP(aktives_Teilprojekt,Teilprojekte[[Teilprojekte]:[Kürzel]],2,FALSE)&amp;ROW(BTT[[#This Row],[Lfd Nr.
(automatisch)]])-2),"")</f>
        <v>FI308</v>
      </c>
      <c r="B394" s="15" t="s">
        <v>6131</v>
      </c>
      <c r="C394" s="15"/>
      <c r="D394" t="s">
        <v>10259</v>
      </c>
      <c r="E394" s="10" t="str">
        <f>IFERROR(IF(NOT(BTT[[#This Row],[Manuelle Änderung des Verantwortliches TP
(Auswahl - bei Bedarf)]]=""),BTT[[#This Row],[Manuelle Änderung des Verantwortliches TP
(Auswahl - bei Bedarf)]],VLOOKUP(BTT[[#This Row],[Hauptprozess
(Pflichtauswahl)]],Hauptprozesse[],3,FALSE)),"")</f>
        <v>FI</v>
      </c>
      <c r="G394" t="s">
        <v>14187</v>
      </c>
      <c r="H394" s="10"/>
      <c r="J394" s="10" t="str">
        <f>IFERROR(VLOOKUP(BTT[[#This Row],[Verwendete Transaktion (Pflichtauswahl)]],Transaktionen[[Transaktionen]:[Langtext]],2,FALSE),"")</f>
        <v/>
      </c>
      <c r="V394" s="10" t="str">
        <f>IFERROR(VLOOKUP(BTT[[#This Row],[Verwendetes Formular
(Auswahl falls relevant)]],Formulare[[Formularbezeichnung]:[Formularname (technisch)]],2,FALSE),"")</f>
        <v/>
      </c>
      <c r="Y394" s="4" t="s">
        <v>14635</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
      </c>
      <c r="AP394" s="10" t="str">
        <f>IFERROR(IF(COUNTIFS(BTT[Verwendete Transaktion (Pflichtauswahl)],BTT[[#This Row],[Verwendete Transaktion (Pflichtauswahl)]],BTT[SAP-Modul
(Pflichtauswahl)],"&lt;&gt;"&amp;BTT[[#This Row],[SAP-Modul
(Pflichtauswahl)]])&gt;0,"Modul anders","okay"),"")</f>
        <v>okay</v>
      </c>
      <c r="AQ394" s="10" t="str">
        <f>IFERROR(IF(COUNTIFS(BTT[Verwendete Transaktion (Pflichtauswahl)],BTT[[#This Row],[Verwendete Transaktion (Pflichtauswahl)]],BTT[Verantwortliches TP
(automatisch)],"&lt;&gt;"&amp;BTT[[#This Row],[Verantwortliches TP
(automatisch)]])&gt;0,"Transaktion mehrfach","okay"),"")</f>
        <v>okay</v>
      </c>
      <c r="AR394" s="10" t="str">
        <f>IFERROR(IF(COUNTIFS(BTT[Verwendete Transaktion (Pflichtauswahl)],BTT[[#This Row],[Verwendete Transaktion (Pflichtauswahl)]],BTT[Verantwortliches TP
(automatisch)],"&lt;&gt;"&amp;VLOOKUP(aktives_Teilprojekt,Teilprojekte[[Teilprojekte]:[Kürzel]],2,FALSE))&gt;0,"Transaktion mehrfach","okay"),"")</f>
        <v>okay</v>
      </c>
      <c r="AS394" s="10" t="s">
        <v>10304</v>
      </c>
      <c r="AT394" s="10"/>
    </row>
    <row r="395" spans="1:46" ht="45" hidden="1" x14ac:dyDescent="0.25">
      <c r="A395" s="14" t="str">
        <f>IFERROR(IF(BTT[[#This Row],[Lfd Nr. 
(aus konsolidierter Datei)]]&lt;&gt;"",BTT[[#This Row],[Lfd Nr. 
(aus konsolidierter Datei)]],VLOOKUP(aktives_Teilprojekt,Teilprojekte[[Teilprojekte]:[Kürzel]],2,FALSE)&amp;ROW(BTT[[#This Row],[Lfd Nr.
(automatisch)]])-2),"")</f>
        <v>FI309</v>
      </c>
      <c r="B395" s="15" t="s">
        <v>6131</v>
      </c>
      <c r="C395" s="15"/>
      <c r="D395" t="s">
        <v>10306</v>
      </c>
      <c r="E395" s="10" t="str">
        <f>IFERROR(IF(NOT(BTT[[#This Row],[Manuelle Änderung des Verantwortliches TP
(Auswahl - bei Bedarf)]]=""),BTT[[#This Row],[Manuelle Änderung des Verantwortliches TP
(Auswahl - bei Bedarf)]],VLOOKUP(BTT[[#This Row],[Hauptprozess
(Pflichtauswahl)]],Hauptprozesse[],3,FALSE)),"")</f>
        <v>FI</v>
      </c>
      <c r="G395" t="s">
        <v>14174</v>
      </c>
      <c r="H395" s="10" t="s">
        <v>6102</v>
      </c>
      <c r="I395" t="s">
        <v>1812</v>
      </c>
      <c r="J395" s="10" t="str">
        <f>IFERROR(VLOOKUP(BTT[[#This Row],[Verwendete Transaktion (Pflichtauswahl)]],Transaktionen[[Transaktionen]:[Langtext]],2,FALSE),"")</f>
        <v>Einzelposten Sachkonten</v>
      </c>
      <c r="V395" s="10" t="str">
        <f>IFERROR(VLOOKUP(BTT[[#This Row],[Verwendetes Formular
(Auswahl falls relevant)]],Formulare[[Formularbezeichnung]:[Formularname (technisch)]],2,FALSE),"")</f>
        <v/>
      </c>
      <c r="Y395" s="4" t="s">
        <v>14568</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Modul anders</v>
      </c>
      <c r="AQ395" s="10" t="str">
        <f>IFERROR(IF(COUNTIFS(BTT[Verwendete Transaktion (Pflichtauswahl)],BTT[[#This Row],[Verwendete Transaktion (Pflichtauswahl)]],BTT[Verantwortliches TP
(automatisch)],"&lt;&gt;"&amp;BTT[[#This Row],[Verantwortliches TP
(automatisch)]])&gt;0,"Transaktion mehrfach","okay"),"")</f>
        <v>okay</v>
      </c>
      <c r="AR395" s="10" t="str">
        <f>IFERROR(IF(COUNTIFS(BTT[Verwendete Transaktion (Pflichtauswahl)],BTT[[#This Row],[Verwendete Transaktion (Pflichtauswahl)]],BTT[Verantwortliches TP
(automatisch)],"&lt;&gt;"&amp;VLOOKUP(aktives_Teilprojekt,Teilprojekte[[Teilprojekte]:[Kürzel]],2,FALSE))&gt;0,"Transaktion mehrfach","okay"),"")</f>
        <v>okay</v>
      </c>
      <c r="AS395" s="10" t="s">
        <v>10305</v>
      </c>
      <c r="AT395" s="10"/>
    </row>
    <row r="396" spans="1:46" ht="45" hidden="1" x14ac:dyDescent="0.25">
      <c r="A396" s="14" t="str">
        <f>IFERROR(IF(BTT[[#This Row],[Lfd Nr. 
(aus konsolidierter Datei)]]&lt;&gt;"",BTT[[#This Row],[Lfd Nr. 
(aus konsolidierter Datei)]],VLOOKUP(aktives_Teilprojekt,Teilprojekte[[Teilprojekte]:[Kürzel]],2,FALSE)&amp;ROW(BTT[[#This Row],[Lfd Nr.
(automatisch)]])-2),"")</f>
        <v>FI310</v>
      </c>
      <c r="B396" s="15" t="s">
        <v>6131</v>
      </c>
      <c r="C396" s="15"/>
      <c r="D396" t="s">
        <v>10308</v>
      </c>
      <c r="E396" s="10" t="str">
        <f>IFERROR(IF(NOT(BTT[[#This Row],[Manuelle Änderung des Verantwortliches TP
(Auswahl - bei Bedarf)]]=""),BTT[[#This Row],[Manuelle Änderung des Verantwortliches TP
(Auswahl - bei Bedarf)]],VLOOKUP(BTT[[#This Row],[Hauptprozess
(Pflichtauswahl)]],Hauptprozesse[],3,FALSE)),"")</f>
        <v>FI</v>
      </c>
      <c r="G396" t="s">
        <v>14188</v>
      </c>
      <c r="H396" s="10"/>
      <c r="J396" s="10" t="str">
        <f>IFERROR(VLOOKUP(BTT[[#This Row],[Verwendete Transaktion (Pflichtauswahl)]],Transaktionen[[Transaktionen]:[Langtext]],2,FALSE),"")</f>
        <v/>
      </c>
      <c r="V396" s="10" t="str">
        <f>IFERROR(VLOOKUP(BTT[[#This Row],[Verwendetes Formular
(Auswahl falls relevant)]],Formulare[[Formularbezeichnung]:[Formularname (technisch)]],2,FALSE),"")</f>
        <v/>
      </c>
      <c r="Y396" s="4" t="s">
        <v>14636</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
      </c>
      <c r="AP396" s="10" t="str">
        <f>IFERROR(IF(COUNTIFS(BTT[Verwendete Transaktion (Pflichtauswahl)],BTT[[#This Row],[Verwendete Transaktion (Pflichtauswahl)]],BTT[SAP-Modul
(Pflichtauswahl)],"&lt;&gt;"&amp;BTT[[#This Row],[SAP-Modul
(Pflichtauswahl)]])&gt;0,"Modul anders","okay"),"")</f>
        <v>okay</v>
      </c>
      <c r="AQ396" s="10" t="str">
        <f>IFERROR(IF(COUNTIFS(BTT[Verwendete Transaktion (Pflichtauswahl)],BTT[[#This Row],[Verwendete Transaktion (Pflichtauswahl)]],BTT[Verantwortliches TP
(automatisch)],"&lt;&gt;"&amp;BTT[[#This Row],[Verantwortliches TP
(automatisch)]])&gt;0,"Transaktion mehrfach","okay"),"")</f>
        <v>okay</v>
      </c>
      <c r="AR396" s="10" t="str">
        <f>IFERROR(IF(COUNTIFS(BTT[Verwendete Transaktion (Pflichtauswahl)],BTT[[#This Row],[Verwendete Transaktion (Pflichtauswahl)]],BTT[Verantwortliches TP
(automatisch)],"&lt;&gt;"&amp;VLOOKUP(aktives_Teilprojekt,Teilprojekte[[Teilprojekte]:[Kürzel]],2,FALSE))&gt;0,"Transaktion mehrfach","okay"),"")</f>
        <v>okay</v>
      </c>
      <c r="AS396" s="10" t="s">
        <v>10307</v>
      </c>
      <c r="AT396" s="10"/>
    </row>
    <row r="397" spans="1:46" ht="45" hidden="1" x14ac:dyDescent="0.25">
      <c r="A397" s="14" t="str">
        <f>IFERROR(IF(BTT[[#This Row],[Lfd Nr. 
(aus konsolidierter Datei)]]&lt;&gt;"",BTT[[#This Row],[Lfd Nr. 
(aus konsolidierter Datei)]],VLOOKUP(aktives_Teilprojekt,Teilprojekte[[Teilprojekte]:[Kürzel]],2,FALSE)&amp;ROW(BTT[[#This Row],[Lfd Nr.
(automatisch)]])-2),"")</f>
        <v>FI311</v>
      </c>
      <c r="B397" s="15" t="s">
        <v>6131</v>
      </c>
      <c r="C397" s="15"/>
      <c r="D397" t="s">
        <v>10195</v>
      </c>
      <c r="E397" s="10" t="str">
        <f>IFERROR(IF(NOT(BTT[[#This Row],[Manuelle Änderung des Verantwortliches TP
(Auswahl - bei Bedarf)]]=""),BTT[[#This Row],[Manuelle Änderung des Verantwortliches TP
(Auswahl - bei Bedarf)]],VLOOKUP(BTT[[#This Row],[Hauptprozess
(Pflichtauswahl)]],Hauptprozesse[],3,FALSE)),"")</f>
        <v>FI</v>
      </c>
      <c r="G397" t="s">
        <v>14174</v>
      </c>
      <c r="H397" s="10"/>
      <c r="I397" t="s">
        <v>14189</v>
      </c>
      <c r="J397" s="10" t="str">
        <f>IFERROR(VLOOKUP(BTT[[#This Row],[Verwendete Transaktion (Pflichtauswahl)]],Transaktionen[[Transaktionen]:[Langtext]],2,FALSE),"")</f>
        <v/>
      </c>
      <c r="V397" s="10" t="str">
        <f>IFERROR(VLOOKUP(BTT[[#This Row],[Verwendetes Formular
(Auswahl falls relevant)]],Formulare[[Formularbezeichnung]:[Formularname (technisch)]],2,FALSE),"")</f>
        <v/>
      </c>
      <c r="Y397" s="4" t="s">
        <v>14569</v>
      </c>
      <c r="AK397" s="10"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okay</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okay</v>
      </c>
      <c r="AS397" s="10" t="s">
        <v>10309</v>
      </c>
      <c r="AT397" s="10"/>
    </row>
    <row r="398" spans="1:46" ht="45" hidden="1" x14ac:dyDescent="0.25">
      <c r="A398" s="14" t="str">
        <f>IFERROR(IF(BTT[[#This Row],[Lfd Nr. 
(aus konsolidierter Datei)]]&lt;&gt;"",BTT[[#This Row],[Lfd Nr. 
(aus konsolidierter Datei)]],VLOOKUP(aktives_Teilprojekt,Teilprojekte[[Teilprojekte]:[Kürzel]],2,FALSE)&amp;ROW(BTT[[#This Row],[Lfd Nr.
(automatisch)]])-2),"")</f>
        <v>FI312</v>
      </c>
      <c r="B398" s="15" t="s">
        <v>6131</v>
      </c>
      <c r="C398" s="15"/>
      <c r="D398" t="s">
        <v>10185</v>
      </c>
      <c r="E398" s="10" t="str">
        <f>IFERROR(IF(NOT(BTT[[#This Row],[Manuelle Änderung des Verantwortliches TP
(Auswahl - bei Bedarf)]]=""),BTT[[#This Row],[Manuelle Änderung des Verantwortliches TP
(Auswahl - bei Bedarf)]],VLOOKUP(BTT[[#This Row],[Hauptprozess
(Pflichtauswahl)]],Hauptprozesse[],3,FALSE)),"")</f>
        <v>FI</v>
      </c>
      <c r="G398" t="s">
        <v>14174</v>
      </c>
      <c r="H398" s="10" t="s">
        <v>8485</v>
      </c>
      <c r="I398" t="s">
        <v>8522</v>
      </c>
      <c r="J398" s="10" t="str">
        <f>IFERROR(VLOOKUP(BTT[[#This Row],[Verwendete Transaktion (Pflichtauswahl)]],Transaktionen[[Transaktionen]:[Langtext]],2,FALSE),"")</f>
        <v>keine digitale Erfassung</v>
      </c>
      <c r="V398" s="10" t="str">
        <f>IFERROR(VLOOKUP(BTT[[#This Row],[Verwendetes Formular
(Auswahl falls relevant)]],Formulare[[Formularbezeichnung]:[Formularname (technisch)]],2,FALSE),"")</f>
        <v/>
      </c>
      <c r="Y398" s="4" t="s">
        <v>14570</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okay</v>
      </c>
      <c r="AS398" s="10" t="s">
        <v>10310</v>
      </c>
      <c r="AT398" s="10"/>
    </row>
    <row r="399" spans="1:46" ht="45" hidden="1" x14ac:dyDescent="0.25">
      <c r="A399" s="14" t="str">
        <f>IFERROR(IF(BTT[[#This Row],[Lfd Nr. 
(aus konsolidierter Datei)]]&lt;&gt;"",BTT[[#This Row],[Lfd Nr. 
(aus konsolidierter Datei)]],VLOOKUP(aktives_Teilprojekt,Teilprojekte[[Teilprojekte]:[Kürzel]],2,FALSE)&amp;ROW(BTT[[#This Row],[Lfd Nr.
(automatisch)]])-2),"")</f>
        <v>FI313</v>
      </c>
      <c r="B399" s="15" t="s">
        <v>6131</v>
      </c>
      <c r="C399" s="15"/>
      <c r="D399" t="s">
        <v>10312</v>
      </c>
      <c r="E399" s="10" t="str">
        <f>IFERROR(IF(NOT(BTT[[#This Row],[Manuelle Änderung des Verantwortliches TP
(Auswahl - bei Bedarf)]]=""),BTT[[#This Row],[Manuelle Änderung des Verantwortliches TP
(Auswahl - bei Bedarf)]],VLOOKUP(BTT[[#This Row],[Hauptprozess
(Pflichtauswahl)]],Hauptprozesse[],3,FALSE)),"")</f>
        <v>FI</v>
      </c>
      <c r="G399" t="s">
        <v>14174</v>
      </c>
      <c r="H399" s="10" t="s">
        <v>8485</v>
      </c>
      <c r="I399" t="s">
        <v>8522</v>
      </c>
      <c r="J399" s="10" t="str">
        <f>IFERROR(VLOOKUP(BTT[[#This Row],[Verwendete Transaktion (Pflichtauswahl)]],Transaktionen[[Transaktionen]:[Langtext]],2,FALSE),"")</f>
        <v>keine digitale Erfassung</v>
      </c>
      <c r="V399" s="10" t="str">
        <f>IFERROR(VLOOKUP(BTT[[#This Row],[Verwendetes Formular
(Auswahl falls relevant)]],Formulare[[Formularbezeichnung]:[Formularname (technisch)]],2,FALSE),"")</f>
        <v/>
      </c>
      <c r="Y399" s="4" t="s">
        <v>14571</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okay</v>
      </c>
      <c r="AS399" s="10" t="s">
        <v>10311</v>
      </c>
      <c r="AT399" s="10"/>
    </row>
    <row r="400" spans="1:46" ht="45" hidden="1" x14ac:dyDescent="0.25">
      <c r="A400" s="14" t="str">
        <f>IFERROR(IF(BTT[[#This Row],[Lfd Nr. 
(aus konsolidierter Datei)]]&lt;&gt;"",BTT[[#This Row],[Lfd Nr. 
(aus konsolidierter Datei)]],VLOOKUP(aktives_Teilprojekt,Teilprojekte[[Teilprojekte]:[Kürzel]],2,FALSE)&amp;ROW(BTT[[#This Row],[Lfd Nr.
(automatisch)]])-2),"")</f>
        <v>FI314</v>
      </c>
      <c r="B400" s="15" t="s">
        <v>6131</v>
      </c>
      <c r="C400" s="15"/>
      <c r="D400" t="s">
        <v>10277</v>
      </c>
      <c r="E400" s="10" t="str">
        <f>IFERROR(IF(NOT(BTT[[#This Row],[Manuelle Änderung des Verantwortliches TP
(Auswahl - bei Bedarf)]]=""),BTT[[#This Row],[Manuelle Änderung des Verantwortliches TP
(Auswahl - bei Bedarf)]],VLOOKUP(BTT[[#This Row],[Hauptprozess
(Pflichtauswahl)]],Hauptprozesse[],3,FALSE)),"")</f>
        <v>FI</v>
      </c>
      <c r="H400" s="10"/>
      <c r="J400" s="10" t="str">
        <f>IFERROR(VLOOKUP(BTT[[#This Row],[Verwendete Transaktion (Pflichtauswahl)]],Transaktionen[[Transaktionen]:[Langtext]],2,FALSE),"")</f>
        <v/>
      </c>
      <c r="V400" s="10" t="str">
        <f>IFERROR(VLOOKUP(BTT[[#This Row],[Verwendetes Formular
(Auswahl falls relevant)]],Formulare[[Formularbezeichnung]:[Formularname (technisch)]],2,FALSE),"")</f>
        <v/>
      </c>
      <c r="Y400" s="4" t="s">
        <v>14572</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okay</v>
      </c>
      <c r="AS400" s="10" t="s">
        <v>10313</v>
      </c>
      <c r="AT400" s="10"/>
    </row>
    <row r="401" spans="1:46" ht="45" hidden="1" x14ac:dyDescent="0.25">
      <c r="A401" s="14" t="str">
        <f>IFERROR(IF(BTT[[#This Row],[Lfd Nr. 
(aus konsolidierter Datei)]]&lt;&gt;"",BTT[[#This Row],[Lfd Nr. 
(aus konsolidierter Datei)]],VLOOKUP(aktives_Teilprojekt,Teilprojekte[[Teilprojekte]:[Kürzel]],2,FALSE)&amp;ROW(BTT[[#This Row],[Lfd Nr.
(automatisch)]])-2),"")</f>
        <v>FI315</v>
      </c>
      <c r="B401" s="15" t="s">
        <v>6131</v>
      </c>
      <c r="C401" s="15"/>
      <c r="D401" t="s">
        <v>10279</v>
      </c>
      <c r="E401" s="10" t="str">
        <f>IFERROR(IF(NOT(BTT[[#This Row],[Manuelle Änderung des Verantwortliches TP
(Auswahl - bei Bedarf)]]=""),BTT[[#This Row],[Manuelle Änderung des Verantwortliches TP
(Auswahl - bei Bedarf)]],VLOOKUP(BTT[[#This Row],[Hauptprozess
(Pflichtauswahl)]],Hauptprozesse[],3,FALSE)),"")</f>
        <v>FI</v>
      </c>
      <c r="G401" t="s">
        <v>14174</v>
      </c>
      <c r="H401" s="10" t="s">
        <v>3</v>
      </c>
      <c r="I401" t="s">
        <v>1648</v>
      </c>
      <c r="J401" s="10" t="str">
        <f>IFERROR(VLOOKUP(BTT[[#This Row],[Verwendete Transaktion (Pflichtauswahl)]],Transaktionen[[Transaktionen]:[Langtext]],2,FALSE),"")</f>
        <v>Sachkontenbuchung erfassen</v>
      </c>
      <c r="V401" s="10" t="str">
        <f>IFERROR(VLOOKUP(BTT[[#This Row],[Verwendetes Formular
(Auswahl falls relevant)]],Formulare[[Formularbezeichnung]:[Formularname (technisch)]],2,FALSE),"")</f>
        <v/>
      </c>
      <c r="Y401" s="4" t="s">
        <v>14637</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okay</v>
      </c>
      <c r="AS401" s="10" t="s">
        <v>10314</v>
      </c>
      <c r="AT401" s="10"/>
    </row>
    <row r="402" spans="1:46" ht="45" hidden="1" x14ac:dyDescent="0.25">
      <c r="A402" s="14" t="str">
        <f>IFERROR(IF(BTT[[#This Row],[Lfd Nr. 
(aus konsolidierter Datei)]]&lt;&gt;"",BTT[[#This Row],[Lfd Nr. 
(aus konsolidierter Datei)]],VLOOKUP(aktives_Teilprojekt,Teilprojekte[[Teilprojekte]:[Kürzel]],2,FALSE)&amp;ROW(BTT[[#This Row],[Lfd Nr.
(automatisch)]])-2),"")</f>
        <v>FI316</v>
      </c>
      <c r="B402" s="15" t="s">
        <v>6131</v>
      </c>
      <c r="C402" s="15"/>
      <c r="D402" t="s">
        <v>10293</v>
      </c>
      <c r="E402" s="10" t="str">
        <f>IFERROR(IF(NOT(BTT[[#This Row],[Manuelle Änderung des Verantwortliches TP
(Auswahl - bei Bedarf)]]=""),BTT[[#This Row],[Manuelle Änderung des Verantwortliches TP
(Auswahl - bei Bedarf)]],VLOOKUP(BTT[[#This Row],[Hauptprozess
(Pflichtauswahl)]],Hauptprozesse[],3,FALSE)),"")</f>
        <v>FI</v>
      </c>
      <c r="G402" t="s">
        <v>14174</v>
      </c>
      <c r="H402" s="10" t="s">
        <v>8485</v>
      </c>
      <c r="I402" t="s">
        <v>8522</v>
      </c>
      <c r="J402" s="10" t="str">
        <f>IFERROR(VLOOKUP(BTT[[#This Row],[Verwendete Transaktion (Pflichtauswahl)]],Transaktionen[[Transaktionen]:[Langtext]],2,FALSE),"")</f>
        <v>keine digitale Erfassung</v>
      </c>
      <c r="V402" s="10" t="str">
        <f>IFERROR(VLOOKUP(BTT[[#This Row],[Verwendetes Formular
(Auswahl falls relevant)]],Formulare[[Formularbezeichnung]:[Formularname (technisch)]],2,FALSE),"")</f>
        <v/>
      </c>
      <c r="Y402" s="4" t="s">
        <v>14638</v>
      </c>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okay</v>
      </c>
      <c r="AQ402" s="10" t="str">
        <f>IFERROR(IF(COUNTIFS(BTT[Verwendete Transaktion (Pflichtauswahl)],BTT[[#This Row],[Verwendete Transaktion (Pflichtauswahl)]],BTT[Verantwortliches TP
(automatisch)],"&lt;&gt;"&amp;BTT[[#This Row],[Verantwortliches TP
(automatisch)]])&gt;0,"Transaktion mehrfach","okay"),"")</f>
        <v>okay</v>
      </c>
      <c r="AR402" s="10" t="str">
        <f>IFERROR(IF(COUNTIFS(BTT[Verwendete Transaktion (Pflichtauswahl)],BTT[[#This Row],[Verwendete Transaktion (Pflichtauswahl)]],BTT[Verantwortliches TP
(automatisch)],"&lt;&gt;"&amp;VLOOKUP(aktives_Teilprojekt,Teilprojekte[[Teilprojekte]:[Kürzel]],2,FALSE))&gt;0,"Transaktion mehrfach","okay"),"")</f>
        <v>okay</v>
      </c>
      <c r="AS402" s="10" t="s">
        <v>10315</v>
      </c>
      <c r="AT402" s="10"/>
    </row>
    <row r="403" spans="1:46" ht="60" hidden="1" x14ac:dyDescent="0.25">
      <c r="A403" s="14" t="str">
        <f>IFERROR(IF(BTT[[#This Row],[Lfd Nr. 
(aus konsolidierter Datei)]]&lt;&gt;"",BTT[[#This Row],[Lfd Nr. 
(aus konsolidierter Datei)]],VLOOKUP(aktives_Teilprojekt,Teilprojekte[[Teilprojekte]:[Kürzel]],2,FALSE)&amp;ROW(BTT[[#This Row],[Lfd Nr.
(automatisch)]])-2),"")</f>
        <v>FI317</v>
      </c>
      <c r="B403" s="15" t="s">
        <v>6131</v>
      </c>
      <c r="C403" s="15"/>
      <c r="D403" t="s">
        <v>10259</v>
      </c>
      <c r="E403" s="10" t="str">
        <f>IFERROR(IF(NOT(BTT[[#This Row],[Manuelle Änderung des Verantwortliches TP
(Auswahl - bei Bedarf)]]=""),BTT[[#This Row],[Manuelle Änderung des Verantwortliches TP
(Auswahl - bei Bedarf)]],VLOOKUP(BTT[[#This Row],[Hauptprozess
(Pflichtauswahl)]],Hauptprozesse[],3,FALSE)),"")</f>
        <v>FI</v>
      </c>
      <c r="G403" t="s">
        <v>9715</v>
      </c>
      <c r="H403" s="10" t="s">
        <v>8485</v>
      </c>
      <c r="I403" t="s">
        <v>8522</v>
      </c>
      <c r="J403" s="10" t="str">
        <f>IFERROR(VLOOKUP(BTT[[#This Row],[Verwendete Transaktion (Pflichtauswahl)]],Transaktionen[[Transaktionen]:[Langtext]],2,FALSE),"")</f>
        <v>keine digitale Erfassung</v>
      </c>
      <c r="V403" s="10" t="str">
        <f>IFERROR(VLOOKUP(BTT[[#This Row],[Verwendetes Formular
(Auswahl falls relevant)]],Formulare[[Formularbezeichnung]:[Formularname (technisch)]],2,FALSE),"")</f>
        <v/>
      </c>
      <c r="Y403" s="4" t="s">
        <v>14573</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okay</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10316</v>
      </c>
      <c r="AT403" s="10"/>
    </row>
    <row r="404" spans="1:46" ht="60" hidden="1" x14ac:dyDescent="0.25">
      <c r="A404" s="14" t="str">
        <f>IFERROR(IF(BTT[[#This Row],[Lfd Nr. 
(aus konsolidierter Datei)]]&lt;&gt;"",BTT[[#This Row],[Lfd Nr. 
(aus konsolidierter Datei)]],VLOOKUP(aktives_Teilprojekt,Teilprojekte[[Teilprojekte]:[Kürzel]],2,FALSE)&amp;ROW(BTT[[#This Row],[Lfd Nr.
(automatisch)]])-2),"")</f>
        <v>FI318</v>
      </c>
      <c r="B404" s="15" t="s">
        <v>6131</v>
      </c>
      <c r="C404" s="15"/>
      <c r="D404" t="s">
        <v>10318</v>
      </c>
      <c r="E404" s="10" t="str">
        <f>IFERROR(IF(NOT(BTT[[#This Row],[Manuelle Änderung des Verantwortliches TP
(Auswahl - bei Bedarf)]]=""),BTT[[#This Row],[Manuelle Änderung des Verantwortliches TP
(Auswahl - bei Bedarf)]],VLOOKUP(BTT[[#This Row],[Hauptprozess
(Pflichtauswahl)]],Hauptprozesse[],3,FALSE)),"")</f>
        <v>FI</v>
      </c>
      <c r="G404" t="s">
        <v>14174</v>
      </c>
      <c r="H404" s="10" t="s">
        <v>6102</v>
      </c>
      <c r="I404" t="s">
        <v>1812</v>
      </c>
      <c r="J404" s="10" t="str">
        <f>IFERROR(VLOOKUP(BTT[[#This Row],[Verwendete Transaktion (Pflichtauswahl)]],Transaktionen[[Transaktionen]:[Langtext]],2,FALSE),"")</f>
        <v>Einzelposten Sachkonten</v>
      </c>
      <c r="V404" s="10" t="str">
        <f>IFERROR(VLOOKUP(BTT[[#This Row],[Verwendetes Formular
(Auswahl falls relevant)]],Formulare[[Formularbezeichnung]:[Formularname (technisch)]],2,FALSE),"")</f>
        <v/>
      </c>
      <c r="Y404" s="4" t="s">
        <v>14574</v>
      </c>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okay</v>
      </c>
      <c r="AP404" s="10" t="str">
        <f>IFERROR(IF(COUNTIFS(BTT[Verwendete Transaktion (Pflichtauswahl)],BTT[[#This Row],[Verwendete Transaktion (Pflichtauswahl)]],BTT[SAP-Modul
(Pflichtauswahl)],"&lt;&gt;"&amp;BTT[[#This Row],[SAP-Modul
(Pflichtauswahl)]])&gt;0,"Modul anders","okay"),"")</f>
        <v>Modul anders</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10317</v>
      </c>
      <c r="AT404" s="10"/>
    </row>
    <row r="405" spans="1:46" ht="60" hidden="1" x14ac:dyDescent="0.25">
      <c r="A405" s="14" t="str">
        <f>IFERROR(IF(BTT[[#This Row],[Lfd Nr. 
(aus konsolidierter Datei)]]&lt;&gt;"",BTT[[#This Row],[Lfd Nr. 
(aus konsolidierter Datei)]],VLOOKUP(aktives_Teilprojekt,Teilprojekte[[Teilprojekte]:[Kürzel]],2,FALSE)&amp;ROW(BTT[[#This Row],[Lfd Nr.
(automatisch)]])-2),"")</f>
        <v>FI319</v>
      </c>
      <c r="B405" s="15" t="s">
        <v>6131</v>
      </c>
      <c r="C405" s="15"/>
      <c r="D405" t="s">
        <v>10277</v>
      </c>
      <c r="E405" s="10" t="str">
        <f>IFERROR(IF(NOT(BTT[[#This Row],[Manuelle Änderung des Verantwortliches TP
(Auswahl - bei Bedarf)]]=""),BTT[[#This Row],[Manuelle Änderung des Verantwortliches TP
(Auswahl - bei Bedarf)]],VLOOKUP(BTT[[#This Row],[Hauptprozess
(Pflichtauswahl)]],Hauptprozesse[],3,FALSE)),"")</f>
        <v>FI</v>
      </c>
      <c r="G405" t="s">
        <v>14174</v>
      </c>
      <c r="H405" s="10" t="s">
        <v>8485</v>
      </c>
      <c r="I405" t="s">
        <v>8522</v>
      </c>
      <c r="J405" s="10" t="str">
        <f>IFERROR(VLOOKUP(BTT[[#This Row],[Verwendete Transaktion (Pflichtauswahl)]],Transaktionen[[Transaktionen]:[Langtext]],2,FALSE),"")</f>
        <v>keine digitale Erfassung</v>
      </c>
      <c r="V405" s="10" t="str">
        <f>IFERROR(VLOOKUP(BTT[[#This Row],[Verwendetes Formular
(Auswahl falls relevant)]],Formulare[[Formularbezeichnung]:[Formularname (technisch)]],2,FALSE),"")</f>
        <v/>
      </c>
      <c r="Y405" s="4" t="s">
        <v>14575</v>
      </c>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okay</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s="10" t="str">
        <f>IFERROR(IF(BTT[[#This Row],[SAP-Modul
(Pflichtauswahl)]]&lt;&gt;VLOOKUP(BTT[[#This Row],[Verwendete Transaktion (Pflichtauswahl)]],Transaktionen[[Transaktionen]:[Modul]],3,FALSE),"Modul anders","okay"),"")</f>
        <v>okay</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okay</v>
      </c>
      <c r="AS405" s="10" t="s">
        <v>10319</v>
      </c>
      <c r="AT405" s="10"/>
    </row>
    <row r="406" spans="1:46" ht="60" hidden="1" x14ac:dyDescent="0.25">
      <c r="A406" s="14" t="str">
        <f>IFERROR(IF(BTT[[#This Row],[Lfd Nr. 
(aus konsolidierter Datei)]]&lt;&gt;"",BTT[[#This Row],[Lfd Nr. 
(aus konsolidierter Datei)]],VLOOKUP(aktives_Teilprojekt,Teilprojekte[[Teilprojekte]:[Kürzel]],2,FALSE)&amp;ROW(BTT[[#This Row],[Lfd Nr.
(automatisch)]])-2),"")</f>
        <v>FI320</v>
      </c>
      <c r="B406" s="15" t="s">
        <v>6131</v>
      </c>
      <c r="C406" s="15"/>
      <c r="D406" t="s">
        <v>10321</v>
      </c>
      <c r="E406" s="10" t="str">
        <f>IFERROR(IF(NOT(BTT[[#This Row],[Manuelle Änderung des Verantwortliches TP
(Auswahl - bei Bedarf)]]=""),BTT[[#This Row],[Manuelle Änderung des Verantwortliches TP
(Auswahl - bei Bedarf)]],VLOOKUP(BTT[[#This Row],[Hauptprozess
(Pflichtauswahl)]],Hauptprozesse[],3,FALSE)),"")</f>
        <v>FI</v>
      </c>
      <c r="G406" t="s">
        <v>14174</v>
      </c>
      <c r="H406" s="10" t="s">
        <v>3</v>
      </c>
      <c r="I406" t="s">
        <v>1648</v>
      </c>
      <c r="J406" s="10" t="str">
        <f>IFERROR(VLOOKUP(BTT[[#This Row],[Verwendete Transaktion (Pflichtauswahl)]],Transaktionen[[Transaktionen]:[Langtext]],2,FALSE),"")</f>
        <v>Sachkontenbuchung erfassen</v>
      </c>
      <c r="V406" s="10" t="str">
        <f>IFERROR(VLOOKUP(BTT[[#This Row],[Verwendetes Formular
(Auswahl falls relevant)]],Formulare[[Formularbezeichnung]:[Formularname (technisch)]],2,FALSE),"")</f>
        <v/>
      </c>
      <c r="Y406" s="4" t="s">
        <v>14576</v>
      </c>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okay</v>
      </c>
      <c r="AP406" s="10" t="str">
        <f>IFERROR(IF(COUNTIFS(BTT[Verwendete Transaktion (Pflichtauswahl)],BTT[[#This Row],[Verwendete Transaktion (Pflichtauswahl)]],BTT[SAP-Modul
(Pflichtauswahl)],"&lt;&gt;"&amp;BTT[[#This Row],[SAP-Modul
(Pflichtauswahl)]])&gt;0,"Modul anders","okay"),"")</f>
        <v>okay</v>
      </c>
      <c r="AQ406" s="10" t="str">
        <f>IFERROR(IF(COUNTIFS(BTT[Verwendete Transaktion (Pflichtauswahl)],BTT[[#This Row],[Verwendete Transaktion (Pflichtauswahl)]],BTT[Verantwortliches TP
(automatisch)],"&lt;&gt;"&amp;BTT[[#This Row],[Verantwortliches TP
(automatisch)]])&gt;0,"Transaktion mehrfach","okay"),"")</f>
        <v>okay</v>
      </c>
      <c r="AR406" s="10" t="str">
        <f>IFERROR(IF(COUNTIFS(BTT[Verwendete Transaktion (Pflichtauswahl)],BTT[[#This Row],[Verwendete Transaktion (Pflichtauswahl)]],BTT[Verantwortliches TP
(automatisch)],"&lt;&gt;"&amp;VLOOKUP(aktives_Teilprojekt,Teilprojekte[[Teilprojekte]:[Kürzel]],2,FALSE))&gt;0,"Transaktion mehrfach","okay"),"")</f>
        <v>okay</v>
      </c>
      <c r="AS406" s="10" t="s">
        <v>10320</v>
      </c>
      <c r="AT406" s="10"/>
    </row>
    <row r="407" spans="1:46" ht="60" hidden="1" x14ac:dyDescent="0.25">
      <c r="A407" s="14" t="str">
        <f>IFERROR(IF(BTT[[#This Row],[Lfd Nr. 
(aus konsolidierter Datei)]]&lt;&gt;"",BTT[[#This Row],[Lfd Nr. 
(aus konsolidierter Datei)]],VLOOKUP(aktives_Teilprojekt,Teilprojekte[[Teilprojekte]:[Kürzel]],2,FALSE)&amp;ROW(BTT[[#This Row],[Lfd Nr.
(automatisch)]])-2),"")</f>
        <v>FI321</v>
      </c>
      <c r="B407" s="15" t="s">
        <v>6131</v>
      </c>
      <c r="C407" s="15"/>
      <c r="D407" t="s">
        <v>10293</v>
      </c>
      <c r="E407" s="10" t="str">
        <f>IFERROR(IF(NOT(BTT[[#This Row],[Manuelle Änderung des Verantwortliches TP
(Auswahl - bei Bedarf)]]=""),BTT[[#This Row],[Manuelle Änderung des Verantwortliches TP
(Auswahl - bei Bedarf)]],VLOOKUP(BTT[[#This Row],[Hauptprozess
(Pflichtauswahl)]],Hauptprozesse[],3,FALSE)),"")</f>
        <v>FI</v>
      </c>
      <c r="G407" t="s">
        <v>14174</v>
      </c>
      <c r="H407" s="10" t="s">
        <v>8485</v>
      </c>
      <c r="I407" t="s">
        <v>8522</v>
      </c>
      <c r="J407" s="10" t="str">
        <f>IFERROR(VLOOKUP(BTT[[#This Row],[Verwendete Transaktion (Pflichtauswahl)]],Transaktionen[[Transaktionen]:[Langtext]],2,FALSE),"")</f>
        <v>keine digitale Erfassung</v>
      </c>
      <c r="V407" s="10" t="str">
        <f>IFERROR(VLOOKUP(BTT[[#This Row],[Verwendetes Formular
(Auswahl falls relevant)]],Formulare[[Formularbezeichnung]:[Formularname (technisch)]],2,FALSE),"")</f>
        <v/>
      </c>
      <c r="Y407" s="4" t="s">
        <v>14639</v>
      </c>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okay</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okay</v>
      </c>
      <c r="AS407" s="10" t="s">
        <v>10322</v>
      </c>
      <c r="AT407" s="10"/>
    </row>
    <row r="408" spans="1:46" ht="45" hidden="1" x14ac:dyDescent="0.25">
      <c r="A408" s="14" t="str">
        <f>IFERROR(IF(BTT[[#This Row],[Lfd Nr. 
(aus konsolidierter Datei)]]&lt;&gt;"",BTT[[#This Row],[Lfd Nr. 
(aus konsolidierter Datei)]],VLOOKUP(aktives_Teilprojekt,Teilprojekte[[Teilprojekte]:[Kürzel]],2,FALSE)&amp;ROW(BTT[[#This Row],[Lfd Nr.
(automatisch)]])-2),"")</f>
        <v>FI322</v>
      </c>
      <c r="B408" s="15" t="s">
        <v>6131</v>
      </c>
      <c r="C408" s="15"/>
      <c r="D408" t="s">
        <v>10259</v>
      </c>
      <c r="E408" s="10" t="str">
        <f>IFERROR(IF(NOT(BTT[[#This Row],[Manuelle Änderung des Verantwortliches TP
(Auswahl - bei Bedarf)]]=""),BTT[[#This Row],[Manuelle Änderung des Verantwortliches TP
(Auswahl - bei Bedarf)]],VLOOKUP(BTT[[#This Row],[Hauptprozess
(Pflichtauswahl)]],Hauptprozesse[],3,FALSE)),"")</f>
        <v>FI</v>
      </c>
      <c r="G408" t="s">
        <v>14198</v>
      </c>
      <c r="H408" s="10"/>
      <c r="J408" s="10" t="str">
        <f>IFERROR(VLOOKUP(BTT[[#This Row],[Verwendete Transaktion (Pflichtauswahl)]],Transaktionen[[Transaktionen]:[Langtext]],2,FALSE),"")</f>
        <v/>
      </c>
      <c r="V408" s="10" t="str">
        <f>IFERROR(VLOOKUP(BTT[[#This Row],[Verwendetes Formular
(Auswahl falls relevant)]],Formulare[[Formularbezeichnung]:[Formularname (technisch)]],2,FALSE),"")</f>
        <v/>
      </c>
      <c r="Y408" s="4" t="s">
        <v>14640</v>
      </c>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okay</v>
      </c>
      <c r="AS408" s="10" t="s">
        <v>10323</v>
      </c>
      <c r="AT408" s="10"/>
    </row>
    <row r="409" spans="1:46" ht="45" hidden="1" x14ac:dyDescent="0.25">
      <c r="A409" s="14" t="str">
        <f>IFERROR(IF(BTT[[#This Row],[Lfd Nr. 
(aus konsolidierter Datei)]]&lt;&gt;"",BTT[[#This Row],[Lfd Nr. 
(aus konsolidierter Datei)]],VLOOKUP(aktives_Teilprojekt,Teilprojekte[[Teilprojekte]:[Kürzel]],2,FALSE)&amp;ROW(BTT[[#This Row],[Lfd Nr.
(automatisch)]])-2),"")</f>
        <v>FI323</v>
      </c>
      <c r="B409" s="15" t="s">
        <v>6131</v>
      </c>
      <c r="C409" s="15"/>
      <c r="D409" t="s">
        <v>10318</v>
      </c>
      <c r="E409" s="10" t="str">
        <f>IFERROR(IF(NOT(BTT[[#This Row],[Manuelle Änderung des Verantwortliches TP
(Auswahl - bei Bedarf)]]=""),BTT[[#This Row],[Manuelle Änderung des Verantwortliches TP
(Auswahl - bei Bedarf)]],VLOOKUP(BTT[[#This Row],[Hauptprozess
(Pflichtauswahl)]],Hauptprozesse[],3,FALSE)),"")</f>
        <v>FI</v>
      </c>
      <c r="G409" t="s">
        <v>14174</v>
      </c>
      <c r="H409" s="10" t="s">
        <v>6102</v>
      </c>
      <c r="I409" t="s">
        <v>1812</v>
      </c>
      <c r="J409" s="10" t="str">
        <f>IFERROR(VLOOKUP(BTT[[#This Row],[Verwendete Transaktion (Pflichtauswahl)]],Transaktionen[[Transaktionen]:[Langtext]],2,FALSE),"")</f>
        <v>Einzelposten Sachkonten</v>
      </c>
      <c r="V409" s="10" t="str">
        <f>IFERROR(VLOOKUP(BTT[[#This Row],[Verwendetes Formular
(Auswahl falls relevant)]],Formulare[[Formularbezeichnung]:[Formularname (technisch)]],2,FALSE),"")</f>
        <v/>
      </c>
      <c r="Y409" s="4" t="s">
        <v>14641</v>
      </c>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Modul anders</v>
      </c>
      <c r="AQ409" s="10" t="str">
        <f>IFERROR(IF(COUNTIFS(BTT[Verwendete Transaktion (Pflichtauswahl)],BTT[[#This Row],[Verwendete Transaktion (Pflichtauswahl)]],BTT[Verantwortliches TP
(automatisch)],"&lt;&gt;"&amp;BTT[[#This Row],[Verantwortliches TP
(automatisch)]])&gt;0,"Transaktion mehrfach","okay"),"")</f>
        <v>okay</v>
      </c>
      <c r="AR409" s="10" t="str">
        <f>IFERROR(IF(COUNTIFS(BTT[Verwendete Transaktion (Pflichtauswahl)],BTT[[#This Row],[Verwendete Transaktion (Pflichtauswahl)]],BTT[Verantwortliches TP
(automatisch)],"&lt;&gt;"&amp;VLOOKUP(aktives_Teilprojekt,Teilprojekte[[Teilprojekte]:[Kürzel]],2,FALSE))&gt;0,"Transaktion mehrfach","okay"),"")</f>
        <v>okay</v>
      </c>
      <c r="AS409" s="10" t="s">
        <v>10324</v>
      </c>
      <c r="AT409" s="10"/>
    </row>
    <row r="410" spans="1:46" ht="45" hidden="1" x14ac:dyDescent="0.25">
      <c r="A410" s="14" t="str">
        <f>IFERROR(IF(BTT[[#This Row],[Lfd Nr. 
(aus konsolidierter Datei)]]&lt;&gt;"",BTT[[#This Row],[Lfd Nr. 
(aus konsolidierter Datei)]],VLOOKUP(aktives_Teilprojekt,Teilprojekte[[Teilprojekte]:[Kürzel]],2,FALSE)&amp;ROW(BTT[[#This Row],[Lfd Nr.
(automatisch)]])-2),"")</f>
        <v>FI324</v>
      </c>
      <c r="B410" s="15" t="s">
        <v>6131</v>
      </c>
      <c r="C410" s="15"/>
      <c r="D410" t="s">
        <v>10277</v>
      </c>
      <c r="E410" s="10" t="str">
        <f>IFERROR(IF(NOT(BTT[[#This Row],[Manuelle Änderung des Verantwortliches TP
(Auswahl - bei Bedarf)]]=""),BTT[[#This Row],[Manuelle Änderung des Verantwortliches TP
(Auswahl - bei Bedarf)]],VLOOKUP(BTT[[#This Row],[Hauptprozess
(Pflichtauswahl)]],Hauptprozesse[],3,FALSE)),"")</f>
        <v>FI</v>
      </c>
      <c r="G410" t="s">
        <v>14174</v>
      </c>
      <c r="H410" s="10" t="s">
        <v>8485</v>
      </c>
      <c r="I410" t="s">
        <v>8522</v>
      </c>
      <c r="J410" s="10" t="str">
        <f>IFERROR(VLOOKUP(BTT[[#This Row],[Verwendete Transaktion (Pflichtauswahl)]],Transaktionen[[Transaktionen]:[Langtext]],2,FALSE),"")</f>
        <v>keine digitale Erfassung</v>
      </c>
      <c r="V410" s="10" t="str">
        <f>IFERROR(VLOOKUP(BTT[[#This Row],[Verwendetes Formular
(Auswahl falls relevant)]],Formulare[[Formularbezeichnung]:[Formularname (technisch)]],2,FALSE),"")</f>
        <v/>
      </c>
      <c r="Y410" s="4" t="s">
        <v>14642</v>
      </c>
      <c r="AK410" s="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s="10" t="str">
        <f>IFERROR(IF(BTT[[#This Row],[SAP-Modul
(Pflichtauswahl)]]&lt;&gt;VLOOKUP(BTT[[#This Row],[Verwendete Transaktion (Pflichtauswahl)]],Transaktionen[[Transaktionen]:[Modul]],3,FALSE),"Modul anders","okay"),"")</f>
        <v>okay</v>
      </c>
      <c r="AP410" s="10" t="str">
        <f>IFERROR(IF(COUNTIFS(BTT[Verwendete Transaktion (Pflichtauswahl)],BTT[[#This Row],[Verwendete Transaktion (Pflichtauswahl)]],BTT[SAP-Modul
(Pflichtauswahl)],"&lt;&gt;"&amp;BTT[[#This Row],[SAP-Modul
(Pflichtauswahl)]])&gt;0,"Modul anders","okay"),"")</f>
        <v>okay</v>
      </c>
      <c r="AQ410" s="10" t="str">
        <f>IFERROR(IF(COUNTIFS(BTT[Verwendete Transaktion (Pflichtauswahl)],BTT[[#This Row],[Verwendete Transaktion (Pflichtauswahl)]],BTT[Verantwortliches TP
(automatisch)],"&lt;&gt;"&amp;BTT[[#This Row],[Verantwortliches TP
(automatisch)]])&gt;0,"Transaktion mehrfach","okay"),"")</f>
        <v>okay</v>
      </c>
      <c r="AR410" s="10" t="str">
        <f>IFERROR(IF(COUNTIFS(BTT[Verwendete Transaktion (Pflichtauswahl)],BTT[[#This Row],[Verwendete Transaktion (Pflichtauswahl)]],BTT[Verantwortliches TP
(automatisch)],"&lt;&gt;"&amp;VLOOKUP(aktives_Teilprojekt,Teilprojekte[[Teilprojekte]:[Kürzel]],2,FALSE))&gt;0,"Transaktion mehrfach","okay"),"")</f>
        <v>okay</v>
      </c>
      <c r="AS410" s="10" t="s">
        <v>10325</v>
      </c>
      <c r="AT410" s="10"/>
    </row>
    <row r="411" spans="1:46" ht="45" hidden="1" x14ac:dyDescent="0.25">
      <c r="A411" s="14" t="str">
        <f>IFERROR(IF(BTT[[#This Row],[Lfd Nr. 
(aus konsolidierter Datei)]]&lt;&gt;"",BTT[[#This Row],[Lfd Nr. 
(aus konsolidierter Datei)]],VLOOKUP(aktives_Teilprojekt,Teilprojekte[[Teilprojekte]:[Kürzel]],2,FALSE)&amp;ROW(BTT[[#This Row],[Lfd Nr.
(automatisch)]])-2),"")</f>
        <v>FI325</v>
      </c>
      <c r="B411" s="15" t="s">
        <v>6131</v>
      </c>
      <c r="C411" s="15"/>
      <c r="D411" t="s">
        <v>10321</v>
      </c>
      <c r="E411" s="10" t="str">
        <f>IFERROR(IF(NOT(BTT[[#This Row],[Manuelle Änderung des Verantwortliches TP
(Auswahl - bei Bedarf)]]=""),BTT[[#This Row],[Manuelle Änderung des Verantwortliches TP
(Auswahl - bei Bedarf)]],VLOOKUP(BTT[[#This Row],[Hauptprozess
(Pflichtauswahl)]],Hauptprozesse[],3,FALSE)),"")</f>
        <v>FI</v>
      </c>
      <c r="G411" t="s">
        <v>14174</v>
      </c>
      <c r="H411" s="10" t="s">
        <v>3</v>
      </c>
      <c r="I411" t="s">
        <v>1648</v>
      </c>
      <c r="J411" s="10" t="str">
        <f>IFERROR(VLOOKUP(BTT[[#This Row],[Verwendete Transaktion (Pflichtauswahl)]],Transaktionen[[Transaktionen]:[Langtext]],2,FALSE),"")</f>
        <v>Sachkontenbuchung erfassen</v>
      </c>
      <c r="V411" s="10" t="str">
        <f>IFERROR(VLOOKUP(BTT[[#This Row],[Verwendetes Formular
(Auswahl falls relevant)]],Formulare[[Formularbezeichnung]:[Formularname (technisch)]],2,FALSE),"")</f>
        <v/>
      </c>
      <c r="Y411" s="4" t="s">
        <v>14643</v>
      </c>
      <c r="AK411" s="10"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s="10" t="str">
        <f>IFERROR(IF(BTT[[#This Row],[SAP-Modul
(Pflichtauswahl)]]&lt;&gt;VLOOKUP(BTT[[#This Row],[Verwendete Transaktion (Pflichtauswahl)]],Transaktionen[[Transaktionen]:[Modul]],3,FALSE),"Modul anders","okay"),"")</f>
        <v>okay</v>
      </c>
      <c r="AP411" s="10" t="str">
        <f>IFERROR(IF(COUNTIFS(BTT[Verwendete Transaktion (Pflichtauswahl)],BTT[[#This Row],[Verwendete Transaktion (Pflichtauswahl)]],BTT[SAP-Modul
(Pflichtauswahl)],"&lt;&gt;"&amp;BTT[[#This Row],[SAP-Modul
(Pflichtauswahl)]])&gt;0,"Modul anders","okay"),"")</f>
        <v>okay</v>
      </c>
      <c r="AQ411" s="10" t="str">
        <f>IFERROR(IF(COUNTIFS(BTT[Verwendete Transaktion (Pflichtauswahl)],BTT[[#This Row],[Verwendete Transaktion (Pflichtauswahl)]],BTT[Verantwortliches TP
(automatisch)],"&lt;&gt;"&amp;BTT[[#This Row],[Verantwortliches TP
(automatisch)]])&gt;0,"Transaktion mehrfach","okay"),"")</f>
        <v>okay</v>
      </c>
      <c r="AR411" s="10" t="str">
        <f>IFERROR(IF(COUNTIFS(BTT[Verwendete Transaktion (Pflichtauswahl)],BTT[[#This Row],[Verwendete Transaktion (Pflichtauswahl)]],BTT[Verantwortliches TP
(automatisch)],"&lt;&gt;"&amp;VLOOKUP(aktives_Teilprojekt,Teilprojekte[[Teilprojekte]:[Kürzel]],2,FALSE))&gt;0,"Transaktion mehrfach","okay"),"")</f>
        <v>okay</v>
      </c>
      <c r="AS411" s="10" t="s">
        <v>10326</v>
      </c>
      <c r="AT411" s="10"/>
    </row>
    <row r="412" spans="1:46" ht="45" hidden="1" x14ac:dyDescent="0.25">
      <c r="A412" s="14" t="str">
        <f>IFERROR(IF(BTT[[#This Row],[Lfd Nr. 
(aus konsolidierter Datei)]]&lt;&gt;"",BTT[[#This Row],[Lfd Nr. 
(aus konsolidierter Datei)]],VLOOKUP(aktives_Teilprojekt,Teilprojekte[[Teilprojekte]:[Kürzel]],2,FALSE)&amp;ROW(BTT[[#This Row],[Lfd Nr.
(automatisch)]])-2),"")</f>
        <v>FI326</v>
      </c>
      <c r="B412" s="15" t="s">
        <v>6131</v>
      </c>
      <c r="C412" s="15"/>
      <c r="D412" t="s">
        <v>10293</v>
      </c>
      <c r="E412" s="10" t="str">
        <f>IFERROR(IF(NOT(BTT[[#This Row],[Manuelle Änderung des Verantwortliches TP
(Auswahl - bei Bedarf)]]=""),BTT[[#This Row],[Manuelle Änderung des Verantwortliches TP
(Auswahl - bei Bedarf)]],VLOOKUP(BTT[[#This Row],[Hauptprozess
(Pflichtauswahl)]],Hauptprozesse[],3,FALSE)),"")</f>
        <v>FI</v>
      </c>
      <c r="G412" t="s">
        <v>14174</v>
      </c>
      <c r="H412" s="10" t="s">
        <v>8485</v>
      </c>
      <c r="I412" t="s">
        <v>8522</v>
      </c>
      <c r="J412" s="10" t="str">
        <f>IFERROR(VLOOKUP(BTT[[#This Row],[Verwendete Transaktion (Pflichtauswahl)]],Transaktionen[[Transaktionen]:[Langtext]],2,FALSE),"")</f>
        <v>keine digitale Erfassung</v>
      </c>
      <c r="V412" s="10" t="str">
        <f>IFERROR(VLOOKUP(BTT[[#This Row],[Verwendetes Formular
(Auswahl falls relevant)]],Formulare[[Formularbezeichnung]:[Formularname (technisch)]],2,FALSE),"")</f>
        <v/>
      </c>
      <c r="Y412" s="4" t="s">
        <v>14644</v>
      </c>
      <c r="AK412" s="10"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s="10" t="str">
        <f>IFERROR(IF(BTT[[#This Row],[SAP-Modul
(Pflichtauswahl)]]&lt;&gt;VLOOKUP(BTT[[#This Row],[Verwendete Transaktion (Pflichtauswahl)]],Transaktionen[[Transaktionen]:[Modul]],3,FALSE),"Modul anders","okay"),"")</f>
        <v>okay</v>
      </c>
      <c r="AP412" s="10" t="str">
        <f>IFERROR(IF(COUNTIFS(BTT[Verwendete Transaktion (Pflichtauswahl)],BTT[[#This Row],[Verwendete Transaktion (Pflichtauswahl)]],BTT[SAP-Modul
(Pflichtauswahl)],"&lt;&gt;"&amp;BTT[[#This Row],[SAP-Modul
(Pflichtauswahl)]])&gt;0,"Modul anders","okay"),"")</f>
        <v>okay</v>
      </c>
      <c r="AQ412" s="10" t="str">
        <f>IFERROR(IF(COUNTIFS(BTT[Verwendete Transaktion (Pflichtauswahl)],BTT[[#This Row],[Verwendete Transaktion (Pflichtauswahl)]],BTT[Verantwortliches TP
(automatisch)],"&lt;&gt;"&amp;BTT[[#This Row],[Verantwortliches TP
(automatisch)]])&gt;0,"Transaktion mehrfach","okay"),"")</f>
        <v>okay</v>
      </c>
      <c r="AR412" s="10" t="str">
        <f>IFERROR(IF(COUNTIFS(BTT[Verwendete Transaktion (Pflichtauswahl)],BTT[[#This Row],[Verwendete Transaktion (Pflichtauswahl)]],BTT[Verantwortliches TP
(automatisch)],"&lt;&gt;"&amp;VLOOKUP(aktives_Teilprojekt,Teilprojekte[[Teilprojekte]:[Kürzel]],2,FALSE))&gt;0,"Transaktion mehrfach","okay"),"")</f>
        <v>okay</v>
      </c>
      <c r="AS412" s="10" t="s">
        <v>10327</v>
      </c>
      <c r="AT412" s="10"/>
    </row>
    <row r="413" spans="1:46" ht="60" hidden="1" x14ac:dyDescent="0.25">
      <c r="A413" s="14" t="str">
        <f>IFERROR(IF(BTT[[#This Row],[Lfd Nr. 
(aus konsolidierter Datei)]]&lt;&gt;"",BTT[[#This Row],[Lfd Nr. 
(aus konsolidierter Datei)]],VLOOKUP(aktives_Teilprojekt,Teilprojekte[[Teilprojekte]:[Kürzel]],2,FALSE)&amp;ROW(BTT[[#This Row],[Lfd Nr.
(automatisch)]])-2),"")</f>
        <v>FI327</v>
      </c>
      <c r="B413" s="15" t="s">
        <v>6131</v>
      </c>
      <c r="C413" s="15"/>
      <c r="D413" t="s">
        <v>10259</v>
      </c>
      <c r="E413" s="10" t="str">
        <f>IFERROR(IF(NOT(BTT[[#This Row],[Manuelle Änderung des Verantwortliches TP
(Auswahl - bei Bedarf)]]=""),BTT[[#This Row],[Manuelle Änderung des Verantwortliches TP
(Auswahl - bei Bedarf)]],VLOOKUP(BTT[[#This Row],[Hauptprozess
(Pflichtauswahl)]],Hauptprozesse[],3,FALSE)),"")</f>
        <v>FI</v>
      </c>
      <c r="G413" t="s">
        <v>14199</v>
      </c>
      <c r="H413" s="10"/>
      <c r="J413" s="10" t="str">
        <f>IFERROR(VLOOKUP(BTT[[#This Row],[Verwendete Transaktion (Pflichtauswahl)]],Transaktionen[[Transaktionen]:[Langtext]],2,FALSE),"")</f>
        <v/>
      </c>
      <c r="V413" s="10" t="str">
        <f>IFERROR(VLOOKUP(BTT[[#This Row],[Verwendetes Formular
(Auswahl falls relevant)]],Formulare[[Formularbezeichnung]:[Formularname (technisch)]],2,FALSE),"")</f>
        <v/>
      </c>
      <c r="Y413" s="4" t="s">
        <v>14645</v>
      </c>
      <c r="AK413" s="10"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s="10" t="str">
        <f>IFERROR(IF(BTT[[#This Row],[SAP-Modul
(Pflichtauswahl)]]&lt;&gt;VLOOKUP(BTT[[#This Row],[Verwendete Transaktion (Pflichtauswahl)]],Transaktionen[[Transaktionen]:[Modul]],3,FALSE),"Modul anders","okay"),"")</f>
        <v/>
      </c>
      <c r="AP413" s="10" t="str">
        <f>IFERROR(IF(COUNTIFS(BTT[Verwendete Transaktion (Pflichtauswahl)],BTT[[#This Row],[Verwendete Transaktion (Pflichtauswahl)]],BTT[SAP-Modul
(Pflichtauswahl)],"&lt;&gt;"&amp;BTT[[#This Row],[SAP-Modul
(Pflichtauswahl)]])&gt;0,"Modul anders","okay"),"")</f>
        <v>okay</v>
      </c>
      <c r="AQ413" s="10" t="str">
        <f>IFERROR(IF(COUNTIFS(BTT[Verwendete Transaktion (Pflichtauswahl)],BTT[[#This Row],[Verwendete Transaktion (Pflichtauswahl)]],BTT[Verantwortliches TP
(automatisch)],"&lt;&gt;"&amp;BTT[[#This Row],[Verantwortliches TP
(automatisch)]])&gt;0,"Transaktion mehrfach","okay"),"")</f>
        <v>okay</v>
      </c>
      <c r="AR413" s="10" t="str">
        <f>IFERROR(IF(COUNTIFS(BTT[Verwendete Transaktion (Pflichtauswahl)],BTT[[#This Row],[Verwendete Transaktion (Pflichtauswahl)]],BTT[Verantwortliches TP
(automatisch)],"&lt;&gt;"&amp;VLOOKUP(aktives_Teilprojekt,Teilprojekte[[Teilprojekte]:[Kürzel]],2,FALSE))&gt;0,"Transaktion mehrfach","okay"),"")</f>
        <v>okay</v>
      </c>
      <c r="AS413" s="10" t="s">
        <v>10328</v>
      </c>
      <c r="AT413" s="10"/>
    </row>
    <row r="414" spans="1:46" ht="60" hidden="1" x14ac:dyDescent="0.25">
      <c r="A414" s="14" t="str">
        <f>IFERROR(IF(BTT[[#This Row],[Lfd Nr. 
(aus konsolidierter Datei)]]&lt;&gt;"",BTT[[#This Row],[Lfd Nr. 
(aus konsolidierter Datei)]],VLOOKUP(aktives_Teilprojekt,Teilprojekte[[Teilprojekte]:[Kürzel]],2,FALSE)&amp;ROW(BTT[[#This Row],[Lfd Nr.
(automatisch)]])-2),"")</f>
        <v>FI328</v>
      </c>
      <c r="B414" s="15" t="s">
        <v>6131</v>
      </c>
      <c r="C414" s="15"/>
      <c r="D414" t="s">
        <v>10318</v>
      </c>
      <c r="E414" s="10" t="str">
        <f>IFERROR(IF(NOT(BTT[[#This Row],[Manuelle Änderung des Verantwortliches TP
(Auswahl - bei Bedarf)]]=""),BTT[[#This Row],[Manuelle Änderung des Verantwortliches TP
(Auswahl - bei Bedarf)]],VLOOKUP(BTT[[#This Row],[Hauptprozess
(Pflichtauswahl)]],Hauptprozesse[],3,FALSE)),"")</f>
        <v>FI</v>
      </c>
      <c r="G414" t="s">
        <v>14174</v>
      </c>
      <c r="H414" s="10" t="s">
        <v>6102</v>
      </c>
      <c r="I414" t="s">
        <v>1812</v>
      </c>
      <c r="J414" s="10" t="str">
        <f>IFERROR(VLOOKUP(BTT[[#This Row],[Verwendete Transaktion (Pflichtauswahl)]],Transaktionen[[Transaktionen]:[Langtext]],2,FALSE),"")</f>
        <v>Einzelposten Sachkonten</v>
      </c>
      <c r="V414" s="10" t="str">
        <f>IFERROR(VLOOKUP(BTT[[#This Row],[Verwendetes Formular
(Auswahl falls relevant)]],Formulare[[Formularbezeichnung]:[Formularname (technisch)]],2,FALSE),"")</f>
        <v/>
      </c>
      <c r="Y414" s="4" t="s">
        <v>14646</v>
      </c>
      <c r="AK414" s="10"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s="10" t="str">
        <f>IFERROR(IF(BTT[[#This Row],[SAP-Modul
(Pflichtauswahl)]]&lt;&gt;VLOOKUP(BTT[[#This Row],[Verwendete Transaktion (Pflichtauswahl)]],Transaktionen[[Transaktionen]:[Modul]],3,FALSE),"Modul anders","okay"),"")</f>
        <v>okay</v>
      </c>
      <c r="AP414" s="10" t="str">
        <f>IFERROR(IF(COUNTIFS(BTT[Verwendete Transaktion (Pflichtauswahl)],BTT[[#This Row],[Verwendete Transaktion (Pflichtauswahl)]],BTT[SAP-Modul
(Pflichtauswahl)],"&lt;&gt;"&amp;BTT[[#This Row],[SAP-Modul
(Pflichtauswahl)]])&gt;0,"Modul anders","okay"),"")</f>
        <v>Modul anders</v>
      </c>
      <c r="AQ414" s="10" t="str">
        <f>IFERROR(IF(COUNTIFS(BTT[Verwendete Transaktion (Pflichtauswahl)],BTT[[#This Row],[Verwendete Transaktion (Pflichtauswahl)]],BTT[Verantwortliches TP
(automatisch)],"&lt;&gt;"&amp;BTT[[#This Row],[Verantwortliches TP
(automatisch)]])&gt;0,"Transaktion mehrfach","okay"),"")</f>
        <v>okay</v>
      </c>
      <c r="AR414" s="10" t="str">
        <f>IFERROR(IF(COUNTIFS(BTT[Verwendete Transaktion (Pflichtauswahl)],BTT[[#This Row],[Verwendete Transaktion (Pflichtauswahl)]],BTT[Verantwortliches TP
(automatisch)],"&lt;&gt;"&amp;VLOOKUP(aktives_Teilprojekt,Teilprojekte[[Teilprojekte]:[Kürzel]],2,FALSE))&gt;0,"Transaktion mehrfach","okay"),"")</f>
        <v>okay</v>
      </c>
      <c r="AS414" s="10" t="s">
        <v>10329</v>
      </c>
      <c r="AT414" s="10"/>
    </row>
    <row r="415" spans="1:46" ht="60" hidden="1" x14ac:dyDescent="0.25">
      <c r="A415" s="14" t="str">
        <f>IFERROR(IF(BTT[[#This Row],[Lfd Nr. 
(aus konsolidierter Datei)]]&lt;&gt;"",BTT[[#This Row],[Lfd Nr. 
(aus konsolidierter Datei)]],VLOOKUP(aktives_Teilprojekt,Teilprojekte[[Teilprojekte]:[Kürzel]],2,FALSE)&amp;ROW(BTT[[#This Row],[Lfd Nr.
(automatisch)]])-2),"")</f>
        <v>FI329</v>
      </c>
      <c r="B415" s="15" t="s">
        <v>6131</v>
      </c>
      <c r="C415" s="15"/>
      <c r="D415" t="s">
        <v>10277</v>
      </c>
      <c r="E415" s="10" t="str">
        <f>IFERROR(IF(NOT(BTT[[#This Row],[Manuelle Änderung des Verantwortliches TP
(Auswahl - bei Bedarf)]]=""),BTT[[#This Row],[Manuelle Änderung des Verantwortliches TP
(Auswahl - bei Bedarf)]],VLOOKUP(BTT[[#This Row],[Hauptprozess
(Pflichtauswahl)]],Hauptprozesse[],3,FALSE)),"")</f>
        <v>FI</v>
      </c>
      <c r="G415" t="s">
        <v>14174</v>
      </c>
      <c r="H415" s="10" t="s">
        <v>8485</v>
      </c>
      <c r="I415" t="s">
        <v>8522</v>
      </c>
      <c r="J415" s="10" t="str">
        <f>IFERROR(VLOOKUP(BTT[[#This Row],[Verwendete Transaktion (Pflichtauswahl)]],Transaktionen[[Transaktionen]:[Langtext]],2,FALSE),"")</f>
        <v>keine digitale Erfassung</v>
      </c>
      <c r="V415" s="10" t="str">
        <f>IFERROR(VLOOKUP(BTT[[#This Row],[Verwendetes Formular
(Auswahl falls relevant)]],Formulare[[Formularbezeichnung]:[Formularname (technisch)]],2,FALSE),"")</f>
        <v/>
      </c>
      <c r="Y415" s="4" t="s">
        <v>14586</v>
      </c>
      <c r="AK415" s="10"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s="10" t="str">
        <f>IFERROR(IF(BTT[[#This Row],[SAP-Modul
(Pflichtauswahl)]]&lt;&gt;VLOOKUP(BTT[[#This Row],[Verwendete Transaktion (Pflichtauswahl)]],Transaktionen[[Transaktionen]:[Modul]],3,FALSE),"Modul anders","okay"),"")</f>
        <v>okay</v>
      </c>
      <c r="AP415" s="10" t="str">
        <f>IFERROR(IF(COUNTIFS(BTT[Verwendete Transaktion (Pflichtauswahl)],BTT[[#This Row],[Verwendete Transaktion (Pflichtauswahl)]],BTT[SAP-Modul
(Pflichtauswahl)],"&lt;&gt;"&amp;BTT[[#This Row],[SAP-Modul
(Pflichtauswahl)]])&gt;0,"Modul anders","okay"),"")</f>
        <v>okay</v>
      </c>
      <c r="AQ415" s="10" t="str">
        <f>IFERROR(IF(COUNTIFS(BTT[Verwendete Transaktion (Pflichtauswahl)],BTT[[#This Row],[Verwendete Transaktion (Pflichtauswahl)]],BTT[Verantwortliches TP
(automatisch)],"&lt;&gt;"&amp;BTT[[#This Row],[Verantwortliches TP
(automatisch)]])&gt;0,"Transaktion mehrfach","okay"),"")</f>
        <v>okay</v>
      </c>
      <c r="AR415" s="10" t="str">
        <f>IFERROR(IF(COUNTIFS(BTT[Verwendete Transaktion (Pflichtauswahl)],BTT[[#This Row],[Verwendete Transaktion (Pflichtauswahl)]],BTT[Verantwortliches TP
(automatisch)],"&lt;&gt;"&amp;VLOOKUP(aktives_Teilprojekt,Teilprojekte[[Teilprojekte]:[Kürzel]],2,FALSE))&gt;0,"Transaktion mehrfach","okay"),"")</f>
        <v>okay</v>
      </c>
      <c r="AS415" s="10" t="s">
        <v>10330</v>
      </c>
      <c r="AT415" s="10"/>
    </row>
    <row r="416" spans="1:46" ht="60" hidden="1" x14ac:dyDescent="0.25">
      <c r="A416" s="14" t="str">
        <f>IFERROR(IF(BTT[[#This Row],[Lfd Nr. 
(aus konsolidierter Datei)]]&lt;&gt;"",BTT[[#This Row],[Lfd Nr. 
(aus konsolidierter Datei)]],VLOOKUP(aktives_Teilprojekt,Teilprojekte[[Teilprojekte]:[Kürzel]],2,FALSE)&amp;ROW(BTT[[#This Row],[Lfd Nr.
(automatisch)]])-2),"")</f>
        <v>FI330</v>
      </c>
      <c r="B416" s="15" t="s">
        <v>6131</v>
      </c>
      <c r="C416" s="15"/>
      <c r="D416" t="s">
        <v>10279</v>
      </c>
      <c r="E416" s="10" t="str">
        <f>IFERROR(IF(NOT(BTT[[#This Row],[Manuelle Änderung des Verantwortliches TP
(Auswahl - bei Bedarf)]]=""),BTT[[#This Row],[Manuelle Änderung des Verantwortliches TP
(Auswahl - bei Bedarf)]],VLOOKUP(BTT[[#This Row],[Hauptprozess
(Pflichtauswahl)]],Hauptprozesse[],3,FALSE)),"")</f>
        <v>FI</v>
      </c>
      <c r="G416" t="s">
        <v>14174</v>
      </c>
      <c r="H416" s="10" t="s">
        <v>3</v>
      </c>
      <c r="I416" t="s">
        <v>1648</v>
      </c>
      <c r="J416" s="10" t="str">
        <f>IFERROR(VLOOKUP(BTT[[#This Row],[Verwendete Transaktion (Pflichtauswahl)]],Transaktionen[[Transaktionen]:[Langtext]],2,FALSE),"")</f>
        <v>Sachkontenbuchung erfassen</v>
      </c>
      <c r="V416" s="10" t="str">
        <f>IFERROR(VLOOKUP(BTT[[#This Row],[Verwendetes Formular
(Auswahl falls relevant)]],Formulare[[Formularbezeichnung]:[Formularname (technisch)]],2,FALSE),"")</f>
        <v/>
      </c>
      <c r="Y416" s="4" t="s">
        <v>14587</v>
      </c>
      <c r="AK416" s="10"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s="10" t="str">
        <f>IFERROR(IF(BTT[[#This Row],[SAP-Modul
(Pflichtauswahl)]]&lt;&gt;VLOOKUP(BTT[[#This Row],[Verwendete Transaktion (Pflichtauswahl)]],Transaktionen[[Transaktionen]:[Modul]],3,FALSE),"Modul anders","okay"),"")</f>
        <v>okay</v>
      </c>
      <c r="AP416" s="10" t="str">
        <f>IFERROR(IF(COUNTIFS(BTT[Verwendete Transaktion (Pflichtauswahl)],BTT[[#This Row],[Verwendete Transaktion (Pflichtauswahl)]],BTT[SAP-Modul
(Pflichtauswahl)],"&lt;&gt;"&amp;BTT[[#This Row],[SAP-Modul
(Pflichtauswahl)]])&gt;0,"Modul anders","okay"),"")</f>
        <v>okay</v>
      </c>
      <c r="AQ416" s="10" t="str">
        <f>IFERROR(IF(COUNTIFS(BTT[Verwendete Transaktion (Pflichtauswahl)],BTT[[#This Row],[Verwendete Transaktion (Pflichtauswahl)]],BTT[Verantwortliches TP
(automatisch)],"&lt;&gt;"&amp;BTT[[#This Row],[Verantwortliches TP
(automatisch)]])&gt;0,"Transaktion mehrfach","okay"),"")</f>
        <v>okay</v>
      </c>
      <c r="AR416" s="10" t="str">
        <f>IFERROR(IF(COUNTIFS(BTT[Verwendete Transaktion (Pflichtauswahl)],BTT[[#This Row],[Verwendete Transaktion (Pflichtauswahl)]],BTT[Verantwortliches TP
(automatisch)],"&lt;&gt;"&amp;VLOOKUP(aktives_Teilprojekt,Teilprojekte[[Teilprojekte]:[Kürzel]],2,FALSE))&gt;0,"Transaktion mehrfach","okay"),"")</f>
        <v>okay</v>
      </c>
      <c r="AS416" s="10" t="s">
        <v>10331</v>
      </c>
      <c r="AT416" s="10"/>
    </row>
    <row r="417" spans="1:46" ht="60" hidden="1" x14ac:dyDescent="0.25">
      <c r="A417" s="14" t="str">
        <f>IFERROR(IF(BTT[[#This Row],[Lfd Nr. 
(aus konsolidierter Datei)]]&lt;&gt;"",BTT[[#This Row],[Lfd Nr. 
(aus konsolidierter Datei)]],VLOOKUP(aktives_Teilprojekt,Teilprojekte[[Teilprojekte]:[Kürzel]],2,FALSE)&amp;ROW(BTT[[#This Row],[Lfd Nr.
(automatisch)]])-2),"")</f>
        <v>FI331</v>
      </c>
      <c r="B417" s="15" t="s">
        <v>6131</v>
      </c>
      <c r="C417" s="15"/>
      <c r="D417" t="s">
        <v>10293</v>
      </c>
      <c r="E417" s="10" t="str">
        <f>IFERROR(IF(NOT(BTT[[#This Row],[Manuelle Änderung des Verantwortliches TP
(Auswahl - bei Bedarf)]]=""),BTT[[#This Row],[Manuelle Änderung des Verantwortliches TP
(Auswahl - bei Bedarf)]],VLOOKUP(BTT[[#This Row],[Hauptprozess
(Pflichtauswahl)]],Hauptprozesse[],3,FALSE)),"")</f>
        <v>FI</v>
      </c>
      <c r="G417" t="s">
        <v>14174</v>
      </c>
      <c r="H417" s="10" t="s">
        <v>8485</v>
      </c>
      <c r="I417" t="s">
        <v>8522</v>
      </c>
      <c r="J417" s="10" t="str">
        <f>IFERROR(VLOOKUP(BTT[[#This Row],[Verwendete Transaktion (Pflichtauswahl)]],Transaktionen[[Transaktionen]:[Langtext]],2,FALSE),"")</f>
        <v>keine digitale Erfassung</v>
      </c>
      <c r="V417" s="10" t="str">
        <f>IFERROR(VLOOKUP(BTT[[#This Row],[Verwendetes Formular
(Auswahl falls relevant)]],Formulare[[Formularbezeichnung]:[Formularname (technisch)]],2,FALSE),"")</f>
        <v/>
      </c>
      <c r="Y417" s="4" t="s">
        <v>14588</v>
      </c>
      <c r="AK417" s="10"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s="10" t="str">
        <f>IFERROR(IF(BTT[[#This Row],[SAP-Modul
(Pflichtauswahl)]]&lt;&gt;VLOOKUP(BTT[[#This Row],[Verwendete Transaktion (Pflichtauswahl)]],Transaktionen[[Transaktionen]:[Modul]],3,FALSE),"Modul anders","okay"),"")</f>
        <v>okay</v>
      </c>
      <c r="AP417" s="10" t="str">
        <f>IFERROR(IF(COUNTIFS(BTT[Verwendete Transaktion (Pflichtauswahl)],BTT[[#This Row],[Verwendete Transaktion (Pflichtauswahl)]],BTT[SAP-Modul
(Pflichtauswahl)],"&lt;&gt;"&amp;BTT[[#This Row],[SAP-Modul
(Pflichtauswahl)]])&gt;0,"Modul anders","okay"),"")</f>
        <v>okay</v>
      </c>
      <c r="AQ417" s="10" t="str">
        <f>IFERROR(IF(COUNTIFS(BTT[Verwendete Transaktion (Pflichtauswahl)],BTT[[#This Row],[Verwendete Transaktion (Pflichtauswahl)]],BTT[Verantwortliches TP
(automatisch)],"&lt;&gt;"&amp;BTT[[#This Row],[Verantwortliches TP
(automatisch)]])&gt;0,"Transaktion mehrfach","okay"),"")</f>
        <v>okay</v>
      </c>
      <c r="AR417" s="10" t="str">
        <f>IFERROR(IF(COUNTIFS(BTT[Verwendete Transaktion (Pflichtauswahl)],BTT[[#This Row],[Verwendete Transaktion (Pflichtauswahl)]],BTT[Verantwortliches TP
(automatisch)],"&lt;&gt;"&amp;VLOOKUP(aktives_Teilprojekt,Teilprojekte[[Teilprojekte]:[Kürzel]],2,FALSE))&gt;0,"Transaktion mehrfach","okay"),"")</f>
        <v>okay</v>
      </c>
      <c r="AS417" s="10" t="s">
        <v>10332</v>
      </c>
      <c r="AT417" s="10"/>
    </row>
    <row r="418" spans="1:46" ht="30" hidden="1" x14ac:dyDescent="0.25">
      <c r="A418" s="14" t="str">
        <f>IFERROR(IF(BTT[[#This Row],[Lfd Nr. 
(aus konsolidierter Datei)]]&lt;&gt;"",BTT[[#This Row],[Lfd Nr. 
(aus konsolidierter Datei)]],VLOOKUP(aktives_Teilprojekt,Teilprojekte[[Teilprojekte]:[Kürzel]],2,FALSE)&amp;ROW(BTT[[#This Row],[Lfd Nr.
(automatisch)]])-2),"")</f>
        <v>FI332</v>
      </c>
      <c r="B418" s="15" t="s">
        <v>6131</v>
      </c>
      <c r="C418" s="15"/>
      <c r="D418" t="s">
        <v>10259</v>
      </c>
      <c r="E418" s="10" t="str">
        <f>IFERROR(IF(NOT(BTT[[#This Row],[Manuelle Änderung des Verantwortliches TP
(Auswahl - bei Bedarf)]]=""),BTT[[#This Row],[Manuelle Änderung des Verantwortliches TP
(Auswahl - bei Bedarf)]],VLOOKUP(BTT[[#This Row],[Hauptprozess
(Pflichtauswahl)]],Hauptprozesse[],3,FALSE)),"")</f>
        <v>FI</v>
      </c>
      <c r="G418" t="s">
        <v>14193</v>
      </c>
      <c r="H418" s="10" t="s">
        <v>8485</v>
      </c>
      <c r="I418" t="s">
        <v>8522</v>
      </c>
      <c r="J418" s="10" t="str">
        <f>IFERROR(VLOOKUP(BTT[[#This Row],[Verwendete Transaktion (Pflichtauswahl)]],Transaktionen[[Transaktionen]:[Langtext]],2,FALSE),"")</f>
        <v>keine digitale Erfassung</v>
      </c>
      <c r="V418" s="10" t="str">
        <f>IFERROR(VLOOKUP(BTT[[#This Row],[Verwendetes Formular
(Auswahl falls relevant)]],Formulare[[Formularbezeichnung]:[Formularname (technisch)]],2,FALSE),"")</f>
        <v/>
      </c>
      <c r="Y418" s="4" t="s">
        <v>14647</v>
      </c>
      <c r="AK418" s="10"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s="10" t="str">
        <f>IFERROR(IF(BTT[[#This Row],[SAP-Modul
(Pflichtauswahl)]]&lt;&gt;VLOOKUP(BTT[[#This Row],[Verwendete Transaktion (Pflichtauswahl)]],Transaktionen[[Transaktionen]:[Modul]],3,FALSE),"Modul anders","okay"),"")</f>
        <v>okay</v>
      </c>
      <c r="AP418" s="10" t="str">
        <f>IFERROR(IF(COUNTIFS(BTT[Verwendete Transaktion (Pflichtauswahl)],BTT[[#This Row],[Verwendete Transaktion (Pflichtauswahl)]],BTT[SAP-Modul
(Pflichtauswahl)],"&lt;&gt;"&amp;BTT[[#This Row],[SAP-Modul
(Pflichtauswahl)]])&gt;0,"Modul anders","okay"),"")</f>
        <v>okay</v>
      </c>
      <c r="AQ418" s="10" t="str">
        <f>IFERROR(IF(COUNTIFS(BTT[Verwendete Transaktion (Pflichtauswahl)],BTT[[#This Row],[Verwendete Transaktion (Pflichtauswahl)]],BTT[Verantwortliches TP
(automatisch)],"&lt;&gt;"&amp;BTT[[#This Row],[Verantwortliches TP
(automatisch)]])&gt;0,"Transaktion mehrfach","okay"),"")</f>
        <v>okay</v>
      </c>
      <c r="AR418" s="10" t="str">
        <f>IFERROR(IF(COUNTIFS(BTT[Verwendete Transaktion (Pflichtauswahl)],BTT[[#This Row],[Verwendete Transaktion (Pflichtauswahl)]],BTT[Verantwortliches TP
(automatisch)],"&lt;&gt;"&amp;VLOOKUP(aktives_Teilprojekt,Teilprojekte[[Teilprojekte]:[Kürzel]],2,FALSE))&gt;0,"Transaktion mehrfach","okay"),"")</f>
        <v>okay</v>
      </c>
      <c r="AS418" s="10" t="s">
        <v>10333</v>
      </c>
      <c r="AT418" s="10"/>
    </row>
    <row r="419" spans="1:46" ht="30" hidden="1" x14ac:dyDescent="0.25">
      <c r="A419" s="14" t="str">
        <f>IFERROR(IF(BTT[[#This Row],[Lfd Nr. 
(aus konsolidierter Datei)]]&lt;&gt;"",BTT[[#This Row],[Lfd Nr. 
(aus konsolidierter Datei)]],VLOOKUP(aktives_Teilprojekt,Teilprojekte[[Teilprojekte]:[Kürzel]],2,FALSE)&amp;ROW(BTT[[#This Row],[Lfd Nr.
(automatisch)]])-2),"")</f>
        <v>FI333</v>
      </c>
      <c r="B419" s="15" t="s">
        <v>6131</v>
      </c>
      <c r="C419" s="15"/>
      <c r="D419" t="s">
        <v>10335</v>
      </c>
      <c r="E419" s="10" t="str">
        <f>IFERROR(IF(NOT(BTT[[#This Row],[Manuelle Änderung des Verantwortliches TP
(Auswahl - bei Bedarf)]]=""),BTT[[#This Row],[Manuelle Änderung des Verantwortliches TP
(Auswahl - bei Bedarf)]],VLOOKUP(BTT[[#This Row],[Hauptprozess
(Pflichtauswahl)]],Hauptprozesse[],3,FALSE)),"")</f>
        <v>FI</v>
      </c>
      <c r="G419" t="s">
        <v>14174</v>
      </c>
      <c r="H419" s="10" t="s">
        <v>3</v>
      </c>
      <c r="I419" t="s">
        <v>4932</v>
      </c>
      <c r="J419" s="10" t="str">
        <f>IFERROR(VLOOKUP(BTT[[#This Row],[Verwendete Transaktion (Pflichtauswahl)]],Transaktionen[[Transaktionen]:[Langtext]],2,FALSE),"")</f>
        <v>Erstellung F-02-Mappe(n) Strom-DB</v>
      </c>
      <c r="V419" s="10" t="str">
        <f>IFERROR(VLOOKUP(BTT[[#This Row],[Verwendetes Formular
(Auswahl falls relevant)]],Formulare[[Formularbezeichnung]:[Formularname (technisch)]],2,FALSE),"")</f>
        <v/>
      </c>
      <c r="Y419" s="4" t="s">
        <v>14648</v>
      </c>
      <c r="AK419" s="10"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s="10" t="str">
        <f>IFERROR(IF(BTT[[#This Row],[SAP-Modul
(Pflichtauswahl)]]&lt;&gt;VLOOKUP(BTT[[#This Row],[Verwendete Transaktion (Pflichtauswahl)]],Transaktionen[[Transaktionen]:[Modul]],3,FALSE),"Modul anders","okay"),"")</f>
        <v>okay</v>
      </c>
      <c r="AP419" s="10" t="str">
        <f>IFERROR(IF(COUNTIFS(BTT[Verwendete Transaktion (Pflichtauswahl)],BTT[[#This Row],[Verwendete Transaktion (Pflichtauswahl)]],BTT[SAP-Modul
(Pflichtauswahl)],"&lt;&gt;"&amp;BTT[[#This Row],[SAP-Modul
(Pflichtauswahl)]])&gt;0,"Modul anders","okay"),"")</f>
        <v>okay</v>
      </c>
      <c r="AQ419" s="10" t="str">
        <f>IFERROR(IF(COUNTIFS(BTT[Verwendete Transaktion (Pflichtauswahl)],BTT[[#This Row],[Verwendete Transaktion (Pflichtauswahl)]],BTT[Verantwortliches TP
(automatisch)],"&lt;&gt;"&amp;BTT[[#This Row],[Verantwortliches TP
(automatisch)]])&gt;0,"Transaktion mehrfach","okay"),"")</f>
        <v>okay</v>
      </c>
      <c r="AR419" s="10" t="str">
        <f>IFERROR(IF(COUNTIFS(BTT[Verwendete Transaktion (Pflichtauswahl)],BTT[[#This Row],[Verwendete Transaktion (Pflichtauswahl)]],BTT[Verantwortliches TP
(automatisch)],"&lt;&gt;"&amp;VLOOKUP(aktives_Teilprojekt,Teilprojekte[[Teilprojekte]:[Kürzel]],2,FALSE))&gt;0,"Transaktion mehrfach","okay"),"")</f>
        <v>okay</v>
      </c>
      <c r="AS419" s="10" t="s">
        <v>10334</v>
      </c>
      <c r="AT419" s="10"/>
    </row>
    <row r="420" spans="1:46" ht="30" hidden="1" x14ac:dyDescent="0.25">
      <c r="A420" s="14" t="str">
        <f>IFERROR(IF(BTT[[#This Row],[Lfd Nr. 
(aus konsolidierter Datei)]]&lt;&gt;"",BTT[[#This Row],[Lfd Nr. 
(aus konsolidierter Datei)]],VLOOKUP(aktives_Teilprojekt,Teilprojekte[[Teilprojekte]:[Kürzel]],2,FALSE)&amp;ROW(BTT[[#This Row],[Lfd Nr.
(automatisch)]])-2),"")</f>
        <v>FI334</v>
      </c>
      <c r="B420" s="15" t="s">
        <v>6131</v>
      </c>
      <c r="C420" s="15"/>
      <c r="D420" t="s">
        <v>10337</v>
      </c>
      <c r="E420" s="10" t="str">
        <f>IFERROR(IF(NOT(BTT[[#This Row],[Manuelle Änderung des Verantwortliches TP
(Auswahl - bei Bedarf)]]=""),BTT[[#This Row],[Manuelle Änderung des Verantwortliches TP
(Auswahl - bei Bedarf)]],VLOOKUP(BTT[[#This Row],[Hauptprozess
(Pflichtauswahl)]],Hauptprozesse[],3,FALSE)),"")</f>
        <v>FI</v>
      </c>
      <c r="G420" t="s">
        <v>14174</v>
      </c>
      <c r="H420" s="10"/>
      <c r="I420" t="s">
        <v>14200</v>
      </c>
      <c r="J420" s="10" t="str">
        <f>IFERROR(VLOOKUP(BTT[[#This Row],[Verwendete Transaktion (Pflichtauswahl)]],Transaktionen[[Transaktionen]:[Langtext]],2,FALSE),"")</f>
        <v/>
      </c>
      <c r="V420" s="10" t="str">
        <f>IFERROR(VLOOKUP(BTT[[#This Row],[Verwendetes Formular
(Auswahl falls relevant)]],Formulare[[Formularbezeichnung]:[Formularname (technisch)]],2,FALSE),"")</f>
        <v/>
      </c>
      <c r="Y420" s="4" t="s">
        <v>14649</v>
      </c>
      <c r="AK420" s="1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s="10" t="str">
        <f>IFERROR(IF(BTT[[#This Row],[SAP-Modul
(Pflichtauswahl)]]&lt;&gt;VLOOKUP(BTT[[#This Row],[Verwendete Transaktion (Pflichtauswahl)]],Transaktionen[[Transaktionen]:[Modul]],3,FALSE),"Modul anders","okay"),"")</f>
        <v/>
      </c>
      <c r="AP420" s="10" t="str">
        <f>IFERROR(IF(COUNTIFS(BTT[Verwendete Transaktion (Pflichtauswahl)],BTT[[#This Row],[Verwendete Transaktion (Pflichtauswahl)]],BTT[SAP-Modul
(Pflichtauswahl)],"&lt;&gt;"&amp;BTT[[#This Row],[SAP-Modul
(Pflichtauswahl)]])&gt;0,"Modul anders","okay"),"")</f>
        <v>okay</v>
      </c>
      <c r="AQ420" s="10" t="str">
        <f>IFERROR(IF(COUNTIFS(BTT[Verwendete Transaktion (Pflichtauswahl)],BTT[[#This Row],[Verwendete Transaktion (Pflichtauswahl)]],BTT[Verantwortliches TP
(automatisch)],"&lt;&gt;"&amp;BTT[[#This Row],[Verantwortliches TP
(automatisch)]])&gt;0,"Transaktion mehrfach","okay"),"")</f>
        <v>okay</v>
      </c>
      <c r="AR420" s="10" t="str">
        <f>IFERROR(IF(COUNTIFS(BTT[Verwendete Transaktion (Pflichtauswahl)],BTT[[#This Row],[Verwendete Transaktion (Pflichtauswahl)]],BTT[Verantwortliches TP
(automatisch)],"&lt;&gt;"&amp;VLOOKUP(aktives_Teilprojekt,Teilprojekte[[Teilprojekte]:[Kürzel]],2,FALSE))&gt;0,"Transaktion mehrfach","okay"),"")</f>
        <v>okay</v>
      </c>
      <c r="AS420" s="10" t="s">
        <v>10336</v>
      </c>
      <c r="AT420" s="10"/>
    </row>
    <row r="421" spans="1:46" ht="30" hidden="1" x14ac:dyDescent="0.25">
      <c r="A421" s="14" t="str">
        <f>IFERROR(IF(BTT[[#This Row],[Lfd Nr. 
(aus konsolidierter Datei)]]&lt;&gt;"",BTT[[#This Row],[Lfd Nr. 
(aus konsolidierter Datei)]],VLOOKUP(aktives_Teilprojekt,Teilprojekte[[Teilprojekte]:[Kürzel]],2,FALSE)&amp;ROW(BTT[[#This Row],[Lfd Nr.
(automatisch)]])-2),"")</f>
        <v>FI335</v>
      </c>
      <c r="B421" s="15" t="s">
        <v>6131</v>
      </c>
      <c r="C421" s="15"/>
      <c r="D421" t="s">
        <v>10339</v>
      </c>
      <c r="E421" s="10" t="str">
        <f>IFERROR(IF(NOT(BTT[[#This Row],[Manuelle Änderung des Verantwortliches TP
(Auswahl - bei Bedarf)]]=""),BTT[[#This Row],[Manuelle Änderung des Verantwortliches TP
(Auswahl - bei Bedarf)]],VLOOKUP(BTT[[#This Row],[Hauptprozess
(Pflichtauswahl)]],Hauptprozesse[],3,FALSE)),"")</f>
        <v>FI</v>
      </c>
      <c r="G421" t="s">
        <v>14174</v>
      </c>
      <c r="H421" s="10" t="s">
        <v>8485</v>
      </c>
      <c r="I421" t="s">
        <v>8522</v>
      </c>
      <c r="J421" s="10" t="str">
        <f>IFERROR(VLOOKUP(BTT[[#This Row],[Verwendete Transaktion (Pflichtauswahl)]],Transaktionen[[Transaktionen]:[Langtext]],2,FALSE),"")</f>
        <v>keine digitale Erfassung</v>
      </c>
      <c r="V421" s="10" t="str">
        <f>IFERROR(VLOOKUP(BTT[[#This Row],[Verwendetes Formular
(Auswahl falls relevant)]],Formulare[[Formularbezeichnung]:[Formularname (technisch)]],2,FALSE),"")</f>
        <v/>
      </c>
      <c r="Y421" s="4" t="s">
        <v>14650</v>
      </c>
      <c r="AK421" s="10"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s="10" t="str">
        <f>IFERROR(IF(BTT[[#This Row],[SAP-Modul
(Pflichtauswahl)]]&lt;&gt;VLOOKUP(BTT[[#This Row],[Verwendete Transaktion (Pflichtauswahl)]],Transaktionen[[Transaktionen]:[Modul]],3,FALSE),"Modul anders","okay"),"")</f>
        <v>okay</v>
      </c>
      <c r="AP421" s="10" t="str">
        <f>IFERROR(IF(COUNTIFS(BTT[Verwendete Transaktion (Pflichtauswahl)],BTT[[#This Row],[Verwendete Transaktion (Pflichtauswahl)]],BTT[SAP-Modul
(Pflichtauswahl)],"&lt;&gt;"&amp;BTT[[#This Row],[SAP-Modul
(Pflichtauswahl)]])&gt;0,"Modul anders","okay"),"")</f>
        <v>okay</v>
      </c>
      <c r="AQ421" s="10" t="str">
        <f>IFERROR(IF(COUNTIFS(BTT[Verwendete Transaktion (Pflichtauswahl)],BTT[[#This Row],[Verwendete Transaktion (Pflichtauswahl)]],BTT[Verantwortliches TP
(automatisch)],"&lt;&gt;"&amp;BTT[[#This Row],[Verantwortliches TP
(automatisch)]])&gt;0,"Transaktion mehrfach","okay"),"")</f>
        <v>okay</v>
      </c>
      <c r="AR421" s="10" t="str">
        <f>IFERROR(IF(COUNTIFS(BTT[Verwendete Transaktion (Pflichtauswahl)],BTT[[#This Row],[Verwendete Transaktion (Pflichtauswahl)]],BTT[Verantwortliches TP
(automatisch)],"&lt;&gt;"&amp;VLOOKUP(aktives_Teilprojekt,Teilprojekte[[Teilprojekte]:[Kürzel]],2,FALSE))&gt;0,"Transaktion mehrfach","okay"),"")</f>
        <v>okay</v>
      </c>
      <c r="AS421" s="10" t="s">
        <v>10338</v>
      </c>
      <c r="AT421" s="10"/>
    </row>
    <row r="422" spans="1:46" ht="30" hidden="1" x14ac:dyDescent="0.25">
      <c r="A422" s="14" t="str">
        <f>IFERROR(IF(BTT[[#This Row],[Lfd Nr. 
(aus konsolidierter Datei)]]&lt;&gt;"",BTT[[#This Row],[Lfd Nr. 
(aus konsolidierter Datei)]],VLOOKUP(aktives_Teilprojekt,Teilprojekte[[Teilprojekte]:[Kürzel]],2,FALSE)&amp;ROW(BTT[[#This Row],[Lfd Nr.
(automatisch)]])-2),"")</f>
        <v>FI336</v>
      </c>
      <c r="B422" s="15" t="s">
        <v>6131</v>
      </c>
      <c r="C422" s="15"/>
      <c r="D422" t="s">
        <v>10279</v>
      </c>
      <c r="E422" s="10" t="str">
        <f>IFERROR(IF(NOT(BTT[[#This Row],[Manuelle Änderung des Verantwortliches TP
(Auswahl - bei Bedarf)]]=""),BTT[[#This Row],[Manuelle Änderung des Verantwortliches TP
(Auswahl - bei Bedarf)]],VLOOKUP(BTT[[#This Row],[Hauptprozess
(Pflichtauswahl)]],Hauptprozesse[],3,FALSE)),"")</f>
        <v>FI</v>
      </c>
      <c r="G422" t="s">
        <v>14174</v>
      </c>
      <c r="H422" s="10" t="s">
        <v>3</v>
      </c>
      <c r="I422" t="s">
        <v>1648</v>
      </c>
      <c r="J422" s="10" t="str">
        <f>IFERROR(VLOOKUP(BTT[[#This Row],[Verwendete Transaktion (Pflichtauswahl)]],Transaktionen[[Transaktionen]:[Langtext]],2,FALSE),"")</f>
        <v>Sachkontenbuchung erfassen</v>
      </c>
      <c r="V422" s="10" t="str">
        <f>IFERROR(VLOOKUP(BTT[[#This Row],[Verwendetes Formular
(Auswahl falls relevant)]],Formulare[[Formularbezeichnung]:[Formularname (technisch)]],2,FALSE),"")</f>
        <v/>
      </c>
      <c r="Y422" s="4" t="s">
        <v>14651</v>
      </c>
      <c r="AK422" s="10"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s="10" t="str">
        <f>IFERROR(IF(BTT[[#This Row],[SAP-Modul
(Pflichtauswahl)]]&lt;&gt;VLOOKUP(BTT[[#This Row],[Verwendete Transaktion (Pflichtauswahl)]],Transaktionen[[Transaktionen]:[Modul]],3,FALSE),"Modul anders","okay"),"")</f>
        <v>okay</v>
      </c>
      <c r="AP422" s="10" t="str">
        <f>IFERROR(IF(COUNTIFS(BTT[Verwendete Transaktion (Pflichtauswahl)],BTT[[#This Row],[Verwendete Transaktion (Pflichtauswahl)]],BTT[SAP-Modul
(Pflichtauswahl)],"&lt;&gt;"&amp;BTT[[#This Row],[SAP-Modul
(Pflichtauswahl)]])&gt;0,"Modul anders","okay"),"")</f>
        <v>okay</v>
      </c>
      <c r="AQ422" s="10" t="str">
        <f>IFERROR(IF(COUNTIFS(BTT[Verwendete Transaktion (Pflichtauswahl)],BTT[[#This Row],[Verwendete Transaktion (Pflichtauswahl)]],BTT[Verantwortliches TP
(automatisch)],"&lt;&gt;"&amp;BTT[[#This Row],[Verantwortliches TP
(automatisch)]])&gt;0,"Transaktion mehrfach","okay"),"")</f>
        <v>okay</v>
      </c>
      <c r="AR422" s="10" t="str">
        <f>IFERROR(IF(COUNTIFS(BTT[Verwendete Transaktion (Pflichtauswahl)],BTT[[#This Row],[Verwendete Transaktion (Pflichtauswahl)]],BTT[Verantwortliches TP
(automatisch)],"&lt;&gt;"&amp;VLOOKUP(aktives_Teilprojekt,Teilprojekte[[Teilprojekte]:[Kürzel]],2,FALSE))&gt;0,"Transaktion mehrfach","okay"),"")</f>
        <v>okay</v>
      </c>
      <c r="AS422" s="10" t="s">
        <v>10340</v>
      </c>
      <c r="AT422" s="10"/>
    </row>
    <row r="423" spans="1:46" ht="30" hidden="1" x14ac:dyDescent="0.25">
      <c r="A423" s="14" t="str">
        <f>IFERROR(IF(BTT[[#This Row],[Lfd Nr. 
(aus konsolidierter Datei)]]&lt;&gt;"",BTT[[#This Row],[Lfd Nr. 
(aus konsolidierter Datei)]],VLOOKUP(aktives_Teilprojekt,Teilprojekte[[Teilprojekte]:[Kürzel]],2,FALSE)&amp;ROW(BTT[[#This Row],[Lfd Nr.
(automatisch)]])-2),"")</f>
        <v>FI337</v>
      </c>
      <c r="B423" s="15" t="s">
        <v>6131</v>
      </c>
      <c r="C423" s="15"/>
      <c r="D423" t="s">
        <v>1943</v>
      </c>
      <c r="E423" s="10" t="str">
        <f>IFERROR(IF(NOT(BTT[[#This Row],[Manuelle Änderung des Verantwortliches TP
(Auswahl - bei Bedarf)]]=""),BTT[[#This Row],[Manuelle Änderung des Verantwortliches TP
(Auswahl - bei Bedarf)]],VLOOKUP(BTT[[#This Row],[Hauptprozess
(Pflichtauswahl)]],Hauptprozesse[],3,FALSE)),"")</f>
        <v>FI</v>
      </c>
      <c r="G423" t="s">
        <v>14174</v>
      </c>
      <c r="H423" s="10"/>
      <c r="I423" t="s">
        <v>14201</v>
      </c>
      <c r="J423" s="10" t="str">
        <f>IFERROR(VLOOKUP(BTT[[#This Row],[Verwendete Transaktion (Pflichtauswahl)]],Transaktionen[[Transaktionen]:[Langtext]],2,FALSE),"")</f>
        <v/>
      </c>
      <c r="V423" s="10" t="str">
        <f>IFERROR(VLOOKUP(BTT[[#This Row],[Verwendetes Formular
(Auswahl falls relevant)]],Formulare[[Formularbezeichnung]:[Formularname (technisch)]],2,FALSE),"")</f>
        <v/>
      </c>
      <c r="Y423" s="4" t="s">
        <v>14652</v>
      </c>
      <c r="AK423" s="10"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s="10" t="str">
        <f>IFERROR(IF(BTT[[#This Row],[SAP-Modul
(Pflichtauswahl)]]&lt;&gt;VLOOKUP(BTT[[#This Row],[Verwendete Transaktion (Pflichtauswahl)]],Transaktionen[[Transaktionen]:[Modul]],3,FALSE),"Modul anders","okay"),"")</f>
        <v/>
      </c>
      <c r="AP423" s="10" t="str">
        <f>IFERROR(IF(COUNTIFS(BTT[Verwendete Transaktion (Pflichtauswahl)],BTT[[#This Row],[Verwendete Transaktion (Pflichtauswahl)]],BTT[SAP-Modul
(Pflichtauswahl)],"&lt;&gt;"&amp;BTT[[#This Row],[SAP-Modul
(Pflichtauswahl)]])&gt;0,"Modul anders","okay"),"")</f>
        <v>okay</v>
      </c>
      <c r="AQ423" s="10" t="str">
        <f>IFERROR(IF(COUNTIFS(BTT[Verwendete Transaktion (Pflichtauswahl)],BTT[[#This Row],[Verwendete Transaktion (Pflichtauswahl)]],BTT[Verantwortliches TP
(automatisch)],"&lt;&gt;"&amp;BTT[[#This Row],[Verantwortliches TP
(automatisch)]])&gt;0,"Transaktion mehrfach","okay"),"")</f>
        <v>okay</v>
      </c>
      <c r="AR423" s="10" t="str">
        <f>IFERROR(IF(COUNTIFS(BTT[Verwendete Transaktion (Pflichtauswahl)],BTT[[#This Row],[Verwendete Transaktion (Pflichtauswahl)]],BTT[Verantwortliches TP
(automatisch)],"&lt;&gt;"&amp;VLOOKUP(aktives_Teilprojekt,Teilprojekte[[Teilprojekte]:[Kürzel]],2,FALSE))&gt;0,"Transaktion mehrfach","okay"),"")</f>
        <v>okay</v>
      </c>
      <c r="AS423" s="10" t="s">
        <v>10341</v>
      </c>
      <c r="AT423" s="10"/>
    </row>
    <row r="424" spans="1:46" ht="30" hidden="1" x14ac:dyDescent="0.25">
      <c r="A424" s="14" t="str">
        <f>IFERROR(IF(BTT[[#This Row],[Lfd Nr. 
(aus konsolidierter Datei)]]&lt;&gt;"",BTT[[#This Row],[Lfd Nr. 
(aus konsolidierter Datei)]],VLOOKUP(aktives_Teilprojekt,Teilprojekte[[Teilprojekte]:[Kürzel]],2,FALSE)&amp;ROW(BTT[[#This Row],[Lfd Nr.
(automatisch)]])-2),"")</f>
        <v>FI338</v>
      </c>
      <c r="B424" s="15" t="s">
        <v>6131</v>
      </c>
      <c r="C424" s="15"/>
      <c r="D424" t="s">
        <v>10343</v>
      </c>
      <c r="E424" s="10" t="str">
        <f>IFERROR(IF(NOT(BTT[[#This Row],[Manuelle Änderung des Verantwortliches TP
(Auswahl - bei Bedarf)]]=""),BTT[[#This Row],[Manuelle Änderung des Verantwortliches TP
(Auswahl - bei Bedarf)]],VLOOKUP(BTT[[#This Row],[Hauptprozess
(Pflichtauswahl)]],Hauptprozesse[],3,FALSE)),"")</f>
        <v>FI</v>
      </c>
      <c r="G424" t="s">
        <v>14174</v>
      </c>
      <c r="H424" s="10" t="s">
        <v>3</v>
      </c>
      <c r="I424" t="s">
        <v>1648</v>
      </c>
      <c r="J424" s="10" t="str">
        <f>IFERROR(VLOOKUP(BTT[[#This Row],[Verwendete Transaktion (Pflichtauswahl)]],Transaktionen[[Transaktionen]:[Langtext]],2,FALSE),"")</f>
        <v>Sachkontenbuchung erfassen</v>
      </c>
      <c r="V424" s="10" t="str">
        <f>IFERROR(VLOOKUP(BTT[[#This Row],[Verwendetes Formular
(Auswahl falls relevant)]],Formulare[[Formularbezeichnung]:[Formularname (technisch)]],2,FALSE),"")</f>
        <v/>
      </c>
      <c r="Y424" s="4" t="s">
        <v>14653</v>
      </c>
      <c r="AK424" s="10"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s="10" t="str">
        <f>IFERROR(IF(BTT[[#This Row],[SAP-Modul
(Pflichtauswahl)]]&lt;&gt;VLOOKUP(BTT[[#This Row],[Verwendete Transaktion (Pflichtauswahl)]],Transaktionen[[Transaktionen]:[Modul]],3,FALSE),"Modul anders","okay"),"")</f>
        <v>okay</v>
      </c>
      <c r="AP424" s="10" t="str">
        <f>IFERROR(IF(COUNTIFS(BTT[Verwendete Transaktion (Pflichtauswahl)],BTT[[#This Row],[Verwendete Transaktion (Pflichtauswahl)]],BTT[SAP-Modul
(Pflichtauswahl)],"&lt;&gt;"&amp;BTT[[#This Row],[SAP-Modul
(Pflichtauswahl)]])&gt;0,"Modul anders","okay"),"")</f>
        <v>okay</v>
      </c>
      <c r="AQ424" s="10" t="str">
        <f>IFERROR(IF(COUNTIFS(BTT[Verwendete Transaktion (Pflichtauswahl)],BTT[[#This Row],[Verwendete Transaktion (Pflichtauswahl)]],BTT[Verantwortliches TP
(automatisch)],"&lt;&gt;"&amp;BTT[[#This Row],[Verantwortliches TP
(automatisch)]])&gt;0,"Transaktion mehrfach","okay"),"")</f>
        <v>okay</v>
      </c>
      <c r="AR424" s="10" t="str">
        <f>IFERROR(IF(COUNTIFS(BTT[Verwendete Transaktion (Pflichtauswahl)],BTT[[#This Row],[Verwendete Transaktion (Pflichtauswahl)]],BTT[Verantwortliches TP
(automatisch)],"&lt;&gt;"&amp;VLOOKUP(aktives_Teilprojekt,Teilprojekte[[Teilprojekte]:[Kürzel]],2,FALSE))&gt;0,"Transaktion mehrfach","okay"),"")</f>
        <v>okay</v>
      </c>
      <c r="AS424" s="10" t="s">
        <v>10342</v>
      </c>
      <c r="AT424" s="10"/>
    </row>
    <row r="425" spans="1:46" ht="30" hidden="1" x14ac:dyDescent="0.25">
      <c r="A425" s="14" t="str">
        <f>IFERROR(IF(BTT[[#This Row],[Lfd Nr. 
(aus konsolidierter Datei)]]&lt;&gt;"",BTT[[#This Row],[Lfd Nr. 
(aus konsolidierter Datei)]],VLOOKUP(aktives_Teilprojekt,Teilprojekte[[Teilprojekte]:[Kürzel]],2,FALSE)&amp;ROW(BTT[[#This Row],[Lfd Nr.
(automatisch)]])-2),"")</f>
        <v>FI339</v>
      </c>
      <c r="B425" s="15" t="s">
        <v>6131</v>
      </c>
      <c r="C425" s="15"/>
      <c r="D425" t="s">
        <v>10345</v>
      </c>
      <c r="E425" s="10" t="str">
        <f>IFERROR(IF(NOT(BTT[[#This Row],[Manuelle Änderung des Verantwortliches TP
(Auswahl - bei Bedarf)]]=""),BTT[[#This Row],[Manuelle Änderung des Verantwortliches TP
(Auswahl - bei Bedarf)]],VLOOKUP(BTT[[#This Row],[Hauptprozess
(Pflichtauswahl)]],Hauptprozesse[],3,FALSE)),"")</f>
        <v>FI</v>
      </c>
      <c r="G425" t="s">
        <v>14174</v>
      </c>
      <c r="H425" s="10" t="s">
        <v>3</v>
      </c>
      <c r="I425" t="s">
        <v>1648</v>
      </c>
      <c r="J425" s="10" t="str">
        <f>IFERROR(VLOOKUP(BTT[[#This Row],[Verwendete Transaktion (Pflichtauswahl)]],Transaktionen[[Transaktionen]:[Langtext]],2,FALSE),"")</f>
        <v>Sachkontenbuchung erfassen</v>
      </c>
      <c r="V425" s="10" t="str">
        <f>IFERROR(VLOOKUP(BTT[[#This Row],[Verwendetes Formular
(Auswahl falls relevant)]],Formulare[[Formularbezeichnung]:[Formularname (technisch)]],2,FALSE),"")</f>
        <v/>
      </c>
      <c r="Y425" s="4" t="s">
        <v>14654</v>
      </c>
      <c r="AK425" s="10"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s="10" t="str">
        <f>IFERROR(IF(BTT[[#This Row],[SAP-Modul
(Pflichtauswahl)]]&lt;&gt;VLOOKUP(BTT[[#This Row],[Verwendete Transaktion (Pflichtauswahl)]],Transaktionen[[Transaktionen]:[Modul]],3,FALSE),"Modul anders","okay"),"")</f>
        <v>okay</v>
      </c>
      <c r="AP425" s="10" t="str">
        <f>IFERROR(IF(COUNTIFS(BTT[Verwendete Transaktion (Pflichtauswahl)],BTT[[#This Row],[Verwendete Transaktion (Pflichtauswahl)]],BTT[SAP-Modul
(Pflichtauswahl)],"&lt;&gt;"&amp;BTT[[#This Row],[SAP-Modul
(Pflichtauswahl)]])&gt;0,"Modul anders","okay"),"")</f>
        <v>okay</v>
      </c>
      <c r="AQ425" s="10" t="str">
        <f>IFERROR(IF(COUNTIFS(BTT[Verwendete Transaktion (Pflichtauswahl)],BTT[[#This Row],[Verwendete Transaktion (Pflichtauswahl)]],BTT[Verantwortliches TP
(automatisch)],"&lt;&gt;"&amp;BTT[[#This Row],[Verantwortliches TP
(automatisch)]])&gt;0,"Transaktion mehrfach","okay"),"")</f>
        <v>okay</v>
      </c>
      <c r="AR425" s="10" t="str">
        <f>IFERROR(IF(COUNTIFS(BTT[Verwendete Transaktion (Pflichtauswahl)],BTT[[#This Row],[Verwendete Transaktion (Pflichtauswahl)]],BTT[Verantwortliches TP
(automatisch)],"&lt;&gt;"&amp;VLOOKUP(aktives_Teilprojekt,Teilprojekte[[Teilprojekte]:[Kürzel]],2,FALSE))&gt;0,"Transaktion mehrfach","okay"),"")</f>
        <v>okay</v>
      </c>
      <c r="AS425" s="10" t="s">
        <v>10344</v>
      </c>
      <c r="AT425" s="10"/>
    </row>
    <row r="426" spans="1:46" ht="60" hidden="1" x14ac:dyDescent="0.25">
      <c r="A426" s="14" t="str">
        <f>IFERROR(IF(BTT[[#This Row],[Lfd Nr. 
(aus konsolidierter Datei)]]&lt;&gt;"",BTT[[#This Row],[Lfd Nr. 
(aus konsolidierter Datei)]],VLOOKUP(aktives_Teilprojekt,Teilprojekte[[Teilprojekte]:[Kürzel]],2,FALSE)&amp;ROW(BTT[[#This Row],[Lfd Nr.
(automatisch)]])-2),"")</f>
        <v>FI340</v>
      </c>
      <c r="B426" s="15" t="s">
        <v>6131</v>
      </c>
      <c r="C426" s="15"/>
      <c r="D426" t="s">
        <v>10259</v>
      </c>
      <c r="E426" s="10" t="str">
        <f>IFERROR(IF(NOT(BTT[[#This Row],[Manuelle Änderung des Verantwortliches TP
(Auswahl - bei Bedarf)]]=""),BTT[[#This Row],[Manuelle Änderung des Verantwortliches TP
(Auswahl - bei Bedarf)]],VLOOKUP(BTT[[#This Row],[Hauptprozess
(Pflichtauswahl)]],Hauptprozesse[],3,FALSE)),"")</f>
        <v>FI</v>
      </c>
      <c r="G426" t="s">
        <v>14202</v>
      </c>
      <c r="H426" s="10"/>
      <c r="J426" s="10" t="str">
        <f>IFERROR(VLOOKUP(BTT[[#This Row],[Verwendete Transaktion (Pflichtauswahl)]],Transaktionen[[Transaktionen]:[Langtext]],2,FALSE),"")</f>
        <v/>
      </c>
      <c r="V426" s="10" t="str">
        <f>IFERROR(VLOOKUP(BTT[[#This Row],[Verwendetes Formular
(Auswahl falls relevant)]],Formulare[[Formularbezeichnung]:[Formularname (technisch)]],2,FALSE),"")</f>
        <v/>
      </c>
      <c r="Y426" s="4" t="s">
        <v>14590</v>
      </c>
      <c r="AK426" s="10"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s="10" t="str">
        <f>IFERROR(IF(BTT[[#This Row],[SAP-Modul
(Pflichtauswahl)]]&lt;&gt;VLOOKUP(BTT[[#This Row],[Verwendete Transaktion (Pflichtauswahl)]],Transaktionen[[Transaktionen]:[Modul]],3,FALSE),"Modul anders","okay"),"")</f>
        <v/>
      </c>
      <c r="AP426" s="10" t="str">
        <f>IFERROR(IF(COUNTIFS(BTT[Verwendete Transaktion (Pflichtauswahl)],BTT[[#This Row],[Verwendete Transaktion (Pflichtauswahl)]],BTT[SAP-Modul
(Pflichtauswahl)],"&lt;&gt;"&amp;BTT[[#This Row],[SAP-Modul
(Pflichtauswahl)]])&gt;0,"Modul anders","okay"),"")</f>
        <v>okay</v>
      </c>
      <c r="AQ426" s="10" t="str">
        <f>IFERROR(IF(COUNTIFS(BTT[Verwendete Transaktion (Pflichtauswahl)],BTT[[#This Row],[Verwendete Transaktion (Pflichtauswahl)]],BTT[Verantwortliches TP
(automatisch)],"&lt;&gt;"&amp;BTT[[#This Row],[Verantwortliches TP
(automatisch)]])&gt;0,"Transaktion mehrfach","okay"),"")</f>
        <v>okay</v>
      </c>
      <c r="AR426" s="10" t="str">
        <f>IFERROR(IF(COUNTIFS(BTT[Verwendete Transaktion (Pflichtauswahl)],BTT[[#This Row],[Verwendete Transaktion (Pflichtauswahl)]],BTT[Verantwortliches TP
(automatisch)],"&lt;&gt;"&amp;VLOOKUP(aktives_Teilprojekt,Teilprojekte[[Teilprojekte]:[Kürzel]],2,FALSE))&gt;0,"Transaktion mehrfach","okay"),"")</f>
        <v>okay</v>
      </c>
      <c r="AS426" s="10" t="s">
        <v>10346</v>
      </c>
      <c r="AT426" s="10"/>
    </row>
    <row r="427" spans="1:46" ht="60" hidden="1" x14ac:dyDescent="0.25">
      <c r="A427" s="14" t="str">
        <f>IFERROR(IF(BTT[[#This Row],[Lfd Nr. 
(aus konsolidierter Datei)]]&lt;&gt;"",BTT[[#This Row],[Lfd Nr. 
(aus konsolidierter Datei)]],VLOOKUP(aktives_Teilprojekt,Teilprojekte[[Teilprojekte]:[Kürzel]],2,FALSE)&amp;ROW(BTT[[#This Row],[Lfd Nr.
(automatisch)]])-2),"")</f>
        <v>FI341</v>
      </c>
      <c r="B427" s="15" t="s">
        <v>6131</v>
      </c>
      <c r="C427" s="15"/>
      <c r="D427" t="s">
        <v>10348</v>
      </c>
      <c r="E427" s="10" t="str">
        <f>IFERROR(IF(NOT(BTT[[#This Row],[Manuelle Änderung des Verantwortliches TP
(Auswahl - bei Bedarf)]]=""),BTT[[#This Row],[Manuelle Änderung des Verantwortliches TP
(Auswahl - bei Bedarf)]],VLOOKUP(BTT[[#This Row],[Hauptprozess
(Pflichtauswahl)]],Hauptprozesse[],3,FALSE)),"")</f>
        <v>FI</v>
      </c>
      <c r="G427" t="s">
        <v>14174</v>
      </c>
      <c r="H427" s="10" t="s">
        <v>6102</v>
      </c>
      <c r="I427" t="s">
        <v>1812</v>
      </c>
      <c r="J427" s="10" t="str">
        <f>IFERROR(VLOOKUP(BTT[[#This Row],[Verwendete Transaktion (Pflichtauswahl)]],Transaktionen[[Transaktionen]:[Langtext]],2,FALSE),"")</f>
        <v>Einzelposten Sachkonten</v>
      </c>
      <c r="V427" s="10" t="str">
        <f>IFERROR(VLOOKUP(BTT[[#This Row],[Verwendetes Formular
(Auswahl falls relevant)]],Formulare[[Formularbezeichnung]:[Formularname (technisch)]],2,FALSE),"")</f>
        <v/>
      </c>
      <c r="Y427" s="4" t="s">
        <v>14591</v>
      </c>
      <c r="AK427" s="10"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okay</v>
      </c>
      <c r="AM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s="10" t="str">
        <f>IFERROR(IF(BTT[[#This Row],[SAP-Modul
(Pflichtauswahl)]]&lt;&gt;VLOOKUP(BTT[[#This Row],[Verwendete Transaktion (Pflichtauswahl)]],Transaktionen[[Transaktionen]:[Modul]],3,FALSE),"Modul anders","okay"),"")</f>
        <v>okay</v>
      </c>
      <c r="AP427" s="10" t="str">
        <f>IFERROR(IF(COUNTIFS(BTT[Verwendete Transaktion (Pflichtauswahl)],BTT[[#This Row],[Verwendete Transaktion (Pflichtauswahl)]],BTT[SAP-Modul
(Pflichtauswahl)],"&lt;&gt;"&amp;BTT[[#This Row],[SAP-Modul
(Pflichtauswahl)]])&gt;0,"Modul anders","okay"),"")</f>
        <v>Modul anders</v>
      </c>
      <c r="AQ427" s="10" t="str">
        <f>IFERROR(IF(COUNTIFS(BTT[Verwendete Transaktion (Pflichtauswahl)],BTT[[#This Row],[Verwendete Transaktion (Pflichtauswahl)]],BTT[Verantwortliches TP
(automatisch)],"&lt;&gt;"&amp;BTT[[#This Row],[Verantwortliches TP
(automatisch)]])&gt;0,"Transaktion mehrfach","okay"),"")</f>
        <v>okay</v>
      </c>
      <c r="AR427" s="10" t="str">
        <f>IFERROR(IF(COUNTIFS(BTT[Verwendete Transaktion (Pflichtauswahl)],BTT[[#This Row],[Verwendete Transaktion (Pflichtauswahl)]],BTT[Verantwortliches TP
(automatisch)],"&lt;&gt;"&amp;VLOOKUP(aktives_Teilprojekt,Teilprojekte[[Teilprojekte]:[Kürzel]],2,FALSE))&gt;0,"Transaktion mehrfach","okay"),"")</f>
        <v>okay</v>
      </c>
      <c r="AS427" s="10" t="s">
        <v>10347</v>
      </c>
      <c r="AT427" s="10"/>
    </row>
    <row r="428" spans="1:46" ht="60" hidden="1" x14ac:dyDescent="0.25">
      <c r="A428" s="14" t="str">
        <f>IFERROR(IF(BTT[[#This Row],[Lfd Nr. 
(aus konsolidierter Datei)]]&lt;&gt;"",BTT[[#This Row],[Lfd Nr. 
(aus konsolidierter Datei)]],VLOOKUP(aktives_Teilprojekt,Teilprojekte[[Teilprojekte]:[Kürzel]],2,FALSE)&amp;ROW(BTT[[#This Row],[Lfd Nr.
(automatisch)]])-2),"")</f>
        <v>FI342</v>
      </c>
      <c r="B428" s="15" t="s">
        <v>6131</v>
      </c>
      <c r="C428" s="15"/>
      <c r="D428" t="s">
        <v>10277</v>
      </c>
      <c r="E428" s="10" t="str">
        <f>IFERROR(IF(NOT(BTT[[#This Row],[Manuelle Änderung des Verantwortliches TP
(Auswahl - bei Bedarf)]]=""),BTT[[#This Row],[Manuelle Änderung des Verantwortliches TP
(Auswahl - bei Bedarf)]],VLOOKUP(BTT[[#This Row],[Hauptprozess
(Pflichtauswahl)]],Hauptprozesse[],3,FALSE)),"")</f>
        <v>FI</v>
      </c>
      <c r="G428" t="s">
        <v>14174</v>
      </c>
      <c r="H428" s="10" t="s">
        <v>8485</v>
      </c>
      <c r="I428" t="s">
        <v>8522</v>
      </c>
      <c r="J428" s="10" t="str">
        <f>IFERROR(VLOOKUP(BTT[[#This Row],[Verwendete Transaktion (Pflichtauswahl)]],Transaktionen[[Transaktionen]:[Langtext]],2,FALSE),"")</f>
        <v>keine digitale Erfassung</v>
      </c>
      <c r="V428" s="10" t="str">
        <f>IFERROR(VLOOKUP(BTT[[#This Row],[Verwendetes Formular
(Auswahl falls relevant)]],Formulare[[Formularbezeichnung]:[Formularname (technisch)]],2,FALSE),"")</f>
        <v/>
      </c>
      <c r="Y428" s="4" t="s">
        <v>14592</v>
      </c>
      <c r="AK428" s="10"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s="10" t="str">
        <f>IFERROR(IF(BTT[[#This Row],[SAP-Modul
(Pflichtauswahl)]]&lt;&gt;VLOOKUP(BTT[[#This Row],[Verwendete Transaktion (Pflichtauswahl)]],Transaktionen[[Transaktionen]:[Modul]],3,FALSE),"Modul anders","okay"),"")</f>
        <v>okay</v>
      </c>
      <c r="AP428" s="10" t="str">
        <f>IFERROR(IF(COUNTIFS(BTT[Verwendete Transaktion (Pflichtauswahl)],BTT[[#This Row],[Verwendete Transaktion (Pflichtauswahl)]],BTT[SAP-Modul
(Pflichtauswahl)],"&lt;&gt;"&amp;BTT[[#This Row],[SAP-Modul
(Pflichtauswahl)]])&gt;0,"Modul anders","okay"),"")</f>
        <v>okay</v>
      </c>
      <c r="AQ428" s="10" t="str">
        <f>IFERROR(IF(COUNTIFS(BTT[Verwendete Transaktion (Pflichtauswahl)],BTT[[#This Row],[Verwendete Transaktion (Pflichtauswahl)]],BTT[Verantwortliches TP
(automatisch)],"&lt;&gt;"&amp;BTT[[#This Row],[Verantwortliches TP
(automatisch)]])&gt;0,"Transaktion mehrfach","okay"),"")</f>
        <v>okay</v>
      </c>
      <c r="AR428" s="10" t="str">
        <f>IFERROR(IF(COUNTIFS(BTT[Verwendete Transaktion (Pflichtauswahl)],BTT[[#This Row],[Verwendete Transaktion (Pflichtauswahl)]],BTT[Verantwortliches TP
(automatisch)],"&lt;&gt;"&amp;VLOOKUP(aktives_Teilprojekt,Teilprojekte[[Teilprojekte]:[Kürzel]],2,FALSE))&gt;0,"Transaktion mehrfach","okay"),"")</f>
        <v>okay</v>
      </c>
      <c r="AS428" s="10" t="s">
        <v>10349</v>
      </c>
      <c r="AT428" s="10"/>
    </row>
    <row r="429" spans="1:46" ht="60" hidden="1" x14ac:dyDescent="0.25">
      <c r="A429" s="14" t="str">
        <f>IFERROR(IF(BTT[[#This Row],[Lfd Nr. 
(aus konsolidierter Datei)]]&lt;&gt;"",BTT[[#This Row],[Lfd Nr. 
(aus konsolidierter Datei)]],VLOOKUP(aktives_Teilprojekt,Teilprojekte[[Teilprojekte]:[Kürzel]],2,FALSE)&amp;ROW(BTT[[#This Row],[Lfd Nr.
(automatisch)]])-2),"")</f>
        <v>FI343</v>
      </c>
      <c r="B429" s="15" t="s">
        <v>6131</v>
      </c>
      <c r="C429" s="15"/>
      <c r="D429" t="s">
        <v>10321</v>
      </c>
      <c r="E429" s="10" t="str">
        <f>IFERROR(IF(NOT(BTT[[#This Row],[Manuelle Änderung des Verantwortliches TP
(Auswahl - bei Bedarf)]]=""),BTT[[#This Row],[Manuelle Änderung des Verantwortliches TP
(Auswahl - bei Bedarf)]],VLOOKUP(BTT[[#This Row],[Hauptprozess
(Pflichtauswahl)]],Hauptprozesse[],3,FALSE)),"")</f>
        <v>FI</v>
      </c>
      <c r="G429" t="s">
        <v>14174</v>
      </c>
      <c r="H429" s="10" t="s">
        <v>3</v>
      </c>
      <c r="I429" t="s">
        <v>1648</v>
      </c>
      <c r="J429" s="10" t="str">
        <f>IFERROR(VLOOKUP(BTT[[#This Row],[Verwendete Transaktion (Pflichtauswahl)]],Transaktionen[[Transaktionen]:[Langtext]],2,FALSE),"")</f>
        <v>Sachkontenbuchung erfassen</v>
      </c>
      <c r="V429" s="10" t="str">
        <f>IFERROR(VLOOKUP(BTT[[#This Row],[Verwendetes Formular
(Auswahl falls relevant)]],Formulare[[Formularbezeichnung]:[Formularname (technisch)]],2,FALSE),"")</f>
        <v/>
      </c>
      <c r="Y429" s="4" t="s">
        <v>14593</v>
      </c>
      <c r="AK429" s="10"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s="10" t="str">
        <f>IFERROR(IF(BTT[[#This Row],[SAP-Modul
(Pflichtauswahl)]]&lt;&gt;VLOOKUP(BTT[[#This Row],[Verwendete Transaktion (Pflichtauswahl)]],Transaktionen[[Transaktionen]:[Modul]],3,FALSE),"Modul anders","okay"),"")</f>
        <v>okay</v>
      </c>
      <c r="AP429" s="10" t="str">
        <f>IFERROR(IF(COUNTIFS(BTT[Verwendete Transaktion (Pflichtauswahl)],BTT[[#This Row],[Verwendete Transaktion (Pflichtauswahl)]],BTT[SAP-Modul
(Pflichtauswahl)],"&lt;&gt;"&amp;BTT[[#This Row],[SAP-Modul
(Pflichtauswahl)]])&gt;0,"Modul anders","okay"),"")</f>
        <v>okay</v>
      </c>
      <c r="AQ429" s="10" t="str">
        <f>IFERROR(IF(COUNTIFS(BTT[Verwendete Transaktion (Pflichtauswahl)],BTT[[#This Row],[Verwendete Transaktion (Pflichtauswahl)]],BTT[Verantwortliches TP
(automatisch)],"&lt;&gt;"&amp;BTT[[#This Row],[Verantwortliches TP
(automatisch)]])&gt;0,"Transaktion mehrfach","okay"),"")</f>
        <v>okay</v>
      </c>
      <c r="AR429" s="10" t="str">
        <f>IFERROR(IF(COUNTIFS(BTT[Verwendete Transaktion (Pflichtauswahl)],BTT[[#This Row],[Verwendete Transaktion (Pflichtauswahl)]],BTT[Verantwortliches TP
(automatisch)],"&lt;&gt;"&amp;VLOOKUP(aktives_Teilprojekt,Teilprojekte[[Teilprojekte]:[Kürzel]],2,FALSE))&gt;0,"Transaktion mehrfach","okay"),"")</f>
        <v>okay</v>
      </c>
      <c r="AS429" s="10" t="s">
        <v>10350</v>
      </c>
      <c r="AT429" s="10"/>
    </row>
    <row r="430" spans="1:46" ht="60" hidden="1" x14ac:dyDescent="0.25">
      <c r="A430" s="14" t="str">
        <f>IFERROR(IF(BTT[[#This Row],[Lfd Nr. 
(aus konsolidierter Datei)]]&lt;&gt;"",BTT[[#This Row],[Lfd Nr. 
(aus konsolidierter Datei)]],VLOOKUP(aktives_Teilprojekt,Teilprojekte[[Teilprojekte]:[Kürzel]],2,FALSE)&amp;ROW(BTT[[#This Row],[Lfd Nr.
(automatisch)]])-2),"")</f>
        <v>FI344</v>
      </c>
      <c r="B430" s="15" t="s">
        <v>6131</v>
      </c>
      <c r="C430" s="15"/>
      <c r="D430" t="s">
        <v>10352</v>
      </c>
      <c r="E430" s="10" t="str">
        <f>IFERROR(IF(NOT(BTT[[#This Row],[Manuelle Änderung des Verantwortliches TP
(Auswahl - bei Bedarf)]]=""),BTT[[#This Row],[Manuelle Änderung des Verantwortliches TP
(Auswahl - bei Bedarf)]],VLOOKUP(BTT[[#This Row],[Hauptprozess
(Pflichtauswahl)]],Hauptprozesse[],3,FALSE)),"")</f>
        <v>FI</v>
      </c>
      <c r="G430" t="s">
        <v>14203</v>
      </c>
      <c r="H430" s="10"/>
      <c r="J430" s="10" t="str">
        <f>IFERROR(VLOOKUP(BTT[[#This Row],[Verwendete Transaktion (Pflichtauswahl)]],Transaktionen[[Transaktionen]:[Langtext]],2,FALSE),"")</f>
        <v/>
      </c>
      <c r="V430" s="10" t="str">
        <f>IFERROR(VLOOKUP(BTT[[#This Row],[Verwendetes Formular
(Auswahl falls relevant)]],Formulare[[Formularbezeichnung]:[Formularname (technisch)]],2,FALSE),"")</f>
        <v/>
      </c>
      <c r="Y430" s="4" t="s">
        <v>14655</v>
      </c>
      <c r="AK430" s="1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s="10" t="str">
        <f>IFERROR(IF(BTT[[#This Row],[SAP-Modul
(Pflichtauswahl)]]&lt;&gt;VLOOKUP(BTT[[#This Row],[Verwendete Transaktion (Pflichtauswahl)]],Transaktionen[[Transaktionen]:[Modul]],3,FALSE),"Modul anders","okay"),"")</f>
        <v/>
      </c>
      <c r="AP430" s="10" t="str">
        <f>IFERROR(IF(COUNTIFS(BTT[Verwendete Transaktion (Pflichtauswahl)],BTT[[#This Row],[Verwendete Transaktion (Pflichtauswahl)]],BTT[SAP-Modul
(Pflichtauswahl)],"&lt;&gt;"&amp;BTT[[#This Row],[SAP-Modul
(Pflichtauswahl)]])&gt;0,"Modul anders","okay"),"")</f>
        <v>okay</v>
      </c>
      <c r="AQ430" s="10" t="str">
        <f>IFERROR(IF(COUNTIFS(BTT[Verwendete Transaktion (Pflichtauswahl)],BTT[[#This Row],[Verwendete Transaktion (Pflichtauswahl)]],BTT[Verantwortliches TP
(automatisch)],"&lt;&gt;"&amp;BTT[[#This Row],[Verantwortliches TP
(automatisch)]])&gt;0,"Transaktion mehrfach","okay"),"")</f>
        <v>okay</v>
      </c>
      <c r="AR430" s="10" t="str">
        <f>IFERROR(IF(COUNTIFS(BTT[Verwendete Transaktion (Pflichtauswahl)],BTT[[#This Row],[Verwendete Transaktion (Pflichtauswahl)]],BTT[Verantwortliches TP
(automatisch)],"&lt;&gt;"&amp;VLOOKUP(aktives_Teilprojekt,Teilprojekte[[Teilprojekte]:[Kürzel]],2,FALSE))&gt;0,"Transaktion mehrfach","okay"),"")</f>
        <v>okay</v>
      </c>
      <c r="AS430" s="10" t="s">
        <v>10351</v>
      </c>
      <c r="AT430" s="10"/>
    </row>
    <row r="431" spans="1:46" ht="60" hidden="1" x14ac:dyDescent="0.25">
      <c r="A431" s="14" t="str">
        <f>IFERROR(IF(BTT[[#This Row],[Lfd Nr. 
(aus konsolidierter Datei)]]&lt;&gt;"",BTT[[#This Row],[Lfd Nr. 
(aus konsolidierter Datei)]],VLOOKUP(aktives_Teilprojekt,Teilprojekte[[Teilprojekte]:[Kürzel]],2,FALSE)&amp;ROW(BTT[[#This Row],[Lfd Nr.
(automatisch)]])-2),"")</f>
        <v>FI345</v>
      </c>
      <c r="B431" s="15" t="s">
        <v>6131</v>
      </c>
      <c r="C431" s="15"/>
      <c r="D431" t="s">
        <v>10354</v>
      </c>
      <c r="E431" s="10" t="str">
        <f>IFERROR(IF(NOT(BTT[[#This Row],[Manuelle Änderung des Verantwortliches TP
(Auswahl - bei Bedarf)]]=""),BTT[[#This Row],[Manuelle Änderung des Verantwortliches TP
(Auswahl - bei Bedarf)]],VLOOKUP(BTT[[#This Row],[Hauptprozess
(Pflichtauswahl)]],Hauptprozesse[],3,FALSE)),"")</f>
        <v>FI</v>
      </c>
      <c r="G431" t="s">
        <v>14203</v>
      </c>
      <c r="H431" s="10"/>
      <c r="J431" s="10" t="str">
        <f>IFERROR(VLOOKUP(BTT[[#This Row],[Verwendete Transaktion (Pflichtauswahl)]],Transaktionen[[Transaktionen]:[Langtext]],2,FALSE),"")</f>
        <v/>
      </c>
      <c r="V431" s="10" t="str">
        <f>IFERROR(VLOOKUP(BTT[[#This Row],[Verwendetes Formular
(Auswahl falls relevant)]],Formulare[[Formularbezeichnung]:[Formularname (technisch)]],2,FALSE),"")</f>
        <v/>
      </c>
      <c r="Y431" s="4" t="s">
        <v>14656</v>
      </c>
      <c r="AK431" s="10"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s="10" t="str">
        <f>IFERROR(IF(BTT[[#This Row],[SAP-Modul
(Pflichtauswahl)]]&lt;&gt;VLOOKUP(BTT[[#This Row],[Verwendete Transaktion (Pflichtauswahl)]],Transaktionen[[Transaktionen]:[Modul]],3,FALSE),"Modul anders","okay"),"")</f>
        <v/>
      </c>
      <c r="AP431" s="10" t="str">
        <f>IFERROR(IF(COUNTIFS(BTT[Verwendete Transaktion (Pflichtauswahl)],BTT[[#This Row],[Verwendete Transaktion (Pflichtauswahl)]],BTT[SAP-Modul
(Pflichtauswahl)],"&lt;&gt;"&amp;BTT[[#This Row],[SAP-Modul
(Pflichtauswahl)]])&gt;0,"Modul anders","okay"),"")</f>
        <v>okay</v>
      </c>
      <c r="AQ431" s="10" t="str">
        <f>IFERROR(IF(COUNTIFS(BTT[Verwendete Transaktion (Pflichtauswahl)],BTT[[#This Row],[Verwendete Transaktion (Pflichtauswahl)]],BTT[Verantwortliches TP
(automatisch)],"&lt;&gt;"&amp;BTT[[#This Row],[Verantwortliches TP
(automatisch)]])&gt;0,"Transaktion mehrfach","okay"),"")</f>
        <v>okay</v>
      </c>
      <c r="AR431" s="10" t="str">
        <f>IFERROR(IF(COUNTIFS(BTT[Verwendete Transaktion (Pflichtauswahl)],BTT[[#This Row],[Verwendete Transaktion (Pflichtauswahl)]],BTT[Verantwortliches TP
(automatisch)],"&lt;&gt;"&amp;VLOOKUP(aktives_Teilprojekt,Teilprojekte[[Teilprojekte]:[Kürzel]],2,FALSE))&gt;0,"Transaktion mehrfach","okay"),"")</f>
        <v>okay</v>
      </c>
      <c r="AS431" s="10" t="s">
        <v>10353</v>
      </c>
      <c r="AT431" s="10"/>
    </row>
    <row r="432" spans="1:46" ht="60" hidden="1" x14ac:dyDescent="0.25">
      <c r="A432" s="14" t="str">
        <f>IFERROR(IF(BTT[[#This Row],[Lfd Nr. 
(aus konsolidierter Datei)]]&lt;&gt;"",BTT[[#This Row],[Lfd Nr. 
(aus konsolidierter Datei)]],VLOOKUP(aktives_Teilprojekt,Teilprojekte[[Teilprojekte]:[Kürzel]],2,FALSE)&amp;ROW(BTT[[#This Row],[Lfd Nr.
(automatisch)]])-2),"")</f>
        <v>FI346</v>
      </c>
      <c r="B432" s="15" t="s">
        <v>6131</v>
      </c>
      <c r="C432" s="15"/>
      <c r="D432" t="s">
        <v>10293</v>
      </c>
      <c r="E432" s="10" t="str">
        <f>IFERROR(IF(NOT(BTT[[#This Row],[Manuelle Änderung des Verantwortliches TP
(Auswahl - bei Bedarf)]]=""),BTT[[#This Row],[Manuelle Änderung des Verantwortliches TP
(Auswahl - bei Bedarf)]],VLOOKUP(BTT[[#This Row],[Hauptprozess
(Pflichtauswahl)]],Hauptprozesse[],3,FALSE)),"")</f>
        <v>FI</v>
      </c>
      <c r="G432" t="s">
        <v>14174</v>
      </c>
      <c r="H432" s="10" t="s">
        <v>8485</v>
      </c>
      <c r="I432" t="s">
        <v>8522</v>
      </c>
      <c r="J432" s="10" t="str">
        <f>IFERROR(VLOOKUP(BTT[[#This Row],[Verwendete Transaktion (Pflichtauswahl)]],Transaktionen[[Transaktionen]:[Langtext]],2,FALSE),"")</f>
        <v>keine digitale Erfassung</v>
      </c>
      <c r="V432" s="10" t="str">
        <f>IFERROR(VLOOKUP(BTT[[#This Row],[Verwendetes Formular
(Auswahl falls relevant)]],Formulare[[Formularbezeichnung]:[Formularname (technisch)]],2,FALSE),"")</f>
        <v/>
      </c>
      <c r="Y432" s="4" t="s">
        <v>14595</v>
      </c>
      <c r="AK432" s="10" t="str">
        <f>IF(BTT[[#This Row],[Subprozess
(optionale Auswahl)]]="","okay",IF(VLOOKUP(BTT[[#This Row],[Subprozess
(optionale Auswahl)]],BPML[[Subprozess]:[Zugeordneter Hauptprozess]],3,FALSE)=BTT[[#This Row],[Hauptprozess
(Pflichtauswahl)]],"okay","falscher Subprozess"))</f>
        <v>okay</v>
      </c>
      <c r="AL432" t="str">
        <f>IF(aktives_Teilprojekt="Master","",IF(BTT[[#This Row],[Verantwortliches TP
(automatisch)]]=VLOOKUP(aktives_Teilprojekt,Teilprojekte[[Teilprojekte]:[Kürzel]],2,FALSE),"okay","Hauptprozess anderes TP"))</f>
        <v>okay</v>
      </c>
      <c r="AM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s="10" t="str">
        <f>IFERROR(IF(BTT[[#This Row],[SAP-Modul
(Pflichtauswahl)]]&lt;&gt;VLOOKUP(BTT[[#This Row],[Verwendete Transaktion (Pflichtauswahl)]],Transaktionen[[Transaktionen]:[Modul]],3,FALSE),"Modul anders","okay"),"")</f>
        <v>okay</v>
      </c>
      <c r="AP432" s="10" t="str">
        <f>IFERROR(IF(COUNTIFS(BTT[Verwendete Transaktion (Pflichtauswahl)],BTT[[#This Row],[Verwendete Transaktion (Pflichtauswahl)]],BTT[SAP-Modul
(Pflichtauswahl)],"&lt;&gt;"&amp;BTT[[#This Row],[SAP-Modul
(Pflichtauswahl)]])&gt;0,"Modul anders","okay"),"")</f>
        <v>okay</v>
      </c>
      <c r="AQ432" s="10" t="str">
        <f>IFERROR(IF(COUNTIFS(BTT[Verwendete Transaktion (Pflichtauswahl)],BTT[[#This Row],[Verwendete Transaktion (Pflichtauswahl)]],BTT[Verantwortliches TP
(automatisch)],"&lt;&gt;"&amp;BTT[[#This Row],[Verantwortliches TP
(automatisch)]])&gt;0,"Transaktion mehrfach","okay"),"")</f>
        <v>okay</v>
      </c>
      <c r="AR432" s="10" t="str">
        <f>IFERROR(IF(COUNTIFS(BTT[Verwendete Transaktion (Pflichtauswahl)],BTT[[#This Row],[Verwendete Transaktion (Pflichtauswahl)]],BTT[Verantwortliches TP
(automatisch)],"&lt;&gt;"&amp;VLOOKUP(aktives_Teilprojekt,Teilprojekte[[Teilprojekte]:[Kürzel]],2,FALSE))&gt;0,"Transaktion mehrfach","okay"),"")</f>
        <v>okay</v>
      </c>
      <c r="AS432" s="10" t="s">
        <v>10355</v>
      </c>
      <c r="AT432" s="10"/>
    </row>
    <row r="433" spans="1:46" ht="45" hidden="1" x14ac:dyDescent="0.25">
      <c r="A433" s="14" t="str">
        <f>IFERROR(IF(BTT[[#This Row],[Lfd Nr. 
(aus konsolidierter Datei)]]&lt;&gt;"",BTT[[#This Row],[Lfd Nr. 
(aus konsolidierter Datei)]],VLOOKUP(aktives_Teilprojekt,Teilprojekte[[Teilprojekte]:[Kürzel]],2,FALSE)&amp;ROW(BTT[[#This Row],[Lfd Nr.
(automatisch)]])-2),"")</f>
        <v>FI347</v>
      </c>
      <c r="B433" s="15" t="s">
        <v>6131</v>
      </c>
      <c r="C433" s="15"/>
      <c r="E433" s="10" t="str">
        <f>IFERROR(IF(NOT(BTT[[#This Row],[Manuelle Änderung des Verantwortliches TP
(Auswahl - bei Bedarf)]]=""),BTT[[#This Row],[Manuelle Änderung des Verantwortliches TP
(Auswahl - bei Bedarf)]],VLOOKUP(BTT[[#This Row],[Hauptprozess
(Pflichtauswahl)]],Hauptprozesse[],3,FALSE)),"")</f>
        <v>FI</v>
      </c>
      <c r="G433" t="s">
        <v>14174</v>
      </c>
      <c r="H433" s="10"/>
      <c r="I433" t="s">
        <v>14204</v>
      </c>
      <c r="J433" s="10" t="str">
        <f>IFERROR(VLOOKUP(BTT[[#This Row],[Verwendete Transaktion (Pflichtauswahl)]],Transaktionen[[Transaktionen]:[Langtext]],2,FALSE),"")</f>
        <v/>
      </c>
      <c r="V433" s="10" t="str">
        <f>IFERROR(VLOOKUP(BTT[[#This Row],[Verwendetes Formular
(Auswahl falls relevant)]],Formulare[[Formularbezeichnung]:[Formularname (technisch)]],2,FALSE),"")</f>
        <v/>
      </c>
      <c r="Y433" s="4" t="s">
        <v>14657</v>
      </c>
      <c r="AK433" s="10"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s="10" t="str">
        <f>IFERROR(IF(BTT[[#This Row],[SAP-Modul
(Pflichtauswahl)]]&lt;&gt;VLOOKUP(BTT[[#This Row],[Verwendete Transaktion (Pflichtauswahl)]],Transaktionen[[Transaktionen]:[Modul]],3,FALSE),"Modul anders","okay"),"")</f>
        <v/>
      </c>
      <c r="AP433" s="10" t="str">
        <f>IFERROR(IF(COUNTIFS(BTT[Verwendete Transaktion (Pflichtauswahl)],BTT[[#This Row],[Verwendete Transaktion (Pflichtauswahl)]],BTT[SAP-Modul
(Pflichtauswahl)],"&lt;&gt;"&amp;BTT[[#This Row],[SAP-Modul
(Pflichtauswahl)]])&gt;0,"Modul anders","okay"),"")</f>
        <v>okay</v>
      </c>
      <c r="AQ433" s="10" t="str">
        <f>IFERROR(IF(COUNTIFS(BTT[Verwendete Transaktion (Pflichtauswahl)],BTT[[#This Row],[Verwendete Transaktion (Pflichtauswahl)]],BTT[Verantwortliches TP
(automatisch)],"&lt;&gt;"&amp;BTT[[#This Row],[Verantwortliches TP
(automatisch)]])&gt;0,"Transaktion mehrfach","okay"),"")</f>
        <v>okay</v>
      </c>
      <c r="AR433" s="10" t="str">
        <f>IFERROR(IF(COUNTIFS(BTT[Verwendete Transaktion (Pflichtauswahl)],BTT[[#This Row],[Verwendete Transaktion (Pflichtauswahl)]],BTT[Verantwortliches TP
(automatisch)],"&lt;&gt;"&amp;VLOOKUP(aktives_Teilprojekt,Teilprojekte[[Teilprojekte]:[Kürzel]],2,FALSE))&gt;0,"Transaktion mehrfach","okay"),"")</f>
        <v>okay</v>
      </c>
      <c r="AS433" s="10" t="s">
        <v>10356</v>
      </c>
      <c r="AT433" s="10"/>
    </row>
    <row r="434" spans="1:46" ht="45" hidden="1" x14ac:dyDescent="0.25">
      <c r="A434" s="14" t="str">
        <f>IFERROR(IF(BTT[[#This Row],[Lfd Nr. 
(aus konsolidierter Datei)]]&lt;&gt;"",BTT[[#This Row],[Lfd Nr. 
(aus konsolidierter Datei)]],VLOOKUP(aktives_Teilprojekt,Teilprojekte[[Teilprojekte]:[Kürzel]],2,FALSE)&amp;ROW(BTT[[#This Row],[Lfd Nr.
(automatisch)]])-2),"")</f>
        <v>FI348</v>
      </c>
      <c r="B434" s="15" t="s">
        <v>6131</v>
      </c>
      <c r="C434" s="15"/>
      <c r="D434" t="s">
        <v>10259</v>
      </c>
      <c r="E434" s="10" t="str">
        <f>IFERROR(IF(NOT(BTT[[#This Row],[Manuelle Änderung des Verantwortliches TP
(Auswahl - bei Bedarf)]]=""),BTT[[#This Row],[Manuelle Änderung des Verantwortliches TP
(Auswahl - bei Bedarf)]],VLOOKUP(BTT[[#This Row],[Hauptprozess
(Pflichtauswahl)]],Hauptprozesse[],3,FALSE)),"")</f>
        <v>FI</v>
      </c>
      <c r="G434" t="s">
        <v>6041</v>
      </c>
      <c r="H434" s="10" t="s">
        <v>8485</v>
      </c>
      <c r="I434" t="s">
        <v>8522</v>
      </c>
      <c r="J434" s="10" t="str">
        <f>IFERROR(VLOOKUP(BTT[[#This Row],[Verwendete Transaktion (Pflichtauswahl)]],Transaktionen[[Transaktionen]:[Langtext]],2,FALSE),"")</f>
        <v>keine digitale Erfassung</v>
      </c>
      <c r="V434" s="10" t="str">
        <f>IFERROR(VLOOKUP(BTT[[#This Row],[Verwendetes Formular
(Auswahl falls relevant)]],Formulare[[Formularbezeichnung]:[Formularname (technisch)]],2,FALSE),"")</f>
        <v/>
      </c>
      <c r="Y434" s="4" t="s">
        <v>14600</v>
      </c>
      <c r="AK434" s="10"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s="10" t="str">
        <f>IFERROR(IF(BTT[[#This Row],[SAP-Modul
(Pflichtauswahl)]]&lt;&gt;VLOOKUP(BTT[[#This Row],[Verwendete Transaktion (Pflichtauswahl)]],Transaktionen[[Transaktionen]:[Modul]],3,FALSE),"Modul anders","okay"),"")</f>
        <v>okay</v>
      </c>
      <c r="AP434" s="10" t="str">
        <f>IFERROR(IF(COUNTIFS(BTT[Verwendete Transaktion (Pflichtauswahl)],BTT[[#This Row],[Verwendete Transaktion (Pflichtauswahl)]],BTT[SAP-Modul
(Pflichtauswahl)],"&lt;&gt;"&amp;BTT[[#This Row],[SAP-Modul
(Pflichtauswahl)]])&gt;0,"Modul anders","okay"),"")</f>
        <v>okay</v>
      </c>
      <c r="AQ434" s="10" t="str">
        <f>IFERROR(IF(COUNTIFS(BTT[Verwendete Transaktion (Pflichtauswahl)],BTT[[#This Row],[Verwendete Transaktion (Pflichtauswahl)]],BTT[Verantwortliches TP
(automatisch)],"&lt;&gt;"&amp;BTT[[#This Row],[Verantwortliches TP
(automatisch)]])&gt;0,"Transaktion mehrfach","okay"),"")</f>
        <v>okay</v>
      </c>
      <c r="AR434" s="10" t="str">
        <f>IFERROR(IF(COUNTIFS(BTT[Verwendete Transaktion (Pflichtauswahl)],BTT[[#This Row],[Verwendete Transaktion (Pflichtauswahl)]],BTT[Verantwortliches TP
(automatisch)],"&lt;&gt;"&amp;VLOOKUP(aktives_Teilprojekt,Teilprojekte[[Teilprojekte]:[Kürzel]],2,FALSE))&gt;0,"Transaktion mehrfach","okay"),"")</f>
        <v>okay</v>
      </c>
      <c r="AS434" s="10" t="s">
        <v>10357</v>
      </c>
      <c r="AT434" s="10"/>
    </row>
    <row r="435" spans="1:46" ht="45" hidden="1" x14ac:dyDescent="0.25">
      <c r="A435" s="14" t="str">
        <f>IFERROR(IF(BTT[[#This Row],[Lfd Nr. 
(aus konsolidierter Datei)]]&lt;&gt;"",BTT[[#This Row],[Lfd Nr. 
(aus konsolidierter Datei)]],VLOOKUP(aktives_Teilprojekt,Teilprojekte[[Teilprojekte]:[Kürzel]],2,FALSE)&amp;ROW(BTT[[#This Row],[Lfd Nr.
(automatisch)]])-2),"")</f>
        <v>FI349</v>
      </c>
      <c r="B435" s="15" t="s">
        <v>6131</v>
      </c>
      <c r="C435" s="15"/>
      <c r="D435" t="s">
        <v>10348</v>
      </c>
      <c r="E435" s="10" t="str">
        <f>IFERROR(IF(NOT(BTT[[#This Row],[Manuelle Änderung des Verantwortliches TP
(Auswahl - bei Bedarf)]]=""),BTT[[#This Row],[Manuelle Änderung des Verantwortliches TP
(Auswahl - bei Bedarf)]],VLOOKUP(BTT[[#This Row],[Hauptprozess
(Pflichtauswahl)]],Hauptprozesse[],3,FALSE)),"")</f>
        <v>FI</v>
      </c>
      <c r="G435" t="s">
        <v>14174</v>
      </c>
      <c r="H435" s="10"/>
      <c r="J435" s="10" t="str">
        <f>IFERROR(VLOOKUP(BTT[[#This Row],[Verwendete Transaktion (Pflichtauswahl)]],Transaktionen[[Transaktionen]:[Langtext]],2,FALSE),"")</f>
        <v/>
      </c>
      <c r="V435" s="10" t="str">
        <f>IFERROR(VLOOKUP(BTT[[#This Row],[Verwendetes Formular
(Auswahl falls relevant)]],Formulare[[Formularbezeichnung]:[Formularname (technisch)]],2,FALSE),"")</f>
        <v/>
      </c>
      <c r="Y435" s="4" t="s">
        <v>14601</v>
      </c>
      <c r="AK435" s="10"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5" s="10" t="str">
        <f>IFERROR(IF(BTT[[#This Row],[SAP-Modul
(Pflichtauswahl)]]&lt;&gt;VLOOKUP(BTT[[#This Row],[Verwendete Transaktion (Pflichtauswahl)]],Transaktionen[[Transaktionen]:[Modul]],3,FALSE),"Modul anders","okay"),"")</f>
        <v/>
      </c>
      <c r="AP435" s="10" t="str">
        <f>IFERROR(IF(COUNTIFS(BTT[Verwendete Transaktion (Pflichtauswahl)],BTT[[#This Row],[Verwendete Transaktion (Pflichtauswahl)]],BTT[SAP-Modul
(Pflichtauswahl)],"&lt;&gt;"&amp;BTT[[#This Row],[SAP-Modul
(Pflichtauswahl)]])&gt;0,"Modul anders","okay"),"")</f>
        <v>okay</v>
      </c>
      <c r="AQ435" s="10" t="str">
        <f>IFERROR(IF(COUNTIFS(BTT[Verwendete Transaktion (Pflichtauswahl)],BTT[[#This Row],[Verwendete Transaktion (Pflichtauswahl)]],BTT[Verantwortliches TP
(automatisch)],"&lt;&gt;"&amp;BTT[[#This Row],[Verantwortliches TP
(automatisch)]])&gt;0,"Transaktion mehrfach","okay"),"")</f>
        <v>okay</v>
      </c>
      <c r="AR435" s="10" t="str">
        <f>IFERROR(IF(COUNTIFS(BTT[Verwendete Transaktion (Pflichtauswahl)],BTT[[#This Row],[Verwendete Transaktion (Pflichtauswahl)]],BTT[Verantwortliches TP
(automatisch)],"&lt;&gt;"&amp;VLOOKUP(aktives_Teilprojekt,Teilprojekte[[Teilprojekte]:[Kürzel]],2,FALSE))&gt;0,"Transaktion mehrfach","okay"),"")</f>
        <v>okay</v>
      </c>
      <c r="AS435" s="10" t="s">
        <v>10358</v>
      </c>
      <c r="AT435" s="10"/>
    </row>
    <row r="436" spans="1:46" ht="45" hidden="1" x14ac:dyDescent="0.25">
      <c r="A436" s="14" t="str">
        <f>IFERROR(IF(BTT[[#This Row],[Lfd Nr. 
(aus konsolidierter Datei)]]&lt;&gt;"",BTT[[#This Row],[Lfd Nr. 
(aus konsolidierter Datei)]],VLOOKUP(aktives_Teilprojekt,Teilprojekte[[Teilprojekte]:[Kürzel]],2,FALSE)&amp;ROW(BTT[[#This Row],[Lfd Nr.
(automatisch)]])-2),"")</f>
        <v>FI350</v>
      </c>
      <c r="B436" s="15" t="s">
        <v>6131</v>
      </c>
      <c r="C436" s="15"/>
      <c r="D436" t="s">
        <v>10277</v>
      </c>
      <c r="E436" s="10" t="str">
        <f>IFERROR(IF(NOT(BTT[[#This Row],[Manuelle Änderung des Verantwortliches TP
(Auswahl - bei Bedarf)]]=""),BTT[[#This Row],[Manuelle Änderung des Verantwortliches TP
(Auswahl - bei Bedarf)]],VLOOKUP(BTT[[#This Row],[Hauptprozess
(Pflichtauswahl)]],Hauptprozesse[],3,FALSE)),"")</f>
        <v>FI</v>
      </c>
      <c r="G436" t="s">
        <v>14174</v>
      </c>
      <c r="H436" s="10"/>
      <c r="J436" s="10" t="str">
        <f>IFERROR(VLOOKUP(BTT[[#This Row],[Verwendete Transaktion (Pflichtauswahl)]],Transaktionen[[Transaktionen]:[Langtext]],2,FALSE),"")</f>
        <v/>
      </c>
      <c r="V436" s="10" t="str">
        <f>IFERROR(VLOOKUP(BTT[[#This Row],[Verwendetes Formular
(Auswahl falls relevant)]],Formulare[[Formularbezeichnung]:[Formularname (technisch)]],2,FALSE),"")</f>
        <v/>
      </c>
      <c r="Y436" s="4" t="s">
        <v>14602</v>
      </c>
      <c r="AK436" s="10"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s="10" t="str">
        <f>IFERROR(IF(BTT[[#This Row],[SAP-Modul
(Pflichtauswahl)]]&lt;&gt;VLOOKUP(BTT[[#This Row],[Verwendete Transaktion (Pflichtauswahl)]],Transaktionen[[Transaktionen]:[Modul]],3,FALSE),"Modul anders","okay"),"")</f>
        <v/>
      </c>
      <c r="AP436" s="10" t="str">
        <f>IFERROR(IF(COUNTIFS(BTT[Verwendete Transaktion (Pflichtauswahl)],BTT[[#This Row],[Verwendete Transaktion (Pflichtauswahl)]],BTT[SAP-Modul
(Pflichtauswahl)],"&lt;&gt;"&amp;BTT[[#This Row],[SAP-Modul
(Pflichtauswahl)]])&gt;0,"Modul anders","okay"),"")</f>
        <v>okay</v>
      </c>
      <c r="AQ436" s="10" t="str">
        <f>IFERROR(IF(COUNTIFS(BTT[Verwendete Transaktion (Pflichtauswahl)],BTT[[#This Row],[Verwendete Transaktion (Pflichtauswahl)]],BTT[Verantwortliches TP
(automatisch)],"&lt;&gt;"&amp;BTT[[#This Row],[Verantwortliches TP
(automatisch)]])&gt;0,"Transaktion mehrfach","okay"),"")</f>
        <v>okay</v>
      </c>
      <c r="AR436" s="10" t="str">
        <f>IFERROR(IF(COUNTIFS(BTT[Verwendete Transaktion (Pflichtauswahl)],BTT[[#This Row],[Verwendete Transaktion (Pflichtauswahl)]],BTT[Verantwortliches TP
(automatisch)],"&lt;&gt;"&amp;VLOOKUP(aktives_Teilprojekt,Teilprojekte[[Teilprojekte]:[Kürzel]],2,FALSE))&gt;0,"Transaktion mehrfach","okay"),"")</f>
        <v>okay</v>
      </c>
      <c r="AS436" s="10" t="s">
        <v>10359</v>
      </c>
      <c r="AT436" s="10"/>
    </row>
    <row r="437" spans="1:46" ht="45" hidden="1" x14ac:dyDescent="0.25">
      <c r="A437" s="14" t="str">
        <f>IFERROR(IF(BTT[[#This Row],[Lfd Nr. 
(aus konsolidierter Datei)]]&lt;&gt;"",BTT[[#This Row],[Lfd Nr. 
(aus konsolidierter Datei)]],VLOOKUP(aktives_Teilprojekt,Teilprojekte[[Teilprojekte]:[Kürzel]],2,FALSE)&amp;ROW(BTT[[#This Row],[Lfd Nr.
(automatisch)]])-2),"")</f>
        <v>FI351</v>
      </c>
      <c r="B437" s="15" t="s">
        <v>6131</v>
      </c>
      <c r="C437" s="15"/>
      <c r="D437" t="s">
        <v>10279</v>
      </c>
      <c r="E437" s="10" t="str">
        <f>IFERROR(IF(NOT(BTT[[#This Row],[Manuelle Änderung des Verantwortliches TP
(Auswahl - bei Bedarf)]]=""),BTT[[#This Row],[Manuelle Änderung des Verantwortliches TP
(Auswahl - bei Bedarf)]],VLOOKUP(BTT[[#This Row],[Hauptprozess
(Pflichtauswahl)]],Hauptprozesse[],3,FALSE)),"")</f>
        <v>FI</v>
      </c>
      <c r="G437" t="s">
        <v>14174</v>
      </c>
      <c r="H437" s="10" t="s">
        <v>3</v>
      </c>
      <c r="I437" t="s">
        <v>1648</v>
      </c>
      <c r="J437" s="10" t="str">
        <f>IFERROR(VLOOKUP(BTT[[#This Row],[Verwendete Transaktion (Pflichtauswahl)]],Transaktionen[[Transaktionen]:[Langtext]],2,FALSE),"")</f>
        <v>Sachkontenbuchung erfassen</v>
      </c>
      <c r="V437" s="10" t="str">
        <f>IFERROR(VLOOKUP(BTT[[#This Row],[Verwendetes Formular
(Auswahl falls relevant)]],Formulare[[Formularbezeichnung]:[Formularname (technisch)]],2,FALSE),"")</f>
        <v/>
      </c>
      <c r="Y437" s="4" t="s">
        <v>14603</v>
      </c>
      <c r="AK437" s="10"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okay</v>
      </c>
      <c r="AM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s="10" t="str">
        <f>IFERROR(IF(BTT[[#This Row],[SAP-Modul
(Pflichtauswahl)]]&lt;&gt;VLOOKUP(BTT[[#This Row],[Verwendete Transaktion (Pflichtauswahl)]],Transaktionen[[Transaktionen]:[Modul]],3,FALSE),"Modul anders","okay"),"")</f>
        <v>okay</v>
      </c>
      <c r="AP437" s="10" t="str">
        <f>IFERROR(IF(COUNTIFS(BTT[Verwendete Transaktion (Pflichtauswahl)],BTT[[#This Row],[Verwendete Transaktion (Pflichtauswahl)]],BTT[SAP-Modul
(Pflichtauswahl)],"&lt;&gt;"&amp;BTT[[#This Row],[SAP-Modul
(Pflichtauswahl)]])&gt;0,"Modul anders","okay"),"")</f>
        <v>okay</v>
      </c>
      <c r="AQ437" s="10" t="str">
        <f>IFERROR(IF(COUNTIFS(BTT[Verwendete Transaktion (Pflichtauswahl)],BTT[[#This Row],[Verwendete Transaktion (Pflichtauswahl)]],BTT[Verantwortliches TP
(automatisch)],"&lt;&gt;"&amp;BTT[[#This Row],[Verantwortliches TP
(automatisch)]])&gt;0,"Transaktion mehrfach","okay"),"")</f>
        <v>okay</v>
      </c>
      <c r="AR437" s="10" t="str">
        <f>IFERROR(IF(COUNTIFS(BTT[Verwendete Transaktion (Pflichtauswahl)],BTT[[#This Row],[Verwendete Transaktion (Pflichtauswahl)]],BTT[Verantwortliches TP
(automatisch)],"&lt;&gt;"&amp;VLOOKUP(aktives_Teilprojekt,Teilprojekte[[Teilprojekte]:[Kürzel]],2,FALSE))&gt;0,"Transaktion mehrfach","okay"),"")</f>
        <v>okay</v>
      </c>
      <c r="AS437" s="10" t="s">
        <v>10360</v>
      </c>
      <c r="AT437" s="10"/>
    </row>
    <row r="438" spans="1:46" ht="45" hidden="1" x14ac:dyDescent="0.25">
      <c r="A438" s="14" t="str">
        <f>IFERROR(IF(BTT[[#This Row],[Lfd Nr. 
(aus konsolidierter Datei)]]&lt;&gt;"",BTT[[#This Row],[Lfd Nr. 
(aus konsolidierter Datei)]],VLOOKUP(aktives_Teilprojekt,Teilprojekte[[Teilprojekte]:[Kürzel]],2,FALSE)&amp;ROW(BTT[[#This Row],[Lfd Nr.
(automatisch)]])-2),"")</f>
        <v>FI352</v>
      </c>
      <c r="B438" s="15" t="s">
        <v>6131</v>
      </c>
      <c r="C438" s="15"/>
      <c r="D438" t="s">
        <v>10293</v>
      </c>
      <c r="E438" s="10" t="str">
        <f>IFERROR(IF(NOT(BTT[[#This Row],[Manuelle Änderung des Verantwortliches TP
(Auswahl - bei Bedarf)]]=""),BTT[[#This Row],[Manuelle Änderung des Verantwortliches TP
(Auswahl - bei Bedarf)]],VLOOKUP(BTT[[#This Row],[Hauptprozess
(Pflichtauswahl)]],Hauptprozesse[],3,FALSE)),"")</f>
        <v>FI</v>
      </c>
      <c r="G438" t="s">
        <v>14174</v>
      </c>
      <c r="H438" s="10" t="s">
        <v>8485</v>
      </c>
      <c r="I438" t="s">
        <v>8522</v>
      </c>
      <c r="J438" s="10" t="str">
        <f>IFERROR(VLOOKUP(BTT[[#This Row],[Verwendete Transaktion (Pflichtauswahl)]],Transaktionen[[Transaktionen]:[Langtext]],2,FALSE),"")</f>
        <v>keine digitale Erfassung</v>
      </c>
      <c r="V438" s="10" t="str">
        <f>IFERROR(VLOOKUP(BTT[[#This Row],[Verwendetes Formular
(Auswahl falls relevant)]],Formulare[[Formularbezeichnung]:[Formularname (technisch)]],2,FALSE),"")</f>
        <v/>
      </c>
      <c r="Y438" s="4" t="s">
        <v>14658</v>
      </c>
      <c r="AK438" s="10"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okay</v>
      </c>
      <c r="AM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8" s="10" t="str">
        <f>IFERROR(IF(BTT[[#This Row],[SAP-Modul
(Pflichtauswahl)]]&lt;&gt;VLOOKUP(BTT[[#This Row],[Verwendete Transaktion (Pflichtauswahl)]],Transaktionen[[Transaktionen]:[Modul]],3,FALSE),"Modul anders","okay"),"")</f>
        <v>okay</v>
      </c>
      <c r="AP438" s="10" t="str">
        <f>IFERROR(IF(COUNTIFS(BTT[Verwendete Transaktion (Pflichtauswahl)],BTT[[#This Row],[Verwendete Transaktion (Pflichtauswahl)]],BTT[SAP-Modul
(Pflichtauswahl)],"&lt;&gt;"&amp;BTT[[#This Row],[SAP-Modul
(Pflichtauswahl)]])&gt;0,"Modul anders","okay"),"")</f>
        <v>okay</v>
      </c>
      <c r="AQ438" s="10" t="str">
        <f>IFERROR(IF(COUNTIFS(BTT[Verwendete Transaktion (Pflichtauswahl)],BTT[[#This Row],[Verwendete Transaktion (Pflichtauswahl)]],BTT[Verantwortliches TP
(automatisch)],"&lt;&gt;"&amp;BTT[[#This Row],[Verantwortliches TP
(automatisch)]])&gt;0,"Transaktion mehrfach","okay"),"")</f>
        <v>okay</v>
      </c>
      <c r="AR438" s="10" t="str">
        <f>IFERROR(IF(COUNTIFS(BTT[Verwendete Transaktion (Pflichtauswahl)],BTT[[#This Row],[Verwendete Transaktion (Pflichtauswahl)]],BTT[Verantwortliches TP
(automatisch)],"&lt;&gt;"&amp;VLOOKUP(aktives_Teilprojekt,Teilprojekte[[Teilprojekte]:[Kürzel]],2,FALSE))&gt;0,"Transaktion mehrfach","okay"),"")</f>
        <v>okay</v>
      </c>
      <c r="AS438" s="10" t="s">
        <v>10361</v>
      </c>
      <c r="AT438" s="10"/>
    </row>
    <row r="439" spans="1:46" ht="60" hidden="1" x14ac:dyDescent="0.25">
      <c r="A439" s="14" t="str">
        <f>IFERROR(IF(BTT[[#This Row],[Lfd Nr. 
(aus konsolidierter Datei)]]&lt;&gt;"",BTT[[#This Row],[Lfd Nr. 
(aus konsolidierter Datei)]],VLOOKUP(aktives_Teilprojekt,Teilprojekte[[Teilprojekte]:[Kürzel]],2,FALSE)&amp;ROW(BTT[[#This Row],[Lfd Nr.
(automatisch)]])-2),"")</f>
        <v>FI353</v>
      </c>
      <c r="B439" s="15" t="s">
        <v>6131</v>
      </c>
      <c r="C439" s="15"/>
      <c r="D439" t="s">
        <v>10259</v>
      </c>
      <c r="E439" s="10" t="str">
        <f>IFERROR(IF(NOT(BTT[[#This Row],[Manuelle Änderung des Verantwortliches TP
(Auswahl - bei Bedarf)]]=""),BTT[[#This Row],[Manuelle Änderung des Verantwortliches TP
(Auswahl - bei Bedarf)]],VLOOKUP(BTT[[#This Row],[Hauptprozess
(Pflichtauswahl)]],Hauptprozesse[],3,FALSE)),"")</f>
        <v>FI</v>
      </c>
      <c r="G439" t="s">
        <v>14205</v>
      </c>
      <c r="H439" s="10"/>
      <c r="J439" s="10" t="str">
        <f>IFERROR(VLOOKUP(BTT[[#This Row],[Verwendete Transaktion (Pflichtauswahl)]],Transaktionen[[Transaktionen]:[Langtext]],2,FALSE),"")</f>
        <v/>
      </c>
      <c r="V439" s="10" t="str">
        <f>IFERROR(VLOOKUP(BTT[[#This Row],[Verwendetes Formular
(Auswahl falls relevant)]],Formulare[[Formularbezeichnung]:[Formularname (technisch)]],2,FALSE),"")</f>
        <v/>
      </c>
      <c r="Y439" s="4" t="s">
        <v>14604</v>
      </c>
      <c r="AK439" s="10"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okay</v>
      </c>
      <c r="AM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s="10" t="str">
        <f>IFERROR(IF(BTT[[#This Row],[SAP-Modul
(Pflichtauswahl)]]&lt;&gt;VLOOKUP(BTT[[#This Row],[Verwendete Transaktion (Pflichtauswahl)]],Transaktionen[[Transaktionen]:[Modul]],3,FALSE),"Modul anders","okay"),"")</f>
        <v/>
      </c>
      <c r="AP439" s="10" t="str">
        <f>IFERROR(IF(COUNTIFS(BTT[Verwendete Transaktion (Pflichtauswahl)],BTT[[#This Row],[Verwendete Transaktion (Pflichtauswahl)]],BTT[SAP-Modul
(Pflichtauswahl)],"&lt;&gt;"&amp;BTT[[#This Row],[SAP-Modul
(Pflichtauswahl)]])&gt;0,"Modul anders","okay"),"")</f>
        <v>okay</v>
      </c>
      <c r="AQ439" s="10" t="str">
        <f>IFERROR(IF(COUNTIFS(BTT[Verwendete Transaktion (Pflichtauswahl)],BTT[[#This Row],[Verwendete Transaktion (Pflichtauswahl)]],BTT[Verantwortliches TP
(automatisch)],"&lt;&gt;"&amp;BTT[[#This Row],[Verantwortliches TP
(automatisch)]])&gt;0,"Transaktion mehrfach","okay"),"")</f>
        <v>okay</v>
      </c>
      <c r="AR439" s="10" t="str">
        <f>IFERROR(IF(COUNTIFS(BTT[Verwendete Transaktion (Pflichtauswahl)],BTT[[#This Row],[Verwendete Transaktion (Pflichtauswahl)]],BTT[Verantwortliches TP
(automatisch)],"&lt;&gt;"&amp;VLOOKUP(aktives_Teilprojekt,Teilprojekte[[Teilprojekte]:[Kürzel]],2,FALSE))&gt;0,"Transaktion mehrfach","okay"),"")</f>
        <v>okay</v>
      </c>
      <c r="AS439" s="10" t="s">
        <v>10362</v>
      </c>
      <c r="AT439" s="10"/>
    </row>
    <row r="440" spans="1:46" ht="60" hidden="1" x14ac:dyDescent="0.25">
      <c r="A440" s="14" t="str">
        <f>IFERROR(IF(BTT[[#This Row],[Lfd Nr. 
(aus konsolidierter Datei)]]&lt;&gt;"",BTT[[#This Row],[Lfd Nr. 
(aus konsolidierter Datei)]],VLOOKUP(aktives_Teilprojekt,Teilprojekte[[Teilprojekte]:[Kürzel]],2,FALSE)&amp;ROW(BTT[[#This Row],[Lfd Nr.
(automatisch)]])-2),"")</f>
        <v>FI354</v>
      </c>
      <c r="B440" s="15" t="s">
        <v>6131</v>
      </c>
      <c r="C440" s="15"/>
      <c r="D440" t="s">
        <v>10318</v>
      </c>
      <c r="E440" s="10" t="str">
        <f>IFERROR(IF(NOT(BTT[[#This Row],[Manuelle Änderung des Verantwortliches TP
(Auswahl - bei Bedarf)]]=""),BTT[[#This Row],[Manuelle Änderung des Verantwortliches TP
(Auswahl - bei Bedarf)]],VLOOKUP(BTT[[#This Row],[Hauptprozess
(Pflichtauswahl)]],Hauptprozesse[],3,FALSE)),"")</f>
        <v>FI</v>
      </c>
      <c r="G440" t="s">
        <v>14174</v>
      </c>
      <c r="H440" s="10" t="s">
        <v>6102</v>
      </c>
      <c r="I440" t="s">
        <v>1812</v>
      </c>
      <c r="J440" s="10" t="str">
        <f>IFERROR(VLOOKUP(BTT[[#This Row],[Verwendete Transaktion (Pflichtauswahl)]],Transaktionen[[Transaktionen]:[Langtext]],2,FALSE),"")</f>
        <v>Einzelposten Sachkonten</v>
      </c>
      <c r="V440" s="10" t="str">
        <f>IFERROR(VLOOKUP(BTT[[#This Row],[Verwendetes Formular
(Auswahl falls relevant)]],Formulare[[Formularbezeichnung]:[Formularname (technisch)]],2,FALSE),"")</f>
        <v/>
      </c>
      <c r="Y440" s="4" t="s">
        <v>14605</v>
      </c>
      <c r="AK440" s="1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okay</v>
      </c>
      <c r="AM4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0" s="10" t="str">
        <f>IFERROR(IF(BTT[[#This Row],[SAP-Modul
(Pflichtauswahl)]]&lt;&gt;VLOOKUP(BTT[[#This Row],[Verwendete Transaktion (Pflichtauswahl)]],Transaktionen[[Transaktionen]:[Modul]],3,FALSE),"Modul anders","okay"),"")</f>
        <v>okay</v>
      </c>
      <c r="AP440" s="10" t="str">
        <f>IFERROR(IF(COUNTIFS(BTT[Verwendete Transaktion (Pflichtauswahl)],BTT[[#This Row],[Verwendete Transaktion (Pflichtauswahl)]],BTT[SAP-Modul
(Pflichtauswahl)],"&lt;&gt;"&amp;BTT[[#This Row],[SAP-Modul
(Pflichtauswahl)]])&gt;0,"Modul anders","okay"),"")</f>
        <v>Modul anders</v>
      </c>
      <c r="AQ440" s="10" t="str">
        <f>IFERROR(IF(COUNTIFS(BTT[Verwendete Transaktion (Pflichtauswahl)],BTT[[#This Row],[Verwendete Transaktion (Pflichtauswahl)]],BTT[Verantwortliches TP
(automatisch)],"&lt;&gt;"&amp;BTT[[#This Row],[Verantwortliches TP
(automatisch)]])&gt;0,"Transaktion mehrfach","okay"),"")</f>
        <v>okay</v>
      </c>
      <c r="AR440" s="10" t="str">
        <f>IFERROR(IF(COUNTIFS(BTT[Verwendete Transaktion (Pflichtauswahl)],BTT[[#This Row],[Verwendete Transaktion (Pflichtauswahl)]],BTT[Verantwortliches TP
(automatisch)],"&lt;&gt;"&amp;VLOOKUP(aktives_Teilprojekt,Teilprojekte[[Teilprojekte]:[Kürzel]],2,FALSE))&gt;0,"Transaktion mehrfach","okay"),"")</f>
        <v>okay</v>
      </c>
      <c r="AS440" s="10" t="s">
        <v>10363</v>
      </c>
      <c r="AT440" s="10"/>
    </row>
    <row r="441" spans="1:46" ht="60" hidden="1" x14ac:dyDescent="0.25">
      <c r="A441" s="14" t="str">
        <f>IFERROR(IF(BTT[[#This Row],[Lfd Nr. 
(aus konsolidierter Datei)]]&lt;&gt;"",BTT[[#This Row],[Lfd Nr. 
(aus konsolidierter Datei)]],VLOOKUP(aktives_Teilprojekt,Teilprojekte[[Teilprojekte]:[Kürzel]],2,FALSE)&amp;ROW(BTT[[#This Row],[Lfd Nr.
(automatisch)]])-2),"")</f>
        <v>FI355</v>
      </c>
      <c r="B441" s="15" t="s">
        <v>6131</v>
      </c>
      <c r="C441" s="15"/>
      <c r="D441" t="s">
        <v>10365</v>
      </c>
      <c r="E441" s="10" t="str">
        <f>IFERROR(IF(NOT(BTT[[#This Row],[Manuelle Änderung des Verantwortliches TP
(Auswahl - bei Bedarf)]]=""),BTT[[#This Row],[Manuelle Änderung des Verantwortliches TP
(Auswahl - bei Bedarf)]],VLOOKUP(BTT[[#This Row],[Hauptprozess
(Pflichtauswahl)]],Hauptprozesse[],3,FALSE)),"")</f>
        <v>FI</v>
      </c>
      <c r="G441" t="s">
        <v>14174</v>
      </c>
      <c r="H441" s="10"/>
      <c r="J441" s="10" t="str">
        <f>IFERROR(VLOOKUP(BTT[[#This Row],[Verwendete Transaktion (Pflichtauswahl)]],Transaktionen[[Transaktionen]:[Langtext]],2,FALSE),"")</f>
        <v/>
      </c>
      <c r="V441" s="10" t="str">
        <f>IFERROR(VLOOKUP(BTT[[#This Row],[Verwendetes Formular
(Auswahl falls relevant)]],Formulare[[Formularbezeichnung]:[Formularname (technisch)]],2,FALSE),"")</f>
        <v/>
      </c>
      <c r="Y441" s="4" t="s">
        <v>14606</v>
      </c>
      <c r="AK441" s="10"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okay</v>
      </c>
      <c r="AM4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s="10" t="str">
        <f>IFERROR(IF(BTT[[#This Row],[SAP-Modul
(Pflichtauswahl)]]&lt;&gt;VLOOKUP(BTT[[#This Row],[Verwendete Transaktion (Pflichtauswahl)]],Transaktionen[[Transaktionen]:[Modul]],3,FALSE),"Modul anders","okay"),"")</f>
        <v/>
      </c>
      <c r="AP441" s="10" t="str">
        <f>IFERROR(IF(COUNTIFS(BTT[Verwendete Transaktion (Pflichtauswahl)],BTT[[#This Row],[Verwendete Transaktion (Pflichtauswahl)]],BTT[SAP-Modul
(Pflichtauswahl)],"&lt;&gt;"&amp;BTT[[#This Row],[SAP-Modul
(Pflichtauswahl)]])&gt;0,"Modul anders","okay"),"")</f>
        <v>okay</v>
      </c>
      <c r="AQ441" s="10" t="str">
        <f>IFERROR(IF(COUNTIFS(BTT[Verwendete Transaktion (Pflichtauswahl)],BTT[[#This Row],[Verwendete Transaktion (Pflichtauswahl)]],BTT[Verantwortliches TP
(automatisch)],"&lt;&gt;"&amp;BTT[[#This Row],[Verantwortliches TP
(automatisch)]])&gt;0,"Transaktion mehrfach","okay"),"")</f>
        <v>okay</v>
      </c>
      <c r="AR441" s="10" t="str">
        <f>IFERROR(IF(COUNTIFS(BTT[Verwendete Transaktion (Pflichtauswahl)],BTT[[#This Row],[Verwendete Transaktion (Pflichtauswahl)]],BTT[Verantwortliches TP
(automatisch)],"&lt;&gt;"&amp;VLOOKUP(aktives_Teilprojekt,Teilprojekte[[Teilprojekte]:[Kürzel]],2,FALSE))&gt;0,"Transaktion mehrfach","okay"),"")</f>
        <v>okay</v>
      </c>
      <c r="AS441" s="10" t="s">
        <v>10364</v>
      </c>
      <c r="AT441" s="10"/>
    </row>
    <row r="442" spans="1:46" ht="60" hidden="1" x14ac:dyDescent="0.25">
      <c r="A442" s="14" t="str">
        <f>IFERROR(IF(BTT[[#This Row],[Lfd Nr. 
(aus konsolidierter Datei)]]&lt;&gt;"",BTT[[#This Row],[Lfd Nr. 
(aus konsolidierter Datei)]],VLOOKUP(aktives_Teilprojekt,Teilprojekte[[Teilprojekte]:[Kürzel]],2,FALSE)&amp;ROW(BTT[[#This Row],[Lfd Nr.
(automatisch)]])-2),"")</f>
        <v>FI356</v>
      </c>
      <c r="B442" s="15" t="s">
        <v>6131</v>
      </c>
      <c r="C442" s="15"/>
      <c r="D442" t="s">
        <v>10277</v>
      </c>
      <c r="E442" s="10" t="str">
        <f>IFERROR(IF(NOT(BTT[[#This Row],[Manuelle Änderung des Verantwortliches TP
(Auswahl - bei Bedarf)]]=""),BTT[[#This Row],[Manuelle Änderung des Verantwortliches TP
(Auswahl - bei Bedarf)]],VLOOKUP(BTT[[#This Row],[Hauptprozess
(Pflichtauswahl)]],Hauptprozesse[],3,FALSE)),"")</f>
        <v>FI</v>
      </c>
      <c r="G442" t="s">
        <v>14174</v>
      </c>
      <c r="H442" s="10" t="s">
        <v>8485</v>
      </c>
      <c r="I442" t="s">
        <v>8522</v>
      </c>
      <c r="J442" s="10" t="str">
        <f>IFERROR(VLOOKUP(BTT[[#This Row],[Verwendete Transaktion (Pflichtauswahl)]],Transaktionen[[Transaktionen]:[Langtext]],2,FALSE),"")</f>
        <v>keine digitale Erfassung</v>
      </c>
      <c r="V442" s="10" t="str">
        <f>IFERROR(VLOOKUP(BTT[[#This Row],[Verwendetes Formular
(Auswahl falls relevant)]],Formulare[[Formularbezeichnung]:[Formularname (technisch)]],2,FALSE),"")</f>
        <v/>
      </c>
      <c r="Y442" s="4" t="s">
        <v>14607</v>
      </c>
      <c r="AK442" s="10"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okay</v>
      </c>
      <c r="AM4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2" s="10" t="str">
        <f>IFERROR(IF(BTT[[#This Row],[SAP-Modul
(Pflichtauswahl)]]&lt;&gt;VLOOKUP(BTT[[#This Row],[Verwendete Transaktion (Pflichtauswahl)]],Transaktionen[[Transaktionen]:[Modul]],3,FALSE),"Modul anders","okay"),"")</f>
        <v>okay</v>
      </c>
      <c r="AP442" s="10" t="str">
        <f>IFERROR(IF(COUNTIFS(BTT[Verwendete Transaktion (Pflichtauswahl)],BTT[[#This Row],[Verwendete Transaktion (Pflichtauswahl)]],BTT[SAP-Modul
(Pflichtauswahl)],"&lt;&gt;"&amp;BTT[[#This Row],[SAP-Modul
(Pflichtauswahl)]])&gt;0,"Modul anders","okay"),"")</f>
        <v>okay</v>
      </c>
      <c r="AQ442" s="10" t="str">
        <f>IFERROR(IF(COUNTIFS(BTT[Verwendete Transaktion (Pflichtauswahl)],BTT[[#This Row],[Verwendete Transaktion (Pflichtauswahl)]],BTT[Verantwortliches TP
(automatisch)],"&lt;&gt;"&amp;BTT[[#This Row],[Verantwortliches TP
(automatisch)]])&gt;0,"Transaktion mehrfach","okay"),"")</f>
        <v>okay</v>
      </c>
      <c r="AR442" s="10" t="str">
        <f>IFERROR(IF(COUNTIFS(BTT[Verwendete Transaktion (Pflichtauswahl)],BTT[[#This Row],[Verwendete Transaktion (Pflichtauswahl)]],BTT[Verantwortliches TP
(automatisch)],"&lt;&gt;"&amp;VLOOKUP(aktives_Teilprojekt,Teilprojekte[[Teilprojekte]:[Kürzel]],2,FALSE))&gt;0,"Transaktion mehrfach","okay"),"")</f>
        <v>okay</v>
      </c>
      <c r="AS442" s="10" t="s">
        <v>10366</v>
      </c>
      <c r="AT442" s="10"/>
    </row>
    <row r="443" spans="1:46" ht="60" hidden="1" x14ac:dyDescent="0.25">
      <c r="A443" s="14" t="str">
        <f>IFERROR(IF(BTT[[#This Row],[Lfd Nr. 
(aus konsolidierter Datei)]]&lt;&gt;"",BTT[[#This Row],[Lfd Nr. 
(aus konsolidierter Datei)]],VLOOKUP(aktives_Teilprojekt,Teilprojekte[[Teilprojekte]:[Kürzel]],2,FALSE)&amp;ROW(BTT[[#This Row],[Lfd Nr.
(automatisch)]])-2),"")</f>
        <v>FI357</v>
      </c>
      <c r="B443" s="15" t="s">
        <v>6131</v>
      </c>
      <c r="C443" s="15"/>
      <c r="D443" t="s">
        <v>10321</v>
      </c>
      <c r="E443" s="10" t="str">
        <f>IFERROR(IF(NOT(BTT[[#This Row],[Manuelle Änderung des Verantwortliches TP
(Auswahl - bei Bedarf)]]=""),BTT[[#This Row],[Manuelle Änderung des Verantwortliches TP
(Auswahl - bei Bedarf)]],VLOOKUP(BTT[[#This Row],[Hauptprozess
(Pflichtauswahl)]],Hauptprozesse[],3,FALSE)),"")</f>
        <v>FI</v>
      </c>
      <c r="G443" t="s">
        <v>14174</v>
      </c>
      <c r="H443" s="10" t="s">
        <v>3</v>
      </c>
      <c r="I443" t="s">
        <v>1648</v>
      </c>
      <c r="J443" s="10" t="str">
        <f>IFERROR(VLOOKUP(BTT[[#This Row],[Verwendete Transaktion (Pflichtauswahl)]],Transaktionen[[Transaktionen]:[Langtext]],2,FALSE),"")</f>
        <v>Sachkontenbuchung erfassen</v>
      </c>
      <c r="V443" s="10" t="str">
        <f>IFERROR(VLOOKUP(BTT[[#This Row],[Verwendetes Formular
(Auswahl falls relevant)]],Formulare[[Formularbezeichnung]:[Formularname (technisch)]],2,FALSE),"")</f>
        <v/>
      </c>
      <c r="Y443" s="4" t="s">
        <v>14659</v>
      </c>
      <c r="AK443" s="10"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s="10" t="str">
        <f>IFERROR(IF(BTT[[#This Row],[SAP-Modul
(Pflichtauswahl)]]&lt;&gt;VLOOKUP(BTT[[#This Row],[Verwendete Transaktion (Pflichtauswahl)]],Transaktionen[[Transaktionen]:[Modul]],3,FALSE),"Modul anders","okay"),"")</f>
        <v>okay</v>
      </c>
      <c r="AP443" s="10" t="str">
        <f>IFERROR(IF(COUNTIFS(BTT[Verwendete Transaktion (Pflichtauswahl)],BTT[[#This Row],[Verwendete Transaktion (Pflichtauswahl)]],BTT[SAP-Modul
(Pflichtauswahl)],"&lt;&gt;"&amp;BTT[[#This Row],[SAP-Modul
(Pflichtauswahl)]])&gt;0,"Modul anders","okay"),"")</f>
        <v>okay</v>
      </c>
      <c r="AQ443" s="10" t="str">
        <f>IFERROR(IF(COUNTIFS(BTT[Verwendete Transaktion (Pflichtauswahl)],BTT[[#This Row],[Verwendete Transaktion (Pflichtauswahl)]],BTT[Verantwortliches TP
(automatisch)],"&lt;&gt;"&amp;BTT[[#This Row],[Verantwortliches TP
(automatisch)]])&gt;0,"Transaktion mehrfach","okay"),"")</f>
        <v>okay</v>
      </c>
      <c r="AR443" s="10" t="str">
        <f>IFERROR(IF(COUNTIFS(BTT[Verwendete Transaktion (Pflichtauswahl)],BTT[[#This Row],[Verwendete Transaktion (Pflichtauswahl)]],BTT[Verantwortliches TP
(automatisch)],"&lt;&gt;"&amp;VLOOKUP(aktives_Teilprojekt,Teilprojekte[[Teilprojekte]:[Kürzel]],2,FALSE))&gt;0,"Transaktion mehrfach","okay"),"")</f>
        <v>okay</v>
      </c>
      <c r="AS443" s="10" t="s">
        <v>10367</v>
      </c>
      <c r="AT443" s="10"/>
    </row>
    <row r="444" spans="1:46" ht="60" hidden="1" x14ac:dyDescent="0.25">
      <c r="A444" s="14" t="str">
        <f>IFERROR(IF(BTT[[#This Row],[Lfd Nr. 
(aus konsolidierter Datei)]]&lt;&gt;"",BTT[[#This Row],[Lfd Nr. 
(aus konsolidierter Datei)]],VLOOKUP(aktives_Teilprojekt,Teilprojekte[[Teilprojekte]:[Kürzel]],2,FALSE)&amp;ROW(BTT[[#This Row],[Lfd Nr.
(automatisch)]])-2),"")</f>
        <v>FI358</v>
      </c>
      <c r="B444" s="15" t="s">
        <v>6131</v>
      </c>
      <c r="C444" s="15"/>
      <c r="D444" t="s">
        <v>10352</v>
      </c>
      <c r="E444" s="10" t="str">
        <f>IFERROR(IF(NOT(BTT[[#This Row],[Manuelle Änderung des Verantwortliches TP
(Auswahl - bei Bedarf)]]=""),BTT[[#This Row],[Manuelle Änderung des Verantwortliches TP
(Auswahl - bei Bedarf)]],VLOOKUP(BTT[[#This Row],[Hauptprozess
(Pflichtauswahl)]],Hauptprozesse[],3,FALSE)),"")</f>
        <v>FI</v>
      </c>
      <c r="G444" t="s">
        <v>14203</v>
      </c>
      <c r="H444" s="10"/>
      <c r="J444" s="10" t="str">
        <f>IFERROR(VLOOKUP(BTT[[#This Row],[Verwendete Transaktion (Pflichtauswahl)]],Transaktionen[[Transaktionen]:[Langtext]],2,FALSE),"")</f>
        <v/>
      </c>
      <c r="V444" s="10" t="str">
        <f>IFERROR(VLOOKUP(BTT[[#This Row],[Verwendetes Formular
(Auswahl falls relevant)]],Formulare[[Formularbezeichnung]:[Formularname (technisch)]],2,FALSE),"")</f>
        <v/>
      </c>
      <c r="Y444" s="4" t="s">
        <v>14660</v>
      </c>
      <c r="AK444" s="10"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4" s="10" t="str">
        <f>IFERROR(IF(BTT[[#This Row],[SAP-Modul
(Pflichtauswahl)]]&lt;&gt;VLOOKUP(BTT[[#This Row],[Verwendete Transaktion (Pflichtauswahl)]],Transaktionen[[Transaktionen]:[Modul]],3,FALSE),"Modul anders","okay"),"")</f>
        <v/>
      </c>
      <c r="AP444" s="10" t="str">
        <f>IFERROR(IF(COUNTIFS(BTT[Verwendete Transaktion (Pflichtauswahl)],BTT[[#This Row],[Verwendete Transaktion (Pflichtauswahl)]],BTT[SAP-Modul
(Pflichtauswahl)],"&lt;&gt;"&amp;BTT[[#This Row],[SAP-Modul
(Pflichtauswahl)]])&gt;0,"Modul anders","okay"),"")</f>
        <v>okay</v>
      </c>
      <c r="AQ444" s="10" t="str">
        <f>IFERROR(IF(COUNTIFS(BTT[Verwendete Transaktion (Pflichtauswahl)],BTT[[#This Row],[Verwendete Transaktion (Pflichtauswahl)]],BTT[Verantwortliches TP
(automatisch)],"&lt;&gt;"&amp;BTT[[#This Row],[Verantwortliches TP
(automatisch)]])&gt;0,"Transaktion mehrfach","okay"),"")</f>
        <v>okay</v>
      </c>
      <c r="AR444" s="10" t="str">
        <f>IFERROR(IF(COUNTIFS(BTT[Verwendete Transaktion (Pflichtauswahl)],BTT[[#This Row],[Verwendete Transaktion (Pflichtauswahl)]],BTT[Verantwortliches TP
(automatisch)],"&lt;&gt;"&amp;VLOOKUP(aktives_Teilprojekt,Teilprojekte[[Teilprojekte]:[Kürzel]],2,FALSE))&gt;0,"Transaktion mehrfach","okay"),"")</f>
        <v>okay</v>
      </c>
      <c r="AS444" s="10" t="s">
        <v>10368</v>
      </c>
      <c r="AT444" s="10"/>
    </row>
    <row r="445" spans="1:46" ht="60" hidden="1" x14ac:dyDescent="0.25">
      <c r="A445" s="14" t="str">
        <f>IFERROR(IF(BTT[[#This Row],[Lfd Nr. 
(aus konsolidierter Datei)]]&lt;&gt;"",BTT[[#This Row],[Lfd Nr. 
(aus konsolidierter Datei)]],VLOOKUP(aktives_Teilprojekt,Teilprojekte[[Teilprojekte]:[Kürzel]],2,FALSE)&amp;ROW(BTT[[#This Row],[Lfd Nr.
(automatisch)]])-2),"")</f>
        <v>FI359</v>
      </c>
      <c r="B445" s="15" t="s">
        <v>6131</v>
      </c>
      <c r="C445" s="15"/>
      <c r="D445" t="s">
        <v>10354</v>
      </c>
      <c r="E445" s="10" t="str">
        <f>IFERROR(IF(NOT(BTT[[#This Row],[Manuelle Änderung des Verantwortliches TP
(Auswahl - bei Bedarf)]]=""),BTT[[#This Row],[Manuelle Änderung des Verantwortliches TP
(Auswahl - bei Bedarf)]],VLOOKUP(BTT[[#This Row],[Hauptprozess
(Pflichtauswahl)]],Hauptprozesse[],3,FALSE)),"")</f>
        <v>FI</v>
      </c>
      <c r="G445" t="s">
        <v>14203</v>
      </c>
      <c r="H445" s="10"/>
      <c r="J445" s="10" t="str">
        <f>IFERROR(VLOOKUP(BTT[[#This Row],[Verwendete Transaktion (Pflichtauswahl)]],Transaktionen[[Transaktionen]:[Langtext]],2,FALSE),"")</f>
        <v/>
      </c>
      <c r="V445" s="10" t="str">
        <f>IFERROR(VLOOKUP(BTT[[#This Row],[Verwendetes Formular
(Auswahl falls relevant)]],Formulare[[Formularbezeichnung]:[Formularname (technisch)]],2,FALSE),"")</f>
        <v/>
      </c>
      <c r="Y445" s="4" t="s">
        <v>14661</v>
      </c>
      <c r="AK445" s="10"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5" s="10" t="str">
        <f>IFERROR(IF(BTT[[#This Row],[SAP-Modul
(Pflichtauswahl)]]&lt;&gt;VLOOKUP(BTT[[#This Row],[Verwendete Transaktion (Pflichtauswahl)]],Transaktionen[[Transaktionen]:[Modul]],3,FALSE),"Modul anders","okay"),"")</f>
        <v/>
      </c>
      <c r="AP445" s="10" t="str">
        <f>IFERROR(IF(COUNTIFS(BTT[Verwendete Transaktion (Pflichtauswahl)],BTT[[#This Row],[Verwendete Transaktion (Pflichtauswahl)]],BTT[SAP-Modul
(Pflichtauswahl)],"&lt;&gt;"&amp;BTT[[#This Row],[SAP-Modul
(Pflichtauswahl)]])&gt;0,"Modul anders","okay"),"")</f>
        <v>okay</v>
      </c>
      <c r="AQ445" s="10" t="str">
        <f>IFERROR(IF(COUNTIFS(BTT[Verwendete Transaktion (Pflichtauswahl)],BTT[[#This Row],[Verwendete Transaktion (Pflichtauswahl)]],BTT[Verantwortliches TP
(automatisch)],"&lt;&gt;"&amp;BTT[[#This Row],[Verantwortliches TP
(automatisch)]])&gt;0,"Transaktion mehrfach","okay"),"")</f>
        <v>okay</v>
      </c>
      <c r="AR445" s="10" t="str">
        <f>IFERROR(IF(COUNTIFS(BTT[Verwendete Transaktion (Pflichtauswahl)],BTT[[#This Row],[Verwendete Transaktion (Pflichtauswahl)]],BTT[Verantwortliches TP
(automatisch)],"&lt;&gt;"&amp;VLOOKUP(aktives_Teilprojekt,Teilprojekte[[Teilprojekte]:[Kürzel]],2,FALSE))&gt;0,"Transaktion mehrfach","okay"),"")</f>
        <v>okay</v>
      </c>
      <c r="AS445" s="10" t="s">
        <v>10369</v>
      </c>
      <c r="AT445" s="10"/>
    </row>
    <row r="446" spans="1:46" ht="60" hidden="1" x14ac:dyDescent="0.25">
      <c r="A446" s="14" t="str">
        <f>IFERROR(IF(BTT[[#This Row],[Lfd Nr. 
(aus konsolidierter Datei)]]&lt;&gt;"",BTT[[#This Row],[Lfd Nr. 
(aus konsolidierter Datei)]],VLOOKUP(aktives_Teilprojekt,Teilprojekte[[Teilprojekte]:[Kürzel]],2,FALSE)&amp;ROW(BTT[[#This Row],[Lfd Nr.
(automatisch)]])-2),"")</f>
        <v>FI360</v>
      </c>
      <c r="B446" s="15" t="s">
        <v>6131</v>
      </c>
      <c r="C446" s="15"/>
      <c r="D446" t="s">
        <v>10293</v>
      </c>
      <c r="E446" s="10" t="str">
        <f>IFERROR(IF(NOT(BTT[[#This Row],[Manuelle Änderung des Verantwortliches TP
(Auswahl - bei Bedarf)]]=""),BTT[[#This Row],[Manuelle Änderung des Verantwortliches TP
(Auswahl - bei Bedarf)]],VLOOKUP(BTT[[#This Row],[Hauptprozess
(Pflichtauswahl)]],Hauptprozesse[],3,FALSE)),"")</f>
        <v>FI</v>
      </c>
      <c r="G446" t="s">
        <v>14174</v>
      </c>
      <c r="H446" s="10" t="s">
        <v>8485</v>
      </c>
      <c r="I446" t="s">
        <v>8522</v>
      </c>
      <c r="J446" s="10" t="str">
        <f>IFERROR(VLOOKUP(BTT[[#This Row],[Verwendete Transaktion (Pflichtauswahl)]],Transaktionen[[Transaktionen]:[Langtext]],2,FALSE),"")</f>
        <v>keine digitale Erfassung</v>
      </c>
      <c r="V446" s="10" t="str">
        <f>IFERROR(VLOOKUP(BTT[[#This Row],[Verwendetes Formular
(Auswahl falls relevant)]],Formulare[[Formularbezeichnung]:[Formularname (technisch)]],2,FALSE),"")</f>
        <v/>
      </c>
      <c r="Y446" s="4" t="s">
        <v>14662</v>
      </c>
      <c r="AK446" s="10"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6" s="10" t="str">
        <f>IFERROR(IF(BTT[[#This Row],[SAP-Modul
(Pflichtauswahl)]]&lt;&gt;VLOOKUP(BTT[[#This Row],[Verwendete Transaktion (Pflichtauswahl)]],Transaktionen[[Transaktionen]:[Modul]],3,FALSE),"Modul anders","okay"),"")</f>
        <v>okay</v>
      </c>
      <c r="AP446" s="10" t="str">
        <f>IFERROR(IF(COUNTIFS(BTT[Verwendete Transaktion (Pflichtauswahl)],BTT[[#This Row],[Verwendete Transaktion (Pflichtauswahl)]],BTT[SAP-Modul
(Pflichtauswahl)],"&lt;&gt;"&amp;BTT[[#This Row],[SAP-Modul
(Pflichtauswahl)]])&gt;0,"Modul anders","okay"),"")</f>
        <v>okay</v>
      </c>
      <c r="AQ446" s="10" t="str">
        <f>IFERROR(IF(COUNTIFS(BTT[Verwendete Transaktion (Pflichtauswahl)],BTT[[#This Row],[Verwendete Transaktion (Pflichtauswahl)]],BTT[Verantwortliches TP
(automatisch)],"&lt;&gt;"&amp;BTT[[#This Row],[Verantwortliches TP
(automatisch)]])&gt;0,"Transaktion mehrfach","okay"),"")</f>
        <v>okay</v>
      </c>
      <c r="AR446" s="10" t="str">
        <f>IFERROR(IF(COUNTIFS(BTT[Verwendete Transaktion (Pflichtauswahl)],BTT[[#This Row],[Verwendete Transaktion (Pflichtauswahl)]],BTT[Verantwortliches TP
(automatisch)],"&lt;&gt;"&amp;VLOOKUP(aktives_Teilprojekt,Teilprojekte[[Teilprojekte]:[Kürzel]],2,FALSE))&gt;0,"Transaktion mehrfach","okay"),"")</f>
        <v>okay</v>
      </c>
      <c r="AS446" s="10" t="s">
        <v>10370</v>
      </c>
      <c r="AT446" s="10"/>
    </row>
    <row r="447" spans="1:46" ht="60" hidden="1" x14ac:dyDescent="0.25">
      <c r="A447" s="14" t="str">
        <f>IFERROR(IF(BTT[[#This Row],[Lfd Nr. 
(aus konsolidierter Datei)]]&lt;&gt;"",BTT[[#This Row],[Lfd Nr. 
(aus konsolidierter Datei)]],VLOOKUP(aktives_Teilprojekt,Teilprojekte[[Teilprojekte]:[Kürzel]],2,FALSE)&amp;ROW(BTT[[#This Row],[Lfd Nr.
(automatisch)]])-2),"")</f>
        <v>FI361</v>
      </c>
      <c r="B447" s="15" t="s">
        <v>6131</v>
      </c>
      <c r="C447" s="15"/>
      <c r="D447" t="s">
        <v>10345</v>
      </c>
      <c r="E447" s="10" t="str">
        <f>IFERROR(IF(NOT(BTT[[#This Row],[Manuelle Änderung des Verantwortliches TP
(Auswahl - bei Bedarf)]]=""),BTT[[#This Row],[Manuelle Änderung des Verantwortliches TP
(Auswahl - bei Bedarf)]],VLOOKUP(BTT[[#This Row],[Hauptprozess
(Pflichtauswahl)]],Hauptprozesse[],3,FALSE)),"")</f>
        <v>FI</v>
      </c>
      <c r="G447" t="s">
        <v>14174</v>
      </c>
      <c r="H447" s="10" t="s">
        <v>3</v>
      </c>
      <c r="I447" t="s">
        <v>1648</v>
      </c>
      <c r="J447" s="10" t="str">
        <f>IFERROR(VLOOKUP(BTT[[#This Row],[Verwendete Transaktion (Pflichtauswahl)]],Transaktionen[[Transaktionen]:[Langtext]],2,FALSE),"")</f>
        <v>Sachkontenbuchung erfassen</v>
      </c>
      <c r="V447" s="10" t="str">
        <f>IFERROR(VLOOKUP(BTT[[#This Row],[Verwendetes Formular
(Auswahl falls relevant)]],Formulare[[Formularbezeichnung]:[Formularname (technisch)]],2,FALSE),"")</f>
        <v/>
      </c>
      <c r="Y447" s="4" t="s">
        <v>14663</v>
      </c>
      <c r="AK447" s="10"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7" s="10" t="str">
        <f>IFERROR(IF(BTT[[#This Row],[SAP-Modul
(Pflichtauswahl)]]&lt;&gt;VLOOKUP(BTT[[#This Row],[Verwendete Transaktion (Pflichtauswahl)]],Transaktionen[[Transaktionen]:[Modul]],3,FALSE),"Modul anders","okay"),"")</f>
        <v>okay</v>
      </c>
      <c r="AP447" s="10" t="str">
        <f>IFERROR(IF(COUNTIFS(BTT[Verwendete Transaktion (Pflichtauswahl)],BTT[[#This Row],[Verwendete Transaktion (Pflichtauswahl)]],BTT[SAP-Modul
(Pflichtauswahl)],"&lt;&gt;"&amp;BTT[[#This Row],[SAP-Modul
(Pflichtauswahl)]])&gt;0,"Modul anders","okay"),"")</f>
        <v>okay</v>
      </c>
      <c r="AQ447" s="10" t="str">
        <f>IFERROR(IF(COUNTIFS(BTT[Verwendete Transaktion (Pflichtauswahl)],BTT[[#This Row],[Verwendete Transaktion (Pflichtauswahl)]],BTT[Verantwortliches TP
(automatisch)],"&lt;&gt;"&amp;BTT[[#This Row],[Verantwortliches TP
(automatisch)]])&gt;0,"Transaktion mehrfach","okay"),"")</f>
        <v>okay</v>
      </c>
      <c r="AR447" s="10" t="str">
        <f>IFERROR(IF(COUNTIFS(BTT[Verwendete Transaktion (Pflichtauswahl)],BTT[[#This Row],[Verwendete Transaktion (Pflichtauswahl)]],BTT[Verantwortliches TP
(automatisch)],"&lt;&gt;"&amp;VLOOKUP(aktives_Teilprojekt,Teilprojekte[[Teilprojekte]:[Kürzel]],2,FALSE))&gt;0,"Transaktion mehrfach","okay"),"")</f>
        <v>okay</v>
      </c>
      <c r="AS447" s="10" t="s">
        <v>10371</v>
      </c>
      <c r="AT447" s="10"/>
    </row>
    <row r="448" spans="1:46" ht="45" hidden="1" x14ac:dyDescent="0.25">
      <c r="A448" s="14" t="str">
        <f>IFERROR(IF(BTT[[#This Row],[Lfd Nr. 
(aus konsolidierter Datei)]]&lt;&gt;"",BTT[[#This Row],[Lfd Nr. 
(aus konsolidierter Datei)]],VLOOKUP(aktives_Teilprojekt,Teilprojekte[[Teilprojekte]:[Kürzel]],2,FALSE)&amp;ROW(BTT[[#This Row],[Lfd Nr.
(automatisch)]])-2),"")</f>
        <v>FI362</v>
      </c>
      <c r="B448" s="15" t="s">
        <v>6131</v>
      </c>
      <c r="C448" s="15"/>
      <c r="D448" t="s">
        <v>10259</v>
      </c>
      <c r="E448" s="10" t="str">
        <f>IFERROR(IF(NOT(BTT[[#This Row],[Manuelle Änderung des Verantwortliches TP
(Auswahl - bei Bedarf)]]=""),BTT[[#This Row],[Manuelle Änderung des Verantwortliches TP
(Auswahl - bei Bedarf)]],VLOOKUP(BTT[[#This Row],[Hauptprozess
(Pflichtauswahl)]],Hauptprozesse[],3,FALSE)),"")</f>
        <v>FI</v>
      </c>
      <c r="G448" t="s">
        <v>14158</v>
      </c>
      <c r="H448" s="10" t="s">
        <v>6102</v>
      </c>
      <c r="I448" t="s">
        <v>1812</v>
      </c>
      <c r="J448" s="10" t="str">
        <f>IFERROR(VLOOKUP(BTT[[#This Row],[Verwendete Transaktion (Pflichtauswahl)]],Transaktionen[[Transaktionen]:[Langtext]],2,FALSE),"")</f>
        <v>Einzelposten Sachkonten</v>
      </c>
      <c r="V448" s="10" t="str">
        <f>IFERROR(VLOOKUP(BTT[[#This Row],[Verwendetes Formular
(Auswahl falls relevant)]],Formulare[[Formularbezeichnung]:[Formularname (technisch)]],2,FALSE),"")</f>
        <v/>
      </c>
      <c r="Y448" s="4" t="s">
        <v>14608</v>
      </c>
      <c r="AK448" s="10"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8" s="10" t="str">
        <f>IFERROR(IF(BTT[[#This Row],[SAP-Modul
(Pflichtauswahl)]]&lt;&gt;VLOOKUP(BTT[[#This Row],[Verwendete Transaktion (Pflichtauswahl)]],Transaktionen[[Transaktionen]:[Modul]],3,FALSE),"Modul anders","okay"),"")</f>
        <v>okay</v>
      </c>
      <c r="AP448" s="10" t="str">
        <f>IFERROR(IF(COUNTIFS(BTT[Verwendete Transaktion (Pflichtauswahl)],BTT[[#This Row],[Verwendete Transaktion (Pflichtauswahl)]],BTT[SAP-Modul
(Pflichtauswahl)],"&lt;&gt;"&amp;BTT[[#This Row],[SAP-Modul
(Pflichtauswahl)]])&gt;0,"Modul anders","okay"),"")</f>
        <v>Modul anders</v>
      </c>
      <c r="AQ448" s="10" t="str">
        <f>IFERROR(IF(COUNTIFS(BTT[Verwendete Transaktion (Pflichtauswahl)],BTT[[#This Row],[Verwendete Transaktion (Pflichtauswahl)]],BTT[Verantwortliches TP
(automatisch)],"&lt;&gt;"&amp;BTT[[#This Row],[Verantwortliches TP
(automatisch)]])&gt;0,"Transaktion mehrfach","okay"),"")</f>
        <v>okay</v>
      </c>
      <c r="AR448" s="10" t="str">
        <f>IFERROR(IF(COUNTIFS(BTT[Verwendete Transaktion (Pflichtauswahl)],BTT[[#This Row],[Verwendete Transaktion (Pflichtauswahl)]],BTT[Verantwortliches TP
(automatisch)],"&lt;&gt;"&amp;VLOOKUP(aktives_Teilprojekt,Teilprojekte[[Teilprojekte]:[Kürzel]],2,FALSE))&gt;0,"Transaktion mehrfach","okay"),"")</f>
        <v>okay</v>
      </c>
      <c r="AS448" s="10" t="s">
        <v>10372</v>
      </c>
      <c r="AT448" s="10"/>
    </row>
    <row r="449" spans="1:46" ht="45" hidden="1" x14ac:dyDescent="0.25">
      <c r="A449" s="14" t="str">
        <f>IFERROR(IF(BTT[[#This Row],[Lfd Nr. 
(aus konsolidierter Datei)]]&lt;&gt;"",BTT[[#This Row],[Lfd Nr. 
(aus konsolidierter Datei)]],VLOOKUP(aktives_Teilprojekt,Teilprojekte[[Teilprojekte]:[Kürzel]],2,FALSE)&amp;ROW(BTT[[#This Row],[Lfd Nr.
(automatisch)]])-2),"")</f>
        <v>FI363</v>
      </c>
      <c r="B449" s="15" t="s">
        <v>6131</v>
      </c>
      <c r="C449" s="15"/>
      <c r="D449" t="s">
        <v>10185</v>
      </c>
      <c r="E449" s="10" t="str">
        <f>IFERROR(IF(NOT(BTT[[#This Row],[Manuelle Änderung des Verantwortliches TP
(Auswahl - bei Bedarf)]]=""),BTT[[#This Row],[Manuelle Änderung des Verantwortliches TP
(Auswahl - bei Bedarf)]],VLOOKUP(BTT[[#This Row],[Hauptprozess
(Pflichtauswahl)]],Hauptprozesse[],3,FALSE)),"")</f>
        <v>FI</v>
      </c>
      <c r="G449" t="s">
        <v>14174</v>
      </c>
      <c r="H449" s="10" t="s">
        <v>8485</v>
      </c>
      <c r="I449" t="s">
        <v>8522</v>
      </c>
      <c r="J449" s="10" t="str">
        <f>IFERROR(VLOOKUP(BTT[[#This Row],[Verwendete Transaktion (Pflichtauswahl)]],Transaktionen[[Transaktionen]:[Langtext]],2,FALSE),"")</f>
        <v>keine digitale Erfassung</v>
      </c>
      <c r="V449" s="10" t="str">
        <f>IFERROR(VLOOKUP(BTT[[#This Row],[Verwendetes Formular
(Auswahl falls relevant)]],Formulare[[Formularbezeichnung]:[Formularname (technisch)]],2,FALSE),"")</f>
        <v/>
      </c>
      <c r="Y449" s="4" t="s">
        <v>14609</v>
      </c>
      <c r="AK449" s="10"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9" s="10" t="str">
        <f>IFERROR(IF(BTT[[#This Row],[SAP-Modul
(Pflichtauswahl)]]&lt;&gt;VLOOKUP(BTT[[#This Row],[Verwendete Transaktion (Pflichtauswahl)]],Transaktionen[[Transaktionen]:[Modul]],3,FALSE),"Modul anders","okay"),"")</f>
        <v>okay</v>
      </c>
      <c r="AP449" s="10" t="str">
        <f>IFERROR(IF(COUNTIFS(BTT[Verwendete Transaktion (Pflichtauswahl)],BTT[[#This Row],[Verwendete Transaktion (Pflichtauswahl)]],BTT[SAP-Modul
(Pflichtauswahl)],"&lt;&gt;"&amp;BTT[[#This Row],[SAP-Modul
(Pflichtauswahl)]])&gt;0,"Modul anders","okay"),"")</f>
        <v>okay</v>
      </c>
      <c r="AQ449" s="10" t="str">
        <f>IFERROR(IF(COUNTIFS(BTT[Verwendete Transaktion (Pflichtauswahl)],BTT[[#This Row],[Verwendete Transaktion (Pflichtauswahl)]],BTT[Verantwortliches TP
(automatisch)],"&lt;&gt;"&amp;BTT[[#This Row],[Verantwortliches TP
(automatisch)]])&gt;0,"Transaktion mehrfach","okay"),"")</f>
        <v>okay</v>
      </c>
      <c r="AR449" s="10" t="str">
        <f>IFERROR(IF(COUNTIFS(BTT[Verwendete Transaktion (Pflichtauswahl)],BTT[[#This Row],[Verwendete Transaktion (Pflichtauswahl)]],BTT[Verantwortliches TP
(automatisch)],"&lt;&gt;"&amp;VLOOKUP(aktives_Teilprojekt,Teilprojekte[[Teilprojekte]:[Kürzel]],2,FALSE))&gt;0,"Transaktion mehrfach","okay"),"")</f>
        <v>okay</v>
      </c>
      <c r="AS449" s="10" t="s">
        <v>10373</v>
      </c>
      <c r="AT449" s="10"/>
    </row>
    <row r="450" spans="1:46" ht="45" hidden="1" x14ac:dyDescent="0.25">
      <c r="A450" s="14" t="str">
        <f>IFERROR(IF(BTT[[#This Row],[Lfd Nr. 
(aus konsolidierter Datei)]]&lt;&gt;"",BTT[[#This Row],[Lfd Nr. 
(aus konsolidierter Datei)]],VLOOKUP(aktives_Teilprojekt,Teilprojekte[[Teilprojekte]:[Kürzel]],2,FALSE)&amp;ROW(BTT[[#This Row],[Lfd Nr.
(automatisch)]])-2),"")</f>
        <v>FI364</v>
      </c>
      <c r="B450" s="15" t="s">
        <v>6131</v>
      </c>
      <c r="C450" s="15"/>
      <c r="D450" t="s">
        <v>10277</v>
      </c>
      <c r="E450" s="10" t="str">
        <f>IFERROR(IF(NOT(BTT[[#This Row],[Manuelle Änderung des Verantwortliches TP
(Auswahl - bei Bedarf)]]=""),BTT[[#This Row],[Manuelle Änderung des Verantwortliches TP
(Auswahl - bei Bedarf)]],VLOOKUP(BTT[[#This Row],[Hauptprozess
(Pflichtauswahl)]],Hauptprozesse[],3,FALSE)),"")</f>
        <v>FI</v>
      </c>
      <c r="G450" t="s">
        <v>14174</v>
      </c>
      <c r="H450" s="10" t="s">
        <v>8485</v>
      </c>
      <c r="I450" t="s">
        <v>8522</v>
      </c>
      <c r="J450" s="10" t="str">
        <f>IFERROR(VLOOKUP(BTT[[#This Row],[Verwendete Transaktion (Pflichtauswahl)]],Transaktionen[[Transaktionen]:[Langtext]],2,FALSE),"")</f>
        <v>keine digitale Erfassung</v>
      </c>
      <c r="V450" s="10" t="str">
        <f>IFERROR(VLOOKUP(BTT[[#This Row],[Verwendetes Formular
(Auswahl falls relevant)]],Formulare[[Formularbezeichnung]:[Formularname (technisch)]],2,FALSE),"")</f>
        <v/>
      </c>
      <c r="Y450" s="4" t="s">
        <v>14610</v>
      </c>
      <c r="AK450" s="1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0" s="10" t="str">
        <f>IFERROR(IF(BTT[[#This Row],[SAP-Modul
(Pflichtauswahl)]]&lt;&gt;VLOOKUP(BTT[[#This Row],[Verwendete Transaktion (Pflichtauswahl)]],Transaktionen[[Transaktionen]:[Modul]],3,FALSE),"Modul anders","okay"),"")</f>
        <v>okay</v>
      </c>
      <c r="AP450" s="10" t="str">
        <f>IFERROR(IF(COUNTIFS(BTT[Verwendete Transaktion (Pflichtauswahl)],BTT[[#This Row],[Verwendete Transaktion (Pflichtauswahl)]],BTT[SAP-Modul
(Pflichtauswahl)],"&lt;&gt;"&amp;BTT[[#This Row],[SAP-Modul
(Pflichtauswahl)]])&gt;0,"Modul anders","okay"),"")</f>
        <v>okay</v>
      </c>
      <c r="AQ450" s="10" t="str">
        <f>IFERROR(IF(COUNTIFS(BTT[Verwendete Transaktion (Pflichtauswahl)],BTT[[#This Row],[Verwendete Transaktion (Pflichtauswahl)]],BTT[Verantwortliches TP
(automatisch)],"&lt;&gt;"&amp;BTT[[#This Row],[Verantwortliches TP
(automatisch)]])&gt;0,"Transaktion mehrfach","okay"),"")</f>
        <v>okay</v>
      </c>
      <c r="AR450" s="10" t="str">
        <f>IFERROR(IF(COUNTIFS(BTT[Verwendete Transaktion (Pflichtauswahl)],BTT[[#This Row],[Verwendete Transaktion (Pflichtauswahl)]],BTT[Verantwortliches TP
(automatisch)],"&lt;&gt;"&amp;VLOOKUP(aktives_Teilprojekt,Teilprojekte[[Teilprojekte]:[Kürzel]],2,FALSE))&gt;0,"Transaktion mehrfach","okay"),"")</f>
        <v>okay</v>
      </c>
      <c r="AS450" s="10" t="s">
        <v>10374</v>
      </c>
      <c r="AT450" s="10"/>
    </row>
    <row r="451" spans="1:46" ht="45" hidden="1" x14ac:dyDescent="0.25">
      <c r="A451" s="14" t="str">
        <f>IFERROR(IF(BTT[[#This Row],[Lfd Nr. 
(aus konsolidierter Datei)]]&lt;&gt;"",BTT[[#This Row],[Lfd Nr. 
(aus konsolidierter Datei)]],VLOOKUP(aktives_Teilprojekt,Teilprojekte[[Teilprojekte]:[Kürzel]],2,FALSE)&amp;ROW(BTT[[#This Row],[Lfd Nr.
(automatisch)]])-2),"")</f>
        <v>FI365</v>
      </c>
      <c r="B451" s="15" t="s">
        <v>6131</v>
      </c>
      <c r="C451" s="15"/>
      <c r="D451" t="s">
        <v>10279</v>
      </c>
      <c r="E451" s="10" t="str">
        <f>IFERROR(IF(NOT(BTT[[#This Row],[Manuelle Änderung des Verantwortliches TP
(Auswahl - bei Bedarf)]]=""),BTT[[#This Row],[Manuelle Änderung des Verantwortliches TP
(Auswahl - bei Bedarf)]],VLOOKUP(BTT[[#This Row],[Hauptprozess
(Pflichtauswahl)]],Hauptprozesse[],3,FALSE)),"")</f>
        <v>FI</v>
      </c>
      <c r="G451" t="s">
        <v>14174</v>
      </c>
      <c r="H451" s="10" t="s">
        <v>3</v>
      </c>
      <c r="I451" t="s">
        <v>1648</v>
      </c>
      <c r="J451" s="10" t="str">
        <f>IFERROR(VLOOKUP(BTT[[#This Row],[Verwendete Transaktion (Pflichtauswahl)]],Transaktionen[[Transaktionen]:[Langtext]],2,FALSE),"")</f>
        <v>Sachkontenbuchung erfassen</v>
      </c>
      <c r="V451" s="10" t="str">
        <f>IFERROR(VLOOKUP(BTT[[#This Row],[Verwendetes Formular
(Auswahl falls relevant)]],Formulare[[Formularbezeichnung]:[Formularname (technisch)]],2,FALSE),"")</f>
        <v/>
      </c>
      <c r="Y451" s="4" t="s">
        <v>14611</v>
      </c>
      <c r="AK451" s="10"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1" s="10" t="str">
        <f>IFERROR(IF(BTT[[#This Row],[SAP-Modul
(Pflichtauswahl)]]&lt;&gt;VLOOKUP(BTT[[#This Row],[Verwendete Transaktion (Pflichtauswahl)]],Transaktionen[[Transaktionen]:[Modul]],3,FALSE),"Modul anders","okay"),"")</f>
        <v>okay</v>
      </c>
      <c r="AP451" s="10" t="str">
        <f>IFERROR(IF(COUNTIFS(BTT[Verwendete Transaktion (Pflichtauswahl)],BTT[[#This Row],[Verwendete Transaktion (Pflichtauswahl)]],BTT[SAP-Modul
(Pflichtauswahl)],"&lt;&gt;"&amp;BTT[[#This Row],[SAP-Modul
(Pflichtauswahl)]])&gt;0,"Modul anders","okay"),"")</f>
        <v>okay</v>
      </c>
      <c r="AQ451" s="10" t="str">
        <f>IFERROR(IF(COUNTIFS(BTT[Verwendete Transaktion (Pflichtauswahl)],BTT[[#This Row],[Verwendete Transaktion (Pflichtauswahl)]],BTT[Verantwortliches TP
(automatisch)],"&lt;&gt;"&amp;BTT[[#This Row],[Verantwortliches TP
(automatisch)]])&gt;0,"Transaktion mehrfach","okay"),"")</f>
        <v>okay</v>
      </c>
      <c r="AR451" s="10" t="str">
        <f>IFERROR(IF(COUNTIFS(BTT[Verwendete Transaktion (Pflichtauswahl)],BTT[[#This Row],[Verwendete Transaktion (Pflichtauswahl)]],BTT[Verantwortliches TP
(automatisch)],"&lt;&gt;"&amp;VLOOKUP(aktives_Teilprojekt,Teilprojekte[[Teilprojekte]:[Kürzel]],2,FALSE))&gt;0,"Transaktion mehrfach","okay"),"")</f>
        <v>okay</v>
      </c>
      <c r="AS451" s="10" t="s">
        <v>10375</v>
      </c>
      <c r="AT451" s="10"/>
    </row>
    <row r="452" spans="1:46" ht="45" hidden="1" x14ac:dyDescent="0.25">
      <c r="A452" s="14" t="str">
        <f>IFERROR(IF(BTT[[#This Row],[Lfd Nr. 
(aus konsolidierter Datei)]]&lt;&gt;"",BTT[[#This Row],[Lfd Nr. 
(aus konsolidierter Datei)]],VLOOKUP(aktives_Teilprojekt,Teilprojekte[[Teilprojekte]:[Kürzel]],2,FALSE)&amp;ROW(BTT[[#This Row],[Lfd Nr.
(automatisch)]])-2),"")</f>
        <v>FI366</v>
      </c>
      <c r="B452" s="15" t="s">
        <v>6131</v>
      </c>
      <c r="C452" s="15"/>
      <c r="D452" t="s">
        <v>10293</v>
      </c>
      <c r="E452" s="10" t="str">
        <f>IFERROR(IF(NOT(BTT[[#This Row],[Manuelle Änderung des Verantwortliches TP
(Auswahl - bei Bedarf)]]=""),BTT[[#This Row],[Manuelle Änderung des Verantwortliches TP
(Auswahl - bei Bedarf)]],VLOOKUP(BTT[[#This Row],[Hauptprozess
(Pflichtauswahl)]],Hauptprozesse[],3,FALSE)),"")</f>
        <v>FI</v>
      </c>
      <c r="G452" t="s">
        <v>14174</v>
      </c>
      <c r="H452" s="10" t="s">
        <v>8485</v>
      </c>
      <c r="I452" t="s">
        <v>8522</v>
      </c>
      <c r="J452" s="10" t="str">
        <f>IFERROR(VLOOKUP(BTT[[#This Row],[Verwendete Transaktion (Pflichtauswahl)]],Transaktionen[[Transaktionen]:[Langtext]],2,FALSE),"")</f>
        <v>keine digitale Erfassung</v>
      </c>
      <c r="V452" s="10" t="str">
        <f>IFERROR(VLOOKUP(BTT[[#This Row],[Verwendetes Formular
(Auswahl falls relevant)]],Formulare[[Formularbezeichnung]:[Formularname (technisch)]],2,FALSE),"")</f>
        <v/>
      </c>
      <c r="Y452" s="4" t="s">
        <v>14664</v>
      </c>
      <c r="AK452" s="10"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2" s="10" t="str">
        <f>IFERROR(IF(BTT[[#This Row],[SAP-Modul
(Pflichtauswahl)]]&lt;&gt;VLOOKUP(BTT[[#This Row],[Verwendete Transaktion (Pflichtauswahl)]],Transaktionen[[Transaktionen]:[Modul]],3,FALSE),"Modul anders","okay"),"")</f>
        <v>okay</v>
      </c>
      <c r="AP452" s="10" t="str">
        <f>IFERROR(IF(COUNTIFS(BTT[Verwendete Transaktion (Pflichtauswahl)],BTT[[#This Row],[Verwendete Transaktion (Pflichtauswahl)]],BTT[SAP-Modul
(Pflichtauswahl)],"&lt;&gt;"&amp;BTT[[#This Row],[SAP-Modul
(Pflichtauswahl)]])&gt;0,"Modul anders","okay"),"")</f>
        <v>okay</v>
      </c>
      <c r="AQ452" s="10" t="str">
        <f>IFERROR(IF(COUNTIFS(BTT[Verwendete Transaktion (Pflichtauswahl)],BTT[[#This Row],[Verwendete Transaktion (Pflichtauswahl)]],BTT[Verantwortliches TP
(automatisch)],"&lt;&gt;"&amp;BTT[[#This Row],[Verantwortliches TP
(automatisch)]])&gt;0,"Transaktion mehrfach","okay"),"")</f>
        <v>okay</v>
      </c>
      <c r="AR452" s="10" t="str">
        <f>IFERROR(IF(COUNTIFS(BTT[Verwendete Transaktion (Pflichtauswahl)],BTT[[#This Row],[Verwendete Transaktion (Pflichtauswahl)]],BTT[Verantwortliches TP
(automatisch)],"&lt;&gt;"&amp;VLOOKUP(aktives_Teilprojekt,Teilprojekte[[Teilprojekte]:[Kürzel]],2,FALSE))&gt;0,"Transaktion mehrfach","okay"),"")</f>
        <v>okay</v>
      </c>
      <c r="AS452" s="10" t="s">
        <v>10376</v>
      </c>
      <c r="AT452" s="10"/>
    </row>
    <row r="453" spans="1:46" ht="60" hidden="1" x14ac:dyDescent="0.25">
      <c r="A453" s="14" t="str">
        <f>IFERROR(IF(BTT[[#This Row],[Lfd Nr. 
(aus konsolidierter Datei)]]&lt;&gt;"",BTT[[#This Row],[Lfd Nr. 
(aus konsolidierter Datei)]],VLOOKUP(aktives_Teilprojekt,Teilprojekte[[Teilprojekte]:[Kürzel]],2,FALSE)&amp;ROW(BTT[[#This Row],[Lfd Nr.
(automatisch)]])-2),"")</f>
        <v>FI367</v>
      </c>
      <c r="B453" s="15" t="s">
        <v>6131</v>
      </c>
      <c r="C453" s="15"/>
      <c r="D453" t="s">
        <v>10259</v>
      </c>
      <c r="E453" s="10" t="str">
        <f>IFERROR(IF(NOT(BTT[[#This Row],[Manuelle Änderung des Verantwortliches TP
(Auswahl - bei Bedarf)]]=""),BTT[[#This Row],[Manuelle Änderung des Verantwortliches TP
(Auswahl - bei Bedarf)]],VLOOKUP(BTT[[#This Row],[Hauptprozess
(Pflichtauswahl)]],Hauptprozesse[],3,FALSE)),"")</f>
        <v>FI</v>
      </c>
      <c r="G453" t="s">
        <v>6036</v>
      </c>
      <c r="H453" s="10"/>
      <c r="J453" s="10" t="str">
        <f>IFERROR(VLOOKUP(BTT[[#This Row],[Verwendete Transaktion (Pflichtauswahl)]],Transaktionen[[Transaktionen]:[Langtext]],2,FALSE),"")</f>
        <v/>
      </c>
      <c r="V453" s="10" t="str">
        <f>IFERROR(VLOOKUP(BTT[[#This Row],[Verwendetes Formular
(Auswahl falls relevant)]],Formulare[[Formularbezeichnung]:[Formularname (technisch)]],2,FALSE),"")</f>
        <v/>
      </c>
      <c r="Y453" s="4" t="s">
        <v>14612</v>
      </c>
      <c r="AK453" s="10"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3" s="10" t="str">
        <f>IFERROR(IF(BTT[[#This Row],[SAP-Modul
(Pflichtauswahl)]]&lt;&gt;VLOOKUP(BTT[[#This Row],[Verwendete Transaktion (Pflichtauswahl)]],Transaktionen[[Transaktionen]:[Modul]],3,FALSE),"Modul anders","okay"),"")</f>
        <v/>
      </c>
      <c r="AP453" s="10" t="str">
        <f>IFERROR(IF(COUNTIFS(BTT[Verwendete Transaktion (Pflichtauswahl)],BTT[[#This Row],[Verwendete Transaktion (Pflichtauswahl)]],BTT[SAP-Modul
(Pflichtauswahl)],"&lt;&gt;"&amp;BTT[[#This Row],[SAP-Modul
(Pflichtauswahl)]])&gt;0,"Modul anders","okay"),"")</f>
        <v>okay</v>
      </c>
      <c r="AQ453" s="10" t="str">
        <f>IFERROR(IF(COUNTIFS(BTT[Verwendete Transaktion (Pflichtauswahl)],BTT[[#This Row],[Verwendete Transaktion (Pflichtauswahl)]],BTT[Verantwortliches TP
(automatisch)],"&lt;&gt;"&amp;BTT[[#This Row],[Verantwortliches TP
(automatisch)]])&gt;0,"Transaktion mehrfach","okay"),"")</f>
        <v>okay</v>
      </c>
      <c r="AR453" s="10" t="str">
        <f>IFERROR(IF(COUNTIFS(BTT[Verwendete Transaktion (Pflichtauswahl)],BTT[[#This Row],[Verwendete Transaktion (Pflichtauswahl)]],BTT[Verantwortliches TP
(automatisch)],"&lt;&gt;"&amp;VLOOKUP(aktives_Teilprojekt,Teilprojekte[[Teilprojekte]:[Kürzel]],2,FALSE))&gt;0,"Transaktion mehrfach","okay"),"")</f>
        <v>okay</v>
      </c>
      <c r="AS453" s="10" t="s">
        <v>10377</v>
      </c>
      <c r="AT453" s="10"/>
    </row>
    <row r="454" spans="1:46" ht="60" hidden="1" x14ac:dyDescent="0.25">
      <c r="A454" s="14" t="str">
        <f>IFERROR(IF(BTT[[#This Row],[Lfd Nr. 
(aus konsolidierter Datei)]]&lt;&gt;"",BTT[[#This Row],[Lfd Nr. 
(aus konsolidierter Datei)]],VLOOKUP(aktives_Teilprojekt,Teilprojekte[[Teilprojekte]:[Kürzel]],2,FALSE)&amp;ROW(BTT[[#This Row],[Lfd Nr.
(automatisch)]])-2),"")</f>
        <v>FI368</v>
      </c>
      <c r="B454" s="15" t="s">
        <v>6131</v>
      </c>
      <c r="C454" s="15"/>
      <c r="D454" t="s">
        <v>10185</v>
      </c>
      <c r="E454" s="10" t="str">
        <f>IFERROR(IF(NOT(BTT[[#This Row],[Manuelle Änderung des Verantwortliches TP
(Auswahl - bei Bedarf)]]=""),BTT[[#This Row],[Manuelle Änderung des Verantwortliches TP
(Auswahl - bei Bedarf)]],VLOOKUP(BTT[[#This Row],[Hauptprozess
(Pflichtauswahl)]],Hauptprozesse[],3,FALSE)),"")</f>
        <v>FI</v>
      </c>
      <c r="G454" t="s">
        <v>14174</v>
      </c>
      <c r="H454" s="10"/>
      <c r="I454" t="s">
        <v>14194</v>
      </c>
      <c r="J454" s="10" t="str">
        <f>IFERROR(VLOOKUP(BTT[[#This Row],[Verwendete Transaktion (Pflichtauswahl)]],Transaktionen[[Transaktionen]:[Langtext]],2,FALSE),"")</f>
        <v/>
      </c>
      <c r="V454" s="10" t="str">
        <f>IFERROR(VLOOKUP(BTT[[#This Row],[Verwendetes Formular
(Auswahl falls relevant)]],Formulare[[Formularbezeichnung]:[Formularname (technisch)]],2,FALSE),"")</f>
        <v/>
      </c>
      <c r="Y454" s="4" t="s">
        <v>14613</v>
      </c>
      <c r="AK454" s="10"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4" s="10" t="str">
        <f>IFERROR(IF(BTT[[#This Row],[SAP-Modul
(Pflichtauswahl)]]&lt;&gt;VLOOKUP(BTT[[#This Row],[Verwendete Transaktion (Pflichtauswahl)]],Transaktionen[[Transaktionen]:[Modul]],3,FALSE),"Modul anders","okay"),"")</f>
        <v/>
      </c>
      <c r="AP454" s="10" t="str">
        <f>IFERROR(IF(COUNTIFS(BTT[Verwendete Transaktion (Pflichtauswahl)],BTT[[#This Row],[Verwendete Transaktion (Pflichtauswahl)]],BTT[SAP-Modul
(Pflichtauswahl)],"&lt;&gt;"&amp;BTT[[#This Row],[SAP-Modul
(Pflichtauswahl)]])&gt;0,"Modul anders","okay"),"")</f>
        <v>okay</v>
      </c>
      <c r="AQ454" s="10" t="str">
        <f>IFERROR(IF(COUNTIFS(BTT[Verwendete Transaktion (Pflichtauswahl)],BTT[[#This Row],[Verwendete Transaktion (Pflichtauswahl)]],BTT[Verantwortliches TP
(automatisch)],"&lt;&gt;"&amp;BTT[[#This Row],[Verantwortliches TP
(automatisch)]])&gt;0,"Transaktion mehrfach","okay"),"")</f>
        <v>okay</v>
      </c>
      <c r="AR454" s="10" t="str">
        <f>IFERROR(IF(COUNTIFS(BTT[Verwendete Transaktion (Pflichtauswahl)],BTT[[#This Row],[Verwendete Transaktion (Pflichtauswahl)]],BTT[Verantwortliches TP
(automatisch)],"&lt;&gt;"&amp;VLOOKUP(aktives_Teilprojekt,Teilprojekte[[Teilprojekte]:[Kürzel]],2,FALSE))&gt;0,"Transaktion mehrfach","okay"),"")</f>
        <v>okay</v>
      </c>
      <c r="AS454" s="10" t="s">
        <v>10378</v>
      </c>
      <c r="AT454" s="10"/>
    </row>
    <row r="455" spans="1:46" ht="60" hidden="1" x14ac:dyDescent="0.25">
      <c r="A455" s="14" t="str">
        <f>IFERROR(IF(BTT[[#This Row],[Lfd Nr. 
(aus konsolidierter Datei)]]&lt;&gt;"",BTT[[#This Row],[Lfd Nr. 
(aus konsolidierter Datei)]],VLOOKUP(aktives_Teilprojekt,Teilprojekte[[Teilprojekte]:[Kürzel]],2,FALSE)&amp;ROW(BTT[[#This Row],[Lfd Nr.
(automatisch)]])-2),"")</f>
        <v>FI369</v>
      </c>
      <c r="B455" s="15" t="s">
        <v>6131</v>
      </c>
      <c r="C455" s="15"/>
      <c r="D455" t="s">
        <v>10380</v>
      </c>
      <c r="E455" s="10" t="str">
        <f>IFERROR(IF(NOT(BTT[[#This Row],[Manuelle Änderung des Verantwortliches TP
(Auswahl - bei Bedarf)]]=""),BTT[[#This Row],[Manuelle Änderung des Verantwortliches TP
(Auswahl - bei Bedarf)]],VLOOKUP(BTT[[#This Row],[Hauptprozess
(Pflichtauswahl)]],Hauptprozesse[],3,FALSE)),"")</f>
        <v>FI</v>
      </c>
      <c r="G455" t="s">
        <v>14174</v>
      </c>
      <c r="H455" s="10" t="s">
        <v>8485</v>
      </c>
      <c r="I455" t="s">
        <v>8522</v>
      </c>
      <c r="J455" s="10" t="str">
        <f>IFERROR(VLOOKUP(BTT[[#This Row],[Verwendete Transaktion (Pflichtauswahl)]],Transaktionen[[Transaktionen]:[Langtext]],2,FALSE),"")</f>
        <v>keine digitale Erfassung</v>
      </c>
      <c r="V455" s="10" t="str">
        <f>IFERROR(VLOOKUP(BTT[[#This Row],[Verwendetes Formular
(Auswahl falls relevant)]],Formulare[[Formularbezeichnung]:[Formularname (technisch)]],2,FALSE),"")</f>
        <v/>
      </c>
      <c r="Y455" s="4" t="s">
        <v>14614</v>
      </c>
      <c r="AK455" s="10"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5" s="10" t="str">
        <f>IFERROR(IF(BTT[[#This Row],[SAP-Modul
(Pflichtauswahl)]]&lt;&gt;VLOOKUP(BTT[[#This Row],[Verwendete Transaktion (Pflichtauswahl)]],Transaktionen[[Transaktionen]:[Modul]],3,FALSE),"Modul anders","okay"),"")</f>
        <v>okay</v>
      </c>
      <c r="AP455" s="10" t="str">
        <f>IFERROR(IF(COUNTIFS(BTT[Verwendete Transaktion (Pflichtauswahl)],BTT[[#This Row],[Verwendete Transaktion (Pflichtauswahl)]],BTT[SAP-Modul
(Pflichtauswahl)],"&lt;&gt;"&amp;BTT[[#This Row],[SAP-Modul
(Pflichtauswahl)]])&gt;0,"Modul anders","okay"),"")</f>
        <v>okay</v>
      </c>
      <c r="AQ455" s="10" t="str">
        <f>IFERROR(IF(COUNTIFS(BTT[Verwendete Transaktion (Pflichtauswahl)],BTT[[#This Row],[Verwendete Transaktion (Pflichtauswahl)]],BTT[Verantwortliches TP
(automatisch)],"&lt;&gt;"&amp;BTT[[#This Row],[Verantwortliches TP
(automatisch)]])&gt;0,"Transaktion mehrfach","okay"),"")</f>
        <v>okay</v>
      </c>
      <c r="AR455" s="10" t="str">
        <f>IFERROR(IF(COUNTIFS(BTT[Verwendete Transaktion (Pflichtauswahl)],BTT[[#This Row],[Verwendete Transaktion (Pflichtauswahl)]],BTT[Verantwortliches TP
(automatisch)],"&lt;&gt;"&amp;VLOOKUP(aktives_Teilprojekt,Teilprojekte[[Teilprojekte]:[Kürzel]],2,FALSE))&gt;0,"Transaktion mehrfach","okay"),"")</f>
        <v>okay</v>
      </c>
      <c r="AS455" s="10" t="s">
        <v>10379</v>
      </c>
      <c r="AT455" s="10"/>
    </row>
    <row r="456" spans="1:46" ht="30" hidden="1" x14ac:dyDescent="0.25">
      <c r="A456" s="14" t="str">
        <f>IFERROR(IF(BTT[[#This Row],[Lfd Nr. 
(aus konsolidierter Datei)]]&lt;&gt;"",BTT[[#This Row],[Lfd Nr. 
(aus konsolidierter Datei)]],VLOOKUP(aktives_Teilprojekt,Teilprojekte[[Teilprojekte]:[Kürzel]],2,FALSE)&amp;ROW(BTT[[#This Row],[Lfd Nr.
(automatisch)]])-2),"")</f>
        <v>FI370</v>
      </c>
      <c r="B456" s="15" t="s">
        <v>6131</v>
      </c>
      <c r="C456" s="15"/>
      <c r="D456" t="s">
        <v>10259</v>
      </c>
      <c r="E456" s="10" t="str">
        <f>IFERROR(IF(NOT(BTT[[#This Row],[Manuelle Änderung des Verantwortliches TP
(Auswahl - bei Bedarf)]]=""),BTT[[#This Row],[Manuelle Änderung des Verantwortliches TP
(Auswahl - bei Bedarf)]],VLOOKUP(BTT[[#This Row],[Hauptprozess
(Pflichtauswahl)]],Hauptprozesse[],3,FALSE)),"")</f>
        <v>FI</v>
      </c>
      <c r="G456" t="s">
        <v>14180</v>
      </c>
      <c r="H456" s="10" t="s">
        <v>8485</v>
      </c>
      <c r="I456" t="s">
        <v>8522</v>
      </c>
      <c r="J456" s="10" t="str">
        <f>IFERROR(VLOOKUP(BTT[[#This Row],[Verwendete Transaktion (Pflichtauswahl)]],Transaktionen[[Transaktionen]:[Langtext]],2,FALSE),"")</f>
        <v>keine digitale Erfassung</v>
      </c>
      <c r="V456" s="10" t="str">
        <f>IFERROR(VLOOKUP(BTT[[#This Row],[Verwendetes Formular
(Auswahl falls relevant)]],Formulare[[Formularbezeichnung]:[Formularname (technisch)]],2,FALSE),"")</f>
        <v/>
      </c>
      <c r="Y456" s="4" t="s">
        <v>14665</v>
      </c>
      <c r="AK456" s="10"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6" s="10" t="str">
        <f>IFERROR(IF(BTT[[#This Row],[SAP-Modul
(Pflichtauswahl)]]&lt;&gt;VLOOKUP(BTT[[#This Row],[Verwendete Transaktion (Pflichtauswahl)]],Transaktionen[[Transaktionen]:[Modul]],3,FALSE),"Modul anders","okay"),"")</f>
        <v>okay</v>
      </c>
      <c r="AP456" s="10" t="str">
        <f>IFERROR(IF(COUNTIFS(BTT[Verwendete Transaktion (Pflichtauswahl)],BTT[[#This Row],[Verwendete Transaktion (Pflichtauswahl)]],BTT[SAP-Modul
(Pflichtauswahl)],"&lt;&gt;"&amp;BTT[[#This Row],[SAP-Modul
(Pflichtauswahl)]])&gt;0,"Modul anders","okay"),"")</f>
        <v>okay</v>
      </c>
      <c r="AQ456" s="10" t="str">
        <f>IFERROR(IF(COUNTIFS(BTT[Verwendete Transaktion (Pflichtauswahl)],BTT[[#This Row],[Verwendete Transaktion (Pflichtauswahl)]],BTT[Verantwortliches TP
(automatisch)],"&lt;&gt;"&amp;BTT[[#This Row],[Verantwortliches TP
(automatisch)]])&gt;0,"Transaktion mehrfach","okay"),"")</f>
        <v>okay</v>
      </c>
      <c r="AR456" s="10" t="str">
        <f>IFERROR(IF(COUNTIFS(BTT[Verwendete Transaktion (Pflichtauswahl)],BTT[[#This Row],[Verwendete Transaktion (Pflichtauswahl)]],BTT[Verantwortliches TP
(automatisch)],"&lt;&gt;"&amp;VLOOKUP(aktives_Teilprojekt,Teilprojekte[[Teilprojekte]:[Kürzel]],2,FALSE))&gt;0,"Transaktion mehrfach","okay"),"")</f>
        <v>okay</v>
      </c>
      <c r="AS456" s="10" t="s">
        <v>10381</v>
      </c>
      <c r="AT456" s="10"/>
    </row>
    <row r="457" spans="1:46" ht="30" hidden="1" x14ac:dyDescent="0.25">
      <c r="A457" s="14" t="str">
        <f>IFERROR(IF(BTT[[#This Row],[Lfd Nr. 
(aus konsolidierter Datei)]]&lt;&gt;"",BTT[[#This Row],[Lfd Nr. 
(aus konsolidierter Datei)]],VLOOKUP(aktives_Teilprojekt,Teilprojekte[[Teilprojekte]:[Kürzel]],2,FALSE)&amp;ROW(BTT[[#This Row],[Lfd Nr.
(automatisch)]])-2),"")</f>
        <v>FI371</v>
      </c>
      <c r="B457" s="15" t="s">
        <v>6131</v>
      </c>
      <c r="C457" s="15"/>
      <c r="D457" t="s">
        <v>10318</v>
      </c>
      <c r="E457" s="10" t="str">
        <f>IFERROR(IF(NOT(BTT[[#This Row],[Manuelle Änderung des Verantwortliches TP
(Auswahl - bei Bedarf)]]=""),BTT[[#This Row],[Manuelle Änderung des Verantwortliches TP
(Auswahl - bei Bedarf)]],VLOOKUP(BTT[[#This Row],[Hauptprozess
(Pflichtauswahl)]],Hauptprozesse[],3,FALSE)),"")</f>
        <v>FI</v>
      </c>
      <c r="G457" t="s">
        <v>14174</v>
      </c>
      <c r="H457" s="10" t="s">
        <v>8485</v>
      </c>
      <c r="I457" t="s">
        <v>8522</v>
      </c>
      <c r="J457" s="10" t="str">
        <f>IFERROR(VLOOKUP(BTT[[#This Row],[Verwendete Transaktion (Pflichtauswahl)]],Transaktionen[[Transaktionen]:[Langtext]],2,FALSE),"")</f>
        <v>keine digitale Erfassung</v>
      </c>
      <c r="V457" s="10" t="str">
        <f>IFERROR(VLOOKUP(BTT[[#This Row],[Verwendetes Formular
(Auswahl falls relevant)]],Formulare[[Formularbezeichnung]:[Formularname (technisch)]],2,FALSE),"")</f>
        <v/>
      </c>
      <c r="Y457" s="4" t="s">
        <v>14666</v>
      </c>
      <c r="AK457" s="10"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7" s="10" t="str">
        <f>IFERROR(IF(BTT[[#This Row],[SAP-Modul
(Pflichtauswahl)]]&lt;&gt;VLOOKUP(BTT[[#This Row],[Verwendete Transaktion (Pflichtauswahl)]],Transaktionen[[Transaktionen]:[Modul]],3,FALSE),"Modul anders","okay"),"")</f>
        <v>okay</v>
      </c>
      <c r="AP457" s="10" t="str">
        <f>IFERROR(IF(COUNTIFS(BTT[Verwendete Transaktion (Pflichtauswahl)],BTT[[#This Row],[Verwendete Transaktion (Pflichtauswahl)]],BTT[SAP-Modul
(Pflichtauswahl)],"&lt;&gt;"&amp;BTT[[#This Row],[SAP-Modul
(Pflichtauswahl)]])&gt;0,"Modul anders","okay"),"")</f>
        <v>okay</v>
      </c>
      <c r="AQ457" s="10" t="str">
        <f>IFERROR(IF(COUNTIFS(BTT[Verwendete Transaktion (Pflichtauswahl)],BTT[[#This Row],[Verwendete Transaktion (Pflichtauswahl)]],BTT[Verantwortliches TP
(automatisch)],"&lt;&gt;"&amp;BTT[[#This Row],[Verantwortliches TP
(automatisch)]])&gt;0,"Transaktion mehrfach","okay"),"")</f>
        <v>okay</v>
      </c>
      <c r="AR457" s="10" t="str">
        <f>IFERROR(IF(COUNTIFS(BTT[Verwendete Transaktion (Pflichtauswahl)],BTT[[#This Row],[Verwendete Transaktion (Pflichtauswahl)]],BTT[Verantwortliches TP
(automatisch)],"&lt;&gt;"&amp;VLOOKUP(aktives_Teilprojekt,Teilprojekte[[Teilprojekte]:[Kürzel]],2,FALSE))&gt;0,"Transaktion mehrfach","okay"),"")</f>
        <v>okay</v>
      </c>
      <c r="AS457" s="10" t="s">
        <v>10382</v>
      </c>
      <c r="AT457" s="10"/>
    </row>
    <row r="458" spans="1:46" ht="30" hidden="1" x14ac:dyDescent="0.25">
      <c r="A458" s="14" t="str">
        <f>IFERROR(IF(BTT[[#This Row],[Lfd Nr. 
(aus konsolidierter Datei)]]&lt;&gt;"",BTT[[#This Row],[Lfd Nr. 
(aus konsolidierter Datei)]],VLOOKUP(aktives_Teilprojekt,Teilprojekte[[Teilprojekte]:[Kürzel]],2,FALSE)&amp;ROW(BTT[[#This Row],[Lfd Nr.
(automatisch)]])-2),"")</f>
        <v>FI372</v>
      </c>
      <c r="B458" s="15" t="s">
        <v>6131</v>
      </c>
      <c r="C458" s="15"/>
      <c r="D458" t="s">
        <v>10277</v>
      </c>
      <c r="E458" s="10" t="str">
        <f>IFERROR(IF(NOT(BTT[[#This Row],[Manuelle Änderung des Verantwortliches TP
(Auswahl - bei Bedarf)]]=""),BTT[[#This Row],[Manuelle Änderung des Verantwortliches TP
(Auswahl - bei Bedarf)]],VLOOKUP(BTT[[#This Row],[Hauptprozess
(Pflichtauswahl)]],Hauptprozesse[],3,FALSE)),"")</f>
        <v>FI</v>
      </c>
      <c r="G458" t="s">
        <v>14174</v>
      </c>
      <c r="H458" s="10" t="s">
        <v>8485</v>
      </c>
      <c r="I458" t="s">
        <v>8522</v>
      </c>
      <c r="J458" s="10" t="str">
        <f>IFERROR(VLOOKUP(BTT[[#This Row],[Verwendete Transaktion (Pflichtauswahl)]],Transaktionen[[Transaktionen]:[Langtext]],2,FALSE),"")</f>
        <v>keine digitale Erfassung</v>
      </c>
      <c r="V458" s="10" t="str">
        <f>IFERROR(VLOOKUP(BTT[[#This Row],[Verwendetes Formular
(Auswahl falls relevant)]],Formulare[[Formularbezeichnung]:[Formularname (technisch)]],2,FALSE),"")</f>
        <v/>
      </c>
      <c r="Y458" s="4" t="s">
        <v>14667</v>
      </c>
      <c r="AK458" s="10"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8" s="10" t="str">
        <f>IFERROR(IF(BTT[[#This Row],[SAP-Modul
(Pflichtauswahl)]]&lt;&gt;VLOOKUP(BTT[[#This Row],[Verwendete Transaktion (Pflichtauswahl)]],Transaktionen[[Transaktionen]:[Modul]],3,FALSE),"Modul anders","okay"),"")</f>
        <v>okay</v>
      </c>
      <c r="AP458" s="10" t="str">
        <f>IFERROR(IF(COUNTIFS(BTT[Verwendete Transaktion (Pflichtauswahl)],BTT[[#This Row],[Verwendete Transaktion (Pflichtauswahl)]],BTT[SAP-Modul
(Pflichtauswahl)],"&lt;&gt;"&amp;BTT[[#This Row],[SAP-Modul
(Pflichtauswahl)]])&gt;0,"Modul anders","okay"),"")</f>
        <v>okay</v>
      </c>
      <c r="AQ458" s="10" t="str">
        <f>IFERROR(IF(COUNTIFS(BTT[Verwendete Transaktion (Pflichtauswahl)],BTT[[#This Row],[Verwendete Transaktion (Pflichtauswahl)]],BTT[Verantwortliches TP
(automatisch)],"&lt;&gt;"&amp;BTT[[#This Row],[Verantwortliches TP
(automatisch)]])&gt;0,"Transaktion mehrfach","okay"),"")</f>
        <v>okay</v>
      </c>
      <c r="AR458" s="10" t="str">
        <f>IFERROR(IF(COUNTIFS(BTT[Verwendete Transaktion (Pflichtauswahl)],BTT[[#This Row],[Verwendete Transaktion (Pflichtauswahl)]],BTT[Verantwortliches TP
(automatisch)],"&lt;&gt;"&amp;VLOOKUP(aktives_Teilprojekt,Teilprojekte[[Teilprojekte]:[Kürzel]],2,FALSE))&gt;0,"Transaktion mehrfach","okay"),"")</f>
        <v>okay</v>
      </c>
      <c r="AS458" s="10" t="s">
        <v>10383</v>
      </c>
      <c r="AT458" s="10"/>
    </row>
    <row r="459" spans="1:46" ht="30" hidden="1" x14ac:dyDescent="0.25">
      <c r="A459" s="14" t="str">
        <f>IFERROR(IF(BTT[[#This Row],[Lfd Nr. 
(aus konsolidierter Datei)]]&lt;&gt;"",BTT[[#This Row],[Lfd Nr. 
(aus konsolidierter Datei)]],VLOOKUP(aktives_Teilprojekt,Teilprojekte[[Teilprojekte]:[Kürzel]],2,FALSE)&amp;ROW(BTT[[#This Row],[Lfd Nr.
(automatisch)]])-2),"")</f>
        <v>FI373</v>
      </c>
      <c r="B459" s="15" t="s">
        <v>6131</v>
      </c>
      <c r="C459" s="15"/>
      <c r="D459" t="s">
        <v>10321</v>
      </c>
      <c r="E459" s="10" t="str">
        <f>IFERROR(IF(NOT(BTT[[#This Row],[Manuelle Änderung des Verantwortliches TP
(Auswahl - bei Bedarf)]]=""),BTT[[#This Row],[Manuelle Änderung des Verantwortliches TP
(Auswahl - bei Bedarf)]],VLOOKUP(BTT[[#This Row],[Hauptprozess
(Pflichtauswahl)]],Hauptprozesse[],3,FALSE)),"")</f>
        <v>FI</v>
      </c>
      <c r="G459" t="s">
        <v>14174</v>
      </c>
      <c r="H459" s="10" t="s">
        <v>3</v>
      </c>
      <c r="I459" t="s">
        <v>1648</v>
      </c>
      <c r="J459" s="10" t="str">
        <f>IFERROR(VLOOKUP(BTT[[#This Row],[Verwendete Transaktion (Pflichtauswahl)]],Transaktionen[[Transaktionen]:[Langtext]],2,FALSE),"")</f>
        <v>Sachkontenbuchung erfassen</v>
      </c>
      <c r="V459" s="10" t="str">
        <f>IFERROR(VLOOKUP(BTT[[#This Row],[Verwendetes Formular
(Auswahl falls relevant)]],Formulare[[Formularbezeichnung]:[Formularname (technisch)]],2,FALSE),"")</f>
        <v/>
      </c>
      <c r="Y459" s="4" t="s">
        <v>14668</v>
      </c>
      <c r="AK459" s="10"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9" s="10" t="str">
        <f>IFERROR(IF(BTT[[#This Row],[SAP-Modul
(Pflichtauswahl)]]&lt;&gt;VLOOKUP(BTT[[#This Row],[Verwendete Transaktion (Pflichtauswahl)]],Transaktionen[[Transaktionen]:[Modul]],3,FALSE),"Modul anders","okay"),"")</f>
        <v>okay</v>
      </c>
      <c r="AP459" s="10" t="str">
        <f>IFERROR(IF(COUNTIFS(BTT[Verwendete Transaktion (Pflichtauswahl)],BTT[[#This Row],[Verwendete Transaktion (Pflichtauswahl)]],BTT[SAP-Modul
(Pflichtauswahl)],"&lt;&gt;"&amp;BTT[[#This Row],[SAP-Modul
(Pflichtauswahl)]])&gt;0,"Modul anders","okay"),"")</f>
        <v>okay</v>
      </c>
      <c r="AQ459" s="10" t="str">
        <f>IFERROR(IF(COUNTIFS(BTT[Verwendete Transaktion (Pflichtauswahl)],BTT[[#This Row],[Verwendete Transaktion (Pflichtauswahl)]],BTT[Verantwortliches TP
(automatisch)],"&lt;&gt;"&amp;BTT[[#This Row],[Verantwortliches TP
(automatisch)]])&gt;0,"Transaktion mehrfach","okay"),"")</f>
        <v>okay</v>
      </c>
      <c r="AR459" s="10" t="str">
        <f>IFERROR(IF(COUNTIFS(BTT[Verwendete Transaktion (Pflichtauswahl)],BTT[[#This Row],[Verwendete Transaktion (Pflichtauswahl)]],BTT[Verantwortliches TP
(automatisch)],"&lt;&gt;"&amp;VLOOKUP(aktives_Teilprojekt,Teilprojekte[[Teilprojekte]:[Kürzel]],2,FALSE))&gt;0,"Transaktion mehrfach","okay"),"")</f>
        <v>okay</v>
      </c>
      <c r="AS459" s="10" t="s">
        <v>10384</v>
      </c>
      <c r="AT459" s="10"/>
    </row>
    <row r="460" spans="1:46" ht="30" hidden="1" x14ac:dyDescent="0.25">
      <c r="A460" s="14" t="str">
        <f>IFERROR(IF(BTT[[#This Row],[Lfd Nr. 
(aus konsolidierter Datei)]]&lt;&gt;"",BTT[[#This Row],[Lfd Nr. 
(aus konsolidierter Datei)]],VLOOKUP(aktives_Teilprojekt,Teilprojekte[[Teilprojekte]:[Kürzel]],2,FALSE)&amp;ROW(BTT[[#This Row],[Lfd Nr.
(automatisch)]])-2),"")</f>
        <v>FI374</v>
      </c>
      <c r="B460" s="15" t="s">
        <v>6131</v>
      </c>
      <c r="C460" s="15"/>
      <c r="D460" t="s">
        <v>10293</v>
      </c>
      <c r="E460" s="10" t="str">
        <f>IFERROR(IF(NOT(BTT[[#This Row],[Manuelle Änderung des Verantwortliches TP
(Auswahl - bei Bedarf)]]=""),BTT[[#This Row],[Manuelle Änderung des Verantwortliches TP
(Auswahl - bei Bedarf)]],VLOOKUP(BTT[[#This Row],[Hauptprozess
(Pflichtauswahl)]],Hauptprozesse[],3,FALSE)),"")</f>
        <v>FI</v>
      </c>
      <c r="G460" t="s">
        <v>14174</v>
      </c>
      <c r="H460" s="10" t="s">
        <v>8485</v>
      </c>
      <c r="I460" t="s">
        <v>8522</v>
      </c>
      <c r="J460" s="10" t="str">
        <f>IFERROR(VLOOKUP(BTT[[#This Row],[Verwendete Transaktion (Pflichtauswahl)]],Transaktionen[[Transaktionen]:[Langtext]],2,FALSE),"")</f>
        <v>keine digitale Erfassung</v>
      </c>
      <c r="V460" s="10" t="str">
        <f>IFERROR(VLOOKUP(BTT[[#This Row],[Verwendetes Formular
(Auswahl falls relevant)]],Formulare[[Formularbezeichnung]:[Formularname (technisch)]],2,FALSE),"")</f>
        <v/>
      </c>
      <c r="Y460" s="4" t="s">
        <v>14669</v>
      </c>
      <c r="AK460" s="1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0" s="10" t="str">
        <f>IFERROR(IF(BTT[[#This Row],[SAP-Modul
(Pflichtauswahl)]]&lt;&gt;VLOOKUP(BTT[[#This Row],[Verwendete Transaktion (Pflichtauswahl)]],Transaktionen[[Transaktionen]:[Modul]],3,FALSE),"Modul anders","okay"),"")</f>
        <v>okay</v>
      </c>
      <c r="AP460" s="10" t="str">
        <f>IFERROR(IF(COUNTIFS(BTT[Verwendete Transaktion (Pflichtauswahl)],BTT[[#This Row],[Verwendete Transaktion (Pflichtauswahl)]],BTT[SAP-Modul
(Pflichtauswahl)],"&lt;&gt;"&amp;BTT[[#This Row],[SAP-Modul
(Pflichtauswahl)]])&gt;0,"Modul anders","okay"),"")</f>
        <v>okay</v>
      </c>
      <c r="AQ460" s="10" t="str">
        <f>IFERROR(IF(COUNTIFS(BTT[Verwendete Transaktion (Pflichtauswahl)],BTT[[#This Row],[Verwendete Transaktion (Pflichtauswahl)]],BTT[Verantwortliches TP
(automatisch)],"&lt;&gt;"&amp;BTT[[#This Row],[Verantwortliches TP
(automatisch)]])&gt;0,"Transaktion mehrfach","okay"),"")</f>
        <v>okay</v>
      </c>
      <c r="AR460" s="10" t="str">
        <f>IFERROR(IF(COUNTIFS(BTT[Verwendete Transaktion (Pflichtauswahl)],BTT[[#This Row],[Verwendete Transaktion (Pflichtauswahl)]],BTT[Verantwortliches TP
(automatisch)],"&lt;&gt;"&amp;VLOOKUP(aktives_Teilprojekt,Teilprojekte[[Teilprojekte]:[Kürzel]],2,FALSE))&gt;0,"Transaktion mehrfach","okay"),"")</f>
        <v>okay</v>
      </c>
      <c r="AS460" s="10" t="s">
        <v>10385</v>
      </c>
      <c r="AT460" s="10"/>
    </row>
    <row r="461" spans="1:46" ht="45" hidden="1" x14ac:dyDescent="0.25">
      <c r="A461" s="14" t="str">
        <f>IFERROR(IF(BTT[[#This Row],[Lfd Nr. 
(aus konsolidierter Datei)]]&lt;&gt;"",BTT[[#This Row],[Lfd Nr. 
(aus konsolidierter Datei)]],VLOOKUP(aktives_Teilprojekt,Teilprojekte[[Teilprojekte]:[Kürzel]],2,FALSE)&amp;ROW(BTT[[#This Row],[Lfd Nr.
(automatisch)]])-2),"")</f>
        <v>FI375</v>
      </c>
      <c r="B461" s="15" t="s">
        <v>6131</v>
      </c>
      <c r="C461" s="15"/>
      <c r="D461" t="s">
        <v>10195</v>
      </c>
      <c r="E461" s="10" t="str">
        <f>IFERROR(IF(NOT(BTT[[#This Row],[Manuelle Änderung des Verantwortliches TP
(Auswahl - bei Bedarf)]]=""),BTT[[#This Row],[Manuelle Änderung des Verantwortliches TP
(Auswahl - bei Bedarf)]],VLOOKUP(BTT[[#This Row],[Hauptprozess
(Pflichtauswahl)]],Hauptprozesse[],3,FALSE)),"")</f>
        <v>FI</v>
      </c>
      <c r="G461" t="s">
        <v>14174</v>
      </c>
      <c r="H461" s="10" t="s">
        <v>6102</v>
      </c>
      <c r="I461" t="s">
        <v>1812</v>
      </c>
      <c r="J461" s="10" t="str">
        <f>IFERROR(VLOOKUP(BTT[[#This Row],[Verwendete Transaktion (Pflichtauswahl)]],Transaktionen[[Transaktionen]:[Langtext]],2,FALSE),"")</f>
        <v>Einzelposten Sachkonten</v>
      </c>
      <c r="V461" s="10" t="str">
        <f>IFERROR(VLOOKUP(BTT[[#This Row],[Verwendetes Formular
(Auswahl falls relevant)]],Formulare[[Formularbezeichnung]:[Formularname (technisch)]],2,FALSE),"")</f>
        <v/>
      </c>
      <c r="Y461" s="4" t="s">
        <v>14670</v>
      </c>
      <c r="AK461" s="10"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1" s="10" t="str">
        <f>IFERROR(IF(BTT[[#This Row],[SAP-Modul
(Pflichtauswahl)]]&lt;&gt;VLOOKUP(BTT[[#This Row],[Verwendete Transaktion (Pflichtauswahl)]],Transaktionen[[Transaktionen]:[Modul]],3,FALSE),"Modul anders","okay"),"")</f>
        <v>okay</v>
      </c>
      <c r="AP461" s="10" t="str">
        <f>IFERROR(IF(COUNTIFS(BTT[Verwendete Transaktion (Pflichtauswahl)],BTT[[#This Row],[Verwendete Transaktion (Pflichtauswahl)]],BTT[SAP-Modul
(Pflichtauswahl)],"&lt;&gt;"&amp;BTT[[#This Row],[SAP-Modul
(Pflichtauswahl)]])&gt;0,"Modul anders","okay"),"")</f>
        <v>Modul anders</v>
      </c>
      <c r="AQ461" s="10" t="str">
        <f>IFERROR(IF(COUNTIFS(BTT[Verwendete Transaktion (Pflichtauswahl)],BTT[[#This Row],[Verwendete Transaktion (Pflichtauswahl)]],BTT[Verantwortliches TP
(automatisch)],"&lt;&gt;"&amp;BTT[[#This Row],[Verantwortliches TP
(automatisch)]])&gt;0,"Transaktion mehrfach","okay"),"")</f>
        <v>okay</v>
      </c>
      <c r="AR461" s="10" t="str">
        <f>IFERROR(IF(COUNTIFS(BTT[Verwendete Transaktion (Pflichtauswahl)],BTT[[#This Row],[Verwendete Transaktion (Pflichtauswahl)]],BTT[Verantwortliches TP
(automatisch)],"&lt;&gt;"&amp;VLOOKUP(aktives_Teilprojekt,Teilprojekte[[Teilprojekte]:[Kürzel]],2,FALSE))&gt;0,"Transaktion mehrfach","okay"),"")</f>
        <v>okay</v>
      </c>
      <c r="AS461" s="10" t="s">
        <v>10386</v>
      </c>
      <c r="AT461" s="10"/>
    </row>
    <row r="462" spans="1:46" ht="45" hidden="1" x14ac:dyDescent="0.25">
      <c r="A462" s="14" t="str">
        <f>IFERROR(IF(BTT[[#This Row],[Lfd Nr. 
(aus konsolidierter Datei)]]&lt;&gt;"",BTT[[#This Row],[Lfd Nr. 
(aus konsolidierter Datei)]],VLOOKUP(aktives_Teilprojekt,Teilprojekte[[Teilprojekte]:[Kürzel]],2,FALSE)&amp;ROW(BTT[[#This Row],[Lfd Nr.
(automatisch)]])-2),"")</f>
        <v>FI376</v>
      </c>
      <c r="B462" s="15" t="s">
        <v>6131</v>
      </c>
      <c r="C462" s="15"/>
      <c r="D462" t="s">
        <v>10388</v>
      </c>
      <c r="E462" s="10" t="str">
        <f>IFERROR(IF(NOT(BTT[[#This Row],[Manuelle Änderung des Verantwortliches TP
(Auswahl - bei Bedarf)]]=""),BTT[[#This Row],[Manuelle Änderung des Verantwortliches TP
(Auswahl - bei Bedarf)]],VLOOKUP(BTT[[#This Row],[Hauptprozess
(Pflichtauswahl)]],Hauptprozesse[],3,FALSE)),"")</f>
        <v>FI</v>
      </c>
      <c r="G462" t="s">
        <v>14174</v>
      </c>
      <c r="H462" s="10" t="s">
        <v>8485</v>
      </c>
      <c r="I462" t="s">
        <v>8522</v>
      </c>
      <c r="J462" s="10" t="str">
        <f>IFERROR(VLOOKUP(BTT[[#This Row],[Verwendete Transaktion (Pflichtauswahl)]],Transaktionen[[Transaktionen]:[Langtext]],2,FALSE),"")</f>
        <v>keine digitale Erfassung</v>
      </c>
      <c r="V462" s="10" t="str">
        <f>IFERROR(VLOOKUP(BTT[[#This Row],[Verwendetes Formular
(Auswahl falls relevant)]],Formulare[[Formularbezeichnung]:[Formularname (technisch)]],2,FALSE),"")</f>
        <v/>
      </c>
      <c r="Y462" s="4" t="s">
        <v>14671</v>
      </c>
      <c r="AK462" s="10"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2" s="10" t="str">
        <f>IFERROR(IF(BTT[[#This Row],[SAP-Modul
(Pflichtauswahl)]]&lt;&gt;VLOOKUP(BTT[[#This Row],[Verwendete Transaktion (Pflichtauswahl)]],Transaktionen[[Transaktionen]:[Modul]],3,FALSE),"Modul anders","okay"),"")</f>
        <v>okay</v>
      </c>
      <c r="AP462" s="10" t="str">
        <f>IFERROR(IF(COUNTIFS(BTT[Verwendete Transaktion (Pflichtauswahl)],BTT[[#This Row],[Verwendete Transaktion (Pflichtauswahl)]],BTT[SAP-Modul
(Pflichtauswahl)],"&lt;&gt;"&amp;BTT[[#This Row],[SAP-Modul
(Pflichtauswahl)]])&gt;0,"Modul anders","okay"),"")</f>
        <v>okay</v>
      </c>
      <c r="AQ462" s="10" t="str">
        <f>IFERROR(IF(COUNTIFS(BTT[Verwendete Transaktion (Pflichtauswahl)],BTT[[#This Row],[Verwendete Transaktion (Pflichtauswahl)]],BTT[Verantwortliches TP
(automatisch)],"&lt;&gt;"&amp;BTT[[#This Row],[Verantwortliches TP
(automatisch)]])&gt;0,"Transaktion mehrfach","okay"),"")</f>
        <v>okay</v>
      </c>
      <c r="AR462" s="10" t="str">
        <f>IFERROR(IF(COUNTIFS(BTT[Verwendete Transaktion (Pflichtauswahl)],BTT[[#This Row],[Verwendete Transaktion (Pflichtauswahl)]],BTT[Verantwortliches TP
(automatisch)],"&lt;&gt;"&amp;VLOOKUP(aktives_Teilprojekt,Teilprojekte[[Teilprojekte]:[Kürzel]],2,FALSE))&gt;0,"Transaktion mehrfach","okay"),"")</f>
        <v>okay</v>
      </c>
      <c r="AS462" s="10" t="s">
        <v>10387</v>
      </c>
      <c r="AT462" s="10"/>
    </row>
    <row r="463" spans="1:46" ht="45" hidden="1" x14ac:dyDescent="0.25">
      <c r="A463" s="14" t="str">
        <f>IFERROR(IF(BTT[[#This Row],[Lfd Nr. 
(aus konsolidierter Datei)]]&lt;&gt;"",BTT[[#This Row],[Lfd Nr. 
(aus konsolidierter Datei)]],VLOOKUP(aktives_Teilprojekt,Teilprojekte[[Teilprojekte]:[Kürzel]],2,FALSE)&amp;ROW(BTT[[#This Row],[Lfd Nr.
(automatisch)]])-2),"")</f>
        <v>FI377</v>
      </c>
      <c r="B463" s="15" t="s">
        <v>6131</v>
      </c>
      <c r="C463" s="15"/>
      <c r="D463" t="s">
        <v>10390</v>
      </c>
      <c r="E463" s="10" t="str">
        <f>IFERROR(IF(NOT(BTT[[#This Row],[Manuelle Änderung des Verantwortliches TP
(Auswahl - bei Bedarf)]]=""),BTT[[#This Row],[Manuelle Änderung des Verantwortliches TP
(Auswahl - bei Bedarf)]],VLOOKUP(BTT[[#This Row],[Hauptprozess
(Pflichtauswahl)]],Hauptprozesse[],3,FALSE)),"")</f>
        <v>FI</v>
      </c>
      <c r="G463" t="s">
        <v>14174</v>
      </c>
      <c r="H463" s="10" t="s">
        <v>8485</v>
      </c>
      <c r="I463" t="s">
        <v>8522</v>
      </c>
      <c r="J463" s="10" t="str">
        <f>IFERROR(VLOOKUP(BTT[[#This Row],[Verwendete Transaktion (Pflichtauswahl)]],Transaktionen[[Transaktionen]:[Langtext]],2,FALSE),"")</f>
        <v>keine digitale Erfassung</v>
      </c>
      <c r="V463" s="10" t="str">
        <f>IFERROR(VLOOKUP(BTT[[#This Row],[Verwendetes Formular
(Auswahl falls relevant)]],Formulare[[Formularbezeichnung]:[Formularname (technisch)]],2,FALSE),"")</f>
        <v/>
      </c>
      <c r="Y463" s="4" t="s">
        <v>14672</v>
      </c>
      <c r="AK463" s="10"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3" s="10" t="str">
        <f>IFERROR(IF(BTT[[#This Row],[SAP-Modul
(Pflichtauswahl)]]&lt;&gt;VLOOKUP(BTT[[#This Row],[Verwendete Transaktion (Pflichtauswahl)]],Transaktionen[[Transaktionen]:[Modul]],3,FALSE),"Modul anders","okay"),"")</f>
        <v>okay</v>
      </c>
      <c r="AP463" s="10" t="str">
        <f>IFERROR(IF(COUNTIFS(BTT[Verwendete Transaktion (Pflichtauswahl)],BTT[[#This Row],[Verwendete Transaktion (Pflichtauswahl)]],BTT[SAP-Modul
(Pflichtauswahl)],"&lt;&gt;"&amp;BTT[[#This Row],[SAP-Modul
(Pflichtauswahl)]])&gt;0,"Modul anders","okay"),"")</f>
        <v>okay</v>
      </c>
      <c r="AQ463" s="10" t="str">
        <f>IFERROR(IF(COUNTIFS(BTT[Verwendete Transaktion (Pflichtauswahl)],BTT[[#This Row],[Verwendete Transaktion (Pflichtauswahl)]],BTT[Verantwortliches TP
(automatisch)],"&lt;&gt;"&amp;BTT[[#This Row],[Verantwortliches TP
(automatisch)]])&gt;0,"Transaktion mehrfach","okay"),"")</f>
        <v>okay</v>
      </c>
      <c r="AR463" s="10" t="str">
        <f>IFERROR(IF(COUNTIFS(BTT[Verwendete Transaktion (Pflichtauswahl)],BTT[[#This Row],[Verwendete Transaktion (Pflichtauswahl)]],BTT[Verantwortliches TP
(automatisch)],"&lt;&gt;"&amp;VLOOKUP(aktives_Teilprojekt,Teilprojekte[[Teilprojekte]:[Kürzel]],2,FALSE))&gt;0,"Transaktion mehrfach","okay"),"")</f>
        <v>okay</v>
      </c>
      <c r="AS463" s="10" t="s">
        <v>10389</v>
      </c>
      <c r="AT463" s="10"/>
    </row>
    <row r="464" spans="1:46" ht="45" hidden="1" x14ac:dyDescent="0.25">
      <c r="A464" s="14" t="str">
        <f>IFERROR(IF(BTT[[#This Row],[Lfd Nr. 
(aus konsolidierter Datei)]]&lt;&gt;"",BTT[[#This Row],[Lfd Nr. 
(aus konsolidierter Datei)]],VLOOKUP(aktives_Teilprojekt,Teilprojekte[[Teilprojekte]:[Kürzel]],2,FALSE)&amp;ROW(BTT[[#This Row],[Lfd Nr.
(automatisch)]])-2),"")</f>
        <v>FI378</v>
      </c>
      <c r="B464" s="15" t="s">
        <v>6131</v>
      </c>
      <c r="C464" s="15"/>
      <c r="D464" t="s">
        <v>10392</v>
      </c>
      <c r="E464" s="10" t="str">
        <f>IFERROR(IF(NOT(BTT[[#This Row],[Manuelle Änderung des Verantwortliches TP
(Auswahl - bei Bedarf)]]=""),BTT[[#This Row],[Manuelle Änderung des Verantwortliches TP
(Auswahl - bei Bedarf)]],VLOOKUP(BTT[[#This Row],[Hauptprozess
(Pflichtauswahl)]],Hauptprozesse[],3,FALSE)),"")</f>
        <v>FI</v>
      </c>
      <c r="G464" t="s">
        <v>14206</v>
      </c>
      <c r="H464" s="10"/>
      <c r="J464" s="10" t="str">
        <f>IFERROR(VLOOKUP(BTT[[#This Row],[Verwendete Transaktion (Pflichtauswahl)]],Transaktionen[[Transaktionen]:[Langtext]],2,FALSE),"")</f>
        <v/>
      </c>
      <c r="V464" s="10" t="str">
        <f>IFERROR(VLOOKUP(BTT[[#This Row],[Verwendetes Formular
(Auswahl falls relevant)]],Formulare[[Formularbezeichnung]:[Formularname (technisch)]],2,FALSE),"")</f>
        <v/>
      </c>
      <c r="Y464" s="4" t="s">
        <v>14673</v>
      </c>
      <c r="AK464" s="10"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4" s="10" t="str">
        <f>IFERROR(IF(BTT[[#This Row],[SAP-Modul
(Pflichtauswahl)]]&lt;&gt;VLOOKUP(BTT[[#This Row],[Verwendete Transaktion (Pflichtauswahl)]],Transaktionen[[Transaktionen]:[Modul]],3,FALSE),"Modul anders","okay"),"")</f>
        <v/>
      </c>
      <c r="AP464" s="10" t="str">
        <f>IFERROR(IF(COUNTIFS(BTT[Verwendete Transaktion (Pflichtauswahl)],BTT[[#This Row],[Verwendete Transaktion (Pflichtauswahl)]],BTT[SAP-Modul
(Pflichtauswahl)],"&lt;&gt;"&amp;BTT[[#This Row],[SAP-Modul
(Pflichtauswahl)]])&gt;0,"Modul anders","okay"),"")</f>
        <v>okay</v>
      </c>
      <c r="AQ464" s="10" t="str">
        <f>IFERROR(IF(COUNTIFS(BTT[Verwendete Transaktion (Pflichtauswahl)],BTT[[#This Row],[Verwendete Transaktion (Pflichtauswahl)]],BTT[Verantwortliches TP
(automatisch)],"&lt;&gt;"&amp;BTT[[#This Row],[Verantwortliches TP
(automatisch)]])&gt;0,"Transaktion mehrfach","okay"),"")</f>
        <v>okay</v>
      </c>
      <c r="AR464" s="10" t="str">
        <f>IFERROR(IF(COUNTIFS(BTT[Verwendete Transaktion (Pflichtauswahl)],BTT[[#This Row],[Verwendete Transaktion (Pflichtauswahl)]],BTT[Verantwortliches TP
(automatisch)],"&lt;&gt;"&amp;VLOOKUP(aktives_Teilprojekt,Teilprojekte[[Teilprojekte]:[Kürzel]],2,FALSE))&gt;0,"Transaktion mehrfach","okay"),"")</f>
        <v>okay</v>
      </c>
      <c r="AS464" s="10" t="s">
        <v>10391</v>
      </c>
      <c r="AT464" s="10"/>
    </row>
    <row r="465" spans="1:46" ht="45" hidden="1" x14ac:dyDescent="0.25">
      <c r="A465" s="14" t="str">
        <f>IFERROR(IF(BTT[[#This Row],[Lfd Nr. 
(aus konsolidierter Datei)]]&lt;&gt;"",BTT[[#This Row],[Lfd Nr. 
(aus konsolidierter Datei)]],VLOOKUP(aktives_Teilprojekt,Teilprojekte[[Teilprojekte]:[Kürzel]],2,FALSE)&amp;ROW(BTT[[#This Row],[Lfd Nr.
(automatisch)]])-2),"")</f>
        <v>FI379</v>
      </c>
      <c r="B465" s="15" t="s">
        <v>6131</v>
      </c>
      <c r="C465" s="15"/>
      <c r="D465" t="s">
        <v>10394</v>
      </c>
      <c r="E465" s="10" t="str">
        <f>IFERROR(IF(NOT(BTT[[#This Row],[Manuelle Änderung des Verantwortliches TP
(Auswahl - bei Bedarf)]]=""),BTT[[#This Row],[Manuelle Änderung des Verantwortliches TP
(Auswahl - bei Bedarf)]],VLOOKUP(BTT[[#This Row],[Hauptprozess
(Pflichtauswahl)]],Hauptprozesse[],3,FALSE)),"")</f>
        <v>FI</v>
      </c>
      <c r="G465" t="s">
        <v>14206</v>
      </c>
      <c r="H465" s="10" t="s">
        <v>8485</v>
      </c>
      <c r="I465" t="s">
        <v>8522</v>
      </c>
      <c r="J465" s="10" t="str">
        <f>IFERROR(VLOOKUP(BTT[[#This Row],[Verwendete Transaktion (Pflichtauswahl)]],Transaktionen[[Transaktionen]:[Langtext]],2,FALSE),"")</f>
        <v>keine digitale Erfassung</v>
      </c>
      <c r="V465" s="10" t="str">
        <f>IFERROR(VLOOKUP(BTT[[#This Row],[Verwendetes Formular
(Auswahl falls relevant)]],Formulare[[Formularbezeichnung]:[Formularname (technisch)]],2,FALSE),"")</f>
        <v/>
      </c>
      <c r="Y465" s="4" t="s">
        <v>14674</v>
      </c>
      <c r="AK465" s="10"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5" s="10" t="str">
        <f>IFERROR(IF(BTT[[#This Row],[SAP-Modul
(Pflichtauswahl)]]&lt;&gt;VLOOKUP(BTT[[#This Row],[Verwendete Transaktion (Pflichtauswahl)]],Transaktionen[[Transaktionen]:[Modul]],3,FALSE),"Modul anders","okay"),"")</f>
        <v>okay</v>
      </c>
      <c r="AP465" s="10" t="str">
        <f>IFERROR(IF(COUNTIFS(BTT[Verwendete Transaktion (Pflichtauswahl)],BTT[[#This Row],[Verwendete Transaktion (Pflichtauswahl)]],BTT[SAP-Modul
(Pflichtauswahl)],"&lt;&gt;"&amp;BTT[[#This Row],[SAP-Modul
(Pflichtauswahl)]])&gt;0,"Modul anders","okay"),"")</f>
        <v>okay</v>
      </c>
      <c r="AQ465" s="10" t="str">
        <f>IFERROR(IF(COUNTIFS(BTT[Verwendete Transaktion (Pflichtauswahl)],BTT[[#This Row],[Verwendete Transaktion (Pflichtauswahl)]],BTT[Verantwortliches TP
(automatisch)],"&lt;&gt;"&amp;BTT[[#This Row],[Verantwortliches TP
(automatisch)]])&gt;0,"Transaktion mehrfach","okay"),"")</f>
        <v>okay</v>
      </c>
      <c r="AR465" s="10" t="str">
        <f>IFERROR(IF(COUNTIFS(BTT[Verwendete Transaktion (Pflichtauswahl)],BTT[[#This Row],[Verwendete Transaktion (Pflichtauswahl)]],BTT[Verantwortliches TP
(automatisch)],"&lt;&gt;"&amp;VLOOKUP(aktives_Teilprojekt,Teilprojekte[[Teilprojekte]:[Kürzel]],2,FALSE))&gt;0,"Transaktion mehrfach","okay"),"")</f>
        <v>okay</v>
      </c>
      <c r="AS465" s="10" t="s">
        <v>10393</v>
      </c>
      <c r="AT465" s="10"/>
    </row>
    <row r="466" spans="1:46" ht="45" hidden="1" x14ac:dyDescent="0.25">
      <c r="A466" s="14" t="str">
        <f>IFERROR(IF(BTT[[#This Row],[Lfd Nr. 
(aus konsolidierter Datei)]]&lt;&gt;"",BTT[[#This Row],[Lfd Nr. 
(aus konsolidierter Datei)]],VLOOKUP(aktives_Teilprojekt,Teilprojekte[[Teilprojekte]:[Kürzel]],2,FALSE)&amp;ROW(BTT[[#This Row],[Lfd Nr.
(automatisch)]])-2),"")</f>
        <v>FI380</v>
      </c>
      <c r="B466" s="15" t="s">
        <v>6131</v>
      </c>
      <c r="C466" s="15"/>
      <c r="D466" t="s">
        <v>10185</v>
      </c>
      <c r="E466" s="10" t="str">
        <f>IFERROR(IF(NOT(BTT[[#This Row],[Manuelle Änderung des Verantwortliches TP
(Auswahl - bei Bedarf)]]=""),BTT[[#This Row],[Manuelle Änderung des Verantwortliches TP
(Auswahl - bei Bedarf)]],VLOOKUP(BTT[[#This Row],[Hauptprozess
(Pflichtauswahl)]],Hauptprozesse[],3,FALSE)),"")</f>
        <v>FI</v>
      </c>
      <c r="G466" t="s">
        <v>14174</v>
      </c>
      <c r="H466" s="10" t="s">
        <v>8485</v>
      </c>
      <c r="I466" t="s">
        <v>8522</v>
      </c>
      <c r="J466" s="10" t="str">
        <f>IFERROR(VLOOKUP(BTT[[#This Row],[Verwendete Transaktion (Pflichtauswahl)]],Transaktionen[[Transaktionen]:[Langtext]],2,FALSE),"")</f>
        <v>keine digitale Erfassung</v>
      </c>
      <c r="V466" s="10" t="str">
        <f>IFERROR(VLOOKUP(BTT[[#This Row],[Verwendetes Formular
(Auswahl falls relevant)]],Formulare[[Formularbezeichnung]:[Formularname (technisch)]],2,FALSE),"")</f>
        <v/>
      </c>
      <c r="Y466" s="4" t="s">
        <v>14675</v>
      </c>
      <c r="AK466" s="10"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6" s="10" t="str">
        <f>IFERROR(IF(BTT[[#This Row],[SAP-Modul
(Pflichtauswahl)]]&lt;&gt;VLOOKUP(BTT[[#This Row],[Verwendete Transaktion (Pflichtauswahl)]],Transaktionen[[Transaktionen]:[Modul]],3,FALSE),"Modul anders","okay"),"")</f>
        <v>okay</v>
      </c>
      <c r="AP466" s="10" t="str">
        <f>IFERROR(IF(COUNTIFS(BTT[Verwendete Transaktion (Pflichtauswahl)],BTT[[#This Row],[Verwendete Transaktion (Pflichtauswahl)]],BTT[SAP-Modul
(Pflichtauswahl)],"&lt;&gt;"&amp;BTT[[#This Row],[SAP-Modul
(Pflichtauswahl)]])&gt;0,"Modul anders","okay"),"")</f>
        <v>okay</v>
      </c>
      <c r="AQ466" s="10" t="str">
        <f>IFERROR(IF(COUNTIFS(BTT[Verwendete Transaktion (Pflichtauswahl)],BTT[[#This Row],[Verwendete Transaktion (Pflichtauswahl)]],BTT[Verantwortliches TP
(automatisch)],"&lt;&gt;"&amp;BTT[[#This Row],[Verantwortliches TP
(automatisch)]])&gt;0,"Transaktion mehrfach","okay"),"")</f>
        <v>okay</v>
      </c>
      <c r="AR466" s="10" t="str">
        <f>IFERROR(IF(COUNTIFS(BTT[Verwendete Transaktion (Pflichtauswahl)],BTT[[#This Row],[Verwendete Transaktion (Pflichtauswahl)]],BTT[Verantwortliches TP
(automatisch)],"&lt;&gt;"&amp;VLOOKUP(aktives_Teilprojekt,Teilprojekte[[Teilprojekte]:[Kürzel]],2,FALSE))&gt;0,"Transaktion mehrfach","okay"),"")</f>
        <v>okay</v>
      </c>
      <c r="AS466" s="10" t="s">
        <v>10395</v>
      </c>
      <c r="AT466" s="10"/>
    </row>
    <row r="467" spans="1:46" ht="45" hidden="1" x14ac:dyDescent="0.25">
      <c r="A467" s="14" t="str">
        <f>IFERROR(IF(BTT[[#This Row],[Lfd Nr. 
(aus konsolidierter Datei)]]&lt;&gt;"",BTT[[#This Row],[Lfd Nr. 
(aus konsolidierter Datei)]],VLOOKUP(aktives_Teilprojekt,Teilprojekte[[Teilprojekte]:[Kürzel]],2,FALSE)&amp;ROW(BTT[[#This Row],[Lfd Nr.
(automatisch)]])-2),"")</f>
        <v>FI381</v>
      </c>
      <c r="B467" s="15" t="s">
        <v>6131</v>
      </c>
      <c r="C467" s="15"/>
      <c r="D467" t="s">
        <v>10279</v>
      </c>
      <c r="E467" s="10" t="str">
        <f>IFERROR(IF(NOT(BTT[[#This Row],[Manuelle Änderung des Verantwortliches TP
(Auswahl - bei Bedarf)]]=""),BTT[[#This Row],[Manuelle Änderung des Verantwortliches TP
(Auswahl - bei Bedarf)]],VLOOKUP(BTT[[#This Row],[Hauptprozess
(Pflichtauswahl)]],Hauptprozesse[],3,FALSE)),"")</f>
        <v>FI</v>
      </c>
      <c r="G467" t="s">
        <v>14174</v>
      </c>
      <c r="H467" s="10" t="s">
        <v>3</v>
      </c>
      <c r="I467" t="s">
        <v>1648</v>
      </c>
      <c r="J467" s="10" t="str">
        <f>IFERROR(VLOOKUP(BTT[[#This Row],[Verwendete Transaktion (Pflichtauswahl)]],Transaktionen[[Transaktionen]:[Langtext]],2,FALSE),"")</f>
        <v>Sachkontenbuchung erfassen</v>
      </c>
      <c r="V467" s="10" t="str">
        <f>IFERROR(VLOOKUP(BTT[[#This Row],[Verwendetes Formular
(Auswahl falls relevant)]],Formulare[[Formularbezeichnung]:[Formularname (technisch)]],2,FALSE),"")</f>
        <v/>
      </c>
      <c r="Y467" s="4" t="s">
        <v>14676</v>
      </c>
      <c r="AK467" s="10"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7" s="10" t="str">
        <f>IFERROR(IF(BTT[[#This Row],[SAP-Modul
(Pflichtauswahl)]]&lt;&gt;VLOOKUP(BTT[[#This Row],[Verwendete Transaktion (Pflichtauswahl)]],Transaktionen[[Transaktionen]:[Modul]],3,FALSE),"Modul anders","okay"),"")</f>
        <v>okay</v>
      </c>
      <c r="AP467" s="10" t="str">
        <f>IFERROR(IF(COUNTIFS(BTT[Verwendete Transaktion (Pflichtauswahl)],BTT[[#This Row],[Verwendete Transaktion (Pflichtauswahl)]],BTT[SAP-Modul
(Pflichtauswahl)],"&lt;&gt;"&amp;BTT[[#This Row],[SAP-Modul
(Pflichtauswahl)]])&gt;0,"Modul anders","okay"),"")</f>
        <v>okay</v>
      </c>
      <c r="AQ467" s="10" t="str">
        <f>IFERROR(IF(COUNTIFS(BTT[Verwendete Transaktion (Pflichtauswahl)],BTT[[#This Row],[Verwendete Transaktion (Pflichtauswahl)]],BTT[Verantwortliches TP
(automatisch)],"&lt;&gt;"&amp;BTT[[#This Row],[Verantwortliches TP
(automatisch)]])&gt;0,"Transaktion mehrfach","okay"),"")</f>
        <v>okay</v>
      </c>
      <c r="AR467" s="10" t="str">
        <f>IFERROR(IF(COUNTIFS(BTT[Verwendete Transaktion (Pflichtauswahl)],BTT[[#This Row],[Verwendete Transaktion (Pflichtauswahl)]],BTT[Verantwortliches TP
(automatisch)],"&lt;&gt;"&amp;VLOOKUP(aktives_Teilprojekt,Teilprojekte[[Teilprojekte]:[Kürzel]],2,FALSE))&gt;0,"Transaktion mehrfach","okay"),"")</f>
        <v>okay</v>
      </c>
      <c r="AS467" s="10" t="s">
        <v>10396</v>
      </c>
      <c r="AT467" s="10"/>
    </row>
    <row r="468" spans="1:46" ht="45" hidden="1" x14ac:dyDescent="0.25">
      <c r="A468" s="14" t="str">
        <f>IFERROR(IF(BTT[[#This Row],[Lfd Nr. 
(aus konsolidierter Datei)]]&lt;&gt;"",BTT[[#This Row],[Lfd Nr. 
(aus konsolidierter Datei)]],VLOOKUP(aktives_Teilprojekt,Teilprojekte[[Teilprojekte]:[Kürzel]],2,FALSE)&amp;ROW(BTT[[#This Row],[Lfd Nr.
(automatisch)]])-2),"")</f>
        <v>FI382</v>
      </c>
      <c r="B468" s="15" t="s">
        <v>6131</v>
      </c>
      <c r="C468" s="15"/>
      <c r="D468" t="s">
        <v>10398</v>
      </c>
      <c r="E468" s="10" t="str">
        <f>IFERROR(IF(NOT(BTT[[#This Row],[Manuelle Änderung des Verantwortliches TP
(Auswahl - bei Bedarf)]]=""),BTT[[#This Row],[Manuelle Änderung des Verantwortliches TP
(Auswahl - bei Bedarf)]],VLOOKUP(BTT[[#This Row],[Hauptprozess
(Pflichtauswahl)]],Hauptprozesse[],3,FALSE)),"")</f>
        <v>FI</v>
      </c>
      <c r="G468" t="s">
        <v>14174</v>
      </c>
      <c r="H468" s="10" t="s">
        <v>8485</v>
      </c>
      <c r="I468" t="s">
        <v>8522</v>
      </c>
      <c r="J468" s="10" t="str">
        <f>IFERROR(VLOOKUP(BTT[[#This Row],[Verwendete Transaktion (Pflichtauswahl)]],Transaktionen[[Transaktionen]:[Langtext]],2,FALSE),"")</f>
        <v>keine digitale Erfassung</v>
      </c>
      <c r="V468" s="10" t="str">
        <f>IFERROR(VLOOKUP(BTT[[#This Row],[Verwendetes Formular
(Auswahl falls relevant)]],Formulare[[Formularbezeichnung]:[Formularname (technisch)]],2,FALSE),"")</f>
        <v/>
      </c>
      <c r="Y468" s="4" t="s">
        <v>14677</v>
      </c>
      <c r="AK468" s="10"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8" s="10" t="str">
        <f>IFERROR(IF(BTT[[#This Row],[SAP-Modul
(Pflichtauswahl)]]&lt;&gt;VLOOKUP(BTT[[#This Row],[Verwendete Transaktion (Pflichtauswahl)]],Transaktionen[[Transaktionen]:[Modul]],3,FALSE),"Modul anders","okay"),"")</f>
        <v>okay</v>
      </c>
      <c r="AP468" s="10" t="str">
        <f>IFERROR(IF(COUNTIFS(BTT[Verwendete Transaktion (Pflichtauswahl)],BTT[[#This Row],[Verwendete Transaktion (Pflichtauswahl)]],BTT[SAP-Modul
(Pflichtauswahl)],"&lt;&gt;"&amp;BTT[[#This Row],[SAP-Modul
(Pflichtauswahl)]])&gt;0,"Modul anders","okay"),"")</f>
        <v>okay</v>
      </c>
      <c r="AQ468" s="10" t="str">
        <f>IFERROR(IF(COUNTIFS(BTT[Verwendete Transaktion (Pflichtauswahl)],BTT[[#This Row],[Verwendete Transaktion (Pflichtauswahl)]],BTT[Verantwortliches TP
(automatisch)],"&lt;&gt;"&amp;BTT[[#This Row],[Verantwortliches TP
(automatisch)]])&gt;0,"Transaktion mehrfach","okay"),"")</f>
        <v>okay</v>
      </c>
      <c r="AR468" s="10" t="str">
        <f>IFERROR(IF(COUNTIFS(BTT[Verwendete Transaktion (Pflichtauswahl)],BTT[[#This Row],[Verwendete Transaktion (Pflichtauswahl)]],BTT[Verantwortliches TP
(automatisch)],"&lt;&gt;"&amp;VLOOKUP(aktives_Teilprojekt,Teilprojekte[[Teilprojekte]:[Kürzel]],2,FALSE))&gt;0,"Transaktion mehrfach","okay"),"")</f>
        <v>okay</v>
      </c>
      <c r="AS468" s="10" t="s">
        <v>10397</v>
      </c>
      <c r="AT468" s="10"/>
    </row>
    <row r="469" spans="1:46" ht="30" hidden="1" x14ac:dyDescent="0.25">
      <c r="A469" s="14" t="str">
        <f>IFERROR(IF(BTT[[#This Row],[Lfd Nr. 
(aus konsolidierter Datei)]]&lt;&gt;"",BTT[[#This Row],[Lfd Nr. 
(aus konsolidierter Datei)]],VLOOKUP(aktives_Teilprojekt,Teilprojekte[[Teilprojekte]:[Kürzel]],2,FALSE)&amp;ROW(BTT[[#This Row],[Lfd Nr.
(automatisch)]])-2),"")</f>
        <v>FI383</v>
      </c>
      <c r="B469" s="15" t="s">
        <v>6131</v>
      </c>
      <c r="C469" s="15"/>
      <c r="D469" t="s">
        <v>10259</v>
      </c>
      <c r="E469" s="10" t="str">
        <f>IFERROR(IF(NOT(BTT[[#This Row],[Manuelle Änderung des Verantwortliches TP
(Auswahl - bei Bedarf)]]=""),BTT[[#This Row],[Manuelle Änderung des Verantwortliches TP
(Auswahl - bei Bedarf)]],VLOOKUP(BTT[[#This Row],[Hauptprozess
(Pflichtauswahl)]],Hauptprozesse[],3,FALSE)),"")</f>
        <v>FI</v>
      </c>
      <c r="G469" t="s">
        <v>14207</v>
      </c>
      <c r="H469" s="10" t="s">
        <v>8485</v>
      </c>
      <c r="I469" t="s">
        <v>8522</v>
      </c>
      <c r="J469" s="10" t="str">
        <f>IFERROR(VLOOKUP(BTT[[#This Row],[Verwendete Transaktion (Pflichtauswahl)]],Transaktionen[[Transaktionen]:[Langtext]],2,FALSE),"")</f>
        <v>keine digitale Erfassung</v>
      </c>
      <c r="V469" s="10" t="str">
        <f>IFERROR(VLOOKUP(BTT[[#This Row],[Verwendetes Formular
(Auswahl falls relevant)]],Formulare[[Formularbezeichnung]:[Formularname (technisch)]],2,FALSE),"")</f>
        <v/>
      </c>
      <c r="Y469" s="4" t="s">
        <v>14678</v>
      </c>
      <c r="AK469" s="10"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9" s="10" t="str">
        <f>IFERROR(IF(BTT[[#This Row],[SAP-Modul
(Pflichtauswahl)]]&lt;&gt;VLOOKUP(BTT[[#This Row],[Verwendete Transaktion (Pflichtauswahl)]],Transaktionen[[Transaktionen]:[Modul]],3,FALSE),"Modul anders","okay"),"")</f>
        <v>okay</v>
      </c>
      <c r="AP469" s="10" t="str">
        <f>IFERROR(IF(COUNTIFS(BTT[Verwendete Transaktion (Pflichtauswahl)],BTT[[#This Row],[Verwendete Transaktion (Pflichtauswahl)]],BTT[SAP-Modul
(Pflichtauswahl)],"&lt;&gt;"&amp;BTT[[#This Row],[SAP-Modul
(Pflichtauswahl)]])&gt;0,"Modul anders","okay"),"")</f>
        <v>okay</v>
      </c>
      <c r="AQ469" s="10" t="str">
        <f>IFERROR(IF(COUNTIFS(BTT[Verwendete Transaktion (Pflichtauswahl)],BTT[[#This Row],[Verwendete Transaktion (Pflichtauswahl)]],BTT[Verantwortliches TP
(automatisch)],"&lt;&gt;"&amp;BTT[[#This Row],[Verantwortliches TP
(automatisch)]])&gt;0,"Transaktion mehrfach","okay"),"")</f>
        <v>okay</v>
      </c>
      <c r="AR469" s="10" t="str">
        <f>IFERROR(IF(COUNTIFS(BTT[Verwendete Transaktion (Pflichtauswahl)],BTT[[#This Row],[Verwendete Transaktion (Pflichtauswahl)]],BTT[Verantwortliches TP
(automatisch)],"&lt;&gt;"&amp;VLOOKUP(aktives_Teilprojekt,Teilprojekte[[Teilprojekte]:[Kürzel]],2,FALSE))&gt;0,"Transaktion mehrfach","okay"),"")</f>
        <v>okay</v>
      </c>
      <c r="AS469" s="10" t="s">
        <v>10399</v>
      </c>
      <c r="AT469" s="10"/>
    </row>
    <row r="470" spans="1:46" ht="30" hidden="1" x14ac:dyDescent="0.25">
      <c r="A470" s="14" t="str">
        <f>IFERROR(IF(BTT[[#This Row],[Lfd Nr. 
(aus konsolidierter Datei)]]&lt;&gt;"",BTT[[#This Row],[Lfd Nr. 
(aus konsolidierter Datei)]],VLOOKUP(aktives_Teilprojekt,Teilprojekte[[Teilprojekte]:[Kürzel]],2,FALSE)&amp;ROW(BTT[[#This Row],[Lfd Nr.
(automatisch)]])-2),"")</f>
        <v>FI384</v>
      </c>
      <c r="B470" s="15" t="s">
        <v>6131</v>
      </c>
      <c r="C470" s="15"/>
      <c r="D470" t="s">
        <v>10285</v>
      </c>
      <c r="E470" s="10" t="str">
        <f>IFERROR(IF(NOT(BTT[[#This Row],[Manuelle Änderung des Verantwortliches TP
(Auswahl - bei Bedarf)]]=""),BTT[[#This Row],[Manuelle Änderung des Verantwortliches TP
(Auswahl - bei Bedarf)]],VLOOKUP(BTT[[#This Row],[Hauptprozess
(Pflichtauswahl)]],Hauptprozesse[],3,FALSE)),"")</f>
        <v>FI</v>
      </c>
      <c r="G470" t="s">
        <v>14174</v>
      </c>
      <c r="H470" s="10" t="s">
        <v>8485</v>
      </c>
      <c r="I470" t="s">
        <v>8522</v>
      </c>
      <c r="J470" s="10" t="str">
        <f>IFERROR(VLOOKUP(BTT[[#This Row],[Verwendete Transaktion (Pflichtauswahl)]],Transaktionen[[Transaktionen]:[Langtext]],2,FALSE),"")</f>
        <v>keine digitale Erfassung</v>
      </c>
      <c r="V470" s="10" t="str">
        <f>IFERROR(VLOOKUP(BTT[[#This Row],[Verwendetes Formular
(Auswahl falls relevant)]],Formulare[[Formularbezeichnung]:[Formularname (technisch)]],2,FALSE),"")</f>
        <v/>
      </c>
      <c r="Y470" s="4" t="s">
        <v>14679</v>
      </c>
      <c r="AK470" s="1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0" s="10" t="str">
        <f>IFERROR(IF(BTT[[#This Row],[SAP-Modul
(Pflichtauswahl)]]&lt;&gt;VLOOKUP(BTT[[#This Row],[Verwendete Transaktion (Pflichtauswahl)]],Transaktionen[[Transaktionen]:[Modul]],3,FALSE),"Modul anders","okay"),"")</f>
        <v>okay</v>
      </c>
      <c r="AP470" s="10" t="str">
        <f>IFERROR(IF(COUNTIFS(BTT[Verwendete Transaktion (Pflichtauswahl)],BTT[[#This Row],[Verwendete Transaktion (Pflichtauswahl)]],BTT[SAP-Modul
(Pflichtauswahl)],"&lt;&gt;"&amp;BTT[[#This Row],[SAP-Modul
(Pflichtauswahl)]])&gt;0,"Modul anders","okay"),"")</f>
        <v>okay</v>
      </c>
      <c r="AQ470" s="10" t="str">
        <f>IFERROR(IF(COUNTIFS(BTT[Verwendete Transaktion (Pflichtauswahl)],BTT[[#This Row],[Verwendete Transaktion (Pflichtauswahl)]],BTT[Verantwortliches TP
(automatisch)],"&lt;&gt;"&amp;BTT[[#This Row],[Verantwortliches TP
(automatisch)]])&gt;0,"Transaktion mehrfach","okay"),"")</f>
        <v>okay</v>
      </c>
      <c r="AR470" s="10" t="str">
        <f>IFERROR(IF(COUNTIFS(BTT[Verwendete Transaktion (Pflichtauswahl)],BTT[[#This Row],[Verwendete Transaktion (Pflichtauswahl)]],BTT[Verantwortliches TP
(automatisch)],"&lt;&gt;"&amp;VLOOKUP(aktives_Teilprojekt,Teilprojekte[[Teilprojekte]:[Kürzel]],2,FALSE))&gt;0,"Transaktion mehrfach","okay"),"")</f>
        <v>okay</v>
      </c>
      <c r="AS470" s="10" t="s">
        <v>10400</v>
      </c>
      <c r="AT470" s="10"/>
    </row>
    <row r="471" spans="1:46" ht="30" hidden="1" x14ac:dyDescent="0.25">
      <c r="A471" s="14" t="str">
        <f>IFERROR(IF(BTT[[#This Row],[Lfd Nr. 
(aus konsolidierter Datei)]]&lt;&gt;"",BTT[[#This Row],[Lfd Nr. 
(aus konsolidierter Datei)]],VLOOKUP(aktives_Teilprojekt,Teilprojekte[[Teilprojekte]:[Kürzel]],2,FALSE)&amp;ROW(BTT[[#This Row],[Lfd Nr.
(automatisch)]])-2),"")</f>
        <v>FI385</v>
      </c>
      <c r="B471" s="15" t="s">
        <v>6131</v>
      </c>
      <c r="C471" s="15"/>
      <c r="D471" t="s">
        <v>10321</v>
      </c>
      <c r="E471" s="10" t="str">
        <f>IFERROR(IF(NOT(BTT[[#This Row],[Manuelle Änderung des Verantwortliches TP
(Auswahl - bei Bedarf)]]=""),BTT[[#This Row],[Manuelle Änderung des Verantwortliches TP
(Auswahl - bei Bedarf)]],VLOOKUP(BTT[[#This Row],[Hauptprozess
(Pflichtauswahl)]],Hauptprozesse[],3,FALSE)),"")</f>
        <v>FI</v>
      </c>
      <c r="G471" t="s">
        <v>14174</v>
      </c>
      <c r="H471" s="10" t="s">
        <v>3</v>
      </c>
      <c r="I471" t="s">
        <v>1648</v>
      </c>
      <c r="J471" s="10" t="str">
        <f>IFERROR(VLOOKUP(BTT[[#This Row],[Verwendete Transaktion (Pflichtauswahl)]],Transaktionen[[Transaktionen]:[Langtext]],2,FALSE),"")</f>
        <v>Sachkontenbuchung erfassen</v>
      </c>
      <c r="V471" s="10" t="str">
        <f>IFERROR(VLOOKUP(BTT[[#This Row],[Verwendetes Formular
(Auswahl falls relevant)]],Formulare[[Formularbezeichnung]:[Formularname (technisch)]],2,FALSE),"")</f>
        <v/>
      </c>
      <c r="Y471" s="4" t="s">
        <v>14680</v>
      </c>
      <c r="AK471" s="10"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1" s="10" t="str">
        <f>IFERROR(IF(BTT[[#This Row],[SAP-Modul
(Pflichtauswahl)]]&lt;&gt;VLOOKUP(BTT[[#This Row],[Verwendete Transaktion (Pflichtauswahl)]],Transaktionen[[Transaktionen]:[Modul]],3,FALSE),"Modul anders","okay"),"")</f>
        <v>okay</v>
      </c>
      <c r="AP471" s="10" t="str">
        <f>IFERROR(IF(COUNTIFS(BTT[Verwendete Transaktion (Pflichtauswahl)],BTT[[#This Row],[Verwendete Transaktion (Pflichtauswahl)]],BTT[SAP-Modul
(Pflichtauswahl)],"&lt;&gt;"&amp;BTT[[#This Row],[SAP-Modul
(Pflichtauswahl)]])&gt;0,"Modul anders","okay"),"")</f>
        <v>okay</v>
      </c>
      <c r="AQ471" s="10" t="str">
        <f>IFERROR(IF(COUNTIFS(BTT[Verwendete Transaktion (Pflichtauswahl)],BTT[[#This Row],[Verwendete Transaktion (Pflichtauswahl)]],BTT[Verantwortliches TP
(automatisch)],"&lt;&gt;"&amp;BTT[[#This Row],[Verantwortliches TP
(automatisch)]])&gt;0,"Transaktion mehrfach","okay"),"")</f>
        <v>okay</v>
      </c>
      <c r="AR471" s="10" t="str">
        <f>IFERROR(IF(COUNTIFS(BTT[Verwendete Transaktion (Pflichtauswahl)],BTT[[#This Row],[Verwendete Transaktion (Pflichtauswahl)]],BTT[Verantwortliches TP
(automatisch)],"&lt;&gt;"&amp;VLOOKUP(aktives_Teilprojekt,Teilprojekte[[Teilprojekte]:[Kürzel]],2,FALSE))&gt;0,"Transaktion mehrfach","okay"),"")</f>
        <v>okay</v>
      </c>
      <c r="AS471" s="10" t="s">
        <v>10401</v>
      </c>
      <c r="AT471" s="10"/>
    </row>
    <row r="472" spans="1:46" ht="30" hidden="1" x14ac:dyDescent="0.25">
      <c r="A472" s="14" t="str">
        <f>IFERROR(IF(BTT[[#This Row],[Lfd Nr. 
(aus konsolidierter Datei)]]&lt;&gt;"",BTT[[#This Row],[Lfd Nr. 
(aus konsolidierter Datei)]],VLOOKUP(aktives_Teilprojekt,Teilprojekte[[Teilprojekte]:[Kürzel]],2,FALSE)&amp;ROW(BTT[[#This Row],[Lfd Nr.
(automatisch)]])-2),"")</f>
        <v>FI386</v>
      </c>
      <c r="B472" s="15" t="s">
        <v>6131</v>
      </c>
      <c r="C472" s="15"/>
      <c r="D472" t="s">
        <v>10398</v>
      </c>
      <c r="E472" s="10" t="str">
        <f>IFERROR(IF(NOT(BTT[[#This Row],[Manuelle Änderung des Verantwortliches TP
(Auswahl - bei Bedarf)]]=""),BTT[[#This Row],[Manuelle Änderung des Verantwortliches TP
(Auswahl - bei Bedarf)]],VLOOKUP(BTT[[#This Row],[Hauptprozess
(Pflichtauswahl)]],Hauptprozesse[],3,FALSE)),"")</f>
        <v>FI</v>
      </c>
      <c r="G472" t="s">
        <v>14174</v>
      </c>
      <c r="H472" s="10" t="s">
        <v>8485</v>
      </c>
      <c r="I472" t="s">
        <v>8522</v>
      </c>
      <c r="J472" s="10" t="str">
        <f>IFERROR(VLOOKUP(BTT[[#This Row],[Verwendete Transaktion (Pflichtauswahl)]],Transaktionen[[Transaktionen]:[Langtext]],2,FALSE),"")</f>
        <v>keine digitale Erfassung</v>
      </c>
      <c r="V472" s="10" t="str">
        <f>IFERROR(VLOOKUP(BTT[[#This Row],[Verwendetes Formular
(Auswahl falls relevant)]],Formulare[[Formularbezeichnung]:[Formularname (technisch)]],2,FALSE),"")</f>
        <v/>
      </c>
      <c r="Y472" s="4" t="s">
        <v>14681</v>
      </c>
      <c r="AK472" s="10" t="str">
        <f>IF(BTT[[#This Row],[Subprozess
(optionale Auswahl)]]="","okay",IF(VLOOKUP(BTT[[#This Row],[Subprozess
(optionale Auswahl)]],BPML[[Subprozess]:[Zugeordneter Hauptprozess]],3,FALSE)=BTT[[#This Row],[Hauptprozess
(Pflichtauswahl)]],"okay","falscher Subprozess"))</f>
        <v>okay</v>
      </c>
      <c r="AL472" t="str">
        <f>IF(aktives_Teilprojekt="Master","",IF(BTT[[#This Row],[Verantwortliches TP
(automatisch)]]=VLOOKUP(aktives_Teilprojekt,Teilprojekte[[Teilprojekte]:[Kürzel]],2,FALSE),"okay","Hauptprozess anderes TP"))</f>
        <v>okay</v>
      </c>
      <c r="AM4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2" s="10" t="str">
        <f>IFERROR(IF(BTT[[#This Row],[SAP-Modul
(Pflichtauswahl)]]&lt;&gt;VLOOKUP(BTT[[#This Row],[Verwendete Transaktion (Pflichtauswahl)]],Transaktionen[[Transaktionen]:[Modul]],3,FALSE),"Modul anders","okay"),"")</f>
        <v>okay</v>
      </c>
      <c r="AP472" s="10" t="str">
        <f>IFERROR(IF(COUNTIFS(BTT[Verwendete Transaktion (Pflichtauswahl)],BTT[[#This Row],[Verwendete Transaktion (Pflichtauswahl)]],BTT[SAP-Modul
(Pflichtauswahl)],"&lt;&gt;"&amp;BTT[[#This Row],[SAP-Modul
(Pflichtauswahl)]])&gt;0,"Modul anders","okay"),"")</f>
        <v>okay</v>
      </c>
      <c r="AQ472" s="10" t="str">
        <f>IFERROR(IF(COUNTIFS(BTT[Verwendete Transaktion (Pflichtauswahl)],BTT[[#This Row],[Verwendete Transaktion (Pflichtauswahl)]],BTT[Verantwortliches TP
(automatisch)],"&lt;&gt;"&amp;BTT[[#This Row],[Verantwortliches TP
(automatisch)]])&gt;0,"Transaktion mehrfach","okay"),"")</f>
        <v>okay</v>
      </c>
      <c r="AR472" s="10" t="str">
        <f>IFERROR(IF(COUNTIFS(BTT[Verwendete Transaktion (Pflichtauswahl)],BTT[[#This Row],[Verwendete Transaktion (Pflichtauswahl)]],BTT[Verantwortliches TP
(automatisch)],"&lt;&gt;"&amp;VLOOKUP(aktives_Teilprojekt,Teilprojekte[[Teilprojekte]:[Kürzel]],2,FALSE))&gt;0,"Transaktion mehrfach","okay"),"")</f>
        <v>okay</v>
      </c>
      <c r="AS472" s="10" t="s">
        <v>10402</v>
      </c>
      <c r="AT472" s="10"/>
    </row>
    <row r="473" spans="1:46" ht="60" hidden="1" x14ac:dyDescent="0.25">
      <c r="A473" s="14" t="str">
        <f>IFERROR(IF(BTT[[#This Row],[Lfd Nr. 
(aus konsolidierter Datei)]]&lt;&gt;"",BTT[[#This Row],[Lfd Nr. 
(aus konsolidierter Datei)]],VLOOKUP(aktives_Teilprojekt,Teilprojekte[[Teilprojekte]:[Kürzel]],2,FALSE)&amp;ROW(BTT[[#This Row],[Lfd Nr.
(automatisch)]])-2),"")</f>
        <v>FI387</v>
      </c>
      <c r="B473" s="15" t="s">
        <v>6131</v>
      </c>
      <c r="C473" s="15"/>
      <c r="D473" t="s">
        <v>9757</v>
      </c>
      <c r="E473" s="10" t="str">
        <f>IFERROR(IF(NOT(BTT[[#This Row],[Manuelle Änderung des Verantwortliches TP
(Auswahl - bei Bedarf)]]=""),BTT[[#This Row],[Manuelle Änderung des Verantwortliches TP
(Auswahl - bei Bedarf)]],VLOOKUP(BTT[[#This Row],[Hauptprozess
(Pflichtauswahl)]],Hauptprozesse[],3,FALSE)),"")</f>
        <v>FI</v>
      </c>
      <c r="G473" t="s">
        <v>14176</v>
      </c>
      <c r="H473" s="10"/>
      <c r="I473" t="s">
        <v>14208</v>
      </c>
      <c r="J473" s="10" t="str">
        <f>IFERROR(VLOOKUP(BTT[[#This Row],[Verwendete Transaktion (Pflichtauswahl)]],Transaktionen[[Transaktionen]:[Langtext]],2,FALSE),"")</f>
        <v/>
      </c>
      <c r="V473" s="10" t="str">
        <f>IFERROR(VLOOKUP(BTT[[#This Row],[Verwendetes Formular
(Auswahl falls relevant)]],Formulare[[Formularbezeichnung]:[Formularname (technisch)]],2,FALSE),"")</f>
        <v/>
      </c>
      <c r="Y473" s="4" t="s">
        <v>14682</v>
      </c>
      <c r="AK473" s="10" t="str">
        <f>IF(BTT[[#This Row],[Subprozess
(optionale Auswahl)]]="","okay",IF(VLOOKUP(BTT[[#This Row],[Subprozess
(optionale Auswahl)]],BPML[[Subprozess]:[Zugeordneter Hauptprozess]],3,FALSE)=BTT[[#This Row],[Hauptprozess
(Pflichtauswahl)]],"okay","falscher Subprozess"))</f>
        <v>okay</v>
      </c>
      <c r="AL473" t="str">
        <f>IF(aktives_Teilprojekt="Master","",IF(BTT[[#This Row],[Verantwortliches TP
(automatisch)]]=VLOOKUP(aktives_Teilprojekt,Teilprojekte[[Teilprojekte]:[Kürzel]],2,FALSE),"okay","Hauptprozess anderes TP"))</f>
        <v>okay</v>
      </c>
      <c r="AM4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3" s="10" t="str">
        <f>IFERROR(IF(BTT[[#This Row],[SAP-Modul
(Pflichtauswahl)]]&lt;&gt;VLOOKUP(BTT[[#This Row],[Verwendete Transaktion (Pflichtauswahl)]],Transaktionen[[Transaktionen]:[Modul]],3,FALSE),"Modul anders","okay"),"")</f>
        <v/>
      </c>
      <c r="AP473" s="10" t="str">
        <f>IFERROR(IF(COUNTIFS(BTT[Verwendete Transaktion (Pflichtauswahl)],BTT[[#This Row],[Verwendete Transaktion (Pflichtauswahl)]],BTT[SAP-Modul
(Pflichtauswahl)],"&lt;&gt;"&amp;BTT[[#This Row],[SAP-Modul
(Pflichtauswahl)]])&gt;0,"Modul anders","okay"),"")</f>
        <v>okay</v>
      </c>
      <c r="AQ473" s="10" t="str">
        <f>IFERROR(IF(COUNTIFS(BTT[Verwendete Transaktion (Pflichtauswahl)],BTT[[#This Row],[Verwendete Transaktion (Pflichtauswahl)]],BTT[Verantwortliches TP
(automatisch)],"&lt;&gt;"&amp;BTT[[#This Row],[Verantwortliches TP
(automatisch)]])&gt;0,"Transaktion mehrfach","okay"),"")</f>
        <v>okay</v>
      </c>
      <c r="AR473" s="10" t="str">
        <f>IFERROR(IF(COUNTIFS(BTT[Verwendete Transaktion (Pflichtauswahl)],BTT[[#This Row],[Verwendete Transaktion (Pflichtauswahl)]],BTT[Verantwortliches TP
(automatisch)],"&lt;&gt;"&amp;VLOOKUP(aktives_Teilprojekt,Teilprojekte[[Teilprojekte]:[Kürzel]],2,FALSE))&gt;0,"Transaktion mehrfach","okay"),"")</f>
        <v>okay</v>
      </c>
      <c r="AS473" s="10" t="s">
        <v>10403</v>
      </c>
      <c r="AT473" s="10"/>
    </row>
    <row r="474" spans="1:46" ht="60" hidden="1" x14ac:dyDescent="0.25">
      <c r="A474" s="14" t="str">
        <f>IFERROR(IF(BTT[[#This Row],[Lfd Nr. 
(aus konsolidierter Datei)]]&lt;&gt;"",BTT[[#This Row],[Lfd Nr. 
(aus konsolidierter Datei)]],VLOOKUP(aktives_Teilprojekt,Teilprojekte[[Teilprojekte]:[Kürzel]],2,FALSE)&amp;ROW(BTT[[#This Row],[Lfd Nr.
(automatisch)]])-2),"")</f>
        <v>FI388</v>
      </c>
      <c r="B474" s="15" t="s">
        <v>6131</v>
      </c>
      <c r="C474" s="15"/>
      <c r="D474" t="s">
        <v>10394</v>
      </c>
      <c r="E474" s="10" t="str">
        <f>IFERROR(IF(NOT(BTT[[#This Row],[Manuelle Änderung des Verantwortliches TP
(Auswahl - bei Bedarf)]]=""),BTT[[#This Row],[Manuelle Änderung des Verantwortliches TP
(Auswahl - bei Bedarf)]],VLOOKUP(BTT[[#This Row],[Hauptprozess
(Pflichtauswahl)]],Hauptprozesse[],3,FALSE)),"")</f>
        <v>FI</v>
      </c>
      <c r="G474" t="s">
        <v>14174</v>
      </c>
      <c r="H474" s="10" t="s">
        <v>8485</v>
      </c>
      <c r="I474" t="s">
        <v>8522</v>
      </c>
      <c r="J474" s="10" t="str">
        <f>IFERROR(VLOOKUP(BTT[[#This Row],[Verwendete Transaktion (Pflichtauswahl)]],Transaktionen[[Transaktionen]:[Langtext]],2,FALSE),"")</f>
        <v>keine digitale Erfassung</v>
      </c>
      <c r="V474" s="10" t="str">
        <f>IFERROR(VLOOKUP(BTT[[#This Row],[Verwendetes Formular
(Auswahl falls relevant)]],Formulare[[Formularbezeichnung]:[Formularname (technisch)]],2,FALSE),"")</f>
        <v/>
      </c>
      <c r="Y474" s="4" t="s">
        <v>14683</v>
      </c>
      <c r="AK474" s="10" t="str">
        <f>IF(BTT[[#This Row],[Subprozess
(optionale Auswahl)]]="","okay",IF(VLOOKUP(BTT[[#This Row],[Subprozess
(optionale Auswahl)]],BPML[[Subprozess]:[Zugeordneter Hauptprozess]],3,FALSE)=BTT[[#This Row],[Hauptprozess
(Pflichtauswahl)]],"okay","falscher Subprozess"))</f>
        <v>okay</v>
      </c>
      <c r="AL474" t="str">
        <f>IF(aktives_Teilprojekt="Master","",IF(BTT[[#This Row],[Verantwortliches TP
(automatisch)]]=VLOOKUP(aktives_Teilprojekt,Teilprojekte[[Teilprojekte]:[Kürzel]],2,FALSE),"okay","Hauptprozess anderes TP"))</f>
        <v>okay</v>
      </c>
      <c r="AM4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4" s="10" t="str">
        <f>IFERROR(IF(BTT[[#This Row],[SAP-Modul
(Pflichtauswahl)]]&lt;&gt;VLOOKUP(BTT[[#This Row],[Verwendete Transaktion (Pflichtauswahl)]],Transaktionen[[Transaktionen]:[Modul]],3,FALSE),"Modul anders","okay"),"")</f>
        <v>okay</v>
      </c>
      <c r="AP474" s="10" t="str">
        <f>IFERROR(IF(COUNTIFS(BTT[Verwendete Transaktion (Pflichtauswahl)],BTT[[#This Row],[Verwendete Transaktion (Pflichtauswahl)]],BTT[SAP-Modul
(Pflichtauswahl)],"&lt;&gt;"&amp;BTT[[#This Row],[SAP-Modul
(Pflichtauswahl)]])&gt;0,"Modul anders","okay"),"")</f>
        <v>okay</v>
      </c>
      <c r="AQ474" s="10" t="str">
        <f>IFERROR(IF(COUNTIFS(BTT[Verwendete Transaktion (Pflichtauswahl)],BTT[[#This Row],[Verwendete Transaktion (Pflichtauswahl)]],BTT[Verantwortliches TP
(automatisch)],"&lt;&gt;"&amp;BTT[[#This Row],[Verantwortliches TP
(automatisch)]])&gt;0,"Transaktion mehrfach","okay"),"")</f>
        <v>okay</v>
      </c>
      <c r="AR474" s="10" t="str">
        <f>IFERROR(IF(COUNTIFS(BTT[Verwendete Transaktion (Pflichtauswahl)],BTT[[#This Row],[Verwendete Transaktion (Pflichtauswahl)]],BTT[Verantwortliches TP
(automatisch)],"&lt;&gt;"&amp;VLOOKUP(aktives_Teilprojekt,Teilprojekte[[Teilprojekte]:[Kürzel]],2,FALSE))&gt;0,"Transaktion mehrfach","okay"),"")</f>
        <v>okay</v>
      </c>
      <c r="AS474" s="10" t="s">
        <v>10404</v>
      </c>
      <c r="AT474" s="10"/>
    </row>
    <row r="475" spans="1:46" ht="60" hidden="1" x14ac:dyDescent="0.25">
      <c r="A475" s="14" t="str">
        <f>IFERROR(IF(BTT[[#This Row],[Lfd Nr. 
(aus konsolidierter Datei)]]&lt;&gt;"",BTT[[#This Row],[Lfd Nr. 
(aus konsolidierter Datei)]],VLOOKUP(aktives_Teilprojekt,Teilprojekte[[Teilprojekte]:[Kürzel]],2,FALSE)&amp;ROW(BTT[[#This Row],[Lfd Nr.
(automatisch)]])-2),"")</f>
        <v>FI389</v>
      </c>
      <c r="B475" s="15" t="s">
        <v>6131</v>
      </c>
      <c r="C475" s="15"/>
      <c r="D475" t="s">
        <v>10123</v>
      </c>
      <c r="E475" s="10" t="str">
        <f>IFERROR(IF(NOT(BTT[[#This Row],[Manuelle Änderung des Verantwortliches TP
(Auswahl - bei Bedarf)]]=""),BTT[[#This Row],[Manuelle Änderung des Verantwortliches TP
(Auswahl - bei Bedarf)]],VLOOKUP(BTT[[#This Row],[Hauptprozess
(Pflichtauswahl)]],Hauptprozesse[],3,FALSE)),"")</f>
        <v>FI</v>
      </c>
      <c r="G475" t="s">
        <v>14174</v>
      </c>
      <c r="H475" s="10" t="s">
        <v>6102</v>
      </c>
      <c r="I475" t="s">
        <v>1809</v>
      </c>
      <c r="J475" s="10" t="str">
        <f>IFERROR(VLOOKUP(BTT[[#This Row],[Verwendete Transaktion (Pflichtauswahl)]],Transaktionen[[Transaktionen]:[Langtext]],2,FALSE),"")</f>
        <v>Einzelposten Kreditoren</v>
      </c>
      <c r="V475" s="10" t="str">
        <f>IFERROR(VLOOKUP(BTT[[#This Row],[Verwendetes Formular
(Auswahl falls relevant)]],Formulare[[Formularbezeichnung]:[Formularname (technisch)]],2,FALSE),"")</f>
        <v/>
      </c>
      <c r="Y475" s="4" t="s">
        <v>14684</v>
      </c>
      <c r="AK475" s="10" t="str">
        <f>IF(BTT[[#This Row],[Subprozess
(optionale Auswahl)]]="","okay",IF(VLOOKUP(BTT[[#This Row],[Subprozess
(optionale Auswahl)]],BPML[[Subprozess]:[Zugeordneter Hauptprozess]],3,FALSE)=BTT[[#This Row],[Hauptprozess
(Pflichtauswahl)]],"okay","falscher Subprozess"))</f>
        <v>okay</v>
      </c>
      <c r="AL475" t="str">
        <f>IF(aktives_Teilprojekt="Master","",IF(BTT[[#This Row],[Verantwortliches TP
(automatisch)]]=VLOOKUP(aktives_Teilprojekt,Teilprojekte[[Teilprojekte]:[Kürzel]],2,FALSE),"okay","Hauptprozess anderes TP"))</f>
        <v>okay</v>
      </c>
      <c r="AM4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5" s="10" t="str">
        <f>IFERROR(IF(BTT[[#This Row],[SAP-Modul
(Pflichtauswahl)]]&lt;&gt;VLOOKUP(BTT[[#This Row],[Verwendete Transaktion (Pflichtauswahl)]],Transaktionen[[Transaktionen]:[Modul]],3,FALSE),"Modul anders","okay"),"")</f>
        <v>okay</v>
      </c>
      <c r="AP475" s="10" t="str">
        <f>IFERROR(IF(COUNTIFS(BTT[Verwendete Transaktion (Pflichtauswahl)],BTT[[#This Row],[Verwendete Transaktion (Pflichtauswahl)]],BTT[SAP-Modul
(Pflichtauswahl)],"&lt;&gt;"&amp;BTT[[#This Row],[SAP-Modul
(Pflichtauswahl)]])&gt;0,"Modul anders","okay"),"")</f>
        <v>okay</v>
      </c>
      <c r="AQ475" s="10" t="str">
        <f>IFERROR(IF(COUNTIFS(BTT[Verwendete Transaktion (Pflichtauswahl)],BTT[[#This Row],[Verwendete Transaktion (Pflichtauswahl)]],BTT[Verantwortliches TP
(automatisch)],"&lt;&gt;"&amp;BTT[[#This Row],[Verantwortliches TP
(automatisch)]])&gt;0,"Transaktion mehrfach","okay"),"")</f>
        <v>okay</v>
      </c>
      <c r="AR475" s="10" t="str">
        <f>IFERROR(IF(COUNTIFS(BTT[Verwendete Transaktion (Pflichtauswahl)],BTT[[#This Row],[Verwendete Transaktion (Pflichtauswahl)]],BTT[Verantwortliches TP
(automatisch)],"&lt;&gt;"&amp;VLOOKUP(aktives_Teilprojekt,Teilprojekte[[Teilprojekte]:[Kürzel]],2,FALSE))&gt;0,"Transaktion mehrfach","okay"),"")</f>
        <v>okay</v>
      </c>
      <c r="AS475" s="10" t="s">
        <v>10405</v>
      </c>
      <c r="AT475" s="10"/>
    </row>
    <row r="476" spans="1:46" ht="60" hidden="1" x14ac:dyDescent="0.25">
      <c r="A476" s="14" t="str">
        <f>IFERROR(IF(BTT[[#This Row],[Lfd Nr. 
(aus konsolidierter Datei)]]&lt;&gt;"",BTT[[#This Row],[Lfd Nr. 
(aus konsolidierter Datei)]],VLOOKUP(aktives_Teilprojekt,Teilprojekte[[Teilprojekte]:[Kürzel]],2,FALSE)&amp;ROW(BTT[[#This Row],[Lfd Nr.
(automatisch)]])-2),"")</f>
        <v>FI390</v>
      </c>
      <c r="B476" s="15" t="s">
        <v>6131</v>
      </c>
      <c r="C476" s="15"/>
      <c r="D476" t="s">
        <v>10285</v>
      </c>
      <c r="E476" s="10" t="str">
        <f>IFERROR(IF(NOT(BTT[[#This Row],[Manuelle Änderung des Verantwortliches TP
(Auswahl - bei Bedarf)]]=""),BTT[[#This Row],[Manuelle Änderung des Verantwortliches TP
(Auswahl - bei Bedarf)]],VLOOKUP(BTT[[#This Row],[Hauptprozess
(Pflichtauswahl)]],Hauptprozesse[],3,FALSE)),"")</f>
        <v>FI</v>
      </c>
      <c r="G476" t="s">
        <v>14174</v>
      </c>
      <c r="H476" s="10"/>
      <c r="J476" s="10" t="str">
        <f>IFERROR(VLOOKUP(BTT[[#This Row],[Verwendete Transaktion (Pflichtauswahl)]],Transaktionen[[Transaktionen]:[Langtext]],2,FALSE),"")</f>
        <v/>
      </c>
      <c r="V476" s="10" t="str">
        <f>IFERROR(VLOOKUP(BTT[[#This Row],[Verwendetes Formular
(Auswahl falls relevant)]],Formulare[[Formularbezeichnung]:[Formularname (technisch)]],2,FALSE),"")</f>
        <v/>
      </c>
      <c r="Y476" s="4" t="s">
        <v>14685</v>
      </c>
      <c r="AK476" s="10"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6" s="10" t="str">
        <f>IFERROR(IF(BTT[[#This Row],[SAP-Modul
(Pflichtauswahl)]]&lt;&gt;VLOOKUP(BTT[[#This Row],[Verwendete Transaktion (Pflichtauswahl)]],Transaktionen[[Transaktionen]:[Modul]],3,FALSE),"Modul anders","okay"),"")</f>
        <v/>
      </c>
      <c r="AP476" s="10" t="str">
        <f>IFERROR(IF(COUNTIFS(BTT[Verwendete Transaktion (Pflichtauswahl)],BTT[[#This Row],[Verwendete Transaktion (Pflichtauswahl)]],BTT[SAP-Modul
(Pflichtauswahl)],"&lt;&gt;"&amp;BTT[[#This Row],[SAP-Modul
(Pflichtauswahl)]])&gt;0,"Modul anders","okay"),"")</f>
        <v>okay</v>
      </c>
      <c r="AQ476" s="10" t="str">
        <f>IFERROR(IF(COUNTIFS(BTT[Verwendete Transaktion (Pflichtauswahl)],BTT[[#This Row],[Verwendete Transaktion (Pflichtauswahl)]],BTT[Verantwortliches TP
(automatisch)],"&lt;&gt;"&amp;BTT[[#This Row],[Verantwortliches TP
(automatisch)]])&gt;0,"Transaktion mehrfach","okay"),"")</f>
        <v>okay</v>
      </c>
      <c r="AR476" s="10" t="str">
        <f>IFERROR(IF(COUNTIFS(BTT[Verwendete Transaktion (Pflichtauswahl)],BTT[[#This Row],[Verwendete Transaktion (Pflichtauswahl)]],BTT[Verantwortliches TP
(automatisch)],"&lt;&gt;"&amp;VLOOKUP(aktives_Teilprojekt,Teilprojekte[[Teilprojekte]:[Kürzel]],2,FALSE))&gt;0,"Transaktion mehrfach","okay"),"")</f>
        <v>okay</v>
      </c>
      <c r="AS476" s="10" t="s">
        <v>10406</v>
      </c>
      <c r="AT476" s="10"/>
    </row>
    <row r="477" spans="1:46" ht="60" hidden="1" x14ac:dyDescent="0.25">
      <c r="A477" s="14" t="str">
        <f>IFERROR(IF(BTT[[#This Row],[Lfd Nr. 
(aus konsolidierter Datei)]]&lt;&gt;"",BTT[[#This Row],[Lfd Nr. 
(aus konsolidierter Datei)]],VLOOKUP(aktives_Teilprojekt,Teilprojekte[[Teilprojekte]:[Kürzel]],2,FALSE)&amp;ROW(BTT[[#This Row],[Lfd Nr.
(automatisch)]])-2),"")</f>
        <v>FI391</v>
      </c>
      <c r="B477" s="15" t="s">
        <v>6131</v>
      </c>
      <c r="C477" s="15"/>
      <c r="D477" t="s">
        <v>10277</v>
      </c>
      <c r="E477" s="10" t="str">
        <f>IFERROR(IF(NOT(BTT[[#This Row],[Manuelle Änderung des Verantwortliches TP
(Auswahl - bei Bedarf)]]=""),BTT[[#This Row],[Manuelle Änderung des Verantwortliches TP
(Auswahl - bei Bedarf)]],VLOOKUP(BTT[[#This Row],[Hauptprozess
(Pflichtauswahl)]],Hauptprozesse[],3,FALSE)),"")</f>
        <v>FI</v>
      </c>
      <c r="G477" t="s">
        <v>14174</v>
      </c>
      <c r="H477" s="10"/>
      <c r="J477" s="10" t="str">
        <f>IFERROR(VLOOKUP(BTT[[#This Row],[Verwendete Transaktion (Pflichtauswahl)]],Transaktionen[[Transaktionen]:[Langtext]],2,FALSE),"")</f>
        <v/>
      </c>
      <c r="V477" s="10" t="str">
        <f>IFERROR(VLOOKUP(BTT[[#This Row],[Verwendetes Formular
(Auswahl falls relevant)]],Formulare[[Formularbezeichnung]:[Formularname (technisch)]],2,FALSE),"")</f>
        <v/>
      </c>
      <c r="Y477" s="4" t="s">
        <v>14686</v>
      </c>
      <c r="AK477" s="10"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7" s="10" t="str">
        <f>IFERROR(IF(BTT[[#This Row],[SAP-Modul
(Pflichtauswahl)]]&lt;&gt;VLOOKUP(BTT[[#This Row],[Verwendete Transaktion (Pflichtauswahl)]],Transaktionen[[Transaktionen]:[Modul]],3,FALSE),"Modul anders","okay"),"")</f>
        <v/>
      </c>
      <c r="AP477" s="10" t="str">
        <f>IFERROR(IF(COUNTIFS(BTT[Verwendete Transaktion (Pflichtauswahl)],BTT[[#This Row],[Verwendete Transaktion (Pflichtauswahl)]],BTT[SAP-Modul
(Pflichtauswahl)],"&lt;&gt;"&amp;BTT[[#This Row],[SAP-Modul
(Pflichtauswahl)]])&gt;0,"Modul anders","okay"),"")</f>
        <v>okay</v>
      </c>
      <c r="AQ477" s="10" t="str">
        <f>IFERROR(IF(COUNTIFS(BTT[Verwendete Transaktion (Pflichtauswahl)],BTT[[#This Row],[Verwendete Transaktion (Pflichtauswahl)]],BTT[Verantwortliches TP
(automatisch)],"&lt;&gt;"&amp;BTT[[#This Row],[Verantwortliches TP
(automatisch)]])&gt;0,"Transaktion mehrfach","okay"),"")</f>
        <v>okay</v>
      </c>
      <c r="AR477" s="10" t="str">
        <f>IFERROR(IF(COUNTIFS(BTT[Verwendete Transaktion (Pflichtauswahl)],BTT[[#This Row],[Verwendete Transaktion (Pflichtauswahl)]],BTT[Verantwortliches TP
(automatisch)],"&lt;&gt;"&amp;VLOOKUP(aktives_Teilprojekt,Teilprojekte[[Teilprojekte]:[Kürzel]],2,FALSE))&gt;0,"Transaktion mehrfach","okay"),"")</f>
        <v>okay</v>
      </c>
      <c r="AS477" s="10" t="s">
        <v>10407</v>
      </c>
      <c r="AT477" s="10"/>
    </row>
    <row r="478" spans="1:46" ht="60" hidden="1" x14ac:dyDescent="0.25">
      <c r="A478" s="14" t="str">
        <f>IFERROR(IF(BTT[[#This Row],[Lfd Nr. 
(aus konsolidierter Datei)]]&lt;&gt;"",BTT[[#This Row],[Lfd Nr. 
(aus konsolidierter Datei)]],VLOOKUP(aktives_Teilprojekt,Teilprojekte[[Teilprojekte]:[Kürzel]],2,FALSE)&amp;ROW(BTT[[#This Row],[Lfd Nr.
(automatisch)]])-2),"")</f>
        <v>FI392</v>
      </c>
      <c r="B478" s="15" t="s">
        <v>6131</v>
      </c>
      <c r="C478" s="15"/>
      <c r="D478" t="s">
        <v>10279</v>
      </c>
      <c r="E478" s="10" t="str">
        <f>IFERROR(IF(NOT(BTT[[#This Row],[Manuelle Änderung des Verantwortliches TP
(Auswahl - bei Bedarf)]]=""),BTT[[#This Row],[Manuelle Änderung des Verantwortliches TP
(Auswahl - bei Bedarf)]],VLOOKUP(BTT[[#This Row],[Hauptprozess
(Pflichtauswahl)]],Hauptprozesse[],3,FALSE)),"")</f>
        <v>FI</v>
      </c>
      <c r="G478" t="s">
        <v>14174</v>
      </c>
      <c r="H478" s="10" t="s">
        <v>3</v>
      </c>
      <c r="I478" t="s">
        <v>1648</v>
      </c>
      <c r="J478" s="10" t="str">
        <f>IFERROR(VLOOKUP(BTT[[#This Row],[Verwendete Transaktion (Pflichtauswahl)]],Transaktionen[[Transaktionen]:[Langtext]],2,FALSE),"")</f>
        <v>Sachkontenbuchung erfassen</v>
      </c>
      <c r="V478" s="10" t="str">
        <f>IFERROR(VLOOKUP(BTT[[#This Row],[Verwendetes Formular
(Auswahl falls relevant)]],Formulare[[Formularbezeichnung]:[Formularname (technisch)]],2,FALSE),"")</f>
        <v/>
      </c>
      <c r="Y478" s="4" t="s">
        <v>14687</v>
      </c>
      <c r="AK478" s="10"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8" s="10" t="str">
        <f>IFERROR(IF(BTT[[#This Row],[SAP-Modul
(Pflichtauswahl)]]&lt;&gt;VLOOKUP(BTT[[#This Row],[Verwendete Transaktion (Pflichtauswahl)]],Transaktionen[[Transaktionen]:[Modul]],3,FALSE),"Modul anders","okay"),"")</f>
        <v>okay</v>
      </c>
      <c r="AP478" s="10" t="str">
        <f>IFERROR(IF(COUNTIFS(BTT[Verwendete Transaktion (Pflichtauswahl)],BTT[[#This Row],[Verwendete Transaktion (Pflichtauswahl)]],BTT[SAP-Modul
(Pflichtauswahl)],"&lt;&gt;"&amp;BTT[[#This Row],[SAP-Modul
(Pflichtauswahl)]])&gt;0,"Modul anders","okay"),"")</f>
        <v>okay</v>
      </c>
      <c r="AQ478" s="10" t="str">
        <f>IFERROR(IF(COUNTIFS(BTT[Verwendete Transaktion (Pflichtauswahl)],BTT[[#This Row],[Verwendete Transaktion (Pflichtauswahl)]],BTT[Verantwortliches TP
(automatisch)],"&lt;&gt;"&amp;BTT[[#This Row],[Verantwortliches TP
(automatisch)]])&gt;0,"Transaktion mehrfach","okay"),"")</f>
        <v>okay</v>
      </c>
      <c r="AR478" s="10" t="str">
        <f>IFERROR(IF(COUNTIFS(BTT[Verwendete Transaktion (Pflichtauswahl)],BTT[[#This Row],[Verwendete Transaktion (Pflichtauswahl)]],BTT[Verantwortliches TP
(automatisch)],"&lt;&gt;"&amp;VLOOKUP(aktives_Teilprojekt,Teilprojekte[[Teilprojekte]:[Kürzel]],2,FALSE))&gt;0,"Transaktion mehrfach","okay"),"")</f>
        <v>okay</v>
      </c>
      <c r="AS478" s="10" t="s">
        <v>10408</v>
      </c>
      <c r="AT478" s="10"/>
    </row>
    <row r="479" spans="1:46" ht="60" hidden="1" x14ac:dyDescent="0.25">
      <c r="A479" s="14" t="str">
        <f>IFERROR(IF(BTT[[#This Row],[Lfd Nr. 
(aus konsolidierter Datei)]]&lt;&gt;"",BTT[[#This Row],[Lfd Nr. 
(aus konsolidierter Datei)]],VLOOKUP(aktives_Teilprojekt,Teilprojekte[[Teilprojekte]:[Kürzel]],2,FALSE)&amp;ROW(BTT[[#This Row],[Lfd Nr.
(automatisch)]])-2),"")</f>
        <v>FI393</v>
      </c>
      <c r="B479" s="15" t="s">
        <v>6131</v>
      </c>
      <c r="C479" s="15"/>
      <c r="D479" t="s">
        <v>10293</v>
      </c>
      <c r="E479" s="10" t="str">
        <f>IFERROR(IF(NOT(BTT[[#This Row],[Manuelle Änderung des Verantwortliches TP
(Auswahl - bei Bedarf)]]=""),BTT[[#This Row],[Manuelle Änderung des Verantwortliches TP
(Auswahl - bei Bedarf)]],VLOOKUP(BTT[[#This Row],[Hauptprozess
(Pflichtauswahl)]],Hauptprozesse[],3,FALSE)),"")</f>
        <v>FI</v>
      </c>
      <c r="G479" t="s">
        <v>14174</v>
      </c>
      <c r="H479" s="10" t="s">
        <v>8485</v>
      </c>
      <c r="I479" t="s">
        <v>8522</v>
      </c>
      <c r="J479" s="10" t="str">
        <f>IFERROR(VLOOKUP(BTT[[#This Row],[Verwendete Transaktion (Pflichtauswahl)]],Transaktionen[[Transaktionen]:[Langtext]],2,FALSE),"")</f>
        <v>keine digitale Erfassung</v>
      </c>
      <c r="V479" s="10" t="str">
        <f>IFERROR(VLOOKUP(BTT[[#This Row],[Verwendetes Formular
(Auswahl falls relevant)]],Formulare[[Formularbezeichnung]:[Formularname (technisch)]],2,FALSE),"")</f>
        <v/>
      </c>
      <c r="Y479" s="4" t="s">
        <v>14688</v>
      </c>
      <c r="AK479" s="10"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okay</v>
      </c>
      <c r="AM4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s="10" t="str">
        <f>IFERROR(IF(BTT[[#This Row],[SAP-Modul
(Pflichtauswahl)]]&lt;&gt;VLOOKUP(BTT[[#This Row],[Verwendete Transaktion (Pflichtauswahl)]],Transaktionen[[Transaktionen]:[Modul]],3,FALSE),"Modul anders","okay"),"")</f>
        <v>okay</v>
      </c>
      <c r="AP479" s="10" t="str">
        <f>IFERROR(IF(COUNTIFS(BTT[Verwendete Transaktion (Pflichtauswahl)],BTT[[#This Row],[Verwendete Transaktion (Pflichtauswahl)]],BTT[SAP-Modul
(Pflichtauswahl)],"&lt;&gt;"&amp;BTT[[#This Row],[SAP-Modul
(Pflichtauswahl)]])&gt;0,"Modul anders","okay"),"")</f>
        <v>okay</v>
      </c>
      <c r="AQ479" s="10" t="str">
        <f>IFERROR(IF(COUNTIFS(BTT[Verwendete Transaktion (Pflichtauswahl)],BTT[[#This Row],[Verwendete Transaktion (Pflichtauswahl)]],BTT[Verantwortliches TP
(automatisch)],"&lt;&gt;"&amp;BTT[[#This Row],[Verantwortliches TP
(automatisch)]])&gt;0,"Transaktion mehrfach","okay"),"")</f>
        <v>okay</v>
      </c>
      <c r="AR479" s="10" t="str">
        <f>IFERROR(IF(COUNTIFS(BTT[Verwendete Transaktion (Pflichtauswahl)],BTT[[#This Row],[Verwendete Transaktion (Pflichtauswahl)]],BTT[Verantwortliches TP
(automatisch)],"&lt;&gt;"&amp;VLOOKUP(aktives_Teilprojekt,Teilprojekte[[Teilprojekte]:[Kürzel]],2,FALSE))&gt;0,"Transaktion mehrfach","okay"),"")</f>
        <v>okay</v>
      </c>
      <c r="AS479" s="10" t="s">
        <v>10409</v>
      </c>
      <c r="AT479" s="10"/>
    </row>
    <row r="480" spans="1:46" ht="30" hidden="1" x14ac:dyDescent="0.25">
      <c r="A480" s="14" t="str">
        <f>IFERROR(IF(BTT[[#This Row],[Lfd Nr. 
(aus konsolidierter Datei)]]&lt;&gt;"",BTT[[#This Row],[Lfd Nr. 
(aus konsolidierter Datei)]],VLOOKUP(aktives_Teilprojekt,Teilprojekte[[Teilprojekte]:[Kürzel]],2,FALSE)&amp;ROW(BTT[[#This Row],[Lfd Nr.
(automatisch)]])-2),"")</f>
        <v>FI394</v>
      </c>
      <c r="B480" s="15" t="s">
        <v>6131</v>
      </c>
      <c r="C480" s="15"/>
      <c r="D480" t="s">
        <v>9757</v>
      </c>
      <c r="E480" s="10" t="str">
        <f>IFERROR(IF(NOT(BTT[[#This Row],[Manuelle Änderung des Verantwortliches TP
(Auswahl - bei Bedarf)]]=""),BTT[[#This Row],[Manuelle Änderung des Verantwortliches TP
(Auswahl - bei Bedarf)]],VLOOKUP(BTT[[#This Row],[Hauptprozess
(Pflichtauswahl)]],Hauptprozesse[],3,FALSE)),"")</f>
        <v>FI</v>
      </c>
      <c r="G480" t="s">
        <v>14176</v>
      </c>
      <c r="H480" s="10"/>
      <c r="I480" t="s">
        <v>14208</v>
      </c>
      <c r="J480" s="10" t="str">
        <f>IFERROR(VLOOKUP(BTT[[#This Row],[Verwendete Transaktion (Pflichtauswahl)]],Transaktionen[[Transaktionen]:[Langtext]],2,FALSE),"")</f>
        <v/>
      </c>
      <c r="V480" s="10" t="str">
        <f>IFERROR(VLOOKUP(BTT[[#This Row],[Verwendetes Formular
(Auswahl falls relevant)]],Formulare[[Formularbezeichnung]:[Formularname (technisch)]],2,FALSE),"")</f>
        <v/>
      </c>
      <c r="Y480" s="4" t="s">
        <v>14689</v>
      </c>
      <c r="AK480" s="1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0" s="10" t="str">
        <f>IFERROR(IF(BTT[[#This Row],[SAP-Modul
(Pflichtauswahl)]]&lt;&gt;VLOOKUP(BTT[[#This Row],[Verwendete Transaktion (Pflichtauswahl)]],Transaktionen[[Transaktionen]:[Modul]],3,FALSE),"Modul anders","okay"),"")</f>
        <v/>
      </c>
      <c r="AP480" s="10" t="str">
        <f>IFERROR(IF(COUNTIFS(BTT[Verwendete Transaktion (Pflichtauswahl)],BTT[[#This Row],[Verwendete Transaktion (Pflichtauswahl)]],BTT[SAP-Modul
(Pflichtauswahl)],"&lt;&gt;"&amp;BTT[[#This Row],[SAP-Modul
(Pflichtauswahl)]])&gt;0,"Modul anders","okay"),"")</f>
        <v>okay</v>
      </c>
      <c r="AQ480" s="10" t="str">
        <f>IFERROR(IF(COUNTIFS(BTT[Verwendete Transaktion (Pflichtauswahl)],BTT[[#This Row],[Verwendete Transaktion (Pflichtauswahl)]],BTT[Verantwortliches TP
(automatisch)],"&lt;&gt;"&amp;BTT[[#This Row],[Verantwortliches TP
(automatisch)]])&gt;0,"Transaktion mehrfach","okay"),"")</f>
        <v>okay</v>
      </c>
      <c r="AR480" s="10" t="str">
        <f>IFERROR(IF(COUNTIFS(BTT[Verwendete Transaktion (Pflichtauswahl)],BTT[[#This Row],[Verwendete Transaktion (Pflichtauswahl)]],BTT[Verantwortliches TP
(automatisch)],"&lt;&gt;"&amp;VLOOKUP(aktives_Teilprojekt,Teilprojekte[[Teilprojekte]:[Kürzel]],2,FALSE))&gt;0,"Transaktion mehrfach","okay"),"")</f>
        <v>okay</v>
      </c>
      <c r="AS480" s="10" t="s">
        <v>10410</v>
      </c>
      <c r="AT480" s="10"/>
    </row>
    <row r="481" spans="1:46" ht="30" hidden="1" x14ac:dyDescent="0.25">
      <c r="A481" s="14" t="str">
        <f>IFERROR(IF(BTT[[#This Row],[Lfd Nr. 
(aus konsolidierter Datei)]]&lt;&gt;"",BTT[[#This Row],[Lfd Nr. 
(aus konsolidierter Datei)]],VLOOKUP(aktives_Teilprojekt,Teilprojekte[[Teilprojekte]:[Kürzel]],2,FALSE)&amp;ROW(BTT[[#This Row],[Lfd Nr.
(automatisch)]])-2),"")</f>
        <v>FI395</v>
      </c>
      <c r="B481" s="15" t="s">
        <v>6131</v>
      </c>
      <c r="C481" s="15"/>
      <c r="D481" t="s">
        <v>10412</v>
      </c>
      <c r="E481" s="10" t="str">
        <f>IFERROR(IF(NOT(BTT[[#This Row],[Manuelle Änderung des Verantwortliches TP
(Auswahl - bei Bedarf)]]=""),BTT[[#This Row],[Manuelle Änderung des Verantwortliches TP
(Auswahl - bei Bedarf)]],VLOOKUP(BTT[[#This Row],[Hauptprozess
(Pflichtauswahl)]],Hauptprozesse[],3,FALSE)),"")</f>
        <v>FI</v>
      </c>
      <c r="G481" t="s">
        <v>14174</v>
      </c>
      <c r="H481" s="10"/>
      <c r="I481" t="s">
        <v>14209</v>
      </c>
      <c r="J481" s="10" t="str">
        <f>IFERROR(VLOOKUP(BTT[[#This Row],[Verwendete Transaktion (Pflichtauswahl)]],Transaktionen[[Transaktionen]:[Langtext]],2,FALSE),"")</f>
        <v/>
      </c>
      <c r="V481" s="10" t="str">
        <f>IFERROR(VLOOKUP(BTT[[#This Row],[Verwendetes Formular
(Auswahl falls relevant)]],Formulare[[Formularbezeichnung]:[Formularname (technisch)]],2,FALSE),"")</f>
        <v/>
      </c>
      <c r="Y481" s="4" t="s">
        <v>14690</v>
      </c>
      <c r="AK481" s="10"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1" s="10" t="str">
        <f>IFERROR(IF(BTT[[#This Row],[SAP-Modul
(Pflichtauswahl)]]&lt;&gt;VLOOKUP(BTT[[#This Row],[Verwendete Transaktion (Pflichtauswahl)]],Transaktionen[[Transaktionen]:[Modul]],3,FALSE),"Modul anders","okay"),"")</f>
        <v/>
      </c>
      <c r="AP481" s="10" t="str">
        <f>IFERROR(IF(COUNTIFS(BTT[Verwendete Transaktion (Pflichtauswahl)],BTT[[#This Row],[Verwendete Transaktion (Pflichtauswahl)]],BTT[SAP-Modul
(Pflichtauswahl)],"&lt;&gt;"&amp;BTT[[#This Row],[SAP-Modul
(Pflichtauswahl)]])&gt;0,"Modul anders","okay"),"")</f>
        <v>okay</v>
      </c>
      <c r="AQ481" s="10" t="str">
        <f>IFERROR(IF(COUNTIFS(BTT[Verwendete Transaktion (Pflichtauswahl)],BTT[[#This Row],[Verwendete Transaktion (Pflichtauswahl)]],BTT[Verantwortliches TP
(automatisch)],"&lt;&gt;"&amp;BTT[[#This Row],[Verantwortliches TP
(automatisch)]])&gt;0,"Transaktion mehrfach","okay"),"")</f>
        <v>okay</v>
      </c>
      <c r="AR481" s="10" t="str">
        <f>IFERROR(IF(COUNTIFS(BTT[Verwendete Transaktion (Pflichtauswahl)],BTT[[#This Row],[Verwendete Transaktion (Pflichtauswahl)]],BTT[Verantwortliches TP
(automatisch)],"&lt;&gt;"&amp;VLOOKUP(aktives_Teilprojekt,Teilprojekte[[Teilprojekte]:[Kürzel]],2,FALSE))&gt;0,"Transaktion mehrfach","okay"),"")</f>
        <v>okay</v>
      </c>
      <c r="AS481" s="10" t="s">
        <v>10411</v>
      </c>
      <c r="AT481" s="10"/>
    </row>
    <row r="482" spans="1:46" ht="30" hidden="1" x14ac:dyDescent="0.25">
      <c r="A482" s="14" t="str">
        <f>IFERROR(IF(BTT[[#This Row],[Lfd Nr. 
(aus konsolidierter Datei)]]&lt;&gt;"",BTT[[#This Row],[Lfd Nr. 
(aus konsolidierter Datei)]],VLOOKUP(aktives_Teilprojekt,Teilprojekte[[Teilprojekte]:[Kürzel]],2,FALSE)&amp;ROW(BTT[[#This Row],[Lfd Nr.
(automatisch)]])-2),"")</f>
        <v>FI396</v>
      </c>
      <c r="B482" s="15" t="s">
        <v>6131</v>
      </c>
      <c r="C482" s="15"/>
      <c r="D482" t="s">
        <v>10285</v>
      </c>
      <c r="E482" s="10" t="str">
        <f>IFERROR(IF(NOT(BTT[[#This Row],[Manuelle Änderung des Verantwortliches TP
(Auswahl - bei Bedarf)]]=""),BTT[[#This Row],[Manuelle Änderung des Verantwortliches TP
(Auswahl - bei Bedarf)]],VLOOKUP(BTT[[#This Row],[Hauptprozess
(Pflichtauswahl)]],Hauptprozesse[],3,FALSE)),"")</f>
        <v>FI</v>
      </c>
      <c r="G482" t="s">
        <v>14174</v>
      </c>
      <c r="H482" s="10" t="s">
        <v>8485</v>
      </c>
      <c r="I482" t="s">
        <v>8522</v>
      </c>
      <c r="J482" s="10" t="str">
        <f>IFERROR(VLOOKUP(BTT[[#This Row],[Verwendete Transaktion (Pflichtauswahl)]],Transaktionen[[Transaktionen]:[Langtext]],2,FALSE),"")</f>
        <v>keine digitale Erfassung</v>
      </c>
      <c r="V482" s="10" t="str">
        <f>IFERROR(VLOOKUP(BTT[[#This Row],[Verwendetes Formular
(Auswahl falls relevant)]],Formulare[[Formularbezeichnung]:[Formularname (technisch)]],2,FALSE),"")</f>
        <v/>
      </c>
      <c r="Y482" s="4" t="s">
        <v>14691</v>
      </c>
      <c r="AK482" s="10"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2" s="10" t="str">
        <f>IFERROR(IF(BTT[[#This Row],[SAP-Modul
(Pflichtauswahl)]]&lt;&gt;VLOOKUP(BTT[[#This Row],[Verwendete Transaktion (Pflichtauswahl)]],Transaktionen[[Transaktionen]:[Modul]],3,FALSE),"Modul anders","okay"),"")</f>
        <v>okay</v>
      </c>
      <c r="AP482" s="10" t="str">
        <f>IFERROR(IF(COUNTIFS(BTT[Verwendete Transaktion (Pflichtauswahl)],BTT[[#This Row],[Verwendete Transaktion (Pflichtauswahl)]],BTT[SAP-Modul
(Pflichtauswahl)],"&lt;&gt;"&amp;BTT[[#This Row],[SAP-Modul
(Pflichtauswahl)]])&gt;0,"Modul anders","okay"),"")</f>
        <v>okay</v>
      </c>
      <c r="AQ482" s="10" t="str">
        <f>IFERROR(IF(COUNTIFS(BTT[Verwendete Transaktion (Pflichtauswahl)],BTT[[#This Row],[Verwendete Transaktion (Pflichtauswahl)]],BTT[Verantwortliches TP
(automatisch)],"&lt;&gt;"&amp;BTT[[#This Row],[Verantwortliches TP
(automatisch)]])&gt;0,"Transaktion mehrfach","okay"),"")</f>
        <v>okay</v>
      </c>
      <c r="AR482" s="10" t="str">
        <f>IFERROR(IF(COUNTIFS(BTT[Verwendete Transaktion (Pflichtauswahl)],BTT[[#This Row],[Verwendete Transaktion (Pflichtauswahl)]],BTT[Verantwortliches TP
(automatisch)],"&lt;&gt;"&amp;VLOOKUP(aktives_Teilprojekt,Teilprojekte[[Teilprojekte]:[Kürzel]],2,FALSE))&gt;0,"Transaktion mehrfach","okay"),"")</f>
        <v>okay</v>
      </c>
      <c r="AS482" s="10" t="s">
        <v>10413</v>
      </c>
      <c r="AT482" s="10"/>
    </row>
    <row r="483" spans="1:46" ht="30" hidden="1" x14ac:dyDescent="0.25">
      <c r="A483" s="14" t="str">
        <f>IFERROR(IF(BTT[[#This Row],[Lfd Nr. 
(aus konsolidierter Datei)]]&lt;&gt;"",BTT[[#This Row],[Lfd Nr. 
(aus konsolidierter Datei)]],VLOOKUP(aktives_Teilprojekt,Teilprojekte[[Teilprojekte]:[Kürzel]],2,FALSE)&amp;ROW(BTT[[#This Row],[Lfd Nr.
(automatisch)]])-2),"")</f>
        <v>FI397</v>
      </c>
      <c r="B483" s="15" t="s">
        <v>6131</v>
      </c>
      <c r="C483" s="15"/>
      <c r="D483" t="s">
        <v>10277</v>
      </c>
      <c r="E483" s="10" t="str">
        <f>IFERROR(IF(NOT(BTT[[#This Row],[Manuelle Änderung des Verantwortliches TP
(Auswahl - bei Bedarf)]]=""),BTT[[#This Row],[Manuelle Änderung des Verantwortliches TP
(Auswahl - bei Bedarf)]],VLOOKUP(BTT[[#This Row],[Hauptprozess
(Pflichtauswahl)]],Hauptprozesse[],3,FALSE)),"")</f>
        <v>FI</v>
      </c>
      <c r="G483" t="s">
        <v>14174</v>
      </c>
      <c r="H483" s="10" t="s">
        <v>8485</v>
      </c>
      <c r="I483" t="s">
        <v>8522</v>
      </c>
      <c r="J483" s="10" t="str">
        <f>IFERROR(VLOOKUP(BTT[[#This Row],[Verwendete Transaktion (Pflichtauswahl)]],Transaktionen[[Transaktionen]:[Langtext]],2,FALSE),"")</f>
        <v>keine digitale Erfassung</v>
      </c>
      <c r="V483" s="10" t="str">
        <f>IFERROR(VLOOKUP(BTT[[#This Row],[Verwendetes Formular
(Auswahl falls relevant)]],Formulare[[Formularbezeichnung]:[Formularname (technisch)]],2,FALSE),"")</f>
        <v/>
      </c>
      <c r="Y483" s="4" t="s">
        <v>14692</v>
      </c>
      <c r="AK483" s="10"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3" s="10" t="str">
        <f>IFERROR(IF(BTT[[#This Row],[SAP-Modul
(Pflichtauswahl)]]&lt;&gt;VLOOKUP(BTT[[#This Row],[Verwendete Transaktion (Pflichtauswahl)]],Transaktionen[[Transaktionen]:[Modul]],3,FALSE),"Modul anders","okay"),"")</f>
        <v>okay</v>
      </c>
      <c r="AP483" s="10" t="str">
        <f>IFERROR(IF(COUNTIFS(BTT[Verwendete Transaktion (Pflichtauswahl)],BTT[[#This Row],[Verwendete Transaktion (Pflichtauswahl)]],BTT[SAP-Modul
(Pflichtauswahl)],"&lt;&gt;"&amp;BTT[[#This Row],[SAP-Modul
(Pflichtauswahl)]])&gt;0,"Modul anders","okay"),"")</f>
        <v>okay</v>
      </c>
      <c r="AQ483" s="10" t="str">
        <f>IFERROR(IF(COUNTIFS(BTT[Verwendete Transaktion (Pflichtauswahl)],BTT[[#This Row],[Verwendete Transaktion (Pflichtauswahl)]],BTT[Verantwortliches TP
(automatisch)],"&lt;&gt;"&amp;BTT[[#This Row],[Verantwortliches TP
(automatisch)]])&gt;0,"Transaktion mehrfach","okay"),"")</f>
        <v>okay</v>
      </c>
      <c r="AR483" s="10" t="str">
        <f>IFERROR(IF(COUNTIFS(BTT[Verwendete Transaktion (Pflichtauswahl)],BTT[[#This Row],[Verwendete Transaktion (Pflichtauswahl)]],BTT[Verantwortliches TP
(automatisch)],"&lt;&gt;"&amp;VLOOKUP(aktives_Teilprojekt,Teilprojekte[[Teilprojekte]:[Kürzel]],2,FALSE))&gt;0,"Transaktion mehrfach","okay"),"")</f>
        <v>okay</v>
      </c>
      <c r="AS483" s="10" t="s">
        <v>10414</v>
      </c>
      <c r="AT483" s="10"/>
    </row>
    <row r="484" spans="1:46" ht="30" hidden="1" x14ac:dyDescent="0.25">
      <c r="A484" s="14" t="str">
        <f>IFERROR(IF(BTT[[#This Row],[Lfd Nr. 
(aus konsolidierter Datei)]]&lt;&gt;"",BTT[[#This Row],[Lfd Nr. 
(aus konsolidierter Datei)]],VLOOKUP(aktives_Teilprojekt,Teilprojekte[[Teilprojekte]:[Kürzel]],2,FALSE)&amp;ROW(BTT[[#This Row],[Lfd Nr.
(automatisch)]])-2),"")</f>
        <v>FI398</v>
      </c>
      <c r="B484" s="15" t="s">
        <v>6131</v>
      </c>
      <c r="C484" s="15"/>
      <c r="D484" t="s">
        <v>10279</v>
      </c>
      <c r="E484" s="10" t="str">
        <f>IFERROR(IF(NOT(BTT[[#This Row],[Manuelle Änderung des Verantwortliches TP
(Auswahl - bei Bedarf)]]=""),BTT[[#This Row],[Manuelle Änderung des Verantwortliches TP
(Auswahl - bei Bedarf)]],VLOOKUP(BTT[[#This Row],[Hauptprozess
(Pflichtauswahl)]],Hauptprozesse[],3,FALSE)),"")</f>
        <v>FI</v>
      </c>
      <c r="G484" t="s">
        <v>14174</v>
      </c>
      <c r="H484" s="10" t="s">
        <v>3</v>
      </c>
      <c r="I484" t="s">
        <v>1648</v>
      </c>
      <c r="J484" s="10" t="str">
        <f>IFERROR(VLOOKUP(BTT[[#This Row],[Verwendete Transaktion (Pflichtauswahl)]],Transaktionen[[Transaktionen]:[Langtext]],2,FALSE),"")</f>
        <v>Sachkontenbuchung erfassen</v>
      </c>
      <c r="V484" s="10" t="str">
        <f>IFERROR(VLOOKUP(BTT[[#This Row],[Verwendetes Formular
(Auswahl falls relevant)]],Formulare[[Formularbezeichnung]:[Formularname (technisch)]],2,FALSE),"")</f>
        <v/>
      </c>
      <c r="Y484" s="4" t="s">
        <v>14693</v>
      </c>
      <c r="AK484" s="10"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4" s="10" t="str">
        <f>IFERROR(IF(BTT[[#This Row],[SAP-Modul
(Pflichtauswahl)]]&lt;&gt;VLOOKUP(BTT[[#This Row],[Verwendete Transaktion (Pflichtauswahl)]],Transaktionen[[Transaktionen]:[Modul]],3,FALSE),"Modul anders","okay"),"")</f>
        <v>okay</v>
      </c>
      <c r="AP484" s="10" t="str">
        <f>IFERROR(IF(COUNTIFS(BTT[Verwendete Transaktion (Pflichtauswahl)],BTT[[#This Row],[Verwendete Transaktion (Pflichtauswahl)]],BTT[SAP-Modul
(Pflichtauswahl)],"&lt;&gt;"&amp;BTT[[#This Row],[SAP-Modul
(Pflichtauswahl)]])&gt;0,"Modul anders","okay"),"")</f>
        <v>okay</v>
      </c>
      <c r="AQ484" s="10" t="str">
        <f>IFERROR(IF(COUNTIFS(BTT[Verwendete Transaktion (Pflichtauswahl)],BTT[[#This Row],[Verwendete Transaktion (Pflichtauswahl)]],BTT[Verantwortliches TP
(automatisch)],"&lt;&gt;"&amp;BTT[[#This Row],[Verantwortliches TP
(automatisch)]])&gt;0,"Transaktion mehrfach","okay"),"")</f>
        <v>okay</v>
      </c>
      <c r="AR484" s="10" t="str">
        <f>IFERROR(IF(COUNTIFS(BTT[Verwendete Transaktion (Pflichtauswahl)],BTT[[#This Row],[Verwendete Transaktion (Pflichtauswahl)]],BTT[Verantwortliches TP
(automatisch)],"&lt;&gt;"&amp;VLOOKUP(aktives_Teilprojekt,Teilprojekte[[Teilprojekte]:[Kürzel]],2,FALSE))&gt;0,"Transaktion mehrfach","okay"),"")</f>
        <v>okay</v>
      </c>
      <c r="AS484" s="10" t="s">
        <v>10415</v>
      </c>
      <c r="AT484" s="10"/>
    </row>
    <row r="485" spans="1:46" ht="30" hidden="1" x14ac:dyDescent="0.25">
      <c r="A485" s="14" t="str">
        <f>IFERROR(IF(BTT[[#This Row],[Lfd Nr. 
(aus konsolidierter Datei)]]&lt;&gt;"",BTT[[#This Row],[Lfd Nr. 
(aus konsolidierter Datei)]],VLOOKUP(aktives_Teilprojekt,Teilprojekte[[Teilprojekte]:[Kürzel]],2,FALSE)&amp;ROW(BTT[[#This Row],[Lfd Nr.
(automatisch)]])-2),"")</f>
        <v>FI399</v>
      </c>
      <c r="B485" s="15" t="s">
        <v>6131</v>
      </c>
      <c r="C485" s="15"/>
      <c r="D485" t="s">
        <v>10293</v>
      </c>
      <c r="E485" s="10" t="str">
        <f>IFERROR(IF(NOT(BTT[[#This Row],[Manuelle Änderung des Verantwortliches TP
(Auswahl - bei Bedarf)]]=""),BTT[[#This Row],[Manuelle Änderung des Verantwortliches TP
(Auswahl - bei Bedarf)]],VLOOKUP(BTT[[#This Row],[Hauptprozess
(Pflichtauswahl)]],Hauptprozesse[],3,FALSE)),"")</f>
        <v>FI</v>
      </c>
      <c r="G485" t="s">
        <v>14174</v>
      </c>
      <c r="H485" s="10" t="s">
        <v>8485</v>
      </c>
      <c r="I485" t="s">
        <v>8522</v>
      </c>
      <c r="J485" s="10" t="str">
        <f>IFERROR(VLOOKUP(BTT[[#This Row],[Verwendete Transaktion (Pflichtauswahl)]],Transaktionen[[Transaktionen]:[Langtext]],2,FALSE),"")</f>
        <v>keine digitale Erfassung</v>
      </c>
      <c r="V485" s="10" t="str">
        <f>IFERROR(VLOOKUP(BTT[[#This Row],[Verwendetes Formular
(Auswahl falls relevant)]],Formulare[[Formularbezeichnung]:[Formularname (technisch)]],2,FALSE),"")</f>
        <v/>
      </c>
      <c r="Y485" s="4" t="s">
        <v>14694</v>
      </c>
      <c r="AK485" s="10"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5" s="10" t="str">
        <f>IFERROR(IF(BTT[[#This Row],[SAP-Modul
(Pflichtauswahl)]]&lt;&gt;VLOOKUP(BTT[[#This Row],[Verwendete Transaktion (Pflichtauswahl)]],Transaktionen[[Transaktionen]:[Modul]],3,FALSE),"Modul anders","okay"),"")</f>
        <v>okay</v>
      </c>
      <c r="AP485" s="10" t="str">
        <f>IFERROR(IF(COUNTIFS(BTT[Verwendete Transaktion (Pflichtauswahl)],BTT[[#This Row],[Verwendete Transaktion (Pflichtauswahl)]],BTT[SAP-Modul
(Pflichtauswahl)],"&lt;&gt;"&amp;BTT[[#This Row],[SAP-Modul
(Pflichtauswahl)]])&gt;0,"Modul anders","okay"),"")</f>
        <v>okay</v>
      </c>
      <c r="AQ485" s="10" t="str">
        <f>IFERROR(IF(COUNTIFS(BTT[Verwendete Transaktion (Pflichtauswahl)],BTT[[#This Row],[Verwendete Transaktion (Pflichtauswahl)]],BTT[Verantwortliches TP
(automatisch)],"&lt;&gt;"&amp;BTT[[#This Row],[Verantwortliches TP
(automatisch)]])&gt;0,"Transaktion mehrfach","okay"),"")</f>
        <v>okay</v>
      </c>
      <c r="AR485" s="10" t="str">
        <f>IFERROR(IF(COUNTIFS(BTT[Verwendete Transaktion (Pflichtauswahl)],BTT[[#This Row],[Verwendete Transaktion (Pflichtauswahl)]],BTT[Verantwortliches TP
(automatisch)],"&lt;&gt;"&amp;VLOOKUP(aktives_Teilprojekt,Teilprojekte[[Teilprojekte]:[Kürzel]],2,FALSE))&gt;0,"Transaktion mehrfach","okay"),"")</f>
        <v>okay</v>
      </c>
      <c r="AS485" s="10" t="s">
        <v>10416</v>
      </c>
      <c r="AT485" s="10"/>
    </row>
    <row r="486" spans="1:46" ht="30" hidden="1" x14ac:dyDescent="0.25">
      <c r="A486" s="14" t="str">
        <f>IFERROR(IF(BTT[[#This Row],[Lfd Nr. 
(aus konsolidierter Datei)]]&lt;&gt;"",BTT[[#This Row],[Lfd Nr. 
(aus konsolidierter Datei)]],VLOOKUP(aktives_Teilprojekt,Teilprojekte[[Teilprojekte]:[Kürzel]],2,FALSE)&amp;ROW(BTT[[#This Row],[Lfd Nr.
(automatisch)]])-2),"")</f>
        <v>FI400</v>
      </c>
      <c r="B486" s="15" t="s">
        <v>6131</v>
      </c>
      <c r="C486" s="15"/>
      <c r="D486" t="s">
        <v>10418</v>
      </c>
      <c r="E486" s="10" t="str">
        <f>IFERROR(IF(NOT(BTT[[#This Row],[Manuelle Änderung des Verantwortliches TP
(Auswahl - bei Bedarf)]]=""),BTT[[#This Row],[Manuelle Änderung des Verantwortliches TP
(Auswahl - bei Bedarf)]],VLOOKUP(BTT[[#This Row],[Hauptprozess
(Pflichtauswahl)]],Hauptprozesse[],3,FALSE)),"")</f>
        <v>FI</v>
      </c>
      <c r="G486" t="s">
        <v>14174</v>
      </c>
      <c r="H486" s="10"/>
      <c r="I486" t="s">
        <v>14209</v>
      </c>
      <c r="J486" s="10" t="str">
        <f>IFERROR(VLOOKUP(BTT[[#This Row],[Verwendete Transaktion (Pflichtauswahl)]],Transaktionen[[Transaktionen]:[Langtext]],2,FALSE),"")</f>
        <v/>
      </c>
      <c r="V486" s="10" t="str">
        <f>IFERROR(VLOOKUP(BTT[[#This Row],[Verwendetes Formular
(Auswahl falls relevant)]],Formulare[[Formularbezeichnung]:[Formularname (technisch)]],2,FALSE),"")</f>
        <v/>
      </c>
      <c r="Y486" s="4" t="s">
        <v>14695</v>
      </c>
      <c r="AK486" s="10"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6" s="10" t="str">
        <f>IFERROR(IF(BTT[[#This Row],[SAP-Modul
(Pflichtauswahl)]]&lt;&gt;VLOOKUP(BTT[[#This Row],[Verwendete Transaktion (Pflichtauswahl)]],Transaktionen[[Transaktionen]:[Modul]],3,FALSE),"Modul anders","okay"),"")</f>
        <v/>
      </c>
      <c r="AP486" s="10" t="str">
        <f>IFERROR(IF(COUNTIFS(BTT[Verwendete Transaktion (Pflichtauswahl)],BTT[[#This Row],[Verwendete Transaktion (Pflichtauswahl)]],BTT[SAP-Modul
(Pflichtauswahl)],"&lt;&gt;"&amp;BTT[[#This Row],[SAP-Modul
(Pflichtauswahl)]])&gt;0,"Modul anders","okay"),"")</f>
        <v>okay</v>
      </c>
      <c r="AQ486" s="10" t="str">
        <f>IFERROR(IF(COUNTIFS(BTT[Verwendete Transaktion (Pflichtauswahl)],BTT[[#This Row],[Verwendete Transaktion (Pflichtauswahl)]],BTT[Verantwortliches TP
(automatisch)],"&lt;&gt;"&amp;BTT[[#This Row],[Verantwortliches TP
(automatisch)]])&gt;0,"Transaktion mehrfach","okay"),"")</f>
        <v>okay</v>
      </c>
      <c r="AR486" s="10" t="str">
        <f>IFERROR(IF(COUNTIFS(BTT[Verwendete Transaktion (Pflichtauswahl)],BTT[[#This Row],[Verwendete Transaktion (Pflichtauswahl)]],BTT[Verantwortliches TP
(automatisch)],"&lt;&gt;"&amp;VLOOKUP(aktives_Teilprojekt,Teilprojekte[[Teilprojekte]:[Kürzel]],2,FALSE))&gt;0,"Transaktion mehrfach","okay"),"")</f>
        <v>okay</v>
      </c>
      <c r="AS486" s="10" t="s">
        <v>10417</v>
      </c>
      <c r="AT486" s="10"/>
    </row>
    <row r="487" spans="1:46" ht="45" hidden="1" x14ac:dyDescent="0.25">
      <c r="A487" s="14" t="str">
        <f>IFERROR(IF(BTT[[#This Row],[Lfd Nr. 
(aus konsolidierter Datei)]]&lt;&gt;"",BTT[[#This Row],[Lfd Nr. 
(aus konsolidierter Datei)]],VLOOKUP(aktives_Teilprojekt,Teilprojekte[[Teilprojekte]:[Kürzel]],2,FALSE)&amp;ROW(BTT[[#This Row],[Lfd Nr.
(automatisch)]])-2),"")</f>
        <v>FI401</v>
      </c>
      <c r="B487" s="15" t="s">
        <v>6131</v>
      </c>
      <c r="C487" s="15"/>
      <c r="D487" t="s">
        <v>9757</v>
      </c>
      <c r="E487" s="10" t="str">
        <f>IFERROR(IF(NOT(BTT[[#This Row],[Manuelle Änderung des Verantwortliches TP
(Auswahl - bei Bedarf)]]=""),BTT[[#This Row],[Manuelle Änderung des Verantwortliches TP
(Auswahl - bei Bedarf)]],VLOOKUP(BTT[[#This Row],[Hauptprozess
(Pflichtauswahl)]],Hauptprozesse[],3,FALSE)),"")</f>
        <v>FI</v>
      </c>
      <c r="G487" t="s">
        <v>9717</v>
      </c>
      <c r="H487" s="10"/>
      <c r="I487" t="s">
        <v>14210</v>
      </c>
      <c r="J487" s="10" t="str">
        <f>IFERROR(VLOOKUP(BTT[[#This Row],[Verwendete Transaktion (Pflichtauswahl)]],Transaktionen[[Transaktionen]:[Langtext]],2,FALSE),"")</f>
        <v/>
      </c>
      <c r="V487" s="10" t="str">
        <f>IFERROR(VLOOKUP(BTT[[#This Row],[Verwendetes Formular
(Auswahl falls relevant)]],Formulare[[Formularbezeichnung]:[Formularname (technisch)]],2,FALSE),"")</f>
        <v/>
      </c>
      <c r="Y487" s="4" t="s">
        <v>14696</v>
      </c>
      <c r="AK487" s="10"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7" s="10" t="str">
        <f>IFERROR(IF(BTT[[#This Row],[SAP-Modul
(Pflichtauswahl)]]&lt;&gt;VLOOKUP(BTT[[#This Row],[Verwendete Transaktion (Pflichtauswahl)]],Transaktionen[[Transaktionen]:[Modul]],3,FALSE),"Modul anders","okay"),"")</f>
        <v/>
      </c>
      <c r="AP487" s="10" t="str">
        <f>IFERROR(IF(COUNTIFS(BTT[Verwendete Transaktion (Pflichtauswahl)],BTT[[#This Row],[Verwendete Transaktion (Pflichtauswahl)]],BTT[SAP-Modul
(Pflichtauswahl)],"&lt;&gt;"&amp;BTT[[#This Row],[SAP-Modul
(Pflichtauswahl)]])&gt;0,"Modul anders","okay"),"")</f>
        <v>okay</v>
      </c>
      <c r="AQ487" s="10" t="str">
        <f>IFERROR(IF(COUNTIFS(BTT[Verwendete Transaktion (Pflichtauswahl)],BTT[[#This Row],[Verwendete Transaktion (Pflichtauswahl)]],BTT[Verantwortliches TP
(automatisch)],"&lt;&gt;"&amp;BTT[[#This Row],[Verantwortliches TP
(automatisch)]])&gt;0,"Transaktion mehrfach","okay"),"")</f>
        <v>okay</v>
      </c>
      <c r="AR487" s="10" t="str">
        <f>IFERROR(IF(COUNTIFS(BTT[Verwendete Transaktion (Pflichtauswahl)],BTT[[#This Row],[Verwendete Transaktion (Pflichtauswahl)]],BTT[Verantwortliches TP
(automatisch)],"&lt;&gt;"&amp;VLOOKUP(aktives_Teilprojekt,Teilprojekte[[Teilprojekte]:[Kürzel]],2,FALSE))&gt;0,"Transaktion mehrfach","okay"),"")</f>
        <v>okay</v>
      </c>
      <c r="AS487" s="10" t="s">
        <v>10419</v>
      </c>
      <c r="AT487" s="10"/>
    </row>
    <row r="488" spans="1:46" ht="45" hidden="1" x14ac:dyDescent="0.25">
      <c r="A488" s="14" t="str">
        <f>IFERROR(IF(BTT[[#This Row],[Lfd Nr. 
(aus konsolidierter Datei)]]&lt;&gt;"",BTT[[#This Row],[Lfd Nr. 
(aus konsolidierter Datei)]],VLOOKUP(aktives_Teilprojekt,Teilprojekte[[Teilprojekte]:[Kürzel]],2,FALSE)&amp;ROW(BTT[[#This Row],[Lfd Nr.
(automatisch)]])-2),"")</f>
        <v>FI402</v>
      </c>
      <c r="B488" s="15" t="s">
        <v>6131</v>
      </c>
      <c r="C488" s="15"/>
      <c r="D488" t="s">
        <v>10421</v>
      </c>
      <c r="E488" s="10" t="str">
        <f>IFERROR(IF(NOT(BTT[[#This Row],[Manuelle Änderung des Verantwortliches TP
(Auswahl - bei Bedarf)]]=""),BTT[[#This Row],[Manuelle Änderung des Verantwortliches TP
(Auswahl - bei Bedarf)]],VLOOKUP(BTT[[#This Row],[Hauptprozess
(Pflichtauswahl)]],Hauptprozesse[],3,FALSE)),"")</f>
        <v>FI</v>
      </c>
      <c r="G488" t="s">
        <v>14174</v>
      </c>
      <c r="H488" s="10"/>
      <c r="I488" t="s">
        <v>14209</v>
      </c>
      <c r="J488" s="10" t="str">
        <f>IFERROR(VLOOKUP(BTT[[#This Row],[Verwendete Transaktion (Pflichtauswahl)]],Transaktionen[[Transaktionen]:[Langtext]],2,FALSE),"")</f>
        <v/>
      </c>
      <c r="V488" s="10" t="str">
        <f>IFERROR(VLOOKUP(BTT[[#This Row],[Verwendetes Formular
(Auswahl falls relevant)]],Formulare[[Formularbezeichnung]:[Formularname (technisch)]],2,FALSE),"")</f>
        <v/>
      </c>
      <c r="Y488" s="4" t="s">
        <v>14697</v>
      </c>
      <c r="AK488" s="10" t="str">
        <f>IF(BTT[[#This Row],[Subprozess
(optionale Auswahl)]]="","okay",IF(VLOOKUP(BTT[[#This Row],[Subprozess
(optionale Auswahl)]],BPML[[Subprozess]:[Zugeordneter Hauptprozess]],3,FALSE)=BTT[[#This Row],[Hauptprozess
(Pflichtauswahl)]],"okay","falscher Subprozess"))</f>
        <v>okay</v>
      </c>
      <c r="AL488" t="str">
        <f>IF(aktives_Teilprojekt="Master","",IF(BTT[[#This Row],[Verantwortliches TP
(automatisch)]]=VLOOKUP(aktives_Teilprojekt,Teilprojekte[[Teilprojekte]:[Kürzel]],2,FALSE),"okay","Hauptprozess anderes TP"))</f>
        <v>okay</v>
      </c>
      <c r="AM4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8" s="10" t="str">
        <f>IFERROR(IF(BTT[[#This Row],[SAP-Modul
(Pflichtauswahl)]]&lt;&gt;VLOOKUP(BTT[[#This Row],[Verwendete Transaktion (Pflichtauswahl)]],Transaktionen[[Transaktionen]:[Modul]],3,FALSE),"Modul anders","okay"),"")</f>
        <v/>
      </c>
      <c r="AP488" s="10" t="str">
        <f>IFERROR(IF(COUNTIFS(BTT[Verwendete Transaktion (Pflichtauswahl)],BTT[[#This Row],[Verwendete Transaktion (Pflichtauswahl)]],BTT[SAP-Modul
(Pflichtauswahl)],"&lt;&gt;"&amp;BTT[[#This Row],[SAP-Modul
(Pflichtauswahl)]])&gt;0,"Modul anders","okay"),"")</f>
        <v>okay</v>
      </c>
      <c r="AQ488" s="10" t="str">
        <f>IFERROR(IF(COUNTIFS(BTT[Verwendete Transaktion (Pflichtauswahl)],BTT[[#This Row],[Verwendete Transaktion (Pflichtauswahl)]],BTT[Verantwortliches TP
(automatisch)],"&lt;&gt;"&amp;BTT[[#This Row],[Verantwortliches TP
(automatisch)]])&gt;0,"Transaktion mehrfach","okay"),"")</f>
        <v>okay</v>
      </c>
      <c r="AR488" s="10" t="str">
        <f>IFERROR(IF(COUNTIFS(BTT[Verwendete Transaktion (Pflichtauswahl)],BTT[[#This Row],[Verwendete Transaktion (Pflichtauswahl)]],BTT[Verantwortliches TP
(automatisch)],"&lt;&gt;"&amp;VLOOKUP(aktives_Teilprojekt,Teilprojekte[[Teilprojekte]:[Kürzel]],2,FALSE))&gt;0,"Transaktion mehrfach","okay"),"")</f>
        <v>okay</v>
      </c>
      <c r="AS488" s="10" t="s">
        <v>10420</v>
      </c>
      <c r="AT488" s="10"/>
    </row>
    <row r="489" spans="1:46" ht="45" hidden="1" x14ac:dyDescent="0.25">
      <c r="A489" s="14" t="str">
        <f>IFERROR(IF(BTT[[#This Row],[Lfd Nr. 
(aus konsolidierter Datei)]]&lt;&gt;"",BTT[[#This Row],[Lfd Nr. 
(aus konsolidierter Datei)]],VLOOKUP(aktives_Teilprojekt,Teilprojekte[[Teilprojekte]:[Kürzel]],2,FALSE)&amp;ROW(BTT[[#This Row],[Lfd Nr.
(automatisch)]])-2),"")</f>
        <v>FI403</v>
      </c>
      <c r="B489" s="15" t="s">
        <v>6131</v>
      </c>
      <c r="C489" s="15"/>
      <c r="D489" t="s">
        <v>10285</v>
      </c>
      <c r="E489" s="10" t="str">
        <f>IFERROR(IF(NOT(BTT[[#This Row],[Manuelle Änderung des Verantwortliches TP
(Auswahl - bei Bedarf)]]=""),BTT[[#This Row],[Manuelle Änderung des Verantwortliches TP
(Auswahl - bei Bedarf)]],VLOOKUP(BTT[[#This Row],[Hauptprozess
(Pflichtauswahl)]],Hauptprozesse[],3,FALSE)),"")</f>
        <v>FI</v>
      </c>
      <c r="G489" t="s">
        <v>14174</v>
      </c>
      <c r="H489" s="10"/>
      <c r="J489" s="10" t="str">
        <f>IFERROR(VLOOKUP(BTT[[#This Row],[Verwendete Transaktion (Pflichtauswahl)]],Transaktionen[[Transaktionen]:[Langtext]],2,FALSE),"")</f>
        <v/>
      </c>
      <c r="V489" s="10" t="str">
        <f>IFERROR(VLOOKUP(BTT[[#This Row],[Verwendetes Formular
(Auswahl falls relevant)]],Formulare[[Formularbezeichnung]:[Formularname (technisch)]],2,FALSE),"")</f>
        <v/>
      </c>
      <c r="Y489" s="4" t="s">
        <v>14698</v>
      </c>
      <c r="AK489" s="10"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okay</v>
      </c>
      <c r="AM4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s="10" t="str">
        <f>IFERROR(IF(BTT[[#This Row],[SAP-Modul
(Pflichtauswahl)]]&lt;&gt;VLOOKUP(BTT[[#This Row],[Verwendete Transaktion (Pflichtauswahl)]],Transaktionen[[Transaktionen]:[Modul]],3,FALSE),"Modul anders","okay"),"")</f>
        <v/>
      </c>
      <c r="AP489" s="10" t="str">
        <f>IFERROR(IF(COUNTIFS(BTT[Verwendete Transaktion (Pflichtauswahl)],BTT[[#This Row],[Verwendete Transaktion (Pflichtauswahl)]],BTT[SAP-Modul
(Pflichtauswahl)],"&lt;&gt;"&amp;BTT[[#This Row],[SAP-Modul
(Pflichtauswahl)]])&gt;0,"Modul anders","okay"),"")</f>
        <v>okay</v>
      </c>
      <c r="AQ489" s="10" t="str">
        <f>IFERROR(IF(COUNTIFS(BTT[Verwendete Transaktion (Pflichtauswahl)],BTT[[#This Row],[Verwendete Transaktion (Pflichtauswahl)]],BTT[Verantwortliches TP
(automatisch)],"&lt;&gt;"&amp;BTT[[#This Row],[Verantwortliches TP
(automatisch)]])&gt;0,"Transaktion mehrfach","okay"),"")</f>
        <v>okay</v>
      </c>
      <c r="AR489" s="10" t="str">
        <f>IFERROR(IF(COUNTIFS(BTT[Verwendete Transaktion (Pflichtauswahl)],BTT[[#This Row],[Verwendete Transaktion (Pflichtauswahl)]],BTT[Verantwortliches TP
(automatisch)],"&lt;&gt;"&amp;VLOOKUP(aktives_Teilprojekt,Teilprojekte[[Teilprojekte]:[Kürzel]],2,FALSE))&gt;0,"Transaktion mehrfach","okay"),"")</f>
        <v>okay</v>
      </c>
      <c r="AS489" s="10" t="s">
        <v>10422</v>
      </c>
      <c r="AT489" s="10"/>
    </row>
    <row r="490" spans="1:46" ht="45" hidden="1" x14ac:dyDescent="0.25">
      <c r="A490" s="14" t="str">
        <f>IFERROR(IF(BTT[[#This Row],[Lfd Nr. 
(aus konsolidierter Datei)]]&lt;&gt;"",BTT[[#This Row],[Lfd Nr. 
(aus konsolidierter Datei)]],VLOOKUP(aktives_Teilprojekt,Teilprojekte[[Teilprojekte]:[Kürzel]],2,FALSE)&amp;ROW(BTT[[#This Row],[Lfd Nr.
(automatisch)]])-2),"")</f>
        <v>FI404</v>
      </c>
      <c r="B490" s="15" t="s">
        <v>6131</v>
      </c>
      <c r="C490" s="15"/>
      <c r="D490" t="s">
        <v>10277</v>
      </c>
      <c r="E490" s="10" t="str">
        <f>IFERROR(IF(NOT(BTT[[#This Row],[Manuelle Änderung des Verantwortliches TP
(Auswahl - bei Bedarf)]]=""),BTT[[#This Row],[Manuelle Änderung des Verantwortliches TP
(Auswahl - bei Bedarf)]],VLOOKUP(BTT[[#This Row],[Hauptprozess
(Pflichtauswahl)]],Hauptprozesse[],3,FALSE)),"")</f>
        <v>FI</v>
      </c>
      <c r="G490" t="s">
        <v>14174</v>
      </c>
      <c r="H490" s="10"/>
      <c r="J490" s="10" t="str">
        <f>IFERROR(VLOOKUP(BTT[[#This Row],[Verwendete Transaktion (Pflichtauswahl)]],Transaktionen[[Transaktionen]:[Langtext]],2,FALSE),"")</f>
        <v/>
      </c>
      <c r="V490" s="10" t="str">
        <f>IFERROR(VLOOKUP(BTT[[#This Row],[Verwendetes Formular
(Auswahl falls relevant)]],Formulare[[Formularbezeichnung]:[Formularname (technisch)]],2,FALSE),"")</f>
        <v/>
      </c>
      <c r="Y490" s="4" t="s">
        <v>14699</v>
      </c>
      <c r="AK490" s="1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okay</v>
      </c>
      <c r="AM4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s="10" t="str">
        <f>IFERROR(IF(BTT[[#This Row],[SAP-Modul
(Pflichtauswahl)]]&lt;&gt;VLOOKUP(BTT[[#This Row],[Verwendete Transaktion (Pflichtauswahl)]],Transaktionen[[Transaktionen]:[Modul]],3,FALSE),"Modul anders","okay"),"")</f>
        <v/>
      </c>
      <c r="AP490" s="10" t="str">
        <f>IFERROR(IF(COUNTIFS(BTT[Verwendete Transaktion (Pflichtauswahl)],BTT[[#This Row],[Verwendete Transaktion (Pflichtauswahl)]],BTT[SAP-Modul
(Pflichtauswahl)],"&lt;&gt;"&amp;BTT[[#This Row],[SAP-Modul
(Pflichtauswahl)]])&gt;0,"Modul anders","okay"),"")</f>
        <v>okay</v>
      </c>
      <c r="AQ490" s="10" t="str">
        <f>IFERROR(IF(COUNTIFS(BTT[Verwendete Transaktion (Pflichtauswahl)],BTT[[#This Row],[Verwendete Transaktion (Pflichtauswahl)]],BTT[Verantwortliches TP
(automatisch)],"&lt;&gt;"&amp;BTT[[#This Row],[Verantwortliches TP
(automatisch)]])&gt;0,"Transaktion mehrfach","okay"),"")</f>
        <v>okay</v>
      </c>
      <c r="AR490" s="10" t="str">
        <f>IFERROR(IF(COUNTIFS(BTT[Verwendete Transaktion (Pflichtauswahl)],BTT[[#This Row],[Verwendete Transaktion (Pflichtauswahl)]],BTT[Verantwortliches TP
(automatisch)],"&lt;&gt;"&amp;VLOOKUP(aktives_Teilprojekt,Teilprojekte[[Teilprojekte]:[Kürzel]],2,FALSE))&gt;0,"Transaktion mehrfach","okay"),"")</f>
        <v>okay</v>
      </c>
      <c r="AS490" s="10" t="s">
        <v>10423</v>
      </c>
      <c r="AT490" s="10"/>
    </row>
    <row r="491" spans="1:46" ht="45" hidden="1" x14ac:dyDescent="0.25">
      <c r="A491" s="14" t="str">
        <f>IFERROR(IF(BTT[[#This Row],[Lfd Nr. 
(aus konsolidierter Datei)]]&lt;&gt;"",BTT[[#This Row],[Lfd Nr. 
(aus konsolidierter Datei)]],VLOOKUP(aktives_Teilprojekt,Teilprojekte[[Teilprojekte]:[Kürzel]],2,FALSE)&amp;ROW(BTT[[#This Row],[Lfd Nr.
(automatisch)]])-2),"")</f>
        <v>FI405</v>
      </c>
      <c r="B491" s="15" t="s">
        <v>6131</v>
      </c>
      <c r="C491" s="15"/>
      <c r="D491" t="s">
        <v>10425</v>
      </c>
      <c r="E491" s="10" t="str">
        <f>IFERROR(IF(NOT(BTT[[#This Row],[Manuelle Änderung des Verantwortliches TP
(Auswahl - bei Bedarf)]]=""),BTT[[#This Row],[Manuelle Änderung des Verantwortliches TP
(Auswahl - bei Bedarf)]],VLOOKUP(BTT[[#This Row],[Hauptprozess
(Pflichtauswahl)]],Hauptprozesse[],3,FALSE)),"")</f>
        <v>FI</v>
      </c>
      <c r="G491" t="s">
        <v>14174</v>
      </c>
      <c r="H491" s="10" t="s">
        <v>3</v>
      </c>
      <c r="I491" t="s">
        <v>1648</v>
      </c>
      <c r="J491" s="10" t="str">
        <f>IFERROR(VLOOKUP(BTT[[#This Row],[Verwendete Transaktion (Pflichtauswahl)]],Transaktionen[[Transaktionen]:[Langtext]],2,FALSE),"")</f>
        <v>Sachkontenbuchung erfassen</v>
      </c>
      <c r="V491" s="10" t="str">
        <f>IFERROR(VLOOKUP(BTT[[#This Row],[Verwendetes Formular
(Auswahl falls relevant)]],Formulare[[Formularbezeichnung]:[Formularname (technisch)]],2,FALSE),"")</f>
        <v/>
      </c>
      <c r="Y491" s="4" t="s">
        <v>14700</v>
      </c>
      <c r="AK491" s="10"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okay</v>
      </c>
      <c r="AM4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s="10" t="str">
        <f>IFERROR(IF(BTT[[#This Row],[SAP-Modul
(Pflichtauswahl)]]&lt;&gt;VLOOKUP(BTT[[#This Row],[Verwendete Transaktion (Pflichtauswahl)]],Transaktionen[[Transaktionen]:[Modul]],3,FALSE),"Modul anders","okay"),"")</f>
        <v>okay</v>
      </c>
      <c r="AP491" s="10" t="str">
        <f>IFERROR(IF(COUNTIFS(BTT[Verwendete Transaktion (Pflichtauswahl)],BTT[[#This Row],[Verwendete Transaktion (Pflichtauswahl)]],BTT[SAP-Modul
(Pflichtauswahl)],"&lt;&gt;"&amp;BTT[[#This Row],[SAP-Modul
(Pflichtauswahl)]])&gt;0,"Modul anders","okay"),"")</f>
        <v>okay</v>
      </c>
      <c r="AQ491" s="10" t="str">
        <f>IFERROR(IF(COUNTIFS(BTT[Verwendete Transaktion (Pflichtauswahl)],BTT[[#This Row],[Verwendete Transaktion (Pflichtauswahl)]],BTT[Verantwortliches TP
(automatisch)],"&lt;&gt;"&amp;BTT[[#This Row],[Verantwortliches TP
(automatisch)]])&gt;0,"Transaktion mehrfach","okay"),"")</f>
        <v>okay</v>
      </c>
      <c r="AR491" s="10" t="str">
        <f>IFERROR(IF(COUNTIFS(BTT[Verwendete Transaktion (Pflichtauswahl)],BTT[[#This Row],[Verwendete Transaktion (Pflichtauswahl)]],BTT[Verantwortliches TP
(automatisch)],"&lt;&gt;"&amp;VLOOKUP(aktives_Teilprojekt,Teilprojekte[[Teilprojekte]:[Kürzel]],2,FALSE))&gt;0,"Transaktion mehrfach","okay"),"")</f>
        <v>okay</v>
      </c>
      <c r="AS491" s="10" t="s">
        <v>10424</v>
      </c>
      <c r="AT491" s="10"/>
    </row>
    <row r="492" spans="1:46" ht="45" hidden="1" x14ac:dyDescent="0.25">
      <c r="A492" s="14" t="str">
        <f>IFERROR(IF(BTT[[#This Row],[Lfd Nr. 
(aus konsolidierter Datei)]]&lt;&gt;"",BTT[[#This Row],[Lfd Nr. 
(aus konsolidierter Datei)]],VLOOKUP(aktives_Teilprojekt,Teilprojekte[[Teilprojekte]:[Kürzel]],2,FALSE)&amp;ROW(BTT[[#This Row],[Lfd Nr.
(automatisch)]])-2),"")</f>
        <v>FI406</v>
      </c>
      <c r="B492" s="15" t="s">
        <v>6131</v>
      </c>
      <c r="C492" s="15"/>
      <c r="D492" t="s">
        <v>10293</v>
      </c>
      <c r="E492" s="10" t="str">
        <f>IFERROR(IF(NOT(BTT[[#This Row],[Manuelle Änderung des Verantwortliches TP
(Auswahl - bei Bedarf)]]=""),BTT[[#This Row],[Manuelle Änderung des Verantwortliches TP
(Auswahl - bei Bedarf)]],VLOOKUP(BTT[[#This Row],[Hauptprozess
(Pflichtauswahl)]],Hauptprozesse[],3,FALSE)),"")</f>
        <v>FI</v>
      </c>
      <c r="G492" t="s">
        <v>14174</v>
      </c>
      <c r="H492" s="10" t="s">
        <v>8485</v>
      </c>
      <c r="I492" t="s">
        <v>8522</v>
      </c>
      <c r="J492" s="10" t="str">
        <f>IFERROR(VLOOKUP(BTT[[#This Row],[Verwendete Transaktion (Pflichtauswahl)]],Transaktionen[[Transaktionen]:[Langtext]],2,FALSE),"")</f>
        <v>keine digitale Erfassung</v>
      </c>
      <c r="V492" s="10" t="str">
        <f>IFERROR(VLOOKUP(BTT[[#This Row],[Verwendetes Formular
(Auswahl falls relevant)]],Formulare[[Formularbezeichnung]:[Formularname (technisch)]],2,FALSE),"")</f>
        <v/>
      </c>
      <c r="Y492" s="4" t="s">
        <v>14701</v>
      </c>
      <c r="AK492" s="10"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okay</v>
      </c>
      <c r="AM4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s="10" t="str">
        <f>IFERROR(IF(BTT[[#This Row],[SAP-Modul
(Pflichtauswahl)]]&lt;&gt;VLOOKUP(BTT[[#This Row],[Verwendete Transaktion (Pflichtauswahl)]],Transaktionen[[Transaktionen]:[Modul]],3,FALSE),"Modul anders","okay"),"")</f>
        <v>okay</v>
      </c>
      <c r="AP492" s="10" t="str">
        <f>IFERROR(IF(COUNTIFS(BTT[Verwendete Transaktion (Pflichtauswahl)],BTT[[#This Row],[Verwendete Transaktion (Pflichtauswahl)]],BTT[SAP-Modul
(Pflichtauswahl)],"&lt;&gt;"&amp;BTT[[#This Row],[SAP-Modul
(Pflichtauswahl)]])&gt;0,"Modul anders","okay"),"")</f>
        <v>okay</v>
      </c>
      <c r="AQ492" s="10" t="str">
        <f>IFERROR(IF(COUNTIFS(BTT[Verwendete Transaktion (Pflichtauswahl)],BTT[[#This Row],[Verwendete Transaktion (Pflichtauswahl)]],BTT[Verantwortliches TP
(automatisch)],"&lt;&gt;"&amp;BTT[[#This Row],[Verantwortliches TP
(automatisch)]])&gt;0,"Transaktion mehrfach","okay"),"")</f>
        <v>okay</v>
      </c>
      <c r="AR492" s="10" t="str">
        <f>IFERROR(IF(COUNTIFS(BTT[Verwendete Transaktion (Pflichtauswahl)],BTT[[#This Row],[Verwendete Transaktion (Pflichtauswahl)]],BTT[Verantwortliches TP
(automatisch)],"&lt;&gt;"&amp;VLOOKUP(aktives_Teilprojekt,Teilprojekte[[Teilprojekte]:[Kürzel]],2,FALSE))&gt;0,"Transaktion mehrfach","okay"),"")</f>
        <v>okay</v>
      </c>
      <c r="AS492" s="10" t="s">
        <v>10426</v>
      </c>
      <c r="AT492" s="10"/>
    </row>
    <row r="493" spans="1:46" ht="45" hidden="1" x14ac:dyDescent="0.25">
      <c r="A493" s="14" t="str">
        <f>IFERROR(IF(BTT[[#This Row],[Lfd Nr. 
(aus konsolidierter Datei)]]&lt;&gt;"",BTT[[#This Row],[Lfd Nr. 
(aus konsolidierter Datei)]],VLOOKUP(aktives_Teilprojekt,Teilprojekte[[Teilprojekte]:[Kürzel]],2,FALSE)&amp;ROW(BTT[[#This Row],[Lfd Nr.
(automatisch)]])-2),"")</f>
        <v>FI407</v>
      </c>
      <c r="B493" s="15" t="s">
        <v>6131</v>
      </c>
      <c r="C493" s="15"/>
      <c r="E493" s="10" t="str">
        <f>IFERROR(IF(NOT(BTT[[#This Row],[Manuelle Änderung des Verantwortliches TP
(Auswahl - bei Bedarf)]]=""),BTT[[#This Row],[Manuelle Änderung des Verantwortliches TP
(Auswahl - bei Bedarf)]],VLOOKUP(BTT[[#This Row],[Hauptprozess
(Pflichtauswahl)]],Hauptprozesse[],3,FALSE)),"")</f>
        <v>FI</v>
      </c>
      <c r="H493" s="10"/>
      <c r="J493" s="10" t="str">
        <f>IFERROR(VLOOKUP(BTT[[#This Row],[Verwendete Transaktion (Pflichtauswahl)]],Transaktionen[[Transaktionen]:[Langtext]],2,FALSE),"")</f>
        <v/>
      </c>
      <c r="V493" s="10" t="str">
        <f>IFERROR(VLOOKUP(BTT[[#This Row],[Verwendetes Formular
(Auswahl falls relevant)]],Formulare[[Formularbezeichnung]:[Formularname (technisch)]],2,FALSE),"")</f>
        <v/>
      </c>
      <c r="Y493" s="4" t="s">
        <v>14702</v>
      </c>
      <c r="AK493" s="10"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okay</v>
      </c>
      <c r="AM4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s="10" t="str">
        <f>IFERROR(IF(BTT[[#This Row],[SAP-Modul
(Pflichtauswahl)]]&lt;&gt;VLOOKUP(BTT[[#This Row],[Verwendete Transaktion (Pflichtauswahl)]],Transaktionen[[Transaktionen]:[Modul]],3,FALSE),"Modul anders","okay"),"")</f>
        <v/>
      </c>
      <c r="AP493" s="10" t="str">
        <f>IFERROR(IF(COUNTIFS(BTT[Verwendete Transaktion (Pflichtauswahl)],BTT[[#This Row],[Verwendete Transaktion (Pflichtauswahl)]],BTT[SAP-Modul
(Pflichtauswahl)],"&lt;&gt;"&amp;BTT[[#This Row],[SAP-Modul
(Pflichtauswahl)]])&gt;0,"Modul anders","okay"),"")</f>
        <v>okay</v>
      </c>
      <c r="AQ493" s="10" t="str">
        <f>IFERROR(IF(COUNTIFS(BTT[Verwendete Transaktion (Pflichtauswahl)],BTT[[#This Row],[Verwendete Transaktion (Pflichtauswahl)]],BTT[Verantwortliches TP
(automatisch)],"&lt;&gt;"&amp;BTT[[#This Row],[Verantwortliches TP
(automatisch)]])&gt;0,"Transaktion mehrfach","okay"),"")</f>
        <v>okay</v>
      </c>
      <c r="AR493" s="10" t="str">
        <f>IFERROR(IF(COUNTIFS(BTT[Verwendete Transaktion (Pflichtauswahl)],BTT[[#This Row],[Verwendete Transaktion (Pflichtauswahl)]],BTT[Verantwortliches TP
(automatisch)],"&lt;&gt;"&amp;VLOOKUP(aktives_Teilprojekt,Teilprojekte[[Teilprojekte]:[Kürzel]],2,FALSE))&gt;0,"Transaktion mehrfach","okay"),"")</f>
        <v>okay</v>
      </c>
      <c r="AS493" s="10" t="s">
        <v>10427</v>
      </c>
      <c r="AT493" s="10"/>
    </row>
    <row r="494" spans="1:46" ht="45" hidden="1" x14ac:dyDescent="0.25">
      <c r="A494" s="14" t="str">
        <f>IFERROR(IF(BTT[[#This Row],[Lfd Nr. 
(aus konsolidierter Datei)]]&lt;&gt;"",BTT[[#This Row],[Lfd Nr. 
(aus konsolidierter Datei)]],VLOOKUP(aktives_Teilprojekt,Teilprojekte[[Teilprojekte]:[Kürzel]],2,FALSE)&amp;ROW(BTT[[#This Row],[Lfd Nr.
(automatisch)]])-2),"")</f>
        <v>FI408</v>
      </c>
      <c r="B494" s="15" t="s">
        <v>6131</v>
      </c>
      <c r="C494" s="15"/>
      <c r="E494" s="10" t="str">
        <f>IFERROR(IF(NOT(BTT[[#This Row],[Manuelle Änderung des Verantwortliches TP
(Auswahl - bei Bedarf)]]=""),BTT[[#This Row],[Manuelle Änderung des Verantwortliches TP
(Auswahl - bei Bedarf)]],VLOOKUP(BTT[[#This Row],[Hauptprozess
(Pflichtauswahl)]],Hauptprozesse[],3,FALSE)),"")</f>
        <v>FI</v>
      </c>
      <c r="H494" s="10"/>
      <c r="J494" s="10" t="str">
        <f>IFERROR(VLOOKUP(BTT[[#This Row],[Verwendete Transaktion (Pflichtauswahl)]],Transaktionen[[Transaktionen]:[Langtext]],2,FALSE),"")</f>
        <v/>
      </c>
      <c r="V494" s="10" t="str">
        <f>IFERROR(VLOOKUP(BTT[[#This Row],[Verwendetes Formular
(Auswahl falls relevant)]],Formulare[[Formularbezeichnung]:[Formularname (technisch)]],2,FALSE),"")</f>
        <v/>
      </c>
      <c r="Y494" s="4" t="s">
        <v>14702</v>
      </c>
      <c r="AK494" s="10" t="str">
        <f>IF(BTT[[#This Row],[Subprozess
(optionale Auswahl)]]="","okay",IF(VLOOKUP(BTT[[#This Row],[Subprozess
(optionale Auswahl)]],BPML[[Subprozess]:[Zugeordneter Hauptprozess]],3,FALSE)=BTT[[#This Row],[Hauptprozess
(Pflichtauswahl)]],"okay","falscher Subprozess"))</f>
        <v>okay</v>
      </c>
      <c r="AL494" t="str">
        <f>IF(aktives_Teilprojekt="Master","",IF(BTT[[#This Row],[Verantwortliches TP
(automatisch)]]=VLOOKUP(aktives_Teilprojekt,Teilprojekte[[Teilprojekte]:[Kürzel]],2,FALSE),"okay","Hauptprozess anderes TP"))</f>
        <v>okay</v>
      </c>
      <c r="AM4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4" s="10" t="str">
        <f>IFERROR(IF(BTT[[#This Row],[SAP-Modul
(Pflichtauswahl)]]&lt;&gt;VLOOKUP(BTT[[#This Row],[Verwendete Transaktion (Pflichtauswahl)]],Transaktionen[[Transaktionen]:[Modul]],3,FALSE),"Modul anders","okay"),"")</f>
        <v/>
      </c>
      <c r="AP494" s="10" t="str">
        <f>IFERROR(IF(COUNTIFS(BTT[Verwendete Transaktion (Pflichtauswahl)],BTT[[#This Row],[Verwendete Transaktion (Pflichtauswahl)]],BTT[SAP-Modul
(Pflichtauswahl)],"&lt;&gt;"&amp;BTT[[#This Row],[SAP-Modul
(Pflichtauswahl)]])&gt;0,"Modul anders","okay"),"")</f>
        <v>okay</v>
      </c>
      <c r="AQ494" s="10" t="str">
        <f>IFERROR(IF(COUNTIFS(BTT[Verwendete Transaktion (Pflichtauswahl)],BTT[[#This Row],[Verwendete Transaktion (Pflichtauswahl)]],BTT[Verantwortliches TP
(automatisch)],"&lt;&gt;"&amp;BTT[[#This Row],[Verantwortliches TP
(automatisch)]])&gt;0,"Transaktion mehrfach","okay"),"")</f>
        <v>okay</v>
      </c>
      <c r="AR494" s="10" t="str">
        <f>IFERROR(IF(COUNTIFS(BTT[Verwendete Transaktion (Pflichtauswahl)],BTT[[#This Row],[Verwendete Transaktion (Pflichtauswahl)]],BTT[Verantwortliches TP
(automatisch)],"&lt;&gt;"&amp;VLOOKUP(aktives_Teilprojekt,Teilprojekte[[Teilprojekte]:[Kürzel]],2,FALSE))&gt;0,"Transaktion mehrfach","okay"),"")</f>
        <v>okay</v>
      </c>
      <c r="AS494" s="10" t="s">
        <v>10428</v>
      </c>
      <c r="AT494" s="10"/>
    </row>
    <row r="495" spans="1:46" ht="45" hidden="1" x14ac:dyDescent="0.25">
      <c r="A495" s="14" t="str">
        <f>IFERROR(IF(BTT[[#This Row],[Lfd Nr. 
(aus konsolidierter Datei)]]&lt;&gt;"",BTT[[#This Row],[Lfd Nr. 
(aus konsolidierter Datei)]],VLOOKUP(aktives_Teilprojekt,Teilprojekte[[Teilprojekte]:[Kürzel]],2,FALSE)&amp;ROW(BTT[[#This Row],[Lfd Nr.
(automatisch)]])-2),"")</f>
        <v>FI409</v>
      </c>
      <c r="B495" s="15" t="s">
        <v>6131</v>
      </c>
      <c r="C495" s="15"/>
      <c r="D495" t="s">
        <v>10418</v>
      </c>
      <c r="E495" s="10" t="str">
        <f>IFERROR(IF(NOT(BTT[[#This Row],[Manuelle Änderung des Verantwortliches TP
(Auswahl - bei Bedarf)]]=""),BTT[[#This Row],[Manuelle Änderung des Verantwortliches TP
(Auswahl - bei Bedarf)]],VLOOKUP(BTT[[#This Row],[Hauptprozess
(Pflichtauswahl)]],Hauptprozesse[],3,FALSE)),"")</f>
        <v>FI</v>
      </c>
      <c r="G495" t="s">
        <v>14174</v>
      </c>
      <c r="H495" s="10"/>
      <c r="I495" t="s">
        <v>14209</v>
      </c>
      <c r="J495" s="10" t="str">
        <f>IFERROR(VLOOKUP(BTT[[#This Row],[Verwendete Transaktion (Pflichtauswahl)]],Transaktionen[[Transaktionen]:[Langtext]],2,FALSE),"")</f>
        <v/>
      </c>
      <c r="V495" s="10" t="str">
        <f>IFERROR(VLOOKUP(BTT[[#This Row],[Verwendetes Formular
(Auswahl falls relevant)]],Formulare[[Formularbezeichnung]:[Formularname (technisch)]],2,FALSE),"")</f>
        <v/>
      </c>
      <c r="Y495" s="4" t="s">
        <v>14703</v>
      </c>
      <c r="AK495" s="10" t="str">
        <f>IF(BTT[[#This Row],[Subprozess
(optionale Auswahl)]]="","okay",IF(VLOOKUP(BTT[[#This Row],[Subprozess
(optionale Auswahl)]],BPML[[Subprozess]:[Zugeordneter Hauptprozess]],3,FALSE)=BTT[[#This Row],[Hauptprozess
(Pflichtauswahl)]],"okay","falscher Subprozess"))</f>
        <v>okay</v>
      </c>
      <c r="AL495" t="str">
        <f>IF(aktives_Teilprojekt="Master","",IF(BTT[[#This Row],[Verantwortliches TP
(automatisch)]]=VLOOKUP(aktives_Teilprojekt,Teilprojekte[[Teilprojekte]:[Kürzel]],2,FALSE),"okay","Hauptprozess anderes TP"))</f>
        <v>okay</v>
      </c>
      <c r="AM4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5" s="10" t="str">
        <f>IFERROR(IF(BTT[[#This Row],[SAP-Modul
(Pflichtauswahl)]]&lt;&gt;VLOOKUP(BTT[[#This Row],[Verwendete Transaktion (Pflichtauswahl)]],Transaktionen[[Transaktionen]:[Modul]],3,FALSE),"Modul anders","okay"),"")</f>
        <v/>
      </c>
      <c r="AP495" s="10" t="str">
        <f>IFERROR(IF(COUNTIFS(BTT[Verwendete Transaktion (Pflichtauswahl)],BTT[[#This Row],[Verwendete Transaktion (Pflichtauswahl)]],BTT[SAP-Modul
(Pflichtauswahl)],"&lt;&gt;"&amp;BTT[[#This Row],[SAP-Modul
(Pflichtauswahl)]])&gt;0,"Modul anders","okay"),"")</f>
        <v>okay</v>
      </c>
      <c r="AQ495" s="10" t="str">
        <f>IFERROR(IF(COUNTIFS(BTT[Verwendete Transaktion (Pflichtauswahl)],BTT[[#This Row],[Verwendete Transaktion (Pflichtauswahl)]],BTT[Verantwortliches TP
(automatisch)],"&lt;&gt;"&amp;BTT[[#This Row],[Verantwortliches TP
(automatisch)]])&gt;0,"Transaktion mehrfach","okay"),"")</f>
        <v>okay</v>
      </c>
      <c r="AR495" s="10" t="str">
        <f>IFERROR(IF(COUNTIFS(BTT[Verwendete Transaktion (Pflichtauswahl)],BTT[[#This Row],[Verwendete Transaktion (Pflichtauswahl)]],BTT[Verantwortliches TP
(automatisch)],"&lt;&gt;"&amp;VLOOKUP(aktives_Teilprojekt,Teilprojekte[[Teilprojekte]:[Kürzel]],2,FALSE))&gt;0,"Transaktion mehrfach","okay"),"")</f>
        <v>okay</v>
      </c>
      <c r="AS495" s="10" t="s">
        <v>10429</v>
      </c>
      <c r="AT495" s="10"/>
    </row>
    <row r="496" spans="1:46" ht="75" hidden="1" x14ac:dyDescent="0.25">
      <c r="A496" s="14" t="str">
        <f>IFERROR(IF(BTT[[#This Row],[Lfd Nr. 
(aus konsolidierter Datei)]]&lt;&gt;"",BTT[[#This Row],[Lfd Nr. 
(aus konsolidierter Datei)]],VLOOKUP(aktives_Teilprojekt,Teilprojekte[[Teilprojekte]:[Kürzel]],2,FALSE)&amp;ROW(BTT[[#This Row],[Lfd Nr.
(automatisch)]])-2),"")</f>
        <v>FI410</v>
      </c>
      <c r="B496" s="15" t="s">
        <v>6131</v>
      </c>
      <c r="C496" s="15"/>
      <c r="D496" t="s">
        <v>10431</v>
      </c>
      <c r="E496" s="10" t="str">
        <f>IFERROR(IF(NOT(BTT[[#This Row],[Manuelle Änderung des Verantwortliches TP
(Auswahl - bei Bedarf)]]=""),BTT[[#This Row],[Manuelle Änderung des Verantwortliches TP
(Auswahl - bei Bedarf)]],VLOOKUP(BTT[[#This Row],[Hauptprozess
(Pflichtauswahl)]],Hauptprozesse[],3,FALSE)),"")</f>
        <v>FI</v>
      </c>
      <c r="G496" t="s">
        <v>14174</v>
      </c>
      <c r="H496" s="10"/>
      <c r="I496" t="s">
        <v>14178</v>
      </c>
      <c r="J496" s="10" t="str">
        <f>IFERROR(VLOOKUP(BTT[[#This Row],[Verwendete Transaktion (Pflichtauswahl)]],Transaktionen[[Transaktionen]:[Langtext]],2,FALSE),"")</f>
        <v/>
      </c>
      <c r="V496" s="10" t="str">
        <f>IFERROR(VLOOKUP(BTT[[#This Row],[Verwendetes Formular
(Auswahl falls relevant)]],Formulare[[Formularbezeichnung]:[Formularname (technisch)]],2,FALSE),"")</f>
        <v/>
      </c>
      <c r="Y496" s="4" t="s">
        <v>14704</v>
      </c>
      <c r="AK496" s="10" t="str">
        <f>IF(BTT[[#This Row],[Subprozess
(optionale Auswahl)]]="","okay",IF(VLOOKUP(BTT[[#This Row],[Subprozess
(optionale Auswahl)]],BPML[[Subprozess]:[Zugeordneter Hauptprozess]],3,FALSE)=BTT[[#This Row],[Hauptprozess
(Pflichtauswahl)]],"okay","falscher Subprozess"))</f>
        <v>okay</v>
      </c>
      <c r="AL496" t="str">
        <f>IF(aktives_Teilprojekt="Master","",IF(BTT[[#This Row],[Verantwortliches TP
(automatisch)]]=VLOOKUP(aktives_Teilprojekt,Teilprojekte[[Teilprojekte]:[Kürzel]],2,FALSE),"okay","Hauptprozess anderes TP"))</f>
        <v>okay</v>
      </c>
      <c r="AM4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6" s="10" t="str">
        <f>IFERROR(IF(BTT[[#This Row],[SAP-Modul
(Pflichtauswahl)]]&lt;&gt;VLOOKUP(BTT[[#This Row],[Verwendete Transaktion (Pflichtauswahl)]],Transaktionen[[Transaktionen]:[Modul]],3,FALSE),"Modul anders","okay"),"")</f>
        <v/>
      </c>
      <c r="AP496" s="10" t="str">
        <f>IFERROR(IF(COUNTIFS(BTT[Verwendete Transaktion (Pflichtauswahl)],BTT[[#This Row],[Verwendete Transaktion (Pflichtauswahl)]],BTT[SAP-Modul
(Pflichtauswahl)],"&lt;&gt;"&amp;BTT[[#This Row],[SAP-Modul
(Pflichtauswahl)]])&gt;0,"Modul anders","okay"),"")</f>
        <v>okay</v>
      </c>
      <c r="AQ496" s="10" t="str">
        <f>IFERROR(IF(COUNTIFS(BTT[Verwendete Transaktion (Pflichtauswahl)],BTT[[#This Row],[Verwendete Transaktion (Pflichtauswahl)]],BTT[Verantwortliches TP
(automatisch)],"&lt;&gt;"&amp;BTT[[#This Row],[Verantwortliches TP
(automatisch)]])&gt;0,"Transaktion mehrfach","okay"),"")</f>
        <v>okay</v>
      </c>
      <c r="AR496" s="10" t="str">
        <f>IFERROR(IF(COUNTIFS(BTT[Verwendete Transaktion (Pflichtauswahl)],BTT[[#This Row],[Verwendete Transaktion (Pflichtauswahl)]],BTT[Verantwortliches TP
(automatisch)],"&lt;&gt;"&amp;VLOOKUP(aktives_Teilprojekt,Teilprojekte[[Teilprojekte]:[Kürzel]],2,FALSE))&gt;0,"Transaktion mehrfach","okay"),"")</f>
        <v>okay</v>
      </c>
      <c r="AS496" s="10" t="s">
        <v>10430</v>
      </c>
      <c r="AT496" s="10"/>
    </row>
    <row r="497" spans="1:46" ht="75" hidden="1" x14ac:dyDescent="0.25">
      <c r="A497" s="14" t="str">
        <f>IFERROR(IF(BTT[[#This Row],[Lfd Nr. 
(aus konsolidierter Datei)]]&lt;&gt;"",BTT[[#This Row],[Lfd Nr. 
(aus konsolidierter Datei)]],VLOOKUP(aktives_Teilprojekt,Teilprojekte[[Teilprojekte]:[Kürzel]],2,FALSE)&amp;ROW(BTT[[#This Row],[Lfd Nr.
(automatisch)]])-2),"")</f>
        <v>FI411</v>
      </c>
      <c r="B497" s="15" t="s">
        <v>6131</v>
      </c>
      <c r="C497" s="15"/>
      <c r="D497" t="s">
        <v>9757</v>
      </c>
      <c r="E497" s="10" t="str">
        <f>IFERROR(IF(NOT(BTT[[#This Row],[Manuelle Änderung des Verantwortliches TP
(Auswahl - bei Bedarf)]]=""),BTT[[#This Row],[Manuelle Änderung des Verantwortliches TP
(Auswahl - bei Bedarf)]],VLOOKUP(BTT[[#This Row],[Hauptprozess
(Pflichtauswahl)]],Hauptprozesse[],3,FALSE)),"")</f>
        <v>FI</v>
      </c>
      <c r="G497" t="s">
        <v>14174</v>
      </c>
      <c r="H497" s="10"/>
      <c r="I497" t="s">
        <v>14211</v>
      </c>
      <c r="J497" s="10" t="str">
        <f>IFERROR(VLOOKUP(BTT[[#This Row],[Verwendete Transaktion (Pflichtauswahl)]],Transaktionen[[Transaktionen]:[Langtext]],2,FALSE),"")</f>
        <v/>
      </c>
      <c r="V497" s="10" t="str">
        <f>IFERROR(VLOOKUP(BTT[[#This Row],[Verwendetes Formular
(Auswahl falls relevant)]],Formulare[[Formularbezeichnung]:[Formularname (technisch)]],2,FALSE),"")</f>
        <v/>
      </c>
      <c r="Y497" s="4" t="s">
        <v>14705</v>
      </c>
      <c r="AK497" s="10" t="str">
        <f>IF(BTT[[#This Row],[Subprozess
(optionale Auswahl)]]="","okay",IF(VLOOKUP(BTT[[#This Row],[Subprozess
(optionale Auswahl)]],BPML[[Subprozess]:[Zugeordneter Hauptprozess]],3,FALSE)=BTT[[#This Row],[Hauptprozess
(Pflichtauswahl)]],"okay","falscher Subprozess"))</f>
        <v>okay</v>
      </c>
      <c r="AL497" t="str">
        <f>IF(aktives_Teilprojekt="Master","",IF(BTT[[#This Row],[Verantwortliches TP
(automatisch)]]=VLOOKUP(aktives_Teilprojekt,Teilprojekte[[Teilprojekte]:[Kürzel]],2,FALSE),"okay","Hauptprozess anderes TP"))</f>
        <v>okay</v>
      </c>
      <c r="AM4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7" s="10" t="str">
        <f>IFERROR(IF(BTT[[#This Row],[SAP-Modul
(Pflichtauswahl)]]&lt;&gt;VLOOKUP(BTT[[#This Row],[Verwendete Transaktion (Pflichtauswahl)]],Transaktionen[[Transaktionen]:[Modul]],3,FALSE),"Modul anders","okay"),"")</f>
        <v/>
      </c>
      <c r="AP497" s="10" t="str">
        <f>IFERROR(IF(COUNTIFS(BTT[Verwendete Transaktion (Pflichtauswahl)],BTT[[#This Row],[Verwendete Transaktion (Pflichtauswahl)]],BTT[SAP-Modul
(Pflichtauswahl)],"&lt;&gt;"&amp;BTT[[#This Row],[SAP-Modul
(Pflichtauswahl)]])&gt;0,"Modul anders","okay"),"")</f>
        <v>okay</v>
      </c>
      <c r="AQ497" s="10" t="str">
        <f>IFERROR(IF(COUNTIFS(BTT[Verwendete Transaktion (Pflichtauswahl)],BTT[[#This Row],[Verwendete Transaktion (Pflichtauswahl)]],BTT[Verantwortliches TP
(automatisch)],"&lt;&gt;"&amp;BTT[[#This Row],[Verantwortliches TP
(automatisch)]])&gt;0,"Transaktion mehrfach","okay"),"")</f>
        <v>okay</v>
      </c>
      <c r="AR497" s="10" t="str">
        <f>IFERROR(IF(COUNTIFS(BTT[Verwendete Transaktion (Pflichtauswahl)],BTT[[#This Row],[Verwendete Transaktion (Pflichtauswahl)]],BTT[Verantwortliches TP
(automatisch)],"&lt;&gt;"&amp;VLOOKUP(aktives_Teilprojekt,Teilprojekte[[Teilprojekte]:[Kürzel]],2,FALSE))&gt;0,"Transaktion mehrfach","okay"),"")</f>
        <v>okay</v>
      </c>
      <c r="AS497" s="10" t="s">
        <v>10432</v>
      </c>
      <c r="AT497" s="10"/>
    </row>
    <row r="498" spans="1:46" ht="60" hidden="1" x14ac:dyDescent="0.25">
      <c r="A498" s="14" t="str">
        <f>IFERROR(IF(BTT[[#This Row],[Lfd Nr. 
(aus konsolidierter Datei)]]&lt;&gt;"",BTT[[#This Row],[Lfd Nr. 
(aus konsolidierter Datei)]],VLOOKUP(aktives_Teilprojekt,Teilprojekte[[Teilprojekte]:[Kürzel]],2,FALSE)&amp;ROW(BTT[[#This Row],[Lfd Nr.
(automatisch)]])-2),"")</f>
        <v>FI412</v>
      </c>
      <c r="B498" s="15" t="s">
        <v>6131</v>
      </c>
      <c r="C498" s="15"/>
      <c r="D498" t="s">
        <v>10434</v>
      </c>
      <c r="E498" s="10" t="str">
        <f>IFERROR(IF(NOT(BTT[[#This Row],[Manuelle Änderung des Verantwortliches TP
(Auswahl - bei Bedarf)]]=""),BTT[[#This Row],[Manuelle Änderung des Verantwortliches TP
(Auswahl - bei Bedarf)]],VLOOKUP(BTT[[#This Row],[Hauptprozess
(Pflichtauswahl)]],Hauptprozesse[],3,FALSE)),"")</f>
        <v>FI</v>
      </c>
      <c r="G498" t="s">
        <v>14174</v>
      </c>
      <c r="H498" s="10"/>
      <c r="J498" s="10" t="str">
        <f>IFERROR(VLOOKUP(BTT[[#This Row],[Verwendete Transaktion (Pflichtauswahl)]],Transaktionen[[Transaktionen]:[Langtext]],2,FALSE),"")</f>
        <v/>
      </c>
      <c r="V498" s="10" t="str">
        <f>IFERROR(VLOOKUP(BTT[[#This Row],[Verwendetes Formular
(Auswahl falls relevant)]],Formulare[[Formularbezeichnung]:[Formularname (technisch)]],2,FALSE),"")</f>
        <v/>
      </c>
      <c r="Y498" s="4" t="s">
        <v>14706</v>
      </c>
      <c r="AK498" s="10" t="str">
        <f>IF(BTT[[#This Row],[Subprozess
(optionale Auswahl)]]="","okay",IF(VLOOKUP(BTT[[#This Row],[Subprozess
(optionale Auswahl)]],BPML[[Subprozess]:[Zugeordneter Hauptprozess]],3,FALSE)=BTT[[#This Row],[Hauptprozess
(Pflichtauswahl)]],"okay","falscher Subprozess"))</f>
        <v>okay</v>
      </c>
      <c r="AL498" t="str">
        <f>IF(aktives_Teilprojekt="Master","",IF(BTT[[#This Row],[Verantwortliches TP
(automatisch)]]=VLOOKUP(aktives_Teilprojekt,Teilprojekte[[Teilprojekte]:[Kürzel]],2,FALSE),"okay","Hauptprozess anderes TP"))</f>
        <v>okay</v>
      </c>
      <c r="AM4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8" s="10" t="str">
        <f>IFERROR(IF(BTT[[#This Row],[SAP-Modul
(Pflichtauswahl)]]&lt;&gt;VLOOKUP(BTT[[#This Row],[Verwendete Transaktion (Pflichtauswahl)]],Transaktionen[[Transaktionen]:[Modul]],3,FALSE),"Modul anders","okay"),"")</f>
        <v/>
      </c>
      <c r="AP498" s="10" t="str">
        <f>IFERROR(IF(COUNTIFS(BTT[Verwendete Transaktion (Pflichtauswahl)],BTT[[#This Row],[Verwendete Transaktion (Pflichtauswahl)]],BTT[SAP-Modul
(Pflichtauswahl)],"&lt;&gt;"&amp;BTT[[#This Row],[SAP-Modul
(Pflichtauswahl)]])&gt;0,"Modul anders","okay"),"")</f>
        <v>okay</v>
      </c>
      <c r="AQ498" s="10" t="str">
        <f>IFERROR(IF(COUNTIFS(BTT[Verwendete Transaktion (Pflichtauswahl)],BTT[[#This Row],[Verwendete Transaktion (Pflichtauswahl)]],BTT[Verantwortliches TP
(automatisch)],"&lt;&gt;"&amp;BTT[[#This Row],[Verantwortliches TP
(automatisch)]])&gt;0,"Transaktion mehrfach","okay"),"")</f>
        <v>okay</v>
      </c>
      <c r="AR498" s="10" t="str">
        <f>IFERROR(IF(COUNTIFS(BTT[Verwendete Transaktion (Pflichtauswahl)],BTT[[#This Row],[Verwendete Transaktion (Pflichtauswahl)]],BTT[Verantwortliches TP
(automatisch)],"&lt;&gt;"&amp;VLOOKUP(aktives_Teilprojekt,Teilprojekte[[Teilprojekte]:[Kürzel]],2,FALSE))&gt;0,"Transaktion mehrfach","okay"),"")</f>
        <v>okay</v>
      </c>
      <c r="AS498" s="10" t="s">
        <v>10433</v>
      </c>
      <c r="AT498" s="10"/>
    </row>
    <row r="499" spans="1:46" ht="60" hidden="1" x14ac:dyDescent="0.25">
      <c r="A499" s="14" t="str">
        <f>IFERROR(IF(BTT[[#This Row],[Lfd Nr. 
(aus konsolidierter Datei)]]&lt;&gt;"",BTT[[#This Row],[Lfd Nr. 
(aus konsolidierter Datei)]],VLOOKUP(aktives_Teilprojekt,Teilprojekte[[Teilprojekte]:[Kürzel]],2,FALSE)&amp;ROW(BTT[[#This Row],[Lfd Nr.
(automatisch)]])-2),"")</f>
        <v>FI413</v>
      </c>
      <c r="B499" s="15" t="s">
        <v>6131</v>
      </c>
      <c r="C499" s="15"/>
      <c r="D499" t="s">
        <v>10285</v>
      </c>
      <c r="E499" s="10" t="str">
        <f>IFERROR(IF(NOT(BTT[[#This Row],[Manuelle Änderung des Verantwortliches TP
(Auswahl - bei Bedarf)]]=""),BTT[[#This Row],[Manuelle Änderung des Verantwortliches TP
(Auswahl - bei Bedarf)]],VLOOKUP(BTT[[#This Row],[Hauptprozess
(Pflichtauswahl)]],Hauptprozesse[],3,FALSE)),"")</f>
        <v>FI</v>
      </c>
      <c r="G499" t="s">
        <v>14174</v>
      </c>
      <c r="H499" s="10" t="s">
        <v>8485</v>
      </c>
      <c r="I499" t="s">
        <v>8522</v>
      </c>
      <c r="J499" s="10" t="str">
        <f>IFERROR(VLOOKUP(BTT[[#This Row],[Verwendete Transaktion (Pflichtauswahl)]],Transaktionen[[Transaktionen]:[Langtext]],2,FALSE),"")</f>
        <v>keine digitale Erfassung</v>
      </c>
      <c r="V499" s="10" t="str">
        <f>IFERROR(VLOOKUP(BTT[[#This Row],[Verwendetes Formular
(Auswahl falls relevant)]],Formulare[[Formularbezeichnung]:[Formularname (technisch)]],2,FALSE),"")</f>
        <v/>
      </c>
      <c r="Y499" s="4" t="s">
        <v>14707</v>
      </c>
      <c r="AK499" s="10" t="str">
        <f>IF(BTT[[#This Row],[Subprozess
(optionale Auswahl)]]="","okay",IF(VLOOKUP(BTT[[#This Row],[Subprozess
(optionale Auswahl)]],BPML[[Subprozess]:[Zugeordneter Hauptprozess]],3,FALSE)=BTT[[#This Row],[Hauptprozess
(Pflichtauswahl)]],"okay","falscher Subprozess"))</f>
        <v>okay</v>
      </c>
      <c r="AL499" t="str">
        <f>IF(aktives_Teilprojekt="Master","",IF(BTT[[#This Row],[Verantwortliches TP
(automatisch)]]=VLOOKUP(aktives_Teilprojekt,Teilprojekte[[Teilprojekte]:[Kürzel]],2,FALSE),"okay","Hauptprozess anderes TP"))</f>
        <v>okay</v>
      </c>
      <c r="AM4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9" s="10" t="str">
        <f>IFERROR(IF(BTT[[#This Row],[SAP-Modul
(Pflichtauswahl)]]&lt;&gt;VLOOKUP(BTT[[#This Row],[Verwendete Transaktion (Pflichtauswahl)]],Transaktionen[[Transaktionen]:[Modul]],3,FALSE),"Modul anders","okay"),"")</f>
        <v>okay</v>
      </c>
      <c r="AP499" s="10" t="str">
        <f>IFERROR(IF(COUNTIFS(BTT[Verwendete Transaktion (Pflichtauswahl)],BTT[[#This Row],[Verwendete Transaktion (Pflichtauswahl)]],BTT[SAP-Modul
(Pflichtauswahl)],"&lt;&gt;"&amp;BTT[[#This Row],[SAP-Modul
(Pflichtauswahl)]])&gt;0,"Modul anders","okay"),"")</f>
        <v>okay</v>
      </c>
      <c r="AQ499" s="10" t="str">
        <f>IFERROR(IF(COUNTIFS(BTT[Verwendete Transaktion (Pflichtauswahl)],BTT[[#This Row],[Verwendete Transaktion (Pflichtauswahl)]],BTT[Verantwortliches TP
(automatisch)],"&lt;&gt;"&amp;BTT[[#This Row],[Verantwortliches TP
(automatisch)]])&gt;0,"Transaktion mehrfach","okay"),"")</f>
        <v>okay</v>
      </c>
      <c r="AR499" s="10" t="str">
        <f>IFERROR(IF(COUNTIFS(BTT[Verwendete Transaktion (Pflichtauswahl)],BTT[[#This Row],[Verwendete Transaktion (Pflichtauswahl)]],BTT[Verantwortliches TP
(automatisch)],"&lt;&gt;"&amp;VLOOKUP(aktives_Teilprojekt,Teilprojekte[[Teilprojekte]:[Kürzel]],2,FALSE))&gt;0,"Transaktion mehrfach","okay"),"")</f>
        <v>okay</v>
      </c>
      <c r="AS499" s="10" t="s">
        <v>10435</v>
      </c>
      <c r="AT499" s="10"/>
    </row>
    <row r="500" spans="1:46" ht="60" hidden="1" x14ac:dyDescent="0.25">
      <c r="A500" s="14" t="str">
        <f>IFERROR(IF(BTT[[#This Row],[Lfd Nr. 
(aus konsolidierter Datei)]]&lt;&gt;"",BTT[[#This Row],[Lfd Nr. 
(aus konsolidierter Datei)]],VLOOKUP(aktives_Teilprojekt,Teilprojekte[[Teilprojekte]:[Kürzel]],2,FALSE)&amp;ROW(BTT[[#This Row],[Lfd Nr.
(automatisch)]])-2),"")</f>
        <v>FI414</v>
      </c>
      <c r="B500" s="15" t="s">
        <v>6131</v>
      </c>
      <c r="C500" s="15"/>
      <c r="D500" t="s">
        <v>10277</v>
      </c>
      <c r="E500" s="10" t="str">
        <f>IFERROR(IF(NOT(BTT[[#This Row],[Manuelle Änderung des Verantwortliches TP
(Auswahl - bei Bedarf)]]=""),BTT[[#This Row],[Manuelle Änderung des Verantwortliches TP
(Auswahl - bei Bedarf)]],VLOOKUP(BTT[[#This Row],[Hauptprozess
(Pflichtauswahl)]],Hauptprozesse[],3,FALSE)),"")</f>
        <v>FI</v>
      </c>
      <c r="G500" t="s">
        <v>14174</v>
      </c>
      <c r="H500" s="10" t="s">
        <v>8485</v>
      </c>
      <c r="I500" t="s">
        <v>8522</v>
      </c>
      <c r="J500" s="10" t="str">
        <f>IFERROR(VLOOKUP(BTT[[#This Row],[Verwendete Transaktion (Pflichtauswahl)]],Transaktionen[[Transaktionen]:[Langtext]],2,FALSE),"")</f>
        <v>keine digitale Erfassung</v>
      </c>
      <c r="V500" s="10" t="str">
        <f>IFERROR(VLOOKUP(BTT[[#This Row],[Verwendetes Formular
(Auswahl falls relevant)]],Formulare[[Formularbezeichnung]:[Formularname (technisch)]],2,FALSE),"")</f>
        <v/>
      </c>
      <c r="Y500" s="4" t="s">
        <v>14708</v>
      </c>
      <c r="AK500" s="10" t="str">
        <f>IF(BTT[[#This Row],[Subprozess
(optionale Auswahl)]]="","okay",IF(VLOOKUP(BTT[[#This Row],[Subprozess
(optionale Auswahl)]],BPML[[Subprozess]:[Zugeordneter Hauptprozess]],3,FALSE)=BTT[[#This Row],[Hauptprozess
(Pflichtauswahl)]],"okay","falscher Subprozess"))</f>
        <v>okay</v>
      </c>
      <c r="AL500" t="str">
        <f>IF(aktives_Teilprojekt="Master","",IF(BTT[[#This Row],[Verantwortliches TP
(automatisch)]]=VLOOKUP(aktives_Teilprojekt,Teilprojekte[[Teilprojekte]:[Kürzel]],2,FALSE),"okay","Hauptprozess anderes TP"))</f>
        <v>okay</v>
      </c>
      <c r="AM5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0" s="10" t="str">
        <f>IFERROR(IF(BTT[[#This Row],[SAP-Modul
(Pflichtauswahl)]]&lt;&gt;VLOOKUP(BTT[[#This Row],[Verwendete Transaktion (Pflichtauswahl)]],Transaktionen[[Transaktionen]:[Modul]],3,FALSE),"Modul anders","okay"),"")</f>
        <v>okay</v>
      </c>
      <c r="AP500" s="10" t="str">
        <f>IFERROR(IF(COUNTIFS(BTT[Verwendete Transaktion (Pflichtauswahl)],BTT[[#This Row],[Verwendete Transaktion (Pflichtauswahl)]],BTT[SAP-Modul
(Pflichtauswahl)],"&lt;&gt;"&amp;BTT[[#This Row],[SAP-Modul
(Pflichtauswahl)]])&gt;0,"Modul anders","okay"),"")</f>
        <v>okay</v>
      </c>
      <c r="AQ500" s="10" t="str">
        <f>IFERROR(IF(COUNTIFS(BTT[Verwendete Transaktion (Pflichtauswahl)],BTT[[#This Row],[Verwendete Transaktion (Pflichtauswahl)]],BTT[Verantwortliches TP
(automatisch)],"&lt;&gt;"&amp;BTT[[#This Row],[Verantwortliches TP
(automatisch)]])&gt;0,"Transaktion mehrfach","okay"),"")</f>
        <v>okay</v>
      </c>
      <c r="AR500" s="10" t="str">
        <f>IFERROR(IF(COUNTIFS(BTT[Verwendete Transaktion (Pflichtauswahl)],BTT[[#This Row],[Verwendete Transaktion (Pflichtauswahl)]],BTT[Verantwortliches TP
(automatisch)],"&lt;&gt;"&amp;VLOOKUP(aktives_Teilprojekt,Teilprojekte[[Teilprojekte]:[Kürzel]],2,FALSE))&gt;0,"Transaktion mehrfach","okay"),"")</f>
        <v>okay</v>
      </c>
      <c r="AS500" s="10" t="s">
        <v>10436</v>
      </c>
      <c r="AT500" s="10"/>
    </row>
    <row r="501" spans="1:46" ht="60" hidden="1" x14ac:dyDescent="0.25">
      <c r="A501" s="14" t="str">
        <f>IFERROR(IF(BTT[[#This Row],[Lfd Nr. 
(aus konsolidierter Datei)]]&lt;&gt;"",BTT[[#This Row],[Lfd Nr. 
(aus konsolidierter Datei)]],VLOOKUP(aktives_Teilprojekt,Teilprojekte[[Teilprojekte]:[Kürzel]],2,FALSE)&amp;ROW(BTT[[#This Row],[Lfd Nr.
(automatisch)]])-2),"")</f>
        <v>FI415</v>
      </c>
      <c r="B501" s="15" t="s">
        <v>6131</v>
      </c>
      <c r="C501" s="15"/>
      <c r="D501" t="s">
        <v>10438</v>
      </c>
      <c r="E501" s="10" t="str">
        <f>IFERROR(IF(NOT(BTT[[#This Row],[Manuelle Änderung des Verantwortliches TP
(Auswahl - bei Bedarf)]]=""),BTT[[#This Row],[Manuelle Änderung des Verantwortliches TP
(Auswahl - bei Bedarf)]],VLOOKUP(BTT[[#This Row],[Hauptprozess
(Pflichtauswahl)]],Hauptprozesse[],3,FALSE)),"")</f>
        <v>FI</v>
      </c>
      <c r="G501" t="s">
        <v>14174</v>
      </c>
      <c r="H501" s="10" t="s">
        <v>3</v>
      </c>
      <c r="I501" t="s">
        <v>1648</v>
      </c>
      <c r="J501" s="10" t="str">
        <f>IFERROR(VLOOKUP(BTT[[#This Row],[Verwendete Transaktion (Pflichtauswahl)]],Transaktionen[[Transaktionen]:[Langtext]],2,FALSE),"")</f>
        <v>Sachkontenbuchung erfassen</v>
      </c>
      <c r="V501" s="10" t="str">
        <f>IFERROR(VLOOKUP(BTT[[#This Row],[Verwendetes Formular
(Auswahl falls relevant)]],Formulare[[Formularbezeichnung]:[Formularname (technisch)]],2,FALSE),"")</f>
        <v/>
      </c>
      <c r="Y501" s="4" t="s">
        <v>14709</v>
      </c>
      <c r="AK501" s="10" t="str">
        <f>IF(BTT[[#This Row],[Subprozess
(optionale Auswahl)]]="","okay",IF(VLOOKUP(BTT[[#This Row],[Subprozess
(optionale Auswahl)]],BPML[[Subprozess]:[Zugeordneter Hauptprozess]],3,FALSE)=BTT[[#This Row],[Hauptprozess
(Pflichtauswahl)]],"okay","falscher Subprozess"))</f>
        <v>okay</v>
      </c>
      <c r="AL501" t="str">
        <f>IF(aktives_Teilprojekt="Master","",IF(BTT[[#This Row],[Verantwortliches TP
(automatisch)]]=VLOOKUP(aktives_Teilprojekt,Teilprojekte[[Teilprojekte]:[Kürzel]],2,FALSE),"okay","Hauptprozess anderes TP"))</f>
        <v>okay</v>
      </c>
      <c r="AM5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1" s="10" t="str">
        <f>IFERROR(IF(BTT[[#This Row],[SAP-Modul
(Pflichtauswahl)]]&lt;&gt;VLOOKUP(BTT[[#This Row],[Verwendete Transaktion (Pflichtauswahl)]],Transaktionen[[Transaktionen]:[Modul]],3,FALSE),"Modul anders","okay"),"")</f>
        <v>okay</v>
      </c>
      <c r="AP501" s="10" t="str">
        <f>IFERROR(IF(COUNTIFS(BTT[Verwendete Transaktion (Pflichtauswahl)],BTT[[#This Row],[Verwendete Transaktion (Pflichtauswahl)]],BTT[SAP-Modul
(Pflichtauswahl)],"&lt;&gt;"&amp;BTT[[#This Row],[SAP-Modul
(Pflichtauswahl)]])&gt;0,"Modul anders","okay"),"")</f>
        <v>okay</v>
      </c>
      <c r="AQ501" s="10" t="str">
        <f>IFERROR(IF(COUNTIFS(BTT[Verwendete Transaktion (Pflichtauswahl)],BTT[[#This Row],[Verwendete Transaktion (Pflichtauswahl)]],BTT[Verantwortliches TP
(automatisch)],"&lt;&gt;"&amp;BTT[[#This Row],[Verantwortliches TP
(automatisch)]])&gt;0,"Transaktion mehrfach","okay"),"")</f>
        <v>okay</v>
      </c>
      <c r="AR501" s="10" t="str">
        <f>IFERROR(IF(COUNTIFS(BTT[Verwendete Transaktion (Pflichtauswahl)],BTT[[#This Row],[Verwendete Transaktion (Pflichtauswahl)]],BTT[Verantwortliches TP
(automatisch)],"&lt;&gt;"&amp;VLOOKUP(aktives_Teilprojekt,Teilprojekte[[Teilprojekte]:[Kürzel]],2,FALSE))&gt;0,"Transaktion mehrfach","okay"),"")</f>
        <v>okay</v>
      </c>
      <c r="AS501" s="10" t="s">
        <v>10437</v>
      </c>
      <c r="AT501" s="10"/>
    </row>
    <row r="502" spans="1:46" ht="60" hidden="1" x14ac:dyDescent="0.25">
      <c r="A502" s="14" t="str">
        <f>IFERROR(IF(BTT[[#This Row],[Lfd Nr. 
(aus konsolidierter Datei)]]&lt;&gt;"",BTT[[#This Row],[Lfd Nr. 
(aus konsolidierter Datei)]],VLOOKUP(aktives_Teilprojekt,Teilprojekte[[Teilprojekte]:[Kürzel]],2,FALSE)&amp;ROW(BTT[[#This Row],[Lfd Nr.
(automatisch)]])-2),"")</f>
        <v>FI416</v>
      </c>
      <c r="B502" s="15" t="s">
        <v>6131</v>
      </c>
      <c r="C502" s="15"/>
      <c r="D502" t="s">
        <v>10293</v>
      </c>
      <c r="E502" s="10" t="str">
        <f>IFERROR(IF(NOT(BTT[[#This Row],[Manuelle Änderung des Verantwortliches TP
(Auswahl - bei Bedarf)]]=""),BTT[[#This Row],[Manuelle Änderung des Verantwortliches TP
(Auswahl - bei Bedarf)]],VLOOKUP(BTT[[#This Row],[Hauptprozess
(Pflichtauswahl)]],Hauptprozesse[],3,FALSE)),"")</f>
        <v>FI</v>
      </c>
      <c r="G502" t="s">
        <v>14174</v>
      </c>
      <c r="H502" s="10" t="s">
        <v>8485</v>
      </c>
      <c r="I502" t="s">
        <v>8522</v>
      </c>
      <c r="J502" s="10" t="str">
        <f>IFERROR(VLOOKUP(BTT[[#This Row],[Verwendete Transaktion (Pflichtauswahl)]],Transaktionen[[Transaktionen]:[Langtext]],2,FALSE),"")</f>
        <v>keine digitale Erfassung</v>
      </c>
      <c r="V502" s="10" t="str">
        <f>IFERROR(VLOOKUP(BTT[[#This Row],[Verwendetes Formular
(Auswahl falls relevant)]],Formulare[[Formularbezeichnung]:[Formularname (technisch)]],2,FALSE),"")</f>
        <v/>
      </c>
      <c r="Y502" s="4" t="s">
        <v>14710</v>
      </c>
      <c r="AK502" s="10" t="str">
        <f>IF(BTT[[#This Row],[Subprozess
(optionale Auswahl)]]="","okay",IF(VLOOKUP(BTT[[#This Row],[Subprozess
(optionale Auswahl)]],BPML[[Subprozess]:[Zugeordneter Hauptprozess]],3,FALSE)=BTT[[#This Row],[Hauptprozess
(Pflichtauswahl)]],"okay","falscher Subprozess"))</f>
        <v>okay</v>
      </c>
      <c r="AL502" t="str">
        <f>IF(aktives_Teilprojekt="Master","",IF(BTT[[#This Row],[Verantwortliches TP
(automatisch)]]=VLOOKUP(aktives_Teilprojekt,Teilprojekte[[Teilprojekte]:[Kürzel]],2,FALSE),"okay","Hauptprozess anderes TP"))</f>
        <v>okay</v>
      </c>
      <c r="AM5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2" s="10" t="str">
        <f>IFERROR(IF(BTT[[#This Row],[SAP-Modul
(Pflichtauswahl)]]&lt;&gt;VLOOKUP(BTT[[#This Row],[Verwendete Transaktion (Pflichtauswahl)]],Transaktionen[[Transaktionen]:[Modul]],3,FALSE),"Modul anders","okay"),"")</f>
        <v>okay</v>
      </c>
      <c r="AP502" s="10" t="str">
        <f>IFERROR(IF(COUNTIFS(BTT[Verwendete Transaktion (Pflichtauswahl)],BTT[[#This Row],[Verwendete Transaktion (Pflichtauswahl)]],BTT[SAP-Modul
(Pflichtauswahl)],"&lt;&gt;"&amp;BTT[[#This Row],[SAP-Modul
(Pflichtauswahl)]])&gt;0,"Modul anders","okay"),"")</f>
        <v>okay</v>
      </c>
      <c r="AQ502" s="10" t="str">
        <f>IFERROR(IF(COUNTIFS(BTT[Verwendete Transaktion (Pflichtauswahl)],BTT[[#This Row],[Verwendete Transaktion (Pflichtauswahl)]],BTT[Verantwortliches TP
(automatisch)],"&lt;&gt;"&amp;BTT[[#This Row],[Verantwortliches TP
(automatisch)]])&gt;0,"Transaktion mehrfach","okay"),"")</f>
        <v>okay</v>
      </c>
      <c r="AR502" s="10" t="str">
        <f>IFERROR(IF(COUNTIFS(BTT[Verwendete Transaktion (Pflichtauswahl)],BTT[[#This Row],[Verwendete Transaktion (Pflichtauswahl)]],BTT[Verantwortliches TP
(automatisch)],"&lt;&gt;"&amp;VLOOKUP(aktives_Teilprojekt,Teilprojekte[[Teilprojekte]:[Kürzel]],2,FALSE))&gt;0,"Transaktion mehrfach","okay"),"")</f>
        <v>okay</v>
      </c>
      <c r="AS502" s="10" t="s">
        <v>10439</v>
      </c>
      <c r="AT502" s="10"/>
    </row>
    <row r="503" spans="1:46" ht="45" hidden="1" x14ac:dyDescent="0.25">
      <c r="A503" s="14" t="str">
        <f>IFERROR(IF(BTT[[#This Row],[Lfd Nr. 
(aus konsolidierter Datei)]]&lt;&gt;"",BTT[[#This Row],[Lfd Nr. 
(aus konsolidierter Datei)]],VLOOKUP(aktives_Teilprojekt,Teilprojekte[[Teilprojekte]:[Kürzel]],2,FALSE)&amp;ROW(BTT[[#This Row],[Lfd Nr.
(automatisch)]])-2),"")</f>
        <v>FI417</v>
      </c>
      <c r="B503" s="15" t="s">
        <v>6131</v>
      </c>
      <c r="C503" s="15"/>
      <c r="D503" t="s">
        <v>10441</v>
      </c>
      <c r="E503" s="10" t="str">
        <f>IFERROR(IF(NOT(BTT[[#This Row],[Manuelle Änderung des Verantwortliches TP
(Auswahl - bei Bedarf)]]=""),BTT[[#This Row],[Manuelle Änderung des Verantwortliches TP
(Auswahl - bei Bedarf)]],VLOOKUP(BTT[[#This Row],[Hauptprozess
(Pflichtauswahl)]],Hauptprozesse[],3,FALSE)),"")</f>
        <v>FI</v>
      </c>
      <c r="G503" t="s">
        <v>9717</v>
      </c>
      <c r="H503" s="10"/>
      <c r="I503" t="s">
        <v>14212</v>
      </c>
      <c r="J503" s="10" t="str">
        <f>IFERROR(VLOOKUP(BTT[[#This Row],[Verwendete Transaktion (Pflichtauswahl)]],Transaktionen[[Transaktionen]:[Langtext]],2,FALSE),"")</f>
        <v/>
      </c>
      <c r="V503" s="10" t="str">
        <f>IFERROR(VLOOKUP(BTT[[#This Row],[Verwendetes Formular
(Auswahl falls relevant)]],Formulare[[Formularbezeichnung]:[Formularname (technisch)]],2,FALSE),"")</f>
        <v/>
      </c>
      <c r="Y503" s="4" t="s">
        <v>14711</v>
      </c>
      <c r="AK503" s="10" t="str">
        <f>IF(BTT[[#This Row],[Subprozess
(optionale Auswahl)]]="","okay",IF(VLOOKUP(BTT[[#This Row],[Subprozess
(optionale Auswahl)]],BPML[[Subprozess]:[Zugeordneter Hauptprozess]],3,FALSE)=BTT[[#This Row],[Hauptprozess
(Pflichtauswahl)]],"okay","falscher Subprozess"))</f>
        <v>okay</v>
      </c>
      <c r="AL503" t="str">
        <f>IF(aktives_Teilprojekt="Master","",IF(BTT[[#This Row],[Verantwortliches TP
(automatisch)]]=VLOOKUP(aktives_Teilprojekt,Teilprojekte[[Teilprojekte]:[Kürzel]],2,FALSE),"okay","Hauptprozess anderes TP"))</f>
        <v>okay</v>
      </c>
      <c r="AM5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3" s="10" t="str">
        <f>IFERROR(IF(BTT[[#This Row],[SAP-Modul
(Pflichtauswahl)]]&lt;&gt;VLOOKUP(BTT[[#This Row],[Verwendete Transaktion (Pflichtauswahl)]],Transaktionen[[Transaktionen]:[Modul]],3,FALSE),"Modul anders","okay"),"")</f>
        <v/>
      </c>
      <c r="AP503" s="10" t="str">
        <f>IFERROR(IF(COUNTIFS(BTT[Verwendete Transaktion (Pflichtauswahl)],BTT[[#This Row],[Verwendete Transaktion (Pflichtauswahl)]],BTT[SAP-Modul
(Pflichtauswahl)],"&lt;&gt;"&amp;BTT[[#This Row],[SAP-Modul
(Pflichtauswahl)]])&gt;0,"Modul anders","okay"),"")</f>
        <v>okay</v>
      </c>
      <c r="AQ503" s="10" t="str">
        <f>IFERROR(IF(COUNTIFS(BTT[Verwendete Transaktion (Pflichtauswahl)],BTT[[#This Row],[Verwendete Transaktion (Pflichtauswahl)]],BTT[Verantwortliches TP
(automatisch)],"&lt;&gt;"&amp;BTT[[#This Row],[Verantwortliches TP
(automatisch)]])&gt;0,"Transaktion mehrfach","okay"),"")</f>
        <v>okay</v>
      </c>
      <c r="AR503" s="10" t="str">
        <f>IFERROR(IF(COUNTIFS(BTT[Verwendete Transaktion (Pflichtauswahl)],BTT[[#This Row],[Verwendete Transaktion (Pflichtauswahl)]],BTT[Verantwortliches TP
(automatisch)],"&lt;&gt;"&amp;VLOOKUP(aktives_Teilprojekt,Teilprojekte[[Teilprojekte]:[Kürzel]],2,FALSE))&gt;0,"Transaktion mehrfach","okay"),"")</f>
        <v>okay</v>
      </c>
      <c r="AS503" s="10" t="s">
        <v>10440</v>
      </c>
      <c r="AT503" s="10"/>
    </row>
    <row r="504" spans="1:46" ht="45" hidden="1" x14ac:dyDescent="0.25">
      <c r="A504" s="14" t="str">
        <f>IFERROR(IF(BTT[[#This Row],[Lfd Nr. 
(aus konsolidierter Datei)]]&lt;&gt;"",BTT[[#This Row],[Lfd Nr. 
(aus konsolidierter Datei)]],VLOOKUP(aktives_Teilprojekt,Teilprojekte[[Teilprojekte]:[Kürzel]],2,FALSE)&amp;ROW(BTT[[#This Row],[Lfd Nr.
(automatisch)]])-2),"")</f>
        <v>FI418</v>
      </c>
      <c r="B504" s="15" t="s">
        <v>6131</v>
      </c>
      <c r="C504" s="15"/>
      <c r="D504" t="s">
        <v>10285</v>
      </c>
      <c r="E504" s="10" t="str">
        <f>IFERROR(IF(NOT(BTT[[#This Row],[Manuelle Änderung des Verantwortliches TP
(Auswahl - bei Bedarf)]]=""),BTT[[#This Row],[Manuelle Änderung des Verantwortliches TP
(Auswahl - bei Bedarf)]],VLOOKUP(BTT[[#This Row],[Hauptprozess
(Pflichtauswahl)]],Hauptprozesse[],3,FALSE)),"")</f>
        <v>FI</v>
      </c>
      <c r="G504" t="s">
        <v>14174</v>
      </c>
      <c r="H504" s="10" t="s">
        <v>8485</v>
      </c>
      <c r="I504" t="s">
        <v>8522</v>
      </c>
      <c r="J504" s="10" t="str">
        <f>IFERROR(VLOOKUP(BTT[[#This Row],[Verwendete Transaktion (Pflichtauswahl)]],Transaktionen[[Transaktionen]:[Langtext]],2,FALSE),"")</f>
        <v>keine digitale Erfassung</v>
      </c>
      <c r="V504" s="10" t="str">
        <f>IFERROR(VLOOKUP(BTT[[#This Row],[Verwendetes Formular
(Auswahl falls relevant)]],Formulare[[Formularbezeichnung]:[Formularname (technisch)]],2,FALSE),"")</f>
        <v/>
      </c>
      <c r="Y504" s="4" t="s">
        <v>14712</v>
      </c>
      <c r="AK504" s="10" t="str">
        <f>IF(BTT[[#This Row],[Subprozess
(optionale Auswahl)]]="","okay",IF(VLOOKUP(BTT[[#This Row],[Subprozess
(optionale Auswahl)]],BPML[[Subprozess]:[Zugeordneter Hauptprozess]],3,FALSE)=BTT[[#This Row],[Hauptprozess
(Pflichtauswahl)]],"okay","falscher Subprozess"))</f>
        <v>okay</v>
      </c>
      <c r="AL504" t="str">
        <f>IF(aktives_Teilprojekt="Master","",IF(BTT[[#This Row],[Verantwortliches TP
(automatisch)]]=VLOOKUP(aktives_Teilprojekt,Teilprojekte[[Teilprojekte]:[Kürzel]],2,FALSE),"okay","Hauptprozess anderes TP"))</f>
        <v>okay</v>
      </c>
      <c r="AM5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4" s="10" t="str">
        <f>IFERROR(IF(BTT[[#This Row],[SAP-Modul
(Pflichtauswahl)]]&lt;&gt;VLOOKUP(BTT[[#This Row],[Verwendete Transaktion (Pflichtauswahl)]],Transaktionen[[Transaktionen]:[Modul]],3,FALSE),"Modul anders","okay"),"")</f>
        <v>okay</v>
      </c>
      <c r="AP504" s="10" t="str">
        <f>IFERROR(IF(COUNTIFS(BTT[Verwendete Transaktion (Pflichtauswahl)],BTT[[#This Row],[Verwendete Transaktion (Pflichtauswahl)]],BTT[SAP-Modul
(Pflichtauswahl)],"&lt;&gt;"&amp;BTT[[#This Row],[SAP-Modul
(Pflichtauswahl)]])&gt;0,"Modul anders","okay"),"")</f>
        <v>okay</v>
      </c>
      <c r="AQ504" s="10" t="str">
        <f>IFERROR(IF(COUNTIFS(BTT[Verwendete Transaktion (Pflichtauswahl)],BTT[[#This Row],[Verwendete Transaktion (Pflichtauswahl)]],BTT[Verantwortliches TP
(automatisch)],"&lt;&gt;"&amp;BTT[[#This Row],[Verantwortliches TP
(automatisch)]])&gt;0,"Transaktion mehrfach","okay"),"")</f>
        <v>okay</v>
      </c>
      <c r="AR504" s="10" t="str">
        <f>IFERROR(IF(COUNTIFS(BTT[Verwendete Transaktion (Pflichtauswahl)],BTT[[#This Row],[Verwendete Transaktion (Pflichtauswahl)]],BTT[Verantwortliches TP
(automatisch)],"&lt;&gt;"&amp;VLOOKUP(aktives_Teilprojekt,Teilprojekte[[Teilprojekte]:[Kürzel]],2,FALSE))&gt;0,"Transaktion mehrfach","okay"),"")</f>
        <v>okay</v>
      </c>
      <c r="AS504" s="10" t="s">
        <v>10442</v>
      </c>
      <c r="AT504" s="10"/>
    </row>
    <row r="505" spans="1:46" ht="45" hidden="1" x14ac:dyDescent="0.25">
      <c r="A505" s="14" t="str">
        <f>IFERROR(IF(BTT[[#This Row],[Lfd Nr. 
(aus konsolidierter Datei)]]&lt;&gt;"",BTT[[#This Row],[Lfd Nr. 
(aus konsolidierter Datei)]],VLOOKUP(aktives_Teilprojekt,Teilprojekte[[Teilprojekte]:[Kürzel]],2,FALSE)&amp;ROW(BTT[[#This Row],[Lfd Nr.
(automatisch)]])-2),"")</f>
        <v>FI419</v>
      </c>
      <c r="B505" s="15" t="s">
        <v>6131</v>
      </c>
      <c r="C505" s="15"/>
      <c r="D505" t="s">
        <v>10277</v>
      </c>
      <c r="E505" s="10" t="str">
        <f>IFERROR(IF(NOT(BTT[[#This Row],[Manuelle Änderung des Verantwortliches TP
(Auswahl - bei Bedarf)]]=""),BTT[[#This Row],[Manuelle Änderung des Verantwortliches TP
(Auswahl - bei Bedarf)]],VLOOKUP(BTT[[#This Row],[Hauptprozess
(Pflichtauswahl)]],Hauptprozesse[],3,FALSE)),"")</f>
        <v>FI</v>
      </c>
      <c r="G505" t="s">
        <v>14174</v>
      </c>
      <c r="H505" s="10" t="s">
        <v>8485</v>
      </c>
      <c r="I505" t="s">
        <v>8522</v>
      </c>
      <c r="J505" s="10" t="str">
        <f>IFERROR(VLOOKUP(BTT[[#This Row],[Verwendete Transaktion (Pflichtauswahl)]],Transaktionen[[Transaktionen]:[Langtext]],2,FALSE),"")</f>
        <v>keine digitale Erfassung</v>
      </c>
      <c r="V505" s="10" t="str">
        <f>IFERROR(VLOOKUP(BTT[[#This Row],[Verwendetes Formular
(Auswahl falls relevant)]],Formulare[[Formularbezeichnung]:[Formularname (technisch)]],2,FALSE),"")</f>
        <v/>
      </c>
      <c r="Y505" s="4" t="s">
        <v>14713</v>
      </c>
      <c r="AK505" s="10" t="str">
        <f>IF(BTT[[#This Row],[Subprozess
(optionale Auswahl)]]="","okay",IF(VLOOKUP(BTT[[#This Row],[Subprozess
(optionale Auswahl)]],BPML[[Subprozess]:[Zugeordneter Hauptprozess]],3,FALSE)=BTT[[#This Row],[Hauptprozess
(Pflichtauswahl)]],"okay","falscher Subprozess"))</f>
        <v>okay</v>
      </c>
      <c r="AL505" t="str">
        <f>IF(aktives_Teilprojekt="Master","",IF(BTT[[#This Row],[Verantwortliches TP
(automatisch)]]=VLOOKUP(aktives_Teilprojekt,Teilprojekte[[Teilprojekte]:[Kürzel]],2,FALSE),"okay","Hauptprozess anderes TP"))</f>
        <v>okay</v>
      </c>
      <c r="AM5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5" s="10" t="str">
        <f>IFERROR(IF(BTT[[#This Row],[SAP-Modul
(Pflichtauswahl)]]&lt;&gt;VLOOKUP(BTT[[#This Row],[Verwendete Transaktion (Pflichtauswahl)]],Transaktionen[[Transaktionen]:[Modul]],3,FALSE),"Modul anders","okay"),"")</f>
        <v>okay</v>
      </c>
      <c r="AP505" s="10" t="str">
        <f>IFERROR(IF(COUNTIFS(BTT[Verwendete Transaktion (Pflichtauswahl)],BTT[[#This Row],[Verwendete Transaktion (Pflichtauswahl)]],BTT[SAP-Modul
(Pflichtauswahl)],"&lt;&gt;"&amp;BTT[[#This Row],[SAP-Modul
(Pflichtauswahl)]])&gt;0,"Modul anders","okay"),"")</f>
        <v>okay</v>
      </c>
      <c r="AQ505" s="10" t="str">
        <f>IFERROR(IF(COUNTIFS(BTT[Verwendete Transaktion (Pflichtauswahl)],BTT[[#This Row],[Verwendete Transaktion (Pflichtauswahl)]],BTT[Verantwortliches TP
(automatisch)],"&lt;&gt;"&amp;BTT[[#This Row],[Verantwortliches TP
(automatisch)]])&gt;0,"Transaktion mehrfach","okay"),"")</f>
        <v>okay</v>
      </c>
      <c r="AR505" s="10" t="str">
        <f>IFERROR(IF(COUNTIFS(BTT[Verwendete Transaktion (Pflichtauswahl)],BTT[[#This Row],[Verwendete Transaktion (Pflichtauswahl)]],BTT[Verantwortliches TP
(automatisch)],"&lt;&gt;"&amp;VLOOKUP(aktives_Teilprojekt,Teilprojekte[[Teilprojekte]:[Kürzel]],2,FALSE))&gt;0,"Transaktion mehrfach","okay"),"")</f>
        <v>okay</v>
      </c>
      <c r="AS505" s="10" t="s">
        <v>10443</v>
      </c>
      <c r="AT505" s="10"/>
    </row>
    <row r="506" spans="1:46" ht="45" hidden="1" x14ac:dyDescent="0.25">
      <c r="A506" s="14" t="str">
        <f>IFERROR(IF(BTT[[#This Row],[Lfd Nr. 
(aus konsolidierter Datei)]]&lt;&gt;"",BTT[[#This Row],[Lfd Nr. 
(aus konsolidierter Datei)]],VLOOKUP(aktives_Teilprojekt,Teilprojekte[[Teilprojekte]:[Kürzel]],2,FALSE)&amp;ROW(BTT[[#This Row],[Lfd Nr.
(automatisch)]])-2),"")</f>
        <v>FI420</v>
      </c>
      <c r="B506" s="15" t="s">
        <v>6131</v>
      </c>
      <c r="C506" s="15"/>
      <c r="D506" t="s">
        <v>10438</v>
      </c>
      <c r="E506" s="10" t="str">
        <f>IFERROR(IF(NOT(BTT[[#This Row],[Manuelle Änderung des Verantwortliches TP
(Auswahl - bei Bedarf)]]=""),BTT[[#This Row],[Manuelle Änderung des Verantwortliches TP
(Auswahl - bei Bedarf)]],VLOOKUP(BTT[[#This Row],[Hauptprozess
(Pflichtauswahl)]],Hauptprozesse[],3,FALSE)),"")</f>
        <v>FI</v>
      </c>
      <c r="G506" t="s">
        <v>14174</v>
      </c>
      <c r="H506" s="10" t="s">
        <v>3</v>
      </c>
      <c r="I506" t="s">
        <v>1648</v>
      </c>
      <c r="J506" s="10" t="str">
        <f>IFERROR(VLOOKUP(BTT[[#This Row],[Verwendete Transaktion (Pflichtauswahl)]],Transaktionen[[Transaktionen]:[Langtext]],2,FALSE),"")</f>
        <v>Sachkontenbuchung erfassen</v>
      </c>
      <c r="V506" s="10" t="str">
        <f>IFERROR(VLOOKUP(BTT[[#This Row],[Verwendetes Formular
(Auswahl falls relevant)]],Formulare[[Formularbezeichnung]:[Formularname (technisch)]],2,FALSE),"")</f>
        <v/>
      </c>
      <c r="Y506" s="4" t="s">
        <v>14714</v>
      </c>
      <c r="AK506" s="10" t="str">
        <f>IF(BTT[[#This Row],[Subprozess
(optionale Auswahl)]]="","okay",IF(VLOOKUP(BTT[[#This Row],[Subprozess
(optionale Auswahl)]],BPML[[Subprozess]:[Zugeordneter Hauptprozess]],3,FALSE)=BTT[[#This Row],[Hauptprozess
(Pflichtauswahl)]],"okay","falscher Subprozess"))</f>
        <v>okay</v>
      </c>
      <c r="AL506" t="str">
        <f>IF(aktives_Teilprojekt="Master","",IF(BTT[[#This Row],[Verantwortliches TP
(automatisch)]]=VLOOKUP(aktives_Teilprojekt,Teilprojekte[[Teilprojekte]:[Kürzel]],2,FALSE),"okay","Hauptprozess anderes TP"))</f>
        <v>okay</v>
      </c>
      <c r="AM5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6" s="10" t="str">
        <f>IFERROR(IF(BTT[[#This Row],[SAP-Modul
(Pflichtauswahl)]]&lt;&gt;VLOOKUP(BTT[[#This Row],[Verwendete Transaktion (Pflichtauswahl)]],Transaktionen[[Transaktionen]:[Modul]],3,FALSE),"Modul anders","okay"),"")</f>
        <v>okay</v>
      </c>
      <c r="AP506" s="10" t="str">
        <f>IFERROR(IF(COUNTIFS(BTT[Verwendete Transaktion (Pflichtauswahl)],BTT[[#This Row],[Verwendete Transaktion (Pflichtauswahl)]],BTT[SAP-Modul
(Pflichtauswahl)],"&lt;&gt;"&amp;BTT[[#This Row],[SAP-Modul
(Pflichtauswahl)]])&gt;0,"Modul anders","okay"),"")</f>
        <v>okay</v>
      </c>
      <c r="AQ506" s="10" t="str">
        <f>IFERROR(IF(COUNTIFS(BTT[Verwendete Transaktion (Pflichtauswahl)],BTT[[#This Row],[Verwendete Transaktion (Pflichtauswahl)]],BTT[Verantwortliches TP
(automatisch)],"&lt;&gt;"&amp;BTT[[#This Row],[Verantwortliches TP
(automatisch)]])&gt;0,"Transaktion mehrfach","okay"),"")</f>
        <v>okay</v>
      </c>
      <c r="AR506" s="10" t="str">
        <f>IFERROR(IF(COUNTIFS(BTT[Verwendete Transaktion (Pflichtauswahl)],BTT[[#This Row],[Verwendete Transaktion (Pflichtauswahl)]],BTT[Verantwortliches TP
(automatisch)],"&lt;&gt;"&amp;VLOOKUP(aktives_Teilprojekt,Teilprojekte[[Teilprojekte]:[Kürzel]],2,FALSE))&gt;0,"Transaktion mehrfach","okay"),"")</f>
        <v>okay</v>
      </c>
      <c r="AS506" s="10" t="s">
        <v>10444</v>
      </c>
      <c r="AT506" s="10"/>
    </row>
    <row r="507" spans="1:46" ht="45" hidden="1" x14ac:dyDescent="0.25">
      <c r="A507" s="14" t="str">
        <f>IFERROR(IF(BTT[[#This Row],[Lfd Nr. 
(aus konsolidierter Datei)]]&lt;&gt;"",BTT[[#This Row],[Lfd Nr. 
(aus konsolidierter Datei)]],VLOOKUP(aktives_Teilprojekt,Teilprojekte[[Teilprojekte]:[Kürzel]],2,FALSE)&amp;ROW(BTT[[#This Row],[Lfd Nr.
(automatisch)]])-2),"")</f>
        <v>FI421</v>
      </c>
      <c r="B507" s="15" t="s">
        <v>6131</v>
      </c>
      <c r="C507" s="15"/>
      <c r="D507" t="s">
        <v>10293</v>
      </c>
      <c r="E507" s="10" t="str">
        <f>IFERROR(IF(NOT(BTT[[#This Row],[Manuelle Änderung des Verantwortliches TP
(Auswahl - bei Bedarf)]]=""),BTT[[#This Row],[Manuelle Änderung des Verantwortliches TP
(Auswahl - bei Bedarf)]],VLOOKUP(BTT[[#This Row],[Hauptprozess
(Pflichtauswahl)]],Hauptprozesse[],3,FALSE)),"")</f>
        <v>FI</v>
      </c>
      <c r="G507" t="s">
        <v>14174</v>
      </c>
      <c r="H507" s="10" t="s">
        <v>8485</v>
      </c>
      <c r="I507" t="s">
        <v>8522</v>
      </c>
      <c r="J507" s="10" t="str">
        <f>IFERROR(VLOOKUP(BTT[[#This Row],[Verwendete Transaktion (Pflichtauswahl)]],Transaktionen[[Transaktionen]:[Langtext]],2,FALSE),"")</f>
        <v>keine digitale Erfassung</v>
      </c>
      <c r="V507" s="10" t="str">
        <f>IFERROR(VLOOKUP(BTT[[#This Row],[Verwendetes Formular
(Auswahl falls relevant)]],Formulare[[Formularbezeichnung]:[Formularname (technisch)]],2,FALSE),"")</f>
        <v/>
      </c>
      <c r="Y507" s="4" t="s">
        <v>14715</v>
      </c>
      <c r="AK507" s="10" t="str">
        <f>IF(BTT[[#This Row],[Subprozess
(optionale Auswahl)]]="","okay",IF(VLOOKUP(BTT[[#This Row],[Subprozess
(optionale Auswahl)]],BPML[[Subprozess]:[Zugeordneter Hauptprozess]],3,FALSE)=BTT[[#This Row],[Hauptprozess
(Pflichtauswahl)]],"okay","falscher Subprozess"))</f>
        <v>okay</v>
      </c>
      <c r="AL507" t="str">
        <f>IF(aktives_Teilprojekt="Master","",IF(BTT[[#This Row],[Verantwortliches TP
(automatisch)]]=VLOOKUP(aktives_Teilprojekt,Teilprojekte[[Teilprojekte]:[Kürzel]],2,FALSE),"okay","Hauptprozess anderes TP"))</f>
        <v>okay</v>
      </c>
      <c r="AM5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7" s="10" t="str">
        <f>IFERROR(IF(BTT[[#This Row],[SAP-Modul
(Pflichtauswahl)]]&lt;&gt;VLOOKUP(BTT[[#This Row],[Verwendete Transaktion (Pflichtauswahl)]],Transaktionen[[Transaktionen]:[Modul]],3,FALSE),"Modul anders","okay"),"")</f>
        <v>okay</v>
      </c>
      <c r="AP507" s="10" t="str">
        <f>IFERROR(IF(COUNTIFS(BTT[Verwendete Transaktion (Pflichtauswahl)],BTT[[#This Row],[Verwendete Transaktion (Pflichtauswahl)]],BTT[SAP-Modul
(Pflichtauswahl)],"&lt;&gt;"&amp;BTT[[#This Row],[SAP-Modul
(Pflichtauswahl)]])&gt;0,"Modul anders","okay"),"")</f>
        <v>okay</v>
      </c>
      <c r="AQ507" s="10" t="str">
        <f>IFERROR(IF(COUNTIFS(BTT[Verwendete Transaktion (Pflichtauswahl)],BTT[[#This Row],[Verwendete Transaktion (Pflichtauswahl)]],BTT[Verantwortliches TP
(automatisch)],"&lt;&gt;"&amp;BTT[[#This Row],[Verantwortliches TP
(automatisch)]])&gt;0,"Transaktion mehrfach","okay"),"")</f>
        <v>okay</v>
      </c>
      <c r="AR507" s="10" t="str">
        <f>IFERROR(IF(COUNTIFS(BTT[Verwendete Transaktion (Pflichtauswahl)],BTT[[#This Row],[Verwendete Transaktion (Pflichtauswahl)]],BTT[Verantwortliches TP
(automatisch)],"&lt;&gt;"&amp;VLOOKUP(aktives_Teilprojekt,Teilprojekte[[Teilprojekte]:[Kürzel]],2,FALSE))&gt;0,"Transaktion mehrfach","okay"),"")</f>
        <v>okay</v>
      </c>
      <c r="AS507" s="10" t="s">
        <v>10445</v>
      </c>
      <c r="AT507" s="10"/>
    </row>
    <row r="508" spans="1:46" ht="45" hidden="1" x14ac:dyDescent="0.25">
      <c r="A508" s="14" t="str">
        <f>IFERROR(IF(BTT[[#This Row],[Lfd Nr. 
(aus konsolidierter Datei)]]&lt;&gt;"",BTT[[#This Row],[Lfd Nr. 
(aus konsolidierter Datei)]],VLOOKUP(aktives_Teilprojekt,Teilprojekte[[Teilprojekte]:[Kürzel]],2,FALSE)&amp;ROW(BTT[[#This Row],[Lfd Nr.
(automatisch)]])-2),"")</f>
        <v>FI422</v>
      </c>
      <c r="B508" s="15" t="s">
        <v>6131</v>
      </c>
      <c r="C508" s="15"/>
      <c r="D508" t="s">
        <v>10421</v>
      </c>
      <c r="E508" s="10" t="str">
        <f>IFERROR(IF(NOT(BTT[[#This Row],[Manuelle Änderung des Verantwortliches TP
(Auswahl - bei Bedarf)]]=""),BTT[[#This Row],[Manuelle Änderung des Verantwortliches TP
(Auswahl - bei Bedarf)]],VLOOKUP(BTT[[#This Row],[Hauptprozess
(Pflichtauswahl)]],Hauptprozesse[],3,FALSE)),"")</f>
        <v>FI</v>
      </c>
      <c r="G508" t="s">
        <v>14174</v>
      </c>
      <c r="H508" s="10"/>
      <c r="I508" t="s">
        <v>14209</v>
      </c>
      <c r="J508" s="10" t="str">
        <f>IFERROR(VLOOKUP(BTT[[#This Row],[Verwendete Transaktion (Pflichtauswahl)]],Transaktionen[[Transaktionen]:[Langtext]],2,FALSE),"")</f>
        <v/>
      </c>
      <c r="V508" s="10" t="str">
        <f>IFERROR(VLOOKUP(BTT[[#This Row],[Verwendetes Formular
(Auswahl falls relevant)]],Formulare[[Formularbezeichnung]:[Formularname (technisch)]],2,FALSE),"")</f>
        <v/>
      </c>
      <c r="Y508" s="4" t="s">
        <v>14716</v>
      </c>
      <c r="AK508" s="10" t="str">
        <f>IF(BTT[[#This Row],[Subprozess
(optionale Auswahl)]]="","okay",IF(VLOOKUP(BTT[[#This Row],[Subprozess
(optionale Auswahl)]],BPML[[Subprozess]:[Zugeordneter Hauptprozess]],3,FALSE)=BTT[[#This Row],[Hauptprozess
(Pflichtauswahl)]],"okay","falscher Subprozess"))</f>
        <v>okay</v>
      </c>
      <c r="AL508" t="str">
        <f>IF(aktives_Teilprojekt="Master","",IF(BTT[[#This Row],[Verantwortliches TP
(automatisch)]]=VLOOKUP(aktives_Teilprojekt,Teilprojekte[[Teilprojekte]:[Kürzel]],2,FALSE),"okay","Hauptprozess anderes TP"))</f>
        <v>okay</v>
      </c>
      <c r="AM5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8" s="10" t="str">
        <f>IFERROR(IF(BTT[[#This Row],[SAP-Modul
(Pflichtauswahl)]]&lt;&gt;VLOOKUP(BTT[[#This Row],[Verwendete Transaktion (Pflichtauswahl)]],Transaktionen[[Transaktionen]:[Modul]],3,FALSE),"Modul anders","okay"),"")</f>
        <v/>
      </c>
      <c r="AP508" s="10" t="str">
        <f>IFERROR(IF(COUNTIFS(BTT[Verwendete Transaktion (Pflichtauswahl)],BTT[[#This Row],[Verwendete Transaktion (Pflichtauswahl)]],BTT[SAP-Modul
(Pflichtauswahl)],"&lt;&gt;"&amp;BTT[[#This Row],[SAP-Modul
(Pflichtauswahl)]])&gt;0,"Modul anders","okay"),"")</f>
        <v>okay</v>
      </c>
      <c r="AQ508" s="10" t="str">
        <f>IFERROR(IF(COUNTIFS(BTT[Verwendete Transaktion (Pflichtauswahl)],BTT[[#This Row],[Verwendete Transaktion (Pflichtauswahl)]],BTT[Verantwortliches TP
(automatisch)],"&lt;&gt;"&amp;BTT[[#This Row],[Verantwortliches TP
(automatisch)]])&gt;0,"Transaktion mehrfach","okay"),"")</f>
        <v>okay</v>
      </c>
      <c r="AR508" s="10" t="str">
        <f>IFERROR(IF(COUNTIFS(BTT[Verwendete Transaktion (Pflichtauswahl)],BTT[[#This Row],[Verwendete Transaktion (Pflichtauswahl)]],BTT[Verantwortliches TP
(automatisch)],"&lt;&gt;"&amp;VLOOKUP(aktives_Teilprojekt,Teilprojekte[[Teilprojekte]:[Kürzel]],2,FALSE))&gt;0,"Transaktion mehrfach","okay"),"")</f>
        <v>okay</v>
      </c>
      <c r="AS508" s="10" t="s">
        <v>10446</v>
      </c>
      <c r="AT508" s="10"/>
    </row>
    <row r="509" spans="1:46" ht="45" hidden="1" x14ac:dyDescent="0.25">
      <c r="A509" s="14" t="str">
        <f>IFERROR(IF(BTT[[#This Row],[Lfd Nr. 
(aus konsolidierter Datei)]]&lt;&gt;"",BTT[[#This Row],[Lfd Nr. 
(aus konsolidierter Datei)]],VLOOKUP(aktives_Teilprojekt,Teilprojekte[[Teilprojekte]:[Kürzel]],2,FALSE)&amp;ROW(BTT[[#This Row],[Lfd Nr.
(automatisch)]])-2),"")</f>
        <v>FI423</v>
      </c>
      <c r="B509" s="15" t="s">
        <v>6131</v>
      </c>
      <c r="C509" s="15"/>
      <c r="D509" t="s">
        <v>10448</v>
      </c>
      <c r="E509" s="10" t="str">
        <f>IFERROR(IF(NOT(BTT[[#This Row],[Manuelle Änderung des Verantwortliches TP
(Auswahl - bei Bedarf)]]=""),BTT[[#This Row],[Manuelle Änderung des Verantwortliches TP
(Auswahl - bei Bedarf)]],VLOOKUP(BTT[[#This Row],[Hauptprozess
(Pflichtauswahl)]],Hauptprozesse[],3,FALSE)),"")</f>
        <v>FI</v>
      </c>
      <c r="G509" t="s">
        <v>14174</v>
      </c>
      <c r="H509" s="10"/>
      <c r="I509" t="s">
        <v>14194</v>
      </c>
      <c r="J509" s="10" t="str">
        <f>IFERROR(VLOOKUP(BTT[[#This Row],[Verwendete Transaktion (Pflichtauswahl)]],Transaktionen[[Transaktionen]:[Langtext]],2,FALSE),"")</f>
        <v/>
      </c>
      <c r="V509" s="10" t="str">
        <f>IFERROR(VLOOKUP(BTT[[#This Row],[Verwendetes Formular
(Auswahl falls relevant)]],Formulare[[Formularbezeichnung]:[Formularname (technisch)]],2,FALSE),"")</f>
        <v/>
      </c>
      <c r="Y509" s="4" t="s">
        <v>14717</v>
      </c>
      <c r="AK509" s="10" t="str">
        <f>IF(BTT[[#This Row],[Subprozess
(optionale Auswahl)]]="","okay",IF(VLOOKUP(BTT[[#This Row],[Subprozess
(optionale Auswahl)]],BPML[[Subprozess]:[Zugeordneter Hauptprozess]],3,FALSE)=BTT[[#This Row],[Hauptprozess
(Pflichtauswahl)]],"okay","falscher Subprozess"))</f>
        <v>okay</v>
      </c>
      <c r="AL509" t="str">
        <f>IF(aktives_Teilprojekt="Master","",IF(BTT[[#This Row],[Verantwortliches TP
(automatisch)]]=VLOOKUP(aktives_Teilprojekt,Teilprojekte[[Teilprojekte]:[Kürzel]],2,FALSE),"okay","Hauptprozess anderes TP"))</f>
        <v>okay</v>
      </c>
      <c r="AM5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9" s="10" t="str">
        <f>IFERROR(IF(BTT[[#This Row],[SAP-Modul
(Pflichtauswahl)]]&lt;&gt;VLOOKUP(BTT[[#This Row],[Verwendete Transaktion (Pflichtauswahl)]],Transaktionen[[Transaktionen]:[Modul]],3,FALSE),"Modul anders","okay"),"")</f>
        <v/>
      </c>
      <c r="AP509" s="10" t="str">
        <f>IFERROR(IF(COUNTIFS(BTT[Verwendete Transaktion (Pflichtauswahl)],BTT[[#This Row],[Verwendete Transaktion (Pflichtauswahl)]],BTT[SAP-Modul
(Pflichtauswahl)],"&lt;&gt;"&amp;BTT[[#This Row],[SAP-Modul
(Pflichtauswahl)]])&gt;0,"Modul anders","okay"),"")</f>
        <v>okay</v>
      </c>
      <c r="AQ509" s="10" t="str">
        <f>IFERROR(IF(COUNTIFS(BTT[Verwendete Transaktion (Pflichtauswahl)],BTT[[#This Row],[Verwendete Transaktion (Pflichtauswahl)]],BTT[Verantwortliches TP
(automatisch)],"&lt;&gt;"&amp;BTT[[#This Row],[Verantwortliches TP
(automatisch)]])&gt;0,"Transaktion mehrfach","okay"),"")</f>
        <v>okay</v>
      </c>
      <c r="AR509" s="10" t="str">
        <f>IFERROR(IF(COUNTIFS(BTT[Verwendete Transaktion (Pflichtauswahl)],BTT[[#This Row],[Verwendete Transaktion (Pflichtauswahl)]],BTT[Verantwortliches TP
(automatisch)],"&lt;&gt;"&amp;VLOOKUP(aktives_Teilprojekt,Teilprojekte[[Teilprojekte]:[Kürzel]],2,FALSE))&gt;0,"Transaktion mehrfach","okay"),"")</f>
        <v>okay</v>
      </c>
      <c r="AS509" s="10" t="s">
        <v>10447</v>
      </c>
      <c r="AT509" s="10"/>
    </row>
    <row r="510" spans="1:46" ht="45" hidden="1" x14ac:dyDescent="0.25">
      <c r="A510" s="14" t="str">
        <f>IFERROR(IF(BTT[[#This Row],[Lfd Nr. 
(aus konsolidierter Datei)]]&lt;&gt;"",BTT[[#This Row],[Lfd Nr. 
(aus konsolidierter Datei)]],VLOOKUP(aktives_Teilprojekt,Teilprojekte[[Teilprojekte]:[Kürzel]],2,FALSE)&amp;ROW(BTT[[#This Row],[Lfd Nr.
(automatisch)]])-2),"")</f>
        <v>FI424</v>
      </c>
      <c r="B510" s="15" t="s">
        <v>6131</v>
      </c>
      <c r="C510" s="15"/>
      <c r="D510" t="s">
        <v>10450</v>
      </c>
      <c r="E510" s="10" t="str">
        <f>IFERROR(IF(NOT(BTT[[#This Row],[Manuelle Änderung des Verantwortliches TP
(Auswahl - bei Bedarf)]]=""),BTT[[#This Row],[Manuelle Änderung des Verantwortliches TP
(Auswahl - bei Bedarf)]],VLOOKUP(BTT[[#This Row],[Hauptprozess
(Pflichtauswahl)]],Hauptprozesse[],3,FALSE)),"")</f>
        <v>FI</v>
      </c>
      <c r="G510" t="s">
        <v>14174</v>
      </c>
      <c r="H510" s="10"/>
      <c r="I510" t="s">
        <v>14194</v>
      </c>
      <c r="J510" s="10" t="str">
        <f>IFERROR(VLOOKUP(BTT[[#This Row],[Verwendete Transaktion (Pflichtauswahl)]],Transaktionen[[Transaktionen]:[Langtext]],2,FALSE),"")</f>
        <v/>
      </c>
      <c r="V510" s="10" t="str">
        <f>IFERROR(VLOOKUP(BTT[[#This Row],[Verwendetes Formular
(Auswahl falls relevant)]],Formulare[[Formularbezeichnung]:[Formularname (technisch)]],2,FALSE),"")</f>
        <v/>
      </c>
      <c r="Y510" s="4" t="s">
        <v>14718</v>
      </c>
      <c r="AK510" s="10" t="str">
        <f>IF(BTT[[#This Row],[Subprozess
(optionale Auswahl)]]="","okay",IF(VLOOKUP(BTT[[#This Row],[Subprozess
(optionale Auswahl)]],BPML[[Subprozess]:[Zugeordneter Hauptprozess]],3,FALSE)=BTT[[#This Row],[Hauptprozess
(Pflichtauswahl)]],"okay","falscher Subprozess"))</f>
        <v>okay</v>
      </c>
      <c r="AL510" t="str">
        <f>IF(aktives_Teilprojekt="Master","",IF(BTT[[#This Row],[Verantwortliches TP
(automatisch)]]=VLOOKUP(aktives_Teilprojekt,Teilprojekte[[Teilprojekte]:[Kürzel]],2,FALSE),"okay","Hauptprozess anderes TP"))</f>
        <v>okay</v>
      </c>
      <c r="AM5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0" s="10" t="str">
        <f>IFERROR(IF(BTT[[#This Row],[SAP-Modul
(Pflichtauswahl)]]&lt;&gt;VLOOKUP(BTT[[#This Row],[Verwendete Transaktion (Pflichtauswahl)]],Transaktionen[[Transaktionen]:[Modul]],3,FALSE),"Modul anders","okay"),"")</f>
        <v/>
      </c>
      <c r="AP510" s="10" t="str">
        <f>IFERROR(IF(COUNTIFS(BTT[Verwendete Transaktion (Pflichtauswahl)],BTT[[#This Row],[Verwendete Transaktion (Pflichtauswahl)]],BTT[SAP-Modul
(Pflichtauswahl)],"&lt;&gt;"&amp;BTT[[#This Row],[SAP-Modul
(Pflichtauswahl)]])&gt;0,"Modul anders","okay"),"")</f>
        <v>okay</v>
      </c>
      <c r="AQ510" s="10" t="str">
        <f>IFERROR(IF(COUNTIFS(BTT[Verwendete Transaktion (Pflichtauswahl)],BTT[[#This Row],[Verwendete Transaktion (Pflichtauswahl)]],BTT[Verantwortliches TP
(automatisch)],"&lt;&gt;"&amp;BTT[[#This Row],[Verantwortliches TP
(automatisch)]])&gt;0,"Transaktion mehrfach","okay"),"")</f>
        <v>okay</v>
      </c>
      <c r="AR510" s="10" t="str">
        <f>IFERROR(IF(COUNTIFS(BTT[Verwendete Transaktion (Pflichtauswahl)],BTT[[#This Row],[Verwendete Transaktion (Pflichtauswahl)]],BTT[Verantwortliches TP
(automatisch)],"&lt;&gt;"&amp;VLOOKUP(aktives_Teilprojekt,Teilprojekte[[Teilprojekte]:[Kürzel]],2,FALSE))&gt;0,"Transaktion mehrfach","okay"),"")</f>
        <v>okay</v>
      </c>
      <c r="AS510" s="10" t="s">
        <v>10449</v>
      </c>
      <c r="AT510" s="10"/>
    </row>
    <row r="511" spans="1:46" ht="45" hidden="1" x14ac:dyDescent="0.25">
      <c r="A511" s="14" t="str">
        <f>IFERROR(IF(BTT[[#This Row],[Lfd Nr. 
(aus konsolidierter Datei)]]&lt;&gt;"",BTT[[#This Row],[Lfd Nr. 
(aus konsolidierter Datei)]],VLOOKUP(aktives_Teilprojekt,Teilprojekte[[Teilprojekte]:[Kürzel]],2,FALSE)&amp;ROW(BTT[[#This Row],[Lfd Nr.
(automatisch)]])-2),"")</f>
        <v>FI425</v>
      </c>
      <c r="B511" s="15" t="s">
        <v>6131</v>
      </c>
      <c r="C511" s="15"/>
      <c r="D511" t="s">
        <v>10452</v>
      </c>
      <c r="E511" s="10" t="str">
        <f>IFERROR(IF(NOT(BTT[[#This Row],[Manuelle Änderung des Verantwortliches TP
(Auswahl - bei Bedarf)]]=""),BTT[[#This Row],[Manuelle Änderung des Verantwortliches TP
(Auswahl - bei Bedarf)]],VLOOKUP(BTT[[#This Row],[Hauptprozess
(Pflichtauswahl)]],Hauptprozesse[],3,FALSE)),"")</f>
        <v>FI</v>
      </c>
      <c r="G511" t="s">
        <v>14174</v>
      </c>
      <c r="H511" s="10" t="s">
        <v>8485</v>
      </c>
      <c r="I511" t="s">
        <v>8522</v>
      </c>
      <c r="J511" s="10" t="str">
        <f>IFERROR(VLOOKUP(BTT[[#This Row],[Verwendete Transaktion (Pflichtauswahl)]],Transaktionen[[Transaktionen]:[Langtext]],2,FALSE),"")</f>
        <v>keine digitale Erfassung</v>
      </c>
      <c r="V511" s="10" t="str">
        <f>IFERROR(VLOOKUP(BTT[[#This Row],[Verwendetes Formular
(Auswahl falls relevant)]],Formulare[[Formularbezeichnung]:[Formularname (technisch)]],2,FALSE),"")</f>
        <v/>
      </c>
      <c r="Y511" s="4" t="s">
        <v>14719</v>
      </c>
      <c r="AK511" s="10" t="str">
        <f>IF(BTT[[#This Row],[Subprozess
(optionale Auswahl)]]="","okay",IF(VLOOKUP(BTT[[#This Row],[Subprozess
(optionale Auswahl)]],BPML[[Subprozess]:[Zugeordneter Hauptprozess]],3,FALSE)=BTT[[#This Row],[Hauptprozess
(Pflichtauswahl)]],"okay","falscher Subprozess"))</f>
        <v>okay</v>
      </c>
      <c r="AL511" t="str">
        <f>IF(aktives_Teilprojekt="Master","",IF(BTT[[#This Row],[Verantwortliches TP
(automatisch)]]=VLOOKUP(aktives_Teilprojekt,Teilprojekte[[Teilprojekte]:[Kürzel]],2,FALSE),"okay","Hauptprozess anderes TP"))</f>
        <v>okay</v>
      </c>
      <c r="AM5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1" s="10" t="str">
        <f>IFERROR(IF(BTT[[#This Row],[SAP-Modul
(Pflichtauswahl)]]&lt;&gt;VLOOKUP(BTT[[#This Row],[Verwendete Transaktion (Pflichtauswahl)]],Transaktionen[[Transaktionen]:[Modul]],3,FALSE),"Modul anders","okay"),"")</f>
        <v>okay</v>
      </c>
      <c r="AP511" s="10" t="str">
        <f>IFERROR(IF(COUNTIFS(BTT[Verwendete Transaktion (Pflichtauswahl)],BTT[[#This Row],[Verwendete Transaktion (Pflichtauswahl)]],BTT[SAP-Modul
(Pflichtauswahl)],"&lt;&gt;"&amp;BTT[[#This Row],[SAP-Modul
(Pflichtauswahl)]])&gt;0,"Modul anders","okay"),"")</f>
        <v>okay</v>
      </c>
      <c r="AQ511" s="10" t="str">
        <f>IFERROR(IF(COUNTIFS(BTT[Verwendete Transaktion (Pflichtauswahl)],BTT[[#This Row],[Verwendete Transaktion (Pflichtauswahl)]],BTT[Verantwortliches TP
(automatisch)],"&lt;&gt;"&amp;BTT[[#This Row],[Verantwortliches TP
(automatisch)]])&gt;0,"Transaktion mehrfach","okay"),"")</f>
        <v>okay</v>
      </c>
      <c r="AR511" s="10" t="str">
        <f>IFERROR(IF(COUNTIFS(BTT[Verwendete Transaktion (Pflichtauswahl)],BTT[[#This Row],[Verwendete Transaktion (Pflichtauswahl)]],BTT[Verantwortliches TP
(automatisch)],"&lt;&gt;"&amp;VLOOKUP(aktives_Teilprojekt,Teilprojekte[[Teilprojekte]:[Kürzel]],2,FALSE))&gt;0,"Transaktion mehrfach","okay"),"")</f>
        <v>okay</v>
      </c>
      <c r="AS511" s="10" t="s">
        <v>10451</v>
      </c>
      <c r="AT511" s="10"/>
    </row>
    <row r="512" spans="1:46" ht="45" hidden="1" x14ac:dyDescent="0.25">
      <c r="A512" s="14" t="str">
        <f>IFERROR(IF(BTT[[#This Row],[Lfd Nr. 
(aus konsolidierter Datei)]]&lt;&gt;"",BTT[[#This Row],[Lfd Nr. 
(aus konsolidierter Datei)]],VLOOKUP(aktives_Teilprojekt,Teilprojekte[[Teilprojekte]:[Kürzel]],2,FALSE)&amp;ROW(BTT[[#This Row],[Lfd Nr.
(automatisch)]])-2),"")</f>
        <v>FI426</v>
      </c>
      <c r="B512" s="15" t="s">
        <v>6131</v>
      </c>
      <c r="C512" s="15"/>
      <c r="D512" t="s">
        <v>10285</v>
      </c>
      <c r="E512" s="10" t="str">
        <f>IFERROR(IF(NOT(BTT[[#This Row],[Manuelle Änderung des Verantwortliches TP
(Auswahl - bei Bedarf)]]=""),BTT[[#This Row],[Manuelle Änderung des Verantwortliches TP
(Auswahl - bei Bedarf)]],VLOOKUP(BTT[[#This Row],[Hauptprozess
(Pflichtauswahl)]],Hauptprozesse[],3,FALSE)),"")</f>
        <v>FI</v>
      </c>
      <c r="G512" t="s">
        <v>14174</v>
      </c>
      <c r="H512" s="10" t="s">
        <v>8485</v>
      </c>
      <c r="I512" t="s">
        <v>8522</v>
      </c>
      <c r="J512" s="10" t="str">
        <f>IFERROR(VLOOKUP(BTT[[#This Row],[Verwendete Transaktion (Pflichtauswahl)]],Transaktionen[[Transaktionen]:[Langtext]],2,FALSE),"")</f>
        <v>keine digitale Erfassung</v>
      </c>
      <c r="V512" s="10" t="str">
        <f>IFERROR(VLOOKUP(BTT[[#This Row],[Verwendetes Formular
(Auswahl falls relevant)]],Formulare[[Formularbezeichnung]:[Formularname (technisch)]],2,FALSE),"")</f>
        <v/>
      </c>
      <c r="Y512" s="4" t="s">
        <v>14720</v>
      </c>
      <c r="AK512" s="10" t="str">
        <f>IF(BTT[[#This Row],[Subprozess
(optionale Auswahl)]]="","okay",IF(VLOOKUP(BTT[[#This Row],[Subprozess
(optionale Auswahl)]],BPML[[Subprozess]:[Zugeordneter Hauptprozess]],3,FALSE)=BTT[[#This Row],[Hauptprozess
(Pflichtauswahl)]],"okay","falscher Subprozess"))</f>
        <v>okay</v>
      </c>
      <c r="AL512" t="str">
        <f>IF(aktives_Teilprojekt="Master","",IF(BTT[[#This Row],[Verantwortliches TP
(automatisch)]]=VLOOKUP(aktives_Teilprojekt,Teilprojekte[[Teilprojekte]:[Kürzel]],2,FALSE),"okay","Hauptprozess anderes TP"))</f>
        <v>okay</v>
      </c>
      <c r="AM5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2" s="10" t="str">
        <f>IFERROR(IF(BTT[[#This Row],[SAP-Modul
(Pflichtauswahl)]]&lt;&gt;VLOOKUP(BTT[[#This Row],[Verwendete Transaktion (Pflichtauswahl)]],Transaktionen[[Transaktionen]:[Modul]],3,FALSE),"Modul anders","okay"),"")</f>
        <v>okay</v>
      </c>
      <c r="AP512" s="10" t="str">
        <f>IFERROR(IF(COUNTIFS(BTT[Verwendete Transaktion (Pflichtauswahl)],BTT[[#This Row],[Verwendete Transaktion (Pflichtauswahl)]],BTT[SAP-Modul
(Pflichtauswahl)],"&lt;&gt;"&amp;BTT[[#This Row],[SAP-Modul
(Pflichtauswahl)]])&gt;0,"Modul anders","okay"),"")</f>
        <v>okay</v>
      </c>
      <c r="AQ512" s="10" t="str">
        <f>IFERROR(IF(COUNTIFS(BTT[Verwendete Transaktion (Pflichtauswahl)],BTT[[#This Row],[Verwendete Transaktion (Pflichtauswahl)]],BTT[Verantwortliches TP
(automatisch)],"&lt;&gt;"&amp;BTT[[#This Row],[Verantwortliches TP
(automatisch)]])&gt;0,"Transaktion mehrfach","okay"),"")</f>
        <v>okay</v>
      </c>
      <c r="AR512" s="10" t="str">
        <f>IFERROR(IF(COUNTIFS(BTT[Verwendete Transaktion (Pflichtauswahl)],BTT[[#This Row],[Verwendete Transaktion (Pflichtauswahl)]],BTT[Verantwortliches TP
(automatisch)],"&lt;&gt;"&amp;VLOOKUP(aktives_Teilprojekt,Teilprojekte[[Teilprojekte]:[Kürzel]],2,FALSE))&gt;0,"Transaktion mehrfach","okay"),"")</f>
        <v>okay</v>
      </c>
      <c r="AS512" s="10" t="s">
        <v>10453</v>
      </c>
      <c r="AT512" s="10"/>
    </row>
    <row r="513" spans="1:46" ht="45" hidden="1" x14ac:dyDescent="0.25">
      <c r="A513" s="14" t="str">
        <f>IFERROR(IF(BTT[[#This Row],[Lfd Nr. 
(aus konsolidierter Datei)]]&lt;&gt;"",BTT[[#This Row],[Lfd Nr. 
(aus konsolidierter Datei)]],VLOOKUP(aktives_Teilprojekt,Teilprojekte[[Teilprojekte]:[Kürzel]],2,FALSE)&amp;ROW(BTT[[#This Row],[Lfd Nr.
(automatisch)]])-2),"")</f>
        <v>FI427</v>
      </c>
      <c r="B513" s="15" t="s">
        <v>6131</v>
      </c>
      <c r="C513" s="15"/>
      <c r="D513" t="s">
        <v>10277</v>
      </c>
      <c r="E513" s="10" t="str">
        <f>IFERROR(IF(NOT(BTT[[#This Row],[Manuelle Änderung des Verantwortliches TP
(Auswahl - bei Bedarf)]]=""),BTT[[#This Row],[Manuelle Änderung des Verantwortliches TP
(Auswahl - bei Bedarf)]],VLOOKUP(BTT[[#This Row],[Hauptprozess
(Pflichtauswahl)]],Hauptprozesse[],3,FALSE)),"")</f>
        <v>FI</v>
      </c>
      <c r="G513" t="s">
        <v>14174</v>
      </c>
      <c r="H513" s="10" t="s">
        <v>8485</v>
      </c>
      <c r="I513" t="s">
        <v>8522</v>
      </c>
      <c r="J513" s="10" t="str">
        <f>IFERROR(VLOOKUP(BTT[[#This Row],[Verwendete Transaktion (Pflichtauswahl)]],Transaktionen[[Transaktionen]:[Langtext]],2,FALSE),"")</f>
        <v>keine digitale Erfassung</v>
      </c>
      <c r="V513" s="10" t="str">
        <f>IFERROR(VLOOKUP(BTT[[#This Row],[Verwendetes Formular
(Auswahl falls relevant)]],Formulare[[Formularbezeichnung]:[Formularname (technisch)]],2,FALSE),"")</f>
        <v/>
      </c>
      <c r="Y513" s="4" t="s">
        <v>14721</v>
      </c>
      <c r="AK513" s="10" t="str">
        <f>IF(BTT[[#This Row],[Subprozess
(optionale Auswahl)]]="","okay",IF(VLOOKUP(BTT[[#This Row],[Subprozess
(optionale Auswahl)]],BPML[[Subprozess]:[Zugeordneter Hauptprozess]],3,FALSE)=BTT[[#This Row],[Hauptprozess
(Pflichtauswahl)]],"okay","falscher Subprozess"))</f>
        <v>okay</v>
      </c>
      <c r="AL513" t="str">
        <f>IF(aktives_Teilprojekt="Master","",IF(BTT[[#This Row],[Verantwortliches TP
(automatisch)]]=VLOOKUP(aktives_Teilprojekt,Teilprojekte[[Teilprojekte]:[Kürzel]],2,FALSE),"okay","Hauptprozess anderes TP"))</f>
        <v>okay</v>
      </c>
      <c r="AM5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3" s="10" t="str">
        <f>IFERROR(IF(BTT[[#This Row],[SAP-Modul
(Pflichtauswahl)]]&lt;&gt;VLOOKUP(BTT[[#This Row],[Verwendete Transaktion (Pflichtauswahl)]],Transaktionen[[Transaktionen]:[Modul]],3,FALSE),"Modul anders","okay"),"")</f>
        <v>okay</v>
      </c>
      <c r="AP513" s="10" t="str">
        <f>IFERROR(IF(COUNTIFS(BTT[Verwendete Transaktion (Pflichtauswahl)],BTT[[#This Row],[Verwendete Transaktion (Pflichtauswahl)]],BTT[SAP-Modul
(Pflichtauswahl)],"&lt;&gt;"&amp;BTT[[#This Row],[SAP-Modul
(Pflichtauswahl)]])&gt;0,"Modul anders","okay"),"")</f>
        <v>okay</v>
      </c>
      <c r="AQ513" s="10" t="str">
        <f>IFERROR(IF(COUNTIFS(BTT[Verwendete Transaktion (Pflichtauswahl)],BTT[[#This Row],[Verwendete Transaktion (Pflichtauswahl)]],BTT[Verantwortliches TP
(automatisch)],"&lt;&gt;"&amp;BTT[[#This Row],[Verantwortliches TP
(automatisch)]])&gt;0,"Transaktion mehrfach","okay"),"")</f>
        <v>okay</v>
      </c>
      <c r="AR513" s="10" t="str">
        <f>IFERROR(IF(COUNTIFS(BTT[Verwendete Transaktion (Pflichtauswahl)],BTT[[#This Row],[Verwendete Transaktion (Pflichtauswahl)]],BTT[Verantwortliches TP
(automatisch)],"&lt;&gt;"&amp;VLOOKUP(aktives_Teilprojekt,Teilprojekte[[Teilprojekte]:[Kürzel]],2,FALSE))&gt;0,"Transaktion mehrfach","okay"),"")</f>
        <v>okay</v>
      </c>
      <c r="AS513" s="10" t="s">
        <v>10454</v>
      </c>
      <c r="AT513" s="10"/>
    </row>
    <row r="514" spans="1:46" ht="45" hidden="1" x14ac:dyDescent="0.25">
      <c r="A514" s="14" t="str">
        <f>IFERROR(IF(BTT[[#This Row],[Lfd Nr. 
(aus konsolidierter Datei)]]&lt;&gt;"",BTT[[#This Row],[Lfd Nr. 
(aus konsolidierter Datei)]],VLOOKUP(aktives_Teilprojekt,Teilprojekte[[Teilprojekte]:[Kürzel]],2,FALSE)&amp;ROW(BTT[[#This Row],[Lfd Nr.
(automatisch)]])-2),"")</f>
        <v>FI428</v>
      </c>
      <c r="B514" s="15" t="s">
        <v>6131</v>
      </c>
      <c r="C514" s="15"/>
      <c r="D514" t="s">
        <v>10302</v>
      </c>
      <c r="E514" s="10" t="str">
        <f>IFERROR(IF(NOT(BTT[[#This Row],[Manuelle Änderung des Verantwortliches TP
(Auswahl - bei Bedarf)]]=""),BTT[[#This Row],[Manuelle Änderung des Verantwortliches TP
(Auswahl - bei Bedarf)]],VLOOKUP(BTT[[#This Row],[Hauptprozess
(Pflichtauswahl)]],Hauptprozesse[],3,FALSE)),"")</f>
        <v>FI</v>
      </c>
      <c r="G514" t="s">
        <v>14174</v>
      </c>
      <c r="H514" s="10" t="s">
        <v>3</v>
      </c>
      <c r="I514" t="s">
        <v>1648</v>
      </c>
      <c r="J514" s="10" t="str">
        <f>IFERROR(VLOOKUP(BTT[[#This Row],[Verwendete Transaktion (Pflichtauswahl)]],Transaktionen[[Transaktionen]:[Langtext]],2,FALSE),"")</f>
        <v>Sachkontenbuchung erfassen</v>
      </c>
      <c r="V514" s="10" t="str">
        <f>IFERROR(VLOOKUP(BTT[[#This Row],[Verwendetes Formular
(Auswahl falls relevant)]],Formulare[[Formularbezeichnung]:[Formularname (technisch)]],2,FALSE),"")</f>
        <v/>
      </c>
      <c r="Y514" s="4" t="s">
        <v>14722</v>
      </c>
      <c r="AK514" s="10" t="str">
        <f>IF(BTT[[#This Row],[Subprozess
(optionale Auswahl)]]="","okay",IF(VLOOKUP(BTT[[#This Row],[Subprozess
(optionale Auswahl)]],BPML[[Subprozess]:[Zugeordneter Hauptprozess]],3,FALSE)=BTT[[#This Row],[Hauptprozess
(Pflichtauswahl)]],"okay","falscher Subprozess"))</f>
        <v>okay</v>
      </c>
      <c r="AL514" t="str">
        <f>IF(aktives_Teilprojekt="Master","",IF(BTT[[#This Row],[Verantwortliches TP
(automatisch)]]=VLOOKUP(aktives_Teilprojekt,Teilprojekte[[Teilprojekte]:[Kürzel]],2,FALSE),"okay","Hauptprozess anderes TP"))</f>
        <v>okay</v>
      </c>
      <c r="AM5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4" s="10" t="str">
        <f>IFERROR(IF(BTT[[#This Row],[SAP-Modul
(Pflichtauswahl)]]&lt;&gt;VLOOKUP(BTT[[#This Row],[Verwendete Transaktion (Pflichtauswahl)]],Transaktionen[[Transaktionen]:[Modul]],3,FALSE),"Modul anders","okay"),"")</f>
        <v>okay</v>
      </c>
      <c r="AP514" s="10" t="str">
        <f>IFERROR(IF(COUNTIFS(BTT[Verwendete Transaktion (Pflichtauswahl)],BTT[[#This Row],[Verwendete Transaktion (Pflichtauswahl)]],BTT[SAP-Modul
(Pflichtauswahl)],"&lt;&gt;"&amp;BTT[[#This Row],[SAP-Modul
(Pflichtauswahl)]])&gt;0,"Modul anders","okay"),"")</f>
        <v>okay</v>
      </c>
      <c r="AQ514" s="10" t="str">
        <f>IFERROR(IF(COUNTIFS(BTT[Verwendete Transaktion (Pflichtauswahl)],BTT[[#This Row],[Verwendete Transaktion (Pflichtauswahl)]],BTT[Verantwortliches TP
(automatisch)],"&lt;&gt;"&amp;BTT[[#This Row],[Verantwortliches TP
(automatisch)]])&gt;0,"Transaktion mehrfach","okay"),"")</f>
        <v>okay</v>
      </c>
      <c r="AR514" s="10" t="str">
        <f>IFERROR(IF(COUNTIFS(BTT[Verwendete Transaktion (Pflichtauswahl)],BTT[[#This Row],[Verwendete Transaktion (Pflichtauswahl)]],BTT[Verantwortliches TP
(automatisch)],"&lt;&gt;"&amp;VLOOKUP(aktives_Teilprojekt,Teilprojekte[[Teilprojekte]:[Kürzel]],2,FALSE))&gt;0,"Transaktion mehrfach","okay"),"")</f>
        <v>okay</v>
      </c>
      <c r="AS514" s="10" t="s">
        <v>10455</v>
      </c>
      <c r="AT514" s="10"/>
    </row>
    <row r="515" spans="1:46" ht="45" hidden="1" x14ac:dyDescent="0.25">
      <c r="A515" s="14" t="str">
        <f>IFERROR(IF(BTT[[#This Row],[Lfd Nr. 
(aus konsolidierter Datei)]]&lt;&gt;"",BTT[[#This Row],[Lfd Nr. 
(aus konsolidierter Datei)]],VLOOKUP(aktives_Teilprojekt,Teilprojekte[[Teilprojekte]:[Kürzel]],2,FALSE)&amp;ROW(BTT[[#This Row],[Lfd Nr.
(automatisch)]])-2),"")</f>
        <v>FI429</v>
      </c>
      <c r="B515" s="15" t="s">
        <v>6131</v>
      </c>
      <c r="C515" s="15"/>
      <c r="D515" t="s">
        <v>10293</v>
      </c>
      <c r="E515" s="10" t="str">
        <f>IFERROR(IF(NOT(BTT[[#This Row],[Manuelle Änderung des Verantwortliches TP
(Auswahl - bei Bedarf)]]=""),BTT[[#This Row],[Manuelle Änderung des Verantwortliches TP
(Auswahl - bei Bedarf)]],VLOOKUP(BTT[[#This Row],[Hauptprozess
(Pflichtauswahl)]],Hauptprozesse[],3,FALSE)),"")</f>
        <v>FI</v>
      </c>
      <c r="G515" t="s">
        <v>14174</v>
      </c>
      <c r="H515" s="10" t="s">
        <v>8485</v>
      </c>
      <c r="I515" t="s">
        <v>8522</v>
      </c>
      <c r="J515" s="10" t="str">
        <f>IFERROR(VLOOKUP(BTT[[#This Row],[Verwendete Transaktion (Pflichtauswahl)]],Transaktionen[[Transaktionen]:[Langtext]],2,FALSE),"")</f>
        <v>keine digitale Erfassung</v>
      </c>
      <c r="V515" s="10" t="str">
        <f>IFERROR(VLOOKUP(BTT[[#This Row],[Verwendetes Formular
(Auswahl falls relevant)]],Formulare[[Formularbezeichnung]:[Formularname (technisch)]],2,FALSE),"")</f>
        <v/>
      </c>
      <c r="Y515" s="4" t="s">
        <v>14723</v>
      </c>
      <c r="AK515" s="10" t="str">
        <f>IF(BTT[[#This Row],[Subprozess
(optionale Auswahl)]]="","okay",IF(VLOOKUP(BTT[[#This Row],[Subprozess
(optionale Auswahl)]],BPML[[Subprozess]:[Zugeordneter Hauptprozess]],3,FALSE)=BTT[[#This Row],[Hauptprozess
(Pflichtauswahl)]],"okay","falscher Subprozess"))</f>
        <v>okay</v>
      </c>
      <c r="AL515" t="str">
        <f>IF(aktives_Teilprojekt="Master","",IF(BTT[[#This Row],[Verantwortliches TP
(automatisch)]]=VLOOKUP(aktives_Teilprojekt,Teilprojekte[[Teilprojekte]:[Kürzel]],2,FALSE),"okay","Hauptprozess anderes TP"))</f>
        <v>okay</v>
      </c>
      <c r="AM5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5" s="10" t="str">
        <f>IFERROR(IF(BTT[[#This Row],[SAP-Modul
(Pflichtauswahl)]]&lt;&gt;VLOOKUP(BTT[[#This Row],[Verwendete Transaktion (Pflichtauswahl)]],Transaktionen[[Transaktionen]:[Modul]],3,FALSE),"Modul anders","okay"),"")</f>
        <v>okay</v>
      </c>
      <c r="AP515" s="10" t="str">
        <f>IFERROR(IF(COUNTIFS(BTT[Verwendete Transaktion (Pflichtauswahl)],BTT[[#This Row],[Verwendete Transaktion (Pflichtauswahl)]],BTT[SAP-Modul
(Pflichtauswahl)],"&lt;&gt;"&amp;BTT[[#This Row],[SAP-Modul
(Pflichtauswahl)]])&gt;0,"Modul anders","okay"),"")</f>
        <v>okay</v>
      </c>
      <c r="AQ515" s="10" t="str">
        <f>IFERROR(IF(COUNTIFS(BTT[Verwendete Transaktion (Pflichtauswahl)],BTT[[#This Row],[Verwendete Transaktion (Pflichtauswahl)]],BTT[Verantwortliches TP
(automatisch)],"&lt;&gt;"&amp;BTT[[#This Row],[Verantwortliches TP
(automatisch)]])&gt;0,"Transaktion mehrfach","okay"),"")</f>
        <v>okay</v>
      </c>
      <c r="AR515" s="10" t="str">
        <f>IFERROR(IF(COUNTIFS(BTT[Verwendete Transaktion (Pflichtauswahl)],BTT[[#This Row],[Verwendete Transaktion (Pflichtauswahl)]],BTT[Verantwortliches TP
(automatisch)],"&lt;&gt;"&amp;VLOOKUP(aktives_Teilprojekt,Teilprojekte[[Teilprojekte]:[Kürzel]],2,FALSE))&gt;0,"Transaktion mehrfach","okay"),"")</f>
        <v>okay</v>
      </c>
      <c r="AS515" s="10" t="s">
        <v>10456</v>
      </c>
      <c r="AT515" s="10"/>
    </row>
    <row r="516" spans="1:46" ht="30" hidden="1" x14ac:dyDescent="0.25">
      <c r="A516" s="14" t="str">
        <f>IFERROR(IF(BTT[[#This Row],[Lfd Nr. 
(aus konsolidierter Datei)]]&lt;&gt;"",BTT[[#This Row],[Lfd Nr. 
(aus konsolidierter Datei)]],VLOOKUP(aktives_Teilprojekt,Teilprojekte[[Teilprojekte]:[Kürzel]],2,FALSE)&amp;ROW(BTT[[#This Row],[Lfd Nr.
(automatisch)]])-2),"")</f>
        <v>FI430</v>
      </c>
      <c r="B516" s="15" t="s">
        <v>6131</v>
      </c>
      <c r="C516" s="15"/>
      <c r="D516" t="s">
        <v>10458</v>
      </c>
      <c r="E516" s="10" t="str">
        <f>IFERROR(IF(NOT(BTT[[#This Row],[Manuelle Änderung des Verantwortliches TP
(Auswahl - bei Bedarf)]]=""),BTT[[#This Row],[Manuelle Änderung des Verantwortliches TP
(Auswahl - bei Bedarf)]],VLOOKUP(BTT[[#This Row],[Hauptprozess
(Pflichtauswahl)]],Hauptprozesse[],3,FALSE)),"")</f>
        <v>FI</v>
      </c>
      <c r="G516" t="s">
        <v>14174</v>
      </c>
      <c r="H516" s="10"/>
      <c r="I516" t="s">
        <v>14213</v>
      </c>
      <c r="J516" s="10" t="str">
        <f>IFERROR(VLOOKUP(BTT[[#This Row],[Verwendete Transaktion (Pflichtauswahl)]],Transaktionen[[Transaktionen]:[Langtext]],2,FALSE),"")</f>
        <v/>
      </c>
      <c r="V516" s="10" t="str">
        <f>IFERROR(VLOOKUP(BTT[[#This Row],[Verwendetes Formular
(Auswahl falls relevant)]],Formulare[[Formularbezeichnung]:[Formularname (technisch)]],2,FALSE),"")</f>
        <v/>
      </c>
      <c r="Y516" s="4" t="s">
        <v>14724</v>
      </c>
      <c r="AK516" s="10" t="str">
        <f>IF(BTT[[#This Row],[Subprozess
(optionale Auswahl)]]="","okay",IF(VLOOKUP(BTT[[#This Row],[Subprozess
(optionale Auswahl)]],BPML[[Subprozess]:[Zugeordneter Hauptprozess]],3,FALSE)=BTT[[#This Row],[Hauptprozess
(Pflichtauswahl)]],"okay","falscher Subprozess"))</f>
        <v>okay</v>
      </c>
      <c r="AL516" t="str">
        <f>IF(aktives_Teilprojekt="Master","",IF(BTT[[#This Row],[Verantwortliches TP
(automatisch)]]=VLOOKUP(aktives_Teilprojekt,Teilprojekte[[Teilprojekte]:[Kürzel]],2,FALSE),"okay","Hauptprozess anderes TP"))</f>
        <v>okay</v>
      </c>
      <c r="AM5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6" s="10" t="str">
        <f>IFERROR(IF(BTT[[#This Row],[SAP-Modul
(Pflichtauswahl)]]&lt;&gt;VLOOKUP(BTT[[#This Row],[Verwendete Transaktion (Pflichtauswahl)]],Transaktionen[[Transaktionen]:[Modul]],3,FALSE),"Modul anders","okay"),"")</f>
        <v/>
      </c>
      <c r="AP516" s="10" t="str">
        <f>IFERROR(IF(COUNTIFS(BTT[Verwendete Transaktion (Pflichtauswahl)],BTT[[#This Row],[Verwendete Transaktion (Pflichtauswahl)]],BTT[SAP-Modul
(Pflichtauswahl)],"&lt;&gt;"&amp;BTT[[#This Row],[SAP-Modul
(Pflichtauswahl)]])&gt;0,"Modul anders","okay"),"")</f>
        <v>okay</v>
      </c>
      <c r="AQ516" s="10" t="str">
        <f>IFERROR(IF(COUNTIFS(BTT[Verwendete Transaktion (Pflichtauswahl)],BTT[[#This Row],[Verwendete Transaktion (Pflichtauswahl)]],BTT[Verantwortliches TP
(automatisch)],"&lt;&gt;"&amp;BTT[[#This Row],[Verantwortliches TP
(automatisch)]])&gt;0,"Transaktion mehrfach","okay"),"")</f>
        <v>okay</v>
      </c>
      <c r="AR516" s="10" t="str">
        <f>IFERROR(IF(COUNTIFS(BTT[Verwendete Transaktion (Pflichtauswahl)],BTT[[#This Row],[Verwendete Transaktion (Pflichtauswahl)]],BTT[Verantwortliches TP
(automatisch)],"&lt;&gt;"&amp;VLOOKUP(aktives_Teilprojekt,Teilprojekte[[Teilprojekte]:[Kürzel]],2,FALSE))&gt;0,"Transaktion mehrfach","okay"),"")</f>
        <v>okay</v>
      </c>
      <c r="AS516" s="10" t="s">
        <v>10457</v>
      </c>
      <c r="AT516" s="10"/>
    </row>
    <row r="517" spans="1:46" ht="30" hidden="1" x14ac:dyDescent="0.25">
      <c r="A517" s="14" t="str">
        <f>IFERROR(IF(BTT[[#This Row],[Lfd Nr. 
(aus konsolidierter Datei)]]&lt;&gt;"",BTT[[#This Row],[Lfd Nr. 
(aus konsolidierter Datei)]],VLOOKUP(aktives_Teilprojekt,Teilprojekte[[Teilprojekte]:[Kürzel]],2,FALSE)&amp;ROW(BTT[[#This Row],[Lfd Nr.
(automatisch)]])-2),"")</f>
        <v>FI431</v>
      </c>
      <c r="B517" s="15" t="s">
        <v>6131</v>
      </c>
      <c r="C517" s="15"/>
      <c r="D517" t="s">
        <v>10460</v>
      </c>
      <c r="E517" s="10" t="str">
        <f>IFERROR(IF(NOT(BTT[[#This Row],[Manuelle Änderung des Verantwortliches TP
(Auswahl - bei Bedarf)]]=""),BTT[[#This Row],[Manuelle Änderung des Verantwortliches TP
(Auswahl - bei Bedarf)]],VLOOKUP(BTT[[#This Row],[Hauptprozess
(Pflichtauswahl)]],Hauptprozesse[],3,FALSE)),"")</f>
        <v>FI</v>
      </c>
      <c r="G517" t="s">
        <v>14174</v>
      </c>
      <c r="H517" s="10"/>
      <c r="I517" t="s">
        <v>14214</v>
      </c>
      <c r="J517" s="10" t="str">
        <f>IFERROR(VLOOKUP(BTT[[#This Row],[Verwendete Transaktion (Pflichtauswahl)]],Transaktionen[[Transaktionen]:[Langtext]],2,FALSE),"")</f>
        <v/>
      </c>
      <c r="V517" s="10" t="str">
        <f>IFERROR(VLOOKUP(BTT[[#This Row],[Verwendetes Formular
(Auswahl falls relevant)]],Formulare[[Formularbezeichnung]:[Formularname (technisch)]],2,FALSE),"")</f>
        <v/>
      </c>
      <c r="Y517" s="4" t="s">
        <v>14725</v>
      </c>
      <c r="AK517" s="10" t="str">
        <f>IF(BTT[[#This Row],[Subprozess
(optionale Auswahl)]]="","okay",IF(VLOOKUP(BTT[[#This Row],[Subprozess
(optionale Auswahl)]],BPML[[Subprozess]:[Zugeordneter Hauptprozess]],3,FALSE)=BTT[[#This Row],[Hauptprozess
(Pflichtauswahl)]],"okay","falscher Subprozess"))</f>
        <v>okay</v>
      </c>
      <c r="AL517" t="str">
        <f>IF(aktives_Teilprojekt="Master","",IF(BTT[[#This Row],[Verantwortliches TP
(automatisch)]]=VLOOKUP(aktives_Teilprojekt,Teilprojekte[[Teilprojekte]:[Kürzel]],2,FALSE),"okay","Hauptprozess anderes TP"))</f>
        <v>okay</v>
      </c>
      <c r="AM5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7" s="10" t="str">
        <f>IFERROR(IF(BTT[[#This Row],[SAP-Modul
(Pflichtauswahl)]]&lt;&gt;VLOOKUP(BTT[[#This Row],[Verwendete Transaktion (Pflichtauswahl)]],Transaktionen[[Transaktionen]:[Modul]],3,FALSE),"Modul anders","okay"),"")</f>
        <v/>
      </c>
      <c r="AP517" s="10" t="str">
        <f>IFERROR(IF(COUNTIFS(BTT[Verwendete Transaktion (Pflichtauswahl)],BTT[[#This Row],[Verwendete Transaktion (Pflichtauswahl)]],BTT[SAP-Modul
(Pflichtauswahl)],"&lt;&gt;"&amp;BTT[[#This Row],[SAP-Modul
(Pflichtauswahl)]])&gt;0,"Modul anders","okay"),"")</f>
        <v>okay</v>
      </c>
      <c r="AQ517" s="10" t="str">
        <f>IFERROR(IF(COUNTIFS(BTT[Verwendete Transaktion (Pflichtauswahl)],BTT[[#This Row],[Verwendete Transaktion (Pflichtauswahl)]],BTT[Verantwortliches TP
(automatisch)],"&lt;&gt;"&amp;BTT[[#This Row],[Verantwortliches TP
(automatisch)]])&gt;0,"Transaktion mehrfach","okay"),"")</f>
        <v>okay</v>
      </c>
      <c r="AR517" s="10" t="str">
        <f>IFERROR(IF(COUNTIFS(BTT[Verwendete Transaktion (Pflichtauswahl)],BTT[[#This Row],[Verwendete Transaktion (Pflichtauswahl)]],BTT[Verantwortliches TP
(automatisch)],"&lt;&gt;"&amp;VLOOKUP(aktives_Teilprojekt,Teilprojekte[[Teilprojekte]:[Kürzel]],2,FALSE))&gt;0,"Transaktion mehrfach","okay"),"")</f>
        <v>okay</v>
      </c>
      <c r="AS517" s="10" t="s">
        <v>10459</v>
      </c>
      <c r="AT517" s="10"/>
    </row>
    <row r="518" spans="1:46" ht="30" hidden="1" x14ac:dyDescent="0.25">
      <c r="A518" s="14" t="str">
        <f>IFERROR(IF(BTT[[#This Row],[Lfd Nr. 
(aus konsolidierter Datei)]]&lt;&gt;"",BTT[[#This Row],[Lfd Nr. 
(aus konsolidierter Datei)]],VLOOKUP(aktives_Teilprojekt,Teilprojekte[[Teilprojekte]:[Kürzel]],2,FALSE)&amp;ROW(BTT[[#This Row],[Lfd Nr.
(automatisch)]])-2),"")</f>
        <v>FI432</v>
      </c>
      <c r="B518" s="15" t="s">
        <v>6131</v>
      </c>
      <c r="C518" s="15"/>
      <c r="D518" t="s">
        <v>10462</v>
      </c>
      <c r="E518" s="10" t="str">
        <f>IFERROR(IF(NOT(BTT[[#This Row],[Manuelle Änderung des Verantwortliches TP
(Auswahl - bei Bedarf)]]=""),BTT[[#This Row],[Manuelle Änderung des Verantwortliches TP
(Auswahl - bei Bedarf)]],VLOOKUP(BTT[[#This Row],[Hauptprozess
(Pflichtauswahl)]],Hauptprozesse[],3,FALSE)),"")</f>
        <v>FI</v>
      </c>
      <c r="G518" t="s">
        <v>14174</v>
      </c>
      <c r="H518" s="10"/>
      <c r="I518" t="s">
        <v>14215</v>
      </c>
      <c r="J518" s="10" t="str">
        <f>IFERROR(VLOOKUP(BTT[[#This Row],[Verwendete Transaktion (Pflichtauswahl)]],Transaktionen[[Transaktionen]:[Langtext]],2,FALSE),"")</f>
        <v/>
      </c>
      <c r="V518" s="10" t="str">
        <f>IFERROR(VLOOKUP(BTT[[#This Row],[Verwendetes Formular
(Auswahl falls relevant)]],Formulare[[Formularbezeichnung]:[Formularname (technisch)]],2,FALSE),"")</f>
        <v/>
      </c>
      <c r="Y518" s="4" t="s">
        <v>14726</v>
      </c>
      <c r="AK518" s="10" t="str">
        <f>IF(BTT[[#This Row],[Subprozess
(optionale Auswahl)]]="","okay",IF(VLOOKUP(BTT[[#This Row],[Subprozess
(optionale Auswahl)]],BPML[[Subprozess]:[Zugeordneter Hauptprozess]],3,FALSE)=BTT[[#This Row],[Hauptprozess
(Pflichtauswahl)]],"okay","falscher Subprozess"))</f>
        <v>okay</v>
      </c>
      <c r="AL518" t="str">
        <f>IF(aktives_Teilprojekt="Master","",IF(BTT[[#This Row],[Verantwortliches TP
(automatisch)]]=VLOOKUP(aktives_Teilprojekt,Teilprojekte[[Teilprojekte]:[Kürzel]],2,FALSE),"okay","Hauptprozess anderes TP"))</f>
        <v>okay</v>
      </c>
      <c r="AM5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8" s="10" t="str">
        <f>IFERROR(IF(BTT[[#This Row],[SAP-Modul
(Pflichtauswahl)]]&lt;&gt;VLOOKUP(BTT[[#This Row],[Verwendete Transaktion (Pflichtauswahl)]],Transaktionen[[Transaktionen]:[Modul]],3,FALSE),"Modul anders","okay"),"")</f>
        <v/>
      </c>
      <c r="AP518" s="10" t="str">
        <f>IFERROR(IF(COUNTIFS(BTT[Verwendete Transaktion (Pflichtauswahl)],BTT[[#This Row],[Verwendete Transaktion (Pflichtauswahl)]],BTT[SAP-Modul
(Pflichtauswahl)],"&lt;&gt;"&amp;BTT[[#This Row],[SAP-Modul
(Pflichtauswahl)]])&gt;0,"Modul anders","okay"),"")</f>
        <v>okay</v>
      </c>
      <c r="AQ518" s="10" t="str">
        <f>IFERROR(IF(COUNTIFS(BTT[Verwendete Transaktion (Pflichtauswahl)],BTT[[#This Row],[Verwendete Transaktion (Pflichtauswahl)]],BTT[Verantwortliches TP
(automatisch)],"&lt;&gt;"&amp;BTT[[#This Row],[Verantwortliches TP
(automatisch)]])&gt;0,"Transaktion mehrfach","okay"),"")</f>
        <v>okay</v>
      </c>
      <c r="AR518" s="10" t="str">
        <f>IFERROR(IF(COUNTIFS(BTT[Verwendete Transaktion (Pflichtauswahl)],BTT[[#This Row],[Verwendete Transaktion (Pflichtauswahl)]],BTT[Verantwortliches TP
(automatisch)],"&lt;&gt;"&amp;VLOOKUP(aktives_Teilprojekt,Teilprojekte[[Teilprojekte]:[Kürzel]],2,FALSE))&gt;0,"Transaktion mehrfach","okay"),"")</f>
        <v>okay</v>
      </c>
      <c r="AS518" s="10" t="s">
        <v>10461</v>
      </c>
      <c r="AT518" s="10"/>
    </row>
    <row r="519" spans="1:46" ht="30" hidden="1" x14ac:dyDescent="0.25">
      <c r="A519" s="14" t="str">
        <f>IFERROR(IF(BTT[[#This Row],[Lfd Nr. 
(aus konsolidierter Datei)]]&lt;&gt;"",BTT[[#This Row],[Lfd Nr. 
(aus konsolidierter Datei)]],VLOOKUP(aktives_Teilprojekt,Teilprojekte[[Teilprojekte]:[Kürzel]],2,FALSE)&amp;ROW(BTT[[#This Row],[Lfd Nr.
(automatisch)]])-2),"")</f>
        <v>FI433</v>
      </c>
      <c r="B519" s="15" t="s">
        <v>6131</v>
      </c>
      <c r="C519" s="15"/>
      <c r="D519" t="s">
        <v>10285</v>
      </c>
      <c r="E519" s="10" t="str">
        <f>IFERROR(IF(NOT(BTT[[#This Row],[Manuelle Änderung des Verantwortliches TP
(Auswahl - bei Bedarf)]]=""),BTT[[#This Row],[Manuelle Änderung des Verantwortliches TP
(Auswahl - bei Bedarf)]],VLOOKUP(BTT[[#This Row],[Hauptprozess
(Pflichtauswahl)]],Hauptprozesse[],3,FALSE)),"")</f>
        <v>FI</v>
      </c>
      <c r="G519" t="s">
        <v>14174</v>
      </c>
      <c r="H519" s="10" t="s">
        <v>8485</v>
      </c>
      <c r="I519" t="s">
        <v>8522</v>
      </c>
      <c r="J519" s="10" t="str">
        <f>IFERROR(VLOOKUP(BTT[[#This Row],[Verwendete Transaktion (Pflichtauswahl)]],Transaktionen[[Transaktionen]:[Langtext]],2,FALSE),"")</f>
        <v>keine digitale Erfassung</v>
      </c>
      <c r="V519" s="10" t="str">
        <f>IFERROR(VLOOKUP(BTT[[#This Row],[Verwendetes Formular
(Auswahl falls relevant)]],Formulare[[Formularbezeichnung]:[Formularname (technisch)]],2,FALSE),"")</f>
        <v/>
      </c>
      <c r="Y519" s="4" t="s">
        <v>14727</v>
      </c>
      <c r="AK519" s="10" t="str">
        <f>IF(BTT[[#This Row],[Subprozess
(optionale Auswahl)]]="","okay",IF(VLOOKUP(BTT[[#This Row],[Subprozess
(optionale Auswahl)]],BPML[[Subprozess]:[Zugeordneter Hauptprozess]],3,FALSE)=BTT[[#This Row],[Hauptprozess
(Pflichtauswahl)]],"okay","falscher Subprozess"))</f>
        <v>okay</v>
      </c>
      <c r="AL519" t="str">
        <f>IF(aktives_Teilprojekt="Master","",IF(BTT[[#This Row],[Verantwortliches TP
(automatisch)]]=VLOOKUP(aktives_Teilprojekt,Teilprojekte[[Teilprojekte]:[Kürzel]],2,FALSE),"okay","Hauptprozess anderes TP"))</f>
        <v>okay</v>
      </c>
      <c r="AM5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9" s="10" t="str">
        <f>IFERROR(IF(BTT[[#This Row],[SAP-Modul
(Pflichtauswahl)]]&lt;&gt;VLOOKUP(BTT[[#This Row],[Verwendete Transaktion (Pflichtauswahl)]],Transaktionen[[Transaktionen]:[Modul]],3,FALSE),"Modul anders","okay"),"")</f>
        <v>okay</v>
      </c>
      <c r="AP519" s="10" t="str">
        <f>IFERROR(IF(COUNTIFS(BTT[Verwendete Transaktion (Pflichtauswahl)],BTT[[#This Row],[Verwendete Transaktion (Pflichtauswahl)]],BTT[SAP-Modul
(Pflichtauswahl)],"&lt;&gt;"&amp;BTT[[#This Row],[SAP-Modul
(Pflichtauswahl)]])&gt;0,"Modul anders","okay"),"")</f>
        <v>okay</v>
      </c>
      <c r="AQ519" s="10" t="str">
        <f>IFERROR(IF(COUNTIFS(BTT[Verwendete Transaktion (Pflichtauswahl)],BTT[[#This Row],[Verwendete Transaktion (Pflichtauswahl)]],BTT[Verantwortliches TP
(automatisch)],"&lt;&gt;"&amp;BTT[[#This Row],[Verantwortliches TP
(automatisch)]])&gt;0,"Transaktion mehrfach","okay"),"")</f>
        <v>okay</v>
      </c>
      <c r="AR519" s="10" t="str">
        <f>IFERROR(IF(COUNTIFS(BTT[Verwendete Transaktion (Pflichtauswahl)],BTT[[#This Row],[Verwendete Transaktion (Pflichtauswahl)]],BTT[Verantwortliches TP
(automatisch)],"&lt;&gt;"&amp;VLOOKUP(aktives_Teilprojekt,Teilprojekte[[Teilprojekte]:[Kürzel]],2,FALSE))&gt;0,"Transaktion mehrfach","okay"),"")</f>
        <v>okay</v>
      </c>
      <c r="AS519" s="10" t="s">
        <v>10463</v>
      </c>
      <c r="AT519" s="10"/>
    </row>
    <row r="520" spans="1:46" ht="30" hidden="1" x14ac:dyDescent="0.25">
      <c r="A520" s="14" t="str">
        <f>IFERROR(IF(BTT[[#This Row],[Lfd Nr. 
(aus konsolidierter Datei)]]&lt;&gt;"",BTT[[#This Row],[Lfd Nr. 
(aus konsolidierter Datei)]],VLOOKUP(aktives_Teilprojekt,Teilprojekte[[Teilprojekte]:[Kürzel]],2,FALSE)&amp;ROW(BTT[[#This Row],[Lfd Nr.
(automatisch)]])-2),"")</f>
        <v>FI434</v>
      </c>
      <c r="B520" s="15" t="s">
        <v>6131</v>
      </c>
      <c r="C520" s="15"/>
      <c r="D520" t="s">
        <v>10277</v>
      </c>
      <c r="E520" s="10" t="str">
        <f>IFERROR(IF(NOT(BTT[[#This Row],[Manuelle Änderung des Verantwortliches TP
(Auswahl - bei Bedarf)]]=""),BTT[[#This Row],[Manuelle Änderung des Verantwortliches TP
(Auswahl - bei Bedarf)]],VLOOKUP(BTT[[#This Row],[Hauptprozess
(Pflichtauswahl)]],Hauptprozesse[],3,FALSE)),"")</f>
        <v>FI</v>
      </c>
      <c r="G520" t="s">
        <v>14174</v>
      </c>
      <c r="H520" s="10" t="s">
        <v>8485</v>
      </c>
      <c r="I520" t="s">
        <v>8522</v>
      </c>
      <c r="J520" s="10" t="str">
        <f>IFERROR(VLOOKUP(BTT[[#This Row],[Verwendete Transaktion (Pflichtauswahl)]],Transaktionen[[Transaktionen]:[Langtext]],2,FALSE),"")</f>
        <v>keine digitale Erfassung</v>
      </c>
      <c r="V520" s="10" t="str">
        <f>IFERROR(VLOOKUP(BTT[[#This Row],[Verwendetes Formular
(Auswahl falls relevant)]],Formulare[[Formularbezeichnung]:[Formularname (technisch)]],2,FALSE),"")</f>
        <v/>
      </c>
      <c r="Y520" s="4" t="s">
        <v>14728</v>
      </c>
      <c r="AK520" s="10" t="str">
        <f>IF(BTT[[#This Row],[Subprozess
(optionale Auswahl)]]="","okay",IF(VLOOKUP(BTT[[#This Row],[Subprozess
(optionale Auswahl)]],BPML[[Subprozess]:[Zugeordneter Hauptprozess]],3,FALSE)=BTT[[#This Row],[Hauptprozess
(Pflichtauswahl)]],"okay","falscher Subprozess"))</f>
        <v>okay</v>
      </c>
      <c r="AL520" t="str">
        <f>IF(aktives_Teilprojekt="Master","",IF(BTT[[#This Row],[Verantwortliches TP
(automatisch)]]=VLOOKUP(aktives_Teilprojekt,Teilprojekte[[Teilprojekte]:[Kürzel]],2,FALSE),"okay","Hauptprozess anderes TP"))</f>
        <v>okay</v>
      </c>
      <c r="AM5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0" s="10" t="str">
        <f>IFERROR(IF(BTT[[#This Row],[SAP-Modul
(Pflichtauswahl)]]&lt;&gt;VLOOKUP(BTT[[#This Row],[Verwendete Transaktion (Pflichtauswahl)]],Transaktionen[[Transaktionen]:[Modul]],3,FALSE),"Modul anders","okay"),"")</f>
        <v>okay</v>
      </c>
      <c r="AP520" s="10" t="str">
        <f>IFERROR(IF(COUNTIFS(BTT[Verwendete Transaktion (Pflichtauswahl)],BTT[[#This Row],[Verwendete Transaktion (Pflichtauswahl)]],BTT[SAP-Modul
(Pflichtauswahl)],"&lt;&gt;"&amp;BTT[[#This Row],[SAP-Modul
(Pflichtauswahl)]])&gt;0,"Modul anders","okay"),"")</f>
        <v>okay</v>
      </c>
      <c r="AQ520" s="10" t="str">
        <f>IFERROR(IF(COUNTIFS(BTT[Verwendete Transaktion (Pflichtauswahl)],BTT[[#This Row],[Verwendete Transaktion (Pflichtauswahl)]],BTT[Verantwortliches TP
(automatisch)],"&lt;&gt;"&amp;BTT[[#This Row],[Verantwortliches TP
(automatisch)]])&gt;0,"Transaktion mehrfach","okay"),"")</f>
        <v>okay</v>
      </c>
      <c r="AR520" s="10" t="str">
        <f>IFERROR(IF(COUNTIFS(BTT[Verwendete Transaktion (Pflichtauswahl)],BTT[[#This Row],[Verwendete Transaktion (Pflichtauswahl)]],BTT[Verantwortliches TP
(automatisch)],"&lt;&gt;"&amp;VLOOKUP(aktives_Teilprojekt,Teilprojekte[[Teilprojekte]:[Kürzel]],2,FALSE))&gt;0,"Transaktion mehrfach","okay"),"")</f>
        <v>okay</v>
      </c>
      <c r="AS520" s="10" t="s">
        <v>10464</v>
      </c>
      <c r="AT520" s="10"/>
    </row>
    <row r="521" spans="1:46" ht="30" hidden="1" x14ac:dyDescent="0.25">
      <c r="A521" s="14" t="str">
        <f>IFERROR(IF(BTT[[#This Row],[Lfd Nr. 
(aus konsolidierter Datei)]]&lt;&gt;"",BTT[[#This Row],[Lfd Nr. 
(aus konsolidierter Datei)]],VLOOKUP(aktives_Teilprojekt,Teilprojekte[[Teilprojekte]:[Kürzel]],2,FALSE)&amp;ROW(BTT[[#This Row],[Lfd Nr.
(automatisch)]])-2),"")</f>
        <v>FI435</v>
      </c>
      <c r="B521" s="15" t="s">
        <v>6131</v>
      </c>
      <c r="C521" s="15"/>
      <c r="D521" t="s">
        <v>10279</v>
      </c>
      <c r="E521" s="10" t="str">
        <f>IFERROR(IF(NOT(BTT[[#This Row],[Manuelle Änderung des Verantwortliches TP
(Auswahl - bei Bedarf)]]=""),BTT[[#This Row],[Manuelle Änderung des Verantwortliches TP
(Auswahl - bei Bedarf)]],VLOOKUP(BTT[[#This Row],[Hauptprozess
(Pflichtauswahl)]],Hauptprozesse[],3,FALSE)),"")</f>
        <v>FI</v>
      </c>
      <c r="G521" t="s">
        <v>14174</v>
      </c>
      <c r="H521" s="10" t="s">
        <v>3</v>
      </c>
      <c r="I521" t="s">
        <v>1648</v>
      </c>
      <c r="J521" s="10" t="str">
        <f>IFERROR(VLOOKUP(BTT[[#This Row],[Verwendete Transaktion (Pflichtauswahl)]],Transaktionen[[Transaktionen]:[Langtext]],2,FALSE),"")</f>
        <v>Sachkontenbuchung erfassen</v>
      </c>
      <c r="V521" s="10" t="str">
        <f>IFERROR(VLOOKUP(BTT[[#This Row],[Verwendetes Formular
(Auswahl falls relevant)]],Formulare[[Formularbezeichnung]:[Formularname (technisch)]],2,FALSE),"")</f>
        <v/>
      </c>
      <c r="Y521" s="4" t="s">
        <v>14729</v>
      </c>
      <c r="AK521" s="10" t="str">
        <f>IF(BTT[[#This Row],[Subprozess
(optionale Auswahl)]]="","okay",IF(VLOOKUP(BTT[[#This Row],[Subprozess
(optionale Auswahl)]],BPML[[Subprozess]:[Zugeordneter Hauptprozess]],3,FALSE)=BTT[[#This Row],[Hauptprozess
(Pflichtauswahl)]],"okay","falscher Subprozess"))</f>
        <v>okay</v>
      </c>
      <c r="AL521" t="str">
        <f>IF(aktives_Teilprojekt="Master","",IF(BTT[[#This Row],[Verantwortliches TP
(automatisch)]]=VLOOKUP(aktives_Teilprojekt,Teilprojekte[[Teilprojekte]:[Kürzel]],2,FALSE),"okay","Hauptprozess anderes TP"))</f>
        <v>okay</v>
      </c>
      <c r="AM5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1" s="10" t="str">
        <f>IFERROR(IF(BTT[[#This Row],[SAP-Modul
(Pflichtauswahl)]]&lt;&gt;VLOOKUP(BTT[[#This Row],[Verwendete Transaktion (Pflichtauswahl)]],Transaktionen[[Transaktionen]:[Modul]],3,FALSE),"Modul anders","okay"),"")</f>
        <v>okay</v>
      </c>
      <c r="AP521" s="10" t="str">
        <f>IFERROR(IF(COUNTIFS(BTT[Verwendete Transaktion (Pflichtauswahl)],BTT[[#This Row],[Verwendete Transaktion (Pflichtauswahl)]],BTT[SAP-Modul
(Pflichtauswahl)],"&lt;&gt;"&amp;BTT[[#This Row],[SAP-Modul
(Pflichtauswahl)]])&gt;0,"Modul anders","okay"),"")</f>
        <v>okay</v>
      </c>
      <c r="AQ521" s="10" t="str">
        <f>IFERROR(IF(COUNTIFS(BTT[Verwendete Transaktion (Pflichtauswahl)],BTT[[#This Row],[Verwendete Transaktion (Pflichtauswahl)]],BTT[Verantwortliches TP
(automatisch)],"&lt;&gt;"&amp;BTT[[#This Row],[Verantwortliches TP
(automatisch)]])&gt;0,"Transaktion mehrfach","okay"),"")</f>
        <v>okay</v>
      </c>
      <c r="AR521" s="10" t="str">
        <f>IFERROR(IF(COUNTIFS(BTT[Verwendete Transaktion (Pflichtauswahl)],BTT[[#This Row],[Verwendete Transaktion (Pflichtauswahl)]],BTT[Verantwortliches TP
(automatisch)],"&lt;&gt;"&amp;VLOOKUP(aktives_Teilprojekt,Teilprojekte[[Teilprojekte]:[Kürzel]],2,FALSE))&gt;0,"Transaktion mehrfach","okay"),"")</f>
        <v>okay</v>
      </c>
      <c r="AS521" s="10" t="s">
        <v>10465</v>
      </c>
      <c r="AT521" s="10"/>
    </row>
    <row r="522" spans="1:46" ht="30" hidden="1" x14ac:dyDescent="0.25">
      <c r="A522" s="14" t="str">
        <f>IFERROR(IF(BTT[[#This Row],[Lfd Nr. 
(aus konsolidierter Datei)]]&lt;&gt;"",BTT[[#This Row],[Lfd Nr. 
(aus konsolidierter Datei)]],VLOOKUP(aktives_Teilprojekt,Teilprojekte[[Teilprojekte]:[Kürzel]],2,FALSE)&amp;ROW(BTT[[#This Row],[Lfd Nr.
(automatisch)]])-2),"")</f>
        <v>FI436</v>
      </c>
      <c r="B522" s="15" t="s">
        <v>6131</v>
      </c>
      <c r="C522" s="15"/>
      <c r="D522" t="s">
        <v>10293</v>
      </c>
      <c r="E522" s="10" t="str">
        <f>IFERROR(IF(NOT(BTT[[#This Row],[Manuelle Änderung des Verantwortliches TP
(Auswahl - bei Bedarf)]]=""),BTT[[#This Row],[Manuelle Änderung des Verantwortliches TP
(Auswahl - bei Bedarf)]],VLOOKUP(BTT[[#This Row],[Hauptprozess
(Pflichtauswahl)]],Hauptprozesse[],3,FALSE)),"")</f>
        <v>FI</v>
      </c>
      <c r="G522" t="s">
        <v>14174</v>
      </c>
      <c r="H522" s="10" t="s">
        <v>8485</v>
      </c>
      <c r="I522" t="s">
        <v>8522</v>
      </c>
      <c r="J522" s="10" t="str">
        <f>IFERROR(VLOOKUP(BTT[[#This Row],[Verwendete Transaktion (Pflichtauswahl)]],Transaktionen[[Transaktionen]:[Langtext]],2,FALSE),"")</f>
        <v>keine digitale Erfassung</v>
      </c>
      <c r="V522" s="10" t="str">
        <f>IFERROR(VLOOKUP(BTT[[#This Row],[Verwendetes Formular
(Auswahl falls relevant)]],Formulare[[Formularbezeichnung]:[Formularname (technisch)]],2,FALSE),"")</f>
        <v/>
      </c>
      <c r="Y522" s="4" t="s">
        <v>14730</v>
      </c>
      <c r="AK522" s="10" t="str">
        <f>IF(BTT[[#This Row],[Subprozess
(optionale Auswahl)]]="","okay",IF(VLOOKUP(BTT[[#This Row],[Subprozess
(optionale Auswahl)]],BPML[[Subprozess]:[Zugeordneter Hauptprozess]],3,FALSE)=BTT[[#This Row],[Hauptprozess
(Pflichtauswahl)]],"okay","falscher Subprozess"))</f>
        <v>okay</v>
      </c>
      <c r="AL522" t="str">
        <f>IF(aktives_Teilprojekt="Master","",IF(BTT[[#This Row],[Verantwortliches TP
(automatisch)]]=VLOOKUP(aktives_Teilprojekt,Teilprojekte[[Teilprojekte]:[Kürzel]],2,FALSE),"okay","Hauptprozess anderes TP"))</f>
        <v>okay</v>
      </c>
      <c r="AM5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2" s="10" t="str">
        <f>IFERROR(IF(BTT[[#This Row],[SAP-Modul
(Pflichtauswahl)]]&lt;&gt;VLOOKUP(BTT[[#This Row],[Verwendete Transaktion (Pflichtauswahl)]],Transaktionen[[Transaktionen]:[Modul]],3,FALSE),"Modul anders","okay"),"")</f>
        <v>okay</v>
      </c>
      <c r="AP522" s="10" t="str">
        <f>IFERROR(IF(COUNTIFS(BTT[Verwendete Transaktion (Pflichtauswahl)],BTT[[#This Row],[Verwendete Transaktion (Pflichtauswahl)]],BTT[SAP-Modul
(Pflichtauswahl)],"&lt;&gt;"&amp;BTT[[#This Row],[SAP-Modul
(Pflichtauswahl)]])&gt;0,"Modul anders","okay"),"")</f>
        <v>okay</v>
      </c>
      <c r="AQ522" s="10" t="str">
        <f>IFERROR(IF(COUNTIFS(BTT[Verwendete Transaktion (Pflichtauswahl)],BTT[[#This Row],[Verwendete Transaktion (Pflichtauswahl)]],BTT[Verantwortliches TP
(automatisch)],"&lt;&gt;"&amp;BTT[[#This Row],[Verantwortliches TP
(automatisch)]])&gt;0,"Transaktion mehrfach","okay"),"")</f>
        <v>okay</v>
      </c>
      <c r="AR522" s="10" t="str">
        <f>IFERROR(IF(COUNTIFS(BTT[Verwendete Transaktion (Pflichtauswahl)],BTT[[#This Row],[Verwendete Transaktion (Pflichtauswahl)]],BTT[Verantwortliches TP
(automatisch)],"&lt;&gt;"&amp;VLOOKUP(aktives_Teilprojekt,Teilprojekte[[Teilprojekte]:[Kürzel]],2,FALSE))&gt;0,"Transaktion mehrfach","okay"),"")</f>
        <v>okay</v>
      </c>
      <c r="AS522" s="10" t="s">
        <v>10466</v>
      </c>
      <c r="AT522" s="10"/>
    </row>
    <row r="523" spans="1:46" ht="45" hidden="1" x14ac:dyDescent="0.25">
      <c r="A523" s="14" t="str">
        <f>IFERROR(IF(BTT[[#This Row],[Lfd Nr. 
(aus konsolidierter Datei)]]&lt;&gt;"",BTT[[#This Row],[Lfd Nr. 
(aus konsolidierter Datei)]],VLOOKUP(aktives_Teilprojekt,Teilprojekte[[Teilprojekte]:[Kürzel]],2,FALSE)&amp;ROW(BTT[[#This Row],[Lfd Nr.
(automatisch)]])-2),"")</f>
        <v>FI437</v>
      </c>
      <c r="B523" s="15" t="s">
        <v>6131</v>
      </c>
      <c r="C523" s="15"/>
      <c r="D523" t="s">
        <v>9757</v>
      </c>
      <c r="E523" s="10" t="str">
        <f>IFERROR(IF(NOT(BTT[[#This Row],[Manuelle Änderung des Verantwortliches TP
(Auswahl - bei Bedarf)]]=""),BTT[[#This Row],[Manuelle Änderung des Verantwortliches TP
(Auswahl - bei Bedarf)]],VLOOKUP(BTT[[#This Row],[Hauptprozess
(Pflichtauswahl)]],Hauptprozesse[],3,FALSE)),"")</f>
        <v>FI</v>
      </c>
      <c r="G523" t="s">
        <v>14174</v>
      </c>
      <c r="H523" s="10"/>
      <c r="I523" t="s">
        <v>14194</v>
      </c>
      <c r="J523" s="10" t="str">
        <f>IFERROR(VLOOKUP(BTT[[#This Row],[Verwendete Transaktion (Pflichtauswahl)]],Transaktionen[[Transaktionen]:[Langtext]],2,FALSE),"")</f>
        <v/>
      </c>
      <c r="V523" s="10" t="str">
        <f>IFERROR(VLOOKUP(BTT[[#This Row],[Verwendetes Formular
(Auswahl falls relevant)]],Formulare[[Formularbezeichnung]:[Formularname (technisch)]],2,FALSE),"")</f>
        <v/>
      </c>
      <c r="Y523" s="4" t="s">
        <v>14731</v>
      </c>
      <c r="AK523" s="10" t="str">
        <f>IF(BTT[[#This Row],[Subprozess
(optionale Auswahl)]]="","okay",IF(VLOOKUP(BTT[[#This Row],[Subprozess
(optionale Auswahl)]],BPML[[Subprozess]:[Zugeordneter Hauptprozess]],3,FALSE)=BTT[[#This Row],[Hauptprozess
(Pflichtauswahl)]],"okay","falscher Subprozess"))</f>
        <v>okay</v>
      </c>
      <c r="AL523" t="str">
        <f>IF(aktives_Teilprojekt="Master","",IF(BTT[[#This Row],[Verantwortliches TP
(automatisch)]]=VLOOKUP(aktives_Teilprojekt,Teilprojekte[[Teilprojekte]:[Kürzel]],2,FALSE),"okay","Hauptprozess anderes TP"))</f>
        <v>okay</v>
      </c>
      <c r="AM5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3" s="10" t="str">
        <f>IFERROR(IF(BTT[[#This Row],[SAP-Modul
(Pflichtauswahl)]]&lt;&gt;VLOOKUP(BTT[[#This Row],[Verwendete Transaktion (Pflichtauswahl)]],Transaktionen[[Transaktionen]:[Modul]],3,FALSE),"Modul anders","okay"),"")</f>
        <v/>
      </c>
      <c r="AP523" s="10" t="str">
        <f>IFERROR(IF(COUNTIFS(BTT[Verwendete Transaktion (Pflichtauswahl)],BTT[[#This Row],[Verwendete Transaktion (Pflichtauswahl)]],BTT[SAP-Modul
(Pflichtauswahl)],"&lt;&gt;"&amp;BTT[[#This Row],[SAP-Modul
(Pflichtauswahl)]])&gt;0,"Modul anders","okay"),"")</f>
        <v>okay</v>
      </c>
      <c r="AQ523" s="10" t="str">
        <f>IFERROR(IF(COUNTIFS(BTT[Verwendete Transaktion (Pflichtauswahl)],BTT[[#This Row],[Verwendete Transaktion (Pflichtauswahl)]],BTT[Verantwortliches TP
(automatisch)],"&lt;&gt;"&amp;BTT[[#This Row],[Verantwortliches TP
(automatisch)]])&gt;0,"Transaktion mehrfach","okay"),"")</f>
        <v>okay</v>
      </c>
      <c r="AR523" s="10" t="str">
        <f>IFERROR(IF(COUNTIFS(BTT[Verwendete Transaktion (Pflichtauswahl)],BTT[[#This Row],[Verwendete Transaktion (Pflichtauswahl)]],BTT[Verantwortliches TP
(automatisch)],"&lt;&gt;"&amp;VLOOKUP(aktives_Teilprojekt,Teilprojekte[[Teilprojekte]:[Kürzel]],2,FALSE))&gt;0,"Transaktion mehrfach","okay"),"")</f>
        <v>okay</v>
      </c>
      <c r="AS523" s="10" t="s">
        <v>10467</v>
      </c>
      <c r="AT523" s="10"/>
    </row>
    <row r="524" spans="1:46" ht="45" hidden="1" x14ac:dyDescent="0.25">
      <c r="A524" s="14" t="str">
        <f>IFERROR(IF(BTT[[#This Row],[Lfd Nr. 
(aus konsolidierter Datei)]]&lt;&gt;"",BTT[[#This Row],[Lfd Nr. 
(aus konsolidierter Datei)]],VLOOKUP(aktives_Teilprojekt,Teilprojekte[[Teilprojekte]:[Kürzel]],2,FALSE)&amp;ROW(BTT[[#This Row],[Lfd Nr.
(automatisch)]])-2),"")</f>
        <v>FI438</v>
      </c>
      <c r="B524" s="15" t="s">
        <v>6131</v>
      </c>
      <c r="C524" s="15"/>
      <c r="D524" t="s">
        <v>10469</v>
      </c>
      <c r="E524" s="10" t="str">
        <f>IFERROR(IF(NOT(BTT[[#This Row],[Manuelle Änderung des Verantwortliches TP
(Auswahl - bei Bedarf)]]=""),BTT[[#This Row],[Manuelle Änderung des Verantwortliches TP
(Auswahl - bei Bedarf)]],VLOOKUP(BTT[[#This Row],[Hauptprozess
(Pflichtauswahl)]],Hauptprozesse[],3,FALSE)),"")</f>
        <v>FI</v>
      </c>
      <c r="G524" t="s">
        <v>14174</v>
      </c>
      <c r="H524" s="10"/>
      <c r="I524" t="s">
        <v>14194</v>
      </c>
      <c r="J524" s="10" t="str">
        <f>IFERROR(VLOOKUP(BTT[[#This Row],[Verwendete Transaktion (Pflichtauswahl)]],Transaktionen[[Transaktionen]:[Langtext]],2,FALSE),"")</f>
        <v/>
      </c>
      <c r="V524" s="10" t="str">
        <f>IFERROR(VLOOKUP(BTT[[#This Row],[Verwendetes Formular
(Auswahl falls relevant)]],Formulare[[Formularbezeichnung]:[Formularname (technisch)]],2,FALSE),"")</f>
        <v/>
      </c>
      <c r="Y524" s="4" t="s">
        <v>14732</v>
      </c>
      <c r="AK524" s="10" t="str">
        <f>IF(BTT[[#This Row],[Subprozess
(optionale Auswahl)]]="","okay",IF(VLOOKUP(BTT[[#This Row],[Subprozess
(optionale Auswahl)]],BPML[[Subprozess]:[Zugeordneter Hauptprozess]],3,FALSE)=BTT[[#This Row],[Hauptprozess
(Pflichtauswahl)]],"okay","falscher Subprozess"))</f>
        <v>okay</v>
      </c>
      <c r="AL524" t="str">
        <f>IF(aktives_Teilprojekt="Master","",IF(BTT[[#This Row],[Verantwortliches TP
(automatisch)]]=VLOOKUP(aktives_Teilprojekt,Teilprojekte[[Teilprojekte]:[Kürzel]],2,FALSE),"okay","Hauptprozess anderes TP"))</f>
        <v>okay</v>
      </c>
      <c r="AM5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4" s="10" t="str">
        <f>IFERROR(IF(BTT[[#This Row],[SAP-Modul
(Pflichtauswahl)]]&lt;&gt;VLOOKUP(BTT[[#This Row],[Verwendete Transaktion (Pflichtauswahl)]],Transaktionen[[Transaktionen]:[Modul]],3,FALSE),"Modul anders","okay"),"")</f>
        <v/>
      </c>
      <c r="AP524" s="10" t="str">
        <f>IFERROR(IF(COUNTIFS(BTT[Verwendete Transaktion (Pflichtauswahl)],BTT[[#This Row],[Verwendete Transaktion (Pflichtauswahl)]],BTT[SAP-Modul
(Pflichtauswahl)],"&lt;&gt;"&amp;BTT[[#This Row],[SAP-Modul
(Pflichtauswahl)]])&gt;0,"Modul anders","okay"),"")</f>
        <v>okay</v>
      </c>
      <c r="AQ524" s="10" t="str">
        <f>IFERROR(IF(COUNTIFS(BTT[Verwendete Transaktion (Pflichtauswahl)],BTT[[#This Row],[Verwendete Transaktion (Pflichtauswahl)]],BTT[Verantwortliches TP
(automatisch)],"&lt;&gt;"&amp;BTT[[#This Row],[Verantwortliches TP
(automatisch)]])&gt;0,"Transaktion mehrfach","okay"),"")</f>
        <v>okay</v>
      </c>
      <c r="AR524" s="10" t="str">
        <f>IFERROR(IF(COUNTIFS(BTT[Verwendete Transaktion (Pflichtauswahl)],BTT[[#This Row],[Verwendete Transaktion (Pflichtauswahl)]],BTT[Verantwortliches TP
(automatisch)],"&lt;&gt;"&amp;VLOOKUP(aktives_Teilprojekt,Teilprojekte[[Teilprojekte]:[Kürzel]],2,FALSE))&gt;0,"Transaktion mehrfach","okay"),"")</f>
        <v>okay</v>
      </c>
      <c r="AS524" s="10" t="s">
        <v>10468</v>
      </c>
      <c r="AT524" s="10"/>
    </row>
    <row r="525" spans="1:46" ht="45" hidden="1" x14ac:dyDescent="0.25">
      <c r="A525" s="14" t="str">
        <f>IFERROR(IF(BTT[[#This Row],[Lfd Nr. 
(aus konsolidierter Datei)]]&lt;&gt;"",BTT[[#This Row],[Lfd Nr. 
(aus konsolidierter Datei)]],VLOOKUP(aktives_Teilprojekt,Teilprojekte[[Teilprojekte]:[Kürzel]],2,FALSE)&amp;ROW(BTT[[#This Row],[Lfd Nr.
(automatisch)]])-2),"")</f>
        <v>FI439</v>
      </c>
      <c r="B525" s="15" t="s">
        <v>6131</v>
      </c>
      <c r="C525" s="15"/>
      <c r="D525" t="s">
        <v>10285</v>
      </c>
      <c r="E525" s="10" t="str">
        <f>IFERROR(IF(NOT(BTT[[#This Row],[Manuelle Änderung des Verantwortliches TP
(Auswahl - bei Bedarf)]]=""),BTT[[#This Row],[Manuelle Änderung des Verantwortliches TP
(Auswahl - bei Bedarf)]],VLOOKUP(BTT[[#This Row],[Hauptprozess
(Pflichtauswahl)]],Hauptprozesse[],3,FALSE)),"")</f>
        <v>FI</v>
      </c>
      <c r="G525" t="s">
        <v>14174</v>
      </c>
      <c r="H525" s="10" t="s">
        <v>8485</v>
      </c>
      <c r="I525" t="s">
        <v>8522</v>
      </c>
      <c r="J525" s="10" t="str">
        <f>IFERROR(VLOOKUP(BTT[[#This Row],[Verwendete Transaktion (Pflichtauswahl)]],Transaktionen[[Transaktionen]:[Langtext]],2,FALSE),"")</f>
        <v>keine digitale Erfassung</v>
      </c>
      <c r="V525" s="10" t="str">
        <f>IFERROR(VLOOKUP(BTT[[#This Row],[Verwendetes Formular
(Auswahl falls relevant)]],Formulare[[Formularbezeichnung]:[Formularname (technisch)]],2,FALSE),"")</f>
        <v/>
      </c>
      <c r="Y525" s="4" t="s">
        <v>14733</v>
      </c>
      <c r="AK525" s="10" t="str">
        <f>IF(BTT[[#This Row],[Subprozess
(optionale Auswahl)]]="","okay",IF(VLOOKUP(BTT[[#This Row],[Subprozess
(optionale Auswahl)]],BPML[[Subprozess]:[Zugeordneter Hauptprozess]],3,FALSE)=BTT[[#This Row],[Hauptprozess
(Pflichtauswahl)]],"okay","falscher Subprozess"))</f>
        <v>okay</v>
      </c>
      <c r="AL525" t="str">
        <f>IF(aktives_Teilprojekt="Master","",IF(BTT[[#This Row],[Verantwortliches TP
(automatisch)]]=VLOOKUP(aktives_Teilprojekt,Teilprojekte[[Teilprojekte]:[Kürzel]],2,FALSE),"okay","Hauptprozess anderes TP"))</f>
        <v>okay</v>
      </c>
      <c r="AM5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5" s="10" t="str">
        <f>IFERROR(IF(BTT[[#This Row],[SAP-Modul
(Pflichtauswahl)]]&lt;&gt;VLOOKUP(BTT[[#This Row],[Verwendete Transaktion (Pflichtauswahl)]],Transaktionen[[Transaktionen]:[Modul]],3,FALSE),"Modul anders","okay"),"")</f>
        <v>okay</v>
      </c>
      <c r="AP525" s="10" t="str">
        <f>IFERROR(IF(COUNTIFS(BTT[Verwendete Transaktion (Pflichtauswahl)],BTT[[#This Row],[Verwendete Transaktion (Pflichtauswahl)]],BTT[SAP-Modul
(Pflichtauswahl)],"&lt;&gt;"&amp;BTT[[#This Row],[SAP-Modul
(Pflichtauswahl)]])&gt;0,"Modul anders","okay"),"")</f>
        <v>okay</v>
      </c>
      <c r="AQ525" s="10" t="str">
        <f>IFERROR(IF(COUNTIFS(BTT[Verwendete Transaktion (Pflichtauswahl)],BTT[[#This Row],[Verwendete Transaktion (Pflichtauswahl)]],BTT[Verantwortliches TP
(automatisch)],"&lt;&gt;"&amp;BTT[[#This Row],[Verantwortliches TP
(automatisch)]])&gt;0,"Transaktion mehrfach","okay"),"")</f>
        <v>okay</v>
      </c>
      <c r="AR525" s="10" t="str">
        <f>IFERROR(IF(COUNTIFS(BTT[Verwendete Transaktion (Pflichtauswahl)],BTT[[#This Row],[Verwendete Transaktion (Pflichtauswahl)]],BTT[Verantwortliches TP
(automatisch)],"&lt;&gt;"&amp;VLOOKUP(aktives_Teilprojekt,Teilprojekte[[Teilprojekte]:[Kürzel]],2,FALSE))&gt;0,"Transaktion mehrfach","okay"),"")</f>
        <v>okay</v>
      </c>
      <c r="AS525" s="10" t="s">
        <v>10470</v>
      </c>
      <c r="AT525" s="10"/>
    </row>
    <row r="526" spans="1:46" ht="45" hidden="1" x14ac:dyDescent="0.25">
      <c r="A526" s="14" t="str">
        <f>IFERROR(IF(BTT[[#This Row],[Lfd Nr. 
(aus konsolidierter Datei)]]&lt;&gt;"",BTT[[#This Row],[Lfd Nr. 
(aus konsolidierter Datei)]],VLOOKUP(aktives_Teilprojekt,Teilprojekte[[Teilprojekte]:[Kürzel]],2,FALSE)&amp;ROW(BTT[[#This Row],[Lfd Nr.
(automatisch)]])-2),"")</f>
        <v>FI440</v>
      </c>
      <c r="B526" s="15" t="s">
        <v>6131</v>
      </c>
      <c r="C526" s="15"/>
      <c r="D526" t="s">
        <v>10277</v>
      </c>
      <c r="E526" s="10" t="str">
        <f>IFERROR(IF(NOT(BTT[[#This Row],[Manuelle Änderung des Verantwortliches TP
(Auswahl - bei Bedarf)]]=""),BTT[[#This Row],[Manuelle Änderung des Verantwortliches TP
(Auswahl - bei Bedarf)]],VLOOKUP(BTT[[#This Row],[Hauptprozess
(Pflichtauswahl)]],Hauptprozesse[],3,FALSE)),"")</f>
        <v>FI</v>
      </c>
      <c r="G526" t="s">
        <v>14174</v>
      </c>
      <c r="H526" s="10" t="s">
        <v>8485</v>
      </c>
      <c r="I526" t="s">
        <v>8522</v>
      </c>
      <c r="J526" s="10" t="str">
        <f>IFERROR(VLOOKUP(BTT[[#This Row],[Verwendete Transaktion (Pflichtauswahl)]],Transaktionen[[Transaktionen]:[Langtext]],2,FALSE),"")</f>
        <v>keine digitale Erfassung</v>
      </c>
      <c r="V526" s="10" t="str">
        <f>IFERROR(VLOOKUP(BTT[[#This Row],[Verwendetes Formular
(Auswahl falls relevant)]],Formulare[[Formularbezeichnung]:[Formularname (technisch)]],2,FALSE),"")</f>
        <v/>
      </c>
      <c r="Y526" s="4" t="s">
        <v>14734</v>
      </c>
      <c r="AK526" s="10" t="str">
        <f>IF(BTT[[#This Row],[Subprozess
(optionale Auswahl)]]="","okay",IF(VLOOKUP(BTT[[#This Row],[Subprozess
(optionale Auswahl)]],BPML[[Subprozess]:[Zugeordneter Hauptprozess]],3,FALSE)=BTT[[#This Row],[Hauptprozess
(Pflichtauswahl)]],"okay","falscher Subprozess"))</f>
        <v>okay</v>
      </c>
      <c r="AL526" t="str">
        <f>IF(aktives_Teilprojekt="Master","",IF(BTT[[#This Row],[Verantwortliches TP
(automatisch)]]=VLOOKUP(aktives_Teilprojekt,Teilprojekte[[Teilprojekte]:[Kürzel]],2,FALSE),"okay","Hauptprozess anderes TP"))</f>
        <v>okay</v>
      </c>
      <c r="AM5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6" s="10" t="str">
        <f>IFERROR(IF(BTT[[#This Row],[SAP-Modul
(Pflichtauswahl)]]&lt;&gt;VLOOKUP(BTT[[#This Row],[Verwendete Transaktion (Pflichtauswahl)]],Transaktionen[[Transaktionen]:[Modul]],3,FALSE),"Modul anders","okay"),"")</f>
        <v>okay</v>
      </c>
      <c r="AP526" s="10" t="str">
        <f>IFERROR(IF(COUNTIFS(BTT[Verwendete Transaktion (Pflichtauswahl)],BTT[[#This Row],[Verwendete Transaktion (Pflichtauswahl)]],BTT[SAP-Modul
(Pflichtauswahl)],"&lt;&gt;"&amp;BTT[[#This Row],[SAP-Modul
(Pflichtauswahl)]])&gt;0,"Modul anders","okay"),"")</f>
        <v>okay</v>
      </c>
      <c r="AQ526" s="10" t="str">
        <f>IFERROR(IF(COUNTIFS(BTT[Verwendete Transaktion (Pflichtauswahl)],BTT[[#This Row],[Verwendete Transaktion (Pflichtauswahl)]],BTT[Verantwortliches TP
(automatisch)],"&lt;&gt;"&amp;BTT[[#This Row],[Verantwortliches TP
(automatisch)]])&gt;0,"Transaktion mehrfach","okay"),"")</f>
        <v>okay</v>
      </c>
      <c r="AR526" s="10" t="str">
        <f>IFERROR(IF(COUNTIFS(BTT[Verwendete Transaktion (Pflichtauswahl)],BTT[[#This Row],[Verwendete Transaktion (Pflichtauswahl)]],BTT[Verantwortliches TP
(automatisch)],"&lt;&gt;"&amp;VLOOKUP(aktives_Teilprojekt,Teilprojekte[[Teilprojekte]:[Kürzel]],2,FALSE))&gt;0,"Transaktion mehrfach","okay"),"")</f>
        <v>okay</v>
      </c>
      <c r="AS526" s="10" t="s">
        <v>10471</v>
      </c>
      <c r="AT526" s="10"/>
    </row>
    <row r="527" spans="1:46" ht="45" hidden="1" x14ac:dyDescent="0.25">
      <c r="A527" s="14" t="str">
        <f>IFERROR(IF(BTT[[#This Row],[Lfd Nr. 
(aus konsolidierter Datei)]]&lt;&gt;"",BTT[[#This Row],[Lfd Nr. 
(aus konsolidierter Datei)]],VLOOKUP(aktives_Teilprojekt,Teilprojekte[[Teilprojekte]:[Kürzel]],2,FALSE)&amp;ROW(BTT[[#This Row],[Lfd Nr.
(automatisch)]])-2),"")</f>
        <v>FI441</v>
      </c>
      <c r="B527" s="15" t="s">
        <v>6131</v>
      </c>
      <c r="C527" s="15"/>
      <c r="D527" t="s">
        <v>10279</v>
      </c>
      <c r="E527" s="10" t="str">
        <f>IFERROR(IF(NOT(BTT[[#This Row],[Manuelle Änderung des Verantwortliches TP
(Auswahl - bei Bedarf)]]=""),BTT[[#This Row],[Manuelle Änderung des Verantwortliches TP
(Auswahl - bei Bedarf)]],VLOOKUP(BTT[[#This Row],[Hauptprozess
(Pflichtauswahl)]],Hauptprozesse[],3,FALSE)),"")</f>
        <v>FI</v>
      </c>
      <c r="G527" t="s">
        <v>14174</v>
      </c>
      <c r="H527" s="10" t="s">
        <v>3</v>
      </c>
      <c r="I527" t="s">
        <v>1648</v>
      </c>
      <c r="J527" s="10" t="str">
        <f>IFERROR(VLOOKUP(BTT[[#This Row],[Verwendete Transaktion (Pflichtauswahl)]],Transaktionen[[Transaktionen]:[Langtext]],2,FALSE),"")</f>
        <v>Sachkontenbuchung erfassen</v>
      </c>
      <c r="V527" s="10" t="str">
        <f>IFERROR(VLOOKUP(BTT[[#This Row],[Verwendetes Formular
(Auswahl falls relevant)]],Formulare[[Formularbezeichnung]:[Formularname (technisch)]],2,FALSE),"")</f>
        <v/>
      </c>
      <c r="Y527" s="4" t="s">
        <v>14735</v>
      </c>
      <c r="AK527" s="10" t="str">
        <f>IF(BTT[[#This Row],[Subprozess
(optionale Auswahl)]]="","okay",IF(VLOOKUP(BTT[[#This Row],[Subprozess
(optionale Auswahl)]],BPML[[Subprozess]:[Zugeordneter Hauptprozess]],3,FALSE)=BTT[[#This Row],[Hauptprozess
(Pflichtauswahl)]],"okay","falscher Subprozess"))</f>
        <v>okay</v>
      </c>
      <c r="AL527" t="str">
        <f>IF(aktives_Teilprojekt="Master","",IF(BTT[[#This Row],[Verantwortliches TP
(automatisch)]]=VLOOKUP(aktives_Teilprojekt,Teilprojekte[[Teilprojekte]:[Kürzel]],2,FALSE),"okay","Hauptprozess anderes TP"))</f>
        <v>okay</v>
      </c>
      <c r="AM5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7" s="10" t="str">
        <f>IFERROR(IF(BTT[[#This Row],[SAP-Modul
(Pflichtauswahl)]]&lt;&gt;VLOOKUP(BTT[[#This Row],[Verwendete Transaktion (Pflichtauswahl)]],Transaktionen[[Transaktionen]:[Modul]],3,FALSE),"Modul anders","okay"),"")</f>
        <v>okay</v>
      </c>
      <c r="AP527" s="10" t="str">
        <f>IFERROR(IF(COUNTIFS(BTT[Verwendete Transaktion (Pflichtauswahl)],BTT[[#This Row],[Verwendete Transaktion (Pflichtauswahl)]],BTT[SAP-Modul
(Pflichtauswahl)],"&lt;&gt;"&amp;BTT[[#This Row],[SAP-Modul
(Pflichtauswahl)]])&gt;0,"Modul anders","okay"),"")</f>
        <v>okay</v>
      </c>
      <c r="AQ527" s="10" t="str">
        <f>IFERROR(IF(COUNTIFS(BTT[Verwendete Transaktion (Pflichtauswahl)],BTT[[#This Row],[Verwendete Transaktion (Pflichtauswahl)]],BTT[Verantwortliches TP
(automatisch)],"&lt;&gt;"&amp;BTT[[#This Row],[Verantwortliches TP
(automatisch)]])&gt;0,"Transaktion mehrfach","okay"),"")</f>
        <v>okay</v>
      </c>
      <c r="AR527" s="10" t="str">
        <f>IFERROR(IF(COUNTIFS(BTT[Verwendete Transaktion (Pflichtauswahl)],BTT[[#This Row],[Verwendete Transaktion (Pflichtauswahl)]],BTT[Verantwortliches TP
(automatisch)],"&lt;&gt;"&amp;VLOOKUP(aktives_Teilprojekt,Teilprojekte[[Teilprojekte]:[Kürzel]],2,FALSE))&gt;0,"Transaktion mehrfach","okay"),"")</f>
        <v>okay</v>
      </c>
      <c r="AS527" s="10" t="s">
        <v>10472</v>
      </c>
      <c r="AT527" s="10"/>
    </row>
    <row r="528" spans="1:46" ht="45" hidden="1" x14ac:dyDescent="0.25">
      <c r="A528" s="14" t="str">
        <f>IFERROR(IF(BTT[[#This Row],[Lfd Nr. 
(aus konsolidierter Datei)]]&lt;&gt;"",BTT[[#This Row],[Lfd Nr. 
(aus konsolidierter Datei)]],VLOOKUP(aktives_Teilprojekt,Teilprojekte[[Teilprojekte]:[Kürzel]],2,FALSE)&amp;ROW(BTT[[#This Row],[Lfd Nr.
(automatisch)]])-2),"")</f>
        <v>FI442</v>
      </c>
      <c r="B528" s="15" t="s">
        <v>6131</v>
      </c>
      <c r="C528" s="15"/>
      <c r="D528" t="s">
        <v>10293</v>
      </c>
      <c r="E528" s="10" t="str">
        <f>IFERROR(IF(NOT(BTT[[#This Row],[Manuelle Änderung des Verantwortliches TP
(Auswahl - bei Bedarf)]]=""),BTT[[#This Row],[Manuelle Änderung des Verantwortliches TP
(Auswahl - bei Bedarf)]],VLOOKUP(BTT[[#This Row],[Hauptprozess
(Pflichtauswahl)]],Hauptprozesse[],3,FALSE)),"")</f>
        <v>FI</v>
      </c>
      <c r="G528" t="s">
        <v>14174</v>
      </c>
      <c r="H528" s="10" t="s">
        <v>8485</v>
      </c>
      <c r="I528" t="s">
        <v>8522</v>
      </c>
      <c r="J528" s="10" t="str">
        <f>IFERROR(VLOOKUP(BTT[[#This Row],[Verwendete Transaktion (Pflichtauswahl)]],Transaktionen[[Transaktionen]:[Langtext]],2,FALSE),"")</f>
        <v>keine digitale Erfassung</v>
      </c>
      <c r="V528" s="10" t="str">
        <f>IFERROR(VLOOKUP(BTT[[#This Row],[Verwendetes Formular
(Auswahl falls relevant)]],Formulare[[Formularbezeichnung]:[Formularname (technisch)]],2,FALSE),"")</f>
        <v/>
      </c>
      <c r="Y528" s="4" t="s">
        <v>14736</v>
      </c>
      <c r="AK528" s="10" t="str">
        <f>IF(BTT[[#This Row],[Subprozess
(optionale Auswahl)]]="","okay",IF(VLOOKUP(BTT[[#This Row],[Subprozess
(optionale Auswahl)]],BPML[[Subprozess]:[Zugeordneter Hauptprozess]],3,FALSE)=BTT[[#This Row],[Hauptprozess
(Pflichtauswahl)]],"okay","falscher Subprozess"))</f>
        <v>okay</v>
      </c>
      <c r="AL528" t="str">
        <f>IF(aktives_Teilprojekt="Master","",IF(BTT[[#This Row],[Verantwortliches TP
(automatisch)]]=VLOOKUP(aktives_Teilprojekt,Teilprojekte[[Teilprojekte]:[Kürzel]],2,FALSE),"okay","Hauptprozess anderes TP"))</f>
        <v>okay</v>
      </c>
      <c r="AM5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8" s="10" t="str">
        <f>IFERROR(IF(BTT[[#This Row],[SAP-Modul
(Pflichtauswahl)]]&lt;&gt;VLOOKUP(BTT[[#This Row],[Verwendete Transaktion (Pflichtauswahl)]],Transaktionen[[Transaktionen]:[Modul]],3,FALSE),"Modul anders","okay"),"")</f>
        <v>okay</v>
      </c>
      <c r="AP528" s="10" t="str">
        <f>IFERROR(IF(COUNTIFS(BTT[Verwendete Transaktion (Pflichtauswahl)],BTT[[#This Row],[Verwendete Transaktion (Pflichtauswahl)]],BTT[SAP-Modul
(Pflichtauswahl)],"&lt;&gt;"&amp;BTT[[#This Row],[SAP-Modul
(Pflichtauswahl)]])&gt;0,"Modul anders","okay"),"")</f>
        <v>okay</v>
      </c>
      <c r="AQ528" s="10" t="str">
        <f>IFERROR(IF(COUNTIFS(BTT[Verwendete Transaktion (Pflichtauswahl)],BTT[[#This Row],[Verwendete Transaktion (Pflichtauswahl)]],BTT[Verantwortliches TP
(automatisch)],"&lt;&gt;"&amp;BTT[[#This Row],[Verantwortliches TP
(automatisch)]])&gt;0,"Transaktion mehrfach","okay"),"")</f>
        <v>okay</v>
      </c>
      <c r="AR528" s="10" t="str">
        <f>IFERROR(IF(COUNTIFS(BTT[Verwendete Transaktion (Pflichtauswahl)],BTT[[#This Row],[Verwendete Transaktion (Pflichtauswahl)]],BTT[Verantwortliches TP
(automatisch)],"&lt;&gt;"&amp;VLOOKUP(aktives_Teilprojekt,Teilprojekte[[Teilprojekte]:[Kürzel]],2,FALSE))&gt;0,"Transaktion mehrfach","okay"),"")</f>
        <v>okay</v>
      </c>
      <c r="AS528" s="10" t="s">
        <v>10473</v>
      </c>
      <c r="AT528" s="10"/>
    </row>
    <row r="529" spans="1:46" ht="45" hidden="1" x14ac:dyDescent="0.25">
      <c r="A529" s="14" t="str">
        <f>IFERROR(IF(BTT[[#This Row],[Lfd Nr. 
(aus konsolidierter Datei)]]&lt;&gt;"",BTT[[#This Row],[Lfd Nr. 
(aus konsolidierter Datei)]],VLOOKUP(aktives_Teilprojekt,Teilprojekte[[Teilprojekte]:[Kürzel]],2,FALSE)&amp;ROW(BTT[[#This Row],[Lfd Nr.
(automatisch)]])-2),"")</f>
        <v>FI443</v>
      </c>
      <c r="B529" s="15" t="s">
        <v>6131</v>
      </c>
      <c r="C529" s="15"/>
      <c r="D529" t="s">
        <v>10475</v>
      </c>
      <c r="E529" s="10" t="str">
        <f>IFERROR(IF(NOT(BTT[[#This Row],[Manuelle Änderung des Verantwortliches TP
(Auswahl - bei Bedarf)]]=""),BTT[[#This Row],[Manuelle Änderung des Verantwortliches TP
(Auswahl - bei Bedarf)]],VLOOKUP(BTT[[#This Row],[Hauptprozess
(Pflichtauswahl)]],Hauptprozesse[],3,FALSE)),"")</f>
        <v>FI</v>
      </c>
      <c r="G529" t="s">
        <v>14174</v>
      </c>
      <c r="H529" s="10" t="s">
        <v>3</v>
      </c>
      <c r="I529" t="s">
        <v>1648</v>
      </c>
      <c r="J529" s="10" t="str">
        <f>IFERROR(VLOOKUP(BTT[[#This Row],[Verwendete Transaktion (Pflichtauswahl)]],Transaktionen[[Transaktionen]:[Langtext]],2,FALSE),"")</f>
        <v>Sachkontenbuchung erfassen</v>
      </c>
      <c r="V529" s="10" t="str">
        <f>IFERROR(VLOOKUP(BTT[[#This Row],[Verwendetes Formular
(Auswahl falls relevant)]],Formulare[[Formularbezeichnung]:[Formularname (technisch)]],2,FALSE),"")</f>
        <v/>
      </c>
      <c r="Y529" s="4" t="s">
        <v>14737</v>
      </c>
      <c r="AK529" s="10" t="str">
        <f>IF(BTT[[#This Row],[Subprozess
(optionale Auswahl)]]="","okay",IF(VLOOKUP(BTT[[#This Row],[Subprozess
(optionale Auswahl)]],BPML[[Subprozess]:[Zugeordneter Hauptprozess]],3,FALSE)=BTT[[#This Row],[Hauptprozess
(Pflichtauswahl)]],"okay","falscher Subprozess"))</f>
        <v>okay</v>
      </c>
      <c r="AL529" t="str">
        <f>IF(aktives_Teilprojekt="Master","",IF(BTT[[#This Row],[Verantwortliches TP
(automatisch)]]=VLOOKUP(aktives_Teilprojekt,Teilprojekte[[Teilprojekte]:[Kürzel]],2,FALSE),"okay","Hauptprozess anderes TP"))</f>
        <v>okay</v>
      </c>
      <c r="AM5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9" s="10" t="str">
        <f>IFERROR(IF(BTT[[#This Row],[SAP-Modul
(Pflichtauswahl)]]&lt;&gt;VLOOKUP(BTT[[#This Row],[Verwendete Transaktion (Pflichtauswahl)]],Transaktionen[[Transaktionen]:[Modul]],3,FALSE),"Modul anders","okay"),"")</f>
        <v>okay</v>
      </c>
      <c r="AP529" s="10" t="str">
        <f>IFERROR(IF(COUNTIFS(BTT[Verwendete Transaktion (Pflichtauswahl)],BTT[[#This Row],[Verwendete Transaktion (Pflichtauswahl)]],BTT[SAP-Modul
(Pflichtauswahl)],"&lt;&gt;"&amp;BTT[[#This Row],[SAP-Modul
(Pflichtauswahl)]])&gt;0,"Modul anders","okay"),"")</f>
        <v>okay</v>
      </c>
      <c r="AQ529" s="10" t="str">
        <f>IFERROR(IF(COUNTIFS(BTT[Verwendete Transaktion (Pflichtauswahl)],BTT[[#This Row],[Verwendete Transaktion (Pflichtauswahl)]],BTT[Verantwortliches TP
(automatisch)],"&lt;&gt;"&amp;BTT[[#This Row],[Verantwortliches TP
(automatisch)]])&gt;0,"Transaktion mehrfach","okay"),"")</f>
        <v>okay</v>
      </c>
      <c r="AR529" s="10" t="str">
        <f>IFERROR(IF(COUNTIFS(BTT[Verwendete Transaktion (Pflichtauswahl)],BTT[[#This Row],[Verwendete Transaktion (Pflichtauswahl)]],BTT[Verantwortliches TP
(automatisch)],"&lt;&gt;"&amp;VLOOKUP(aktives_Teilprojekt,Teilprojekte[[Teilprojekte]:[Kürzel]],2,FALSE))&gt;0,"Transaktion mehrfach","okay"),"")</f>
        <v>okay</v>
      </c>
      <c r="AS529" s="10" t="s">
        <v>10474</v>
      </c>
      <c r="AT529" s="10"/>
    </row>
    <row r="530" spans="1:46" ht="45" hidden="1" x14ac:dyDescent="0.25">
      <c r="A530" s="14" t="str">
        <f>IFERROR(IF(BTT[[#This Row],[Lfd Nr. 
(aus konsolidierter Datei)]]&lt;&gt;"",BTT[[#This Row],[Lfd Nr. 
(aus konsolidierter Datei)]],VLOOKUP(aktives_Teilprojekt,Teilprojekte[[Teilprojekte]:[Kürzel]],2,FALSE)&amp;ROW(BTT[[#This Row],[Lfd Nr.
(automatisch)]])-2),"")</f>
        <v>FI444</v>
      </c>
      <c r="B530" s="15" t="s">
        <v>6131</v>
      </c>
      <c r="C530" s="15"/>
      <c r="D530" t="s">
        <v>10477</v>
      </c>
      <c r="E530" s="10" t="str">
        <f>IFERROR(IF(NOT(BTT[[#This Row],[Manuelle Änderung des Verantwortliches TP
(Auswahl - bei Bedarf)]]=""),BTT[[#This Row],[Manuelle Änderung des Verantwortliches TP
(Auswahl - bei Bedarf)]],VLOOKUP(BTT[[#This Row],[Hauptprozess
(Pflichtauswahl)]],Hauptprozesse[],3,FALSE)),"")</f>
        <v>FI</v>
      </c>
      <c r="G530" t="s">
        <v>14174</v>
      </c>
      <c r="H530" s="10"/>
      <c r="I530" t="s">
        <v>14194</v>
      </c>
      <c r="J530" s="10" t="str">
        <f>IFERROR(VLOOKUP(BTT[[#This Row],[Verwendete Transaktion (Pflichtauswahl)]],Transaktionen[[Transaktionen]:[Langtext]],2,FALSE),"")</f>
        <v/>
      </c>
      <c r="V530" s="10" t="str">
        <f>IFERROR(VLOOKUP(BTT[[#This Row],[Verwendetes Formular
(Auswahl falls relevant)]],Formulare[[Formularbezeichnung]:[Formularname (technisch)]],2,FALSE),"")</f>
        <v/>
      </c>
      <c r="Y530" s="4" t="s">
        <v>14738</v>
      </c>
      <c r="AK530" s="10" t="str">
        <f>IF(BTT[[#This Row],[Subprozess
(optionale Auswahl)]]="","okay",IF(VLOOKUP(BTT[[#This Row],[Subprozess
(optionale Auswahl)]],BPML[[Subprozess]:[Zugeordneter Hauptprozess]],3,FALSE)=BTT[[#This Row],[Hauptprozess
(Pflichtauswahl)]],"okay","falscher Subprozess"))</f>
        <v>okay</v>
      </c>
      <c r="AL530" t="str">
        <f>IF(aktives_Teilprojekt="Master","",IF(BTT[[#This Row],[Verantwortliches TP
(automatisch)]]=VLOOKUP(aktives_Teilprojekt,Teilprojekte[[Teilprojekte]:[Kürzel]],2,FALSE),"okay","Hauptprozess anderes TP"))</f>
        <v>okay</v>
      </c>
      <c r="AM5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0" s="10" t="str">
        <f>IFERROR(IF(BTT[[#This Row],[SAP-Modul
(Pflichtauswahl)]]&lt;&gt;VLOOKUP(BTT[[#This Row],[Verwendete Transaktion (Pflichtauswahl)]],Transaktionen[[Transaktionen]:[Modul]],3,FALSE),"Modul anders","okay"),"")</f>
        <v/>
      </c>
      <c r="AP530" s="10" t="str">
        <f>IFERROR(IF(COUNTIFS(BTT[Verwendete Transaktion (Pflichtauswahl)],BTT[[#This Row],[Verwendete Transaktion (Pflichtauswahl)]],BTT[SAP-Modul
(Pflichtauswahl)],"&lt;&gt;"&amp;BTT[[#This Row],[SAP-Modul
(Pflichtauswahl)]])&gt;0,"Modul anders","okay"),"")</f>
        <v>okay</v>
      </c>
      <c r="AQ530" s="10" t="str">
        <f>IFERROR(IF(COUNTIFS(BTT[Verwendete Transaktion (Pflichtauswahl)],BTT[[#This Row],[Verwendete Transaktion (Pflichtauswahl)]],BTT[Verantwortliches TP
(automatisch)],"&lt;&gt;"&amp;BTT[[#This Row],[Verantwortliches TP
(automatisch)]])&gt;0,"Transaktion mehrfach","okay"),"")</f>
        <v>okay</v>
      </c>
      <c r="AR530" s="10" t="str">
        <f>IFERROR(IF(COUNTIFS(BTT[Verwendete Transaktion (Pflichtauswahl)],BTT[[#This Row],[Verwendete Transaktion (Pflichtauswahl)]],BTT[Verantwortliches TP
(automatisch)],"&lt;&gt;"&amp;VLOOKUP(aktives_Teilprojekt,Teilprojekte[[Teilprojekte]:[Kürzel]],2,FALSE))&gt;0,"Transaktion mehrfach","okay"),"")</f>
        <v>okay</v>
      </c>
      <c r="AS530" s="10" t="s">
        <v>10476</v>
      </c>
      <c r="AT530" s="10"/>
    </row>
    <row r="531" spans="1:46" ht="45" hidden="1" x14ac:dyDescent="0.25">
      <c r="A531" s="14" t="str">
        <f>IFERROR(IF(BTT[[#This Row],[Lfd Nr. 
(aus konsolidierter Datei)]]&lt;&gt;"",BTT[[#This Row],[Lfd Nr. 
(aus konsolidierter Datei)]],VLOOKUP(aktives_Teilprojekt,Teilprojekte[[Teilprojekte]:[Kürzel]],2,FALSE)&amp;ROW(BTT[[#This Row],[Lfd Nr.
(automatisch)]])-2),"")</f>
        <v>FI445</v>
      </c>
      <c r="B531" s="15" t="s">
        <v>6131</v>
      </c>
      <c r="C531" s="15"/>
      <c r="D531" t="s">
        <v>10123</v>
      </c>
      <c r="E531" s="10" t="str">
        <f>IFERROR(IF(NOT(BTT[[#This Row],[Manuelle Änderung des Verantwortliches TP
(Auswahl - bei Bedarf)]]=""),BTT[[#This Row],[Manuelle Änderung des Verantwortliches TP
(Auswahl - bei Bedarf)]],VLOOKUP(BTT[[#This Row],[Hauptprozess
(Pflichtauswahl)]],Hauptprozesse[],3,FALSE)),"")</f>
        <v>FI</v>
      </c>
      <c r="G531" t="s">
        <v>14174</v>
      </c>
      <c r="H531" s="10"/>
      <c r="I531" t="s">
        <v>14194</v>
      </c>
      <c r="J531" s="10" t="str">
        <f>IFERROR(VLOOKUP(BTT[[#This Row],[Verwendete Transaktion (Pflichtauswahl)]],Transaktionen[[Transaktionen]:[Langtext]],2,FALSE),"")</f>
        <v/>
      </c>
      <c r="V531" s="10" t="str">
        <f>IFERROR(VLOOKUP(BTT[[#This Row],[Verwendetes Formular
(Auswahl falls relevant)]],Formulare[[Formularbezeichnung]:[Formularname (technisch)]],2,FALSE),"")</f>
        <v/>
      </c>
      <c r="Y531" s="4" t="s">
        <v>14739</v>
      </c>
      <c r="AK531" s="10" t="str">
        <f>IF(BTT[[#This Row],[Subprozess
(optionale Auswahl)]]="","okay",IF(VLOOKUP(BTT[[#This Row],[Subprozess
(optionale Auswahl)]],BPML[[Subprozess]:[Zugeordneter Hauptprozess]],3,FALSE)=BTT[[#This Row],[Hauptprozess
(Pflichtauswahl)]],"okay","falscher Subprozess"))</f>
        <v>okay</v>
      </c>
      <c r="AL531" t="str">
        <f>IF(aktives_Teilprojekt="Master","",IF(BTT[[#This Row],[Verantwortliches TP
(automatisch)]]=VLOOKUP(aktives_Teilprojekt,Teilprojekte[[Teilprojekte]:[Kürzel]],2,FALSE),"okay","Hauptprozess anderes TP"))</f>
        <v>okay</v>
      </c>
      <c r="AM5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1" s="10" t="str">
        <f>IFERROR(IF(BTT[[#This Row],[SAP-Modul
(Pflichtauswahl)]]&lt;&gt;VLOOKUP(BTT[[#This Row],[Verwendete Transaktion (Pflichtauswahl)]],Transaktionen[[Transaktionen]:[Modul]],3,FALSE),"Modul anders","okay"),"")</f>
        <v/>
      </c>
      <c r="AP531" s="10" t="str">
        <f>IFERROR(IF(COUNTIFS(BTT[Verwendete Transaktion (Pflichtauswahl)],BTT[[#This Row],[Verwendete Transaktion (Pflichtauswahl)]],BTT[SAP-Modul
(Pflichtauswahl)],"&lt;&gt;"&amp;BTT[[#This Row],[SAP-Modul
(Pflichtauswahl)]])&gt;0,"Modul anders","okay"),"")</f>
        <v>okay</v>
      </c>
      <c r="AQ531" s="10" t="str">
        <f>IFERROR(IF(COUNTIFS(BTT[Verwendete Transaktion (Pflichtauswahl)],BTT[[#This Row],[Verwendete Transaktion (Pflichtauswahl)]],BTT[Verantwortliches TP
(automatisch)],"&lt;&gt;"&amp;BTT[[#This Row],[Verantwortliches TP
(automatisch)]])&gt;0,"Transaktion mehrfach","okay"),"")</f>
        <v>okay</v>
      </c>
      <c r="AR531" s="10" t="str">
        <f>IFERROR(IF(COUNTIFS(BTT[Verwendete Transaktion (Pflichtauswahl)],BTT[[#This Row],[Verwendete Transaktion (Pflichtauswahl)]],BTT[Verantwortliches TP
(automatisch)],"&lt;&gt;"&amp;VLOOKUP(aktives_Teilprojekt,Teilprojekte[[Teilprojekte]:[Kürzel]],2,FALSE))&gt;0,"Transaktion mehrfach","okay"),"")</f>
        <v>okay</v>
      </c>
      <c r="AS531" s="10" t="s">
        <v>10478</v>
      </c>
      <c r="AT531" s="10"/>
    </row>
    <row r="532" spans="1:46" ht="45" hidden="1" x14ac:dyDescent="0.25">
      <c r="A532" s="14" t="str">
        <f>IFERROR(IF(BTT[[#This Row],[Lfd Nr. 
(aus konsolidierter Datei)]]&lt;&gt;"",BTT[[#This Row],[Lfd Nr. 
(aus konsolidierter Datei)]],VLOOKUP(aktives_Teilprojekt,Teilprojekte[[Teilprojekte]:[Kürzel]],2,FALSE)&amp;ROW(BTT[[#This Row],[Lfd Nr.
(automatisch)]])-2),"")</f>
        <v>FI446</v>
      </c>
      <c r="B532" s="15" t="s">
        <v>6131</v>
      </c>
      <c r="C532" s="15"/>
      <c r="D532" t="s">
        <v>10285</v>
      </c>
      <c r="E532" s="10" t="str">
        <f>IFERROR(IF(NOT(BTT[[#This Row],[Manuelle Änderung des Verantwortliches TP
(Auswahl - bei Bedarf)]]=""),BTT[[#This Row],[Manuelle Änderung des Verantwortliches TP
(Auswahl - bei Bedarf)]],VLOOKUP(BTT[[#This Row],[Hauptprozess
(Pflichtauswahl)]],Hauptprozesse[],3,FALSE)),"")</f>
        <v>FI</v>
      </c>
      <c r="G532" t="s">
        <v>14174</v>
      </c>
      <c r="H532" s="10" t="s">
        <v>8485</v>
      </c>
      <c r="I532" t="s">
        <v>8522</v>
      </c>
      <c r="J532" s="10" t="str">
        <f>IFERROR(VLOOKUP(BTT[[#This Row],[Verwendete Transaktion (Pflichtauswahl)]],Transaktionen[[Transaktionen]:[Langtext]],2,FALSE),"")</f>
        <v>keine digitale Erfassung</v>
      </c>
      <c r="V532" s="10" t="str">
        <f>IFERROR(VLOOKUP(BTT[[#This Row],[Verwendetes Formular
(Auswahl falls relevant)]],Formulare[[Formularbezeichnung]:[Formularname (technisch)]],2,FALSE),"")</f>
        <v/>
      </c>
      <c r="Y532" s="4" t="s">
        <v>14740</v>
      </c>
      <c r="AK532" s="10" t="str">
        <f>IF(BTT[[#This Row],[Subprozess
(optionale Auswahl)]]="","okay",IF(VLOOKUP(BTT[[#This Row],[Subprozess
(optionale Auswahl)]],BPML[[Subprozess]:[Zugeordneter Hauptprozess]],3,FALSE)=BTT[[#This Row],[Hauptprozess
(Pflichtauswahl)]],"okay","falscher Subprozess"))</f>
        <v>okay</v>
      </c>
      <c r="AL532" t="str">
        <f>IF(aktives_Teilprojekt="Master","",IF(BTT[[#This Row],[Verantwortliches TP
(automatisch)]]=VLOOKUP(aktives_Teilprojekt,Teilprojekte[[Teilprojekte]:[Kürzel]],2,FALSE),"okay","Hauptprozess anderes TP"))</f>
        <v>okay</v>
      </c>
      <c r="AM5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2" s="10" t="str">
        <f>IFERROR(IF(BTT[[#This Row],[SAP-Modul
(Pflichtauswahl)]]&lt;&gt;VLOOKUP(BTT[[#This Row],[Verwendete Transaktion (Pflichtauswahl)]],Transaktionen[[Transaktionen]:[Modul]],3,FALSE),"Modul anders","okay"),"")</f>
        <v>okay</v>
      </c>
      <c r="AP532" s="10" t="str">
        <f>IFERROR(IF(COUNTIFS(BTT[Verwendete Transaktion (Pflichtauswahl)],BTT[[#This Row],[Verwendete Transaktion (Pflichtauswahl)]],BTT[SAP-Modul
(Pflichtauswahl)],"&lt;&gt;"&amp;BTT[[#This Row],[SAP-Modul
(Pflichtauswahl)]])&gt;0,"Modul anders","okay"),"")</f>
        <v>okay</v>
      </c>
      <c r="AQ532" s="10" t="str">
        <f>IFERROR(IF(COUNTIFS(BTT[Verwendete Transaktion (Pflichtauswahl)],BTT[[#This Row],[Verwendete Transaktion (Pflichtauswahl)]],BTT[Verantwortliches TP
(automatisch)],"&lt;&gt;"&amp;BTT[[#This Row],[Verantwortliches TP
(automatisch)]])&gt;0,"Transaktion mehrfach","okay"),"")</f>
        <v>okay</v>
      </c>
      <c r="AR532" s="10" t="str">
        <f>IFERROR(IF(COUNTIFS(BTT[Verwendete Transaktion (Pflichtauswahl)],BTT[[#This Row],[Verwendete Transaktion (Pflichtauswahl)]],BTT[Verantwortliches TP
(automatisch)],"&lt;&gt;"&amp;VLOOKUP(aktives_Teilprojekt,Teilprojekte[[Teilprojekte]:[Kürzel]],2,FALSE))&gt;0,"Transaktion mehrfach","okay"),"")</f>
        <v>okay</v>
      </c>
      <c r="AS532" s="10" t="s">
        <v>10479</v>
      </c>
      <c r="AT532" s="10"/>
    </row>
    <row r="533" spans="1:46" ht="45" hidden="1" x14ac:dyDescent="0.25">
      <c r="A533" s="14" t="str">
        <f>IFERROR(IF(BTT[[#This Row],[Lfd Nr. 
(aus konsolidierter Datei)]]&lt;&gt;"",BTT[[#This Row],[Lfd Nr. 
(aus konsolidierter Datei)]],VLOOKUP(aktives_Teilprojekt,Teilprojekte[[Teilprojekte]:[Kürzel]],2,FALSE)&amp;ROW(BTT[[#This Row],[Lfd Nr.
(automatisch)]])-2),"")</f>
        <v>FI447</v>
      </c>
      <c r="B533" s="15" t="s">
        <v>6131</v>
      </c>
      <c r="C533" s="15"/>
      <c r="D533" t="s">
        <v>10277</v>
      </c>
      <c r="E533" s="10" t="str">
        <f>IFERROR(IF(NOT(BTT[[#This Row],[Manuelle Änderung des Verantwortliches TP
(Auswahl - bei Bedarf)]]=""),BTT[[#This Row],[Manuelle Änderung des Verantwortliches TP
(Auswahl - bei Bedarf)]],VLOOKUP(BTT[[#This Row],[Hauptprozess
(Pflichtauswahl)]],Hauptprozesse[],3,FALSE)),"")</f>
        <v>FI</v>
      </c>
      <c r="G533" t="s">
        <v>14174</v>
      </c>
      <c r="H533" s="10" t="s">
        <v>8485</v>
      </c>
      <c r="I533" t="s">
        <v>8522</v>
      </c>
      <c r="J533" s="10" t="str">
        <f>IFERROR(VLOOKUP(BTT[[#This Row],[Verwendete Transaktion (Pflichtauswahl)]],Transaktionen[[Transaktionen]:[Langtext]],2,FALSE),"")</f>
        <v>keine digitale Erfassung</v>
      </c>
      <c r="V533" s="10" t="str">
        <f>IFERROR(VLOOKUP(BTT[[#This Row],[Verwendetes Formular
(Auswahl falls relevant)]],Formulare[[Formularbezeichnung]:[Formularname (technisch)]],2,FALSE),"")</f>
        <v/>
      </c>
      <c r="Y533" s="4" t="s">
        <v>14741</v>
      </c>
      <c r="AK533" s="10" t="str">
        <f>IF(BTT[[#This Row],[Subprozess
(optionale Auswahl)]]="","okay",IF(VLOOKUP(BTT[[#This Row],[Subprozess
(optionale Auswahl)]],BPML[[Subprozess]:[Zugeordneter Hauptprozess]],3,FALSE)=BTT[[#This Row],[Hauptprozess
(Pflichtauswahl)]],"okay","falscher Subprozess"))</f>
        <v>okay</v>
      </c>
      <c r="AL533" t="str">
        <f>IF(aktives_Teilprojekt="Master","",IF(BTT[[#This Row],[Verantwortliches TP
(automatisch)]]=VLOOKUP(aktives_Teilprojekt,Teilprojekte[[Teilprojekte]:[Kürzel]],2,FALSE),"okay","Hauptprozess anderes TP"))</f>
        <v>okay</v>
      </c>
      <c r="AM5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3" s="10" t="str">
        <f>IFERROR(IF(BTT[[#This Row],[SAP-Modul
(Pflichtauswahl)]]&lt;&gt;VLOOKUP(BTT[[#This Row],[Verwendete Transaktion (Pflichtauswahl)]],Transaktionen[[Transaktionen]:[Modul]],3,FALSE),"Modul anders","okay"),"")</f>
        <v>okay</v>
      </c>
      <c r="AP533" s="10" t="str">
        <f>IFERROR(IF(COUNTIFS(BTT[Verwendete Transaktion (Pflichtauswahl)],BTT[[#This Row],[Verwendete Transaktion (Pflichtauswahl)]],BTT[SAP-Modul
(Pflichtauswahl)],"&lt;&gt;"&amp;BTT[[#This Row],[SAP-Modul
(Pflichtauswahl)]])&gt;0,"Modul anders","okay"),"")</f>
        <v>okay</v>
      </c>
      <c r="AQ533" s="10" t="str">
        <f>IFERROR(IF(COUNTIFS(BTT[Verwendete Transaktion (Pflichtauswahl)],BTT[[#This Row],[Verwendete Transaktion (Pflichtauswahl)]],BTT[Verantwortliches TP
(automatisch)],"&lt;&gt;"&amp;BTT[[#This Row],[Verantwortliches TP
(automatisch)]])&gt;0,"Transaktion mehrfach","okay"),"")</f>
        <v>okay</v>
      </c>
      <c r="AR533" s="10" t="str">
        <f>IFERROR(IF(COUNTIFS(BTT[Verwendete Transaktion (Pflichtauswahl)],BTT[[#This Row],[Verwendete Transaktion (Pflichtauswahl)]],BTT[Verantwortliches TP
(automatisch)],"&lt;&gt;"&amp;VLOOKUP(aktives_Teilprojekt,Teilprojekte[[Teilprojekte]:[Kürzel]],2,FALSE))&gt;0,"Transaktion mehrfach","okay"),"")</f>
        <v>okay</v>
      </c>
      <c r="AS533" s="10" t="s">
        <v>10480</v>
      </c>
      <c r="AT533" s="10"/>
    </row>
    <row r="534" spans="1:46" ht="45" hidden="1" x14ac:dyDescent="0.25">
      <c r="A534" s="14" t="str">
        <f>IFERROR(IF(BTT[[#This Row],[Lfd Nr. 
(aus konsolidierter Datei)]]&lt;&gt;"",BTT[[#This Row],[Lfd Nr. 
(aus konsolidierter Datei)]],VLOOKUP(aktives_Teilprojekt,Teilprojekte[[Teilprojekte]:[Kürzel]],2,FALSE)&amp;ROW(BTT[[#This Row],[Lfd Nr.
(automatisch)]])-2),"")</f>
        <v>FI448</v>
      </c>
      <c r="B534" s="15" t="s">
        <v>6131</v>
      </c>
      <c r="C534" s="15"/>
      <c r="D534" t="s">
        <v>10302</v>
      </c>
      <c r="E534" s="10" t="str">
        <f>IFERROR(IF(NOT(BTT[[#This Row],[Manuelle Änderung des Verantwortliches TP
(Auswahl - bei Bedarf)]]=""),BTT[[#This Row],[Manuelle Änderung des Verantwortliches TP
(Auswahl - bei Bedarf)]],VLOOKUP(BTT[[#This Row],[Hauptprozess
(Pflichtauswahl)]],Hauptprozesse[],3,FALSE)),"")</f>
        <v>FI</v>
      </c>
      <c r="G534" t="s">
        <v>14174</v>
      </c>
      <c r="H534" s="10" t="s">
        <v>3</v>
      </c>
      <c r="I534" t="s">
        <v>1648</v>
      </c>
      <c r="J534" s="10" t="str">
        <f>IFERROR(VLOOKUP(BTT[[#This Row],[Verwendete Transaktion (Pflichtauswahl)]],Transaktionen[[Transaktionen]:[Langtext]],2,FALSE),"")</f>
        <v>Sachkontenbuchung erfassen</v>
      </c>
      <c r="V534" s="10" t="str">
        <f>IFERROR(VLOOKUP(BTT[[#This Row],[Verwendetes Formular
(Auswahl falls relevant)]],Formulare[[Formularbezeichnung]:[Formularname (technisch)]],2,FALSE),"")</f>
        <v/>
      </c>
      <c r="Y534" s="4" t="s">
        <v>14742</v>
      </c>
      <c r="AK534" s="10" t="str">
        <f>IF(BTT[[#This Row],[Subprozess
(optionale Auswahl)]]="","okay",IF(VLOOKUP(BTT[[#This Row],[Subprozess
(optionale Auswahl)]],BPML[[Subprozess]:[Zugeordneter Hauptprozess]],3,FALSE)=BTT[[#This Row],[Hauptprozess
(Pflichtauswahl)]],"okay","falscher Subprozess"))</f>
        <v>okay</v>
      </c>
      <c r="AL534" t="str">
        <f>IF(aktives_Teilprojekt="Master","",IF(BTT[[#This Row],[Verantwortliches TP
(automatisch)]]=VLOOKUP(aktives_Teilprojekt,Teilprojekte[[Teilprojekte]:[Kürzel]],2,FALSE),"okay","Hauptprozess anderes TP"))</f>
        <v>okay</v>
      </c>
      <c r="AM5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4" s="10" t="str">
        <f>IFERROR(IF(BTT[[#This Row],[SAP-Modul
(Pflichtauswahl)]]&lt;&gt;VLOOKUP(BTT[[#This Row],[Verwendete Transaktion (Pflichtauswahl)]],Transaktionen[[Transaktionen]:[Modul]],3,FALSE),"Modul anders","okay"),"")</f>
        <v>okay</v>
      </c>
      <c r="AP534" s="10" t="str">
        <f>IFERROR(IF(COUNTIFS(BTT[Verwendete Transaktion (Pflichtauswahl)],BTT[[#This Row],[Verwendete Transaktion (Pflichtauswahl)]],BTT[SAP-Modul
(Pflichtauswahl)],"&lt;&gt;"&amp;BTT[[#This Row],[SAP-Modul
(Pflichtauswahl)]])&gt;0,"Modul anders","okay"),"")</f>
        <v>okay</v>
      </c>
      <c r="AQ534" s="10" t="str">
        <f>IFERROR(IF(COUNTIFS(BTT[Verwendete Transaktion (Pflichtauswahl)],BTT[[#This Row],[Verwendete Transaktion (Pflichtauswahl)]],BTT[Verantwortliches TP
(automatisch)],"&lt;&gt;"&amp;BTT[[#This Row],[Verantwortliches TP
(automatisch)]])&gt;0,"Transaktion mehrfach","okay"),"")</f>
        <v>okay</v>
      </c>
      <c r="AR534" s="10" t="str">
        <f>IFERROR(IF(COUNTIFS(BTT[Verwendete Transaktion (Pflichtauswahl)],BTT[[#This Row],[Verwendete Transaktion (Pflichtauswahl)]],BTT[Verantwortliches TP
(automatisch)],"&lt;&gt;"&amp;VLOOKUP(aktives_Teilprojekt,Teilprojekte[[Teilprojekte]:[Kürzel]],2,FALSE))&gt;0,"Transaktion mehrfach","okay"),"")</f>
        <v>okay</v>
      </c>
      <c r="AS534" s="10" t="s">
        <v>10481</v>
      </c>
      <c r="AT534" s="10"/>
    </row>
    <row r="535" spans="1:46" ht="30" hidden="1" x14ac:dyDescent="0.25">
      <c r="A535" s="14" t="str">
        <f>IFERROR(IF(BTT[[#This Row],[Lfd Nr. 
(aus konsolidierter Datei)]]&lt;&gt;"",BTT[[#This Row],[Lfd Nr. 
(aus konsolidierter Datei)]],VLOOKUP(aktives_Teilprojekt,Teilprojekte[[Teilprojekte]:[Kürzel]],2,FALSE)&amp;ROW(BTT[[#This Row],[Lfd Nr.
(automatisch)]])-2),"")</f>
        <v>FI449</v>
      </c>
      <c r="B535" s="15" t="s">
        <v>6131</v>
      </c>
      <c r="C535" s="15"/>
      <c r="D535" t="s">
        <v>10483</v>
      </c>
      <c r="E535" s="10" t="str">
        <f>IFERROR(IF(NOT(BTT[[#This Row],[Manuelle Änderung des Verantwortliches TP
(Auswahl - bei Bedarf)]]=""),BTT[[#This Row],[Manuelle Änderung des Verantwortliches TP
(Auswahl - bei Bedarf)]],VLOOKUP(BTT[[#This Row],[Hauptprozess
(Pflichtauswahl)]],Hauptprozesse[],3,FALSE)),"")</f>
        <v>FI</v>
      </c>
      <c r="G535" t="s">
        <v>9717</v>
      </c>
      <c r="H535" s="10" t="s">
        <v>6084</v>
      </c>
      <c r="I535" t="s">
        <v>2028</v>
      </c>
      <c r="J535" s="10" t="str">
        <f>IFERROR(VLOOKUP(BTT[[#This Row],[Verwendete Transaktion (Pflichtauswahl)]],Transaktionen[[Transaktionen]:[Langtext]],2,FALSE),"")</f>
        <v>FI-CA stichtagsbez. OP-Liste</v>
      </c>
      <c r="V535" s="10" t="str">
        <f>IFERROR(VLOOKUP(BTT[[#This Row],[Verwendetes Formular
(Auswahl falls relevant)]],Formulare[[Formularbezeichnung]:[Formularname (technisch)]],2,FALSE),"")</f>
        <v/>
      </c>
      <c r="Y535" s="4" t="s">
        <v>14743</v>
      </c>
      <c r="AK535" s="10" t="str">
        <f>IF(BTT[[#This Row],[Subprozess
(optionale Auswahl)]]="","okay",IF(VLOOKUP(BTT[[#This Row],[Subprozess
(optionale Auswahl)]],BPML[[Subprozess]:[Zugeordneter Hauptprozess]],3,FALSE)=BTT[[#This Row],[Hauptprozess
(Pflichtauswahl)]],"okay","falscher Subprozess"))</f>
        <v>okay</v>
      </c>
      <c r="AL535" t="str">
        <f>IF(aktives_Teilprojekt="Master","",IF(BTT[[#This Row],[Verantwortliches TP
(automatisch)]]=VLOOKUP(aktives_Teilprojekt,Teilprojekte[[Teilprojekte]:[Kürzel]],2,FALSE),"okay","Hauptprozess anderes TP"))</f>
        <v>okay</v>
      </c>
      <c r="AM5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5" s="10" t="str">
        <f>IFERROR(IF(BTT[[#This Row],[SAP-Modul
(Pflichtauswahl)]]&lt;&gt;VLOOKUP(BTT[[#This Row],[Verwendete Transaktion (Pflichtauswahl)]],Transaktionen[[Transaktionen]:[Modul]],3,FALSE),"Modul anders","okay"),"")</f>
        <v>okay</v>
      </c>
      <c r="AP535" s="10" t="str">
        <f>IFERROR(IF(COUNTIFS(BTT[Verwendete Transaktion (Pflichtauswahl)],BTT[[#This Row],[Verwendete Transaktion (Pflichtauswahl)]],BTT[SAP-Modul
(Pflichtauswahl)],"&lt;&gt;"&amp;BTT[[#This Row],[SAP-Modul
(Pflichtauswahl)]])&gt;0,"Modul anders","okay"),"")</f>
        <v>okay</v>
      </c>
      <c r="AQ535" s="10" t="str">
        <f>IFERROR(IF(COUNTIFS(BTT[Verwendete Transaktion (Pflichtauswahl)],BTT[[#This Row],[Verwendete Transaktion (Pflichtauswahl)]],BTT[Verantwortliches TP
(automatisch)],"&lt;&gt;"&amp;BTT[[#This Row],[Verantwortliches TP
(automatisch)]])&gt;0,"Transaktion mehrfach","okay"),"")</f>
        <v>okay</v>
      </c>
      <c r="AR535" s="10" t="str">
        <f>IFERROR(IF(COUNTIFS(BTT[Verwendete Transaktion (Pflichtauswahl)],BTT[[#This Row],[Verwendete Transaktion (Pflichtauswahl)]],BTT[Verantwortliches TP
(automatisch)],"&lt;&gt;"&amp;VLOOKUP(aktives_Teilprojekt,Teilprojekte[[Teilprojekte]:[Kürzel]],2,FALSE))&gt;0,"Transaktion mehrfach","okay"),"")</f>
        <v>okay</v>
      </c>
      <c r="AS535" s="10" t="s">
        <v>10482</v>
      </c>
      <c r="AT535" s="10"/>
    </row>
    <row r="536" spans="1:46" ht="30" hidden="1" x14ac:dyDescent="0.25">
      <c r="A536" s="14" t="str">
        <f>IFERROR(IF(BTT[[#This Row],[Lfd Nr. 
(aus konsolidierter Datei)]]&lt;&gt;"",BTT[[#This Row],[Lfd Nr. 
(aus konsolidierter Datei)]],VLOOKUP(aktives_Teilprojekt,Teilprojekte[[Teilprojekte]:[Kürzel]],2,FALSE)&amp;ROW(BTT[[#This Row],[Lfd Nr.
(automatisch)]])-2),"")</f>
        <v>FI450</v>
      </c>
      <c r="B536" s="15" t="s">
        <v>6131</v>
      </c>
      <c r="C536" s="15"/>
      <c r="D536" t="s">
        <v>10483</v>
      </c>
      <c r="E536" s="10" t="str">
        <f>IFERROR(IF(NOT(BTT[[#This Row],[Manuelle Änderung des Verantwortliches TP
(Auswahl - bei Bedarf)]]=""),BTT[[#This Row],[Manuelle Änderung des Verantwortliches TP
(Auswahl - bei Bedarf)]],VLOOKUP(BTT[[#This Row],[Hauptprozess
(Pflichtauswahl)]],Hauptprozesse[],3,FALSE)),"")</f>
        <v>FI</v>
      </c>
      <c r="G536" t="s">
        <v>9717</v>
      </c>
      <c r="H536" s="10" t="s">
        <v>6084</v>
      </c>
      <c r="I536" t="s">
        <v>2030</v>
      </c>
      <c r="J536" s="10" t="str">
        <f>IFERROR(VLOOKUP(BTT[[#This Row],[Verwendete Transaktion (Pflichtauswahl)]],Transaktionen[[Transaktionen]:[Langtext]],2,FALSE),"")</f>
        <v>Abstimmung der OP's zum Hauptbuch</v>
      </c>
      <c r="V536" s="10" t="str">
        <f>IFERROR(VLOOKUP(BTT[[#This Row],[Verwendetes Formular
(Auswahl falls relevant)]],Formulare[[Formularbezeichnung]:[Formularname (technisch)]],2,FALSE),"")</f>
        <v/>
      </c>
      <c r="Y536" s="4" t="s">
        <v>14743</v>
      </c>
      <c r="AK536" s="10" t="str">
        <f>IF(BTT[[#This Row],[Subprozess
(optionale Auswahl)]]="","okay",IF(VLOOKUP(BTT[[#This Row],[Subprozess
(optionale Auswahl)]],BPML[[Subprozess]:[Zugeordneter Hauptprozess]],3,FALSE)=BTT[[#This Row],[Hauptprozess
(Pflichtauswahl)]],"okay","falscher Subprozess"))</f>
        <v>okay</v>
      </c>
      <c r="AL536" t="str">
        <f>IF(aktives_Teilprojekt="Master","",IF(BTT[[#This Row],[Verantwortliches TP
(automatisch)]]=VLOOKUP(aktives_Teilprojekt,Teilprojekte[[Teilprojekte]:[Kürzel]],2,FALSE),"okay","Hauptprozess anderes TP"))</f>
        <v>okay</v>
      </c>
      <c r="AM5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6" s="10" t="str">
        <f>IFERROR(IF(BTT[[#This Row],[SAP-Modul
(Pflichtauswahl)]]&lt;&gt;VLOOKUP(BTT[[#This Row],[Verwendete Transaktion (Pflichtauswahl)]],Transaktionen[[Transaktionen]:[Modul]],3,FALSE),"Modul anders","okay"),"")</f>
        <v>okay</v>
      </c>
      <c r="AP536" s="10" t="str">
        <f>IFERROR(IF(COUNTIFS(BTT[Verwendete Transaktion (Pflichtauswahl)],BTT[[#This Row],[Verwendete Transaktion (Pflichtauswahl)]],BTT[SAP-Modul
(Pflichtauswahl)],"&lt;&gt;"&amp;BTT[[#This Row],[SAP-Modul
(Pflichtauswahl)]])&gt;0,"Modul anders","okay"),"")</f>
        <v>okay</v>
      </c>
      <c r="AQ536" s="10" t="str">
        <f>IFERROR(IF(COUNTIFS(BTT[Verwendete Transaktion (Pflichtauswahl)],BTT[[#This Row],[Verwendete Transaktion (Pflichtauswahl)]],BTT[Verantwortliches TP
(automatisch)],"&lt;&gt;"&amp;BTT[[#This Row],[Verantwortliches TP
(automatisch)]])&gt;0,"Transaktion mehrfach","okay"),"")</f>
        <v>okay</v>
      </c>
      <c r="AR536" s="10" t="str">
        <f>IFERROR(IF(COUNTIFS(BTT[Verwendete Transaktion (Pflichtauswahl)],BTT[[#This Row],[Verwendete Transaktion (Pflichtauswahl)]],BTT[Verantwortliches TP
(automatisch)],"&lt;&gt;"&amp;VLOOKUP(aktives_Teilprojekt,Teilprojekte[[Teilprojekte]:[Kürzel]],2,FALSE))&gt;0,"Transaktion mehrfach","okay"),"")</f>
        <v>okay</v>
      </c>
      <c r="AS536" s="10" t="s">
        <v>10484</v>
      </c>
      <c r="AT536" s="10"/>
    </row>
    <row r="537" spans="1:46" ht="30" hidden="1" x14ac:dyDescent="0.25">
      <c r="A537" s="14" t="str">
        <f>IFERROR(IF(BTT[[#This Row],[Lfd Nr. 
(aus konsolidierter Datei)]]&lt;&gt;"",BTT[[#This Row],[Lfd Nr. 
(aus konsolidierter Datei)]],VLOOKUP(aktives_Teilprojekt,Teilprojekte[[Teilprojekte]:[Kürzel]],2,FALSE)&amp;ROW(BTT[[#This Row],[Lfd Nr.
(automatisch)]])-2),"")</f>
        <v>FI451</v>
      </c>
      <c r="B537" s="15" t="s">
        <v>6131</v>
      </c>
      <c r="C537" s="15"/>
      <c r="D537" t="s">
        <v>10483</v>
      </c>
      <c r="E537" s="10" t="str">
        <f>IFERROR(IF(NOT(BTT[[#This Row],[Manuelle Änderung des Verantwortliches TP
(Auswahl - bei Bedarf)]]=""),BTT[[#This Row],[Manuelle Änderung des Verantwortliches TP
(Auswahl - bei Bedarf)]],VLOOKUP(BTT[[#This Row],[Hauptprozess
(Pflichtauswahl)]],Hauptprozesse[],3,FALSE)),"")</f>
        <v>FI</v>
      </c>
      <c r="G537" t="s">
        <v>9717</v>
      </c>
      <c r="H537" s="10"/>
      <c r="I537" t="s">
        <v>14216</v>
      </c>
      <c r="J537" s="10" t="str">
        <f>IFERROR(VLOOKUP(BTT[[#This Row],[Verwendete Transaktion (Pflichtauswahl)]],Transaktionen[[Transaktionen]:[Langtext]],2,FALSE),"")</f>
        <v/>
      </c>
      <c r="V537" s="10" t="str">
        <f>IFERROR(VLOOKUP(BTT[[#This Row],[Verwendetes Formular
(Auswahl falls relevant)]],Formulare[[Formularbezeichnung]:[Formularname (technisch)]],2,FALSE),"")</f>
        <v/>
      </c>
      <c r="Y537" s="4" t="s">
        <v>14743</v>
      </c>
      <c r="AK537" s="10" t="str">
        <f>IF(BTT[[#This Row],[Subprozess
(optionale Auswahl)]]="","okay",IF(VLOOKUP(BTT[[#This Row],[Subprozess
(optionale Auswahl)]],BPML[[Subprozess]:[Zugeordneter Hauptprozess]],3,FALSE)=BTT[[#This Row],[Hauptprozess
(Pflichtauswahl)]],"okay","falscher Subprozess"))</f>
        <v>okay</v>
      </c>
      <c r="AL537" t="str">
        <f>IF(aktives_Teilprojekt="Master","",IF(BTT[[#This Row],[Verantwortliches TP
(automatisch)]]=VLOOKUP(aktives_Teilprojekt,Teilprojekte[[Teilprojekte]:[Kürzel]],2,FALSE),"okay","Hauptprozess anderes TP"))</f>
        <v>okay</v>
      </c>
      <c r="AM5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7" s="10" t="str">
        <f>IFERROR(IF(BTT[[#This Row],[SAP-Modul
(Pflichtauswahl)]]&lt;&gt;VLOOKUP(BTT[[#This Row],[Verwendete Transaktion (Pflichtauswahl)]],Transaktionen[[Transaktionen]:[Modul]],3,FALSE),"Modul anders","okay"),"")</f>
        <v/>
      </c>
      <c r="AP537" s="10" t="str">
        <f>IFERROR(IF(COUNTIFS(BTT[Verwendete Transaktion (Pflichtauswahl)],BTT[[#This Row],[Verwendete Transaktion (Pflichtauswahl)]],BTT[SAP-Modul
(Pflichtauswahl)],"&lt;&gt;"&amp;BTT[[#This Row],[SAP-Modul
(Pflichtauswahl)]])&gt;0,"Modul anders","okay"),"")</f>
        <v>okay</v>
      </c>
      <c r="AQ537" s="10" t="str">
        <f>IFERROR(IF(COUNTIFS(BTT[Verwendete Transaktion (Pflichtauswahl)],BTT[[#This Row],[Verwendete Transaktion (Pflichtauswahl)]],BTT[Verantwortliches TP
(automatisch)],"&lt;&gt;"&amp;BTT[[#This Row],[Verantwortliches TP
(automatisch)]])&gt;0,"Transaktion mehrfach","okay"),"")</f>
        <v>okay</v>
      </c>
      <c r="AR537" s="10" t="str">
        <f>IFERROR(IF(COUNTIFS(BTT[Verwendete Transaktion (Pflichtauswahl)],BTT[[#This Row],[Verwendete Transaktion (Pflichtauswahl)]],BTT[Verantwortliches TP
(automatisch)],"&lt;&gt;"&amp;VLOOKUP(aktives_Teilprojekt,Teilprojekte[[Teilprojekte]:[Kürzel]],2,FALSE))&gt;0,"Transaktion mehrfach","okay"),"")</f>
        <v>okay</v>
      </c>
      <c r="AS537" s="10" t="s">
        <v>10485</v>
      </c>
      <c r="AT537" s="10"/>
    </row>
    <row r="538" spans="1:46" ht="30" hidden="1" x14ac:dyDescent="0.25">
      <c r="A538" s="14" t="str">
        <f>IFERROR(IF(BTT[[#This Row],[Lfd Nr. 
(aus konsolidierter Datei)]]&lt;&gt;"",BTT[[#This Row],[Lfd Nr. 
(aus konsolidierter Datei)]],VLOOKUP(aktives_Teilprojekt,Teilprojekte[[Teilprojekte]:[Kürzel]],2,FALSE)&amp;ROW(BTT[[#This Row],[Lfd Nr.
(automatisch)]])-2),"")</f>
        <v>FI452</v>
      </c>
      <c r="B538" s="15" t="s">
        <v>6131</v>
      </c>
      <c r="C538" s="15"/>
      <c r="D538" t="s">
        <v>10487</v>
      </c>
      <c r="E538" s="10" t="str">
        <f>IFERROR(IF(NOT(BTT[[#This Row],[Manuelle Änderung des Verantwortliches TP
(Auswahl - bei Bedarf)]]=""),BTT[[#This Row],[Manuelle Änderung des Verantwortliches TP
(Auswahl - bei Bedarf)]],VLOOKUP(BTT[[#This Row],[Hauptprozess
(Pflichtauswahl)]],Hauptprozesse[],3,FALSE)),"")</f>
        <v>FI</v>
      </c>
      <c r="G538" t="s">
        <v>9717</v>
      </c>
      <c r="H538" s="10"/>
      <c r="I538" t="s">
        <v>14209</v>
      </c>
      <c r="J538" s="10" t="str">
        <f>IFERROR(VLOOKUP(BTT[[#This Row],[Verwendete Transaktion (Pflichtauswahl)]],Transaktionen[[Transaktionen]:[Langtext]],2,FALSE),"")</f>
        <v/>
      </c>
      <c r="V538" s="10" t="str">
        <f>IFERROR(VLOOKUP(BTT[[#This Row],[Verwendetes Formular
(Auswahl falls relevant)]],Formulare[[Formularbezeichnung]:[Formularname (technisch)]],2,FALSE),"")</f>
        <v/>
      </c>
      <c r="Y538" s="4" t="s">
        <v>14744</v>
      </c>
      <c r="AK538" s="10" t="str">
        <f>IF(BTT[[#This Row],[Subprozess
(optionale Auswahl)]]="","okay",IF(VLOOKUP(BTT[[#This Row],[Subprozess
(optionale Auswahl)]],BPML[[Subprozess]:[Zugeordneter Hauptprozess]],3,FALSE)=BTT[[#This Row],[Hauptprozess
(Pflichtauswahl)]],"okay","falscher Subprozess"))</f>
        <v>okay</v>
      </c>
      <c r="AL538" t="str">
        <f>IF(aktives_Teilprojekt="Master","",IF(BTT[[#This Row],[Verantwortliches TP
(automatisch)]]=VLOOKUP(aktives_Teilprojekt,Teilprojekte[[Teilprojekte]:[Kürzel]],2,FALSE),"okay","Hauptprozess anderes TP"))</f>
        <v>okay</v>
      </c>
      <c r="AM5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8" s="10" t="str">
        <f>IFERROR(IF(BTT[[#This Row],[SAP-Modul
(Pflichtauswahl)]]&lt;&gt;VLOOKUP(BTT[[#This Row],[Verwendete Transaktion (Pflichtauswahl)]],Transaktionen[[Transaktionen]:[Modul]],3,FALSE),"Modul anders","okay"),"")</f>
        <v/>
      </c>
      <c r="AP538" s="10" t="str">
        <f>IFERROR(IF(COUNTIFS(BTT[Verwendete Transaktion (Pflichtauswahl)],BTT[[#This Row],[Verwendete Transaktion (Pflichtauswahl)]],BTT[SAP-Modul
(Pflichtauswahl)],"&lt;&gt;"&amp;BTT[[#This Row],[SAP-Modul
(Pflichtauswahl)]])&gt;0,"Modul anders","okay"),"")</f>
        <v>okay</v>
      </c>
      <c r="AQ538" s="10" t="str">
        <f>IFERROR(IF(COUNTIFS(BTT[Verwendete Transaktion (Pflichtauswahl)],BTT[[#This Row],[Verwendete Transaktion (Pflichtauswahl)]],BTT[Verantwortliches TP
(automatisch)],"&lt;&gt;"&amp;BTT[[#This Row],[Verantwortliches TP
(automatisch)]])&gt;0,"Transaktion mehrfach","okay"),"")</f>
        <v>okay</v>
      </c>
      <c r="AR538" s="10" t="str">
        <f>IFERROR(IF(COUNTIFS(BTT[Verwendete Transaktion (Pflichtauswahl)],BTT[[#This Row],[Verwendete Transaktion (Pflichtauswahl)]],BTT[Verantwortliches TP
(automatisch)],"&lt;&gt;"&amp;VLOOKUP(aktives_Teilprojekt,Teilprojekte[[Teilprojekte]:[Kürzel]],2,FALSE))&gt;0,"Transaktion mehrfach","okay"),"")</f>
        <v>okay</v>
      </c>
      <c r="AS538" s="10" t="s">
        <v>10486</v>
      </c>
      <c r="AT538" s="10"/>
    </row>
    <row r="539" spans="1:46" ht="30" hidden="1" x14ac:dyDescent="0.25">
      <c r="A539" s="14" t="str">
        <f>IFERROR(IF(BTT[[#This Row],[Lfd Nr. 
(aus konsolidierter Datei)]]&lt;&gt;"",BTT[[#This Row],[Lfd Nr. 
(aus konsolidierter Datei)]],VLOOKUP(aktives_Teilprojekt,Teilprojekte[[Teilprojekte]:[Kürzel]],2,FALSE)&amp;ROW(BTT[[#This Row],[Lfd Nr.
(automatisch)]])-2),"")</f>
        <v>FI453</v>
      </c>
      <c r="B539" s="15" t="s">
        <v>6131</v>
      </c>
      <c r="C539" s="15"/>
      <c r="D539" t="s">
        <v>10489</v>
      </c>
      <c r="E539" s="10" t="str">
        <f>IFERROR(IF(NOT(BTT[[#This Row],[Manuelle Änderung des Verantwortliches TP
(Auswahl - bei Bedarf)]]=""),BTT[[#This Row],[Manuelle Änderung des Verantwortliches TP
(Auswahl - bei Bedarf)]],VLOOKUP(BTT[[#This Row],[Hauptprozess
(Pflichtauswahl)]],Hauptprozesse[],3,FALSE)),"")</f>
        <v>FI</v>
      </c>
      <c r="G539" t="s">
        <v>14174</v>
      </c>
      <c r="H539" s="10"/>
      <c r="I539" t="s">
        <v>14213</v>
      </c>
      <c r="J539" s="10" t="str">
        <f>IFERROR(VLOOKUP(BTT[[#This Row],[Verwendete Transaktion (Pflichtauswahl)]],Transaktionen[[Transaktionen]:[Langtext]],2,FALSE),"")</f>
        <v/>
      </c>
      <c r="V539" s="10" t="str">
        <f>IFERROR(VLOOKUP(BTT[[#This Row],[Verwendetes Formular
(Auswahl falls relevant)]],Formulare[[Formularbezeichnung]:[Formularname (technisch)]],2,FALSE),"")</f>
        <v/>
      </c>
      <c r="Y539" s="4" t="s">
        <v>14745</v>
      </c>
      <c r="AK539" s="10" t="str">
        <f>IF(BTT[[#This Row],[Subprozess
(optionale Auswahl)]]="","okay",IF(VLOOKUP(BTT[[#This Row],[Subprozess
(optionale Auswahl)]],BPML[[Subprozess]:[Zugeordneter Hauptprozess]],3,FALSE)=BTT[[#This Row],[Hauptprozess
(Pflichtauswahl)]],"okay","falscher Subprozess"))</f>
        <v>okay</v>
      </c>
      <c r="AL539" t="str">
        <f>IF(aktives_Teilprojekt="Master","",IF(BTT[[#This Row],[Verantwortliches TP
(automatisch)]]=VLOOKUP(aktives_Teilprojekt,Teilprojekte[[Teilprojekte]:[Kürzel]],2,FALSE),"okay","Hauptprozess anderes TP"))</f>
        <v>okay</v>
      </c>
      <c r="AM5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9" s="10" t="str">
        <f>IFERROR(IF(BTT[[#This Row],[SAP-Modul
(Pflichtauswahl)]]&lt;&gt;VLOOKUP(BTT[[#This Row],[Verwendete Transaktion (Pflichtauswahl)]],Transaktionen[[Transaktionen]:[Modul]],3,FALSE),"Modul anders","okay"),"")</f>
        <v/>
      </c>
      <c r="AP539" s="10" t="str">
        <f>IFERROR(IF(COUNTIFS(BTT[Verwendete Transaktion (Pflichtauswahl)],BTT[[#This Row],[Verwendete Transaktion (Pflichtauswahl)]],BTT[SAP-Modul
(Pflichtauswahl)],"&lt;&gt;"&amp;BTT[[#This Row],[SAP-Modul
(Pflichtauswahl)]])&gt;0,"Modul anders","okay"),"")</f>
        <v>okay</v>
      </c>
      <c r="AQ539" s="10" t="str">
        <f>IFERROR(IF(COUNTIFS(BTT[Verwendete Transaktion (Pflichtauswahl)],BTT[[#This Row],[Verwendete Transaktion (Pflichtauswahl)]],BTT[Verantwortliches TP
(automatisch)],"&lt;&gt;"&amp;BTT[[#This Row],[Verantwortliches TP
(automatisch)]])&gt;0,"Transaktion mehrfach","okay"),"")</f>
        <v>okay</v>
      </c>
      <c r="AR539" s="10" t="str">
        <f>IFERROR(IF(COUNTIFS(BTT[Verwendete Transaktion (Pflichtauswahl)],BTT[[#This Row],[Verwendete Transaktion (Pflichtauswahl)]],BTT[Verantwortliches TP
(automatisch)],"&lt;&gt;"&amp;VLOOKUP(aktives_Teilprojekt,Teilprojekte[[Teilprojekte]:[Kürzel]],2,FALSE))&gt;0,"Transaktion mehrfach","okay"),"")</f>
        <v>okay</v>
      </c>
      <c r="AS539" s="10" t="s">
        <v>10488</v>
      </c>
      <c r="AT539" s="10"/>
    </row>
    <row r="540" spans="1:46" ht="30" hidden="1" x14ac:dyDescent="0.25">
      <c r="A540" s="14" t="str">
        <f>IFERROR(IF(BTT[[#This Row],[Lfd Nr. 
(aus konsolidierter Datei)]]&lt;&gt;"",BTT[[#This Row],[Lfd Nr. 
(aus konsolidierter Datei)]],VLOOKUP(aktives_Teilprojekt,Teilprojekte[[Teilprojekte]:[Kürzel]],2,FALSE)&amp;ROW(BTT[[#This Row],[Lfd Nr.
(automatisch)]])-2),"")</f>
        <v>FI454</v>
      </c>
      <c r="B540" s="15" t="s">
        <v>6131</v>
      </c>
      <c r="C540" s="15"/>
      <c r="D540" t="s">
        <v>10185</v>
      </c>
      <c r="E540" s="10" t="str">
        <f>IFERROR(IF(NOT(BTT[[#This Row],[Manuelle Änderung des Verantwortliches TP
(Auswahl - bei Bedarf)]]=""),BTT[[#This Row],[Manuelle Änderung des Verantwortliches TP
(Auswahl - bei Bedarf)]],VLOOKUP(BTT[[#This Row],[Hauptprozess
(Pflichtauswahl)]],Hauptprozesse[],3,FALSE)),"")</f>
        <v>FI</v>
      </c>
      <c r="G540" t="s">
        <v>14174</v>
      </c>
      <c r="H540" s="10"/>
      <c r="J540" s="10" t="str">
        <f>IFERROR(VLOOKUP(BTT[[#This Row],[Verwendete Transaktion (Pflichtauswahl)]],Transaktionen[[Transaktionen]:[Langtext]],2,FALSE),"")</f>
        <v/>
      </c>
      <c r="V540" s="10" t="str">
        <f>IFERROR(VLOOKUP(BTT[[#This Row],[Verwendetes Formular
(Auswahl falls relevant)]],Formulare[[Formularbezeichnung]:[Formularname (technisch)]],2,FALSE),"")</f>
        <v/>
      </c>
      <c r="Y540" s="4" t="s">
        <v>14746</v>
      </c>
      <c r="AK540" s="10" t="str">
        <f>IF(BTT[[#This Row],[Subprozess
(optionale Auswahl)]]="","okay",IF(VLOOKUP(BTT[[#This Row],[Subprozess
(optionale Auswahl)]],BPML[[Subprozess]:[Zugeordneter Hauptprozess]],3,FALSE)=BTT[[#This Row],[Hauptprozess
(Pflichtauswahl)]],"okay","falscher Subprozess"))</f>
        <v>okay</v>
      </c>
      <c r="AL540" t="str">
        <f>IF(aktives_Teilprojekt="Master","",IF(BTT[[#This Row],[Verantwortliches TP
(automatisch)]]=VLOOKUP(aktives_Teilprojekt,Teilprojekte[[Teilprojekte]:[Kürzel]],2,FALSE),"okay","Hauptprozess anderes TP"))</f>
        <v>okay</v>
      </c>
      <c r="AM5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0" s="10" t="str">
        <f>IFERROR(IF(BTT[[#This Row],[SAP-Modul
(Pflichtauswahl)]]&lt;&gt;VLOOKUP(BTT[[#This Row],[Verwendete Transaktion (Pflichtauswahl)]],Transaktionen[[Transaktionen]:[Modul]],3,FALSE),"Modul anders","okay"),"")</f>
        <v/>
      </c>
      <c r="AP540" s="10" t="str">
        <f>IFERROR(IF(COUNTIFS(BTT[Verwendete Transaktion (Pflichtauswahl)],BTT[[#This Row],[Verwendete Transaktion (Pflichtauswahl)]],BTT[SAP-Modul
(Pflichtauswahl)],"&lt;&gt;"&amp;BTT[[#This Row],[SAP-Modul
(Pflichtauswahl)]])&gt;0,"Modul anders","okay"),"")</f>
        <v>okay</v>
      </c>
      <c r="AQ540" s="10" t="str">
        <f>IFERROR(IF(COUNTIFS(BTT[Verwendete Transaktion (Pflichtauswahl)],BTT[[#This Row],[Verwendete Transaktion (Pflichtauswahl)]],BTT[Verantwortliches TP
(automatisch)],"&lt;&gt;"&amp;BTT[[#This Row],[Verantwortliches TP
(automatisch)]])&gt;0,"Transaktion mehrfach","okay"),"")</f>
        <v>okay</v>
      </c>
      <c r="AR540" s="10" t="str">
        <f>IFERROR(IF(COUNTIFS(BTT[Verwendete Transaktion (Pflichtauswahl)],BTT[[#This Row],[Verwendete Transaktion (Pflichtauswahl)]],BTT[Verantwortliches TP
(automatisch)],"&lt;&gt;"&amp;VLOOKUP(aktives_Teilprojekt,Teilprojekte[[Teilprojekte]:[Kürzel]],2,FALSE))&gt;0,"Transaktion mehrfach","okay"),"")</f>
        <v>okay</v>
      </c>
      <c r="AS540" s="10" t="s">
        <v>10490</v>
      </c>
      <c r="AT540" s="10"/>
    </row>
    <row r="541" spans="1:46" ht="30" hidden="1" x14ac:dyDescent="0.25">
      <c r="A541" s="14" t="str">
        <f>IFERROR(IF(BTT[[#This Row],[Lfd Nr. 
(aus konsolidierter Datei)]]&lt;&gt;"",BTT[[#This Row],[Lfd Nr. 
(aus konsolidierter Datei)]],VLOOKUP(aktives_Teilprojekt,Teilprojekte[[Teilprojekte]:[Kürzel]],2,FALSE)&amp;ROW(BTT[[#This Row],[Lfd Nr.
(automatisch)]])-2),"")</f>
        <v>FI455</v>
      </c>
      <c r="B541" s="15" t="s">
        <v>6131</v>
      </c>
      <c r="C541" s="15"/>
      <c r="D541" t="s">
        <v>10492</v>
      </c>
      <c r="E541" s="10" t="str">
        <f>IFERROR(IF(NOT(BTT[[#This Row],[Manuelle Änderung des Verantwortliches TP
(Auswahl - bei Bedarf)]]=""),BTT[[#This Row],[Manuelle Änderung des Verantwortliches TP
(Auswahl - bei Bedarf)]],VLOOKUP(BTT[[#This Row],[Hauptprozess
(Pflichtauswahl)]],Hauptprozesse[],3,FALSE)),"")</f>
        <v>FI</v>
      </c>
      <c r="G541" t="s">
        <v>14174</v>
      </c>
      <c r="H541" s="10" t="s">
        <v>8485</v>
      </c>
      <c r="I541" t="s">
        <v>8522</v>
      </c>
      <c r="J541" s="10" t="str">
        <f>IFERROR(VLOOKUP(BTT[[#This Row],[Verwendete Transaktion (Pflichtauswahl)]],Transaktionen[[Transaktionen]:[Langtext]],2,FALSE),"")</f>
        <v>keine digitale Erfassung</v>
      </c>
      <c r="V541" s="10" t="str">
        <f>IFERROR(VLOOKUP(BTT[[#This Row],[Verwendetes Formular
(Auswahl falls relevant)]],Formulare[[Formularbezeichnung]:[Formularname (technisch)]],2,FALSE),"")</f>
        <v/>
      </c>
      <c r="Y541" s="4" t="s">
        <v>14747</v>
      </c>
      <c r="AK541" s="10" t="str">
        <f>IF(BTT[[#This Row],[Subprozess
(optionale Auswahl)]]="","okay",IF(VLOOKUP(BTT[[#This Row],[Subprozess
(optionale Auswahl)]],BPML[[Subprozess]:[Zugeordneter Hauptprozess]],3,FALSE)=BTT[[#This Row],[Hauptprozess
(Pflichtauswahl)]],"okay","falscher Subprozess"))</f>
        <v>okay</v>
      </c>
      <c r="AL541" t="str">
        <f>IF(aktives_Teilprojekt="Master","",IF(BTT[[#This Row],[Verantwortliches TP
(automatisch)]]=VLOOKUP(aktives_Teilprojekt,Teilprojekte[[Teilprojekte]:[Kürzel]],2,FALSE),"okay","Hauptprozess anderes TP"))</f>
        <v>okay</v>
      </c>
      <c r="AM5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1" s="10" t="str">
        <f>IFERROR(IF(BTT[[#This Row],[SAP-Modul
(Pflichtauswahl)]]&lt;&gt;VLOOKUP(BTT[[#This Row],[Verwendete Transaktion (Pflichtauswahl)]],Transaktionen[[Transaktionen]:[Modul]],3,FALSE),"Modul anders","okay"),"")</f>
        <v>okay</v>
      </c>
      <c r="AP541" s="10" t="str">
        <f>IFERROR(IF(COUNTIFS(BTT[Verwendete Transaktion (Pflichtauswahl)],BTT[[#This Row],[Verwendete Transaktion (Pflichtauswahl)]],BTT[SAP-Modul
(Pflichtauswahl)],"&lt;&gt;"&amp;BTT[[#This Row],[SAP-Modul
(Pflichtauswahl)]])&gt;0,"Modul anders","okay"),"")</f>
        <v>okay</v>
      </c>
      <c r="AQ541" s="10" t="str">
        <f>IFERROR(IF(COUNTIFS(BTT[Verwendete Transaktion (Pflichtauswahl)],BTT[[#This Row],[Verwendete Transaktion (Pflichtauswahl)]],BTT[Verantwortliches TP
(automatisch)],"&lt;&gt;"&amp;BTT[[#This Row],[Verantwortliches TP
(automatisch)]])&gt;0,"Transaktion mehrfach","okay"),"")</f>
        <v>okay</v>
      </c>
      <c r="AR541" s="10" t="str">
        <f>IFERROR(IF(COUNTIFS(BTT[Verwendete Transaktion (Pflichtauswahl)],BTT[[#This Row],[Verwendete Transaktion (Pflichtauswahl)]],BTT[Verantwortliches TP
(automatisch)],"&lt;&gt;"&amp;VLOOKUP(aktives_Teilprojekt,Teilprojekte[[Teilprojekte]:[Kürzel]],2,FALSE))&gt;0,"Transaktion mehrfach","okay"),"")</f>
        <v>okay</v>
      </c>
      <c r="AS541" s="10" t="s">
        <v>10491</v>
      </c>
      <c r="AT541" s="10"/>
    </row>
    <row r="542" spans="1:46" ht="60" hidden="1" x14ac:dyDescent="0.25">
      <c r="A542" s="14" t="str">
        <f>IFERROR(IF(BTT[[#This Row],[Lfd Nr. 
(aus konsolidierter Datei)]]&lt;&gt;"",BTT[[#This Row],[Lfd Nr. 
(aus konsolidierter Datei)]],VLOOKUP(aktives_Teilprojekt,Teilprojekte[[Teilprojekte]:[Kürzel]],2,FALSE)&amp;ROW(BTT[[#This Row],[Lfd Nr.
(automatisch)]])-2),"")</f>
        <v>FI456</v>
      </c>
      <c r="B542" s="15" t="s">
        <v>6131</v>
      </c>
      <c r="C542" s="15"/>
      <c r="D542" t="s">
        <v>10494</v>
      </c>
      <c r="E542" s="10" t="str">
        <f>IFERROR(IF(NOT(BTT[[#This Row],[Manuelle Änderung des Verantwortliches TP
(Auswahl - bei Bedarf)]]=""),BTT[[#This Row],[Manuelle Änderung des Verantwortliches TP
(Auswahl - bei Bedarf)]],VLOOKUP(BTT[[#This Row],[Hauptprozess
(Pflichtauswahl)]],Hauptprozesse[],3,FALSE)),"")</f>
        <v>FI</v>
      </c>
      <c r="G542" t="s">
        <v>14174</v>
      </c>
      <c r="H542" s="10" t="s">
        <v>6102</v>
      </c>
      <c r="I542" t="s">
        <v>1812</v>
      </c>
      <c r="J542" s="10" t="str">
        <f>IFERROR(VLOOKUP(BTT[[#This Row],[Verwendete Transaktion (Pflichtauswahl)]],Transaktionen[[Transaktionen]:[Langtext]],2,FALSE),"")</f>
        <v>Einzelposten Sachkonten</v>
      </c>
      <c r="V542" s="10" t="str">
        <f>IFERROR(VLOOKUP(BTT[[#This Row],[Verwendetes Formular
(Auswahl falls relevant)]],Formulare[[Formularbezeichnung]:[Formularname (technisch)]],2,FALSE),"")</f>
        <v/>
      </c>
      <c r="Y542" s="4" t="s">
        <v>14748</v>
      </c>
      <c r="AK542" s="10" t="str">
        <f>IF(BTT[[#This Row],[Subprozess
(optionale Auswahl)]]="","okay",IF(VLOOKUP(BTT[[#This Row],[Subprozess
(optionale Auswahl)]],BPML[[Subprozess]:[Zugeordneter Hauptprozess]],3,FALSE)=BTT[[#This Row],[Hauptprozess
(Pflichtauswahl)]],"okay","falscher Subprozess"))</f>
        <v>okay</v>
      </c>
      <c r="AL542" t="str">
        <f>IF(aktives_Teilprojekt="Master","",IF(BTT[[#This Row],[Verantwortliches TP
(automatisch)]]=VLOOKUP(aktives_Teilprojekt,Teilprojekte[[Teilprojekte]:[Kürzel]],2,FALSE),"okay","Hauptprozess anderes TP"))</f>
        <v>okay</v>
      </c>
      <c r="AM5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2" s="10" t="str">
        <f>IFERROR(IF(BTT[[#This Row],[SAP-Modul
(Pflichtauswahl)]]&lt;&gt;VLOOKUP(BTT[[#This Row],[Verwendete Transaktion (Pflichtauswahl)]],Transaktionen[[Transaktionen]:[Modul]],3,FALSE),"Modul anders","okay"),"")</f>
        <v>okay</v>
      </c>
      <c r="AP542" s="10" t="str">
        <f>IFERROR(IF(COUNTIFS(BTT[Verwendete Transaktion (Pflichtauswahl)],BTT[[#This Row],[Verwendete Transaktion (Pflichtauswahl)]],BTT[SAP-Modul
(Pflichtauswahl)],"&lt;&gt;"&amp;BTT[[#This Row],[SAP-Modul
(Pflichtauswahl)]])&gt;0,"Modul anders","okay"),"")</f>
        <v>Modul anders</v>
      </c>
      <c r="AQ542" s="10" t="str">
        <f>IFERROR(IF(COUNTIFS(BTT[Verwendete Transaktion (Pflichtauswahl)],BTT[[#This Row],[Verwendete Transaktion (Pflichtauswahl)]],BTT[Verantwortliches TP
(automatisch)],"&lt;&gt;"&amp;BTT[[#This Row],[Verantwortliches TP
(automatisch)]])&gt;0,"Transaktion mehrfach","okay"),"")</f>
        <v>okay</v>
      </c>
      <c r="AR542" s="10" t="str">
        <f>IFERROR(IF(COUNTIFS(BTT[Verwendete Transaktion (Pflichtauswahl)],BTT[[#This Row],[Verwendete Transaktion (Pflichtauswahl)]],BTT[Verantwortliches TP
(automatisch)],"&lt;&gt;"&amp;VLOOKUP(aktives_Teilprojekt,Teilprojekte[[Teilprojekte]:[Kürzel]],2,FALSE))&gt;0,"Transaktion mehrfach","okay"),"")</f>
        <v>okay</v>
      </c>
      <c r="AS542" s="10" t="s">
        <v>10493</v>
      </c>
      <c r="AT542" s="10"/>
    </row>
    <row r="543" spans="1:46" ht="60" hidden="1" x14ac:dyDescent="0.25">
      <c r="A543" s="14" t="str">
        <f>IFERROR(IF(BTT[[#This Row],[Lfd Nr. 
(aus konsolidierter Datei)]]&lt;&gt;"",BTT[[#This Row],[Lfd Nr. 
(aus konsolidierter Datei)]],VLOOKUP(aktives_Teilprojekt,Teilprojekte[[Teilprojekte]:[Kürzel]],2,FALSE)&amp;ROW(BTT[[#This Row],[Lfd Nr.
(automatisch)]])-2),"")</f>
        <v>FI457</v>
      </c>
      <c r="B543" s="15" t="s">
        <v>6131</v>
      </c>
      <c r="C543" s="15"/>
      <c r="D543" t="s">
        <v>10494</v>
      </c>
      <c r="E543" s="10" t="str">
        <f>IFERROR(IF(NOT(BTT[[#This Row],[Manuelle Änderung des Verantwortliches TP
(Auswahl - bei Bedarf)]]=""),BTT[[#This Row],[Manuelle Änderung des Verantwortliches TP
(Auswahl - bei Bedarf)]],VLOOKUP(BTT[[#This Row],[Hauptprozess
(Pflichtauswahl)]],Hauptprozesse[],3,FALSE)),"")</f>
        <v>FI</v>
      </c>
      <c r="G543" t="s">
        <v>14174</v>
      </c>
      <c r="H543" s="10"/>
      <c r="I543" t="s">
        <v>14217</v>
      </c>
      <c r="J543" s="10" t="str">
        <f>IFERROR(VLOOKUP(BTT[[#This Row],[Verwendete Transaktion (Pflichtauswahl)]],Transaktionen[[Transaktionen]:[Langtext]],2,FALSE),"")</f>
        <v/>
      </c>
      <c r="V543" s="10" t="str">
        <f>IFERROR(VLOOKUP(BTT[[#This Row],[Verwendetes Formular
(Auswahl falls relevant)]],Formulare[[Formularbezeichnung]:[Formularname (technisch)]],2,FALSE),"")</f>
        <v/>
      </c>
      <c r="Y543" s="4" t="s">
        <v>14748</v>
      </c>
      <c r="AK543" s="10" t="str">
        <f>IF(BTT[[#This Row],[Subprozess
(optionale Auswahl)]]="","okay",IF(VLOOKUP(BTT[[#This Row],[Subprozess
(optionale Auswahl)]],BPML[[Subprozess]:[Zugeordneter Hauptprozess]],3,FALSE)=BTT[[#This Row],[Hauptprozess
(Pflichtauswahl)]],"okay","falscher Subprozess"))</f>
        <v>okay</v>
      </c>
      <c r="AL543" t="str">
        <f>IF(aktives_Teilprojekt="Master","",IF(BTT[[#This Row],[Verantwortliches TP
(automatisch)]]=VLOOKUP(aktives_Teilprojekt,Teilprojekte[[Teilprojekte]:[Kürzel]],2,FALSE),"okay","Hauptprozess anderes TP"))</f>
        <v>okay</v>
      </c>
      <c r="AM5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3" s="10" t="str">
        <f>IFERROR(IF(BTT[[#This Row],[SAP-Modul
(Pflichtauswahl)]]&lt;&gt;VLOOKUP(BTT[[#This Row],[Verwendete Transaktion (Pflichtauswahl)]],Transaktionen[[Transaktionen]:[Modul]],3,FALSE),"Modul anders","okay"),"")</f>
        <v/>
      </c>
      <c r="AP543" s="10" t="str">
        <f>IFERROR(IF(COUNTIFS(BTT[Verwendete Transaktion (Pflichtauswahl)],BTT[[#This Row],[Verwendete Transaktion (Pflichtauswahl)]],BTT[SAP-Modul
(Pflichtauswahl)],"&lt;&gt;"&amp;BTT[[#This Row],[SAP-Modul
(Pflichtauswahl)]])&gt;0,"Modul anders","okay"),"")</f>
        <v>okay</v>
      </c>
      <c r="AQ543" s="10" t="str">
        <f>IFERROR(IF(COUNTIFS(BTT[Verwendete Transaktion (Pflichtauswahl)],BTT[[#This Row],[Verwendete Transaktion (Pflichtauswahl)]],BTT[Verantwortliches TP
(automatisch)],"&lt;&gt;"&amp;BTT[[#This Row],[Verantwortliches TP
(automatisch)]])&gt;0,"Transaktion mehrfach","okay"),"")</f>
        <v>okay</v>
      </c>
      <c r="AR543" s="10" t="str">
        <f>IFERROR(IF(COUNTIFS(BTT[Verwendete Transaktion (Pflichtauswahl)],BTT[[#This Row],[Verwendete Transaktion (Pflichtauswahl)]],BTT[Verantwortliches TP
(automatisch)],"&lt;&gt;"&amp;VLOOKUP(aktives_Teilprojekt,Teilprojekte[[Teilprojekte]:[Kürzel]],2,FALSE))&gt;0,"Transaktion mehrfach","okay"),"")</f>
        <v>okay</v>
      </c>
      <c r="AS543" s="10" t="s">
        <v>10495</v>
      </c>
      <c r="AT543" s="10"/>
    </row>
    <row r="544" spans="1:46" ht="60" hidden="1" x14ac:dyDescent="0.25">
      <c r="A544" s="14" t="str">
        <f>IFERROR(IF(BTT[[#This Row],[Lfd Nr. 
(aus konsolidierter Datei)]]&lt;&gt;"",BTT[[#This Row],[Lfd Nr. 
(aus konsolidierter Datei)]],VLOOKUP(aktives_Teilprojekt,Teilprojekte[[Teilprojekte]:[Kürzel]],2,FALSE)&amp;ROW(BTT[[#This Row],[Lfd Nr.
(automatisch)]])-2),"")</f>
        <v>FI458</v>
      </c>
      <c r="B544" s="15" t="s">
        <v>6131</v>
      </c>
      <c r="C544" s="15"/>
      <c r="D544" t="s">
        <v>10259</v>
      </c>
      <c r="E544" s="10" t="str">
        <f>IFERROR(IF(NOT(BTT[[#This Row],[Manuelle Änderung des Verantwortliches TP
(Auswahl - bei Bedarf)]]=""),BTT[[#This Row],[Manuelle Änderung des Verantwortliches TP
(Auswahl - bei Bedarf)]],VLOOKUP(BTT[[#This Row],[Hauptprozess
(Pflichtauswahl)]],Hauptprozesse[],3,FALSE)),"")</f>
        <v>FI</v>
      </c>
      <c r="G544" t="s">
        <v>14218</v>
      </c>
      <c r="H544" s="10"/>
      <c r="J544" s="10" t="str">
        <f>IFERROR(VLOOKUP(BTT[[#This Row],[Verwendete Transaktion (Pflichtauswahl)]],Transaktionen[[Transaktionen]:[Langtext]],2,FALSE),"")</f>
        <v/>
      </c>
      <c r="V544" s="10" t="str">
        <f>IFERROR(VLOOKUP(BTT[[#This Row],[Verwendetes Formular
(Auswahl falls relevant)]],Formulare[[Formularbezeichnung]:[Formularname (technisch)]],2,FALSE),"")</f>
        <v/>
      </c>
      <c r="Y544" s="4" t="s">
        <v>14749</v>
      </c>
      <c r="AK544" s="10" t="str">
        <f>IF(BTT[[#This Row],[Subprozess
(optionale Auswahl)]]="","okay",IF(VLOOKUP(BTT[[#This Row],[Subprozess
(optionale Auswahl)]],BPML[[Subprozess]:[Zugeordneter Hauptprozess]],3,FALSE)=BTT[[#This Row],[Hauptprozess
(Pflichtauswahl)]],"okay","falscher Subprozess"))</f>
        <v>okay</v>
      </c>
      <c r="AL544" t="str">
        <f>IF(aktives_Teilprojekt="Master","",IF(BTT[[#This Row],[Verantwortliches TP
(automatisch)]]=VLOOKUP(aktives_Teilprojekt,Teilprojekte[[Teilprojekte]:[Kürzel]],2,FALSE),"okay","Hauptprozess anderes TP"))</f>
        <v>okay</v>
      </c>
      <c r="AM5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4" s="10" t="str">
        <f>IFERROR(IF(BTT[[#This Row],[SAP-Modul
(Pflichtauswahl)]]&lt;&gt;VLOOKUP(BTT[[#This Row],[Verwendete Transaktion (Pflichtauswahl)]],Transaktionen[[Transaktionen]:[Modul]],3,FALSE),"Modul anders","okay"),"")</f>
        <v/>
      </c>
      <c r="AP544" s="10" t="str">
        <f>IFERROR(IF(COUNTIFS(BTT[Verwendete Transaktion (Pflichtauswahl)],BTT[[#This Row],[Verwendete Transaktion (Pflichtauswahl)]],BTT[SAP-Modul
(Pflichtauswahl)],"&lt;&gt;"&amp;BTT[[#This Row],[SAP-Modul
(Pflichtauswahl)]])&gt;0,"Modul anders","okay"),"")</f>
        <v>okay</v>
      </c>
      <c r="AQ544" s="10" t="str">
        <f>IFERROR(IF(COUNTIFS(BTT[Verwendete Transaktion (Pflichtauswahl)],BTT[[#This Row],[Verwendete Transaktion (Pflichtauswahl)]],BTT[Verantwortliches TP
(automatisch)],"&lt;&gt;"&amp;BTT[[#This Row],[Verantwortliches TP
(automatisch)]])&gt;0,"Transaktion mehrfach","okay"),"")</f>
        <v>okay</v>
      </c>
      <c r="AR544" s="10" t="str">
        <f>IFERROR(IF(COUNTIFS(BTT[Verwendete Transaktion (Pflichtauswahl)],BTT[[#This Row],[Verwendete Transaktion (Pflichtauswahl)]],BTT[Verantwortliches TP
(automatisch)],"&lt;&gt;"&amp;VLOOKUP(aktives_Teilprojekt,Teilprojekte[[Teilprojekte]:[Kürzel]],2,FALSE))&gt;0,"Transaktion mehrfach","okay"),"")</f>
        <v>okay</v>
      </c>
      <c r="AS544" s="10" t="s">
        <v>10496</v>
      </c>
      <c r="AT544" s="10"/>
    </row>
    <row r="545" spans="1:46" ht="45" hidden="1" x14ac:dyDescent="0.25">
      <c r="A545" s="14" t="str">
        <f>IFERROR(IF(BTT[[#This Row],[Lfd Nr. 
(aus konsolidierter Datei)]]&lt;&gt;"",BTT[[#This Row],[Lfd Nr. 
(aus konsolidierter Datei)]],VLOOKUP(aktives_Teilprojekt,Teilprojekte[[Teilprojekte]:[Kürzel]],2,FALSE)&amp;ROW(BTT[[#This Row],[Lfd Nr.
(automatisch)]])-2),"")</f>
        <v>FI459</v>
      </c>
      <c r="B545" s="15" t="s">
        <v>6131</v>
      </c>
      <c r="C545" s="15"/>
      <c r="D545" t="s">
        <v>10498</v>
      </c>
      <c r="E545" s="10" t="str">
        <f>IFERROR(IF(NOT(BTT[[#This Row],[Manuelle Änderung des Verantwortliches TP
(Auswahl - bei Bedarf)]]=""),BTT[[#This Row],[Manuelle Änderung des Verantwortliches TP
(Auswahl - bei Bedarf)]],VLOOKUP(BTT[[#This Row],[Hauptprozess
(Pflichtauswahl)]],Hauptprozesse[],3,FALSE)),"")</f>
        <v>FI</v>
      </c>
      <c r="G545" t="s">
        <v>14174</v>
      </c>
      <c r="H545" s="10" t="s">
        <v>6102</v>
      </c>
      <c r="I545" t="s">
        <v>1812</v>
      </c>
      <c r="J545" s="10" t="str">
        <f>IFERROR(VLOOKUP(BTT[[#This Row],[Verwendete Transaktion (Pflichtauswahl)]],Transaktionen[[Transaktionen]:[Langtext]],2,FALSE),"")</f>
        <v>Einzelposten Sachkonten</v>
      </c>
      <c r="V545" s="10" t="str">
        <f>IFERROR(VLOOKUP(BTT[[#This Row],[Verwendetes Formular
(Auswahl falls relevant)]],Formulare[[Formularbezeichnung]:[Formularname (technisch)]],2,FALSE),"")</f>
        <v/>
      </c>
      <c r="Y545" s="4" t="s">
        <v>14750</v>
      </c>
      <c r="AK545" s="10" t="str">
        <f>IF(BTT[[#This Row],[Subprozess
(optionale Auswahl)]]="","okay",IF(VLOOKUP(BTT[[#This Row],[Subprozess
(optionale Auswahl)]],BPML[[Subprozess]:[Zugeordneter Hauptprozess]],3,FALSE)=BTT[[#This Row],[Hauptprozess
(Pflichtauswahl)]],"okay","falscher Subprozess"))</f>
        <v>okay</v>
      </c>
      <c r="AL545" t="str">
        <f>IF(aktives_Teilprojekt="Master","",IF(BTT[[#This Row],[Verantwortliches TP
(automatisch)]]=VLOOKUP(aktives_Teilprojekt,Teilprojekte[[Teilprojekte]:[Kürzel]],2,FALSE),"okay","Hauptprozess anderes TP"))</f>
        <v>okay</v>
      </c>
      <c r="AM5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5" s="10" t="str">
        <f>IFERROR(IF(BTT[[#This Row],[SAP-Modul
(Pflichtauswahl)]]&lt;&gt;VLOOKUP(BTT[[#This Row],[Verwendete Transaktion (Pflichtauswahl)]],Transaktionen[[Transaktionen]:[Modul]],3,FALSE),"Modul anders","okay"),"")</f>
        <v>okay</v>
      </c>
      <c r="AP545" s="10" t="str">
        <f>IFERROR(IF(COUNTIFS(BTT[Verwendete Transaktion (Pflichtauswahl)],BTT[[#This Row],[Verwendete Transaktion (Pflichtauswahl)]],BTT[SAP-Modul
(Pflichtauswahl)],"&lt;&gt;"&amp;BTT[[#This Row],[SAP-Modul
(Pflichtauswahl)]])&gt;0,"Modul anders","okay"),"")</f>
        <v>Modul anders</v>
      </c>
      <c r="AQ545" s="10" t="str">
        <f>IFERROR(IF(COUNTIFS(BTT[Verwendete Transaktion (Pflichtauswahl)],BTT[[#This Row],[Verwendete Transaktion (Pflichtauswahl)]],BTT[Verantwortliches TP
(automatisch)],"&lt;&gt;"&amp;BTT[[#This Row],[Verantwortliches TP
(automatisch)]])&gt;0,"Transaktion mehrfach","okay"),"")</f>
        <v>okay</v>
      </c>
      <c r="AR545" s="10" t="str">
        <f>IFERROR(IF(COUNTIFS(BTT[Verwendete Transaktion (Pflichtauswahl)],BTT[[#This Row],[Verwendete Transaktion (Pflichtauswahl)]],BTT[Verantwortliches TP
(automatisch)],"&lt;&gt;"&amp;VLOOKUP(aktives_Teilprojekt,Teilprojekte[[Teilprojekte]:[Kürzel]],2,FALSE))&gt;0,"Transaktion mehrfach","okay"),"")</f>
        <v>okay</v>
      </c>
      <c r="AS545" s="10" t="s">
        <v>10497</v>
      </c>
      <c r="AT545" s="10"/>
    </row>
    <row r="546" spans="1:46" ht="45" hidden="1" x14ac:dyDescent="0.25">
      <c r="A546" s="14" t="str">
        <f>IFERROR(IF(BTT[[#This Row],[Lfd Nr. 
(aus konsolidierter Datei)]]&lt;&gt;"",BTT[[#This Row],[Lfd Nr. 
(aus konsolidierter Datei)]],VLOOKUP(aktives_Teilprojekt,Teilprojekte[[Teilprojekte]:[Kürzel]],2,FALSE)&amp;ROW(BTT[[#This Row],[Lfd Nr.
(automatisch)]])-2),"")</f>
        <v>FI460</v>
      </c>
      <c r="B546" s="15" t="s">
        <v>6131</v>
      </c>
      <c r="C546" s="15"/>
      <c r="D546" t="s">
        <v>10498</v>
      </c>
      <c r="E546" s="10" t="str">
        <f>IFERROR(IF(NOT(BTT[[#This Row],[Manuelle Änderung des Verantwortliches TP
(Auswahl - bei Bedarf)]]=""),BTT[[#This Row],[Manuelle Änderung des Verantwortliches TP
(Auswahl - bei Bedarf)]],VLOOKUP(BTT[[#This Row],[Hauptprozess
(Pflichtauswahl)]],Hauptprozesse[],3,FALSE)),"")</f>
        <v>FI</v>
      </c>
      <c r="G546" t="s">
        <v>14174</v>
      </c>
      <c r="H546" s="10"/>
      <c r="I546" t="s">
        <v>14194</v>
      </c>
      <c r="J546" s="10" t="str">
        <f>IFERROR(VLOOKUP(BTT[[#This Row],[Verwendete Transaktion (Pflichtauswahl)]],Transaktionen[[Transaktionen]:[Langtext]],2,FALSE),"")</f>
        <v/>
      </c>
      <c r="V546" s="10" t="str">
        <f>IFERROR(VLOOKUP(BTT[[#This Row],[Verwendetes Formular
(Auswahl falls relevant)]],Formulare[[Formularbezeichnung]:[Formularname (technisch)]],2,FALSE),"")</f>
        <v/>
      </c>
      <c r="Y546" s="4" t="s">
        <v>14750</v>
      </c>
      <c r="AK546" s="10" t="str">
        <f>IF(BTT[[#This Row],[Subprozess
(optionale Auswahl)]]="","okay",IF(VLOOKUP(BTT[[#This Row],[Subprozess
(optionale Auswahl)]],BPML[[Subprozess]:[Zugeordneter Hauptprozess]],3,FALSE)=BTT[[#This Row],[Hauptprozess
(Pflichtauswahl)]],"okay","falscher Subprozess"))</f>
        <v>okay</v>
      </c>
      <c r="AL546" t="str">
        <f>IF(aktives_Teilprojekt="Master","",IF(BTT[[#This Row],[Verantwortliches TP
(automatisch)]]=VLOOKUP(aktives_Teilprojekt,Teilprojekte[[Teilprojekte]:[Kürzel]],2,FALSE),"okay","Hauptprozess anderes TP"))</f>
        <v>okay</v>
      </c>
      <c r="AM5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6" s="10" t="str">
        <f>IFERROR(IF(BTT[[#This Row],[SAP-Modul
(Pflichtauswahl)]]&lt;&gt;VLOOKUP(BTT[[#This Row],[Verwendete Transaktion (Pflichtauswahl)]],Transaktionen[[Transaktionen]:[Modul]],3,FALSE),"Modul anders","okay"),"")</f>
        <v/>
      </c>
      <c r="AP546" s="10" t="str">
        <f>IFERROR(IF(COUNTIFS(BTT[Verwendete Transaktion (Pflichtauswahl)],BTT[[#This Row],[Verwendete Transaktion (Pflichtauswahl)]],BTT[SAP-Modul
(Pflichtauswahl)],"&lt;&gt;"&amp;BTT[[#This Row],[SAP-Modul
(Pflichtauswahl)]])&gt;0,"Modul anders","okay"),"")</f>
        <v>okay</v>
      </c>
      <c r="AQ546" s="10" t="str">
        <f>IFERROR(IF(COUNTIFS(BTT[Verwendete Transaktion (Pflichtauswahl)],BTT[[#This Row],[Verwendete Transaktion (Pflichtauswahl)]],BTT[Verantwortliches TP
(automatisch)],"&lt;&gt;"&amp;BTT[[#This Row],[Verantwortliches TP
(automatisch)]])&gt;0,"Transaktion mehrfach","okay"),"")</f>
        <v>okay</v>
      </c>
      <c r="AR546" s="10" t="str">
        <f>IFERROR(IF(COUNTIFS(BTT[Verwendete Transaktion (Pflichtauswahl)],BTT[[#This Row],[Verwendete Transaktion (Pflichtauswahl)]],BTT[Verantwortliches TP
(automatisch)],"&lt;&gt;"&amp;VLOOKUP(aktives_Teilprojekt,Teilprojekte[[Teilprojekte]:[Kürzel]],2,FALSE))&gt;0,"Transaktion mehrfach","okay"),"")</f>
        <v>okay</v>
      </c>
      <c r="AS546" s="10" t="s">
        <v>10499</v>
      </c>
      <c r="AT546" s="10"/>
    </row>
    <row r="547" spans="1:46" ht="45" hidden="1" x14ac:dyDescent="0.25">
      <c r="A547" s="14" t="str">
        <f>IFERROR(IF(BTT[[#This Row],[Lfd Nr. 
(aus konsolidierter Datei)]]&lt;&gt;"",BTT[[#This Row],[Lfd Nr. 
(aus konsolidierter Datei)]],VLOOKUP(aktives_Teilprojekt,Teilprojekte[[Teilprojekte]:[Kürzel]],2,FALSE)&amp;ROW(BTT[[#This Row],[Lfd Nr.
(automatisch)]])-2),"")</f>
        <v>FI461</v>
      </c>
      <c r="B547" s="15" t="s">
        <v>6131</v>
      </c>
      <c r="C547" s="15"/>
      <c r="D547" t="s">
        <v>10501</v>
      </c>
      <c r="E547" s="10" t="str">
        <f>IFERROR(IF(NOT(BTT[[#This Row],[Manuelle Änderung des Verantwortliches TP
(Auswahl - bei Bedarf)]]=""),BTT[[#This Row],[Manuelle Änderung des Verantwortliches TP
(Auswahl - bei Bedarf)]],VLOOKUP(BTT[[#This Row],[Hauptprozess
(Pflichtauswahl)]],Hauptprozesse[],3,FALSE)),"")</f>
        <v>FI</v>
      </c>
      <c r="G547" t="s">
        <v>14174</v>
      </c>
      <c r="H547" s="10" t="s">
        <v>6102</v>
      </c>
      <c r="I547" t="s">
        <v>1812</v>
      </c>
      <c r="J547" s="10" t="str">
        <f>IFERROR(VLOOKUP(BTT[[#This Row],[Verwendete Transaktion (Pflichtauswahl)]],Transaktionen[[Transaktionen]:[Langtext]],2,FALSE),"")</f>
        <v>Einzelposten Sachkonten</v>
      </c>
      <c r="V547" s="10" t="str">
        <f>IFERROR(VLOOKUP(BTT[[#This Row],[Verwendetes Formular
(Auswahl falls relevant)]],Formulare[[Formularbezeichnung]:[Formularname (technisch)]],2,FALSE),"")</f>
        <v/>
      </c>
      <c r="Y547" s="4" t="s">
        <v>14751</v>
      </c>
      <c r="AK547" s="10" t="str">
        <f>IF(BTT[[#This Row],[Subprozess
(optionale Auswahl)]]="","okay",IF(VLOOKUP(BTT[[#This Row],[Subprozess
(optionale Auswahl)]],BPML[[Subprozess]:[Zugeordneter Hauptprozess]],3,FALSE)=BTT[[#This Row],[Hauptprozess
(Pflichtauswahl)]],"okay","falscher Subprozess"))</f>
        <v>okay</v>
      </c>
      <c r="AL547" t="str">
        <f>IF(aktives_Teilprojekt="Master","",IF(BTT[[#This Row],[Verantwortliches TP
(automatisch)]]=VLOOKUP(aktives_Teilprojekt,Teilprojekte[[Teilprojekte]:[Kürzel]],2,FALSE),"okay","Hauptprozess anderes TP"))</f>
        <v>okay</v>
      </c>
      <c r="AM5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7" s="10" t="str">
        <f>IFERROR(IF(BTT[[#This Row],[SAP-Modul
(Pflichtauswahl)]]&lt;&gt;VLOOKUP(BTT[[#This Row],[Verwendete Transaktion (Pflichtauswahl)]],Transaktionen[[Transaktionen]:[Modul]],3,FALSE),"Modul anders","okay"),"")</f>
        <v>okay</v>
      </c>
      <c r="AP547" s="10" t="str">
        <f>IFERROR(IF(COUNTIFS(BTT[Verwendete Transaktion (Pflichtauswahl)],BTT[[#This Row],[Verwendete Transaktion (Pflichtauswahl)]],BTT[SAP-Modul
(Pflichtauswahl)],"&lt;&gt;"&amp;BTT[[#This Row],[SAP-Modul
(Pflichtauswahl)]])&gt;0,"Modul anders","okay"),"")</f>
        <v>Modul anders</v>
      </c>
      <c r="AQ547" s="10" t="str">
        <f>IFERROR(IF(COUNTIFS(BTT[Verwendete Transaktion (Pflichtauswahl)],BTT[[#This Row],[Verwendete Transaktion (Pflichtauswahl)]],BTT[Verantwortliches TP
(automatisch)],"&lt;&gt;"&amp;BTT[[#This Row],[Verantwortliches TP
(automatisch)]])&gt;0,"Transaktion mehrfach","okay"),"")</f>
        <v>okay</v>
      </c>
      <c r="AR547" s="10" t="str">
        <f>IFERROR(IF(COUNTIFS(BTT[Verwendete Transaktion (Pflichtauswahl)],BTT[[#This Row],[Verwendete Transaktion (Pflichtauswahl)]],BTT[Verantwortliches TP
(automatisch)],"&lt;&gt;"&amp;VLOOKUP(aktives_Teilprojekt,Teilprojekte[[Teilprojekte]:[Kürzel]],2,FALSE))&gt;0,"Transaktion mehrfach","okay"),"")</f>
        <v>okay</v>
      </c>
      <c r="AS547" s="10" t="s">
        <v>10500</v>
      </c>
      <c r="AT547" s="10"/>
    </row>
    <row r="548" spans="1:46" ht="45" hidden="1" x14ac:dyDescent="0.25">
      <c r="A548" s="14" t="str">
        <f>IFERROR(IF(BTT[[#This Row],[Lfd Nr. 
(aus konsolidierter Datei)]]&lt;&gt;"",BTT[[#This Row],[Lfd Nr. 
(aus konsolidierter Datei)]],VLOOKUP(aktives_Teilprojekt,Teilprojekte[[Teilprojekte]:[Kürzel]],2,FALSE)&amp;ROW(BTT[[#This Row],[Lfd Nr.
(automatisch)]])-2),"")</f>
        <v>FI462</v>
      </c>
      <c r="B548" s="15" t="s">
        <v>6131</v>
      </c>
      <c r="C548" s="15"/>
      <c r="D548" t="s">
        <v>10501</v>
      </c>
      <c r="E548" s="10" t="str">
        <f>IFERROR(IF(NOT(BTT[[#This Row],[Manuelle Änderung des Verantwortliches TP
(Auswahl - bei Bedarf)]]=""),BTT[[#This Row],[Manuelle Änderung des Verantwortliches TP
(Auswahl - bei Bedarf)]],VLOOKUP(BTT[[#This Row],[Hauptprozess
(Pflichtauswahl)]],Hauptprozesse[],3,FALSE)),"")</f>
        <v>FI</v>
      </c>
      <c r="G548" t="s">
        <v>14174</v>
      </c>
      <c r="H548" s="10"/>
      <c r="I548" t="s">
        <v>14194</v>
      </c>
      <c r="J548" s="10" t="str">
        <f>IFERROR(VLOOKUP(BTT[[#This Row],[Verwendete Transaktion (Pflichtauswahl)]],Transaktionen[[Transaktionen]:[Langtext]],2,FALSE),"")</f>
        <v/>
      </c>
      <c r="V548" s="10" t="str">
        <f>IFERROR(VLOOKUP(BTT[[#This Row],[Verwendetes Formular
(Auswahl falls relevant)]],Formulare[[Formularbezeichnung]:[Formularname (technisch)]],2,FALSE),"")</f>
        <v/>
      </c>
      <c r="Y548" s="4" t="s">
        <v>14751</v>
      </c>
      <c r="AK548" s="10" t="str">
        <f>IF(BTT[[#This Row],[Subprozess
(optionale Auswahl)]]="","okay",IF(VLOOKUP(BTT[[#This Row],[Subprozess
(optionale Auswahl)]],BPML[[Subprozess]:[Zugeordneter Hauptprozess]],3,FALSE)=BTT[[#This Row],[Hauptprozess
(Pflichtauswahl)]],"okay","falscher Subprozess"))</f>
        <v>okay</v>
      </c>
      <c r="AL548" t="str">
        <f>IF(aktives_Teilprojekt="Master","",IF(BTT[[#This Row],[Verantwortliches TP
(automatisch)]]=VLOOKUP(aktives_Teilprojekt,Teilprojekte[[Teilprojekte]:[Kürzel]],2,FALSE),"okay","Hauptprozess anderes TP"))</f>
        <v>okay</v>
      </c>
      <c r="AM5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8" s="10" t="str">
        <f>IFERROR(IF(BTT[[#This Row],[SAP-Modul
(Pflichtauswahl)]]&lt;&gt;VLOOKUP(BTT[[#This Row],[Verwendete Transaktion (Pflichtauswahl)]],Transaktionen[[Transaktionen]:[Modul]],3,FALSE),"Modul anders","okay"),"")</f>
        <v/>
      </c>
      <c r="AP548" s="10" t="str">
        <f>IFERROR(IF(COUNTIFS(BTT[Verwendete Transaktion (Pflichtauswahl)],BTT[[#This Row],[Verwendete Transaktion (Pflichtauswahl)]],BTT[SAP-Modul
(Pflichtauswahl)],"&lt;&gt;"&amp;BTT[[#This Row],[SAP-Modul
(Pflichtauswahl)]])&gt;0,"Modul anders","okay"),"")</f>
        <v>okay</v>
      </c>
      <c r="AQ548" s="10" t="str">
        <f>IFERROR(IF(COUNTIFS(BTT[Verwendete Transaktion (Pflichtauswahl)],BTT[[#This Row],[Verwendete Transaktion (Pflichtauswahl)]],BTT[Verantwortliches TP
(automatisch)],"&lt;&gt;"&amp;BTT[[#This Row],[Verantwortliches TP
(automatisch)]])&gt;0,"Transaktion mehrfach","okay"),"")</f>
        <v>okay</v>
      </c>
      <c r="AR548" s="10" t="str">
        <f>IFERROR(IF(COUNTIFS(BTT[Verwendete Transaktion (Pflichtauswahl)],BTT[[#This Row],[Verwendete Transaktion (Pflichtauswahl)]],BTT[Verantwortliches TP
(automatisch)],"&lt;&gt;"&amp;VLOOKUP(aktives_Teilprojekt,Teilprojekte[[Teilprojekte]:[Kürzel]],2,FALSE))&gt;0,"Transaktion mehrfach","okay"),"")</f>
        <v>okay</v>
      </c>
      <c r="AS548" s="10" t="s">
        <v>10502</v>
      </c>
      <c r="AT548" s="10"/>
    </row>
    <row r="549" spans="1:46" ht="45" hidden="1" x14ac:dyDescent="0.25">
      <c r="A549" s="14" t="str">
        <f>IFERROR(IF(BTT[[#This Row],[Lfd Nr. 
(aus konsolidierter Datei)]]&lt;&gt;"",BTT[[#This Row],[Lfd Nr. 
(aus konsolidierter Datei)]],VLOOKUP(aktives_Teilprojekt,Teilprojekte[[Teilprojekte]:[Kürzel]],2,FALSE)&amp;ROW(BTT[[#This Row],[Lfd Nr.
(automatisch)]])-2),"")</f>
        <v>FI463</v>
      </c>
      <c r="B549" s="15" t="s">
        <v>6131</v>
      </c>
      <c r="C549" s="15"/>
      <c r="D549" t="s">
        <v>10293</v>
      </c>
      <c r="E549" s="10" t="str">
        <f>IFERROR(IF(NOT(BTT[[#This Row],[Manuelle Änderung des Verantwortliches TP
(Auswahl - bei Bedarf)]]=""),BTT[[#This Row],[Manuelle Änderung des Verantwortliches TP
(Auswahl - bei Bedarf)]],VLOOKUP(BTT[[#This Row],[Hauptprozess
(Pflichtauswahl)]],Hauptprozesse[],3,FALSE)),"")</f>
        <v>FI</v>
      </c>
      <c r="G549" t="s">
        <v>14174</v>
      </c>
      <c r="H549" s="10" t="s">
        <v>8485</v>
      </c>
      <c r="I549" t="s">
        <v>8522</v>
      </c>
      <c r="J549" s="10" t="str">
        <f>IFERROR(VLOOKUP(BTT[[#This Row],[Verwendete Transaktion (Pflichtauswahl)]],Transaktionen[[Transaktionen]:[Langtext]],2,FALSE),"")</f>
        <v>keine digitale Erfassung</v>
      </c>
      <c r="V549" s="10" t="str">
        <f>IFERROR(VLOOKUP(BTT[[#This Row],[Verwendetes Formular
(Auswahl falls relevant)]],Formulare[[Formularbezeichnung]:[Formularname (technisch)]],2,FALSE),"")</f>
        <v/>
      </c>
      <c r="Y549" s="4" t="s">
        <v>14752</v>
      </c>
      <c r="AK549" s="10" t="str">
        <f>IF(BTT[[#This Row],[Subprozess
(optionale Auswahl)]]="","okay",IF(VLOOKUP(BTT[[#This Row],[Subprozess
(optionale Auswahl)]],BPML[[Subprozess]:[Zugeordneter Hauptprozess]],3,FALSE)=BTT[[#This Row],[Hauptprozess
(Pflichtauswahl)]],"okay","falscher Subprozess"))</f>
        <v>okay</v>
      </c>
      <c r="AL549" t="str">
        <f>IF(aktives_Teilprojekt="Master","",IF(BTT[[#This Row],[Verantwortliches TP
(automatisch)]]=VLOOKUP(aktives_Teilprojekt,Teilprojekte[[Teilprojekte]:[Kürzel]],2,FALSE),"okay","Hauptprozess anderes TP"))</f>
        <v>okay</v>
      </c>
      <c r="AM5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9" s="10" t="str">
        <f>IFERROR(IF(BTT[[#This Row],[SAP-Modul
(Pflichtauswahl)]]&lt;&gt;VLOOKUP(BTT[[#This Row],[Verwendete Transaktion (Pflichtauswahl)]],Transaktionen[[Transaktionen]:[Modul]],3,FALSE),"Modul anders","okay"),"")</f>
        <v>okay</v>
      </c>
      <c r="AP549" s="10" t="str">
        <f>IFERROR(IF(COUNTIFS(BTT[Verwendete Transaktion (Pflichtauswahl)],BTT[[#This Row],[Verwendete Transaktion (Pflichtauswahl)]],BTT[SAP-Modul
(Pflichtauswahl)],"&lt;&gt;"&amp;BTT[[#This Row],[SAP-Modul
(Pflichtauswahl)]])&gt;0,"Modul anders","okay"),"")</f>
        <v>okay</v>
      </c>
      <c r="AQ549" s="10" t="str">
        <f>IFERROR(IF(COUNTIFS(BTT[Verwendete Transaktion (Pflichtauswahl)],BTT[[#This Row],[Verwendete Transaktion (Pflichtauswahl)]],BTT[Verantwortliches TP
(automatisch)],"&lt;&gt;"&amp;BTT[[#This Row],[Verantwortliches TP
(automatisch)]])&gt;0,"Transaktion mehrfach","okay"),"")</f>
        <v>okay</v>
      </c>
      <c r="AR549" s="10" t="str">
        <f>IFERROR(IF(COUNTIFS(BTT[Verwendete Transaktion (Pflichtauswahl)],BTT[[#This Row],[Verwendete Transaktion (Pflichtauswahl)]],BTT[Verantwortliches TP
(automatisch)],"&lt;&gt;"&amp;VLOOKUP(aktives_Teilprojekt,Teilprojekte[[Teilprojekte]:[Kürzel]],2,FALSE))&gt;0,"Transaktion mehrfach","okay"),"")</f>
        <v>okay</v>
      </c>
      <c r="AS549" s="10" t="s">
        <v>10503</v>
      </c>
      <c r="AT549" s="10"/>
    </row>
    <row r="550" spans="1:46" ht="45" hidden="1" x14ac:dyDescent="0.25">
      <c r="A550" s="14" t="str">
        <f>IFERROR(IF(BTT[[#This Row],[Lfd Nr. 
(aus konsolidierter Datei)]]&lt;&gt;"",BTT[[#This Row],[Lfd Nr. 
(aus konsolidierter Datei)]],VLOOKUP(aktives_Teilprojekt,Teilprojekte[[Teilprojekte]:[Kürzel]],2,FALSE)&amp;ROW(BTT[[#This Row],[Lfd Nr.
(automatisch)]])-2),"")</f>
        <v>FI464</v>
      </c>
      <c r="B550" s="15" t="s">
        <v>6131</v>
      </c>
      <c r="C550" s="15"/>
      <c r="D550" t="s">
        <v>10505</v>
      </c>
      <c r="E550" s="10" t="str">
        <f>IFERROR(IF(NOT(BTT[[#This Row],[Manuelle Änderung des Verantwortliches TP
(Auswahl - bei Bedarf)]]=""),BTT[[#This Row],[Manuelle Änderung des Verantwortliches TP
(Auswahl - bei Bedarf)]],VLOOKUP(BTT[[#This Row],[Hauptprozess
(Pflichtauswahl)]],Hauptprozesse[],3,FALSE)),"")</f>
        <v>FI</v>
      </c>
      <c r="G550" t="s">
        <v>14174</v>
      </c>
      <c r="H550" s="10"/>
      <c r="I550" t="s">
        <v>14194</v>
      </c>
      <c r="J550" s="10" t="str">
        <f>IFERROR(VLOOKUP(BTT[[#This Row],[Verwendete Transaktion (Pflichtauswahl)]],Transaktionen[[Transaktionen]:[Langtext]],2,FALSE),"")</f>
        <v/>
      </c>
      <c r="V550" s="10" t="str">
        <f>IFERROR(VLOOKUP(BTT[[#This Row],[Verwendetes Formular
(Auswahl falls relevant)]],Formulare[[Formularbezeichnung]:[Formularname (technisch)]],2,FALSE),"")</f>
        <v/>
      </c>
      <c r="Y550" s="4" t="s">
        <v>14753</v>
      </c>
      <c r="AK550" s="10" t="str">
        <f>IF(BTT[[#This Row],[Subprozess
(optionale Auswahl)]]="","okay",IF(VLOOKUP(BTT[[#This Row],[Subprozess
(optionale Auswahl)]],BPML[[Subprozess]:[Zugeordneter Hauptprozess]],3,FALSE)=BTT[[#This Row],[Hauptprozess
(Pflichtauswahl)]],"okay","falscher Subprozess"))</f>
        <v>okay</v>
      </c>
      <c r="AL550" t="str">
        <f>IF(aktives_Teilprojekt="Master","",IF(BTT[[#This Row],[Verantwortliches TP
(automatisch)]]=VLOOKUP(aktives_Teilprojekt,Teilprojekte[[Teilprojekte]:[Kürzel]],2,FALSE),"okay","Hauptprozess anderes TP"))</f>
        <v>okay</v>
      </c>
      <c r="AM5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0" s="10" t="str">
        <f>IFERROR(IF(BTT[[#This Row],[SAP-Modul
(Pflichtauswahl)]]&lt;&gt;VLOOKUP(BTT[[#This Row],[Verwendete Transaktion (Pflichtauswahl)]],Transaktionen[[Transaktionen]:[Modul]],3,FALSE),"Modul anders","okay"),"")</f>
        <v/>
      </c>
      <c r="AP550" s="10" t="str">
        <f>IFERROR(IF(COUNTIFS(BTT[Verwendete Transaktion (Pflichtauswahl)],BTT[[#This Row],[Verwendete Transaktion (Pflichtauswahl)]],BTT[SAP-Modul
(Pflichtauswahl)],"&lt;&gt;"&amp;BTT[[#This Row],[SAP-Modul
(Pflichtauswahl)]])&gt;0,"Modul anders","okay"),"")</f>
        <v>okay</v>
      </c>
      <c r="AQ550" s="10" t="str">
        <f>IFERROR(IF(COUNTIFS(BTT[Verwendete Transaktion (Pflichtauswahl)],BTT[[#This Row],[Verwendete Transaktion (Pflichtauswahl)]],BTT[Verantwortliches TP
(automatisch)],"&lt;&gt;"&amp;BTT[[#This Row],[Verantwortliches TP
(automatisch)]])&gt;0,"Transaktion mehrfach","okay"),"")</f>
        <v>okay</v>
      </c>
      <c r="AR550" s="10" t="str">
        <f>IFERROR(IF(COUNTIFS(BTT[Verwendete Transaktion (Pflichtauswahl)],BTT[[#This Row],[Verwendete Transaktion (Pflichtauswahl)]],BTT[Verantwortliches TP
(automatisch)],"&lt;&gt;"&amp;VLOOKUP(aktives_Teilprojekt,Teilprojekte[[Teilprojekte]:[Kürzel]],2,FALSE))&gt;0,"Transaktion mehrfach","okay"),"")</f>
        <v>okay</v>
      </c>
      <c r="AS550" s="10" t="s">
        <v>10504</v>
      </c>
      <c r="AT550" s="10"/>
    </row>
    <row r="551" spans="1:46" ht="45" hidden="1" x14ac:dyDescent="0.25">
      <c r="A551" s="14" t="str">
        <f>IFERROR(IF(BTT[[#This Row],[Lfd Nr. 
(aus konsolidierter Datei)]]&lt;&gt;"",BTT[[#This Row],[Lfd Nr. 
(aus konsolidierter Datei)]],VLOOKUP(aktives_Teilprojekt,Teilprojekte[[Teilprojekte]:[Kürzel]],2,FALSE)&amp;ROW(BTT[[#This Row],[Lfd Nr.
(automatisch)]])-2),"")</f>
        <v>FI465</v>
      </c>
      <c r="B551" s="15" t="s">
        <v>6131</v>
      </c>
      <c r="C551" s="15"/>
      <c r="D551" t="s">
        <v>628</v>
      </c>
      <c r="E551" s="10" t="str">
        <f>IFERROR(IF(NOT(BTT[[#This Row],[Manuelle Änderung des Verantwortliches TP
(Auswahl - bei Bedarf)]]=""),BTT[[#This Row],[Manuelle Änderung des Verantwortliches TP
(Auswahl - bei Bedarf)]],VLOOKUP(BTT[[#This Row],[Hauptprozess
(Pflichtauswahl)]],Hauptprozesse[],3,FALSE)),"")</f>
        <v>FI</v>
      </c>
      <c r="G551" t="s">
        <v>14174</v>
      </c>
      <c r="H551" s="10"/>
      <c r="I551" t="s">
        <v>14219</v>
      </c>
      <c r="J551" s="10" t="str">
        <f>IFERROR(VLOOKUP(BTT[[#This Row],[Verwendete Transaktion (Pflichtauswahl)]],Transaktionen[[Transaktionen]:[Langtext]],2,FALSE),"")</f>
        <v/>
      </c>
      <c r="V551" s="10" t="str">
        <f>IFERROR(VLOOKUP(BTT[[#This Row],[Verwendetes Formular
(Auswahl falls relevant)]],Formulare[[Formularbezeichnung]:[Formularname (technisch)]],2,FALSE),"")</f>
        <v/>
      </c>
      <c r="Y551" s="4" t="s">
        <v>14754</v>
      </c>
      <c r="AK551" s="10" t="str">
        <f>IF(BTT[[#This Row],[Subprozess
(optionale Auswahl)]]="","okay",IF(VLOOKUP(BTT[[#This Row],[Subprozess
(optionale Auswahl)]],BPML[[Subprozess]:[Zugeordneter Hauptprozess]],3,FALSE)=BTT[[#This Row],[Hauptprozess
(Pflichtauswahl)]],"okay","falscher Subprozess"))</f>
        <v>okay</v>
      </c>
      <c r="AL551" t="str">
        <f>IF(aktives_Teilprojekt="Master","",IF(BTT[[#This Row],[Verantwortliches TP
(automatisch)]]=VLOOKUP(aktives_Teilprojekt,Teilprojekte[[Teilprojekte]:[Kürzel]],2,FALSE),"okay","Hauptprozess anderes TP"))</f>
        <v>okay</v>
      </c>
      <c r="AM5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1" s="10" t="str">
        <f>IFERROR(IF(BTT[[#This Row],[SAP-Modul
(Pflichtauswahl)]]&lt;&gt;VLOOKUP(BTT[[#This Row],[Verwendete Transaktion (Pflichtauswahl)]],Transaktionen[[Transaktionen]:[Modul]],3,FALSE),"Modul anders","okay"),"")</f>
        <v/>
      </c>
      <c r="AP551" s="10" t="str">
        <f>IFERROR(IF(COUNTIFS(BTT[Verwendete Transaktion (Pflichtauswahl)],BTT[[#This Row],[Verwendete Transaktion (Pflichtauswahl)]],BTT[SAP-Modul
(Pflichtauswahl)],"&lt;&gt;"&amp;BTT[[#This Row],[SAP-Modul
(Pflichtauswahl)]])&gt;0,"Modul anders","okay"),"")</f>
        <v>okay</v>
      </c>
      <c r="AQ551" s="10" t="str">
        <f>IFERROR(IF(COUNTIFS(BTT[Verwendete Transaktion (Pflichtauswahl)],BTT[[#This Row],[Verwendete Transaktion (Pflichtauswahl)]],BTT[Verantwortliches TP
(automatisch)],"&lt;&gt;"&amp;BTT[[#This Row],[Verantwortliches TP
(automatisch)]])&gt;0,"Transaktion mehrfach","okay"),"")</f>
        <v>okay</v>
      </c>
      <c r="AR551" s="10" t="str">
        <f>IFERROR(IF(COUNTIFS(BTT[Verwendete Transaktion (Pflichtauswahl)],BTT[[#This Row],[Verwendete Transaktion (Pflichtauswahl)]],BTT[Verantwortliches TP
(automatisch)],"&lt;&gt;"&amp;VLOOKUP(aktives_Teilprojekt,Teilprojekte[[Teilprojekte]:[Kürzel]],2,FALSE))&gt;0,"Transaktion mehrfach","okay"),"")</f>
        <v>okay</v>
      </c>
      <c r="AS551" s="10" t="s">
        <v>10506</v>
      </c>
      <c r="AT551" s="10"/>
    </row>
    <row r="552" spans="1:46" ht="45" hidden="1" x14ac:dyDescent="0.25">
      <c r="A552" s="14" t="str">
        <f>IFERROR(IF(BTT[[#This Row],[Lfd Nr. 
(aus konsolidierter Datei)]]&lt;&gt;"",BTT[[#This Row],[Lfd Nr. 
(aus konsolidierter Datei)]],VLOOKUP(aktives_Teilprojekt,Teilprojekte[[Teilprojekte]:[Kürzel]],2,FALSE)&amp;ROW(BTT[[#This Row],[Lfd Nr.
(automatisch)]])-2),"")</f>
        <v>FI466</v>
      </c>
      <c r="B552" s="15" t="s">
        <v>6131</v>
      </c>
      <c r="C552" s="15"/>
      <c r="D552" t="s">
        <v>10508</v>
      </c>
      <c r="E552" s="10" t="str">
        <f>IFERROR(IF(NOT(BTT[[#This Row],[Manuelle Änderung des Verantwortliches TP
(Auswahl - bei Bedarf)]]=""),BTT[[#This Row],[Manuelle Änderung des Verantwortliches TP
(Auswahl - bei Bedarf)]],VLOOKUP(BTT[[#This Row],[Hauptprozess
(Pflichtauswahl)]],Hauptprozesse[],3,FALSE)),"")</f>
        <v>FI</v>
      </c>
      <c r="G552" t="s">
        <v>14174</v>
      </c>
      <c r="H552" s="10" t="s">
        <v>6102</v>
      </c>
      <c r="I552" t="s">
        <v>1812</v>
      </c>
      <c r="J552" s="10" t="str">
        <f>IFERROR(VLOOKUP(BTT[[#This Row],[Verwendete Transaktion (Pflichtauswahl)]],Transaktionen[[Transaktionen]:[Langtext]],2,FALSE),"")</f>
        <v>Einzelposten Sachkonten</v>
      </c>
      <c r="V552" s="10" t="str">
        <f>IFERROR(VLOOKUP(BTT[[#This Row],[Verwendetes Formular
(Auswahl falls relevant)]],Formulare[[Formularbezeichnung]:[Formularname (technisch)]],2,FALSE),"")</f>
        <v/>
      </c>
      <c r="Y552" s="4" t="s">
        <v>14755</v>
      </c>
      <c r="AK552" s="10" t="str">
        <f>IF(BTT[[#This Row],[Subprozess
(optionale Auswahl)]]="","okay",IF(VLOOKUP(BTT[[#This Row],[Subprozess
(optionale Auswahl)]],BPML[[Subprozess]:[Zugeordneter Hauptprozess]],3,FALSE)=BTT[[#This Row],[Hauptprozess
(Pflichtauswahl)]],"okay","falscher Subprozess"))</f>
        <v>okay</v>
      </c>
      <c r="AL552" t="str">
        <f>IF(aktives_Teilprojekt="Master","",IF(BTT[[#This Row],[Verantwortliches TP
(automatisch)]]=VLOOKUP(aktives_Teilprojekt,Teilprojekte[[Teilprojekte]:[Kürzel]],2,FALSE),"okay","Hauptprozess anderes TP"))</f>
        <v>okay</v>
      </c>
      <c r="AM5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2" s="10" t="str">
        <f>IFERROR(IF(BTT[[#This Row],[SAP-Modul
(Pflichtauswahl)]]&lt;&gt;VLOOKUP(BTT[[#This Row],[Verwendete Transaktion (Pflichtauswahl)]],Transaktionen[[Transaktionen]:[Modul]],3,FALSE),"Modul anders","okay"),"")</f>
        <v>okay</v>
      </c>
      <c r="AP552" s="10" t="str">
        <f>IFERROR(IF(COUNTIFS(BTT[Verwendete Transaktion (Pflichtauswahl)],BTT[[#This Row],[Verwendete Transaktion (Pflichtauswahl)]],BTT[SAP-Modul
(Pflichtauswahl)],"&lt;&gt;"&amp;BTT[[#This Row],[SAP-Modul
(Pflichtauswahl)]])&gt;0,"Modul anders","okay"),"")</f>
        <v>Modul anders</v>
      </c>
      <c r="AQ552" s="10" t="str">
        <f>IFERROR(IF(COUNTIFS(BTT[Verwendete Transaktion (Pflichtauswahl)],BTT[[#This Row],[Verwendete Transaktion (Pflichtauswahl)]],BTT[Verantwortliches TP
(automatisch)],"&lt;&gt;"&amp;BTT[[#This Row],[Verantwortliches TP
(automatisch)]])&gt;0,"Transaktion mehrfach","okay"),"")</f>
        <v>okay</v>
      </c>
      <c r="AR552" s="10" t="str">
        <f>IFERROR(IF(COUNTIFS(BTT[Verwendete Transaktion (Pflichtauswahl)],BTT[[#This Row],[Verwendete Transaktion (Pflichtauswahl)]],BTT[Verantwortliches TP
(automatisch)],"&lt;&gt;"&amp;VLOOKUP(aktives_Teilprojekt,Teilprojekte[[Teilprojekte]:[Kürzel]],2,FALSE))&gt;0,"Transaktion mehrfach","okay"),"")</f>
        <v>okay</v>
      </c>
      <c r="AS552" s="10" t="s">
        <v>10507</v>
      </c>
      <c r="AT552" s="10"/>
    </row>
    <row r="553" spans="1:46" ht="45" hidden="1" x14ac:dyDescent="0.25">
      <c r="A553" s="14" t="str">
        <f>IFERROR(IF(BTT[[#This Row],[Lfd Nr. 
(aus konsolidierter Datei)]]&lt;&gt;"",BTT[[#This Row],[Lfd Nr. 
(aus konsolidierter Datei)]],VLOOKUP(aktives_Teilprojekt,Teilprojekte[[Teilprojekte]:[Kürzel]],2,FALSE)&amp;ROW(BTT[[#This Row],[Lfd Nr.
(automatisch)]])-2),"")</f>
        <v>FI467</v>
      </c>
      <c r="B553" s="15" t="s">
        <v>6131</v>
      </c>
      <c r="C553" s="15"/>
      <c r="D553" t="s">
        <v>10510</v>
      </c>
      <c r="E553" s="10" t="str">
        <f>IFERROR(IF(NOT(BTT[[#This Row],[Manuelle Änderung des Verantwortliches TP
(Auswahl - bei Bedarf)]]=""),BTT[[#This Row],[Manuelle Änderung des Verantwortliches TP
(Auswahl - bei Bedarf)]],VLOOKUP(BTT[[#This Row],[Hauptprozess
(Pflichtauswahl)]],Hauptprozesse[],3,FALSE)),"")</f>
        <v>FI</v>
      </c>
      <c r="G553" t="s">
        <v>14174</v>
      </c>
      <c r="H553" s="10" t="s">
        <v>8457</v>
      </c>
      <c r="I553" t="s">
        <v>2894</v>
      </c>
      <c r="J553" s="10" t="str">
        <f>IFERROR(VLOOKUP(BTT[[#This Row],[Verwendete Transaktion (Pflichtauswahl)]],Transaktionen[[Transaktionen]:[Langtext]],2,FALSE),"")</f>
        <v>Kostenstellen Einzelposten Ist</v>
      </c>
      <c r="V553" s="10" t="str">
        <f>IFERROR(VLOOKUP(BTT[[#This Row],[Verwendetes Formular
(Auswahl falls relevant)]],Formulare[[Formularbezeichnung]:[Formularname (technisch)]],2,FALSE),"")</f>
        <v/>
      </c>
      <c r="Y553" s="4" t="s">
        <v>14756</v>
      </c>
      <c r="AK553" s="10" t="str">
        <f>IF(BTT[[#This Row],[Subprozess
(optionale Auswahl)]]="","okay",IF(VLOOKUP(BTT[[#This Row],[Subprozess
(optionale Auswahl)]],BPML[[Subprozess]:[Zugeordneter Hauptprozess]],3,FALSE)=BTT[[#This Row],[Hauptprozess
(Pflichtauswahl)]],"okay","falscher Subprozess"))</f>
        <v>okay</v>
      </c>
      <c r="AL553" t="str">
        <f>IF(aktives_Teilprojekt="Master","",IF(BTT[[#This Row],[Verantwortliches TP
(automatisch)]]=VLOOKUP(aktives_Teilprojekt,Teilprojekte[[Teilprojekte]:[Kürzel]],2,FALSE),"okay","Hauptprozess anderes TP"))</f>
        <v>okay</v>
      </c>
      <c r="AM5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3" s="10" t="str">
        <f>IFERROR(IF(BTT[[#This Row],[SAP-Modul
(Pflichtauswahl)]]&lt;&gt;VLOOKUP(BTT[[#This Row],[Verwendete Transaktion (Pflichtauswahl)]],Transaktionen[[Transaktionen]:[Modul]],3,FALSE),"Modul anders","okay"),"")</f>
        <v>okay</v>
      </c>
      <c r="AP553" s="10" t="str">
        <f>IFERROR(IF(COUNTIFS(BTT[Verwendete Transaktion (Pflichtauswahl)],BTT[[#This Row],[Verwendete Transaktion (Pflichtauswahl)]],BTT[SAP-Modul
(Pflichtauswahl)],"&lt;&gt;"&amp;BTT[[#This Row],[SAP-Modul
(Pflichtauswahl)]])&gt;0,"Modul anders","okay"),"")</f>
        <v>Modul anders</v>
      </c>
      <c r="AQ553" s="10" t="str">
        <f>IFERROR(IF(COUNTIFS(BTT[Verwendete Transaktion (Pflichtauswahl)],BTT[[#This Row],[Verwendete Transaktion (Pflichtauswahl)]],BTT[Verantwortliches TP
(automatisch)],"&lt;&gt;"&amp;BTT[[#This Row],[Verantwortliches TP
(automatisch)]])&gt;0,"Transaktion mehrfach","okay"),"")</f>
        <v>okay</v>
      </c>
      <c r="AR553" s="10" t="str">
        <f>IFERROR(IF(COUNTIFS(BTT[Verwendete Transaktion (Pflichtauswahl)],BTT[[#This Row],[Verwendete Transaktion (Pflichtauswahl)]],BTT[Verantwortliches TP
(automatisch)],"&lt;&gt;"&amp;VLOOKUP(aktives_Teilprojekt,Teilprojekte[[Teilprojekte]:[Kürzel]],2,FALSE))&gt;0,"Transaktion mehrfach","okay"),"")</f>
        <v>okay</v>
      </c>
      <c r="AS553" s="10" t="s">
        <v>10509</v>
      </c>
      <c r="AT553" s="10"/>
    </row>
    <row r="554" spans="1:46" ht="45" hidden="1" x14ac:dyDescent="0.25">
      <c r="A554" s="14" t="str">
        <f>IFERROR(IF(BTT[[#This Row],[Lfd Nr. 
(aus konsolidierter Datei)]]&lt;&gt;"",BTT[[#This Row],[Lfd Nr. 
(aus konsolidierter Datei)]],VLOOKUP(aktives_Teilprojekt,Teilprojekte[[Teilprojekte]:[Kürzel]],2,FALSE)&amp;ROW(BTT[[#This Row],[Lfd Nr.
(automatisch)]])-2),"")</f>
        <v>FI468</v>
      </c>
      <c r="B554" s="15" t="s">
        <v>6131</v>
      </c>
      <c r="C554" s="15"/>
      <c r="D554" t="s">
        <v>10512</v>
      </c>
      <c r="E554" s="10" t="str">
        <f>IFERROR(IF(NOT(BTT[[#This Row],[Manuelle Änderung des Verantwortliches TP
(Auswahl - bei Bedarf)]]=""),BTT[[#This Row],[Manuelle Änderung des Verantwortliches TP
(Auswahl - bei Bedarf)]],VLOOKUP(BTT[[#This Row],[Hauptprozess
(Pflichtauswahl)]],Hauptprozesse[],3,FALSE)),"")</f>
        <v>FI</v>
      </c>
      <c r="G554" t="s">
        <v>14174</v>
      </c>
      <c r="H554" s="10"/>
      <c r="I554" t="s">
        <v>14211</v>
      </c>
      <c r="J554" s="10" t="str">
        <f>IFERROR(VLOOKUP(BTT[[#This Row],[Verwendete Transaktion (Pflichtauswahl)]],Transaktionen[[Transaktionen]:[Langtext]],2,FALSE),"")</f>
        <v/>
      </c>
      <c r="V554" s="10" t="str">
        <f>IFERROR(VLOOKUP(BTT[[#This Row],[Verwendetes Formular
(Auswahl falls relevant)]],Formulare[[Formularbezeichnung]:[Formularname (technisch)]],2,FALSE),"")</f>
        <v/>
      </c>
      <c r="Y554" s="4" t="s">
        <v>14757</v>
      </c>
      <c r="AK554" s="10" t="str">
        <f>IF(BTT[[#This Row],[Subprozess
(optionale Auswahl)]]="","okay",IF(VLOOKUP(BTT[[#This Row],[Subprozess
(optionale Auswahl)]],BPML[[Subprozess]:[Zugeordneter Hauptprozess]],3,FALSE)=BTT[[#This Row],[Hauptprozess
(Pflichtauswahl)]],"okay","falscher Subprozess"))</f>
        <v>okay</v>
      </c>
      <c r="AL554" t="str">
        <f>IF(aktives_Teilprojekt="Master","",IF(BTT[[#This Row],[Verantwortliches TP
(automatisch)]]=VLOOKUP(aktives_Teilprojekt,Teilprojekte[[Teilprojekte]:[Kürzel]],2,FALSE),"okay","Hauptprozess anderes TP"))</f>
        <v>okay</v>
      </c>
      <c r="AM5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4" s="10" t="str">
        <f>IFERROR(IF(BTT[[#This Row],[SAP-Modul
(Pflichtauswahl)]]&lt;&gt;VLOOKUP(BTT[[#This Row],[Verwendete Transaktion (Pflichtauswahl)]],Transaktionen[[Transaktionen]:[Modul]],3,FALSE),"Modul anders","okay"),"")</f>
        <v/>
      </c>
      <c r="AP554" s="10" t="str">
        <f>IFERROR(IF(COUNTIFS(BTT[Verwendete Transaktion (Pflichtauswahl)],BTT[[#This Row],[Verwendete Transaktion (Pflichtauswahl)]],BTT[SAP-Modul
(Pflichtauswahl)],"&lt;&gt;"&amp;BTT[[#This Row],[SAP-Modul
(Pflichtauswahl)]])&gt;0,"Modul anders","okay"),"")</f>
        <v>okay</v>
      </c>
      <c r="AQ554" s="10" t="str">
        <f>IFERROR(IF(COUNTIFS(BTT[Verwendete Transaktion (Pflichtauswahl)],BTT[[#This Row],[Verwendete Transaktion (Pflichtauswahl)]],BTT[Verantwortliches TP
(automatisch)],"&lt;&gt;"&amp;BTT[[#This Row],[Verantwortliches TP
(automatisch)]])&gt;0,"Transaktion mehrfach","okay"),"")</f>
        <v>okay</v>
      </c>
      <c r="AR554" s="10" t="str">
        <f>IFERROR(IF(COUNTIFS(BTT[Verwendete Transaktion (Pflichtauswahl)],BTT[[#This Row],[Verwendete Transaktion (Pflichtauswahl)]],BTT[Verantwortliches TP
(automatisch)],"&lt;&gt;"&amp;VLOOKUP(aktives_Teilprojekt,Teilprojekte[[Teilprojekte]:[Kürzel]],2,FALSE))&gt;0,"Transaktion mehrfach","okay"),"")</f>
        <v>okay</v>
      </c>
      <c r="AS554" s="10" t="s">
        <v>10511</v>
      </c>
      <c r="AT554" s="10"/>
    </row>
    <row r="555" spans="1:46" ht="45" hidden="1" x14ac:dyDescent="0.25">
      <c r="A555" s="14" t="str">
        <f>IFERROR(IF(BTT[[#This Row],[Lfd Nr. 
(aus konsolidierter Datei)]]&lt;&gt;"",BTT[[#This Row],[Lfd Nr. 
(aus konsolidierter Datei)]],VLOOKUP(aktives_Teilprojekt,Teilprojekte[[Teilprojekte]:[Kürzel]],2,FALSE)&amp;ROW(BTT[[#This Row],[Lfd Nr.
(automatisch)]])-2),"")</f>
        <v>FI469</v>
      </c>
      <c r="B555" s="15" t="s">
        <v>6131</v>
      </c>
      <c r="C555" s="15"/>
      <c r="D555" t="s">
        <v>10514</v>
      </c>
      <c r="E555" s="10" t="str">
        <f>IFERROR(IF(NOT(BTT[[#This Row],[Manuelle Änderung des Verantwortliches TP
(Auswahl - bei Bedarf)]]=""),BTT[[#This Row],[Manuelle Änderung des Verantwortliches TP
(Auswahl - bei Bedarf)]],VLOOKUP(BTT[[#This Row],[Hauptprozess
(Pflichtauswahl)]],Hauptprozesse[],3,FALSE)),"")</f>
        <v>FI</v>
      </c>
      <c r="G555" t="s">
        <v>14174</v>
      </c>
      <c r="H555" s="10" t="s">
        <v>6038</v>
      </c>
      <c r="I555" t="s">
        <v>5502</v>
      </c>
      <c r="J555" s="10" t="str">
        <f>IFERROR(VLOOKUP(BTT[[#This Row],[Verwendete Transaktion (Pflichtauswahl)]],Transaktionen[[Transaktionen]:[Langtext]],2,FALSE),"")</f>
        <v>Materialbelege nach Bewertungsklasse</v>
      </c>
      <c r="V555" s="10" t="str">
        <f>IFERROR(VLOOKUP(BTT[[#This Row],[Verwendetes Formular
(Auswahl falls relevant)]],Formulare[[Formularbezeichnung]:[Formularname (technisch)]],2,FALSE),"")</f>
        <v/>
      </c>
      <c r="Y555" s="4" t="s">
        <v>14758</v>
      </c>
      <c r="AK555" s="10" t="str">
        <f>IF(BTT[[#This Row],[Subprozess
(optionale Auswahl)]]="","okay",IF(VLOOKUP(BTT[[#This Row],[Subprozess
(optionale Auswahl)]],BPML[[Subprozess]:[Zugeordneter Hauptprozess]],3,FALSE)=BTT[[#This Row],[Hauptprozess
(Pflichtauswahl)]],"okay","falscher Subprozess"))</f>
        <v>okay</v>
      </c>
      <c r="AL555" t="str">
        <f>IF(aktives_Teilprojekt="Master","",IF(BTT[[#This Row],[Verantwortliches TP
(automatisch)]]=VLOOKUP(aktives_Teilprojekt,Teilprojekte[[Teilprojekte]:[Kürzel]],2,FALSE),"okay","Hauptprozess anderes TP"))</f>
        <v>okay</v>
      </c>
      <c r="AM5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5" s="10" t="str">
        <f>IFERROR(IF(BTT[[#This Row],[SAP-Modul
(Pflichtauswahl)]]&lt;&gt;VLOOKUP(BTT[[#This Row],[Verwendete Transaktion (Pflichtauswahl)]],Transaktionen[[Transaktionen]:[Modul]],3,FALSE),"Modul anders","okay"),"")</f>
        <v>okay</v>
      </c>
      <c r="AP555" s="10" t="str">
        <f>IFERROR(IF(COUNTIFS(BTT[Verwendete Transaktion (Pflichtauswahl)],BTT[[#This Row],[Verwendete Transaktion (Pflichtauswahl)]],BTT[SAP-Modul
(Pflichtauswahl)],"&lt;&gt;"&amp;BTT[[#This Row],[SAP-Modul
(Pflichtauswahl)]])&gt;0,"Modul anders","okay"),"")</f>
        <v>okay</v>
      </c>
      <c r="AQ555" s="10" t="str">
        <f>IFERROR(IF(COUNTIFS(BTT[Verwendete Transaktion (Pflichtauswahl)],BTT[[#This Row],[Verwendete Transaktion (Pflichtauswahl)]],BTT[Verantwortliches TP
(automatisch)],"&lt;&gt;"&amp;BTT[[#This Row],[Verantwortliches TP
(automatisch)]])&gt;0,"Transaktion mehrfach","okay"),"")</f>
        <v>okay</v>
      </c>
      <c r="AR555" s="10" t="str">
        <f>IFERROR(IF(COUNTIFS(BTT[Verwendete Transaktion (Pflichtauswahl)],BTT[[#This Row],[Verwendete Transaktion (Pflichtauswahl)]],BTT[Verantwortliches TP
(automatisch)],"&lt;&gt;"&amp;VLOOKUP(aktives_Teilprojekt,Teilprojekte[[Teilprojekte]:[Kürzel]],2,FALSE))&gt;0,"Transaktion mehrfach","okay"),"")</f>
        <v>okay</v>
      </c>
      <c r="AS555" s="10" t="s">
        <v>10513</v>
      </c>
      <c r="AT555" s="10"/>
    </row>
    <row r="556" spans="1:46" ht="45" hidden="1" x14ac:dyDescent="0.25">
      <c r="A556" s="14" t="str">
        <f>IFERROR(IF(BTT[[#This Row],[Lfd Nr. 
(aus konsolidierter Datei)]]&lt;&gt;"",BTT[[#This Row],[Lfd Nr. 
(aus konsolidierter Datei)]],VLOOKUP(aktives_Teilprojekt,Teilprojekte[[Teilprojekte]:[Kürzel]],2,FALSE)&amp;ROW(BTT[[#This Row],[Lfd Nr.
(automatisch)]])-2),"")</f>
        <v>FI470</v>
      </c>
      <c r="B556" s="15" t="s">
        <v>6131</v>
      </c>
      <c r="C556" s="15"/>
      <c r="D556" t="s">
        <v>10514</v>
      </c>
      <c r="E556" s="10" t="str">
        <f>IFERROR(IF(NOT(BTT[[#This Row],[Manuelle Änderung des Verantwortliches TP
(Auswahl - bei Bedarf)]]=""),BTT[[#This Row],[Manuelle Änderung des Verantwortliches TP
(Auswahl - bei Bedarf)]],VLOOKUP(BTT[[#This Row],[Hauptprozess
(Pflichtauswahl)]],Hauptprozesse[],3,FALSE)),"")</f>
        <v>FI</v>
      </c>
      <c r="G556" t="s">
        <v>14174</v>
      </c>
      <c r="H556" s="10" t="s">
        <v>6038</v>
      </c>
      <c r="I556" t="s">
        <v>5504</v>
      </c>
      <c r="J556" s="10" t="str">
        <f>IFERROR(VLOOKUP(BTT[[#This Row],[Verwendete Transaktion (Pflichtauswahl)]],Transaktionen[[Transaktionen]:[Langtext]],2,FALSE),"")</f>
        <v>Material gleitender Preis aktuell</v>
      </c>
      <c r="V556" s="10" t="str">
        <f>IFERROR(VLOOKUP(BTT[[#This Row],[Verwendetes Formular
(Auswahl falls relevant)]],Formulare[[Formularbezeichnung]:[Formularname (technisch)]],2,FALSE),"")</f>
        <v/>
      </c>
      <c r="Y556" s="4" t="s">
        <v>14758</v>
      </c>
      <c r="AK556" s="10" t="str">
        <f>IF(BTT[[#This Row],[Subprozess
(optionale Auswahl)]]="","okay",IF(VLOOKUP(BTT[[#This Row],[Subprozess
(optionale Auswahl)]],BPML[[Subprozess]:[Zugeordneter Hauptprozess]],3,FALSE)=BTT[[#This Row],[Hauptprozess
(Pflichtauswahl)]],"okay","falscher Subprozess"))</f>
        <v>okay</v>
      </c>
      <c r="AL556" t="str">
        <f>IF(aktives_Teilprojekt="Master","",IF(BTT[[#This Row],[Verantwortliches TP
(automatisch)]]=VLOOKUP(aktives_Teilprojekt,Teilprojekte[[Teilprojekte]:[Kürzel]],2,FALSE),"okay","Hauptprozess anderes TP"))</f>
        <v>okay</v>
      </c>
      <c r="AM5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6" s="10" t="str">
        <f>IFERROR(IF(BTT[[#This Row],[SAP-Modul
(Pflichtauswahl)]]&lt;&gt;VLOOKUP(BTT[[#This Row],[Verwendete Transaktion (Pflichtauswahl)]],Transaktionen[[Transaktionen]:[Modul]],3,FALSE),"Modul anders","okay"),"")</f>
        <v>okay</v>
      </c>
      <c r="AP556" s="10" t="str">
        <f>IFERROR(IF(COUNTIFS(BTT[Verwendete Transaktion (Pflichtauswahl)],BTT[[#This Row],[Verwendete Transaktion (Pflichtauswahl)]],BTT[SAP-Modul
(Pflichtauswahl)],"&lt;&gt;"&amp;BTT[[#This Row],[SAP-Modul
(Pflichtauswahl)]])&gt;0,"Modul anders","okay"),"")</f>
        <v>okay</v>
      </c>
      <c r="AQ556" s="10" t="str">
        <f>IFERROR(IF(COUNTIFS(BTT[Verwendete Transaktion (Pflichtauswahl)],BTT[[#This Row],[Verwendete Transaktion (Pflichtauswahl)]],BTT[Verantwortliches TP
(automatisch)],"&lt;&gt;"&amp;BTT[[#This Row],[Verantwortliches TP
(automatisch)]])&gt;0,"Transaktion mehrfach","okay"),"")</f>
        <v>okay</v>
      </c>
      <c r="AR556" s="10" t="str">
        <f>IFERROR(IF(COUNTIFS(BTT[Verwendete Transaktion (Pflichtauswahl)],BTT[[#This Row],[Verwendete Transaktion (Pflichtauswahl)]],BTT[Verantwortliches TP
(automatisch)],"&lt;&gt;"&amp;VLOOKUP(aktives_Teilprojekt,Teilprojekte[[Teilprojekte]:[Kürzel]],2,FALSE))&gt;0,"Transaktion mehrfach","okay"),"")</f>
        <v>okay</v>
      </c>
      <c r="AS556" s="10" t="s">
        <v>10515</v>
      </c>
      <c r="AT556" s="10"/>
    </row>
    <row r="557" spans="1:46" ht="45" hidden="1" x14ac:dyDescent="0.25">
      <c r="A557" s="14" t="str">
        <f>IFERROR(IF(BTT[[#This Row],[Lfd Nr. 
(aus konsolidierter Datei)]]&lt;&gt;"",BTT[[#This Row],[Lfd Nr. 
(aus konsolidierter Datei)]],VLOOKUP(aktives_Teilprojekt,Teilprojekte[[Teilprojekte]:[Kürzel]],2,FALSE)&amp;ROW(BTT[[#This Row],[Lfd Nr.
(automatisch)]])-2),"")</f>
        <v>FI471</v>
      </c>
      <c r="B557" s="15" t="s">
        <v>6131</v>
      </c>
      <c r="C557" s="15"/>
      <c r="D557" t="s">
        <v>10514</v>
      </c>
      <c r="E557" s="10" t="str">
        <f>IFERROR(IF(NOT(BTT[[#This Row],[Manuelle Änderung des Verantwortliches TP
(Auswahl - bei Bedarf)]]=""),BTT[[#This Row],[Manuelle Änderung des Verantwortliches TP
(Auswahl - bei Bedarf)]],VLOOKUP(BTT[[#This Row],[Hauptprozess
(Pflichtauswahl)]],Hauptprozesse[],3,FALSE)),"")</f>
        <v>FI</v>
      </c>
      <c r="G557" t="s">
        <v>14174</v>
      </c>
      <c r="H557" s="10"/>
      <c r="I557" t="s">
        <v>14220</v>
      </c>
      <c r="J557" s="10" t="str">
        <f>IFERROR(VLOOKUP(BTT[[#This Row],[Verwendete Transaktion (Pflichtauswahl)]],Transaktionen[[Transaktionen]:[Langtext]],2,FALSE),"")</f>
        <v/>
      </c>
      <c r="V557" s="10" t="str">
        <f>IFERROR(VLOOKUP(BTT[[#This Row],[Verwendetes Formular
(Auswahl falls relevant)]],Formulare[[Formularbezeichnung]:[Formularname (technisch)]],2,FALSE),"")</f>
        <v/>
      </c>
      <c r="Y557" s="4" t="s">
        <v>14758</v>
      </c>
      <c r="AK557" s="10" t="str">
        <f>IF(BTT[[#This Row],[Subprozess
(optionale Auswahl)]]="","okay",IF(VLOOKUP(BTT[[#This Row],[Subprozess
(optionale Auswahl)]],BPML[[Subprozess]:[Zugeordneter Hauptprozess]],3,FALSE)=BTT[[#This Row],[Hauptprozess
(Pflichtauswahl)]],"okay","falscher Subprozess"))</f>
        <v>okay</v>
      </c>
      <c r="AL557" t="str">
        <f>IF(aktives_Teilprojekt="Master","",IF(BTT[[#This Row],[Verantwortliches TP
(automatisch)]]=VLOOKUP(aktives_Teilprojekt,Teilprojekte[[Teilprojekte]:[Kürzel]],2,FALSE),"okay","Hauptprozess anderes TP"))</f>
        <v>okay</v>
      </c>
      <c r="AM5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7" s="10" t="str">
        <f>IFERROR(IF(BTT[[#This Row],[SAP-Modul
(Pflichtauswahl)]]&lt;&gt;VLOOKUP(BTT[[#This Row],[Verwendete Transaktion (Pflichtauswahl)]],Transaktionen[[Transaktionen]:[Modul]],3,FALSE),"Modul anders","okay"),"")</f>
        <v/>
      </c>
      <c r="AP557" s="10" t="str">
        <f>IFERROR(IF(COUNTIFS(BTT[Verwendete Transaktion (Pflichtauswahl)],BTT[[#This Row],[Verwendete Transaktion (Pflichtauswahl)]],BTT[SAP-Modul
(Pflichtauswahl)],"&lt;&gt;"&amp;BTT[[#This Row],[SAP-Modul
(Pflichtauswahl)]])&gt;0,"Modul anders","okay"),"")</f>
        <v>okay</v>
      </c>
      <c r="AQ557" s="10" t="str">
        <f>IFERROR(IF(COUNTIFS(BTT[Verwendete Transaktion (Pflichtauswahl)],BTT[[#This Row],[Verwendete Transaktion (Pflichtauswahl)]],BTT[Verantwortliches TP
(automatisch)],"&lt;&gt;"&amp;BTT[[#This Row],[Verantwortliches TP
(automatisch)]])&gt;0,"Transaktion mehrfach","okay"),"")</f>
        <v>okay</v>
      </c>
      <c r="AR557" s="10" t="str">
        <f>IFERROR(IF(COUNTIFS(BTT[Verwendete Transaktion (Pflichtauswahl)],BTT[[#This Row],[Verwendete Transaktion (Pflichtauswahl)]],BTT[Verantwortliches TP
(automatisch)],"&lt;&gt;"&amp;VLOOKUP(aktives_Teilprojekt,Teilprojekte[[Teilprojekte]:[Kürzel]],2,FALSE))&gt;0,"Transaktion mehrfach","okay"),"")</f>
        <v>okay</v>
      </c>
      <c r="AS557" s="10" t="s">
        <v>10516</v>
      </c>
      <c r="AT557" s="10"/>
    </row>
    <row r="558" spans="1:46" ht="45" hidden="1" x14ac:dyDescent="0.25">
      <c r="A558" s="14" t="str">
        <f>IFERROR(IF(BTT[[#This Row],[Lfd Nr. 
(aus konsolidierter Datei)]]&lt;&gt;"",BTT[[#This Row],[Lfd Nr. 
(aus konsolidierter Datei)]],VLOOKUP(aktives_Teilprojekt,Teilprojekte[[Teilprojekte]:[Kürzel]],2,FALSE)&amp;ROW(BTT[[#This Row],[Lfd Nr.
(automatisch)]])-2),"")</f>
        <v>FI472</v>
      </c>
      <c r="B558" s="15" t="s">
        <v>6131</v>
      </c>
      <c r="C558" s="15"/>
      <c r="D558" t="s">
        <v>10514</v>
      </c>
      <c r="E558" s="10" t="str">
        <f>IFERROR(IF(NOT(BTT[[#This Row],[Manuelle Änderung des Verantwortliches TP
(Auswahl - bei Bedarf)]]=""),BTT[[#This Row],[Manuelle Änderung des Verantwortliches TP
(Auswahl - bei Bedarf)]],VLOOKUP(BTT[[#This Row],[Hauptprozess
(Pflichtauswahl)]],Hauptprozesse[],3,FALSE)),"")</f>
        <v>FI</v>
      </c>
      <c r="G558" t="s">
        <v>14174</v>
      </c>
      <c r="H558" s="10"/>
      <c r="I558" t="s">
        <v>14221</v>
      </c>
      <c r="J558" s="10" t="str">
        <f>IFERROR(VLOOKUP(BTT[[#This Row],[Verwendete Transaktion (Pflichtauswahl)]],Transaktionen[[Transaktionen]:[Langtext]],2,FALSE),"")</f>
        <v/>
      </c>
      <c r="V558" s="10" t="str">
        <f>IFERROR(VLOOKUP(BTT[[#This Row],[Verwendetes Formular
(Auswahl falls relevant)]],Formulare[[Formularbezeichnung]:[Formularname (technisch)]],2,FALSE),"")</f>
        <v/>
      </c>
      <c r="Y558" s="4" t="s">
        <v>14758</v>
      </c>
      <c r="AK558" s="10" t="str">
        <f>IF(BTT[[#This Row],[Subprozess
(optionale Auswahl)]]="","okay",IF(VLOOKUP(BTT[[#This Row],[Subprozess
(optionale Auswahl)]],BPML[[Subprozess]:[Zugeordneter Hauptprozess]],3,FALSE)=BTT[[#This Row],[Hauptprozess
(Pflichtauswahl)]],"okay","falscher Subprozess"))</f>
        <v>okay</v>
      </c>
      <c r="AL558" t="str">
        <f>IF(aktives_Teilprojekt="Master","",IF(BTT[[#This Row],[Verantwortliches TP
(automatisch)]]=VLOOKUP(aktives_Teilprojekt,Teilprojekte[[Teilprojekte]:[Kürzel]],2,FALSE),"okay","Hauptprozess anderes TP"))</f>
        <v>okay</v>
      </c>
      <c r="AM5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8" s="10" t="str">
        <f>IFERROR(IF(BTT[[#This Row],[SAP-Modul
(Pflichtauswahl)]]&lt;&gt;VLOOKUP(BTT[[#This Row],[Verwendete Transaktion (Pflichtauswahl)]],Transaktionen[[Transaktionen]:[Modul]],3,FALSE),"Modul anders","okay"),"")</f>
        <v/>
      </c>
      <c r="AP558" s="10" t="str">
        <f>IFERROR(IF(COUNTIFS(BTT[Verwendete Transaktion (Pflichtauswahl)],BTT[[#This Row],[Verwendete Transaktion (Pflichtauswahl)]],BTT[SAP-Modul
(Pflichtauswahl)],"&lt;&gt;"&amp;BTT[[#This Row],[SAP-Modul
(Pflichtauswahl)]])&gt;0,"Modul anders","okay"),"")</f>
        <v>okay</v>
      </c>
      <c r="AQ558" s="10" t="str">
        <f>IFERROR(IF(COUNTIFS(BTT[Verwendete Transaktion (Pflichtauswahl)],BTT[[#This Row],[Verwendete Transaktion (Pflichtauswahl)]],BTT[Verantwortliches TP
(automatisch)],"&lt;&gt;"&amp;BTT[[#This Row],[Verantwortliches TP
(automatisch)]])&gt;0,"Transaktion mehrfach","okay"),"")</f>
        <v>okay</v>
      </c>
      <c r="AR558" s="10" t="str">
        <f>IFERROR(IF(COUNTIFS(BTT[Verwendete Transaktion (Pflichtauswahl)],BTT[[#This Row],[Verwendete Transaktion (Pflichtauswahl)]],BTT[Verantwortliches TP
(automatisch)],"&lt;&gt;"&amp;VLOOKUP(aktives_Teilprojekt,Teilprojekte[[Teilprojekte]:[Kürzel]],2,FALSE))&gt;0,"Transaktion mehrfach","okay"),"")</f>
        <v>okay</v>
      </c>
      <c r="AS558" s="10" t="s">
        <v>10517</v>
      </c>
      <c r="AT558" s="10"/>
    </row>
    <row r="559" spans="1:46" ht="45" hidden="1" x14ac:dyDescent="0.25">
      <c r="A559" s="14" t="str">
        <f>IFERROR(IF(BTT[[#This Row],[Lfd Nr. 
(aus konsolidierter Datei)]]&lt;&gt;"",BTT[[#This Row],[Lfd Nr. 
(aus konsolidierter Datei)]],VLOOKUP(aktives_Teilprojekt,Teilprojekte[[Teilprojekte]:[Kürzel]],2,FALSE)&amp;ROW(BTT[[#This Row],[Lfd Nr.
(automatisch)]])-2),"")</f>
        <v>FI473</v>
      </c>
      <c r="B559" s="15" t="s">
        <v>6131</v>
      </c>
      <c r="C559" s="15"/>
      <c r="D559" t="s">
        <v>10514</v>
      </c>
      <c r="E559" s="10" t="str">
        <f>IFERROR(IF(NOT(BTT[[#This Row],[Manuelle Änderung des Verantwortliches TP
(Auswahl - bei Bedarf)]]=""),BTT[[#This Row],[Manuelle Änderung des Verantwortliches TP
(Auswahl - bei Bedarf)]],VLOOKUP(BTT[[#This Row],[Hauptprozess
(Pflichtauswahl)]],Hauptprozesse[],3,FALSE)),"")</f>
        <v>FI</v>
      </c>
      <c r="G559" t="s">
        <v>14174</v>
      </c>
      <c r="H559" s="10"/>
      <c r="I559" t="s">
        <v>14178</v>
      </c>
      <c r="J559" s="10" t="str">
        <f>IFERROR(VLOOKUP(BTT[[#This Row],[Verwendete Transaktion (Pflichtauswahl)]],Transaktionen[[Transaktionen]:[Langtext]],2,FALSE),"")</f>
        <v/>
      </c>
      <c r="V559" s="10" t="str">
        <f>IFERROR(VLOOKUP(BTT[[#This Row],[Verwendetes Formular
(Auswahl falls relevant)]],Formulare[[Formularbezeichnung]:[Formularname (technisch)]],2,FALSE),"")</f>
        <v/>
      </c>
      <c r="Y559" s="4" t="s">
        <v>14758</v>
      </c>
      <c r="AK559" s="10" t="str">
        <f>IF(BTT[[#This Row],[Subprozess
(optionale Auswahl)]]="","okay",IF(VLOOKUP(BTT[[#This Row],[Subprozess
(optionale Auswahl)]],BPML[[Subprozess]:[Zugeordneter Hauptprozess]],3,FALSE)=BTT[[#This Row],[Hauptprozess
(Pflichtauswahl)]],"okay","falscher Subprozess"))</f>
        <v>okay</v>
      </c>
      <c r="AL559" t="str">
        <f>IF(aktives_Teilprojekt="Master","",IF(BTT[[#This Row],[Verantwortliches TP
(automatisch)]]=VLOOKUP(aktives_Teilprojekt,Teilprojekte[[Teilprojekte]:[Kürzel]],2,FALSE),"okay","Hauptprozess anderes TP"))</f>
        <v>okay</v>
      </c>
      <c r="AM5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9" s="10" t="str">
        <f>IFERROR(IF(BTT[[#This Row],[SAP-Modul
(Pflichtauswahl)]]&lt;&gt;VLOOKUP(BTT[[#This Row],[Verwendete Transaktion (Pflichtauswahl)]],Transaktionen[[Transaktionen]:[Modul]],3,FALSE),"Modul anders","okay"),"")</f>
        <v/>
      </c>
      <c r="AP559" s="10" t="str">
        <f>IFERROR(IF(COUNTIFS(BTT[Verwendete Transaktion (Pflichtauswahl)],BTT[[#This Row],[Verwendete Transaktion (Pflichtauswahl)]],BTT[SAP-Modul
(Pflichtauswahl)],"&lt;&gt;"&amp;BTT[[#This Row],[SAP-Modul
(Pflichtauswahl)]])&gt;0,"Modul anders","okay"),"")</f>
        <v>okay</v>
      </c>
      <c r="AQ559" s="10" t="str">
        <f>IFERROR(IF(COUNTIFS(BTT[Verwendete Transaktion (Pflichtauswahl)],BTT[[#This Row],[Verwendete Transaktion (Pflichtauswahl)]],BTT[Verantwortliches TP
(automatisch)],"&lt;&gt;"&amp;BTT[[#This Row],[Verantwortliches TP
(automatisch)]])&gt;0,"Transaktion mehrfach","okay"),"")</f>
        <v>okay</v>
      </c>
      <c r="AR559" s="10" t="str">
        <f>IFERROR(IF(COUNTIFS(BTT[Verwendete Transaktion (Pflichtauswahl)],BTT[[#This Row],[Verwendete Transaktion (Pflichtauswahl)]],BTT[Verantwortliches TP
(automatisch)],"&lt;&gt;"&amp;VLOOKUP(aktives_Teilprojekt,Teilprojekte[[Teilprojekte]:[Kürzel]],2,FALSE))&gt;0,"Transaktion mehrfach","okay"),"")</f>
        <v>okay</v>
      </c>
      <c r="AS559" s="10" t="s">
        <v>10518</v>
      </c>
      <c r="AT559" s="10"/>
    </row>
    <row r="560" spans="1:46" ht="45" hidden="1" x14ac:dyDescent="0.25">
      <c r="A560" s="14" t="str">
        <f>IFERROR(IF(BTT[[#This Row],[Lfd Nr. 
(aus konsolidierter Datei)]]&lt;&gt;"",BTT[[#This Row],[Lfd Nr. 
(aus konsolidierter Datei)]],VLOOKUP(aktives_Teilprojekt,Teilprojekte[[Teilprojekte]:[Kürzel]],2,FALSE)&amp;ROW(BTT[[#This Row],[Lfd Nr.
(automatisch)]])-2),"")</f>
        <v>FI474</v>
      </c>
      <c r="B560" s="15" t="s">
        <v>6131</v>
      </c>
      <c r="C560" s="15"/>
      <c r="D560" t="s">
        <v>10514</v>
      </c>
      <c r="E560" s="10" t="str">
        <f>IFERROR(IF(NOT(BTT[[#This Row],[Manuelle Änderung des Verantwortliches TP
(Auswahl - bei Bedarf)]]=""),BTT[[#This Row],[Manuelle Änderung des Verantwortliches TP
(Auswahl - bei Bedarf)]],VLOOKUP(BTT[[#This Row],[Hauptprozess
(Pflichtauswahl)]],Hauptprozesse[],3,FALSE)),"")</f>
        <v>FI</v>
      </c>
      <c r="G560" t="s">
        <v>14174</v>
      </c>
      <c r="H560" s="10" t="s">
        <v>6038</v>
      </c>
      <c r="I560" t="s">
        <v>2976</v>
      </c>
      <c r="J560" s="10" t="str">
        <f>IFERROR(VLOOKUP(BTT[[#This Row],[Verwendete Transaktion (Pflichtauswahl)]],Transaktionen[[Transaktionen]:[Langtext]],2,FALSE),"")</f>
        <v>Materialbelegliste</v>
      </c>
      <c r="V560" s="10" t="str">
        <f>IFERROR(VLOOKUP(BTT[[#This Row],[Verwendetes Formular
(Auswahl falls relevant)]],Formulare[[Formularbezeichnung]:[Formularname (technisch)]],2,FALSE),"")</f>
        <v/>
      </c>
      <c r="Y560" s="4" t="s">
        <v>14758</v>
      </c>
      <c r="AK560" s="10" t="str">
        <f>IF(BTT[[#This Row],[Subprozess
(optionale Auswahl)]]="","okay",IF(VLOOKUP(BTT[[#This Row],[Subprozess
(optionale Auswahl)]],BPML[[Subprozess]:[Zugeordneter Hauptprozess]],3,FALSE)=BTT[[#This Row],[Hauptprozess
(Pflichtauswahl)]],"okay","falscher Subprozess"))</f>
        <v>okay</v>
      </c>
      <c r="AL560" t="str">
        <f>IF(aktives_Teilprojekt="Master","",IF(BTT[[#This Row],[Verantwortliches TP
(automatisch)]]=VLOOKUP(aktives_Teilprojekt,Teilprojekte[[Teilprojekte]:[Kürzel]],2,FALSE),"okay","Hauptprozess anderes TP"))</f>
        <v>okay</v>
      </c>
      <c r="AM5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0" s="10" t="str">
        <f>IFERROR(IF(BTT[[#This Row],[SAP-Modul
(Pflichtauswahl)]]&lt;&gt;VLOOKUP(BTT[[#This Row],[Verwendete Transaktion (Pflichtauswahl)]],Transaktionen[[Transaktionen]:[Modul]],3,FALSE),"Modul anders","okay"),"")</f>
        <v>okay</v>
      </c>
      <c r="AP560" s="10" t="str">
        <f>IFERROR(IF(COUNTIFS(BTT[Verwendete Transaktion (Pflichtauswahl)],BTT[[#This Row],[Verwendete Transaktion (Pflichtauswahl)]],BTT[SAP-Modul
(Pflichtauswahl)],"&lt;&gt;"&amp;BTT[[#This Row],[SAP-Modul
(Pflichtauswahl)]])&gt;0,"Modul anders","okay"),"")</f>
        <v>okay</v>
      </c>
      <c r="AQ560" s="10" t="str">
        <f>IFERROR(IF(COUNTIFS(BTT[Verwendete Transaktion (Pflichtauswahl)],BTT[[#This Row],[Verwendete Transaktion (Pflichtauswahl)]],BTT[Verantwortliches TP
(automatisch)],"&lt;&gt;"&amp;BTT[[#This Row],[Verantwortliches TP
(automatisch)]])&gt;0,"Transaktion mehrfach","okay"),"")</f>
        <v>okay</v>
      </c>
      <c r="AR560" s="10" t="str">
        <f>IFERROR(IF(COUNTIFS(BTT[Verwendete Transaktion (Pflichtauswahl)],BTT[[#This Row],[Verwendete Transaktion (Pflichtauswahl)]],BTT[Verantwortliches TP
(automatisch)],"&lt;&gt;"&amp;VLOOKUP(aktives_Teilprojekt,Teilprojekte[[Teilprojekte]:[Kürzel]],2,FALSE))&gt;0,"Transaktion mehrfach","okay"),"")</f>
        <v>okay</v>
      </c>
      <c r="AS560" s="10" t="s">
        <v>10519</v>
      </c>
      <c r="AT560" s="10"/>
    </row>
    <row r="561" spans="1:46" ht="45" hidden="1" x14ac:dyDescent="0.25">
      <c r="A561" s="14" t="str">
        <f>IFERROR(IF(BTT[[#This Row],[Lfd Nr. 
(aus konsolidierter Datei)]]&lt;&gt;"",BTT[[#This Row],[Lfd Nr. 
(aus konsolidierter Datei)]],VLOOKUP(aktives_Teilprojekt,Teilprojekte[[Teilprojekte]:[Kürzel]],2,FALSE)&amp;ROW(BTT[[#This Row],[Lfd Nr.
(automatisch)]])-2),"")</f>
        <v>FI475</v>
      </c>
      <c r="B561" s="15" t="s">
        <v>6131</v>
      </c>
      <c r="C561" s="15"/>
      <c r="D561" t="s">
        <v>10514</v>
      </c>
      <c r="E561" s="10" t="str">
        <f>IFERROR(IF(NOT(BTT[[#This Row],[Manuelle Änderung des Verantwortliches TP
(Auswahl - bei Bedarf)]]=""),BTT[[#This Row],[Manuelle Änderung des Verantwortliches TP
(Auswahl - bei Bedarf)]],VLOOKUP(BTT[[#This Row],[Hauptprozess
(Pflichtauswahl)]],Hauptprozesse[],3,FALSE)),"")</f>
        <v>FI</v>
      </c>
      <c r="G561" t="s">
        <v>14174</v>
      </c>
      <c r="H561" s="10"/>
      <c r="I561" t="s">
        <v>14222</v>
      </c>
      <c r="J561" s="10" t="str">
        <f>IFERROR(VLOOKUP(BTT[[#This Row],[Verwendete Transaktion (Pflichtauswahl)]],Transaktionen[[Transaktionen]:[Langtext]],2,FALSE),"")</f>
        <v/>
      </c>
      <c r="V561" s="10" t="str">
        <f>IFERROR(VLOOKUP(BTT[[#This Row],[Verwendetes Formular
(Auswahl falls relevant)]],Formulare[[Formularbezeichnung]:[Formularname (technisch)]],2,FALSE),"")</f>
        <v/>
      </c>
      <c r="Y561" s="4" t="s">
        <v>14758</v>
      </c>
      <c r="AK561" s="10" t="str">
        <f>IF(BTT[[#This Row],[Subprozess
(optionale Auswahl)]]="","okay",IF(VLOOKUP(BTT[[#This Row],[Subprozess
(optionale Auswahl)]],BPML[[Subprozess]:[Zugeordneter Hauptprozess]],3,FALSE)=BTT[[#This Row],[Hauptprozess
(Pflichtauswahl)]],"okay","falscher Subprozess"))</f>
        <v>okay</v>
      </c>
      <c r="AL561" t="str">
        <f>IF(aktives_Teilprojekt="Master","",IF(BTT[[#This Row],[Verantwortliches TP
(automatisch)]]=VLOOKUP(aktives_Teilprojekt,Teilprojekte[[Teilprojekte]:[Kürzel]],2,FALSE),"okay","Hauptprozess anderes TP"))</f>
        <v>okay</v>
      </c>
      <c r="AM5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1" s="10" t="str">
        <f>IFERROR(IF(BTT[[#This Row],[SAP-Modul
(Pflichtauswahl)]]&lt;&gt;VLOOKUP(BTT[[#This Row],[Verwendete Transaktion (Pflichtauswahl)]],Transaktionen[[Transaktionen]:[Modul]],3,FALSE),"Modul anders","okay"),"")</f>
        <v/>
      </c>
      <c r="AP561" s="10" t="str">
        <f>IFERROR(IF(COUNTIFS(BTT[Verwendete Transaktion (Pflichtauswahl)],BTT[[#This Row],[Verwendete Transaktion (Pflichtauswahl)]],BTT[SAP-Modul
(Pflichtauswahl)],"&lt;&gt;"&amp;BTT[[#This Row],[SAP-Modul
(Pflichtauswahl)]])&gt;0,"Modul anders","okay"),"")</f>
        <v>okay</v>
      </c>
      <c r="AQ561" s="10" t="str">
        <f>IFERROR(IF(COUNTIFS(BTT[Verwendete Transaktion (Pflichtauswahl)],BTT[[#This Row],[Verwendete Transaktion (Pflichtauswahl)]],BTT[Verantwortliches TP
(automatisch)],"&lt;&gt;"&amp;BTT[[#This Row],[Verantwortliches TP
(automatisch)]])&gt;0,"Transaktion mehrfach","okay"),"")</f>
        <v>okay</v>
      </c>
      <c r="AR561" s="10" t="str">
        <f>IFERROR(IF(COUNTIFS(BTT[Verwendete Transaktion (Pflichtauswahl)],BTT[[#This Row],[Verwendete Transaktion (Pflichtauswahl)]],BTT[Verantwortliches TP
(automatisch)],"&lt;&gt;"&amp;VLOOKUP(aktives_Teilprojekt,Teilprojekte[[Teilprojekte]:[Kürzel]],2,FALSE))&gt;0,"Transaktion mehrfach","okay"),"")</f>
        <v>okay</v>
      </c>
      <c r="AS561" s="10" t="s">
        <v>10520</v>
      </c>
      <c r="AT561" s="10"/>
    </row>
    <row r="562" spans="1:46" ht="45" hidden="1" x14ac:dyDescent="0.25">
      <c r="A562" s="14" t="str">
        <f>IFERROR(IF(BTT[[#This Row],[Lfd Nr. 
(aus konsolidierter Datei)]]&lt;&gt;"",BTT[[#This Row],[Lfd Nr. 
(aus konsolidierter Datei)]],VLOOKUP(aktives_Teilprojekt,Teilprojekte[[Teilprojekte]:[Kürzel]],2,FALSE)&amp;ROW(BTT[[#This Row],[Lfd Nr.
(automatisch)]])-2),"")</f>
        <v>FI476</v>
      </c>
      <c r="B562" s="15" t="s">
        <v>6131</v>
      </c>
      <c r="C562" s="15"/>
      <c r="D562" t="s">
        <v>10514</v>
      </c>
      <c r="E562" s="10" t="str">
        <f>IFERROR(IF(NOT(BTT[[#This Row],[Manuelle Änderung des Verantwortliches TP
(Auswahl - bei Bedarf)]]=""),BTT[[#This Row],[Manuelle Änderung des Verantwortliches TP
(Auswahl - bei Bedarf)]],VLOOKUP(BTT[[#This Row],[Hauptprozess
(Pflichtauswahl)]],Hauptprozesse[],3,FALSE)),"")</f>
        <v>FI</v>
      </c>
      <c r="G562" t="s">
        <v>14174</v>
      </c>
      <c r="H562" s="10" t="s">
        <v>6102</v>
      </c>
      <c r="I562" t="s">
        <v>1812</v>
      </c>
      <c r="J562" s="10" t="str">
        <f>IFERROR(VLOOKUP(BTT[[#This Row],[Verwendete Transaktion (Pflichtauswahl)]],Transaktionen[[Transaktionen]:[Langtext]],2,FALSE),"")</f>
        <v>Einzelposten Sachkonten</v>
      </c>
      <c r="V562" s="10" t="str">
        <f>IFERROR(VLOOKUP(BTT[[#This Row],[Verwendetes Formular
(Auswahl falls relevant)]],Formulare[[Formularbezeichnung]:[Formularname (technisch)]],2,FALSE),"")</f>
        <v/>
      </c>
      <c r="Y562" s="4" t="s">
        <v>14758</v>
      </c>
      <c r="AK562" s="10" t="str">
        <f>IF(BTT[[#This Row],[Subprozess
(optionale Auswahl)]]="","okay",IF(VLOOKUP(BTT[[#This Row],[Subprozess
(optionale Auswahl)]],BPML[[Subprozess]:[Zugeordneter Hauptprozess]],3,FALSE)=BTT[[#This Row],[Hauptprozess
(Pflichtauswahl)]],"okay","falscher Subprozess"))</f>
        <v>okay</v>
      </c>
      <c r="AL562" t="str">
        <f>IF(aktives_Teilprojekt="Master","",IF(BTT[[#This Row],[Verantwortliches TP
(automatisch)]]=VLOOKUP(aktives_Teilprojekt,Teilprojekte[[Teilprojekte]:[Kürzel]],2,FALSE),"okay","Hauptprozess anderes TP"))</f>
        <v>okay</v>
      </c>
      <c r="AM5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2" s="10" t="str">
        <f>IFERROR(IF(BTT[[#This Row],[SAP-Modul
(Pflichtauswahl)]]&lt;&gt;VLOOKUP(BTT[[#This Row],[Verwendete Transaktion (Pflichtauswahl)]],Transaktionen[[Transaktionen]:[Modul]],3,FALSE),"Modul anders","okay"),"")</f>
        <v>okay</v>
      </c>
      <c r="AP562" s="10" t="str">
        <f>IFERROR(IF(COUNTIFS(BTT[Verwendete Transaktion (Pflichtauswahl)],BTT[[#This Row],[Verwendete Transaktion (Pflichtauswahl)]],BTT[SAP-Modul
(Pflichtauswahl)],"&lt;&gt;"&amp;BTT[[#This Row],[SAP-Modul
(Pflichtauswahl)]])&gt;0,"Modul anders","okay"),"")</f>
        <v>Modul anders</v>
      </c>
      <c r="AQ562" s="10" t="str">
        <f>IFERROR(IF(COUNTIFS(BTT[Verwendete Transaktion (Pflichtauswahl)],BTT[[#This Row],[Verwendete Transaktion (Pflichtauswahl)]],BTT[Verantwortliches TP
(automatisch)],"&lt;&gt;"&amp;BTT[[#This Row],[Verantwortliches TP
(automatisch)]])&gt;0,"Transaktion mehrfach","okay"),"")</f>
        <v>okay</v>
      </c>
      <c r="AR562" s="10" t="str">
        <f>IFERROR(IF(COUNTIFS(BTT[Verwendete Transaktion (Pflichtauswahl)],BTT[[#This Row],[Verwendete Transaktion (Pflichtauswahl)]],BTT[Verantwortliches TP
(automatisch)],"&lt;&gt;"&amp;VLOOKUP(aktives_Teilprojekt,Teilprojekte[[Teilprojekte]:[Kürzel]],2,FALSE))&gt;0,"Transaktion mehrfach","okay"),"")</f>
        <v>okay</v>
      </c>
      <c r="AS562" s="10" t="s">
        <v>10521</v>
      </c>
      <c r="AT562" s="10"/>
    </row>
    <row r="563" spans="1:46" ht="45" hidden="1" x14ac:dyDescent="0.25">
      <c r="A563" s="14" t="str">
        <f>IFERROR(IF(BTT[[#This Row],[Lfd Nr. 
(aus konsolidierter Datei)]]&lt;&gt;"",BTT[[#This Row],[Lfd Nr. 
(aus konsolidierter Datei)]],VLOOKUP(aktives_Teilprojekt,Teilprojekte[[Teilprojekte]:[Kürzel]],2,FALSE)&amp;ROW(BTT[[#This Row],[Lfd Nr.
(automatisch)]])-2),"")</f>
        <v>FI477</v>
      </c>
      <c r="B563" s="15" t="s">
        <v>6131</v>
      </c>
      <c r="C563" s="15"/>
      <c r="D563" t="s">
        <v>10514</v>
      </c>
      <c r="E563" s="10" t="str">
        <f>IFERROR(IF(NOT(BTT[[#This Row],[Manuelle Änderung des Verantwortliches TP
(Auswahl - bei Bedarf)]]=""),BTT[[#This Row],[Manuelle Änderung des Verantwortliches TP
(Auswahl - bei Bedarf)]],VLOOKUP(BTT[[#This Row],[Hauptprozess
(Pflichtauswahl)]],Hauptprozesse[],3,FALSE)),"")</f>
        <v>FI</v>
      </c>
      <c r="G563" t="s">
        <v>14174</v>
      </c>
      <c r="H563" s="10" t="s">
        <v>6038</v>
      </c>
      <c r="I563" t="s">
        <v>3281</v>
      </c>
      <c r="J563" s="10" t="str">
        <f>IFERROR(VLOOKUP(BTT[[#This Row],[Verwendete Transaktion (Pflichtauswahl)]],Transaktionen[[Transaktionen]:[Langtext]],2,FALSE),"")</f>
        <v>Inventurliste</v>
      </c>
      <c r="V563" s="10" t="str">
        <f>IFERROR(VLOOKUP(BTT[[#This Row],[Verwendetes Formular
(Auswahl falls relevant)]],Formulare[[Formularbezeichnung]:[Formularname (technisch)]],2,FALSE),"")</f>
        <v/>
      </c>
      <c r="Y563" s="4" t="s">
        <v>14758</v>
      </c>
      <c r="AK563" s="10" t="str">
        <f>IF(BTT[[#This Row],[Subprozess
(optionale Auswahl)]]="","okay",IF(VLOOKUP(BTT[[#This Row],[Subprozess
(optionale Auswahl)]],BPML[[Subprozess]:[Zugeordneter Hauptprozess]],3,FALSE)=BTT[[#This Row],[Hauptprozess
(Pflichtauswahl)]],"okay","falscher Subprozess"))</f>
        <v>okay</v>
      </c>
      <c r="AL563" t="str">
        <f>IF(aktives_Teilprojekt="Master","",IF(BTT[[#This Row],[Verantwortliches TP
(automatisch)]]=VLOOKUP(aktives_Teilprojekt,Teilprojekte[[Teilprojekte]:[Kürzel]],2,FALSE),"okay","Hauptprozess anderes TP"))</f>
        <v>okay</v>
      </c>
      <c r="AM5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3" s="10" t="str">
        <f>IFERROR(IF(BTT[[#This Row],[SAP-Modul
(Pflichtauswahl)]]&lt;&gt;VLOOKUP(BTT[[#This Row],[Verwendete Transaktion (Pflichtauswahl)]],Transaktionen[[Transaktionen]:[Modul]],3,FALSE),"Modul anders","okay"),"")</f>
        <v>okay</v>
      </c>
      <c r="AP563" s="10" t="str">
        <f>IFERROR(IF(COUNTIFS(BTT[Verwendete Transaktion (Pflichtauswahl)],BTT[[#This Row],[Verwendete Transaktion (Pflichtauswahl)]],BTT[SAP-Modul
(Pflichtauswahl)],"&lt;&gt;"&amp;BTT[[#This Row],[SAP-Modul
(Pflichtauswahl)]])&gt;0,"Modul anders","okay"),"")</f>
        <v>okay</v>
      </c>
      <c r="AQ563" s="10" t="str">
        <f>IFERROR(IF(COUNTIFS(BTT[Verwendete Transaktion (Pflichtauswahl)],BTT[[#This Row],[Verwendete Transaktion (Pflichtauswahl)]],BTT[Verantwortliches TP
(automatisch)],"&lt;&gt;"&amp;BTT[[#This Row],[Verantwortliches TP
(automatisch)]])&gt;0,"Transaktion mehrfach","okay"),"")</f>
        <v>okay</v>
      </c>
      <c r="AR563" s="10" t="str">
        <f>IFERROR(IF(COUNTIFS(BTT[Verwendete Transaktion (Pflichtauswahl)],BTT[[#This Row],[Verwendete Transaktion (Pflichtauswahl)]],BTT[Verantwortliches TP
(automatisch)],"&lt;&gt;"&amp;VLOOKUP(aktives_Teilprojekt,Teilprojekte[[Teilprojekte]:[Kürzel]],2,FALSE))&gt;0,"Transaktion mehrfach","okay"),"")</f>
        <v>okay</v>
      </c>
      <c r="AS563" s="10" t="s">
        <v>10522</v>
      </c>
      <c r="AT563" s="10"/>
    </row>
    <row r="564" spans="1:46" ht="45" hidden="1" x14ac:dyDescent="0.25">
      <c r="A564" s="14" t="str">
        <f>IFERROR(IF(BTT[[#This Row],[Lfd Nr. 
(aus konsolidierter Datei)]]&lt;&gt;"",BTT[[#This Row],[Lfd Nr. 
(aus konsolidierter Datei)]],VLOOKUP(aktives_Teilprojekt,Teilprojekte[[Teilprojekte]:[Kürzel]],2,FALSE)&amp;ROW(BTT[[#This Row],[Lfd Nr.
(automatisch)]])-2),"")</f>
        <v>FI478</v>
      </c>
      <c r="B564" s="15" t="s">
        <v>6131</v>
      </c>
      <c r="C564" s="15"/>
      <c r="D564" t="s">
        <v>10514</v>
      </c>
      <c r="E564" s="10" t="str">
        <f>IFERROR(IF(NOT(BTT[[#This Row],[Manuelle Änderung des Verantwortliches TP
(Auswahl - bei Bedarf)]]=""),BTT[[#This Row],[Manuelle Änderung des Verantwortliches TP
(Auswahl - bei Bedarf)]],VLOOKUP(BTT[[#This Row],[Hauptprozess
(Pflichtauswahl)]],Hauptprozesse[],3,FALSE)),"")</f>
        <v>FI</v>
      </c>
      <c r="G564" t="s">
        <v>14174</v>
      </c>
      <c r="H564" s="10"/>
      <c r="I564" t="s">
        <v>14223</v>
      </c>
      <c r="J564" s="10" t="str">
        <f>IFERROR(VLOOKUP(BTT[[#This Row],[Verwendete Transaktion (Pflichtauswahl)]],Transaktionen[[Transaktionen]:[Langtext]],2,FALSE),"")</f>
        <v/>
      </c>
      <c r="V564" s="10" t="str">
        <f>IFERROR(VLOOKUP(BTT[[#This Row],[Verwendetes Formular
(Auswahl falls relevant)]],Formulare[[Formularbezeichnung]:[Formularname (technisch)]],2,FALSE),"")</f>
        <v/>
      </c>
      <c r="Y564" s="4" t="s">
        <v>14758</v>
      </c>
      <c r="AK564" s="10" t="str">
        <f>IF(BTT[[#This Row],[Subprozess
(optionale Auswahl)]]="","okay",IF(VLOOKUP(BTT[[#This Row],[Subprozess
(optionale Auswahl)]],BPML[[Subprozess]:[Zugeordneter Hauptprozess]],3,FALSE)=BTT[[#This Row],[Hauptprozess
(Pflichtauswahl)]],"okay","falscher Subprozess"))</f>
        <v>okay</v>
      </c>
      <c r="AL564" t="str">
        <f>IF(aktives_Teilprojekt="Master","",IF(BTT[[#This Row],[Verantwortliches TP
(automatisch)]]=VLOOKUP(aktives_Teilprojekt,Teilprojekte[[Teilprojekte]:[Kürzel]],2,FALSE),"okay","Hauptprozess anderes TP"))</f>
        <v>okay</v>
      </c>
      <c r="AM5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4" s="10" t="str">
        <f>IFERROR(IF(BTT[[#This Row],[SAP-Modul
(Pflichtauswahl)]]&lt;&gt;VLOOKUP(BTT[[#This Row],[Verwendete Transaktion (Pflichtauswahl)]],Transaktionen[[Transaktionen]:[Modul]],3,FALSE),"Modul anders","okay"),"")</f>
        <v/>
      </c>
      <c r="AP564" s="10" t="str">
        <f>IFERROR(IF(COUNTIFS(BTT[Verwendete Transaktion (Pflichtauswahl)],BTT[[#This Row],[Verwendete Transaktion (Pflichtauswahl)]],BTT[SAP-Modul
(Pflichtauswahl)],"&lt;&gt;"&amp;BTT[[#This Row],[SAP-Modul
(Pflichtauswahl)]])&gt;0,"Modul anders","okay"),"")</f>
        <v>okay</v>
      </c>
      <c r="AQ564" s="10" t="str">
        <f>IFERROR(IF(COUNTIFS(BTT[Verwendete Transaktion (Pflichtauswahl)],BTT[[#This Row],[Verwendete Transaktion (Pflichtauswahl)]],BTT[Verantwortliches TP
(automatisch)],"&lt;&gt;"&amp;BTT[[#This Row],[Verantwortliches TP
(automatisch)]])&gt;0,"Transaktion mehrfach","okay"),"")</f>
        <v>okay</v>
      </c>
      <c r="AR564" s="10" t="str">
        <f>IFERROR(IF(COUNTIFS(BTT[Verwendete Transaktion (Pflichtauswahl)],BTT[[#This Row],[Verwendete Transaktion (Pflichtauswahl)]],BTT[Verantwortliches TP
(automatisch)],"&lt;&gt;"&amp;VLOOKUP(aktives_Teilprojekt,Teilprojekte[[Teilprojekte]:[Kürzel]],2,FALSE))&gt;0,"Transaktion mehrfach","okay"),"")</f>
        <v>okay</v>
      </c>
      <c r="AS564" s="10" t="s">
        <v>10523</v>
      </c>
      <c r="AT564" s="10"/>
    </row>
    <row r="565" spans="1:46" ht="45" hidden="1" x14ac:dyDescent="0.25">
      <c r="A565" s="14" t="str">
        <f>IFERROR(IF(BTT[[#This Row],[Lfd Nr. 
(aus konsolidierter Datei)]]&lt;&gt;"",BTT[[#This Row],[Lfd Nr. 
(aus konsolidierter Datei)]],VLOOKUP(aktives_Teilprojekt,Teilprojekte[[Teilprojekte]:[Kürzel]],2,FALSE)&amp;ROW(BTT[[#This Row],[Lfd Nr.
(automatisch)]])-2),"")</f>
        <v>FI479</v>
      </c>
      <c r="B565" s="15" t="s">
        <v>6131</v>
      </c>
      <c r="C565" s="15"/>
      <c r="D565" t="s">
        <v>10525</v>
      </c>
      <c r="E565" s="10" t="str">
        <f>IFERROR(IF(NOT(BTT[[#This Row],[Manuelle Änderung des Verantwortliches TP
(Auswahl - bei Bedarf)]]=""),BTT[[#This Row],[Manuelle Änderung des Verantwortliches TP
(Auswahl - bei Bedarf)]],VLOOKUP(BTT[[#This Row],[Hauptprozess
(Pflichtauswahl)]],Hauptprozesse[],3,FALSE)),"")</f>
        <v>FI</v>
      </c>
      <c r="G565" t="s">
        <v>14224</v>
      </c>
      <c r="H565" s="10"/>
      <c r="J565" s="10" t="str">
        <f>IFERROR(VLOOKUP(BTT[[#This Row],[Verwendete Transaktion (Pflichtauswahl)]],Transaktionen[[Transaktionen]:[Langtext]],2,FALSE),"")</f>
        <v/>
      </c>
      <c r="V565" s="10" t="str">
        <f>IFERROR(VLOOKUP(BTT[[#This Row],[Verwendetes Formular
(Auswahl falls relevant)]],Formulare[[Formularbezeichnung]:[Formularname (technisch)]],2,FALSE),"")</f>
        <v/>
      </c>
      <c r="Y565" s="4" t="s">
        <v>14759</v>
      </c>
      <c r="AK565" s="10" t="str">
        <f>IF(BTT[[#This Row],[Subprozess
(optionale Auswahl)]]="","okay",IF(VLOOKUP(BTT[[#This Row],[Subprozess
(optionale Auswahl)]],BPML[[Subprozess]:[Zugeordneter Hauptprozess]],3,FALSE)=BTT[[#This Row],[Hauptprozess
(Pflichtauswahl)]],"okay","falscher Subprozess"))</f>
        <v>okay</v>
      </c>
      <c r="AL565" t="str">
        <f>IF(aktives_Teilprojekt="Master","",IF(BTT[[#This Row],[Verantwortliches TP
(automatisch)]]=VLOOKUP(aktives_Teilprojekt,Teilprojekte[[Teilprojekte]:[Kürzel]],2,FALSE),"okay","Hauptprozess anderes TP"))</f>
        <v>okay</v>
      </c>
      <c r="AM5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5" s="10" t="str">
        <f>IFERROR(IF(BTT[[#This Row],[SAP-Modul
(Pflichtauswahl)]]&lt;&gt;VLOOKUP(BTT[[#This Row],[Verwendete Transaktion (Pflichtauswahl)]],Transaktionen[[Transaktionen]:[Modul]],3,FALSE),"Modul anders","okay"),"")</f>
        <v/>
      </c>
      <c r="AP565" s="10" t="str">
        <f>IFERROR(IF(COUNTIFS(BTT[Verwendete Transaktion (Pflichtauswahl)],BTT[[#This Row],[Verwendete Transaktion (Pflichtauswahl)]],BTT[SAP-Modul
(Pflichtauswahl)],"&lt;&gt;"&amp;BTT[[#This Row],[SAP-Modul
(Pflichtauswahl)]])&gt;0,"Modul anders","okay"),"")</f>
        <v>okay</v>
      </c>
      <c r="AQ565" s="10" t="str">
        <f>IFERROR(IF(COUNTIFS(BTT[Verwendete Transaktion (Pflichtauswahl)],BTT[[#This Row],[Verwendete Transaktion (Pflichtauswahl)]],BTT[Verantwortliches TP
(automatisch)],"&lt;&gt;"&amp;BTT[[#This Row],[Verantwortliches TP
(automatisch)]])&gt;0,"Transaktion mehrfach","okay"),"")</f>
        <v>okay</v>
      </c>
      <c r="AR565" s="10" t="str">
        <f>IFERROR(IF(COUNTIFS(BTT[Verwendete Transaktion (Pflichtauswahl)],BTT[[#This Row],[Verwendete Transaktion (Pflichtauswahl)]],BTT[Verantwortliches TP
(automatisch)],"&lt;&gt;"&amp;VLOOKUP(aktives_Teilprojekt,Teilprojekte[[Teilprojekte]:[Kürzel]],2,FALSE))&gt;0,"Transaktion mehrfach","okay"),"")</f>
        <v>okay</v>
      </c>
      <c r="AS565" s="10" t="s">
        <v>10524</v>
      </c>
      <c r="AT565" s="10"/>
    </row>
    <row r="566" spans="1:46" ht="45" hidden="1" x14ac:dyDescent="0.25">
      <c r="A566" s="14" t="str">
        <f>IFERROR(IF(BTT[[#This Row],[Lfd Nr. 
(aus konsolidierter Datei)]]&lt;&gt;"",BTT[[#This Row],[Lfd Nr. 
(aus konsolidierter Datei)]],VLOOKUP(aktives_Teilprojekt,Teilprojekte[[Teilprojekte]:[Kürzel]],2,FALSE)&amp;ROW(BTT[[#This Row],[Lfd Nr.
(automatisch)]])-2),"")</f>
        <v>FI480</v>
      </c>
      <c r="B566" s="15" t="s">
        <v>6131</v>
      </c>
      <c r="C566" s="15"/>
      <c r="D566" t="s">
        <v>10185</v>
      </c>
      <c r="E566" s="10" t="str">
        <f>IFERROR(IF(NOT(BTT[[#This Row],[Manuelle Änderung des Verantwortliches TP
(Auswahl - bei Bedarf)]]=""),BTT[[#This Row],[Manuelle Änderung des Verantwortliches TP
(Auswahl - bei Bedarf)]],VLOOKUP(BTT[[#This Row],[Hauptprozess
(Pflichtauswahl)]],Hauptprozesse[],3,FALSE)),"")</f>
        <v>FI</v>
      </c>
      <c r="G566" t="s">
        <v>14174</v>
      </c>
      <c r="H566" s="10"/>
      <c r="I566" t="s">
        <v>14194</v>
      </c>
      <c r="J566" s="10" t="str">
        <f>IFERROR(VLOOKUP(BTT[[#This Row],[Verwendete Transaktion (Pflichtauswahl)]],Transaktionen[[Transaktionen]:[Langtext]],2,FALSE),"")</f>
        <v/>
      </c>
      <c r="V566" s="10" t="str">
        <f>IFERROR(VLOOKUP(BTT[[#This Row],[Verwendetes Formular
(Auswahl falls relevant)]],Formulare[[Formularbezeichnung]:[Formularname (technisch)]],2,FALSE),"")</f>
        <v/>
      </c>
      <c r="Y566" s="4" t="s">
        <v>14760</v>
      </c>
      <c r="AK566" s="10" t="str">
        <f>IF(BTT[[#This Row],[Subprozess
(optionale Auswahl)]]="","okay",IF(VLOOKUP(BTT[[#This Row],[Subprozess
(optionale Auswahl)]],BPML[[Subprozess]:[Zugeordneter Hauptprozess]],3,FALSE)=BTT[[#This Row],[Hauptprozess
(Pflichtauswahl)]],"okay","falscher Subprozess"))</f>
        <v>okay</v>
      </c>
      <c r="AL566" t="str">
        <f>IF(aktives_Teilprojekt="Master","",IF(BTT[[#This Row],[Verantwortliches TP
(automatisch)]]=VLOOKUP(aktives_Teilprojekt,Teilprojekte[[Teilprojekte]:[Kürzel]],2,FALSE),"okay","Hauptprozess anderes TP"))</f>
        <v>okay</v>
      </c>
      <c r="AM5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6" s="10" t="str">
        <f>IFERROR(IF(BTT[[#This Row],[SAP-Modul
(Pflichtauswahl)]]&lt;&gt;VLOOKUP(BTT[[#This Row],[Verwendete Transaktion (Pflichtauswahl)]],Transaktionen[[Transaktionen]:[Modul]],3,FALSE),"Modul anders","okay"),"")</f>
        <v/>
      </c>
      <c r="AP566" s="10" t="str">
        <f>IFERROR(IF(COUNTIFS(BTT[Verwendete Transaktion (Pflichtauswahl)],BTT[[#This Row],[Verwendete Transaktion (Pflichtauswahl)]],BTT[SAP-Modul
(Pflichtauswahl)],"&lt;&gt;"&amp;BTT[[#This Row],[SAP-Modul
(Pflichtauswahl)]])&gt;0,"Modul anders","okay"),"")</f>
        <v>okay</v>
      </c>
      <c r="AQ566" s="10" t="str">
        <f>IFERROR(IF(COUNTIFS(BTT[Verwendete Transaktion (Pflichtauswahl)],BTT[[#This Row],[Verwendete Transaktion (Pflichtauswahl)]],BTT[Verantwortliches TP
(automatisch)],"&lt;&gt;"&amp;BTT[[#This Row],[Verantwortliches TP
(automatisch)]])&gt;0,"Transaktion mehrfach","okay"),"")</f>
        <v>okay</v>
      </c>
      <c r="AR566" s="10" t="str">
        <f>IFERROR(IF(COUNTIFS(BTT[Verwendete Transaktion (Pflichtauswahl)],BTT[[#This Row],[Verwendete Transaktion (Pflichtauswahl)]],BTT[Verantwortliches TP
(automatisch)],"&lt;&gt;"&amp;VLOOKUP(aktives_Teilprojekt,Teilprojekte[[Teilprojekte]:[Kürzel]],2,FALSE))&gt;0,"Transaktion mehrfach","okay"),"")</f>
        <v>okay</v>
      </c>
      <c r="AS566" s="10" t="s">
        <v>10526</v>
      </c>
      <c r="AT566" s="10"/>
    </row>
    <row r="567" spans="1:46" ht="45" hidden="1" x14ac:dyDescent="0.25">
      <c r="A567" s="14" t="str">
        <f>IFERROR(IF(BTT[[#This Row],[Lfd Nr. 
(aus konsolidierter Datei)]]&lt;&gt;"",BTT[[#This Row],[Lfd Nr. 
(aus konsolidierter Datei)]],VLOOKUP(aktives_Teilprojekt,Teilprojekte[[Teilprojekte]:[Kürzel]],2,FALSE)&amp;ROW(BTT[[#This Row],[Lfd Nr.
(automatisch)]])-2),"")</f>
        <v>FI481</v>
      </c>
      <c r="B567" s="15" t="s">
        <v>6131</v>
      </c>
      <c r="C567" s="15"/>
      <c r="D567" t="s">
        <v>10528</v>
      </c>
      <c r="E567" s="10" t="str">
        <f>IFERROR(IF(NOT(BTT[[#This Row],[Manuelle Änderung des Verantwortliches TP
(Auswahl - bei Bedarf)]]=""),BTT[[#This Row],[Manuelle Änderung des Verantwortliches TP
(Auswahl - bei Bedarf)]],VLOOKUP(BTT[[#This Row],[Hauptprozess
(Pflichtauswahl)]],Hauptprozesse[],3,FALSE)),"")</f>
        <v>FI</v>
      </c>
      <c r="G567" t="s">
        <v>14174</v>
      </c>
      <c r="H567" s="10"/>
      <c r="I567" t="s">
        <v>14194</v>
      </c>
      <c r="J567" s="10" t="str">
        <f>IFERROR(VLOOKUP(BTT[[#This Row],[Verwendete Transaktion (Pflichtauswahl)]],Transaktionen[[Transaktionen]:[Langtext]],2,FALSE),"")</f>
        <v/>
      </c>
      <c r="V567" s="10" t="str">
        <f>IFERROR(VLOOKUP(BTT[[#This Row],[Verwendetes Formular
(Auswahl falls relevant)]],Formulare[[Formularbezeichnung]:[Formularname (technisch)]],2,FALSE),"")</f>
        <v/>
      </c>
      <c r="Y567" s="4" t="s">
        <v>14761</v>
      </c>
      <c r="AK567" s="10" t="str">
        <f>IF(BTT[[#This Row],[Subprozess
(optionale Auswahl)]]="","okay",IF(VLOOKUP(BTT[[#This Row],[Subprozess
(optionale Auswahl)]],BPML[[Subprozess]:[Zugeordneter Hauptprozess]],3,FALSE)=BTT[[#This Row],[Hauptprozess
(Pflichtauswahl)]],"okay","falscher Subprozess"))</f>
        <v>okay</v>
      </c>
      <c r="AL567" t="str">
        <f>IF(aktives_Teilprojekt="Master","",IF(BTT[[#This Row],[Verantwortliches TP
(automatisch)]]=VLOOKUP(aktives_Teilprojekt,Teilprojekte[[Teilprojekte]:[Kürzel]],2,FALSE),"okay","Hauptprozess anderes TP"))</f>
        <v>okay</v>
      </c>
      <c r="AM5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7" s="10" t="str">
        <f>IFERROR(IF(BTT[[#This Row],[SAP-Modul
(Pflichtauswahl)]]&lt;&gt;VLOOKUP(BTT[[#This Row],[Verwendete Transaktion (Pflichtauswahl)]],Transaktionen[[Transaktionen]:[Modul]],3,FALSE),"Modul anders","okay"),"")</f>
        <v/>
      </c>
      <c r="AP567" s="10" t="str">
        <f>IFERROR(IF(COUNTIFS(BTT[Verwendete Transaktion (Pflichtauswahl)],BTT[[#This Row],[Verwendete Transaktion (Pflichtauswahl)]],BTT[SAP-Modul
(Pflichtauswahl)],"&lt;&gt;"&amp;BTT[[#This Row],[SAP-Modul
(Pflichtauswahl)]])&gt;0,"Modul anders","okay"),"")</f>
        <v>okay</v>
      </c>
      <c r="AQ567" s="10" t="str">
        <f>IFERROR(IF(COUNTIFS(BTT[Verwendete Transaktion (Pflichtauswahl)],BTT[[#This Row],[Verwendete Transaktion (Pflichtauswahl)]],BTT[Verantwortliches TP
(automatisch)],"&lt;&gt;"&amp;BTT[[#This Row],[Verantwortliches TP
(automatisch)]])&gt;0,"Transaktion mehrfach","okay"),"")</f>
        <v>okay</v>
      </c>
      <c r="AR567" s="10" t="str">
        <f>IFERROR(IF(COUNTIFS(BTT[Verwendete Transaktion (Pflichtauswahl)],BTT[[#This Row],[Verwendete Transaktion (Pflichtauswahl)]],BTT[Verantwortliches TP
(automatisch)],"&lt;&gt;"&amp;VLOOKUP(aktives_Teilprojekt,Teilprojekte[[Teilprojekte]:[Kürzel]],2,FALSE))&gt;0,"Transaktion mehrfach","okay"),"")</f>
        <v>okay</v>
      </c>
      <c r="AS567" s="10" t="s">
        <v>10527</v>
      </c>
      <c r="AT567" s="10"/>
    </row>
    <row r="568" spans="1:46" ht="45" hidden="1" x14ac:dyDescent="0.25">
      <c r="A568" s="14" t="str">
        <f>IFERROR(IF(BTT[[#This Row],[Lfd Nr. 
(aus konsolidierter Datei)]]&lt;&gt;"",BTT[[#This Row],[Lfd Nr. 
(aus konsolidierter Datei)]],VLOOKUP(aktives_Teilprojekt,Teilprojekte[[Teilprojekte]:[Kürzel]],2,FALSE)&amp;ROW(BTT[[#This Row],[Lfd Nr.
(automatisch)]])-2),"")</f>
        <v>FI482</v>
      </c>
      <c r="B568" s="15" t="s">
        <v>6131</v>
      </c>
      <c r="C568" s="15"/>
      <c r="D568" t="s">
        <v>10530</v>
      </c>
      <c r="E568" s="10" t="str">
        <f>IFERROR(IF(NOT(BTT[[#This Row],[Manuelle Änderung des Verantwortliches TP
(Auswahl - bei Bedarf)]]=""),BTT[[#This Row],[Manuelle Änderung des Verantwortliches TP
(Auswahl - bei Bedarf)]],VLOOKUP(BTT[[#This Row],[Hauptprozess
(Pflichtauswahl)]],Hauptprozesse[],3,FALSE)),"")</f>
        <v>FI</v>
      </c>
      <c r="G568" t="s">
        <v>14174</v>
      </c>
      <c r="H568" s="10" t="s">
        <v>8485</v>
      </c>
      <c r="I568" t="s">
        <v>8522</v>
      </c>
      <c r="J568" s="10" t="str">
        <f>IFERROR(VLOOKUP(BTT[[#This Row],[Verwendete Transaktion (Pflichtauswahl)]],Transaktionen[[Transaktionen]:[Langtext]],2,FALSE),"")</f>
        <v>keine digitale Erfassung</v>
      </c>
      <c r="V568" s="10" t="str">
        <f>IFERROR(VLOOKUP(BTT[[#This Row],[Verwendetes Formular
(Auswahl falls relevant)]],Formulare[[Formularbezeichnung]:[Formularname (technisch)]],2,FALSE),"")</f>
        <v/>
      </c>
      <c r="Y568" s="4" t="s">
        <v>14762</v>
      </c>
      <c r="AK568" s="10" t="str">
        <f>IF(BTT[[#This Row],[Subprozess
(optionale Auswahl)]]="","okay",IF(VLOOKUP(BTT[[#This Row],[Subprozess
(optionale Auswahl)]],BPML[[Subprozess]:[Zugeordneter Hauptprozess]],3,FALSE)=BTT[[#This Row],[Hauptprozess
(Pflichtauswahl)]],"okay","falscher Subprozess"))</f>
        <v>okay</v>
      </c>
      <c r="AL568" t="str">
        <f>IF(aktives_Teilprojekt="Master","",IF(BTT[[#This Row],[Verantwortliches TP
(automatisch)]]=VLOOKUP(aktives_Teilprojekt,Teilprojekte[[Teilprojekte]:[Kürzel]],2,FALSE),"okay","Hauptprozess anderes TP"))</f>
        <v>okay</v>
      </c>
      <c r="AM5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8" s="10" t="str">
        <f>IFERROR(IF(BTT[[#This Row],[SAP-Modul
(Pflichtauswahl)]]&lt;&gt;VLOOKUP(BTT[[#This Row],[Verwendete Transaktion (Pflichtauswahl)]],Transaktionen[[Transaktionen]:[Modul]],3,FALSE),"Modul anders","okay"),"")</f>
        <v>okay</v>
      </c>
      <c r="AP568" s="10" t="str">
        <f>IFERROR(IF(COUNTIFS(BTT[Verwendete Transaktion (Pflichtauswahl)],BTT[[#This Row],[Verwendete Transaktion (Pflichtauswahl)]],BTT[SAP-Modul
(Pflichtauswahl)],"&lt;&gt;"&amp;BTT[[#This Row],[SAP-Modul
(Pflichtauswahl)]])&gt;0,"Modul anders","okay"),"")</f>
        <v>okay</v>
      </c>
      <c r="AQ568" s="10" t="str">
        <f>IFERROR(IF(COUNTIFS(BTT[Verwendete Transaktion (Pflichtauswahl)],BTT[[#This Row],[Verwendete Transaktion (Pflichtauswahl)]],BTT[Verantwortliches TP
(automatisch)],"&lt;&gt;"&amp;BTT[[#This Row],[Verantwortliches TP
(automatisch)]])&gt;0,"Transaktion mehrfach","okay"),"")</f>
        <v>okay</v>
      </c>
      <c r="AR568" s="10" t="str">
        <f>IFERROR(IF(COUNTIFS(BTT[Verwendete Transaktion (Pflichtauswahl)],BTT[[#This Row],[Verwendete Transaktion (Pflichtauswahl)]],BTT[Verantwortliches TP
(automatisch)],"&lt;&gt;"&amp;VLOOKUP(aktives_Teilprojekt,Teilprojekte[[Teilprojekte]:[Kürzel]],2,FALSE))&gt;0,"Transaktion mehrfach","okay"),"")</f>
        <v>okay</v>
      </c>
      <c r="AS568" s="10" t="s">
        <v>10529</v>
      </c>
      <c r="AT568" s="10"/>
    </row>
    <row r="569" spans="1:46" ht="45" hidden="1" x14ac:dyDescent="0.25">
      <c r="A569" s="14" t="str">
        <f>IFERROR(IF(BTT[[#This Row],[Lfd Nr. 
(aus konsolidierter Datei)]]&lt;&gt;"",BTT[[#This Row],[Lfd Nr. 
(aus konsolidierter Datei)]],VLOOKUP(aktives_Teilprojekt,Teilprojekte[[Teilprojekte]:[Kürzel]],2,FALSE)&amp;ROW(BTT[[#This Row],[Lfd Nr.
(automatisch)]])-2),"")</f>
        <v>FI483</v>
      </c>
      <c r="B569" s="15" t="s">
        <v>6131</v>
      </c>
      <c r="C569" s="15"/>
      <c r="D569" t="s">
        <v>10532</v>
      </c>
      <c r="E569" s="10" t="str">
        <f>IFERROR(IF(NOT(BTT[[#This Row],[Manuelle Änderung des Verantwortliches TP
(Auswahl - bei Bedarf)]]=""),BTT[[#This Row],[Manuelle Änderung des Verantwortliches TP
(Auswahl - bei Bedarf)]],VLOOKUP(BTT[[#This Row],[Hauptprozess
(Pflichtauswahl)]],Hauptprozesse[],3,FALSE)),"")</f>
        <v>FI</v>
      </c>
      <c r="G569" t="s">
        <v>14174</v>
      </c>
      <c r="H569" s="10" t="s">
        <v>8485</v>
      </c>
      <c r="I569" t="s">
        <v>8522</v>
      </c>
      <c r="J569" s="10" t="str">
        <f>IFERROR(VLOOKUP(BTT[[#This Row],[Verwendete Transaktion (Pflichtauswahl)]],Transaktionen[[Transaktionen]:[Langtext]],2,FALSE),"")</f>
        <v>keine digitale Erfassung</v>
      </c>
      <c r="V569" s="10" t="str">
        <f>IFERROR(VLOOKUP(BTT[[#This Row],[Verwendetes Formular
(Auswahl falls relevant)]],Formulare[[Formularbezeichnung]:[Formularname (technisch)]],2,FALSE),"")</f>
        <v/>
      </c>
      <c r="Y569" s="4" t="s">
        <v>14763</v>
      </c>
      <c r="AK569" s="10" t="str">
        <f>IF(BTT[[#This Row],[Subprozess
(optionale Auswahl)]]="","okay",IF(VLOOKUP(BTT[[#This Row],[Subprozess
(optionale Auswahl)]],BPML[[Subprozess]:[Zugeordneter Hauptprozess]],3,FALSE)=BTT[[#This Row],[Hauptprozess
(Pflichtauswahl)]],"okay","falscher Subprozess"))</f>
        <v>okay</v>
      </c>
      <c r="AL569" t="str">
        <f>IF(aktives_Teilprojekt="Master","",IF(BTT[[#This Row],[Verantwortliches TP
(automatisch)]]=VLOOKUP(aktives_Teilprojekt,Teilprojekte[[Teilprojekte]:[Kürzel]],2,FALSE),"okay","Hauptprozess anderes TP"))</f>
        <v>okay</v>
      </c>
      <c r="AM5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9" s="10" t="str">
        <f>IFERROR(IF(BTT[[#This Row],[SAP-Modul
(Pflichtauswahl)]]&lt;&gt;VLOOKUP(BTT[[#This Row],[Verwendete Transaktion (Pflichtauswahl)]],Transaktionen[[Transaktionen]:[Modul]],3,FALSE),"Modul anders","okay"),"")</f>
        <v>okay</v>
      </c>
      <c r="AP569" s="10" t="str">
        <f>IFERROR(IF(COUNTIFS(BTT[Verwendete Transaktion (Pflichtauswahl)],BTT[[#This Row],[Verwendete Transaktion (Pflichtauswahl)]],BTT[SAP-Modul
(Pflichtauswahl)],"&lt;&gt;"&amp;BTT[[#This Row],[SAP-Modul
(Pflichtauswahl)]])&gt;0,"Modul anders","okay"),"")</f>
        <v>okay</v>
      </c>
      <c r="AQ569" s="10" t="str">
        <f>IFERROR(IF(COUNTIFS(BTT[Verwendete Transaktion (Pflichtauswahl)],BTT[[#This Row],[Verwendete Transaktion (Pflichtauswahl)]],BTT[Verantwortliches TP
(automatisch)],"&lt;&gt;"&amp;BTT[[#This Row],[Verantwortliches TP
(automatisch)]])&gt;0,"Transaktion mehrfach","okay"),"")</f>
        <v>okay</v>
      </c>
      <c r="AR569" s="10" t="str">
        <f>IFERROR(IF(COUNTIFS(BTT[Verwendete Transaktion (Pflichtauswahl)],BTT[[#This Row],[Verwendete Transaktion (Pflichtauswahl)]],BTT[Verantwortliches TP
(automatisch)],"&lt;&gt;"&amp;VLOOKUP(aktives_Teilprojekt,Teilprojekte[[Teilprojekte]:[Kürzel]],2,FALSE))&gt;0,"Transaktion mehrfach","okay"),"")</f>
        <v>okay</v>
      </c>
      <c r="AS569" s="10" t="s">
        <v>10531</v>
      </c>
      <c r="AT569" s="10"/>
    </row>
    <row r="570" spans="1:46" ht="45" hidden="1" x14ac:dyDescent="0.25">
      <c r="A570" s="14" t="str">
        <f>IFERROR(IF(BTT[[#This Row],[Lfd Nr. 
(aus konsolidierter Datei)]]&lt;&gt;"",BTT[[#This Row],[Lfd Nr. 
(aus konsolidierter Datei)]],VLOOKUP(aktives_Teilprojekt,Teilprojekte[[Teilprojekte]:[Kürzel]],2,FALSE)&amp;ROW(BTT[[#This Row],[Lfd Nr.
(automatisch)]])-2),"")</f>
        <v>FI484</v>
      </c>
      <c r="B570" s="15" t="s">
        <v>6131</v>
      </c>
      <c r="C570" s="15"/>
      <c r="D570" t="s">
        <v>10534</v>
      </c>
      <c r="E570" s="10" t="str">
        <f>IFERROR(IF(NOT(BTT[[#This Row],[Manuelle Änderung des Verantwortliches TP
(Auswahl - bei Bedarf)]]=""),BTT[[#This Row],[Manuelle Änderung des Verantwortliches TP
(Auswahl - bei Bedarf)]],VLOOKUP(BTT[[#This Row],[Hauptprozess
(Pflichtauswahl)]],Hauptprozesse[],3,FALSE)),"")</f>
        <v>FI</v>
      </c>
      <c r="G570" t="s">
        <v>14174</v>
      </c>
      <c r="H570" s="10"/>
      <c r="I570" t="s">
        <v>14194</v>
      </c>
      <c r="J570" s="10" t="str">
        <f>IFERROR(VLOOKUP(BTT[[#This Row],[Verwendete Transaktion (Pflichtauswahl)]],Transaktionen[[Transaktionen]:[Langtext]],2,FALSE),"")</f>
        <v/>
      </c>
      <c r="V570" s="10" t="str">
        <f>IFERROR(VLOOKUP(BTT[[#This Row],[Verwendetes Formular
(Auswahl falls relevant)]],Formulare[[Formularbezeichnung]:[Formularname (technisch)]],2,FALSE),"")</f>
        <v/>
      </c>
      <c r="Y570" s="4" t="s">
        <v>14764</v>
      </c>
      <c r="AK570" s="10" t="str">
        <f>IF(BTT[[#This Row],[Subprozess
(optionale Auswahl)]]="","okay",IF(VLOOKUP(BTT[[#This Row],[Subprozess
(optionale Auswahl)]],BPML[[Subprozess]:[Zugeordneter Hauptprozess]],3,FALSE)=BTT[[#This Row],[Hauptprozess
(Pflichtauswahl)]],"okay","falscher Subprozess"))</f>
        <v>okay</v>
      </c>
      <c r="AL570" t="str">
        <f>IF(aktives_Teilprojekt="Master","",IF(BTT[[#This Row],[Verantwortliches TP
(automatisch)]]=VLOOKUP(aktives_Teilprojekt,Teilprojekte[[Teilprojekte]:[Kürzel]],2,FALSE),"okay","Hauptprozess anderes TP"))</f>
        <v>okay</v>
      </c>
      <c r="AM5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0" s="10" t="str">
        <f>IFERROR(IF(BTT[[#This Row],[SAP-Modul
(Pflichtauswahl)]]&lt;&gt;VLOOKUP(BTT[[#This Row],[Verwendete Transaktion (Pflichtauswahl)]],Transaktionen[[Transaktionen]:[Modul]],3,FALSE),"Modul anders","okay"),"")</f>
        <v/>
      </c>
      <c r="AP570" s="10" t="str">
        <f>IFERROR(IF(COUNTIFS(BTT[Verwendete Transaktion (Pflichtauswahl)],BTT[[#This Row],[Verwendete Transaktion (Pflichtauswahl)]],BTT[SAP-Modul
(Pflichtauswahl)],"&lt;&gt;"&amp;BTT[[#This Row],[SAP-Modul
(Pflichtauswahl)]])&gt;0,"Modul anders","okay"),"")</f>
        <v>okay</v>
      </c>
      <c r="AQ570" s="10" t="str">
        <f>IFERROR(IF(COUNTIFS(BTT[Verwendete Transaktion (Pflichtauswahl)],BTT[[#This Row],[Verwendete Transaktion (Pflichtauswahl)]],BTT[Verantwortliches TP
(automatisch)],"&lt;&gt;"&amp;BTT[[#This Row],[Verantwortliches TP
(automatisch)]])&gt;0,"Transaktion mehrfach","okay"),"")</f>
        <v>okay</v>
      </c>
      <c r="AR570" s="10" t="str">
        <f>IFERROR(IF(COUNTIFS(BTT[Verwendete Transaktion (Pflichtauswahl)],BTT[[#This Row],[Verwendete Transaktion (Pflichtauswahl)]],BTT[Verantwortliches TP
(automatisch)],"&lt;&gt;"&amp;VLOOKUP(aktives_Teilprojekt,Teilprojekte[[Teilprojekte]:[Kürzel]],2,FALSE))&gt;0,"Transaktion mehrfach","okay"),"")</f>
        <v>okay</v>
      </c>
      <c r="AS570" s="10" t="s">
        <v>10533</v>
      </c>
      <c r="AT570" s="10"/>
    </row>
    <row r="571" spans="1:46" ht="45" hidden="1" x14ac:dyDescent="0.25">
      <c r="A571" s="14" t="str">
        <f>IFERROR(IF(BTT[[#This Row],[Lfd Nr. 
(aus konsolidierter Datei)]]&lt;&gt;"",BTT[[#This Row],[Lfd Nr. 
(aus konsolidierter Datei)]],VLOOKUP(aktives_Teilprojekt,Teilprojekte[[Teilprojekte]:[Kürzel]],2,FALSE)&amp;ROW(BTT[[#This Row],[Lfd Nr.
(automatisch)]])-2),"")</f>
        <v>FI485</v>
      </c>
      <c r="B571" s="15" t="s">
        <v>6131</v>
      </c>
      <c r="C571" s="15"/>
      <c r="D571" t="s">
        <v>10536</v>
      </c>
      <c r="E571" s="10" t="str">
        <f>IFERROR(IF(NOT(BTT[[#This Row],[Manuelle Änderung des Verantwortliches TP
(Auswahl - bei Bedarf)]]=""),BTT[[#This Row],[Manuelle Änderung des Verantwortliches TP
(Auswahl - bei Bedarf)]],VLOOKUP(BTT[[#This Row],[Hauptprozess
(Pflichtauswahl)]],Hauptprozesse[],3,FALSE)),"")</f>
        <v>FI</v>
      </c>
      <c r="G571" t="s">
        <v>14174</v>
      </c>
      <c r="H571" s="10"/>
      <c r="I571" t="s">
        <v>14225</v>
      </c>
      <c r="J571" s="10" t="str">
        <f>IFERROR(VLOOKUP(BTT[[#This Row],[Verwendete Transaktion (Pflichtauswahl)]],Transaktionen[[Transaktionen]:[Langtext]],2,FALSE),"")</f>
        <v/>
      </c>
      <c r="V571" s="10" t="str">
        <f>IFERROR(VLOOKUP(BTT[[#This Row],[Verwendetes Formular
(Auswahl falls relevant)]],Formulare[[Formularbezeichnung]:[Formularname (technisch)]],2,FALSE),"")</f>
        <v/>
      </c>
      <c r="Y571" s="4" t="s">
        <v>14765</v>
      </c>
      <c r="AK571" s="10" t="str">
        <f>IF(BTT[[#This Row],[Subprozess
(optionale Auswahl)]]="","okay",IF(VLOOKUP(BTT[[#This Row],[Subprozess
(optionale Auswahl)]],BPML[[Subprozess]:[Zugeordneter Hauptprozess]],3,FALSE)=BTT[[#This Row],[Hauptprozess
(Pflichtauswahl)]],"okay","falscher Subprozess"))</f>
        <v>okay</v>
      </c>
      <c r="AL571" t="str">
        <f>IF(aktives_Teilprojekt="Master","",IF(BTT[[#This Row],[Verantwortliches TP
(automatisch)]]=VLOOKUP(aktives_Teilprojekt,Teilprojekte[[Teilprojekte]:[Kürzel]],2,FALSE),"okay","Hauptprozess anderes TP"))</f>
        <v>okay</v>
      </c>
      <c r="AM5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1" s="10" t="str">
        <f>IFERROR(IF(BTT[[#This Row],[SAP-Modul
(Pflichtauswahl)]]&lt;&gt;VLOOKUP(BTT[[#This Row],[Verwendete Transaktion (Pflichtauswahl)]],Transaktionen[[Transaktionen]:[Modul]],3,FALSE),"Modul anders","okay"),"")</f>
        <v/>
      </c>
      <c r="AP571" s="10" t="str">
        <f>IFERROR(IF(COUNTIFS(BTT[Verwendete Transaktion (Pflichtauswahl)],BTT[[#This Row],[Verwendete Transaktion (Pflichtauswahl)]],BTT[SAP-Modul
(Pflichtauswahl)],"&lt;&gt;"&amp;BTT[[#This Row],[SAP-Modul
(Pflichtauswahl)]])&gt;0,"Modul anders","okay"),"")</f>
        <v>okay</v>
      </c>
      <c r="AQ571" s="10" t="str">
        <f>IFERROR(IF(COUNTIFS(BTT[Verwendete Transaktion (Pflichtauswahl)],BTT[[#This Row],[Verwendete Transaktion (Pflichtauswahl)]],BTT[Verantwortliches TP
(automatisch)],"&lt;&gt;"&amp;BTT[[#This Row],[Verantwortliches TP
(automatisch)]])&gt;0,"Transaktion mehrfach","okay"),"")</f>
        <v>okay</v>
      </c>
      <c r="AR571" s="10" t="str">
        <f>IFERROR(IF(COUNTIFS(BTT[Verwendete Transaktion (Pflichtauswahl)],BTT[[#This Row],[Verwendete Transaktion (Pflichtauswahl)]],BTT[Verantwortliches TP
(automatisch)],"&lt;&gt;"&amp;VLOOKUP(aktives_Teilprojekt,Teilprojekte[[Teilprojekte]:[Kürzel]],2,FALSE))&gt;0,"Transaktion mehrfach","okay"),"")</f>
        <v>okay</v>
      </c>
      <c r="AS571" s="10" t="s">
        <v>10535</v>
      </c>
      <c r="AT571" s="10"/>
    </row>
    <row r="572" spans="1:46" ht="45" hidden="1" x14ac:dyDescent="0.25">
      <c r="A572" s="14" t="str">
        <f>IFERROR(IF(BTT[[#This Row],[Lfd Nr. 
(aus konsolidierter Datei)]]&lt;&gt;"",BTT[[#This Row],[Lfd Nr. 
(aus konsolidierter Datei)]],VLOOKUP(aktives_Teilprojekt,Teilprojekte[[Teilprojekte]:[Kürzel]],2,FALSE)&amp;ROW(BTT[[#This Row],[Lfd Nr.
(automatisch)]])-2),"")</f>
        <v>FI486</v>
      </c>
      <c r="B572" s="15" t="s">
        <v>6131</v>
      </c>
      <c r="C572" s="15"/>
      <c r="D572" t="s">
        <v>10538</v>
      </c>
      <c r="E572" s="10" t="str">
        <f>IFERROR(IF(NOT(BTT[[#This Row],[Manuelle Änderung des Verantwortliches TP
(Auswahl - bei Bedarf)]]=""),BTT[[#This Row],[Manuelle Änderung des Verantwortliches TP
(Auswahl - bei Bedarf)]],VLOOKUP(BTT[[#This Row],[Hauptprozess
(Pflichtauswahl)]],Hauptprozesse[],3,FALSE)),"")</f>
        <v>FI</v>
      </c>
      <c r="G572" t="s">
        <v>14174</v>
      </c>
      <c r="H572" s="10"/>
      <c r="I572" t="s">
        <v>14225</v>
      </c>
      <c r="J572" s="10" t="str">
        <f>IFERROR(VLOOKUP(BTT[[#This Row],[Verwendete Transaktion (Pflichtauswahl)]],Transaktionen[[Transaktionen]:[Langtext]],2,FALSE),"")</f>
        <v/>
      </c>
      <c r="V572" s="10" t="str">
        <f>IFERROR(VLOOKUP(BTT[[#This Row],[Verwendetes Formular
(Auswahl falls relevant)]],Formulare[[Formularbezeichnung]:[Formularname (technisch)]],2,FALSE),"")</f>
        <v/>
      </c>
      <c r="Y572" s="4" t="s">
        <v>14766</v>
      </c>
      <c r="AK572" s="10" t="str">
        <f>IF(BTT[[#This Row],[Subprozess
(optionale Auswahl)]]="","okay",IF(VLOOKUP(BTT[[#This Row],[Subprozess
(optionale Auswahl)]],BPML[[Subprozess]:[Zugeordneter Hauptprozess]],3,FALSE)=BTT[[#This Row],[Hauptprozess
(Pflichtauswahl)]],"okay","falscher Subprozess"))</f>
        <v>okay</v>
      </c>
      <c r="AL572" t="str">
        <f>IF(aktives_Teilprojekt="Master","",IF(BTT[[#This Row],[Verantwortliches TP
(automatisch)]]=VLOOKUP(aktives_Teilprojekt,Teilprojekte[[Teilprojekte]:[Kürzel]],2,FALSE),"okay","Hauptprozess anderes TP"))</f>
        <v>okay</v>
      </c>
      <c r="AM5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2" s="10" t="str">
        <f>IFERROR(IF(BTT[[#This Row],[SAP-Modul
(Pflichtauswahl)]]&lt;&gt;VLOOKUP(BTT[[#This Row],[Verwendete Transaktion (Pflichtauswahl)]],Transaktionen[[Transaktionen]:[Modul]],3,FALSE),"Modul anders","okay"),"")</f>
        <v/>
      </c>
      <c r="AP572" s="10" t="str">
        <f>IFERROR(IF(COUNTIFS(BTT[Verwendete Transaktion (Pflichtauswahl)],BTT[[#This Row],[Verwendete Transaktion (Pflichtauswahl)]],BTT[SAP-Modul
(Pflichtauswahl)],"&lt;&gt;"&amp;BTT[[#This Row],[SAP-Modul
(Pflichtauswahl)]])&gt;0,"Modul anders","okay"),"")</f>
        <v>okay</v>
      </c>
      <c r="AQ572" s="10" t="str">
        <f>IFERROR(IF(COUNTIFS(BTT[Verwendete Transaktion (Pflichtauswahl)],BTT[[#This Row],[Verwendete Transaktion (Pflichtauswahl)]],BTT[Verantwortliches TP
(automatisch)],"&lt;&gt;"&amp;BTT[[#This Row],[Verantwortliches TP
(automatisch)]])&gt;0,"Transaktion mehrfach","okay"),"")</f>
        <v>okay</v>
      </c>
      <c r="AR572" s="10" t="str">
        <f>IFERROR(IF(COUNTIFS(BTT[Verwendete Transaktion (Pflichtauswahl)],BTT[[#This Row],[Verwendete Transaktion (Pflichtauswahl)]],BTT[Verantwortliches TP
(automatisch)],"&lt;&gt;"&amp;VLOOKUP(aktives_Teilprojekt,Teilprojekte[[Teilprojekte]:[Kürzel]],2,FALSE))&gt;0,"Transaktion mehrfach","okay"),"")</f>
        <v>okay</v>
      </c>
      <c r="AS572" s="10" t="s">
        <v>10537</v>
      </c>
      <c r="AT572" s="10"/>
    </row>
    <row r="573" spans="1:46" ht="45" hidden="1" x14ac:dyDescent="0.25">
      <c r="A573" s="14" t="str">
        <f>IFERROR(IF(BTT[[#This Row],[Lfd Nr. 
(aus konsolidierter Datei)]]&lt;&gt;"",BTT[[#This Row],[Lfd Nr. 
(aus konsolidierter Datei)]],VLOOKUP(aktives_Teilprojekt,Teilprojekte[[Teilprojekte]:[Kürzel]],2,FALSE)&amp;ROW(BTT[[#This Row],[Lfd Nr.
(automatisch)]])-2),"")</f>
        <v>FI487</v>
      </c>
      <c r="B573" s="15" t="s">
        <v>6131</v>
      </c>
      <c r="C573" s="15"/>
      <c r="D573" t="s">
        <v>10540</v>
      </c>
      <c r="E573" s="10" t="str">
        <f>IFERROR(IF(NOT(BTT[[#This Row],[Manuelle Änderung des Verantwortliches TP
(Auswahl - bei Bedarf)]]=""),BTT[[#This Row],[Manuelle Änderung des Verantwortliches TP
(Auswahl - bei Bedarf)]],VLOOKUP(BTT[[#This Row],[Hauptprozess
(Pflichtauswahl)]],Hauptprozesse[],3,FALSE)),"")</f>
        <v>FI</v>
      </c>
      <c r="G573" t="s">
        <v>14174</v>
      </c>
      <c r="H573" s="10"/>
      <c r="I573" t="s">
        <v>14225</v>
      </c>
      <c r="J573" s="10" t="str">
        <f>IFERROR(VLOOKUP(BTT[[#This Row],[Verwendete Transaktion (Pflichtauswahl)]],Transaktionen[[Transaktionen]:[Langtext]],2,FALSE),"")</f>
        <v/>
      </c>
      <c r="V573" s="10" t="str">
        <f>IFERROR(VLOOKUP(BTT[[#This Row],[Verwendetes Formular
(Auswahl falls relevant)]],Formulare[[Formularbezeichnung]:[Formularname (technisch)]],2,FALSE),"")</f>
        <v/>
      </c>
      <c r="Y573" s="4" t="s">
        <v>14767</v>
      </c>
      <c r="AK573" s="10" t="str">
        <f>IF(BTT[[#This Row],[Subprozess
(optionale Auswahl)]]="","okay",IF(VLOOKUP(BTT[[#This Row],[Subprozess
(optionale Auswahl)]],BPML[[Subprozess]:[Zugeordneter Hauptprozess]],3,FALSE)=BTT[[#This Row],[Hauptprozess
(Pflichtauswahl)]],"okay","falscher Subprozess"))</f>
        <v>okay</v>
      </c>
      <c r="AL573" t="str">
        <f>IF(aktives_Teilprojekt="Master","",IF(BTT[[#This Row],[Verantwortliches TP
(automatisch)]]=VLOOKUP(aktives_Teilprojekt,Teilprojekte[[Teilprojekte]:[Kürzel]],2,FALSE),"okay","Hauptprozess anderes TP"))</f>
        <v>okay</v>
      </c>
      <c r="AM5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3" s="10" t="str">
        <f>IFERROR(IF(BTT[[#This Row],[SAP-Modul
(Pflichtauswahl)]]&lt;&gt;VLOOKUP(BTT[[#This Row],[Verwendete Transaktion (Pflichtauswahl)]],Transaktionen[[Transaktionen]:[Modul]],3,FALSE),"Modul anders","okay"),"")</f>
        <v/>
      </c>
      <c r="AP573" s="10" t="str">
        <f>IFERROR(IF(COUNTIFS(BTT[Verwendete Transaktion (Pflichtauswahl)],BTT[[#This Row],[Verwendete Transaktion (Pflichtauswahl)]],BTT[SAP-Modul
(Pflichtauswahl)],"&lt;&gt;"&amp;BTT[[#This Row],[SAP-Modul
(Pflichtauswahl)]])&gt;0,"Modul anders","okay"),"")</f>
        <v>okay</v>
      </c>
      <c r="AQ573" s="10" t="str">
        <f>IFERROR(IF(COUNTIFS(BTT[Verwendete Transaktion (Pflichtauswahl)],BTT[[#This Row],[Verwendete Transaktion (Pflichtauswahl)]],BTT[Verantwortliches TP
(automatisch)],"&lt;&gt;"&amp;BTT[[#This Row],[Verantwortliches TP
(automatisch)]])&gt;0,"Transaktion mehrfach","okay"),"")</f>
        <v>okay</v>
      </c>
      <c r="AR573" s="10" t="str">
        <f>IFERROR(IF(COUNTIFS(BTT[Verwendete Transaktion (Pflichtauswahl)],BTT[[#This Row],[Verwendete Transaktion (Pflichtauswahl)]],BTT[Verantwortliches TP
(automatisch)],"&lt;&gt;"&amp;VLOOKUP(aktives_Teilprojekt,Teilprojekte[[Teilprojekte]:[Kürzel]],2,FALSE))&gt;0,"Transaktion mehrfach","okay"),"")</f>
        <v>okay</v>
      </c>
      <c r="AS573" s="10" t="s">
        <v>10539</v>
      </c>
      <c r="AT573" s="10"/>
    </row>
    <row r="574" spans="1:46" ht="45" hidden="1" x14ac:dyDescent="0.25">
      <c r="A574" s="14" t="str">
        <f>IFERROR(IF(BTT[[#This Row],[Lfd Nr. 
(aus konsolidierter Datei)]]&lt;&gt;"",BTT[[#This Row],[Lfd Nr. 
(aus konsolidierter Datei)]],VLOOKUP(aktives_Teilprojekt,Teilprojekte[[Teilprojekte]:[Kürzel]],2,FALSE)&amp;ROW(BTT[[#This Row],[Lfd Nr.
(automatisch)]])-2),"")</f>
        <v>FI488</v>
      </c>
      <c r="B574" s="15" t="s">
        <v>6131</v>
      </c>
      <c r="C574" s="15"/>
      <c r="D574" t="s">
        <v>10542</v>
      </c>
      <c r="E574" s="10" t="str">
        <f>IFERROR(IF(NOT(BTT[[#This Row],[Manuelle Änderung des Verantwortliches TP
(Auswahl - bei Bedarf)]]=""),BTT[[#This Row],[Manuelle Änderung des Verantwortliches TP
(Auswahl - bei Bedarf)]],VLOOKUP(BTT[[#This Row],[Hauptprozess
(Pflichtauswahl)]],Hauptprozesse[],3,FALSE)),"")</f>
        <v>FI</v>
      </c>
      <c r="G574" t="s">
        <v>14174</v>
      </c>
      <c r="H574" s="10"/>
      <c r="I574" t="s">
        <v>14226</v>
      </c>
      <c r="J574" s="10" t="str">
        <f>IFERROR(VLOOKUP(BTT[[#This Row],[Verwendete Transaktion (Pflichtauswahl)]],Transaktionen[[Transaktionen]:[Langtext]],2,FALSE),"")</f>
        <v/>
      </c>
      <c r="V574" s="10" t="str">
        <f>IFERROR(VLOOKUP(BTT[[#This Row],[Verwendetes Formular
(Auswahl falls relevant)]],Formulare[[Formularbezeichnung]:[Formularname (technisch)]],2,FALSE),"")</f>
        <v/>
      </c>
      <c r="Y574" s="4" t="s">
        <v>14768</v>
      </c>
      <c r="AK574" s="10" t="str">
        <f>IF(BTT[[#This Row],[Subprozess
(optionale Auswahl)]]="","okay",IF(VLOOKUP(BTT[[#This Row],[Subprozess
(optionale Auswahl)]],BPML[[Subprozess]:[Zugeordneter Hauptprozess]],3,FALSE)=BTT[[#This Row],[Hauptprozess
(Pflichtauswahl)]],"okay","falscher Subprozess"))</f>
        <v>okay</v>
      </c>
      <c r="AL574" t="str">
        <f>IF(aktives_Teilprojekt="Master","",IF(BTT[[#This Row],[Verantwortliches TP
(automatisch)]]=VLOOKUP(aktives_Teilprojekt,Teilprojekte[[Teilprojekte]:[Kürzel]],2,FALSE),"okay","Hauptprozess anderes TP"))</f>
        <v>okay</v>
      </c>
      <c r="AM5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4" s="10" t="str">
        <f>IFERROR(IF(BTT[[#This Row],[SAP-Modul
(Pflichtauswahl)]]&lt;&gt;VLOOKUP(BTT[[#This Row],[Verwendete Transaktion (Pflichtauswahl)]],Transaktionen[[Transaktionen]:[Modul]],3,FALSE),"Modul anders","okay"),"")</f>
        <v/>
      </c>
      <c r="AP574" s="10" t="str">
        <f>IFERROR(IF(COUNTIFS(BTT[Verwendete Transaktion (Pflichtauswahl)],BTT[[#This Row],[Verwendete Transaktion (Pflichtauswahl)]],BTT[SAP-Modul
(Pflichtauswahl)],"&lt;&gt;"&amp;BTT[[#This Row],[SAP-Modul
(Pflichtauswahl)]])&gt;0,"Modul anders","okay"),"")</f>
        <v>okay</v>
      </c>
      <c r="AQ574" s="10" t="str">
        <f>IFERROR(IF(COUNTIFS(BTT[Verwendete Transaktion (Pflichtauswahl)],BTT[[#This Row],[Verwendete Transaktion (Pflichtauswahl)]],BTT[Verantwortliches TP
(automatisch)],"&lt;&gt;"&amp;BTT[[#This Row],[Verantwortliches TP
(automatisch)]])&gt;0,"Transaktion mehrfach","okay"),"")</f>
        <v>okay</v>
      </c>
      <c r="AR574" s="10" t="str">
        <f>IFERROR(IF(COUNTIFS(BTT[Verwendete Transaktion (Pflichtauswahl)],BTT[[#This Row],[Verwendete Transaktion (Pflichtauswahl)]],BTT[Verantwortliches TP
(automatisch)],"&lt;&gt;"&amp;VLOOKUP(aktives_Teilprojekt,Teilprojekte[[Teilprojekte]:[Kürzel]],2,FALSE))&gt;0,"Transaktion mehrfach","okay"),"")</f>
        <v>okay</v>
      </c>
      <c r="AS574" s="10" t="s">
        <v>10541</v>
      </c>
      <c r="AT574" s="10"/>
    </row>
    <row r="575" spans="1:46" ht="45" hidden="1" x14ac:dyDescent="0.25">
      <c r="A575" s="14" t="str">
        <f>IFERROR(IF(BTT[[#This Row],[Lfd Nr. 
(aus konsolidierter Datei)]]&lt;&gt;"",BTT[[#This Row],[Lfd Nr. 
(aus konsolidierter Datei)]],VLOOKUP(aktives_Teilprojekt,Teilprojekte[[Teilprojekte]:[Kürzel]],2,FALSE)&amp;ROW(BTT[[#This Row],[Lfd Nr.
(automatisch)]])-2),"")</f>
        <v>FI489</v>
      </c>
      <c r="B575" s="15" t="s">
        <v>6131</v>
      </c>
      <c r="C575" s="15"/>
      <c r="D575" t="s">
        <v>10544</v>
      </c>
      <c r="E575" s="10" t="str">
        <f>IFERROR(IF(NOT(BTT[[#This Row],[Manuelle Änderung des Verantwortliches TP
(Auswahl - bei Bedarf)]]=""),BTT[[#This Row],[Manuelle Änderung des Verantwortliches TP
(Auswahl - bei Bedarf)]],VLOOKUP(BTT[[#This Row],[Hauptprozess
(Pflichtauswahl)]],Hauptprozesse[],3,FALSE)),"")</f>
        <v>FI</v>
      </c>
      <c r="G575" t="s">
        <v>14174</v>
      </c>
      <c r="H575" s="10" t="s">
        <v>8454</v>
      </c>
      <c r="I575" t="s">
        <v>4017</v>
      </c>
      <c r="J575" s="10" t="str">
        <f>IFERROR(VLOOKUP(BTT[[#This Row],[Verwendete Transaktion (Pflichtauswahl)]],Transaktionen[[Transaktionen]:[Langtext]],2,FALSE),"")</f>
        <v>Batch-Input Monitoring</v>
      </c>
      <c r="V575" s="10" t="str">
        <f>IFERROR(VLOOKUP(BTT[[#This Row],[Verwendetes Formular
(Auswahl falls relevant)]],Formulare[[Formularbezeichnung]:[Formularname (technisch)]],2,FALSE),"")</f>
        <v/>
      </c>
      <c r="Y575" s="4" t="s">
        <v>14769</v>
      </c>
      <c r="AK575" s="10" t="str">
        <f>IF(BTT[[#This Row],[Subprozess
(optionale Auswahl)]]="","okay",IF(VLOOKUP(BTT[[#This Row],[Subprozess
(optionale Auswahl)]],BPML[[Subprozess]:[Zugeordneter Hauptprozess]],3,FALSE)=BTT[[#This Row],[Hauptprozess
(Pflichtauswahl)]],"okay","falscher Subprozess"))</f>
        <v>okay</v>
      </c>
      <c r="AL575" t="str">
        <f>IF(aktives_Teilprojekt="Master","",IF(BTT[[#This Row],[Verantwortliches TP
(automatisch)]]=VLOOKUP(aktives_Teilprojekt,Teilprojekte[[Teilprojekte]:[Kürzel]],2,FALSE),"okay","Hauptprozess anderes TP"))</f>
        <v>okay</v>
      </c>
      <c r="AM5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5" s="10" t="str">
        <f>IFERROR(IF(BTT[[#This Row],[SAP-Modul
(Pflichtauswahl)]]&lt;&gt;VLOOKUP(BTT[[#This Row],[Verwendete Transaktion (Pflichtauswahl)]],Transaktionen[[Transaktionen]:[Modul]],3,FALSE),"Modul anders","okay"),"")</f>
        <v>okay</v>
      </c>
      <c r="AP575" s="10" t="str">
        <f>IFERROR(IF(COUNTIFS(BTT[Verwendete Transaktion (Pflichtauswahl)],BTT[[#This Row],[Verwendete Transaktion (Pflichtauswahl)]],BTT[SAP-Modul
(Pflichtauswahl)],"&lt;&gt;"&amp;BTT[[#This Row],[SAP-Modul
(Pflichtauswahl)]])&gt;0,"Modul anders","okay"),"")</f>
        <v>okay</v>
      </c>
      <c r="AQ575" s="10" t="str">
        <f>IFERROR(IF(COUNTIFS(BTT[Verwendete Transaktion (Pflichtauswahl)],BTT[[#This Row],[Verwendete Transaktion (Pflichtauswahl)]],BTT[Verantwortliches TP
(automatisch)],"&lt;&gt;"&amp;BTT[[#This Row],[Verantwortliches TP
(automatisch)]])&gt;0,"Transaktion mehrfach","okay"),"")</f>
        <v>okay</v>
      </c>
      <c r="AR575" s="10" t="str">
        <f>IFERROR(IF(COUNTIFS(BTT[Verwendete Transaktion (Pflichtauswahl)],BTT[[#This Row],[Verwendete Transaktion (Pflichtauswahl)]],BTT[Verantwortliches TP
(automatisch)],"&lt;&gt;"&amp;VLOOKUP(aktives_Teilprojekt,Teilprojekte[[Teilprojekte]:[Kürzel]],2,FALSE))&gt;0,"Transaktion mehrfach","okay"),"")</f>
        <v>okay</v>
      </c>
      <c r="AS575" s="10" t="s">
        <v>10543</v>
      </c>
      <c r="AT575" s="10"/>
    </row>
    <row r="576" spans="1:46" ht="45" hidden="1" x14ac:dyDescent="0.25">
      <c r="A576" s="14" t="str">
        <f>IFERROR(IF(BTT[[#This Row],[Lfd Nr. 
(aus konsolidierter Datei)]]&lt;&gt;"",BTT[[#This Row],[Lfd Nr. 
(aus konsolidierter Datei)]],VLOOKUP(aktives_Teilprojekt,Teilprojekte[[Teilprojekte]:[Kürzel]],2,FALSE)&amp;ROW(BTT[[#This Row],[Lfd Nr.
(automatisch)]])-2),"")</f>
        <v>FI490</v>
      </c>
      <c r="B576" s="15" t="s">
        <v>6131</v>
      </c>
      <c r="C576" s="15"/>
      <c r="D576" t="s">
        <v>10546</v>
      </c>
      <c r="E576" s="10" t="str">
        <f>IFERROR(IF(NOT(BTT[[#This Row],[Manuelle Änderung des Verantwortliches TP
(Auswahl - bei Bedarf)]]=""),BTT[[#This Row],[Manuelle Änderung des Verantwortliches TP
(Auswahl - bei Bedarf)]],VLOOKUP(BTT[[#This Row],[Hauptprozess
(Pflichtauswahl)]],Hauptprozesse[],3,FALSE)),"")</f>
        <v>FI</v>
      </c>
      <c r="G576" t="s">
        <v>14174</v>
      </c>
      <c r="H576" s="10" t="s">
        <v>3</v>
      </c>
      <c r="I576" t="s">
        <v>1648</v>
      </c>
      <c r="J576" s="10" t="str">
        <f>IFERROR(VLOOKUP(BTT[[#This Row],[Verwendete Transaktion (Pflichtauswahl)]],Transaktionen[[Transaktionen]:[Langtext]],2,FALSE),"")</f>
        <v>Sachkontenbuchung erfassen</v>
      </c>
      <c r="V576" s="10" t="str">
        <f>IFERROR(VLOOKUP(BTT[[#This Row],[Verwendetes Formular
(Auswahl falls relevant)]],Formulare[[Formularbezeichnung]:[Formularname (technisch)]],2,FALSE),"")</f>
        <v/>
      </c>
      <c r="Y576" s="4" t="s">
        <v>14770</v>
      </c>
      <c r="AK576" s="10" t="str">
        <f>IF(BTT[[#This Row],[Subprozess
(optionale Auswahl)]]="","okay",IF(VLOOKUP(BTT[[#This Row],[Subprozess
(optionale Auswahl)]],BPML[[Subprozess]:[Zugeordneter Hauptprozess]],3,FALSE)=BTT[[#This Row],[Hauptprozess
(Pflichtauswahl)]],"okay","falscher Subprozess"))</f>
        <v>okay</v>
      </c>
      <c r="AL576" t="str">
        <f>IF(aktives_Teilprojekt="Master","",IF(BTT[[#This Row],[Verantwortliches TP
(automatisch)]]=VLOOKUP(aktives_Teilprojekt,Teilprojekte[[Teilprojekte]:[Kürzel]],2,FALSE),"okay","Hauptprozess anderes TP"))</f>
        <v>okay</v>
      </c>
      <c r="AM5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6" s="10" t="str">
        <f>IFERROR(IF(BTT[[#This Row],[SAP-Modul
(Pflichtauswahl)]]&lt;&gt;VLOOKUP(BTT[[#This Row],[Verwendete Transaktion (Pflichtauswahl)]],Transaktionen[[Transaktionen]:[Modul]],3,FALSE),"Modul anders","okay"),"")</f>
        <v>okay</v>
      </c>
      <c r="AP576" s="10" t="str">
        <f>IFERROR(IF(COUNTIFS(BTT[Verwendete Transaktion (Pflichtauswahl)],BTT[[#This Row],[Verwendete Transaktion (Pflichtauswahl)]],BTT[SAP-Modul
(Pflichtauswahl)],"&lt;&gt;"&amp;BTT[[#This Row],[SAP-Modul
(Pflichtauswahl)]])&gt;0,"Modul anders","okay"),"")</f>
        <v>okay</v>
      </c>
      <c r="AQ576" s="10" t="str">
        <f>IFERROR(IF(COUNTIFS(BTT[Verwendete Transaktion (Pflichtauswahl)],BTT[[#This Row],[Verwendete Transaktion (Pflichtauswahl)]],BTT[Verantwortliches TP
(automatisch)],"&lt;&gt;"&amp;BTT[[#This Row],[Verantwortliches TP
(automatisch)]])&gt;0,"Transaktion mehrfach","okay"),"")</f>
        <v>okay</v>
      </c>
      <c r="AR576" s="10" t="str">
        <f>IFERROR(IF(COUNTIFS(BTT[Verwendete Transaktion (Pflichtauswahl)],BTT[[#This Row],[Verwendete Transaktion (Pflichtauswahl)]],BTT[Verantwortliches TP
(automatisch)],"&lt;&gt;"&amp;VLOOKUP(aktives_Teilprojekt,Teilprojekte[[Teilprojekte]:[Kürzel]],2,FALSE))&gt;0,"Transaktion mehrfach","okay"),"")</f>
        <v>okay</v>
      </c>
      <c r="AS576" s="10" t="s">
        <v>10545</v>
      </c>
      <c r="AT576" s="10"/>
    </row>
    <row r="577" spans="1:46" ht="45" hidden="1" x14ac:dyDescent="0.25">
      <c r="A577" s="14" t="str">
        <f>IFERROR(IF(BTT[[#This Row],[Lfd Nr. 
(aus konsolidierter Datei)]]&lt;&gt;"",BTT[[#This Row],[Lfd Nr. 
(aus konsolidierter Datei)]],VLOOKUP(aktives_Teilprojekt,Teilprojekte[[Teilprojekte]:[Kürzel]],2,FALSE)&amp;ROW(BTT[[#This Row],[Lfd Nr.
(automatisch)]])-2),"")</f>
        <v>FI491</v>
      </c>
      <c r="B577" s="15" t="s">
        <v>6131</v>
      </c>
      <c r="C577" s="15"/>
      <c r="D577" t="s">
        <v>10548</v>
      </c>
      <c r="E577" s="10" t="str">
        <f>IFERROR(IF(NOT(BTT[[#This Row],[Manuelle Änderung des Verantwortliches TP
(Auswahl - bei Bedarf)]]=""),BTT[[#This Row],[Manuelle Änderung des Verantwortliches TP
(Auswahl - bei Bedarf)]],VLOOKUP(BTT[[#This Row],[Hauptprozess
(Pflichtauswahl)]],Hauptprozesse[],3,FALSE)),"")</f>
        <v>FI</v>
      </c>
      <c r="G577" t="s">
        <v>14174</v>
      </c>
      <c r="H577" s="10"/>
      <c r="I577" t="s">
        <v>14178</v>
      </c>
      <c r="J577" s="10" t="str">
        <f>IFERROR(VLOOKUP(BTT[[#This Row],[Verwendete Transaktion (Pflichtauswahl)]],Transaktionen[[Transaktionen]:[Langtext]],2,FALSE),"")</f>
        <v/>
      </c>
      <c r="V577" s="10" t="str">
        <f>IFERROR(VLOOKUP(BTT[[#This Row],[Verwendetes Formular
(Auswahl falls relevant)]],Formulare[[Formularbezeichnung]:[Formularname (technisch)]],2,FALSE),"")</f>
        <v/>
      </c>
      <c r="Y577" s="4" t="s">
        <v>14771</v>
      </c>
      <c r="AK577" s="10" t="str">
        <f>IF(BTT[[#This Row],[Subprozess
(optionale Auswahl)]]="","okay",IF(VLOOKUP(BTT[[#This Row],[Subprozess
(optionale Auswahl)]],BPML[[Subprozess]:[Zugeordneter Hauptprozess]],3,FALSE)=BTT[[#This Row],[Hauptprozess
(Pflichtauswahl)]],"okay","falscher Subprozess"))</f>
        <v>okay</v>
      </c>
      <c r="AL577" t="str">
        <f>IF(aktives_Teilprojekt="Master","",IF(BTT[[#This Row],[Verantwortliches TP
(automatisch)]]=VLOOKUP(aktives_Teilprojekt,Teilprojekte[[Teilprojekte]:[Kürzel]],2,FALSE),"okay","Hauptprozess anderes TP"))</f>
        <v>okay</v>
      </c>
      <c r="AM5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7" s="10" t="str">
        <f>IFERROR(IF(BTT[[#This Row],[SAP-Modul
(Pflichtauswahl)]]&lt;&gt;VLOOKUP(BTT[[#This Row],[Verwendete Transaktion (Pflichtauswahl)]],Transaktionen[[Transaktionen]:[Modul]],3,FALSE),"Modul anders","okay"),"")</f>
        <v/>
      </c>
      <c r="AP577" s="10" t="str">
        <f>IFERROR(IF(COUNTIFS(BTT[Verwendete Transaktion (Pflichtauswahl)],BTT[[#This Row],[Verwendete Transaktion (Pflichtauswahl)]],BTT[SAP-Modul
(Pflichtauswahl)],"&lt;&gt;"&amp;BTT[[#This Row],[SAP-Modul
(Pflichtauswahl)]])&gt;0,"Modul anders","okay"),"")</f>
        <v>okay</v>
      </c>
      <c r="AQ577" s="10" t="str">
        <f>IFERROR(IF(COUNTIFS(BTT[Verwendete Transaktion (Pflichtauswahl)],BTT[[#This Row],[Verwendete Transaktion (Pflichtauswahl)]],BTT[Verantwortliches TP
(automatisch)],"&lt;&gt;"&amp;BTT[[#This Row],[Verantwortliches TP
(automatisch)]])&gt;0,"Transaktion mehrfach","okay"),"")</f>
        <v>okay</v>
      </c>
      <c r="AR577" s="10" t="str">
        <f>IFERROR(IF(COUNTIFS(BTT[Verwendete Transaktion (Pflichtauswahl)],BTT[[#This Row],[Verwendete Transaktion (Pflichtauswahl)]],BTT[Verantwortliches TP
(automatisch)],"&lt;&gt;"&amp;VLOOKUP(aktives_Teilprojekt,Teilprojekte[[Teilprojekte]:[Kürzel]],2,FALSE))&gt;0,"Transaktion mehrfach","okay"),"")</f>
        <v>okay</v>
      </c>
      <c r="AS577" s="10" t="s">
        <v>10547</v>
      </c>
      <c r="AT577" s="10"/>
    </row>
    <row r="578" spans="1:46" ht="45" hidden="1" x14ac:dyDescent="0.25">
      <c r="A578" s="14" t="str">
        <f>IFERROR(IF(BTT[[#This Row],[Lfd Nr. 
(aus konsolidierter Datei)]]&lt;&gt;"",BTT[[#This Row],[Lfd Nr. 
(aus konsolidierter Datei)]],VLOOKUP(aktives_Teilprojekt,Teilprojekte[[Teilprojekte]:[Kürzel]],2,FALSE)&amp;ROW(BTT[[#This Row],[Lfd Nr.
(automatisch)]])-2),"")</f>
        <v>FI492</v>
      </c>
      <c r="B578" s="15" t="s">
        <v>6131</v>
      </c>
      <c r="C578" s="15"/>
      <c r="D578" t="s">
        <v>10550</v>
      </c>
      <c r="E578" s="10" t="str">
        <f>IFERROR(IF(NOT(BTT[[#This Row],[Manuelle Änderung des Verantwortliches TP
(Auswahl - bei Bedarf)]]=""),BTT[[#This Row],[Manuelle Änderung des Verantwortliches TP
(Auswahl - bei Bedarf)]],VLOOKUP(BTT[[#This Row],[Hauptprozess
(Pflichtauswahl)]],Hauptprozesse[],3,FALSE)),"")</f>
        <v>FI</v>
      </c>
      <c r="G578" t="s">
        <v>14174</v>
      </c>
      <c r="H578" s="10" t="s">
        <v>8485</v>
      </c>
      <c r="I578" t="s">
        <v>8522</v>
      </c>
      <c r="J578" s="10" t="str">
        <f>IFERROR(VLOOKUP(BTT[[#This Row],[Verwendete Transaktion (Pflichtauswahl)]],Transaktionen[[Transaktionen]:[Langtext]],2,FALSE),"")</f>
        <v>keine digitale Erfassung</v>
      </c>
      <c r="V578" s="10" t="str">
        <f>IFERROR(VLOOKUP(BTT[[#This Row],[Verwendetes Formular
(Auswahl falls relevant)]],Formulare[[Formularbezeichnung]:[Formularname (technisch)]],2,FALSE),"")</f>
        <v/>
      </c>
      <c r="Y578" s="4" t="s">
        <v>14772</v>
      </c>
      <c r="AK578" s="10" t="str">
        <f>IF(BTT[[#This Row],[Subprozess
(optionale Auswahl)]]="","okay",IF(VLOOKUP(BTT[[#This Row],[Subprozess
(optionale Auswahl)]],BPML[[Subprozess]:[Zugeordneter Hauptprozess]],3,FALSE)=BTT[[#This Row],[Hauptprozess
(Pflichtauswahl)]],"okay","falscher Subprozess"))</f>
        <v>okay</v>
      </c>
      <c r="AL578" t="str">
        <f>IF(aktives_Teilprojekt="Master","",IF(BTT[[#This Row],[Verantwortliches TP
(automatisch)]]=VLOOKUP(aktives_Teilprojekt,Teilprojekte[[Teilprojekte]:[Kürzel]],2,FALSE),"okay","Hauptprozess anderes TP"))</f>
        <v>okay</v>
      </c>
      <c r="AM5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8" s="10" t="str">
        <f>IFERROR(IF(BTT[[#This Row],[SAP-Modul
(Pflichtauswahl)]]&lt;&gt;VLOOKUP(BTT[[#This Row],[Verwendete Transaktion (Pflichtauswahl)]],Transaktionen[[Transaktionen]:[Modul]],3,FALSE),"Modul anders","okay"),"")</f>
        <v>okay</v>
      </c>
      <c r="AP578" s="10" t="str">
        <f>IFERROR(IF(COUNTIFS(BTT[Verwendete Transaktion (Pflichtauswahl)],BTT[[#This Row],[Verwendete Transaktion (Pflichtauswahl)]],BTT[SAP-Modul
(Pflichtauswahl)],"&lt;&gt;"&amp;BTT[[#This Row],[SAP-Modul
(Pflichtauswahl)]])&gt;0,"Modul anders","okay"),"")</f>
        <v>okay</v>
      </c>
      <c r="AQ578" s="10" t="str">
        <f>IFERROR(IF(COUNTIFS(BTT[Verwendete Transaktion (Pflichtauswahl)],BTT[[#This Row],[Verwendete Transaktion (Pflichtauswahl)]],BTT[Verantwortliches TP
(automatisch)],"&lt;&gt;"&amp;BTT[[#This Row],[Verantwortliches TP
(automatisch)]])&gt;0,"Transaktion mehrfach","okay"),"")</f>
        <v>okay</v>
      </c>
      <c r="AR578" s="10" t="str">
        <f>IFERROR(IF(COUNTIFS(BTT[Verwendete Transaktion (Pflichtauswahl)],BTT[[#This Row],[Verwendete Transaktion (Pflichtauswahl)]],BTT[Verantwortliches TP
(automatisch)],"&lt;&gt;"&amp;VLOOKUP(aktives_Teilprojekt,Teilprojekte[[Teilprojekte]:[Kürzel]],2,FALSE))&gt;0,"Transaktion mehrfach","okay"),"")</f>
        <v>okay</v>
      </c>
      <c r="AS578" s="10" t="s">
        <v>10549</v>
      </c>
      <c r="AT578" s="10"/>
    </row>
    <row r="579" spans="1:46" ht="45" hidden="1" x14ac:dyDescent="0.25">
      <c r="A579" s="14" t="str">
        <f>IFERROR(IF(BTT[[#This Row],[Lfd Nr. 
(aus konsolidierter Datei)]]&lt;&gt;"",BTT[[#This Row],[Lfd Nr. 
(aus konsolidierter Datei)]],VLOOKUP(aktives_Teilprojekt,Teilprojekte[[Teilprojekte]:[Kürzel]],2,FALSE)&amp;ROW(BTT[[#This Row],[Lfd Nr.
(automatisch)]])-2),"")</f>
        <v>FI493</v>
      </c>
      <c r="B579" s="15" t="s">
        <v>6131</v>
      </c>
      <c r="C579" s="15"/>
      <c r="D579" t="s">
        <v>10552</v>
      </c>
      <c r="E579" s="10" t="str">
        <f>IFERROR(IF(NOT(BTT[[#This Row],[Manuelle Änderung des Verantwortliches TP
(Auswahl - bei Bedarf)]]=""),BTT[[#This Row],[Manuelle Änderung des Verantwortliches TP
(Auswahl - bei Bedarf)]],VLOOKUP(BTT[[#This Row],[Hauptprozess
(Pflichtauswahl)]],Hauptprozesse[],3,FALSE)),"")</f>
        <v>FI</v>
      </c>
      <c r="G579" t="s">
        <v>14174</v>
      </c>
      <c r="H579" s="10" t="s">
        <v>8485</v>
      </c>
      <c r="I579" t="s">
        <v>8522</v>
      </c>
      <c r="J579" s="10" t="str">
        <f>IFERROR(VLOOKUP(BTT[[#This Row],[Verwendete Transaktion (Pflichtauswahl)]],Transaktionen[[Transaktionen]:[Langtext]],2,FALSE),"")</f>
        <v>keine digitale Erfassung</v>
      </c>
      <c r="V579" s="10" t="str">
        <f>IFERROR(VLOOKUP(BTT[[#This Row],[Verwendetes Formular
(Auswahl falls relevant)]],Formulare[[Formularbezeichnung]:[Formularname (technisch)]],2,FALSE),"")</f>
        <v/>
      </c>
      <c r="Y579" s="4" t="s">
        <v>14773</v>
      </c>
      <c r="AK579" s="10" t="str">
        <f>IF(BTT[[#This Row],[Subprozess
(optionale Auswahl)]]="","okay",IF(VLOOKUP(BTT[[#This Row],[Subprozess
(optionale Auswahl)]],BPML[[Subprozess]:[Zugeordneter Hauptprozess]],3,FALSE)=BTT[[#This Row],[Hauptprozess
(Pflichtauswahl)]],"okay","falscher Subprozess"))</f>
        <v>okay</v>
      </c>
      <c r="AL579" t="str">
        <f>IF(aktives_Teilprojekt="Master","",IF(BTT[[#This Row],[Verantwortliches TP
(automatisch)]]=VLOOKUP(aktives_Teilprojekt,Teilprojekte[[Teilprojekte]:[Kürzel]],2,FALSE),"okay","Hauptprozess anderes TP"))</f>
        <v>okay</v>
      </c>
      <c r="AM5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9" s="10" t="str">
        <f>IFERROR(IF(BTT[[#This Row],[SAP-Modul
(Pflichtauswahl)]]&lt;&gt;VLOOKUP(BTT[[#This Row],[Verwendete Transaktion (Pflichtauswahl)]],Transaktionen[[Transaktionen]:[Modul]],3,FALSE),"Modul anders","okay"),"")</f>
        <v>okay</v>
      </c>
      <c r="AP579" s="10" t="str">
        <f>IFERROR(IF(COUNTIFS(BTT[Verwendete Transaktion (Pflichtauswahl)],BTT[[#This Row],[Verwendete Transaktion (Pflichtauswahl)]],BTT[SAP-Modul
(Pflichtauswahl)],"&lt;&gt;"&amp;BTT[[#This Row],[SAP-Modul
(Pflichtauswahl)]])&gt;0,"Modul anders","okay"),"")</f>
        <v>okay</v>
      </c>
      <c r="AQ579" s="10" t="str">
        <f>IFERROR(IF(COUNTIFS(BTT[Verwendete Transaktion (Pflichtauswahl)],BTT[[#This Row],[Verwendete Transaktion (Pflichtauswahl)]],BTT[Verantwortliches TP
(automatisch)],"&lt;&gt;"&amp;BTT[[#This Row],[Verantwortliches TP
(automatisch)]])&gt;0,"Transaktion mehrfach","okay"),"")</f>
        <v>okay</v>
      </c>
      <c r="AR579" s="10" t="str">
        <f>IFERROR(IF(COUNTIFS(BTT[Verwendete Transaktion (Pflichtauswahl)],BTT[[#This Row],[Verwendete Transaktion (Pflichtauswahl)]],BTT[Verantwortliches TP
(automatisch)],"&lt;&gt;"&amp;VLOOKUP(aktives_Teilprojekt,Teilprojekte[[Teilprojekte]:[Kürzel]],2,FALSE))&gt;0,"Transaktion mehrfach","okay"),"")</f>
        <v>okay</v>
      </c>
      <c r="AS579" s="10" t="s">
        <v>10551</v>
      </c>
      <c r="AT579" s="10"/>
    </row>
    <row r="580" spans="1:46" ht="45" hidden="1" x14ac:dyDescent="0.25">
      <c r="A580" s="14" t="str">
        <f>IFERROR(IF(BTT[[#This Row],[Lfd Nr. 
(aus konsolidierter Datei)]]&lt;&gt;"",BTT[[#This Row],[Lfd Nr. 
(aus konsolidierter Datei)]],VLOOKUP(aktives_Teilprojekt,Teilprojekte[[Teilprojekte]:[Kürzel]],2,FALSE)&amp;ROW(BTT[[#This Row],[Lfd Nr.
(automatisch)]])-2),"")</f>
        <v>FI494</v>
      </c>
      <c r="B580" s="15" t="s">
        <v>6131</v>
      </c>
      <c r="C580" s="15"/>
      <c r="D580" t="s">
        <v>10554</v>
      </c>
      <c r="E580" s="10" t="str">
        <f>IFERROR(IF(NOT(BTT[[#This Row],[Manuelle Änderung des Verantwortliches TP
(Auswahl - bei Bedarf)]]=""),BTT[[#This Row],[Manuelle Änderung des Verantwortliches TP
(Auswahl - bei Bedarf)]],VLOOKUP(BTT[[#This Row],[Hauptprozess
(Pflichtauswahl)]],Hauptprozesse[],3,FALSE)),"")</f>
        <v>FI</v>
      </c>
      <c r="G580" t="s">
        <v>14174</v>
      </c>
      <c r="H580" s="10"/>
      <c r="I580" t="s">
        <v>14177</v>
      </c>
      <c r="J580" s="10" t="str">
        <f>IFERROR(VLOOKUP(BTT[[#This Row],[Verwendete Transaktion (Pflichtauswahl)]],Transaktionen[[Transaktionen]:[Langtext]],2,FALSE),"")</f>
        <v/>
      </c>
      <c r="V580" s="10" t="str">
        <f>IFERROR(VLOOKUP(BTT[[#This Row],[Verwendetes Formular
(Auswahl falls relevant)]],Formulare[[Formularbezeichnung]:[Formularname (technisch)]],2,FALSE),"")</f>
        <v/>
      </c>
      <c r="Y580" s="4" t="s">
        <v>14774</v>
      </c>
      <c r="AK580" s="10" t="str">
        <f>IF(BTT[[#This Row],[Subprozess
(optionale Auswahl)]]="","okay",IF(VLOOKUP(BTT[[#This Row],[Subprozess
(optionale Auswahl)]],BPML[[Subprozess]:[Zugeordneter Hauptprozess]],3,FALSE)=BTT[[#This Row],[Hauptprozess
(Pflichtauswahl)]],"okay","falscher Subprozess"))</f>
        <v>okay</v>
      </c>
      <c r="AL580" t="str">
        <f>IF(aktives_Teilprojekt="Master","",IF(BTT[[#This Row],[Verantwortliches TP
(automatisch)]]=VLOOKUP(aktives_Teilprojekt,Teilprojekte[[Teilprojekte]:[Kürzel]],2,FALSE),"okay","Hauptprozess anderes TP"))</f>
        <v>okay</v>
      </c>
      <c r="AM5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0" s="10" t="str">
        <f>IFERROR(IF(BTT[[#This Row],[SAP-Modul
(Pflichtauswahl)]]&lt;&gt;VLOOKUP(BTT[[#This Row],[Verwendete Transaktion (Pflichtauswahl)]],Transaktionen[[Transaktionen]:[Modul]],3,FALSE),"Modul anders","okay"),"")</f>
        <v/>
      </c>
      <c r="AP580" s="10" t="str">
        <f>IFERROR(IF(COUNTIFS(BTT[Verwendete Transaktion (Pflichtauswahl)],BTT[[#This Row],[Verwendete Transaktion (Pflichtauswahl)]],BTT[SAP-Modul
(Pflichtauswahl)],"&lt;&gt;"&amp;BTT[[#This Row],[SAP-Modul
(Pflichtauswahl)]])&gt;0,"Modul anders","okay"),"")</f>
        <v>okay</v>
      </c>
      <c r="AQ580" s="10" t="str">
        <f>IFERROR(IF(COUNTIFS(BTT[Verwendete Transaktion (Pflichtauswahl)],BTT[[#This Row],[Verwendete Transaktion (Pflichtauswahl)]],BTT[Verantwortliches TP
(automatisch)],"&lt;&gt;"&amp;BTT[[#This Row],[Verantwortliches TP
(automatisch)]])&gt;0,"Transaktion mehrfach","okay"),"")</f>
        <v>okay</v>
      </c>
      <c r="AR580" s="10" t="str">
        <f>IFERROR(IF(COUNTIFS(BTT[Verwendete Transaktion (Pflichtauswahl)],BTT[[#This Row],[Verwendete Transaktion (Pflichtauswahl)]],BTT[Verantwortliches TP
(automatisch)],"&lt;&gt;"&amp;VLOOKUP(aktives_Teilprojekt,Teilprojekte[[Teilprojekte]:[Kürzel]],2,FALSE))&gt;0,"Transaktion mehrfach","okay"),"")</f>
        <v>okay</v>
      </c>
      <c r="AS580" s="10" t="s">
        <v>10553</v>
      </c>
      <c r="AT580" s="10"/>
    </row>
    <row r="581" spans="1:46" ht="45" hidden="1" x14ac:dyDescent="0.25">
      <c r="A581" s="14" t="str">
        <f>IFERROR(IF(BTT[[#This Row],[Lfd Nr. 
(aus konsolidierter Datei)]]&lt;&gt;"",BTT[[#This Row],[Lfd Nr. 
(aus konsolidierter Datei)]],VLOOKUP(aktives_Teilprojekt,Teilprojekte[[Teilprojekte]:[Kürzel]],2,FALSE)&amp;ROW(BTT[[#This Row],[Lfd Nr.
(automatisch)]])-2),"")</f>
        <v>FI495</v>
      </c>
      <c r="B581" s="15" t="s">
        <v>6131</v>
      </c>
      <c r="C581" s="15"/>
      <c r="D581" t="s">
        <v>10556</v>
      </c>
      <c r="E581" s="10" t="str">
        <f>IFERROR(IF(NOT(BTT[[#This Row],[Manuelle Änderung des Verantwortliches TP
(Auswahl - bei Bedarf)]]=""),BTT[[#This Row],[Manuelle Änderung des Verantwortliches TP
(Auswahl - bei Bedarf)]],VLOOKUP(BTT[[#This Row],[Hauptprozess
(Pflichtauswahl)]],Hauptprozesse[],3,FALSE)),"")</f>
        <v>FI</v>
      </c>
      <c r="G581" t="s">
        <v>14174</v>
      </c>
      <c r="H581" s="10" t="s">
        <v>8485</v>
      </c>
      <c r="I581" t="s">
        <v>8522</v>
      </c>
      <c r="J581" s="10" t="str">
        <f>IFERROR(VLOOKUP(BTT[[#This Row],[Verwendete Transaktion (Pflichtauswahl)]],Transaktionen[[Transaktionen]:[Langtext]],2,FALSE),"")</f>
        <v>keine digitale Erfassung</v>
      </c>
      <c r="V581" s="10" t="str">
        <f>IFERROR(VLOOKUP(BTT[[#This Row],[Verwendetes Formular
(Auswahl falls relevant)]],Formulare[[Formularbezeichnung]:[Formularname (technisch)]],2,FALSE),"")</f>
        <v/>
      </c>
      <c r="Y581" s="4" t="s">
        <v>14775</v>
      </c>
      <c r="AK581" s="10" t="str">
        <f>IF(BTT[[#This Row],[Subprozess
(optionale Auswahl)]]="","okay",IF(VLOOKUP(BTT[[#This Row],[Subprozess
(optionale Auswahl)]],BPML[[Subprozess]:[Zugeordneter Hauptprozess]],3,FALSE)=BTT[[#This Row],[Hauptprozess
(Pflichtauswahl)]],"okay","falscher Subprozess"))</f>
        <v>okay</v>
      </c>
      <c r="AL581" t="str">
        <f>IF(aktives_Teilprojekt="Master","",IF(BTT[[#This Row],[Verantwortliches TP
(automatisch)]]=VLOOKUP(aktives_Teilprojekt,Teilprojekte[[Teilprojekte]:[Kürzel]],2,FALSE),"okay","Hauptprozess anderes TP"))</f>
        <v>okay</v>
      </c>
      <c r="AM5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1" s="10" t="str">
        <f>IFERROR(IF(BTT[[#This Row],[SAP-Modul
(Pflichtauswahl)]]&lt;&gt;VLOOKUP(BTT[[#This Row],[Verwendete Transaktion (Pflichtauswahl)]],Transaktionen[[Transaktionen]:[Modul]],3,FALSE),"Modul anders","okay"),"")</f>
        <v>okay</v>
      </c>
      <c r="AP581" s="10" t="str">
        <f>IFERROR(IF(COUNTIFS(BTT[Verwendete Transaktion (Pflichtauswahl)],BTT[[#This Row],[Verwendete Transaktion (Pflichtauswahl)]],BTT[SAP-Modul
(Pflichtauswahl)],"&lt;&gt;"&amp;BTT[[#This Row],[SAP-Modul
(Pflichtauswahl)]])&gt;0,"Modul anders","okay"),"")</f>
        <v>okay</v>
      </c>
      <c r="AQ581" s="10" t="str">
        <f>IFERROR(IF(COUNTIFS(BTT[Verwendete Transaktion (Pflichtauswahl)],BTT[[#This Row],[Verwendete Transaktion (Pflichtauswahl)]],BTT[Verantwortliches TP
(automatisch)],"&lt;&gt;"&amp;BTT[[#This Row],[Verantwortliches TP
(automatisch)]])&gt;0,"Transaktion mehrfach","okay"),"")</f>
        <v>okay</v>
      </c>
      <c r="AR581" s="10" t="str">
        <f>IFERROR(IF(COUNTIFS(BTT[Verwendete Transaktion (Pflichtauswahl)],BTT[[#This Row],[Verwendete Transaktion (Pflichtauswahl)]],BTT[Verantwortliches TP
(automatisch)],"&lt;&gt;"&amp;VLOOKUP(aktives_Teilprojekt,Teilprojekte[[Teilprojekte]:[Kürzel]],2,FALSE))&gt;0,"Transaktion mehrfach","okay"),"")</f>
        <v>okay</v>
      </c>
      <c r="AS581" s="10" t="s">
        <v>10555</v>
      </c>
      <c r="AT581" s="10"/>
    </row>
    <row r="582" spans="1:46" ht="45" hidden="1" x14ac:dyDescent="0.25">
      <c r="A582" s="14" t="str">
        <f>IFERROR(IF(BTT[[#This Row],[Lfd Nr. 
(aus konsolidierter Datei)]]&lt;&gt;"",BTT[[#This Row],[Lfd Nr. 
(aus konsolidierter Datei)]],VLOOKUP(aktives_Teilprojekt,Teilprojekte[[Teilprojekte]:[Kürzel]],2,FALSE)&amp;ROW(BTT[[#This Row],[Lfd Nr.
(automatisch)]])-2),"")</f>
        <v>FI496</v>
      </c>
      <c r="B582" s="15" t="s">
        <v>6131</v>
      </c>
      <c r="C582" s="15"/>
      <c r="D582" t="s">
        <v>10558</v>
      </c>
      <c r="E582" s="10" t="str">
        <f>IFERROR(IF(NOT(BTT[[#This Row],[Manuelle Änderung des Verantwortliches TP
(Auswahl - bei Bedarf)]]=""),BTT[[#This Row],[Manuelle Änderung des Verantwortliches TP
(Auswahl - bei Bedarf)]],VLOOKUP(BTT[[#This Row],[Hauptprozess
(Pflichtauswahl)]],Hauptprozesse[],3,FALSE)),"")</f>
        <v>FI</v>
      </c>
      <c r="G582" t="s">
        <v>14174</v>
      </c>
      <c r="H582" s="10"/>
      <c r="I582" t="s">
        <v>14178</v>
      </c>
      <c r="J582" s="10" t="str">
        <f>IFERROR(VLOOKUP(BTT[[#This Row],[Verwendete Transaktion (Pflichtauswahl)]],Transaktionen[[Transaktionen]:[Langtext]],2,FALSE),"")</f>
        <v/>
      </c>
      <c r="V582" s="10" t="str">
        <f>IFERROR(VLOOKUP(BTT[[#This Row],[Verwendetes Formular
(Auswahl falls relevant)]],Formulare[[Formularbezeichnung]:[Formularname (technisch)]],2,FALSE),"")</f>
        <v/>
      </c>
      <c r="Y582" s="4" t="s">
        <v>14776</v>
      </c>
      <c r="AK582" s="10" t="str">
        <f>IF(BTT[[#This Row],[Subprozess
(optionale Auswahl)]]="","okay",IF(VLOOKUP(BTT[[#This Row],[Subprozess
(optionale Auswahl)]],BPML[[Subprozess]:[Zugeordneter Hauptprozess]],3,FALSE)=BTT[[#This Row],[Hauptprozess
(Pflichtauswahl)]],"okay","falscher Subprozess"))</f>
        <v>okay</v>
      </c>
      <c r="AL582" t="str">
        <f>IF(aktives_Teilprojekt="Master","",IF(BTT[[#This Row],[Verantwortliches TP
(automatisch)]]=VLOOKUP(aktives_Teilprojekt,Teilprojekte[[Teilprojekte]:[Kürzel]],2,FALSE),"okay","Hauptprozess anderes TP"))</f>
        <v>okay</v>
      </c>
      <c r="AM5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2" s="10" t="str">
        <f>IFERROR(IF(BTT[[#This Row],[SAP-Modul
(Pflichtauswahl)]]&lt;&gt;VLOOKUP(BTT[[#This Row],[Verwendete Transaktion (Pflichtauswahl)]],Transaktionen[[Transaktionen]:[Modul]],3,FALSE),"Modul anders","okay"),"")</f>
        <v/>
      </c>
      <c r="AP582" s="10" t="str">
        <f>IFERROR(IF(COUNTIFS(BTT[Verwendete Transaktion (Pflichtauswahl)],BTT[[#This Row],[Verwendete Transaktion (Pflichtauswahl)]],BTT[SAP-Modul
(Pflichtauswahl)],"&lt;&gt;"&amp;BTT[[#This Row],[SAP-Modul
(Pflichtauswahl)]])&gt;0,"Modul anders","okay"),"")</f>
        <v>okay</v>
      </c>
      <c r="AQ582" s="10" t="str">
        <f>IFERROR(IF(COUNTIFS(BTT[Verwendete Transaktion (Pflichtauswahl)],BTT[[#This Row],[Verwendete Transaktion (Pflichtauswahl)]],BTT[Verantwortliches TP
(automatisch)],"&lt;&gt;"&amp;BTT[[#This Row],[Verantwortliches TP
(automatisch)]])&gt;0,"Transaktion mehrfach","okay"),"")</f>
        <v>okay</v>
      </c>
      <c r="AR582" s="10" t="str">
        <f>IFERROR(IF(COUNTIFS(BTT[Verwendete Transaktion (Pflichtauswahl)],BTT[[#This Row],[Verwendete Transaktion (Pflichtauswahl)]],BTT[Verantwortliches TP
(automatisch)],"&lt;&gt;"&amp;VLOOKUP(aktives_Teilprojekt,Teilprojekte[[Teilprojekte]:[Kürzel]],2,FALSE))&gt;0,"Transaktion mehrfach","okay"),"")</f>
        <v>okay</v>
      </c>
      <c r="AS582" s="10" t="s">
        <v>10557</v>
      </c>
      <c r="AT582" s="10"/>
    </row>
    <row r="583" spans="1:46" ht="45" hidden="1" x14ac:dyDescent="0.25">
      <c r="A583" s="14" t="str">
        <f>IFERROR(IF(BTT[[#This Row],[Lfd Nr. 
(aus konsolidierter Datei)]]&lt;&gt;"",BTT[[#This Row],[Lfd Nr. 
(aus konsolidierter Datei)]],VLOOKUP(aktives_Teilprojekt,Teilprojekte[[Teilprojekte]:[Kürzel]],2,FALSE)&amp;ROW(BTT[[#This Row],[Lfd Nr.
(automatisch)]])-2),"")</f>
        <v>FI497</v>
      </c>
      <c r="B583" s="15" t="s">
        <v>6131</v>
      </c>
      <c r="C583" s="15"/>
      <c r="D583" t="s">
        <v>10560</v>
      </c>
      <c r="E583" s="10" t="str">
        <f>IFERROR(IF(NOT(BTT[[#This Row],[Manuelle Änderung des Verantwortliches TP
(Auswahl - bei Bedarf)]]=""),BTT[[#This Row],[Manuelle Änderung des Verantwortliches TP
(Auswahl - bei Bedarf)]],VLOOKUP(BTT[[#This Row],[Hauptprozess
(Pflichtauswahl)]],Hauptprozesse[],3,FALSE)),"")</f>
        <v>FI</v>
      </c>
      <c r="G583" t="s">
        <v>14174</v>
      </c>
      <c r="H583" s="10" t="s">
        <v>8485</v>
      </c>
      <c r="I583" t="s">
        <v>8522</v>
      </c>
      <c r="J583" s="10" t="str">
        <f>IFERROR(VLOOKUP(BTT[[#This Row],[Verwendete Transaktion (Pflichtauswahl)]],Transaktionen[[Transaktionen]:[Langtext]],2,FALSE),"")</f>
        <v>keine digitale Erfassung</v>
      </c>
      <c r="V583" s="10" t="str">
        <f>IFERROR(VLOOKUP(BTT[[#This Row],[Verwendetes Formular
(Auswahl falls relevant)]],Formulare[[Formularbezeichnung]:[Formularname (technisch)]],2,FALSE),"")</f>
        <v/>
      </c>
      <c r="Y583" s="4" t="s">
        <v>14777</v>
      </c>
      <c r="AK583" s="10" t="str">
        <f>IF(BTT[[#This Row],[Subprozess
(optionale Auswahl)]]="","okay",IF(VLOOKUP(BTT[[#This Row],[Subprozess
(optionale Auswahl)]],BPML[[Subprozess]:[Zugeordneter Hauptprozess]],3,FALSE)=BTT[[#This Row],[Hauptprozess
(Pflichtauswahl)]],"okay","falscher Subprozess"))</f>
        <v>okay</v>
      </c>
      <c r="AL583" t="str">
        <f>IF(aktives_Teilprojekt="Master","",IF(BTT[[#This Row],[Verantwortliches TP
(automatisch)]]=VLOOKUP(aktives_Teilprojekt,Teilprojekte[[Teilprojekte]:[Kürzel]],2,FALSE),"okay","Hauptprozess anderes TP"))</f>
        <v>okay</v>
      </c>
      <c r="AM5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3" s="10" t="str">
        <f>IFERROR(IF(BTT[[#This Row],[SAP-Modul
(Pflichtauswahl)]]&lt;&gt;VLOOKUP(BTT[[#This Row],[Verwendete Transaktion (Pflichtauswahl)]],Transaktionen[[Transaktionen]:[Modul]],3,FALSE),"Modul anders","okay"),"")</f>
        <v>okay</v>
      </c>
      <c r="AP583" s="10" t="str">
        <f>IFERROR(IF(COUNTIFS(BTT[Verwendete Transaktion (Pflichtauswahl)],BTT[[#This Row],[Verwendete Transaktion (Pflichtauswahl)]],BTT[SAP-Modul
(Pflichtauswahl)],"&lt;&gt;"&amp;BTT[[#This Row],[SAP-Modul
(Pflichtauswahl)]])&gt;0,"Modul anders","okay"),"")</f>
        <v>okay</v>
      </c>
      <c r="AQ583" s="10" t="str">
        <f>IFERROR(IF(COUNTIFS(BTT[Verwendete Transaktion (Pflichtauswahl)],BTT[[#This Row],[Verwendete Transaktion (Pflichtauswahl)]],BTT[Verantwortliches TP
(automatisch)],"&lt;&gt;"&amp;BTT[[#This Row],[Verantwortliches TP
(automatisch)]])&gt;0,"Transaktion mehrfach","okay"),"")</f>
        <v>okay</v>
      </c>
      <c r="AR583" s="10" t="str">
        <f>IFERROR(IF(COUNTIFS(BTT[Verwendete Transaktion (Pflichtauswahl)],BTT[[#This Row],[Verwendete Transaktion (Pflichtauswahl)]],BTT[Verantwortliches TP
(automatisch)],"&lt;&gt;"&amp;VLOOKUP(aktives_Teilprojekt,Teilprojekte[[Teilprojekte]:[Kürzel]],2,FALSE))&gt;0,"Transaktion mehrfach","okay"),"")</f>
        <v>okay</v>
      </c>
      <c r="AS583" s="10" t="s">
        <v>10559</v>
      </c>
      <c r="AT583" s="10"/>
    </row>
    <row r="584" spans="1:46" ht="45" hidden="1" x14ac:dyDescent="0.25">
      <c r="A584" s="14" t="str">
        <f>IFERROR(IF(BTT[[#This Row],[Lfd Nr. 
(aus konsolidierter Datei)]]&lt;&gt;"",BTT[[#This Row],[Lfd Nr. 
(aus konsolidierter Datei)]],VLOOKUP(aktives_Teilprojekt,Teilprojekte[[Teilprojekte]:[Kürzel]],2,FALSE)&amp;ROW(BTT[[#This Row],[Lfd Nr.
(automatisch)]])-2),"")</f>
        <v>FI498</v>
      </c>
      <c r="B584" s="15" t="s">
        <v>6131</v>
      </c>
      <c r="C584" s="15"/>
      <c r="D584" t="s">
        <v>10562</v>
      </c>
      <c r="E584" s="10" t="str">
        <f>IFERROR(IF(NOT(BTT[[#This Row],[Manuelle Änderung des Verantwortliches TP
(Auswahl - bei Bedarf)]]=""),BTT[[#This Row],[Manuelle Änderung des Verantwortliches TP
(Auswahl - bei Bedarf)]],VLOOKUP(BTT[[#This Row],[Hauptprozess
(Pflichtauswahl)]],Hauptprozesse[],3,FALSE)),"")</f>
        <v>FI</v>
      </c>
      <c r="G584" t="s">
        <v>14174</v>
      </c>
      <c r="H584" s="10" t="s">
        <v>6102</v>
      </c>
      <c r="I584" t="s">
        <v>1812</v>
      </c>
      <c r="J584" s="10" t="str">
        <f>IFERROR(VLOOKUP(BTT[[#This Row],[Verwendete Transaktion (Pflichtauswahl)]],Transaktionen[[Transaktionen]:[Langtext]],2,FALSE),"")</f>
        <v>Einzelposten Sachkonten</v>
      </c>
      <c r="V584" s="10" t="str">
        <f>IFERROR(VLOOKUP(BTT[[#This Row],[Verwendetes Formular
(Auswahl falls relevant)]],Formulare[[Formularbezeichnung]:[Formularname (technisch)]],2,FALSE),"")</f>
        <v/>
      </c>
      <c r="Y584" s="4" t="s">
        <v>14778</v>
      </c>
      <c r="AK584" s="10" t="str">
        <f>IF(BTT[[#This Row],[Subprozess
(optionale Auswahl)]]="","okay",IF(VLOOKUP(BTT[[#This Row],[Subprozess
(optionale Auswahl)]],BPML[[Subprozess]:[Zugeordneter Hauptprozess]],3,FALSE)=BTT[[#This Row],[Hauptprozess
(Pflichtauswahl)]],"okay","falscher Subprozess"))</f>
        <v>okay</v>
      </c>
      <c r="AL584" t="str">
        <f>IF(aktives_Teilprojekt="Master","",IF(BTT[[#This Row],[Verantwortliches TP
(automatisch)]]=VLOOKUP(aktives_Teilprojekt,Teilprojekte[[Teilprojekte]:[Kürzel]],2,FALSE),"okay","Hauptprozess anderes TP"))</f>
        <v>okay</v>
      </c>
      <c r="AM5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4" s="10" t="str">
        <f>IFERROR(IF(BTT[[#This Row],[SAP-Modul
(Pflichtauswahl)]]&lt;&gt;VLOOKUP(BTT[[#This Row],[Verwendete Transaktion (Pflichtauswahl)]],Transaktionen[[Transaktionen]:[Modul]],3,FALSE),"Modul anders","okay"),"")</f>
        <v>okay</v>
      </c>
      <c r="AP584" s="10" t="str">
        <f>IFERROR(IF(COUNTIFS(BTT[Verwendete Transaktion (Pflichtauswahl)],BTT[[#This Row],[Verwendete Transaktion (Pflichtauswahl)]],BTT[SAP-Modul
(Pflichtauswahl)],"&lt;&gt;"&amp;BTT[[#This Row],[SAP-Modul
(Pflichtauswahl)]])&gt;0,"Modul anders","okay"),"")</f>
        <v>Modul anders</v>
      </c>
      <c r="AQ584" s="10" t="str">
        <f>IFERROR(IF(COUNTIFS(BTT[Verwendete Transaktion (Pflichtauswahl)],BTT[[#This Row],[Verwendete Transaktion (Pflichtauswahl)]],BTT[Verantwortliches TP
(automatisch)],"&lt;&gt;"&amp;BTT[[#This Row],[Verantwortliches TP
(automatisch)]])&gt;0,"Transaktion mehrfach","okay"),"")</f>
        <v>okay</v>
      </c>
      <c r="AR584" s="10" t="str">
        <f>IFERROR(IF(COUNTIFS(BTT[Verwendete Transaktion (Pflichtauswahl)],BTT[[#This Row],[Verwendete Transaktion (Pflichtauswahl)]],BTT[Verantwortliches TP
(automatisch)],"&lt;&gt;"&amp;VLOOKUP(aktives_Teilprojekt,Teilprojekte[[Teilprojekte]:[Kürzel]],2,FALSE))&gt;0,"Transaktion mehrfach","okay"),"")</f>
        <v>okay</v>
      </c>
      <c r="AS584" s="10" t="s">
        <v>10561</v>
      </c>
      <c r="AT584" s="10"/>
    </row>
    <row r="585" spans="1:46" ht="45" hidden="1" x14ac:dyDescent="0.25">
      <c r="A585" s="14" t="str">
        <f>IFERROR(IF(BTT[[#This Row],[Lfd Nr. 
(aus konsolidierter Datei)]]&lt;&gt;"",BTT[[#This Row],[Lfd Nr. 
(aus konsolidierter Datei)]],VLOOKUP(aktives_Teilprojekt,Teilprojekte[[Teilprojekte]:[Kürzel]],2,FALSE)&amp;ROW(BTT[[#This Row],[Lfd Nr.
(automatisch)]])-2),"")</f>
        <v>FI499</v>
      </c>
      <c r="B585" s="15" t="s">
        <v>6131</v>
      </c>
      <c r="C585" s="15"/>
      <c r="D585" t="s">
        <v>10564</v>
      </c>
      <c r="E585" s="10" t="str">
        <f>IFERROR(IF(NOT(BTT[[#This Row],[Manuelle Änderung des Verantwortliches TP
(Auswahl - bei Bedarf)]]=""),BTT[[#This Row],[Manuelle Änderung des Verantwortliches TP
(Auswahl - bei Bedarf)]],VLOOKUP(BTT[[#This Row],[Hauptprozess
(Pflichtauswahl)]],Hauptprozesse[],3,FALSE)),"")</f>
        <v>FI</v>
      </c>
      <c r="G585" t="s">
        <v>14174</v>
      </c>
      <c r="H585" s="10" t="s">
        <v>8485</v>
      </c>
      <c r="I585" t="s">
        <v>8522</v>
      </c>
      <c r="J585" s="10" t="str">
        <f>IFERROR(VLOOKUP(BTT[[#This Row],[Verwendete Transaktion (Pflichtauswahl)]],Transaktionen[[Transaktionen]:[Langtext]],2,FALSE),"")</f>
        <v>keine digitale Erfassung</v>
      </c>
      <c r="V585" s="10" t="str">
        <f>IFERROR(VLOOKUP(BTT[[#This Row],[Verwendetes Formular
(Auswahl falls relevant)]],Formulare[[Formularbezeichnung]:[Formularname (technisch)]],2,FALSE),"")</f>
        <v/>
      </c>
      <c r="Y585" s="4" t="s">
        <v>14779</v>
      </c>
      <c r="AK585" s="10" t="str">
        <f>IF(BTT[[#This Row],[Subprozess
(optionale Auswahl)]]="","okay",IF(VLOOKUP(BTT[[#This Row],[Subprozess
(optionale Auswahl)]],BPML[[Subprozess]:[Zugeordneter Hauptprozess]],3,FALSE)=BTT[[#This Row],[Hauptprozess
(Pflichtauswahl)]],"okay","falscher Subprozess"))</f>
        <v>okay</v>
      </c>
      <c r="AL585" t="str">
        <f>IF(aktives_Teilprojekt="Master","",IF(BTT[[#This Row],[Verantwortliches TP
(automatisch)]]=VLOOKUP(aktives_Teilprojekt,Teilprojekte[[Teilprojekte]:[Kürzel]],2,FALSE),"okay","Hauptprozess anderes TP"))</f>
        <v>okay</v>
      </c>
      <c r="AM5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5" s="10" t="str">
        <f>IFERROR(IF(BTT[[#This Row],[SAP-Modul
(Pflichtauswahl)]]&lt;&gt;VLOOKUP(BTT[[#This Row],[Verwendete Transaktion (Pflichtauswahl)]],Transaktionen[[Transaktionen]:[Modul]],3,FALSE),"Modul anders","okay"),"")</f>
        <v>okay</v>
      </c>
      <c r="AP585" s="10" t="str">
        <f>IFERROR(IF(COUNTIFS(BTT[Verwendete Transaktion (Pflichtauswahl)],BTT[[#This Row],[Verwendete Transaktion (Pflichtauswahl)]],BTT[SAP-Modul
(Pflichtauswahl)],"&lt;&gt;"&amp;BTT[[#This Row],[SAP-Modul
(Pflichtauswahl)]])&gt;0,"Modul anders","okay"),"")</f>
        <v>okay</v>
      </c>
      <c r="AQ585" s="10" t="str">
        <f>IFERROR(IF(COUNTIFS(BTT[Verwendete Transaktion (Pflichtauswahl)],BTT[[#This Row],[Verwendete Transaktion (Pflichtauswahl)]],BTT[Verantwortliches TP
(automatisch)],"&lt;&gt;"&amp;BTT[[#This Row],[Verantwortliches TP
(automatisch)]])&gt;0,"Transaktion mehrfach","okay"),"")</f>
        <v>okay</v>
      </c>
      <c r="AR585" s="10" t="str">
        <f>IFERROR(IF(COUNTIFS(BTT[Verwendete Transaktion (Pflichtauswahl)],BTT[[#This Row],[Verwendete Transaktion (Pflichtauswahl)]],BTT[Verantwortliches TP
(automatisch)],"&lt;&gt;"&amp;VLOOKUP(aktives_Teilprojekt,Teilprojekte[[Teilprojekte]:[Kürzel]],2,FALSE))&gt;0,"Transaktion mehrfach","okay"),"")</f>
        <v>okay</v>
      </c>
      <c r="AS585" s="10" t="s">
        <v>10563</v>
      </c>
      <c r="AT585" s="10"/>
    </row>
    <row r="586" spans="1:46" ht="75" hidden="1" x14ac:dyDescent="0.25">
      <c r="A586" s="14" t="str">
        <f>IFERROR(IF(BTT[[#This Row],[Lfd Nr. 
(aus konsolidierter Datei)]]&lt;&gt;"",BTT[[#This Row],[Lfd Nr. 
(aus konsolidierter Datei)]],VLOOKUP(aktives_Teilprojekt,Teilprojekte[[Teilprojekte]:[Kürzel]],2,FALSE)&amp;ROW(BTT[[#This Row],[Lfd Nr.
(automatisch)]])-2),"")</f>
        <v>FI500</v>
      </c>
      <c r="B586" s="15" t="s">
        <v>6131</v>
      </c>
      <c r="C586" s="15"/>
      <c r="D586" t="s">
        <v>10566</v>
      </c>
      <c r="E586" s="10" t="str">
        <f>IFERROR(IF(NOT(BTT[[#This Row],[Manuelle Änderung des Verantwortliches TP
(Auswahl - bei Bedarf)]]=""),BTT[[#This Row],[Manuelle Änderung des Verantwortliches TP
(Auswahl - bei Bedarf)]],VLOOKUP(BTT[[#This Row],[Hauptprozess
(Pflichtauswahl)]],Hauptprozesse[],3,FALSE)),"")</f>
        <v>FI</v>
      </c>
      <c r="G586" t="s">
        <v>14227</v>
      </c>
      <c r="H586" s="10" t="s">
        <v>8485</v>
      </c>
      <c r="I586" t="s">
        <v>8522</v>
      </c>
      <c r="J586" s="10" t="str">
        <f>IFERROR(VLOOKUP(BTT[[#This Row],[Verwendete Transaktion (Pflichtauswahl)]],Transaktionen[[Transaktionen]:[Langtext]],2,FALSE),"")</f>
        <v>keine digitale Erfassung</v>
      </c>
      <c r="V586" s="10" t="str">
        <f>IFERROR(VLOOKUP(BTT[[#This Row],[Verwendetes Formular
(Auswahl falls relevant)]],Formulare[[Formularbezeichnung]:[Formularname (technisch)]],2,FALSE),"")</f>
        <v/>
      </c>
      <c r="Y586" s="4" t="s">
        <v>14780</v>
      </c>
      <c r="AK586" s="10" t="str">
        <f>IF(BTT[[#This Row],[Subprozess
(optionale Auswahl)]]="","okay",IF(VLOOKUP(BTT[[#This Row],[Subprozess
(optionale Auswahl)]],BPML[[Subprozess]:[Zugeordneter Hauptprozess]],3,FALSE)=BTT[[#This Row],[Hauptprozess
(Pflichtauswahl)]],"okay","falscher Subprozess"))</f>
        <v>okay</v>
      </c>
      <c r="AL586" t="str">
        <f>IF(aktives_Teilprojekt="Master","",IF(BTT[[#This Row],[Verantwortliches TP
(automatisch)]]=VLOOKUP(aktives_Teilprojekt,Teilprojekte[[Teilprojekte]:[Kürzel]],2,FALSE),"okay","Hauptprozess anderes TP"))</f>
        <v>okay</v>
      </c>
      <c r="AM5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6" s="10" t="str">
        <f>IFERROR(IF(BTT[[#This Row],[SAP-Modul
(Pflichtauswahl)]]&lt;&gt;VLOOKUP(BTT[[#This Row],[Verwendete Transaktion (Pflichtauswahl)]],Transaktionen[[Transaktionen]:[Modul]],3,FALSE),"Modul anders","okay"),"")</f>
        <v>okay</v>
      </c>
      <c r="AP586" s="10" t="str">
        <f>IFERROR(IF(COUNTIFS(BTT[Verwendete Transaktion (Pflichtauswahl)],BTT[[#This Row],[Verwendete Transaktion (Pflichtauswahl)]],BTT[SAP-Modul
(Pflichtauswahl)],"&lt;&gt;"&amp;BTT[[#This Row],[SAP-Modul
(Pflichtauswahl)]])&gt;0,"Modul anders","okay"),"")</f>
        <v>okay</v>
      </c>
      <c r="AQ586" s="10" t="str">
        <f>IFERROR(IF(COUNTIFS(BTT[Verwendete Transaktion (Pflichtauswahl)],BTT[[#This Row],[Verwendete Transaktion (Pflichtauswahl)]],BTT[Verantwortliches TP
(automatisch)],"&lt;&gt;"&amp;BTT[[#This Row],[Verantwortliches TP
(automatisch)]])&gt;0,"Transaktion mehrfach","okay"),"")</f>
        <v>okay</v>
      </c>
      <c r="AR586" s="10" t="str">
        <f>IFERROR(IF(COUNTIFS(BTT[Verwendete Transaktion (Pflichtauswahl)],BTT[[#This Row],[Verwendete Transaktion (Pflichtauswahl)]],BTT[Verantwortliches TP
(automatisch)],"&lt;&gt;"&amp;VLOOKUP(aktives_Teilprojekt,Teilprojekte[[Teilprojekte]:[Kürzel]],2,FALSE))&gt;0,"Transaktion mehrfach","okay"),"")</f>
        <v>okay</v>
      </c>
      <c r="AS586" s="10" t="s">
        <v>10565</v>
      </c>
      <c r="AT586" s="10"/>
    </row>
    <row r="587" spans="1:46" ht="75" hidden="1" x14ac:dyDescent="0.25">
      <c r="A587" s="14" t="str">
        <f>IFERROR(IF(BTT[[#This Row],[Lfd Nr. 
(aus konsolidierter Datei)]]&lt;&gt;"",BTT[[#This Row],[Lfd Nr. 
(aus konsolidierter Datei)]],VLOOKUP(aktives_Teilprojekt,Teilprojekte[[Teilprojekte]:[Kürzel]],2,FALSE)&amp;ROW(BTT[[#This Row],[Lfd Nr.
(automatisch)]])-2),"")</f>
        <v>FI501</v>
      </c>
      <c r="B587" s="15" t="s">
        <v>6131</v>
      </c>
      <c r="C587" s="15"/>
      <c r="D587" t="s">
        <v>10568</v>
      </c>
      <c r="E587" s="10" t="str">
        <f>IFERROR(IF(NOT(BTT[[#This Row],[Manuelle Änderung des Verantwortliches TP
(Auswahl - bei Bedarf)]]=""),BTT[[#This Row],[Manuelle Änderung des Verantwortliches TP
(Auswahl - bei Bedarf)]],VLOOKUP(BTT[[#This Row],[Hauptprozess
(Pflichtauswahl)]],Hauptprozesse[],3,FALSE)),"")</f>
        <v>FI</v>
      </c>
      <c r="G587" t="s">
        <v>14174</v>
      </c>
      <c r="H587" s="10" t="s">
        <v>8485</v>
      </c>
      <c r="I587" t="s">
        <v>8522</v>
      </c>
      <c r="J587" s="10" t="str">
        <f>IFERROR(VLOOKUP(BTT[[#This Row],[Verwendete Transaktion (Pflichtauswahl)]],Transaktionen[[Transaktionen]:[Langtext]],2,FALSE),"")</f>
        <v>keine digitale Erfassung</v>
      </c>
      <c r="V587" s="10" t="str">
        <f>IFERROR(VLOOKUP(BTT[[#This Row],[Verwendetes Formular
(Auswahl falls relevant)]],Formulare[[Formularbezeichnung]:[Formularname (technisch)]],2,FALSE),"")</f>
        <v/>
      </c>
      <c r="Y587" s="4" t="s">
        <v>14781</v>
      </c>
      <c r="AK587" s="10" t="str">
        <f>IF(BTT[[#This Row],[Subprozess
(optionale Auswahl)]]="","okay",IF(VLOOKUP(BTT[[#This Row],[Subprozess
(optionale Auswahl)]],BPML[[Subprozess]:[Zugeordneter Hauptprozess]],3,FALSE)=BTT[[#This Row],[Hauptprozess
(Pflichtauswahl)]],"okay","falscher Subprozess"))</f>
        <v>okay</v>
      </c>
      <c r="AL587" t="str">
        <f>IF(aktives_Teilprojekt="Master","",IF(BTT[[#This Row],[Verantwortliches TP
(automatisch)]]=VLOOKUP(aktives_Teilprojekt,Teilprojekte[[Teilprojekte]:[Kürzel]],2,FALSE),"okay","Hauptprozess anderes TP"))</f>
        <v>okay</v>
      </c>
      <c r="AM5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7" s="10" t="str">
        <f>IFERROR(IF(BTT[[#This Row],[SAP-Modul
(Pflichtauswahl)]]&lt;&gt;VLOOKUP(BTT[[#This Row],[Verwendete Transaktion (Pflichtauswahl)]],Transaktionen[[Transaktionen]:[Modul]],3,FALSE),"Modul anders","okay"),"")</f>
        <v>okay</v>
      </c>
      <c r="AP587" s="10" t="str">
        <f>IFERROR(IF(COUNTIFS(BTT[Verwendete Transaktion (Pflichtauswahl)],BTT[[#This Row],[Verwendete Transaktion (Pflichtauswahl)]],BTT[SAP-Modul
(Pflichtauswahl)],"&lt;&gt;"&amp;BTT[[#This Row],[SAP-Modul
(Pflichtauswahl)]])&gt;0,"Modul anders","okay"),"")</f>
        <v>okay</v>
      </c>
      <c r="AQ587" s="10" t="str">
        <f>IFERROR(IF(COUNTIFS(BTT[Verwendete Transaktion (Pflichtauswahl)],BTT[[#This Row],[Verwendete Transaktion (Pflichtauswahl)]],BTT[Verantwortliches TP
(automatisch)],"&lt;&gt;"&amp;BTT[[#This Row],[Verantwortliches TP
(automatisch)]])&gt;0,"Transaktion mehrfach","okay"),"")</f>
        <v>okay</v>
      </c>
      <c r="AR587" s="10" t="str">
        <f>IFERROR(IF(COUNTIFS(BTT[Verwendete Transaktion (Pflichtauswahl)],BTT[[#This Row],[Verwendete Transaktion (Pflichtauswahl)]],BTT[Verantwortliches TP
(automatisch)],"&lt;&gt;"&amp;VLOOKUP(aktives_Teilprojekt,Teilprojekte[[Teilprojekte]:[Kürzel]],2,FALSE))&gt;0,"Transaktion mehrfach","okay"),"")</f>
        <v>okay</v>
      </c>
      <c r="AS587" s="10" t="s">
        <v>10567</v>
      </c>
      <c r="AT587" s="10"/>
    </row>
    <row r="588" spans="1:46" ht="75" hidden="1" x14ac:dyDescent="0.25">
      <c r="A588" s="14" t="str">
        <f>IFERROR(IF(BTT[[#This Row],[Lfd Nr. 
(aus konsolidierter Datei)]]&lt;&gt;"",BTT[[#This Row],[Lfd Nr. 
(aus konsolidierter Datei)]],VLOOKUP(aktives_Teilprojekt,Teilprojekte[[Teilprojekte]:[Kürzel]],2,FALSE)&amp;ROW(BTT[[#This Row],[Lfd Nr.
(automatisch)]])-2),"")</f>
        <v>FI502</v>
      </c>
      <c r="B588" s="15" t="s">
        <v>6131</v>
      </c>
      <c r="C588" s="15"/>
      <c r="D588" t="s">
        <v>10570</v>
      </c>
      <c r="E588" s="10" t="str">
        <f>IFERROR(IF(NOT(BTT[[#This Row],[Manuelle Änderung des Verantwortliches TP
(Auswahl - bei Bedarf)]]=""),BTT[[#This Row],[Manuelle Änderung des Verantwortliches TP
(Auswahl - bei Bedarf)]],VLOOKUP(BTT[[#This Row],[Hauptprozess
(Pflichtauswahl)]],Hauptprozesse[],3,FALSE)),"")</f>
        <v>FI</v>
      </c>
      <c r="G588" t="s">
        <v>14174</v>
      </c>
      <c r="H588" s="10"/>
      <c r="J588" s="10" t="str">
        <f>IFERROR(VLOOKUP(BTT[[#This Row],[Verwendete Transaktion (Pflichtauswahl)]],Transaktionen[[Transaktionen]:[Langtext]],2,FALSE),"")</f>
        <v/>
      </c>
      <c r="V588" s="10" t="str">
        <f>IFERROR(VLOOKUP(BTT[[#This Row],[Verwendetes Formular
(Auswahl falls relevant)]],Formulare[[Formularbezeichnung]:[Formularname (technisch)]],2,FALSE),"")</f>
        <v/>
      </c>
      <c r="Y588" s="4" t="s">
        <v>14782</v>
      </c>
      <c r="AK588" s="10" t="str">
        <f>IF(BTT[[#This Row],[Subprozess
(optionale Auswahl)]]="","okay",IF(VLOOKUP(BTT[[#This Row],[Subprozess
(optionale Auswahl)]],BPML[[Subprozess]:[Zugeordneter Hauptprozess]],3,FALSE)=BTT[[#This Row],[Hauptprozess
(Pflichtauswahl)]],"okay","falscher Subprozess"))</f>
        <v>okay</v>
      </c>
      <c r="AL588" t="str">
        <f>IF(aktives_Teilprojekt="Master","",IF(BTT[[#This Row],[Verantwortliches TP
(automatisch)]]=VLOOKUP(aktives_Teilprojekt,Teilprojekte[[Teilprojekte]:[Kürzel]],2,FALSE),"okay","Hauptprozess anderes TP"))</f>
        <v>okay</v>
      </c>
      <c r="AM5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8" s="10" t="str">
        <f>IFERROR(IF(BTT[[#This Row],[SAP-Modul
(Pflichtauswahl)]]&lt;&gt;VLOOKUP(BTT[[#This Row],[Verwendete Transaktion (Pflichtauswahl)]],Transaktionen[[Transaktionen]:[Modul]],3,FALSE),"Modul anders","okay"),"")</f>
        <v/>
      </c>
      <c r="AP588" s="10" t="str">
        <f>IFERROR(IF(COUNTIFS(BTT[Verwendete Transaktion (Pflichtauswahl)],BTT[[#This Row],[Verwendete Transaktion (Pflichtauswahl)]],BTT[SAP-Modul
(Pflichtauswahl)],"&lt;&gt;"&amp;BTT[[#This Row],[SAP-Modul
(Pflichtauswahl)]])&gt;0,"Modul anders","okay"),"")</f>
        <v>okay</v>
      </c>
      <c r="AQ588" s="10" t="str">
        <f>IFERROR(IF(COUNTIFS(BTT[Verwendete Transaktion (Pflichtauswahl)],BTT[[#This Row],[Verwendete Transaktion (Pflichtauswahl)]],BTT[Verantwortliches TP
(automatisch)],"&lt;&gt;"&amp;BTT[[#This Row],[Verantwortliches TP
(automatisch)]])&gt;0,"Transaktion mehrfach","okay"),"")</f>
        <v>okay</v>
      </c>
      <c r="AR588" s="10" t="str">
        <f>IFERROR(IF(COUNTIFS(BTT[Verwendete Transaktion (Pflichtauswahl)],BTT[[#This Row],[Verwendete Transaktion (Pflichtauswahl)]],BTT[Verantwortliches TP
(automatisch)],"&lt;&gt;"&amp;VLOOKUP(aktives_Teilprojekt,Teilprojekte[[Teilprojekte]:[Kürzel]],2,FALSE))&gt;0,"Transaktion mehrfach","okay"),"")</f>
        <v>okay</v>
      </c>
      <c r="AS588" s="10" t="s">
        <v>10569</v>
      </c>
      <c r="AT588" s="10"/>
    </row>
    <row r="589" spans="1:46" ht="75" hidden="1" x14ac:dyDescent="0.25">
      <c r="A589" s="14" t="str">
        <f>IFERROR(IF(BTT[[#This Row],[Lfd Nr. 
(aus konsolidierter Datei)]]&lt;&gt;"",BTT[[#This Row],[Lfd Nr. 
(aus konsolidierter Datei)]],VLOOKUP(aktives_Teilprojekt,Teilprojekte[[Teilprojekte]:[Kürzel]],2,FALSE)&amp;ROW(BTT[[#This Row],[Lfd Nr.
(automatisch)]])-2),"")</f>
        <v>FI503</v>
      </c>
      <c r="B589" s="15" t="s">
        <v>6131</v>
      </c>
      <c r="C589" s="15"/>
      <c r="D589" t="s">
        <v>10572</v>
      </c>
      <c r="E589" s="10" t="str">
        <f>IFERROR(IF(NOT(BTT[[#This Row],[Manuelle Änderung des Verantwortliches TP
(Auswahl - bei Bedarf)]]=""),BTT[[#This Row],[Manuelle Änderung des Verantwortliches TP
(Auswahl - bei Bedarf)]],VLOOKUP(BTT[[#This Row],[Hauptprozess
(Pflichtauswahl)]],Hauptprozesse[],3,FALSE)),"")</f>
        <v>FI</v>
      </c>
      <c r="G589" t="s">
        <v>14174</v>
      </c>
      <c r="H589" s="10" t="s">
        <v>6102</v>
      </c>
      <c r="I589" t="s">
        <v>1812</v>
      </c>
      <c r="J589" s="10" t="str">
        <f>IFERROR(VLOOKUP(BTT[[#This Row],[Verwendete Transaktion (Pflichtauswahl)]],Transaktionen[[Transaktionen]:[Langtext]],2,FALSE),"")</f>
        <v>Einzelposten Sachkonten</v>
      </c>
      <c r="V589" s="10" t="str">
        <f>IFERROR(VLOOKUP(BTT[[#This Row],[Verwendetes Formular
(Auswahl falls relevant)]],Formulare[[Formularbezeichnung]:[Formularname (technisch)]],2,FALSE),"")</f>
        <v/>
      </c>
      <c r="Y589" s="4" t="s">
        <v>14783</v>
      </c>
      <c r="AK589" s="10" t="str">
        <f>IF(BTT[[#This Row],[Subprozess
(optionale Auswahl)]]="","okay",IF(VLOOKUP(BTT[[#This Row],[Subprozess
(optionale Auswahl)]],BPML[[Subprozess]:[Zugeordneter Hauptprozess]],3,FALSE)=BTT[[#This Row],[Hauptprozess
(Pflichtauswahl)]],"okay","falscher Subprozess"))</f>
        <v>okay</v>
      </c>
      <c r="AL589" t="str">
        <f>IF(aktives_Teilprojekt="Master","",IF(BTT[[#This Row],[Verantwortliches TP
(automatisch)]]=VLOOKUP(aktives_Teilprojekt,Teilprojekte[[Teilprojekte]:[Kürzel]],2,FALSE),"okay","Hauptprozess anderes TP"))</f>
        <v>okay</v>
      </c>
      <c r="AM5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9" s="10" t="str">
        <f>IFERROR(IF(BTT[[#This Row],[SAP-Modul
(Pflichtauswahl)]]&lt;&gt;VLOOKUP(BTT[[#This Row],[Verwendete Transaktion (Pflichtauswahl)]],Transaktionen[[Transaktionen]:[Modul]],3,FALSE),"Modul anders","okay"),"")</f>
        <v>okay</v>
      </c>
      <c r="AP589" s="10" t="str">
        <f>IFERROR(IF(COUNTIFS(BTT[Verwendete Transaktion (Pflichtauswahl)],BTT[[#This Row],[Verwendete Transaktion (Pflichtauswahl)]],BTT[SAP-Modul
(Pflichtauswahl)],"&lt;&gt;"&amp;BTT[[#This Row],[SAP-Modul
(Pflichtauswahl)]])&gt;0,"Modul anders","okay"),"")</f>
        <v>Modul anders</v>
      </c>
      <c r="AQ589" s="10" t="str">
        <f>IFERROR(IF(COUNTIFS(BTT[Verwendete Transaktion (Pflichtauswahl)],BTT[[#This Row],[Verwendete Transaktion (Pflichtauswahl)]],BTT[Verantwortliches TP
(automatisch)],"&lt;&gt;"&amp;BTT[[#This Row],[Verantwortliches TP
(automatisch)]])&gt;0,"Transaktion mehrfach","okay"),"")</f>
        <v>okay</v>
      </c>
      <c r="AR589" s="10" t="str">
        <f>IFERROR(IF(COUNTIFS(BTT[Verwendete Transaktion (Pflichtauswahl)],BTT[[#This Row],[Verwendete Transaktion (Pflichtauswahl)]],BTT[Verantwortliches TP
(automatisch)],"&lt;&gt;"&amp;VLOOKUP(aktives_Teilprojekt,Teilprojekte[[Teilprojekte]:[Kürzel]],2,FALSE))&gt;0,"Transaktion mehrfach","okay"),"")</f>
        <v>okay</v>
      </c>
      <c r="AS589" s="10" t="s">
        <v>10571</v>
      </c>
      <c r="AT589" s="10"/>
    </row>
    <row r="590" spans="1:46" ht="75" hidden="1" x14ac:dyDescent="0.25">
      <c r="A590" s="14" t="str">
        <f>IFERROR(IF(BTT[[#This Row],[Lfd Nr. 
(aus konsolidierter Datei)]]&lt;&gt;"",BTT[[#This Row],[Lfd Nr. 
(aus konsolidierter Datei)]],VLOOKUP(aktives_Teilprojekt,Teilprojekte[[Teilprojekte]:[Kürzel]],2,FALSE)&amp;ROW(BTT[[#This Row],[Lfd Nr.
(automatisch)]])-2),"")</f>
        <v>FI504</v>
      </c>
      <c r="B590" s="15" t="s">
        <v>6131</v>
      </c>
      <c r="C590" s="15"/>
      <c r="D590" t="s">
        <v>10574</v>
      </c>
      <c r="E590" s="10" t="str">
        <f>IFERROR(IF(NOT(BTT[[#This Row],[Manuelle Änderung des Verantwortliches TP
(Auswahl - bei Bedarf)]]=""),BTT[[#This Row],[Manuelle Änderung des Verantwortliches TP
(Auswahl - bei Bedarf)]],VLOOKUP(BTT[[#This Row],[Hauptprozess
(Pflichtauswahl)]],Hauptprozesse[],3,FALSE)),"")</f>
        <v>FI</v>
      </c>
      <c r="G590" t="s">
        <v>14174</v>
      </c>
      <c r="H590" s="10" t="s">
        <v>3</v>
      </c>
      <c r="I590" t="s">
        <v>1648</v>
      </c>
      <c r="J590" s="10" t="str">
        <f>IFERROR(VLOOKUP(BTT[[#This Row],[Verwendete Transaktion (Pflichtauswahl)]],Transaktionen[[Transaktionen]:[Langtext]],2,FALSE),"")</f>
        <v>Sachkontenbuchung erfassen</v>
      </c>
      <c r="V590" s="10" t="str">
        <f>IFERROR(VLOOKUP(BTT[[#This Row],[Verwendetes Formular
(Auswahl falls relevant)]],Formulare[[Formularbezeichnung]:[Formularname (technisch)]],2,FALSE),"")</f>
        <v/>
      </c>
      <c r="Y590" s="4" t="s">
        <v>14784</v>
      </c>
      <c r="AK590" s="10" t="str">
        <f>IF(BTT[[#This Row],[Subprozess
(optionale Auswahl)]]="","okay",IF(VLOOKUP(BTT[[#This Row],[Subprozess
(optionale Auswahl)]],BPML[[Subprozess]:[Zugeordneter Hauptprozess]],3,FALSE)=BTT[[#This Row],[Hauptprozess
(Pflichtauswahl)]],"okay","falscher Subprozess"))</f>
        <v>okay</v>
      </c>
      <c r="AL590" t="str">
        <f>IF(aktives_Teilprojekt="Master","",IF(BTT[[#This Row],[Verantwortliches TP
(automatisch)]]=VLOOKUP(aktives_Teilprojekt,Teilprojekte[[Teilprojekte]:[Kürzel]],2,FALSE),"okay","Hauptprozess anderes TP"))</f>
        <v>okay</v>
      </c>
      <c r="AM5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0" s="10" t="str">
        <f>IFERROR(IF(BTT[[#This Row],[SAP-Modul
(Pflichtauswahl)]]&lt;&gt;VLOOKUP(BTT[[#This Row],[Verwendete Transaktion (Pflichtauswahl)]],Transaktionen[[Transaktionen]:[Modul]],3,FALSE),"Modul anders","okay"),"")</f>
        <v>okay</v>
      </c>
      <c r="AP590" s="10" t="str">
        <f>IFERROR(IF(COUNTIFS(BTT[Verwendete Transaktion (Pflichtauswahl)],BTT[[#This Row],[Verwendete Transaktion (Pflichtauswahl)]],BTT[SAP-Modul
(Pflichtauswahl)],"&lt;&gt;"&amp;BTT[[#This Row],[SAP-Modul
(Pflichtauswahl)]])&gt;0,"Modul anders","okay"),"")</f>
        <v>okay</v>
      </c>
      <c r="AQ590" s="10" t="str">
        <f>IFERROR(IF(COUNTIFS(BTT[Verwendete Transaktion (Pflichtauswahl)],BTT[[#This Row],[Verwendete Transaktion (Pflichtauswahl)]],BTT[Verantwortliches TP
(automatisch)],"&lt;&gt;"&amp;BTT[[#This Row],[Verantwortliches TP
(automatisch)]])&gt;0,"Transaktion mehrfach","okay"),"")</f>
        <v>okay</v>
      </c>
      <c r="AR590" s="10" t="str">
        <f>IFERROR(IF(COUNTIFS(BTT[Verwendete Transaktion (Pflichtauswahl)],BTT[[#This Row],[Verwendete Transaktion (Pflichtauswahl)]],BTT[Verantwortliches TP
(automatisch)],"&lt;&gt;"&amp;VLOOKUP(aktives_Teilprojekt,Teilprojekte[[Teilprojekte]:[Kürzel]],2,FALSE))&gt;0,"Transaktion mehrfach","okay"),"")</f>
        <v>okay</v>
      </c>
      <c r="AS590" s="10" t="s">
        <v>10573</v>
      </c>
      <c r="AT590" s="10"/>
    </row>
    <row r="591" spans="1:46" ht="75" hidden="1" x14ac:dyDescent="0.25">
      <c r="A591" s="14" t="str">
        <f>IFERROR(IF(BTT[[#This Row],[Lfd Nr. 
(aus konsolidierter Datei)]]&lt;&gt;"",BTT[[#This Row],[Lfd Nr. 
(aus konsolidierter Datei)]],VLOOKUP(aktives_Teilprojekt,Teilprojekte[[Teilprojekte]:[Kürzel]],2,FALSE)&amp;ROW(BTT[[#This Row],[Lfd Nr.
(automatisch)]])-2),"")</f>
        <v>FI505</v>
      </c>
      <c r="B591" s="15" t="s">
        <v>6131</v>
      </c>
      <c r="C591" s="15"/>
      <c r="D591" t="s">
        <v>10576</v>
      </c>
      <c r="E591" s="10" t="str">
        <f>IFERROR(IF(NOT(BTT[[#This Row],[Manuelle Änderung des Verantwortliches TP
(Auswahl - bei Bedarf)]]=""),BTT[[#This Row],[Manuelle Änderung des Verantwortliches TP
(Auswahl - bei Bedarf)]],VLOOKUP(BTT[[#This Row],[Hauptprozess
(Pflichtauswahl)]],Hauptprozesse[],3,FALSE)),"")</f>
        <v>FI</v>
      </c>
      <c r="G591" t="s">
        <v>14174</v>
      </c>
      <c r="H591" s="10"/>
      <c r="I591" t="s">
        <v>14228</v>
      </c>
      <c r="J591" s="10" t="str">
        <f>IFERROR(VLOOKUP(BTT[[#This Row],[Verwendete Transaktion (Pflichtauswahl)]],Transaktionen[[Transaktionen]:[Langtext]],2,FALSE),"")</f>
        <v/>
      </c>
      <c r="V591" s="10" t="str">
        <f>IFERROR(VLOOKUP(BTT[[#This Row],[Verwendetes Formular
(Auswahl falls relevant)]],Formulare[[Formularbezeichnung]:[Formularname (technisch)]],2,FALSE),"")</f>
        <v/>
      </c>
      <c r="Y591" s="4" t="s">
        <v>14785</v>
      </c>
      <c r="AK591" s="10" t="str">
        <f>IF(BTT[[#This Row],[Subprozess
(optionale Auswahl)]]="","okay",IF(VLOOKUP(BTT[[#This Row],[Subprozess
(optionale Auswahl)]],BPML[[Subprozess]:[Zugeordneter Hauptprozess]],3,FALSE)=BTT[[#This Row],[Hauptprozess
(Pflichtauswahl)]],"okay","falscher Subprozess"))</f>
        <v>okay</v>
      </c>
      <c r="AL591" t="str">
        <f>IF(aktives_Teilprojekt="Master","",IF(BTT[[#This Row],[Verantwortliches TP
(automatisch)]]=VLOOKUP(aktives_Teilprojekt,Teilprojekte[[Teilprojekte]:[Kürzel]],2,FALSE),"okay","Hauptprozess anderes TP"))</f>
        <v>okay</v>
      </c>
      <c r="AM5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1" s="10" t="str">
        <f>IFERROR(IF(BTT[[#This Row],[SAP-Modul
(Pflichtauswahl)]]&lt;&gt;VLOOKUP(BTT[[#This Row],[Verwendete Transaktion (Pflichtauswahl)]],Transaktionen[[Transaktionen]:[Modul]],3,FALSE),"Modul anders","okay"),"")</f>
        <v/>
      </c>
      <c r="AP591" s="10" t="str">
        <f>IFERROR(IF(COUNTIFS(BTT[Verwendete Transaktion (Pflichtauswahl)],BTT[[#This Row],[Verwendete Transaktion (Pflichtauswahl)]],BTT[SAP-Modul
(Pflichtauswahl)],"&lt;&gt;"&amp;BTT[[#This Row],[SAP-Modul
(Pflichtauswahl)]])&gt;0,"Modul anders","okay"),"")</f>
        <v>okay</v>
      </c>
      <c r="AQ591" s="10" t="str">
        <f>IFERROR(IF(COUNTIFS(BTT[Verwendete Transaktion (Pflichtauswahl)],BTT[[#This Row],[Verwendete Transaktion (Pflichtauswahl)]],BTT[Verantwortliches TP
(automatisch)],"&lt;&gt;"&amp;BTT[[#This Row],[Verantwortliches TP
(automatisch)]])&gt;0,"Transaktion mehrfach","okay"),"")</f>
        <v>okay</v>
      </c>
      <c r="AR591" s="10" t="str">
        <f>IFERROR(IF(COUNTIFS(BTT[Verwendete Transaktion (Pflichtauswahl)],BTT[[#This Row],[Verwendete Transaktion (Pflichtauswahl)]],BTT[Verantwortliches TP
(automatisch)],"&lt;&gt;"&amp;VLOOKUP(aktives_Teilprojekt,Teilprojekte[[Teilprojekte]:[Kürzel]],2,FALSE))&gt;0,"Transaktion mehrfach","okay"),"")</f>
        <v>okay</v>
      </c>
      <c r="AS591" s="10" t="s">
        <v>10575</v>
      </c>
      <c r="AT591" s="10"/>
    </row>
    <row r="592" spans="1:46" ht="45" hidden="1" x14ac:dyDescent="0.25">
      <c r="A592" s="14" t="str">
        <f>IFERROR(IF(BTT[[#This Row],[Lfd Nr. 
(aus konsolidierter Datei)]]&lt;&gt;"",BTT[[#This Row],[Lfd Nr. 
(aus konsolidierter Datei)]],VLOOKUP(aktives_Teilprojekt,Teilprojekte[[Teilprojekte]:[Kürzel]],2,FALSE)&amp;ROW(BTT[[#This Row],[Lfd Nr.
(automatisch)]])-2),"")</f>
        <v>FI506</v>
      </c>
      <c r="B592" s="15" t="s">
        <v>6131</v>
      </c>
      <c r="C592" s="15"/>
      <c r="D592" t="s">
        <v>10578</v>
      </c>
      <c r="E592" s="10" t="str">
        <f>IFERROR(IF(NOT(BTT[[#This Row],[Manuelle Änderung des Verantwortliches TP
(Auswahl - bei Bedarf)]]=""),BTT[[#This Row],[Manuelle Änderung des Verantwortliches TP
(Auswahl - bei Bedarf)]],VLOOKUP(BTT[[#This Row],[Hauptprozess
(Pflichtauswahl)]],Hauptprozesse[],3,FALSE)),"")</f>
        <v>FI</v>
      </c>
      <c r="G592" t="s">
        <v>14174</v>
      </c>
      <c r="H592" s="10"/>
      <c r="I592" t="s">
        <v>14229</v>
      </c>
      <c r="J592" s="10" t="str">
        <f>IFERROR(VLOOKUP(BTT[[#This Row],[Verwendete Transaktion (Pflichtauswahl)]],Transaktionen[[Transaktionen]:[Langtext]],2,FALSE),"")</f>
        <v/>
      </c>
      <c r="V592" s="10" t="str">
        <f>IFERROR(VLOOKUP(BTT[[#This Row],[Verwendetes Formular
(Auswahl falls relevant)]],Formulare[[Formularbezeichnung]:[Formularname (technisch)]],2,FALSE),"")</f>
        <v/>
      </c>
      <c r="Y592" s="4" t="s">
        <v>14786</v>
      </c>
      <c r="AK592" s="10" t="str">
        <f>IF(BTT[[#This Row],[Subprozess
(optionale Auswahl)]]="","okay",IF(VLOOKUP(BTT[[#This Row],[Subprozess
(optionale Auswahl)]],BPML[[Subprozess]:[Zugeordneter Hauptprozess]],3,FALSE)=BTT[[#This Row],[Hauptprozess
(Pflichtauswahl)]],"okay","falscher Subprozess"))</f>
        <v>okay</v>
      </c>
      <c r="AL592" t="str">
        <f>IF(aktives_Teilprojekt="Master","",IF(BTT[[#This Row],[Verantwortliches TP
(automatisch)]]=VLOOKUP(aktives_Teilprojekt,Teilprojekte[[Teilprojekte]:[Kürzel]],2,FALSE),"okay","Hauptprozess anderes TP"))</f>
        <v>okay</v>
      </c>
      <c r="AM5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2" s="10" t="str">
        <f>IFERROR(IF(BTT[[#This Row],[SAP-Modul
(Pflichtauswahl)]]&lt;&gt;VLOOKUP(BTT[[#This Row],[Verwendete Transaktion (Pflichtauswahl)]],Transaktionen[[Transaktionen]:[Modul]],3,FALSE),"Modul anders","okay"),"")</f>
        <v/>
      </c>
      <c r="AP592" s="10" t="str">
        <f>IFERROR(IF(COUNTIFS(BTT[Verwendete Transaktion (Pflichtauswahl)],BTT[[#This Row],[Verwendete Transaktion (Pflichtauswahl)]],BTT[SAP-Modul
(Pflichtauswahl)],"&lt;&gt;"&amp;BTT[[#This Row],[SAP-Modul
(Pflichtauswahl)]])&gt;0,"Modul anders","okay"),"")</f>
        <v>okay</v>
      </c>
      <c r="AQ592" s="10" t="str">
        <f>IFERROR(IF(COUNTIFS(BTT[Verwendete Transaktion (Pflichtauswahl)],BTT[[#This Row],[Verwendete Transaktion (Pflichtauswahl)]],BTT[Verantwortliches TP
(automatisch)],"&lt;&gt;"&amp;BTT[[#This Row],[Verantwortliches TP
(automatisch)]])&gt;0,"Transaktion mehrfach","okay"),"")</f>
        <v>okay</v>
      </c>
      <c r="AR592" s="10" t="str">
        <f>IFERROR(IF(COUNTIFS(BTT[Verwendete Transaktion (Pflichtauswahl)],BTT[[#This Row],[Verwendete Transaktion (Pflichtauswahl)]],BTT[Verantwortliches TP
(automatisch)],"&lt;&gt;"&amp;VLOOKUP(aktives_Teilprojekt,Teilprojekte[[Teilprojekte]:[Kürzel]],2,FALSE))&gt;0,"Transaktion mehrfach","okay"),"")</f>
        <v>okay</v>
      </c>
      <c r="AS592" s="10" t="s">
        <v>10577</v>
      </c>
      <c r="AT592" s="10"/>
    </row>
    <row r="593" spans="1:46" ht="45" hidden="1" x14ac:dyDescent="0.25">
      <c r="A593" s="14" t="str">
        <f>IFERROR(IF(BTT[[#This Row],[Lfd Nr. 
(aus konsolidierter Datei)]]&lt;&gt;"",BTT[[#This Row],[Lfd Nr. 
(aus konsolidierter Datei)]],VLOOKUP(aktives_Teilprojekt,Teilprojekte[[Teilprojekte]:[Kürzel]],2,FALSE)&amp;ROW(BTT[[#This Row],[Lfd Nr.
(automatisch)]])-2),"")</f>
        <v>FI507</v>
      </c>
      <c r="B593" s="15" t="s">
        <v>6131</v>
      </c>
      <c r="C593" s="15"/>
      <c r="D593" t="s">
        <v>10580</v>
      </c>
      <c r="E593" s="10" t="str">
        <f>IFERROR(IF(NOT(BTT[[#This Row],[Manuelle Änderung des Verantwortliches TP
(Auswahl - bei Bedarf)]]=""),BTT[[#This Row],[Manuelle Änderung des Verantwortliches TP
(Auswahl - bei Bedarf)]],VLOOKUP(BTT[[#This Row],[Hauptprozess
(Pflichtauswahl)]],Hauptprozesse[],3,FALSE)),"")</f>
        <v>FI</v>
      </c>
      <c r="G593" t="s">
        <v>14174</v>
      </c>
      <c r="H593" s="10"/>
      <c r="I593" t="s">
        <v>14230</v>
      </c>
      <c r="J593" s="10" t="str">
        <f>IFERROR(VLOOKUP(BTT[[#This Row],[Verwendete Transaktion (Pflichtauswahl)]],Transaktionen[[Transaktionen]:[Langtext]],2,FALSE),"")</f>
        <v/>
      </c>
      <c r="V593" s="10" t="str">
        <f>IFERROR(VLOOKUP(BTT[[#This Row],[Verwendetes Formular
(Auswahl falls relevant)]],Formulare[[Formularbezeichnung]:[Formularname (technisch)]],2,FALSE),"")</f>
        <v/>
      </c>
      <c r="Y593" s="4" t="s">
        <v>14787</v>
      </c>
      <c r="AK593" s="10" t="str">
        <f>IF(BTT[[#This Row],[Subprozess
(optionale Auswahl)]]="","okay",IF(VLOOKUP(BTT[[#This Row],[Subprozess
(optionale Auswahl)]],BPML[[Subprozess]:[Zugeordneter Hauptprozess]],3,FALSE)=BTT[[#This Row],[Hauptprozess
(Pflichtauswahl)]],"okay","falscher Subprozess"))</f>
        <v>okay</v>
      </c>
      <c r="AL593" t="str">
        <f>IF(aktives_Teilprojekt="Master","",IF(BTT[[#This Row],[Verantwortliches TP
(automatisch)]]=VLOOKUP(aktives_Teilprojekt,Teilprojekte[[Teilprojekte]:[Kürzel]],2,FALSE),"okay","Hauptprozess anderes TP"))</f>
        <v>okay</v>
      </c>
      <c r="AM5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3" s="10" t="str">
        <f>IFERROR(IF(BTT[[#This Row],[SAP-Modul
(Pflichtauswahl)]]&lt;&gt;VLOOKUP(BTT[[#This Row],[Verwendete Transaktion (Pflichtauswahl)]],Transaktionen[[Transaktionen]:[Modul]],3,FALSE),"Modul anders","okay"),"")</f>
        <v/>
      </c>
      <c r="AP593" s="10" t="str">
        <f>IFERROR(IF(COUNTIFS(BTT[Verwendete Transaktion (Pflichtauswahl)],BTT[[#This Row],[Verwendete Transaktion (Pflichtauswahl)]],BTT[SAP-Modul
(Pflichtauswahl)],"&lt;&gt;"&amp;BTT[[#This Row],[SAP-Modul
(Pflichtauswahl)]])&gt;0,"Modul anders","okay"),"")</f>
        <v>okay</v>
      </c>
      <c r="AQ593" s="10" t="str">
        <f>IFERROR(IF(COUNTIFS(BTT[Verwendete Transaktion (Pflichtauswahl)],BTT[[#This Row],[Verwendete Transaktion (Pflichtauswahl)]],BTT[Verantwortliches TP
(automatisch)],"&lt;&gt;"&amp;BTT[[#This Row],[Verantwortliches TP
(automatisch)]])&gt;0,"Transaktion mehrfach","okay"),"")</f>
        <v>okay</v>
      </c>
      <c r="AR593" s="10" t="str">
        <f>IFERROR(IF(COUNTIFS(BTT[Verwendete Transaktion (Pflichtauswahl)],BTT[[#This Row],[Verwendete Transaktion (Pflichtauswahl)]],BTT[Verantwortliches TP
(automatisch)],"&lt;&gt;"&amp;VLOOKUP(aktives_Teilprojekt,Teilprojekte[[Teilprojekte]:[Kürzel]],2,FALSE))&gt;0,"Transaktion mehrfach","okay"),"")</f>
        <v>okay</v>
      </c>
      <c r="AS593" s="10" t="s">
        <v>10579</v>
      </c>
      <c r="AT593" s="10"/>
    </row>
    <row r="594" spans="1:46" ht="45" hidden="1" x14ac:dyDescent="0.25">
      <c r="A594" s="14" t="str">
        <f>IFERROR(IF(BTT[[#This Row],[Lfd Nr. 
(aus konsolidierter Datei)]]&lt;&gt;"",BTT[[#This Row],[Lfd Nr. 
(aus konsolidierter Datei)]],VLOOKUP(aktives_Teilprojekt,Teilprojekte[[Teilprojekte]:[Kürzel]],2,FALSE)&amp;ROW(BTT[[#This Row],[Lfd Nr.
(automatisch)]])-2),"")</f>
        <v>FI508</v>
      </c>
      <c r="B594" s="15" t="s">
        <v>6131</v>
      </c>
      <c r="C594" s="15"/>
      <c r="D594" t="s">
        <v>10582</v>
      </c>
      <c r="E594" s="10" t="str">
        <f>IFERROR(IF(NOT(BTT[[#This Row],[Manuelle Änderung des Verantwortliches TP
(Auswahl - bei Bedarf)]]=""),BTT[[#This Row],[Manuelle Änderung des Verantwortliches TP
(Auswahl - bei Bedarf)]],VLOOKUP(BTT[[#This Row],[Hauptprozess
(Pflichtauswahl)]],Hauptprozesse[],3,FALSE)),"")</f>
        <v>FI</v>
      </c>
      <c r="G594" t="s">
        <v>14174</v>
      </c>
      <c r="H594" s="10" t="s">
        <v>8485</v>
      </c>
      <c r="I594" t="s">
        <v>8522</v>
      </c>
      <c r="J594" s="10" t="str">
        <f>IFERROR(VLOOKUP(BTT[[#This Row],[Verwendete Transaktion (Pflichtauswahl)]],Transaktionen[[Transaktionen]:[Langtext]],2,FALSE),"")</f>
        <v>keine digitale Erfassung</v>
      </c>
      <c r="V594" s="10" t="str">
        <f>IFERROR(VLOOKUP(BTT[[#This Row],[Verwendetes Formular
(Auswahl falls relevant)]],Formulare[[Formularbezeichnung]:[Formularname (technisch)]],2,FALSE),"")</f>
        <v/>
      </c>
      <c r="Y594" s="4" t="s">
        <v>14788</v>
      </c>
      <c r="AK594" s="10" t="str">
        <f>IF(BTT[[#This Row],[Subprozess
(optionale Auswahl)]]="","okay",IF(VLOOKUP(BTT[[#This Row],[Subprozess
(optionale Auswahl)]],BPML[[Subprozess]:[Zugeordneter Hauptprozess]],3,FALSE)=BTT[[#This Row],[Hauptprozess
(Pflichtauswahl)]],"okay","falscher Subprozess"))</f>
        <v>okay</v>
      </c>
      <c r="AL594" t="str">
        <f>IF(aktives_Teilprojekt="Master","",IF(BTT[[#This Row],[Verantwortliches TP
(automatisch)]]=VLOOKUP(aktives_Teilprojekt,Teilprojekte[[Teilprojekte]:[Kürzel]],2,FALSE),"okay","Hauptprozess anderes TP"))</f>
        <v>okay</v>
      </c>
      <c r="AM5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4" s="10" t="str">
        <f>IFERROR(IF(BTT[[#This Row],[SAP-Modul
(Pflichtauswahl)]]&lt;&gt;VLOOKUP(BTT[[#This Row],[Verwendete Transaktion (Pflichtauswahl)]],Transaktionen[[Transaktionen]:[Modul]],3,FALSE),"Modul anders","okay"),"")</f>
        <v>okay</v>
      </c>
      <c r="AP594" s="10" t="str">
        <f>IFERROR(IF(COUNTIFS(BTT[Verwendete Transaktion (Pflichtauswahl)],BTT[[#This Row],[Verwendete Transaktion (Pflichtauswahl)]],BTT[SAP-Modul
(Pflichtauswahl)],"&lt;&gt;"&amp;BTT[[#This Row],[SAP-Modul
(Pflichtauswahl)]])&gt;0,"Modul anders","okay"),"")</f>
        <v>okay</v>
      </c>
      <c r="AQ594" s="10" t="str">
        <f>IFERROR(IF(COUNTIFS(BTT[Verwendete Transaktion (Pflichtauswahl)],BTT[[#This Row],[Verwendete Transaktion (Pflichtauswahl)]],BTT[Verantwortliches TP
(automatisch)],"&lt;&gt;"&amp;BTT[[#This Row],[Verantwortliches TP
(automatisch)]])&gt;0,"Transaktion mehrfach","okay"),"")</f>
        <v>okay</v>
      </c>
      <c r="AR594" s="10" t="str">
        <f>IFERROR(IF(COUNTIFS(BTT[Verwendete Transaktion (Pflichtauswahl)],BTT[[#This Row],[Verwendete Transaktion (Pflichtauswahl)]],BTT[Verantwortliches TP
(automatisch)],"&lt;&gt;"&amp;VLOOKUP(aktives_Teilprojekt,Teilprojekte[[Teilprojekte]:[Kürzel]],2,FALSE))&gt;0,"Transaktion mehrfach","okay"),"")</f>
        <v>okay</v>
      </c>
      <c r="AS594" s="10" t="s">
        <v>10581</v>
      </c>
      <c r="AT594" s="10"/>
    </row>
    <row r="595" spans="1:46" ht="45" hidden="1" x14ac:dyDescent="0.25">
      <c r="A595" s="14" t="str">
        <f>IFERROR(IF(BTT[[#This Row],[Lfd Nr. 
(aus konsolidierter Datei)]]&lt;&gt;"",BTT[[#This Row],[Lfd Nr. 
(aus konsolidierter Datei)]],VLOOKUP(aktives_Teilprojekt,Teilprojekte[[Teilprojekte]:[Kürzel]],2,FALSE)&amp;ROW(BTT[[#This Row],[Lfd Nr.
(automatisch)]])-2),"")</f>
        <v>FI509</v>
      </c>
      <c r="B595" s="15" t="s">
        <v>6131</v>
      </c>
      <c r="C595" s="15"/>
      <c r="D595" t="s">
        <v>10584</v>
      </c>
      <c r="E595" s="10" t="str">
        <f>IFERROR(IF(NOT(BTT[[#This Row],[Manuelle Änderung des Verantwortliches TP
(Auswahl - bei Bedarf)]]=""),BTT[[#This Row],[Manuelle Änderung des Verantwortliches TP
(Auswahl - bei Bedarf)]],VLOOKUP(BTT[[#This Row],[Hauptprozess
(Pflichtauswahl)]],Hauptprozesse[],3,FALSE)),"")</f>
        <v>FI</v>
      </c>
      <c r="G595" t="s">
        <v>14174</v>
      </c>
      <c r="H595" s="10"/>
      <c r="I595" t="s">
        <v>14178</v>
      </c>
      <c r="J595" s="10" t="str">
        <f>IFERROR(VLOOKUP(BTT[[#This Row],[Verwendete Transaktion (Pflichtauswahl)]],Transaktionen[[Transaktionen]:[Langtext]],2,FALSE),"")</f>
        <v/>
      </c>
      <c r="V595" s="10" t="str">
        <f>IFERROR(VLOOKUP(BTT[[#This Row],[Verwendetes Formular
(Auswahl falls relevant)]],Formulare[[Formularbezeichnung]:[Formularname (technisch)]],2,FALSE),"")</f>
        <v/>
      </c>
      <c r="Y595" s="4" t="s">
        <v>14789</v>
      </c>
      <c r="AK595" s="10" t="str">
        <f>IF(BTT[[#This Row],[Subprozess
(optionale Auswahl)]]="","okay",IF(VLOOKUP(BTT[[#This Row],[Subprozess
(optionale Auswahl)]],BPML[[Subprozess]:[Zugeordneter Hauptprozess]],3,FALSE)=BTT[[#This Row],[Hauptprozess
(Pflichtauswahl)]],"okay","falscher Subprozess"))</f>
        <v>okay</v>
      </c>
      <c r="AL595" t="str">
        <f>IF(aktives_Teilprojekt="Master","",IF(BTT[[#This Row],[Verantwortliches TP
(automatisch)]]=VLOOKUP(aktives_Teilprojekt,Teilprojekte[[Teilprojekte]:[Kürzel]],2,FALSE),"okay","Hauptprozess anderes TP"))</f>
        <v>okay</v>
      </c>
      <c r="AM5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5" s="10" t="str">
        <f>IFERROR(IF(BTT[[#This Row],[SAP-Modul
(Pflichtauswahl)]]&lt;&gt;VLOOKUP(BTT[[#This Row],[Verwendete Transaktion (Pflichtauswahl)]],Transaktionen[[Transaktionen]:[Modul]],3,FALSE),"Modul anders","okay"),"")</f>
        <v/>
      </c>
      <c r="AP595" s="10" t="str">
        <f>IFERROR(IF(COUNTIFS(BTT[Verwendete Transaktion (Pflichtauswahl)],BTT[[#This Row],[Verwendete Transaktion (Pflichtauswahl)]],BTT[SAP-Modul
(Pflichtauswahl)],"&lt;&gt;"&amp;BTT[[#This Row],[SAP-Modul
(Pflichtauswahl)]])&gt;0,"Modul anders","okay"),"")</f>
        <v>okay</v>
      </c>
      <c r="AQ595" s="10" t="str">
        <f>IFERROR(IF(COUNTIFS(BTT[Verwendete Transaktion (Pflichtauswahl)],BTT[[#This Row],[Verwendete Transaktion (Pflichtauswahl)]],BTT[Verantwortliches TP
(automatisch)],"&lt;&gt;"&amp;BTT[[#This Row],[Verantwortliches TP
(automatisch)]])&gt;0,"Transaktion mehrfach","okay"),"")</f>
        <v>okay</v>
      </c>
      <c r="AR595" s="10" t="str">
        <f>IFERROR(IF(COUNTIFS(BTT[Verwendete Transaktion (Pflichtauswahl)],BTT[[#This Row],[Verwendete Transaktion (Pflichtauswahl)]],BTT[Verantwortliches TP
(automatisch)],"&lt;&gt;"&amp;VLOOKUP(aktives_Teilprojekt,Teilprojekte[[Teilprojekte]:[Kürzel]],2,FALSE))&gt;0,"Transaktion mehrfach","okay"),"")</f>
        <v>okay</v>
      </c>
      <c r="AS595" s="10" t="s">
        <v>10583</v>
      </c>
      <c r="AT595" s="10"/>
    </row>
    <row r="596" spans="1:46" ht="45" hidden="1" x14ac:dyDescent="0.25">
      <c r="A596" s="14" t="str">
        <f>IFERROR(IF(BTT[[#This Row],[Lfd Nr. 
(aus konsolidierter Datei)]]&lt;&gt;"",BTT[[#This Row],[Lfd Nr. 
(aus konsolidierter Datei)]],VLOOKUP(aktives_Teilprojekt,Teilprojekte[[Teilprojekte]:[Kürzel]],2,FALSE)&amp;ROW(BTT[[#This Row],[Lfd Nr.
(automatisch)]])-2),"")</f>
        <v>FI510</v>
      </c>
      <c r="B596" s="15" t="s">
        <v>6131</v>
      </c>
      <c r="C596" s="15"/>
      <c r="D596" t="s">
        <v>10586</v>
      </c>
      <c r="E596" s="10" t="str">
        <f>IFERROR(IF(NOT(BTT[[#This Row],[Manuelle Änderung des Verantwortliches TP
(Auswahl - bei Bedarf)]]=""),BTT[[#This Row],[Manuelle Änderung des Verantwortliches TP
(Auswahl - bei Bedarf)]],VLOOKUP(BTT[[#This Row],[Hauptprozess
(Pflichtauswahl)]],Hauptprozesse[],3,FALSE)),"")</f>
        <v>FI</v>
      </c>
      <c r="G596" t="s">
        <v>14174</v>
      </c>
      <c r="H596" s="10"/>
      <c r="I596" t="s">
        <v>14178</v>
      </c>
      <c r="J596" s="10" t="str">
        <f>IFERROR(VLOOKUP(BTT[[#This Row],[Verwendete Transaktion (Pflichtauswahl)]],Transaktionen[[Transaktionen]:[Langtext]],2,FALSE),"")</f>
        <v/>
      </c>
      <c r="V596" s="10" t="str">
        <f>IFERROR(VLOOKUP(BTT[[#This Row],[Verwendetes Formular
(Auswahl falls relevant)]],Formulare[[Formularbezeichnung]:[Formularname (technisch)]],2,FALSE),"")</f>
        <v/>
      </c>
      <c r="Y596" s="4" t="s">
        <v>14790</v>
      </c>
      <c r="AK596" s="10" t="str">
        <f>IF(BTT[[#This Row],[Subprozess
(optionale Auswahl)]]="","okay",IF(VLOOKUP(BTT[[#This Row],[Subprozess
(optionale Auswahl)]],BPML[[Subprozess]:[Zugeordneter Hauptprozess]],3,FALSE)=BTT[[#This Row],[Hauptprozess
(Pflichtauswahl)]],"okay","falscher Subprozess"))</f>
        <v>okay</v>
      </c>
      <c r="AL596" t="str">
        <f>IF(aktives_Teilprojekt="Master","",IF(BTT[[#This Row],[Verantwortliches TP
(automatisch)]]=VLOOKUP(aktives_Teilprojekt,Teilprojekte[[Teilprojekte]:[Kürzel]],2,FALSE),"okay","Hauptprozess anderes TP"))</f>
        <v>okay</v>
      </c>
      <c r="AM5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6" s="10" t="str">
        <f>IFERROR(IF(BTT[[#This Row],[SAP-Modul
(Pflichtauswahl)]]&lt;&gt;VLOOKUP(BTT[[#This Row],[Verwendete Transaktion (Pflichtauswahl)]],Transaktionen[[Transaktionen]:[Modul]],3,FALSE),"Modul anders","okay"),"")</f>
        <v/>
      </c>
      <c r="AP596" s="10" t="str">
        <f>IFERROR(IF(COUNTIFS(BTT[Verwendete Transaktion (Pflichtauswahl)],BTT[[#This Row],[Verwendete Transaktion (Pflichtauswahl)]],BTT[SAP-Modul
(Pflichtauswahl)],"&lt;&gt;"&amp;BTT[[#This Row],[SAP-Modul
(Pflichtauswahl)]])&gt;0,"Modul anders","okay"),"")</f>
        <v>okay</v>
      </c>
      <c r="AQ596" s="10" t="str">
        <f>IFERROR(IF(COUNTIFS(BTT[Verwendete Transaktion (Pflichtauswahl)],BTT[[#This Row],[Verwendete Transaktion (Pflichtauswahl)]],BTT[Verantwortliches TP
(automatisch)],"&lt;&gt;"&amp;BTT[[#This Row],[Verantwortliches TP
(automatisch)]])&gt;0,"Transaktion mehrfach","okay"),"")</f>
        <v>okay</v>
      </c>
      <c r="AR596" s="10" t="str">
        <f>IFERROR(IF(COUNTIFS(BTT[Verwendete Transaktion (Pflichtauswahl)],BTT[[#This Row],[Verwendete Transaktion (Pflichtauswahl)]],BTT[Verantwortliches TP
(automatisch)],"&lt;&gt;"&amp;VLOOKUP(aktives_Teilprojekt,Teilprojekte[[Teilprojekte]:[Kürzel]],2,FALSE))&gt;0,"Transaktion mehrfach","okay"),"")</f>
        <v>okay</v>
      </c>
      <c r="AS596" s="10" t="s">
        <v>10585</v>
      </c>
      <c r="AT596" s="10"/>
    </row>
    <row r="597" spans="1:46" ht="45" hidden="1" x14ac:dyDescent="0.25">
      <c r="A597" s="14" t="str">
        <f>IFERROR(IF(BTT[[#This Row],[Lfd Nr. 
(aus konsolidierter Datei)]]&lt;&gt;"",BTT[[#This Row],[Lfd Nr. 
(aus konsolidierter Datei)]],VLOOKUP(aktives_Teilprojekt,Teilprojekte[[Teilprojekte]:[Kürzel]],2,FALSE)&amp;ROW(BTT[[#This Row],[Lfd Nr.
(automatisch)]])-2),"")</f>
        <v>FI511</v>
      </c>
      <c r="B597" s="15" t="s">
        <v>6131</v>
      </c>
      <c r="C597" s="15"/>
      <c r="D597" t="s">
        <v>10588</v>
      </c>
      <c r="E597" s="10" t="str">
        <f>IFERROR(IF(NOT(BTT[[#This Row],[Manuelle Änderung des Verantwortliches TP
(Auswahl - bei Bedarf)]]=""),BTT[[#This Row],[Manuelle Änderung des Verantwortliches TP
(Auswahl - bei Bedarf)]],VLOOKUP(BTT[[#This Row],[Hauptprozess
(Pflichtauswahl)]],Hauptprozesse[],3,FALSE)),"")</f>
        <v>FI</v>
      </c>
      <c r="G597" t="s">
        <v>14174</v>
      </c>
      <c r="H597" s="10" t="s">
        <v>8485</v>
      </c>
      <c r="I597" t="s">
        <v>8522</v>
      </c>
      <c r="J597" s="10" t="str">
        <f>IFERROR(VLOOKUP(BTT[[#This Row],[Verwendete Transaktion (Pflichtauswahl)]],Transaktionen[[Transaktionen]:[Langtext]],2,FALSE),"")</f>
        <v>keine digitale Erfassung</v>
      </c>
      <c r="V597" s="10" t="str">
        <f>IFERROR(VLOOKUP(BTT[[#This Row],[Verwendetes Formular
(Auswahl falls relevant)]],Formulare[[Formularbezeichnung]:[Formularname (technisch)]],2,FALSE),"")</f>
        <v/>
      </c>
      <c r="Y597" s="4" t="s">
        <v>14791</v>
      </c>
      <c r="AK597" s="10" t="str">
        <f>IF(BTT[[#This Row],[Subprozess
(optionale Auswahl)]]="","okay",IF(VLOOKUP(BTT[[#This Row],[Subprozess
(optionale Auswahl)]],BPML[[Subprozess]:[Zugeordneter Hauptprozess]],3,FALSE)=BTT[[#This Row],[Hauptprozess
(Pflichtauswahl)]],"okay","falscher Subprozess"))</f>
        <v>okay</v>
      </c>
      <c r="AL597" t="str">
        <f>IF(aktives_Teilprojekt="Master","",IF(BTT[[#This Row],[Verantwortliches TP
(automatisch)]]=VLOOKUP(aktives_Teilprojekt,Teilprojekte[[Teilprojekte]:[Kürzel]],2,FALSE),"okay","Hauptprozess anderes TP"))</f>
        <v>okay</v>
      </c>
      <c r="AM5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7" s="10" t="str">
        <f>IFERROR(IF(BTT[[#This Row],[SAP-Modul
(Pflichtauswahl)]]&lt;&gt;VLOOKUP(BTT[[#This Row],[Verwendete Transaktion (Pflichtauswahl)]],Transaktionen[[Transaktionen]:[Modul]],3,FALSE),"Modul anders","okay"),"")</f>
        <v>okay</v>
      </c>
      <c r="AP597" s="10" t="str">
        <f>IFERROR(IF(COUNTIFS(BTT[Verwendete Transaktion (Pflichtauswahl)],BTT[[#This Row],[Verwendete Transaktion (Pflichtauswahl)]],BTT[SAP-Modul
(Pflichtauswahl)],"&lt;&gt;"&amp;BTT[[#This Row],[SAP-Modul
(Pflichtauswahl)]])&gt;0,"Modul anders","okay"),"")</f>
        <v>okay</v>
      </c>
      <c r="AQ597" s="10" t="str">
        <f>IFERROR(IF(COUNTIFS(BTT[Verwendete Transaktion (Pflichtauswahl)],BTT[[#This Row],[Verwendete Transaktion (Pflichtauswahl)]],BTT[Verantwortliches TP
(automatisch)],"&lt;&gt;"&amp;BTT[[#This Row],[Verantwortliches TP
(automatisch)]])&gt;0,"Transaktion mehrfach","okay"),"")</f>
        <v>okay</v>
      </c>
      <c r="AR597" s="10" t="str">
        <f>IFERROR(IF(COUNTIFS(BTT[Verwendete Transaktion (Pflichtauswahl)],BTT[[#This Row],[Verwendete Transaktion (Pflichtauswahl)]],BTT[Verantwortliches TP
(automatisch)],"&lt;&gt;"&amp;VLOOKUP(aktives_Teilprojekt,Teilprojekte[[Teilprojekte]:[Kürzel]],2,FALSE))&gt;0,"Transaktion mehrfach","okay"),"")</f>
        <v>okay</v>
      </c>
      <c r="AS597" s="10" t="s">
        <v>10587</v>
      </c>
      <c r="AT597" s="10"/>
    </row>
    <row r="598" spans="1:46" ht="45" hidden="1" x14ac:dyDescent="0.25">
      <c r="A598" s="14" t="str">
        <f>IFERROR(IF(BTT[[#This Row],[Lfd Nr. 
(aus konsolidierter Datei)]]&lt;&gt;"",BTT[[#This Row],[Lfd Nr. 
(aus konsolidierter Datei)]],VLOOKUP(aktives_Teilprojekt,Teilprojekte[[Teilprojekte]:[Kürzel]],2,FALSE)&amp;ROW(BTT[[#This Row],[Lfd Nr.
(automatisch)]])-2),"")</f>
        <v>FI512</v>
      </c>
      <c r="B598" s="15" t="s">
        <v>6131</v>
      </c>
      <c r="C598" s="15"/>
      <c r="D598" t="s">
        <v>10590</v>
      </c>
      <c r="E598" s="10" t="str">
        <f>IFERROR(IF(NOT(BTT[[#This Row],[Manuelle Änderung des Verantwortliches TP
(Auswahl - bei Bedarf)]]=""),BTT[[#This Row],[Manuelle Änderung des Verantwortliches TP
(Auswahl - bei Bedarf)]],VLOOKUP(BTT[[#This Row],[Hauptprozess
(Pflichtauswahl)]],Hauptprozesse[],3,FALSE)),"")</f>
        <v>FI</v>
      </c>
      <c r="G598" t="s">
        <v>14174</v>
      </c>
      <c r="H598" s="10" t="s">
        <v>8485</v>
      </c>
      <c r="I598" t="s">
        <v>8522</v>
      </c>
      <c r="J598" s="10" t="str">
        <f>IFERROR(VLOOKUP(BTT[[#This Row],[Verwendete Transaktion (Pflichtauswahl)]],Transaktionen[[Transaktionen]:[Langtext]],2,FALSE),"")</f>
        <v>keine digitale Erfassung</v>
      </c>
      <c r="V598" s="10" t="str">
        <f>IFERROR(VLOOKUP(BTT[[#This Row],[Verwendetes Formular
(Auswahl falls relevant)]],Formulare[[Formularbezeichnung]:[Formularname (technisch)]],2,FALSE),"")</f>
        <v/>
      </c>
      <c r="Y598" s="4" t="s">
        <v>14792</v>
      </c>
      <c r="AK598" s="10" t="str">
        <f>IF(BTT[[#This Row],[Subprozess
(optionale Auswahl)]]="","okay",IF(VLOOKUP(BTT[[#This Row],[Subprozess
(optionale Auswahl)]],BPML[[Subprozess]:[Zugeordneter Hauptprozess]],3,FALSE)=BTT[[#This Row],[Hauptprozess
(Pflichtauswahl)]],"okay","falscher Subprozess"))</f>
        <v>okay</v>
      </c>
      <c r="AL598" t="str">
        <f>IF(aktives_Teilprojekt="Master","",IF(BTT[[#This Row],[Verantwortliches TP
(automatisch)]]=VLOOKUP(aktives_Teilprojekt,Teilprojekte[[Teilprojekte]:[Kürzel]],2,FALSE),"okay","Hauptprozess anderes TP"))</f>
        <v>okay</v>
      </c>
      <c r="AM5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8" s="10" t="str">
        <f>IFERROR(IF(BTT[[#This Row],[SAP-Modul
(Pflichtauswahl)]]&lt;&gt;VLOOKUP(BTT[[#This Row],[Verwendete Transaktion (Pflichtauswahl)]],Transaktionen[[Transaktionen]:[Modul]],3,FALSE),"Modul anders","okay"),"")</f>
        <v>okay</v>
      </c>
      <c r="AP598" s="10" t="str">
        <f>IFERROR(IF(COUNTIFS(BTT[Verwendete Transaktion (Pflichtauswahl)],BTT[[#This Row],[Verwendete Transaktion (Pflichtauswahl)]],BTT[SAP-Modul
(Pflichtauswahl)],"&lt;&gt;"&amp;BTT[[#This Row],[SAP-Modul
(Pflichtauswahl)]])&gt;0,"Modul anders","okay"),"")</f>
        <v>okay</v>
      </c>
      <c r="AQ598" s="10" t="str">
        <f>IFERROR(IF(COUNTIFS(BTT[Verwendete Transaktion (Pflichtauswahl)],BTT[[#This Row],[Verwendete Transaktion (Pflichtauswahl)]],BTT[Verantwortliches TP
(automatisch)],"&lt;&gt;"&amp;BTT[[#This Row],[Verantwortliches TP
(automatisch)]])&gt;0,"Transaktion mehrfach","okay"),"")</f>
        <v>okay</v>
      </c>
      <c r="AR598" s="10" t="str">
        <f>IFERROR(IF(COUNTIFS(BTT[Verwendete Transaktion (Pflichtauswahl)],BTT[[#This Row],[Verwendete Transaktion (Pflichtauswahl)]],BTT[Verantwortliches TP
(automatisch)],"&lt;&gt;"&amp;VLOOKUP(aktives_Teilprojekt,Teilprojekte[[Teilprojekte]:[Kürzel]],2,FALSE))&gt;0,"Transaktion mehrfach","okay"),"")</f>
        <v>okay</v>
      </c>
      <c r="AS598" s="10" t="s">
        <v>10589</v>
      </c>
      <c r="AT598" s="10"/>
    </row>
    <row r="599" spans="1:46" ht="45" hidden="1" x14ac:dyDescent="0.25">
      <c r="A599" s="14" t="str">
        <f>IFERROR(IF(BTT[[#This Row],[Lfd Nr. 
(aus konsolidierter Datei)]]&lt;&gt;"",BTT[[#This Row],[Lfd Nr. 
(aus konsolidierter Datei)]],VLOOKUP(aktives_Teilprojekt,Teilprojekte[[Teilprojekte]:[Kürzel]],2,FALSE)&amp;ROW(BTT[[#This Row],[Lfd Nr.
(automatisch)]])-2),"")</f>
        <v>FI513</v>
      </c>
      <c r="B599" s="15" t="s">
        <v>6131</v>
      </c>
      <c r="C599" s="15"/>
      <c r="D599" t="s">
        <v>10592</v>
      </c>
      <c r="E599" s="10" t="str">
        <f>IFERROR(IF(NOT(BTT[[#This Row],[Manuelle Änderung des Verantwortliches TP
(Auswahl - bei Bedarf)]]=""),BTT[[#This Row],[Manuelle Änderung des Verantwortliches TP
(Auswahl - bei Bedarf)]],VLOOKUP(BTT[[#This Row],[Hauptprozess
(Pflichtauswahl)]],Hauptprozesse[],3,FALSE)),"")</f>
        <v>FI</v>
      </c>
      <c r="G599" t="s">
        <v>14174</v>
      </c>
      <c r="H599" s="10" t="s">
        <v>8485</v>
      </c>
      <c r="I599" t="s">
        <v>8522</v>
      </c>
      <c r="J599" s="10" t="str">
        <f>IFERROR(VLOOKUP(BTT[[#This Row],[Verwendete Transaktion (Pflichtauswahl)]],Transaktionen[[Transaktionen]:[Langtext]],2,FALSE),"")</f>
        <v>keine digitale Erfassung</v>
      </c>
      <c r="V599" s="10" t="str">
        <f>IFERROR(VLOOKUP(BTT[[#This Row],[Verwendetes Formular
(Auswahl falls relevant)]],Formulare[[Formularbezeichnung]:[Formularname (technisch)]],2,FALSE),"")</f>
        <v/>
      </c>
      <c r="Y599" s="4" t="s">
        <v>14793</v>
      </c>
      <c r="AK599" s="10" t="str">
        <f>IF(BTT[[#This Row],[Subprozess
(optionale Auswahl)]]="","okay",IF(VLOOKUP(BTT[[#This Row],[Subprozess
(optionale Auswahl)]],BPML[[Subprozess]:[Zugeordneter Hauptprozess]],3,FALSE)=BTT[[#This Row],[Hauptprozess
(Pflichtauswahl)]],"okay","falscher Subprozess"))</f>
        <v>okay</v>
      </c>
      <c r="AL599" t="str">
        <f>IF(aktives_Teilprojekt="Master","",IF(BTT[[#This Row],[Verantwortliches TP
(automatisch)]]=VLOOKUP(aktives_Teilprojekt,Teilprojekte[[Teilprojekte]:[Kürzel]],2,FALSE),"okay","Hauptprozess anderes TP"))</f>
        <v>okay</v>
      </c>
      <c r="AM5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9" s="10" t="str">
        <f>IFERROR(IF(BTT[[#This Row],[SAP-Modul
(Pflichtauswahl)]]&lt;&gt;VLOOKUP(BTT[[#This Row],[Verwendete Transaktion (Pflichtauswahl)]],Transaktionen[[Transaktionen]:[Modul]],3,FALSE),"Modul anders","okay"),"")</f>
        <v>okay</v>
      </c>
      <c r="AP599" s="10" t="str">
        <f>IFERROR(IF(COUNTIFS(BTT[Verwendete Transaktion (Pflichtauswahl)],BTT[[#This Row],[Verwendete Transaktion (Pflichtauswahl)]],BTT[SAP-Modul
(Pflichtauswahl)],"&lt;&gt;"&amp;BTT[[#This Row],[SAP-Modul
(Pflichtauswahl)]])&gt;0,"Modul anders","okay"),"")</f>
        <v>okay</v>
      </c>
      <c r="AQ599" s="10" t="str">
        <f>IFERROR(IF(COUNTIFS(BTT[Verwendete Transaktion (Pflichtauswahl)],BTT[[#This Row],[Verwendete Transaktion (Pflichtauswahl)]],BTT[Verantwortliches TP
(automatisch)],"&lt;&gt;"&amp;BTT[[#This Row],[Verantwortliches TP
(automatisch)]])&gt;0,"Transaktion mehrfach","okay"),"")</f>
        <v>okay</v>
      </c>
      <c r="AR599" s="10" t="str">
        <f>IFERROR(IF(COUNTIFS(BTT[Verwendete Transaktion (Pflichtauswahl)],BTT[[#This Row],[Verwendete Transaktion (Pflichtauswahl)]],BTT[Verantwortliches TP
(automatisch)],"&lt;&gt;"&amp;VLOOKUP(aktives_Teilprojekt,Teilprojekte[[Teilprojekte]:[Kürzel]],2,FALSE))&gt;0,"Transaktion mehrfach","okay"),"")</f>
        <v>okay</v>
      </c>
      <c r="AS599" s="10" t="s">
        <v>10591</v>
      </c>
      <c r="AT599" s="10"/>
    </row>
    <row r="600" spans="1:46" ht="45" hidden="1" x14ac:dyDescent="0.25">
      <c r="A600" s="14" t="str">
        <f>IFERROR(IF(BTT[[#This Row],[Lfd Nr. 
(aus konsolidierter Datei)]]&lt;&gt;"",BTT[[#This Row],[Lfd Nr. 
(aus konsolidierter Datei)]],VLOOKUP(aktives_Teilprojekt,Teilprojekte[[Teilprojekte]:[Kürzel]],2,FALSE)&amp;ROW(BTT[[#This Row],[Lfd Nr.
(automatisch)]])-2),"")</f>
        <v>FI514</v>
      </c>
      <c r="B600" s="15" t="s">
        <v>6131</v>
      </c>
      <c r="C600" s="15"/>
      <c r="D600" t="s">
        <v>10594</v>
      </c>
      <c r="E600" s="10" t="str">
        <f>IFERROR(IF(NOT(BTT[[#This Row],[Manuelle Änderung des Verantwortliches TP
(Auswahl - bei Bedarf)]]=""),BTT[[#This Row],[Manuelle Änderung des Verantwortliches TP
(Auswahl - bei Bedarf)]],VLOOKUP(BTT[[#This Row],[Hauptprozess
(Pflichtauswahl)]],Hauptprozesse[],3,FALSE)),"")</f>
        <v>FI</v>
      </c>
      <c r="G600" t="s">
        <v>14231</v>
      </c>
      <c r="H600" s="10" t="s">
        <v>8485</v>
      </c>
      <c r="I600" t="s">
        <v>8522</v>
      </c>
      <c r="J600" s="10" t="str">
        <f>IFERROR(VLOOKUP(BTT[[#This Row],[Verwendete Transaktion (Pflichtauswahl)]],Transaktionen[[Transaktionen]:[Langtext]],2,FALSE),"")</f>
        <v>keine digitale Erfassung</v>
      </c>
      <c r="V600" s="10" t="str">
        <f>IFERROR(VLOOKUP(BTT[[#This Row],[Verwendetes Formular
(Auswahl falls relevant)]],Formulare[[Formularbezeichnung]:[Formularname (technisch)]],2,FALSE),"")</f>
        <v/>
      </c>
      <c r="Y600" s="4" t="s">
        <v>14794</v>
      </c>
      <c r="AK600" s="10" t="str">
        <f>IF(BTT[[#This Row],[Subprozess
(optionale Auswahl)]]="","okay",IF(VLOOKUP(BTT[[#This Row],[Subprozess
(optionale Auswahl)]],BPML[[Subprozess]:[Zugeordneter Hauptprozess]],3,FALSE)=BTT[[#This Row],[Hauptprozess
(Pflichtauswahl)]],"okay","falscher Subprozess"))</f>
        <v>okay</v>
      </c>
      <c r="AL600" t="str">
        <f>IF(aktives_Teilprojekt="Master","",IF(BTT[[#This Row],[Verantwortliches TP
(automatisch)]]=VLOOKUP(aktives_Teilprojekt,Teilprojekte[[Teilprojekte]:[Kürzel]],2,FALSE),"okay","Hauptprozess anderes TP"))</f>
        <v>okay</v>
      </c>
      <c r="AM6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0" s="10" t="str">
        <f>IFERROR(IF(BTT[[#This Row],[SAP-Modul
(Pflichtauswahl)]]&lt;&gt;VLOOKUP(BTT[[#This Row],[Verwendete Transaktion (Pflichtauswahl)]],Transaktionen[[Transaktionen]:[Modul]],3,FALSE),"Modul anders","okay"),"")</f>
        <v>okay</v>
      </c>
      <c r="AP600" s="10" t="str">
        <f>IFERROR(IF(COUNTIFS(BTT[Verwendete Transaktion (Pflichtauswahl)],BTT[[#This Row],[Verwendete Transaktion (Pflichtauswahl)]],BTT[SAP-Modul
(Pflichtauswahl)],"&lt;&gt;"&amp;BTT[[#This Row],[SAP-Modul
(Pflichtauswahl)]])&gt;0,"Modul anders","okay"),"")</f>
        <v>okay</v>
      </c>
      <c r="AQ600" s="10" t="str">
        <f>IFERROR(IF(COUNTIFS(BTT[Verwendete Transaktion (Pflichtauswahl)],BTT[[#This Row],[Verwendete Transaktion (Pflichtauswahl)]],BTT[Verantwortliches TP
(automatisch)],"&lt;&gt;"&amp;BTT[[#This Row],[Verantwortliches TP
(automatisch)]])&gt;0,"Transaktion mehrfach","okay"),"")</f>
        <v>okay</v>
      </c>
      <c r="AR600" s="10" t="str">
        <f>IFERROR(IF(COUNTIFS(BTT[Verwendete Transaktion (Pflichtauswahl)],BTT[[#This Row],[Verwendete Transaktion (Pflichtauswahl)]],BTT[Verantwortliches TP
(automatisch)],"&lt;&gt;"&amp;VLOOKUP(aktives_Teilprojekt,Teilprojekte[[Teilprojekte]:[Kürzel]],2,FALSE))&gt;0,"Transaktion mehrfach","okay"),"")</f>
        <v>okay</v>
      </c>
      <c r="AS600" s="10" t="s">
        <v>10593</v>
      </c>
      <c r="AT600" s="10"/>
    </row>
    <row r="601" spans="1:46" ht="30" hidden="1" x14ac:dyDescent="0.25">
      <c r="A601" s="14" t="str">
        <f>IFERROR(IF(BTT[[#This Row],[Lfd Nr. 
(aus konsolidierter Datei)]]&lt;&gt;"",BTT[[#This Row],[Lfd Nr. 
(aus konsolidierter Datei)]],VLOOKUP(aktives_Teilprojekt,Teilprojekte[[Teilprojekte]:[Kürzel]],2,FALSE)&amp;ROW(BTT[[#This Row],[Lfd Nr.
(automatisch)]])-2),"")</f>
        <v>FI515</v>
      </c>
      <c r="B601" s="15" t="s">
        <v>6131</v>
      </c>
      <c r="C601" s="15"/>
      <c r="D601" t="s">
        <v>10596</v>
      </c>
      <c r="E601" s="10" t="str">
        <f>IFERROR(IF(NOT(BTT[[#This Row],[Manuelle Änderung des Verantwortliches TP
(Auswahl - bei Bedarf)]]=""),BTT[[#This Row],[Manuelle Änderung des Verantwortliches TP
(Auswahl - bei Bedarf)]],VLOOKUP(BTT[[#This Row],[Hauptprozess
(Pflichtauswahl)]],Hauptprozesse[],3,FALSE)),"")</f>
        <v>FI</v>
      </c>
      <c r="G601" t="s">
        <v>14176</v>
      </c>
      <c r="H601" s="10"/>
      <c r="I601" t="s">
        <v>14232</v>
      </c>
      <c r="J601" s="10" t="str">
        <f>IFERROR(VLOOKUP(BTT[[#This Row],[Verwendete Transaktion (Pflichtauswahl)]],Transaktionen[[Transaktionen]:[Langtext]],2,FALSE),"")</f>
        <v/>
      </c>
      <c r="V601" s="10" t="str">
        <f>IFERROR(VLOOKUP(BTT[[#This Row],[Verwendetes Formular
(Auswahl falls relevant)]],Formulare[[Formularbezeichnung]:[Formularname (technisch)]],2,FALSE),"")</f>
        <v/>
      </c>
      <c r="Y601" s="4" t="s">
        <v>14795</v>
      </c>
      <c r="AK601" s="10" t="str">
        <f>IF(BTT[[#This Row],[Subprozess
(optionale Auswahl)]]="","okay",IF(VLOOKUP(BTT[[#This Row],[Subprozess
(optionale Auswahl)]],BPML[[Subprozess]:[Zugeordneter Hauptprozess]],3,FALSE)=BTT[[#This Row],[Hauptprozess
(Pflichtauswahl)]],"okay","falscher Subprozess"))</f>
        <v>okay</v>
      </c>
      <c r="AL601" t="str">
        <f>IF(aktives_Teilprojekt="Master","",IF(BTT[[#This Row],[Verantwortliches TP
(automatisch)]]=VLOOKUP(aktives_Teilprojekt,Teilprojekte[[Teilprojekte]:[Kürzel]],2,FALSE),"okay","Hauptprozess anderes TP"))</f>
        <v>okay</v>
      </c>
      <c r="AM6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1" s="10" t="str">
        <f>IFERROR(IF(BTT[[#This Row],[SAP-Modul
(Pflichtauswahl)]]&lt;&gt;VLOOKUP(BTT[[#This Row],[Verwendete Transaktion (Pflichtauswahl)]],Transaktionen[[Transaktionen]:[Modul]],3,FALSE),"Modul anders","okay"),"")</f>
        <v/>
      </c>
      <c r="AP601" s="10" t="str">
        <f>IFERROR(IF(COUNTIFS(BTT[Verwendete Transaktion (Pflichtauswahl)],BTT[[#This Row],[Verwendete Transaktion (Pflichtauswahl)]],BTT[SAP-Modul
(Pflichtauswahl)],"&lt;&gt;"&amp;BTT[[#This Row],[SAP-Modul
(Pflichtauswahl)]])&gt;0,"Modul anders","okay"),"")</f>
        <v>okay</v>
      </c>
      <c r="AQ601" s="10" t="str">
        <f>IFERROR(IF(COUNTIFS(BTT[Verwendete Transaktion (Pflichtauswahl)],BTT[[#This Row],[Verwendete Transaktion (Pflichtauswahl)]],BTT[Verantwortliches TP
(automatisch)],"&lt;&gt;"&amp;BTT[[#This Row],[Verantwortliches TP
(automatisch)]])&gt;0,"Transaktion mehrfach","okay"),"")</f>
        <v>okay</v>
      </c>
      <c r="AR601" s="10" t="str">
        <f>IFERROR(IF(COUNTIFS(BTT[Verwendete Transaktion (Pflichtauswahl)],BTT[[#This Row],[Verwendete Transaktion (Pflichtauswahl)]],BTT[Verantwortliches TP
(automatisch)],"&lt;&gt;"&amp;VLOOKUP(aktives_Teilprojekt,Teilprojekte[[Teilprojekte]:[Kürzel]],2,FALSE))&gt;0,"Transaktion mehrfach","okay"),"")</f>
        <v>okay</v>
      </c>
      <c r="AS601" s="10" t="s">
        <v>10595</v>
      </c>
      <c r="AT601" s="10"/>
    </row>
    <row r="602" spans="1:46" ht="30" hidden="1" x14ac:dyDescent="0.25">
      <c r="A602" s="14" t="str">
        <f>IFERROR(IF(BTT[[#This Row],[Lfd Nr. 
(aus konsolidierter Datei)]]&lt;&gt;"",BTT[[#This Row],[Lfd Nr. 
(aus konsolidierter Datei)]],VLOOKUP(aktives_Teilprojekt,Teilprojekte[[Teilprojekte]:[Kürzel]],2,FALSE)&amp;ROW(BTT[[#This Row],[Lfd Nr.
(automatisch)]])-2),"")</f>
        <v>FI516</v>
      </c>
      <c r="B602" s="15" t="s">
        <v>6131</v>
      </c>
      <c r="C602" s="15"/>
      <c r="D602" t="s">
        <v>10598</v>
      </c>
      <c r="E602" s="10" t="str">
        <f>IFERROR(IF(NOT(BTT[[#This Row],[Manuelle Änderung des Verantwortliches TP
(Auswahl - bei Bedarf)]]=""),BTT[[#This Row],[Manuelle Änderung des Verantwortliches TP
(Auswahl - bei Bedarf)]],VLOOKUP(BTT[[#This Row],[Hauptprozess
(Pflichtauswahl)]],Hauptprozesse[],3,FALSE)),"")</f>
        <v>FI</v>
      </c>
      <c r="G602" t="s">
        <v>14174</v>
      </c>
      <c r="H602" s="10" t="s">
        <v>6102</v>
      </c>
      <c r="I602" t="s">
        <v>1812</v>
      </c>
      <c r="J602" s="10" t="str">
        <f>IFERROR(VLOOKUP(BTT[[#This Row],[Verwendete Transaktion (Pflichtauswahl)]],Transaktionen[[Transaktionen]:[Langtext]],2,FALSE),"")</f>
        <v>Einzelposten Sachkonten</v>
      </c>
      <c r="V602" s="10" t="str">
        <f>IFERROR(VLOOKUP(BTT[[#This Row],[Verwendetes Formular
(Auswahl falls relevant)]],Formulare[[Formularbezeichnung]:[Formularname (technisch)]],2,FALSE),"")</f>
        <v/>
      </c>
      <c r="Y602" s="4" t="s">
        <v>14796</v>
      </c>
      <c r="AK602" s="10" t="str">
        <f>IF(BTT[[#This Row],[Subprozess
(optionale Auswahl)]]="","okay",IF(VLOOKUP(BTT[[#This Row],[Subprozess
(optionale Auswahl)]],BPML[[Subprozess]:[Zugeordneter Hauptprozess]],3,FALSE)=BTT[[#This Row],[Hauptprozess
(Pflichtauswahl)]],"okay","falscher Subprozess"))</f>
        <v>okay</v>
      </c>
      <c r="AL602" t="str">
        <f>IF(aktives_Teilprojekt="Master","",IF(BTT[[#This Row],[Verantwortliches TP
(automatisch)]]=VLOOKUP(aktives_Teilprojekt,Teilprojekte[[Teilprojekte]:[Kürzel]],2,FALSE),"okay","Hauptprozess anderes TP"))</f>
        <v>okay</v>
      </c>
      <c r="AM6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2" s="10" t="str">
        <f>IFERROR(IF(BTT[[#This Row],[SAP-Modul
(Pflichtauswahl)]]&lt;&gt;VLOOKUP(BTT[[#This Row],[Verwendete Transaktion (Pflichtauswahl)]],Transaktionen[[Transaktionen]:[Modul]],3,FALSE),"Modul anders","okay"),"")</f>
        <v>okay</v>
      </c>
      <c r="AP602" s="10" t="str">
        <f>IFERROR(IF(COUNTIFS(BTT[Verwendete Transaktion (Pflichtauswahl)],BTT[[#This Row],[Verwendete Transaktion (Pflichtauswahl)]],BTT[SAP-Modul
(Pflichtauswahl)],"&lt;&gt;"&amp;BTT[[#This Row],[SAP-Modul
(Pflichtauswahl)]])&gt;0,"Modul anders","okay"),"")</f>
        <v>Modul anders</v>
      </c>
      <c r="AQ602" s="10" t="str">
        <f>IFERROR(IF(COUNTIFS(BTT[Verwendete Transaktion (Pflichtauswahl)],BTT[[#This Row],[Verwendete Transaktion (Pflichtauswahl)]],BTT[Verantwortliches TP
(automatisch)],"&lt;&gt;"&amp;BTT[[#This Row],[Verantwortliches TP
(automatisch)]])&gt;0,"Transaktion mehrfach","okay"),"")</f>
        <v>okay</v>
      </c>
      <c r="AR602" s="10" t="str">
        <f>IFERROR(IF(COUNTIFS(BTT[Verwendete Transaktion (Pflichtauswahl)],BTT[[#This Row],[Verwendete Transaktion (Pflichtauswahl)]],BTT[Verantwortliches TP
(automatisch)],"&lt;&gt;"&amp;VLOOKUP(aktives_Teilprojekt,Teilprojekte[[Teilprojekte]:[Kürzel]],2,FALSE))&gt;0,"Transaktion mehrfach","okay"),"")</f>
        <v>okay</v>
      </c>
      <c r="AS602" s="10" t="s">
        <v>10597</v>
      </c>
      <c r="AT602" s="10"/>
    </row>
    <row r="603" spans="1:46" ht="30" hidden="1" x14ac:dyDescent="0.25">
      <c r="A603" s="14" t="str">
        <f>IFERROR(IF(BTT[[#This Row],[Lfd Nr. 
(aus konsolidierter Datei)]]&lt;&gt;"",BTT[[#This Row],[Lfd Nr. 
(aus konsolidierter Datei)]],VLOOKUP(aktives_Teilprojekt,Teilprojekte[[Teilprojekte]:[Kürzel]],2,FALSE)&amp;ROW(BTT[[#This Row],[Lfd Nr.
(automatisch)]])-2),"")</f>
        <v>FI517</v>
      </c>
      <c r="B603" s="15" t="s">
        <v>6131</v>
      </c>
      <c r="C603" s="15"/>
      <c r="D603" t="s">
        <v>10600</v>
      </c>
      <c r="E603" s="10" t="str">
        <f>IFERROR(IF(NOT(BTT[[#This Row],[Manuelle Änderung des Verantwortliches TP
(Auswahl - bei Bedarf)]]=""),BTT[[#This Row],[Manuelle Änderung des Verantwortliches TP
(Auswahl - bei Bedarf)]],VLOOKUP(BTT[[#This Row],[Hauptprozess
(Pflichtauswahl)]],Hauptprozesse[],3,FALSE)),"")</f>
        <v>FI</v>
      </c>
      <c r="G603" t="s">
        <v>14174</v>
      </c>
      <c r="H603" s="10"/>
      <c r="I603" t="s">
        <v>14233</v>
      </c>
      <c r="J603" s="10" t="str">
        <f>IFERROR(VLOOKUP(BTT[[#This Row],[Verwendete Transaktion (Pflichtauswahl)]],Transaktionen[[Transaktionen]:[Langtext]],2,FALSE),"")</f>
        <v/>
      </c>
      <c r="V603" s="10" t="str">
        <f>IFERROR(VLOOKUP(BTT[[#This Row],[Verwendetes Formular
(Auswahl falls relevant)]],Formulare[[Formularbezeichnung]:[Formularname (technisch)]],2,FALSE),"")</f>
        <v/>
      </c>
      <c r="Y603" s="4" t="s">
        <v>14797</v>
      </c>
      <c r="AK603" s="10" t="str">
        <f>IF(BTT[[#This Row],[Subprozess
(optionale Auswahl)]]="","okay",IF(VLOOKUP(BTT[[#This Row],[Subprozess
(optionale Auswahl)]],BPML[[Subprozess]:[Zugeordneter Hauptprozess]],3,FALSE)=BTT[[#This Row],[Hauptprozess
(Pflichtauswahl)]],"okay","falscher Subprozess"))</f>
        <v>okay</v>
      </c>
      <c r="AL603" t="str">
        <f>IF(aktives_Teilprojekt="Master","",IF(BTT[[#This Row],[Verantwortliches TP
(automatisch)]]=VLOOKUP(aktives_Teilprojekt,Teilprojekte[[Teilprojekte]:[Kürzel]],2,FALSE),"okay","Hauptprozess anderes TP"))</f>
        <v>okay</v>
      </c>
      <c r="AM6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3" s="10" t="str">
        <f>IFERROR(IF(BTT[[#This Row],[SAP-Modul
(Pflichtauswahl)]]&lt;&gt;VLOOKUP(BTT[[#This Row],[Verwendete Transaktion (Pflichtauswahl)]],Transaktionen[[Transaktionen]:[Modul]],3,FALSE),"Modul anders","okay"),"")</f>
        <v/>
      </c>
      <c r="AP603" s="10" t="str">
        <f>IFERROR(IF(COUNTIFS(BTT[Verwendete Transaktion (Pflichtauswahl)],BTT[[#This Row],[Verwendete Transaktion (Pflichtauswahl)]],BTT[SAP-Modul
(Pflichtauswahl)],"&lt;&gt;"&amp;BTT[[#This Row],[SAP-Modul
(Pflichtauswahl)]])&gt;0,"Modul anders","okay"),"")</f>
        <v>okay</v>
      </c>
      <c r="AQ603" s="10" t="str">
        <f>IFERROR(IF(COUNTIFS(BTT[Verwendete Transaktion (Pflichtauswahl)],BTT[[#This Row],[Verwendete Transaktion (Pflichtauswahl)]],BTT[Verantwortliches TP
(automatisch)],"&lt;&gt;"&amp;BTT[[#This Row],[Verantwortliches TP
(automatisch)]])&gt;0,"Transaktion mehrfach","okay"),"")</f>
        <v>okay</v>
      </c>
      <c r="AR603" s="10" t="str">
        <f>IFERROR(IF(COUNTIFS(BTT[Verwendete Transaktion (Pflichtauswahl)],BTT[[#This Row],[Verwendete Transaktion (Pflichtauswahl)]],BTT[Verantwortliches TP
(automatisch)],"&lt;&gt;"&amp;VLOOKUP(aktives_Teilprojekt,Teilprojekte[[Teilprojekte]:[Kürzel]],2,FALSE))&gt;0,"Transaktion mehrfach","okay"),"")</f>
        <v>okay</v>
      </c>
      <c r="AS603" s="10" t="s">
        <v>10599</v>
      </c>
      <c r="AT603" s="10"/>
    </row>
    <row r="604" spans="1:46" ht="30" hidden="1" x14ac:dyDescent="0.25">
      <c r="A604" s="14" t="str">
        <f>IFERROR(IF(BTT[[#This Row],[Lfd Nr. 
(aus konsolidierter Datei)]]&lt;&gt;"",BTT[[#This Row],[Lfd Nr. 
(aus konsolidierter Datei)]],VLOOKUP(aktives_Teilprojekt,Teilprojekte[[Teilprojekte]:[Kürzel]],2,FALSE)&amp;ROW(BTT[[#This Row],[Lfd Nr.
(automatisch)]])-2),"")</f>
        <v>FI518</v>
      </c>
      <c r="B604" s="15" t="s">
        <v>6131</v>
      </c>
      <c r="C604" s="15"/>
      <c r="D604" t="s">
        <v>10602</v>
      </c>
      <c r="E604" s="10" t="str">
        <f>IFERROR(IF(NOT(BTT[[#This Row],[Manuelle Änderung des Verantwortliches TP
(Auswahl - bei Bedarf)]]=""),BTT[[#This Row],[Manuelle Änderung des Verantwortliches TP
(Auswahl - bei Bedarf)]],VLOOKUP(BTT[[#This Row],[Hauptprozess
(Pflichtauswahl)]],Hauptprozesse[],3,FALSE)),"")</f>
        <v>FI</v>
      </c>
      <c r="G604" t="s">
        <v>14176</v>
      </c>
      <c r="H604" s="10"/>
      <c r="I604" t="s">
        <v>14234</v>
      </c>
      <c r="J604" s="10" t="str">
        <f>IFERROR(VLOOKUP(BTT[[#This Row],[Verwendete Transaktion (Pflichtauswahl)]],Transaktionen[[Transaktionen]:[Langtext]],2,FALSE),"")</f>
        <v/>
      </c>
      <c r="V604" s="10" t="str">
        <f>IFERROR(VLOOKUP(BTT[[#This Row],[Verwendetes Formular
(Auswahl falls relevant)]],Formulare[[Formularbezeichnung]:[Formularname (technisch)]],2,FALSE),"")</f>
        <v/>
      </c>
      <c r="Y604" s="4" t="s">
        <v>14798</v>
      </c>
      <c r="AK604" s="10" t="str">
        <f>IF(BTT[[#This Row],[Subprozess
(optionale Auswahl)]]="","okay",IF(VLOOKUP(BTT[[#This Row],[Subprozess
(optionale Auswahl)]],BPML[[Subprozess]:[Zugeordneter Hauptprozess]],3,FALSE)=BTT[[#This Row],[Hauptprozess
(Pflichtauswahl)]],"okay","falscher Subprozess"))</f>
        <v>okay</v>
      </c>
      <c r="AL604" t="str">
        <f>IF(aktives_Teilprojekt="Master","",IF(BTT[[#This Row],[Verantwortliches TP
(automatisch)]]=VLOOKUP(aktives_Teilprojekt,Teilprojekte[[Teilprojekte]:[Kürzel]],2,FALSE),"okay","Hauptprozess anderes TP"))</f>
        <v>okay</v>
      </c>
      <c r="AM6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4" s="10" t="str">
        <f>IFERROR(IF(BTT[[#This Row],[SAP-Modul
(Pflichtauswahl)]]&lt;&gt;VLOOKUP(BTT[[#This Row],[Verwendete Transaktion (Pflichtauswahl)]],Transaktionen[[Transaktionen]:[Modul]],3,FALSE),"Modul anders","okay"),"")</f>
        <v/>
      </c>
      <c r="AP604" s="10" t="str">
        <f>IFERROR(IF(COUNTIFS(BTT[Verwendete Transaktion (Pflichtauswahl)],BTT[[#This Row],[Verwendete Transaktion (Pflichtauswahl)]],BTT[SAP-Modul
(Pflichtauswahl)],"&lt;&gt;"&amp;BTT[[#This Row],[SAP-Modul
(Pflichtauswahl)]])&gt;0,"Modul anders","okay"),"")</f>
        <v>okay</v>
      </c>
      <c r="AQ604" s="10" t="str">
        <f>IFERROR(IF(COUNTIFS(BTT[Verwendete Transaktion (Pflichtauswahl)],BTT[[#This Row],[Verwendete Transaktion (Pflichtauswahl)]],BTT[Verantwortliches TP
(automatisch)],"&lt;&gt;"&amp;BTT[[#This Row],[Verantwortliches TP
(automatisch)]])&gt;0,"Transaktion mehrfach","okay"),"")</f>
        <v>okay</v>
      </c>
      <c r="AR604" s="10" t="str">
        <f>IFERROR(IF(COUNTIFS(BTT[Verwendete Transaktion (Pflichtauswahl)],BTT[[#This Row],[Verwendete Transaktion (Pflichtauswahl)]],BTT[Verantwortliches TP
(automatisch)],"&lt;&gt;"&amp;VLOOKUP(aktives_Teilprojekt,Teilprojekte[[Teilprojekte]:[Kürzel]],2,FALSE))&gt;0,"Transaktion mehrfach","okay"),"")</f>
        <v>okay</v>
      </c>
      <c r="AS604" s="10" t="s">
        <v>10601</v>
      </c>
      <c r="AT604" s="10"/>
    </row>
    <row r="605" spans="1:46" ht="30" hidden="1" x14ac:dyDescent="0.25">
      <c r="A605" s="14" t="str">
        <f>IFERROR(IF(BTT[[#This Row],[Lfd Nr. 
(aus konsolidierter Datei)]]&lt;&gt;"",BTT[[#This Row],[Lfd Nr. 
(aus konsolidierter Datei)]],VLOOKUP(aktives_Teilprojekt,Teilprojekte[[Teilprojekte]:[Kürzel]],2,FALSE)&amp;ROW(BTT[[#This Row],[Lfd Nr.
(automatisch)]])-2),"")</f>
        <v>FI519</v>
      </c>
      <c r="B605" s="15" t="s">
        <v>6131</v>
      </c>
      <c r="C605" s="15"/>
      <c r="D605" t="s">
        <v>10604</v>
      </c>
      <c r="E605" s="10" t="str">
        <f>IFERROR(IF(NOT(BTT[[#This Row],[Manuelle Änderung des Verantwortliches TP
(Auswahl - bei Bedarf)]]=""),BTT[[#This Row],[Manuelle Änderung des Verantwortliches TP
(Auswahl - bei Bedarf)]],VLOOKUP(BTT[[#This Row],[Hauptprozess
(Pflichtauswahl)]],Hauptprozesse[],3,FALSE)),"")</f>
        <v>FI</v>
      </c>
      <c r="G605" t="s">
        <v>14174</v>
      </c>
      <c r="H605" s="10"/>
      <c r="I605" t="s">
        <v>14235</v>
      </c>
      <c r="J605" s="10" t="str">
        <f>IFERROR(VLOOKUP(BTT[[#This Row],[Verwendete Transaktion (Pflichtauswahl)]],Transaktionen[[Transaktionen]:[Langtext]],2,FALSE),"")</f>
        <v/>
      </c>
      <c r="V605" s="10" t="str">
        <f>IFERROR(VLOOKUP(BTT[[#This Row],[Verwendetes Formular
(Auswahl falls relevant)]],Formulare[[Formularbezeichnung]:[Formularname (technisch)]],2,FALSE),"")</f>
        <v/>
      </c>
      <c r="Y605" s="4" t="s">
        <v>14799</v>
      </c>
      <c r="AK605" s="10" t="str">
        <f>IF(BTT[[#This Row],[Subprozess
(optionale Auswahl)]]="","okay",IF(VLOOKUP(BTT[[#This Row],[Subprozess
(optionale Auswahl)]],BPML[[Subprozess]:[Zugeordneter Hauptprozess]],3,FALSE)=BTT[[#This Row],[Hauptprozess
(Pflichtauswahl)]],"okay","falscher Subprozess"))</f>
        <v>okay</v>
      </c>
      <c r="AL605" t="str">
        <f>IF(aktives_Teilprojekt="Master","",IF(BTT[[#This Row],[Verantwortliches TP
(automatisch)]]=VLOOKUP(aktives_Teilprojekt,Teilprojekte[[Teilprojekte]:[Kürzel]],2,FALSE),"okay","Hauptprozess anderes TP"))</f>
        <v>okay</v>
      </c>
      <c r="AM6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5" s="10" t="str">
        <f>IFERROR(IF(BTT[[#This Row],[SAP-Modul
(Pflichtauswahl)]]&lt;&gt;VLOOKUP(BTT[[#This Row],[Verwendete Transaktion (Pflichtauswahl)]],Transaktionen[[Transaktionen]:[Modul]],3,FALSE),"Modul anders","okay"),"")</f>
        <v/>
      </c>
      <c r="AP605" s="10" t="str">
        <f>IFERROR(IF(COUNTIFS(BTT[Verwendete Transaktion (Pflichtauswahl)],BTT[[#This Row],[Verwendete Transaktion (Pflichtauswahl)]],BTT[SAP-Modul
(Pflichtauswahl)],"&lt;&gt;"&amp;BTT[[#This Row],[SAP-Modul
(Pflichtauswahl)]])&gt;0,"Modul anders","okay"),"")</f>
        <v>okay</v>
      </c>
      <c r="AQ605" s="10" t="str">
        <f>IFERROR(IF(COUNTIFS(BTT[Verwendete Transaktion (Pflichtauswahl)],BTT[[#This Row],[Verwendete Transaktion (Pflichtauswahl)]],BTT[Verantwortliches TP
(automatisch)],"&lt;&gt;"&amp;BTT[[#This Row],[Verantwortliches TP
(automatisch)]])&gt;0,"Transaktion mehrfach","okay"),"")</f>
        <v>okay</v>
      </c>
      <c r="AR605" s="10" t="str">
        <f>IFERROR(IF(COUNTIFS(BTT[Verwendete Transaktion (Pflichtauswahl)],BTT[[#This Row],[Verwendete Transaktion (Pflichtauswahl)]],BTT[Verantwortliches TP
(automatisch)],"&lt;&gt;"&amp;VLOOKUP(aktives_Teilprojekt,Teilprojekte[[Teilprojekte]:[Kürzel]],2,FALSE))&gt;0,"Transaktion mehrfach","okay"),"")</f>
        <v>okay</v>
      </c>
      <c r="AS605" s="10" t="s">
        <v>10603</v>
      </c>
      <c r="AT605" s="10"/>
    </row>
    <row r="606" spans="1:46" ht="30" hidden="1" x14ac:dyDescent="0.25">
      <c r="A606" s="14" t="str">
        <f>IFERROR(IF(BTT[[#This Row],[Lfd Nr. 
(aus konsolidierter Datei)]]&lt;&gt;"",BTT[[#This Row],[Lfd Nr. 
(aus konsolidierter Datei)]],VLOOKUP(aktives_Teilprojekt,Teilprojekte[[Teilprojekte]:[Kürzel]],2,FALSE)&amp;ROW(BTT[[#This Row],[Lfd Nr.
(automatisch)]])-2),"")</f>
        <v>FI520</v>
      </c>
      <c r="B606" s="15" t="s">
        <v>6131</v>
      </c>
      <c r="C606" s="15"/>
      <c r="D606" t="s">
        <v>10606</v>
      </c>
      <c r="E606" s="10" t="str">
        <f>IFERROR(IF(NOT(BTT[[#This Row],[Manuelle Änderung des Verantwortliches TP
(Auswahl - bei Bedarf)]]=""),BTT[[#This Row],[Manuelle Änderung des Verantwortliches TP
(Auswahl - bei Bedarf)]],VLOOKUP(BTT[[#This Row],[Hauptprozess
(Pflichtauswahl)]],Hauptprozesse[],3,FALSE)),"")</f>
        <v>FI</v>
      </c>
      <c r="G606" t="s">
        <v>14174</v>
      </c>
      <c r="H606" s="10"/>
      <c r="I606" t="s">
        <v>14235</v>
      </c>
      <c r="J606" s="10" t="str">
        <f>IFERROR(VLOOKUP(BTT[[#This Row],[Verwendete Transaktion (Pflichtauswahl)]],Transaktionen[[Transaktionen]:[Langtext]],2,FALSE),"")</f>
        <v/>
      </c>
      <c r="V606" s="10" t="str">
        <f>IFERROR(VLOOKUP(BTT[[#This Row],[Verwendetes Formular
(Auswahl falls relevant)]],Formulare[[Formularbezeichnung]:[Formularname (technisch)]],2,FALSE),"")</f>
        <v/>
      </c>
      <c r="Y606" s="4" t="s">
        <v>14800</v>
      </c>
      <c r="AK606" s="10" t="str">
        <f>IF(BTT[[#This Row],[Subprozess
(optionale Auswahl)]]="","okay",IF(VLOOKUP(BTT[[#This Row],[Subprozess
(optionale Auswahl)]],BPML[[Subprozess]:[Zugeordneter Hauptprozess]],3,FALSE)=BTT[[#This Row],[Hauptprozess
(Pflichtauswahl)]],"okay","falscher Subprozess"))</f>
        <v>okay</v>
      </c>
      <c r="AL606" t="str">
        <f>IF(aktives_Teilprojekt="Master","",IF(BTT[[#This Row],[Verantwortliches TP
(automatisch)]]=VLOOKUP(aktives_Teilprojekt,Teilprojekte[[Teilprojekte]:[Kürzel]],2,FALSE),"okay","Hauptprozess anderes TP"))</f>
        <v>okay</v>
      </c>
      <c r="AM6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6" s="10" t="str">
        <f>IFERROR(IF(BTT[[#This Row],[SAP-Modul
(Pflichtauswahl)]]&lt;&gt;VLOOKUP(BTT[[#This Row],[Verwendete Transaktion (Pflichtauswahl)]],Transaktionen[[Transaktionen]:[Modul]],3,FALSE),"Modul anders","okay"),"")</f>
        <v/>
      </c>
      <c r="AP606" s="10" t="str">
        <f>IFERROR(IF(COUNTIFS(BTT[Verwendete Transaktion (Pflichtauswahl)],BTT[[#This Row],[Verwendete Transaktion (Pflichtauswahl)]],BTT[SAP-Modul
(Pflichtauswahl)],"&lt;&gt;"&amp;BTT[[#This Row],[SAP-Modul
(Pflichtauswahl)]])&gt;0,"Modul anders","okay"),"")</f>
        <v>okay</v>
      </c>
      <c r="AQ606" s="10" t="str">
        <f>IFERROR(IF(COUNTIFS(BTT[Verwendete Transaktion (Pflichtauswahl)],BTT[[#This Row],[Verwendete Transaktion (Pflichtauswahl)]],BTT[Verantwortliches TP
(automatisch)],"&lt;&gt;"&amp;BTT[[#This Row],[Verantwortliches TP
(automatisch)]])&gt;0,"Transaktion mehrfach","okay"),"")</f>
        <v>okay</v>
      </c>
      <c r="AR606" s="10" t="str">
        <f>IFERROR(IF(COUNTIFS(BTT[Verwendete Transaktion (Pflichtauswahl)],BTT[[#This Row],[Verwendete Transaktion (Pflichtauswahl)]],BTT[Verantwortliches TP
(automatisch)],"&lt;&gt;"&amp;VLOOKUP(aktives_Teilprojekt,Teilprojekte[[Teilprojekte]:[Kürzel]],2,FALSE))&gt;0,"Transaktion mehrfach","okay"),"")</f>
        <v>okay</v>
      </c>
      <c r="AS606" s="10" t="s">
        <v>10605</v>
      </c>
      <c r="AT606" s="10"/>
    </row>
    <row r="607" spans="1:46" ht="30" hidden="1" x14ac:dyDescent="0.25">
      <c r="A607" s="14" t="str">
        <f>IFERROR(IF(BTT[[#This Row],[Lfd Nr. 
(aus konsolidierter Datei)]]&lt;&gt;"",BTT[[#This Row],[Lfd Nr. 
(aus konsolidierter Datei)]],VLOOKUP(aktives_Teilprojekt,Teilprojekte[[Teilprojekte]:[Kürzel]],2,FALSE)&amp;ROW(BTT[[#This Row],[Lfd Nr.
(automatisch)]])-2),"")</f>
        <v>FI521</v>
      </c>
      <c r="B607" s="15" t="s">
        <v>6131</v>
      </c>
      <c r="C607" s="15"/>
      <c r="D607" t="s">
        <v>10608</v>
      </c>
      <c r="E607" s="10" t="str">
        <f>IFERROR(IF(NOT(BTT[[#This Row],[Manuelle Änderung des Verantwortliches TP
(Auswahl - bei Bedarf)]]=""),BTT[[#This Row],[Manuelle Änderung des Verantwortliches TP
(Auswahl - bei Bedarf)]],VLOOKUP(BTT[[#This Row],[Hauptprozess
(Pflichtauswahl)]],Hauptprozesse[],3,FALSE)),"")</f>
        <v>FI</v>
      </c>
      <c r="G607" t="s">
        <v>14174</v>
      </c>
      <c r="H607" s="10" t="s">
        <v>8454</v>
      </c>
      <c r="I607" t="s">
        <v>4017</v>
      </c>
      <c r="J607" s="10" t="str">
        <f>IFERROR(VLOOKUP(BTT[[#This Row],[Verwendete Transaktion (Pflichtauswahl)]],Transaktionen[[Transaktionen]:[Langtext]],2,FALSE),"")</f>
        <v>Batch-Input Monitoring</v>
      </c>
      <c r="V607" s="10" t="str">
        <f>IFERROR(VLOOKUP(BTT[[#This Row],[Verwendetes Formular
(Auswahl falls relevant)]],Formulare[[Formularbezeichnung]:[Formularname (technisch)]],2,FALSE),"")</f>
        <v/>
      </c>
      <c r="Y607" s="4" t="s">
        <v>14801</v>
      </c>
      <c r="AK607" s="10" t="str">
        <f>IF(BTT[[#This Row],[Subprozess
(optionale Auswahl)]]="","okay",IF(VLOOKUP(BTT[[#This Row],[Subprozess
(optionale Auswahl)]],BPML[[Subprozess]:[Zugeordneter Hauptprozess]],3,FALSE)=BTT[[#This Row],[Hauptprozess
(Pflichtauswahl)]],"okay","falscher Subprozess"))</f>
        <v>okay</v>
      </c>
      <c r="AL607" t="str">
        <f>IF(aktives_Teilprojekt="Master","",IF(BTT[[#This Row],[Verantwortliches TP
(automatisch)]]=VLOOKUP(aktives_Teilprojekt,Teilprojekte[[Teilprojekte]:[Kürzel]],2,FALSE),"okay","Hauptprozess anderes TP"))</f>
        <v>okay</v>
      </c>
      <c r="AM6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7" s="10" t="str">
        <f>IFERROR(IF(BTT[[#This Row],[SAP-Modul
(Pflichtauswahl)]]&lt;&gt;VLOOKUP(BTT[[#This Row],[Verwendete Transaktion (Pflichtauswahl)]],Transaktionen[[Transaktionen]:[Modul]],3,FALSE),"Modul anders","okay"),"")</f>
        <v>okay</v>
      </c>
      <c r="AP607" s="10" t="str">
        <f>IFERROR(IF(COUNTIFS(BTT[Verwendete Transaktion (Pflichtauswahl)],BTT[[#This Row],[Verwendete Transaktion (Pflichtauswahl)]],BTT[SAP-Modul
(Pflichtauswahl)],"&lt;&gt;"&amp;BTT[[#This Row],[SAP-Modul
(Pflichtauswahl)]])&gt;0,"Modul anders","okay"),"")</f>
        <v>okay</v>
      </c>
      <c r="AQ607" s="10" t="str">
        <f>IFERROR(IF(COUNTIFS(BTT[Verwendete Transaktion (Pflichtauswahl)],BTT[[#This Row],[Verwendete Transaktion (Pflichtauswahl)]],BTT[Verantwortliches TP
(automatisch)],"&lt;&gt;"&amp;BTT[[#This Row],[Verantwortliches TP
(automatisch)]])&gt;0,"Transaktion mehrfach","okay"),"")</f>
        <v>okay</v>
      </c>
      <c r="AR607" s="10" t="str">
        <f>IFERROR(IF(COUNTIFS(BTT[Verwendete Transaktion (Pflichtauswahl)],BTT[[#This Row],[Verwendete Transaktion (Pflichtauswahl)]],BTT[Verantwortliches TP
(automatisch)],"&lt;&gt;"&amp;VLOOKUP(aktives_Teilprojekt,Teilprojekte[[Teilprojekte]:[Kürzel]],2,FALSE))&gt;0,"Transaktion mehrfach","okay"),"")</f>
        <v>okay</v>
      </c>
      <c r="AS607" s="10" t="s">
        <v>10607</v>
      </c>
      <c r="AT607" s="10"/>
    </row>
    <row r="608" spans="1:46" ht="30" hidden="1" x14ac:dyDescent="0.25">
      <c r="A608" s="14" t="str">
        <f>IFERROR(IF(BTT[[#This Row],[Lfd Nr. 
(aus konsolidierter Datei)]]&lt;&gt;"",BTT[[#This Row],[Lfd Nr. 
(aus konsolidierter Datei)]],VLOOKUP(aktives_Teilprojekt,Teilprojekte[[Teilprojekte]:[Kürzel]],2,FALSE)&amp;ROW(BTT[[#This Row],[Lfd Nr.
(automatisch)]])-2),"")</f>
        <v>FI522</v>
      </c>
      <c r="B608" s="15" t="s">
        <v>6131</v>
      </c>
      <c r="C608" s="15"/>
      <c r="D608" t="s">
        <v>10610</v>
      </c>
      <c r="E608" s="10" t="str">
        <f>IFERROR(IF(NOT(BTT[[#This Row],[Manuelle Änderung des Verantwortliches TP
(Auswahl - bei Bedarf)]]=""),BTT[[#This Row],[Manuelle Änderung des Verantwortliches TP
(Auswahl - bei Bedarf)]],VLOOKUP(BTT[[#This Row],[Hauptprozess
(Pflichtauswahl)]],Hauptprozesse[],3,FALSE)),"")</f>
        <v>FI</v>
      </c>
      <c r="G608" t="s">
        <v>14174</v>
      </c>
      <c r="H608" s="10"/>
      <c r="I608" t="s">
        <v>14236</v>
      </c>
      <c r="J608" s="10" t="str">
        <f>IFERROR(VLOOKUP(BTT[[#This Row],[Verwendete Transaktion (Pflichtauswahl)]],Transaktionen[[Transaktionen]:[Langtext]],2,FALSE),"")</f>
        <v/>
      </c>
      <c r="V608" s="10" t="str">
        <f>IFERROR(VLOOKUP(BTT[[#This Row],[Verwendetes Formular
(Auswahl falls relevant)]],Formulare[[Formularbezeichnung]:[Formularname (technisch)]],2,FALSE),"")</f>
        <v/>
      </c>
      <c r="Y608" s="4" t="s">
        <v>14802</v>
      </c>
      <c r="AK608" s="10" t="str">
        <f>IF(BTT[[#This Row],[Subprozess
(optionale Auswahl)]]="","okay",IF(VLOOKUP(BTT[[#This Row],[Subprozess
(optionale Auswahl)]],BPML[[Subprozess]:[Zugeordneter Hauptprozess]],3,FALSE)=BTT[[#This Row],[Hauptprozess
(Pflichtauswahl)]],"okay","falscher Subprozess"))</f>
        <v>okay</v>
      </c>
      <c r="AL608" t="str">
        <f>IF(aktives_Teilprojekt="Master","",IF(BTT[[#This Row],[Verantwortliches TP
(automatisch)]]=VLOOKUP(aktives_Teilprojekt,Teilprojekte[[Teilprojekte]:[Kürzel]],2,FALSE),"okay","Hauptprozess anderes TP"))</f>
        <v>okay</v>
      </c>
      <c r="AM6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8" s="10" t="str">
        <f>IFERROR(IF(BTT[[#This Row],[SAP-Modul
(Pflichtauswahl)]]&lt;&gt;VLOOKUP(BTT[[#This Row],[Verwendete Transaktion (Pflichtauswahl)]],Transaktionen[[Transaktionen]:[Modul]],3,FALSE),"Modul anders","okay"),"")</f>
        <v/>
      </c>
      <c r="AP608" s="10" t="str">
        <f>IFERROR(IF(COUNTIFS(BTT[Verwendete Transaktion (Pflichtauswahl)],BTT[[#This Row],[Verwendete Transaktion (Pflichtauswahl)]],BTT[SAP-Modul
(Pflichtauswahl)],"&lt;&gt;"&amp;BTT[[#This Row],[SAP-Modul
(Pflichtauswahl)]])&gt;0,"Modul anders","okay"),"")</f>
        <v>okay</v>
      </c>
      <c r="AQ608" s="10" t="str">
        <f>IFERROR(IF(COUNTIFS(BTT[Verwendete Transaktion (Pflichtauswahl)],BTT[[#This Row],[Verwendete Transaktion (Pflichtauswahl)]],BTT[Verantwortliches TP
(automatisch)],"&lt;&gt;"&amp;BTT[[#This Row],[Verantwortliches TP
(automatisch)]])&gt;0,"Transaktion mehrfach","okay"),"")</f>
        <v>okay</v>
      </c>
      <c r="AR608" s="10" t="str">
        <f>IFERROR(IF(COUNTIFS(BTT[Verwendete Transaktion (Pflichtauswahl)],BTT[[#This Row],[Verwendete Transaktion (Pflichtauswahl)]],BTT[Verantwortliches TP
(automatisch)],"&lt;&gt;"&amp;VLOOKUP(aktives_Teilprojekt,Teilprojekte[[Teilprojekte]:[Kürzel]],2,FALSE))&gt;0,"Transaktion mehrfach","okay"),"")</f>
        <v>okay</v>
      </c>
      <c r="AS608" s="10" t="s">
        <v>10609</v>
      </c>
      <c r="AT608" s="10"/>
    </row>
    <row r="609" spans="1:46" ht="30" hidden="1" x14ac:dyDescent="0.25">
      <c r="A609" s="14" t="str">
        <f>IFERROR(IF(BTT[[#This Row],[Lfd Nr. 
(aus konsolidierter Datei)]]&lt;&gt;"",BTT[[#This Row],[Lfd Nr. 
(aus konsolidierter Datei)]],VLOOKUP(aktives_Teilprojekt,Teilprojekte[[Teilprojekte]:[Kürzel]],2,FALSE)&amp;ROW(BTT[[#This Row],[Lfd Nr.
(automatisch)]])-2),"")</f>
        <v>FI523</v>
      </c>
      <c r="B609" s="15" t="s">
        <v>6131</v>
      </c>
      <c r="C609" s="15"/>
      <c r="D609" t="s">
        <v>10612</v>
      </c>
      <c r="E609" s="10" t="str">
        <f>IFERROR(IF(NOT(BTT[[#This Row],[Manuelle Änderung des Verantwortliches TP
(Auswahl - bei Bedarf)]]=""),BTT[[#This Row],[Manuelle Änderung des Verantwortliches TP
(Auswahl - bei Bedarf)]],VLOOKUP(BTT[[#This Row],[Hauptprozess
(Pflichtauswahl)]],Hauptprozesse[],3,FALSE)),"")</f>
        <v>FI</v>
      </c>
      <c r="G609" t="s">
        <v>14174</v>
      </c>
      <c r="H609" s="10"/>
      <c r="I609" t="s">
        <v>14228</v>
      </c>
      <c r="J609" s="10" t="str">
        <f>IFERROR(VLOOKUP(BTT[[#This Row],[Verwendete Transaktion (Pflichtauswahl)]],Transaktionen[[Transaktionen]:[Langtext]],2,FALSE),"")</f>
        <v/>
      </c>
      <c r="V609" s="10" t="str">
        <f>IFERROR(VLOOKUP(BTT[[#This Row],[Verwendetes Formular
(Auswahl falls relevant)]],Formulare[[Formularbezeichnung]:[Formularname (technisch)]],2,FALSE),"")</f>
        <v/>
      </c>
      <c r="Y609" s="4" t="s">
        <v>14803</v>
      </c>
      <c r="AK609" s="10" t="str">
        <f>IF(BTT[[#This Row],[Subprozess
(optionale Auswahl)]]="","okay",IF(VLOOKUP(BTT[[#This Row],[Subprozess
(optionale Auswahl)]],BPML[[Subprozess]:[Zugeordneter Hauptprozess]],3,FALSE)=BTT[[#This Row],[Hauptprozess
(Pflichtauswahl)]],"okay","falscher Subprozess"))</f>
        <v>okay</v>
      </c>
      <c r="AL609" t="str">
        <f>IF(aktives_Teilprojekt="Master","",IF(BTT[[#This Row],[Verantwortliches TP
(automatisch)]]=VLOOKUP(aktives_Teilprojekt,Teilprojekte[[Teilprojekte]:[Kürzel]],2,FALSE),"okay","Hauptprozess anderes TP"))</f>
        <v>okay</v>
      </c>
      <c r="AM6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9" s="10" t="str">
        <f>IFERROR(IF(BTT[[#This Row],[SAP-Modul
(Pflichtauswahl)]]&lt;&gt;VLOOKUP(BTT[[#This Row],[Verwendete Transaktion (Pflichtauswahl)]],Transaktionen[[Transaktionen]:[Modul]],3,FALSE),"Modul anders","okay"),"")</f>
        <v/>
      </c>
      <c r="AP609" s="10" t="str">
        <f>IFERROR(IF(COUNTIFS(BTT[Verwendete Transaktion (Pflichtauswahl)],BTT[[#This Row],[Verwendete Transaktion (Pflichtauswahl)]],BTT[SAP-Modul
(Pflichtauswahl)],"&lt;&gt;"&amp;BTT[[#This Row],[SAP-Modul
(Pflichtauswahl)]])&gt;0,"Modul anders","okay"),"")</f>
        <v>okay</v>
      </c>
      <c r="AQ609" s="10" t="str">
        <f>IFERROR(IF(COUNTIFS(BTT[Verwendete Transaktion (Pflichtauswahl)],BTT[[#This Row],[Verwendete Transaktion (Pflichtauswahl)]],BTT[Verantwortliches TP
(automatisch)],"&lt;&gt;"&amp;BTT[[#This Row],[Verantwortliches TP
(automatisch)]])&gt;0,"Transaktion mehrfach","okay"),"")</f>
        <v>okay</v>
      </c>
      <c r="AR609" s="10" t="str">
        <f>IFERROR(IF(COUNTIFS(BTT[Verwendete Transaktion (Pflichtauswahl)],BTT[[#This Row],[Verwendete Transaktion (Pflichtauswahl)]],BTT[Verantwortliches TP
(automatisch)],"&lt;&gt;"&amp;VLOOKUP(aktives_Teilprojekt,Teilprojekte[[Teilprojekte]:[Kürzel]],2,FALSE))&gt;0,"Transaktion mehrfach","okay"),"")</f>
        <v>okay</v>
      </c>
      <c r="AS609" s="10" t="s">
        <v>10611</v>
      </c>
      <c r="AT609" s="10"/>
    </row>
    <row r="610" spans="1:46" ht="45" hidden="1" x14ac:dyDescent="0.25">
      <c r="A610" s="14" t="str">
        <f>IFERROR(IF(BTT[[#This Row],[Lfd Nr. 
(aus konsolidierter Datei)]]&lt;&gt;"",BTT[[#This Row],[Lfd Nr. 
(aus konsolidierter Datei)]],VLOOKUP(aktives_Teilprojekt,Teilprojekte[[Teilprojekte]:[Kürzel]],2,FALSE)&amp;ROW(BTT[[#This Row],[Lfd Nr.
(automatisch)]])-2),"")</f>
        <v>FI524</v>
      </c>
      <c r="B610" s="15" t="s">
        <v>6131</v>
      </c>
      <c r="C610" s="15"/>
      <c r="D610" t="s">
        <v>10614</v>
      </c>
      <c r="E610" s="10" t="str">
        <f>IFERROR(IF(NOT(BTT[[#This Row],[Manuelle Änderung des Verantwortliches TP
(Auswahl - bei Bedarf)]]=""),BTT[[#This Row],[Manuelle Änderung des Verantwortliches TP
(Auswahl - bei Bedarf)]],VLOOKUP(BTT[[#This Row],[Hauptprozess
(Pflichtauswahl)]],Hauptprozesse[],3,FALSE)),"")</f>
        <v>FI</v>
      </c>
      <c r="G610" t="s">
        <v>14179</v>
      </c>
      <c r="H610" s="10" t="s">
        <v>8485</v>
      </c>
      <c r="I610" t="s">
        <v>8522</v>
      </c>
      <c r="J610" s="10" t="str">
        <f>IFERROR(VLOOKUP(BTT[[#This Row],[Verwendete Transaktion (Pflichtauswahl)]],Transaktionen[[Transaktionen]:[Langtext]],2,FALSE),"")</f>
        <v>keine digitale Erfassung</v>
      </c>
      <c r="V610" s="10" t="str">
        <f>IFERROR(VLOOKUP(BTT[[#This Row],[Verwendetes Formular
(Auswahl falls relevant)]],Formulare[[Formularbezeichnung]:[Formularname (technisch)]],2,FALSE),"")</f>
        <v/>
      </c>
      <c r="Y610" s="4" t="s">
        <v>14804</v>
      </c>
      <c r="AK610" s="10" t="str">
        <f>IF(BTT[[#This Row],[Subprozess
(optionale Auswahl)]]="","okay",IF(VLOOKUP(BTT[[#This Row],[Subprozess
(optionale Auswahl)]],BPML[[Subprozess]:[Zugeordneter Hauptprozess]],3,FALSE)=BTT[[#This Row],[Hauptprozess
(Pflichtauswahl)]],"okay","falscher Subprozess"))</f>
        <v>okay</v>
      </c>
      <c r="AL610" t="str">
        <f>IF(aktives_Teilprojekt="Master","",IF(BTT[[#This Row],[Verantwortliches TP
(automatisch)]]=VLOOKUP(aktives_Teilprojekt,Teilprojekte[[Teilprojekte]:[Kürzel]],2,FALSE),"okay","Hauptprozess anderes TP"))</f>
        <v>okay</v>
      </c>
      <c r="AM6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0" s="10" t="str">
        <f>IFERROR(IF(BTT[[#This Row],[SAP-Modul
(Pflichtauswahl)]]&lt;&gt;VLOOKUP(BTT[[#This Row],[Verwendete Transaktion (Pflichtauswahl)]],Transaktionen[[Transaktionen]:[Modul]],3,FALSE),"Modul anders","okay"),"")</f>
        <v>okay</v>
      </c>
      <c r="AP610" s="10" t="str">
        <f>IFERROR(IF(COUNTIFS(BTT[Verwendete Transaktion (Pflichtauswahl)],BTT[[#This Row],[Verwendete Transaktion (Pflichtauswahl)]],BTT[SAP-Modul
(Pflichtauswahl)],"&lt;&gt;"&amp;BTT[[#This Row],[SAP-Modul
(Pflichtauswahl)]])&gt;0,"Modul anders","okay"),"")</f>
        <v>okay</v>
      </c>
      <c r="AQ610" s="10" t="str">
        <f>IFERROR(IF(COUNTIFS(BTT[Verwendete Transaktion (Pflichtauswahl)],BTT[[#This Row],[Verwendete Transaktion (Pflichtauswahl)]],BTT[Verantwortliches TP
(automatisch)],"&lt;&gt;"&amp;BTT[[#This Row],[Verantwortliches TP
(automatisch)]])&gt;0,"Transaktion mehrfach","okay"),"")</f>
        <v>okay</v>
      </c>
      <c r="AR610" s="10" t="str">
        <f>IFERROR(IF(COUNTIFS(BTT[Verwendete Transaktion (Pflichtauswahl)],BTT[[#This Row],[Verwendete Transaktion (Pflichtauswahl)]],BTT[Verantwortliches TP
(automatisch)],"&lt;&gt;"&amp;VLOOKUP(aktives_Teilprojekt,Teilprojekte[[Teilprojekte]:[Kürzel]],2,FALSE))&gt;0,"Transaktion mehrfach","okay"),"")</f>
        <v>okay</v>
      </c>
      <c r="AS610" s="10" t="s">
        <v>10613</v>
      </c>
      <c r="AT610" s="10"/>
    </row>
    <row r="611" spans="1:46" ht="45" hidden="1" x14ac:dyDescent="0.25">
      <c r="A611" s="14" t="str">
        <f>IFERROR(IF(BTT[[#This Row],[Lfd Nr. 
(aus konsolidierter Datei)]]&lt;&gt;"",BTT[[#This Row],[Lfd Nr. 
(aus konsolidierter Datei)]],VLOOKUP(aktives_Teilprojekt,Teilprojekte[[Teilprojekte]:[Kürzel]],2,FALSE)&amp;ROW(BTT[[#This Row],[Lfd Nr.
(automatisch)]])-2),"")</f>
        <v>FI525</v>
      </c>
      <c r="B611" s="15" t="s">
        <v>6131</v>
      </c>
      <c r="C611" s="15"/>
      <c r="D611" t="s">
        <v>10592</v>
      </c>
      <c r="E611" s="10" t="str">
        <f>IFERROR(IF(NOT(BTT[[#This Row],[Manuelle Änderung des Verantwortliches TP
(Auswahl - bei Bedarf)]]=""),BTT[[#This Row],[Manuelle Änderung des Verantwortliches TP
(Auswahl - bei Bedarf)]],VLOOKUP(BTT[[#This Row],[Hauptprozess
(Pflichtauswahl)]],Hauptprozesse[],3,FALSE)),"")</f>
        <v>FI</v>
      </c>
      <c r="G611" t="s">
        <v>14174</v>
      </c>
      <c r="H611" s="10" t="s">
        <v>8485</v>
      </c>
      <c r="I611" t="s">
        <v>8522</v>
      </c>
      <c r="J611" s="10" t="str">
        <f>IFERROR(VLOOKUP(BTT[[#This Row],[Verwendete Transaktion (Pflichtauswahl)]],Transaktionen[[Transaktionen]:[Langtext]],2,FALSE),"")</f>
        <v>keine digitale Erfassung</v>
      </c>
      <c r="V611" s="10" t="str">
        <f>IFERROR(VLOOKUP(BTT[[#This Row],[Verwendetes Formular
(Auswahl falls relevant)]],Formulare[[Formularbezeichnung]:[Formularname (technisch)]],2,FALSE),"")</f>
        <v/>
      </c>
      <c r="Y611" s="4" t="s">
        <v>14805</v>
      </c>
      <c r="AK611" s="10" t="str">
        <f>IF(BTT[[#This Row],[Subprozess
(optionale Auswahl)]]="","okay",IF(VLOOKUP(BTT[[#This Row],[Subprozess
(optionale Auswahl)]],BPML[[Subprozess]:[Zugeordneter Hauptprozess]],3,FALSE)=BTT[[#This Row],[Hauptprozess
(Pflichtauswahl)]],"okay","falscher Subprozess"))</f>
        <v>okay</v>
      </c>
      <c r="AL611" t="str">
        <f>IF(aktives_Teilprojekt="Master","",IF(BTT[[#This Row],[Verantwortliches TP
(automatisch)]]=VLOOKUP(aktives_Teilprojekt,Teilprojekte[[Teilprojekte]:[Kürzel]],2,FALSE),"okay","Hauptprozess anderes TP"))</f>
        <v>okay</v>
      </c>
      <c r="AM6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1" s="10" t="str">
        <f>IFERROR(IF(BTT[[#This Row],[SAP-Modul
(Pflichtauswahl)]]&lt;&gt;VLOOKUP(BTT[[#This Row],[Verwendete Transaktion (Pflichtauswahl)]],Transaktionen[[Transaktionen]:[Modul]],3,FALSE),"Modul anders","okay"),"")</f>
        <v>okay</v>
      </c>
      <c r="AP611" s="10" t="str">
        <f>IFERROR(IF(COUNTIFS(BTT[Verwendete Transaktion (Pflichtauswahl)],BTT[[#This Row],[Verwendete Transaktion (Pflichtauswahl)]],BTT[SAP-Modul
(Pflichtauswahl)],"&lt;&gt;"&amp;BTT[[#This Row],[SAP-Modul
(Pflichtauswahl)]])&gt;0,"Modul anders","okay"),"")</f>
        <v>okay</v>
      </c>
      <c r="AQ611" s="10" t="str">
        <f>IFERROR(IF(COUNTIFS(BTT[Verwendete Transaktion (Pflichtauswahl)],BTT[[#This Row],[Verwendete Transaktion (Pflichtauswahl)]],BTT[Verantwortliches TP
(automatisch)],"&lt;&gt;"&amp;BTT[[#This Row],[Verantwortliches TP
(automatisch)]])&gt;0,"Transaktion mehrfach","okay"),"")</f>
        <v>okay</v>
      </c>
      <c r="AR611" s="10" t="str">
        <f>IFERROR(IF(COUNTIFS(BTT[Verwendete Transaktion (Pflichtauswahl)],BTT[[#This Row],[Verwendete Transaktion (Pflichtauswahl)]],BTT[Verantwortliches TP
(automatisch)],"&lt;&gt;"&amp;VLOOKUP(aktives_Teilprojekt,Teilprojekte[[Teilprojekte]:[Kürzel]],2,FALSE))&gt;0,"Transaktion mehrfach","okay"),"")</f>
        <v>okay</v>
      </c>
      <c r="AS611" s="10" t="s">
        <v>10615</v>
      </c>
      <c r="AT611" s="10"/>
    </row>
    <row r="612" spans="1:46" ht="30" hidden="1" x14ac:dyDescent="0.25">
      <c r="A612" s="14" t="str">
        <f>IFERROR(IF(BTT[[#This Row],[Lfd Nr. 
(aus konsolidierter Datei)]]&lt;&gt;"",BTT[[#This Row],[Lfd Nr. 
(aus konsolidierter Datei)]],VLOOKUP(aktives_Teilprojekt,Teilprojekte[[Teilprojekte]:[Kürzel]],2,FALSE)&amp;ROW(BTT[[#This Row],[Lfd Nr.
(automatisch)]])-2),"")</f>
        <v>FI526</v>
      </c>
      <c r="B612" s="15" t="s">
        <v>6131</v>
      </c>
      <c r="C612" s="15"/>
      <c r="D612" t="s">
        <v>10617</v>
      </c>
      <c r="E612" s="10" t="str">
        <f>IFERROR(IF(NOT(BTT[[#This Row],[Manuelle Änderung des Verantwortliches TP
(Auswahl - bei Bedarf)]]=""),BTT[[#This Row],[Manuelle Änderung des Verantwortliches TP
(Auswahl - bei Bedarf)]],VLOOKUP(BTT[[#This Row],[Hauptprozess
(Pflichtauswahl)]],Hauptprozesse[],3,FALSE)),"")</f>
        <v>FI</v>
      </c>
      <c r="G612" t="s">
        <v>14174</v>
      </c>
      <c r="H612" s="10"/>
      <c r="I612" t="s">
        <v>14209</v>
      </c>
      <c r="J612" s="10" t="str">
        <f>IFERROR(VLOOKUP(BTT[[#This Row],[Verwendete Transaktion (Pflichtauswahl)]],Transaktionen[[Transaktionen]:[Langtext]],2,FALSE),"")</f>
        <v/>
      </c>
      <c r="V612" s="10" t="str">
        <f>IFERROR(VLOOKUP(BTT[[#This Row],[Verwendetes Formular
(Auswahl falls relevant)]],Formulare[[Formularbezeichnung]:[Formularname (technisch)]],2,FALSE),"")</f>
        <v/>
      </c>
      <c r="Y612" s="4" t="s">
        <v>14806</v>
      </c>
      <c r="AK612" s="10" t="str">
        <f>IF(BTT[[#This Row],[Subprozess
(optionale Auswahl)]]="","okay",IF(VLOOKUP(BTT[[#This Row],[Subprozess
(optionale Auswahl)]],BPML[[Subprozess]:[Zugeordneter Hauptprozess]],3,FALSE)=BTT[[#This Row],[Hauptprozess
(Pflichtauswahl)]],"okay","falscher Subprozess"))</f>
        <v>okay</v>
      </c>
      <c r="AL612" t="str">
        <f>IF(aktives_Teilprojekt="Master","",IF(BTT[[#This Row],[Verantwortliches TP
(automatisch)]]=VLOOKUP(aktives_Teilprojekt,Teilprojekte[[Teilprojekte]:[Kürzel]],2,FALSE),"okay","Hauptprozess anderes TP"))</f>
        <v>okay</v>
      </c>
      <c r="AM6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2" s="10" t="str">
        <f>IFERROR(IF(BTT[[#This Row],[SAP-Modul
(Pflichtauswahl)]]&lt;&gt;VLOOKUP(BTT[[#This Row],[Verwendete Transaktion (Pflichtauswahl)]],Transaktionen[[Transaktionen]:[Modul]],3,FALSE),"Modul anders","okay"),"")</f>
        <v/>
      </c>
      <c r="AP612" s="10" t="str">
        <f>IFERROR(IF(COUNTIFS(BTT[Verwendete Transaktion (Pflichtauswahl)],BTT[[#This Row],[Verwendete Transaktion (Pflichtauswahl)]],BTT[SAP-Modul
(Pflichtauswahl)],"&lt;&gt;"&amp;BTT[[#This Row],[SAP-Modul
(Pflichtauswahl)]])&gt;0,"Modul anders","okay"),"")</f>
        <v>okay</v>
      </c>
      <c r="AQ612" s="10" t="str">
        <f>IFERROR(IF(COUNTIFS(BTT[Verwendete Transaktion (Pflichtauswahl)],BTT[[#This Row],[Verwendete Transaktion (Pflichtauswahl)]],BTT[Verantwortliches TP
(automatisch)],"&lt;&gt;"&amp;BTT[[#This Row],[Verantwortliches TP
(automatisch)]])&gt;0,"Transaktion mehrfach","okay"),"")</f>
        <v>okay</v>
      </c>
      <c r="AR612" s="10" t="str">
        <f>IFERROR(IF(COUNTIFS(BTT[Verwendete Transaktion (Pflichtauswahl)],BTT[[#This Row],[Verwendete Transaktion (Pflichtauswahl)]],BTT[Verantwortliches TP
(automatisch)],"&lt;&gt;"&amp;VLOOKUP(aktives_Teilprojekt,Teilprojekte[[Teilprojekte]:[Kürzel]],2,FALSE))&gt;0,"Transaktion mehrfach","okay"),"")</f>
        <v>okay</v>
      </c>
      <c r="AS612" s="10" t="s">
        <v>10616</v>
      </c>
      <c r="AT612" s="10"/>
    </row>
    <row r="613" spans="1:46" ht="30" hidden="1" x14ac:dyDescent="0.25">
      <c r="A613" s="14" t="str">
        <f>IFERROR(IF(BTT[[#This Row],[Lfd Nr. 
(aus konsolidierter Datei)]]&lt;&gt;"",BTT[[#This Row],[Lfd Nr. 
(aus konsolidierter Datei)]],VLOOKUP(aktives_Teilprojekt,Teilprojekte[[Teilprojekte]:[Kürzel]],2,FALSE)&amp;ROW(BTT[[#This Row],[Lfd Nr.
(automatisch)]])-2),"")</f>
        <v>FI527</v>
      </c>
      <c r="B613" s="15" t="s">
        <v>6131</v>
      </c>
      <c r="C613" s="15"/>
      <c r="D613" t="s">
        <v>10619</v>
      </c>
      <c r="E613" s="10" t="str">
        <f>IFERROR(IF(NOT(BTT[[#This Row],[Manuelle Änderung des Verantwortliches TP
(Auswahl - bei Bedarf)]]=""),BTT[[#This Row],[Manuelle Änderung des Verantwortliches TP
(Auswahl - bei Bedarf)]],VLOOKUP(BTT[[#This Row],[Hauptprozess
(Pflichtauswahl)]],Hauptprozesse[],3,FALSE)),"")</f>
        <v>FI</v>
      </c>
      <c r="G613" t="s">
        <v>14174</v>
      </c>
      <c r="H613" s="10"/>
      <c r="I613" t="s">
        <v>14209</v>
      </c>
      <c r="J613" s="10" t="str">
        <f>IFERROR(VLOOKUP(BTT[[#This Row],[Verwendete Transaktion (Pflichtauswahl)]],Transaktionen[[Transaktionen]:[Langtext]],2,FALSE),"")</f>
        <v/>
      </c>
      <c r="V613" s="10" t="str">
        <f>IFERROR(VLOOKUP(BTT[[#This Row],[Verwendetes Formular
(Auswahl falls relevant)]],Formulare[[Formularbezeichnung]:[Formularname (technisch)]],2,FALSE),"")</f>
        <v/>
      </c>
      <c r="Y613" s="4" t="s">
        <v>14807</v>
      </c>
      <c r="AK613" s="10" t="str">
        <f>IF(BTT[[#This Row],[Subprozess
(optionale Auswahl)]]="","okay",IF(VLOOKUP(BTT[[#This Row],[Subprozess
(optionale Auswahl)]],BPML[[Subprozess]:[Zugeordneter Hauptprozess]],3,FALSE)=BTT[[#This Row],[Hauptprozess
(Pflichtauswahl)]],"okay","falscher Subprozess"))</f>
        <v>okay</v>
      </c>
      <c r="AL613" t="str">
        <f>IF(aktives_Teilprojekt="Master","",IF(BTT[[#This Row],[Verantwortliches TP
(automatisch)]]=VLOOKUP(aktives_Teilprojekt,Teilprojekte[[Teilprojekte]:[Kürzel]],2,FALSE),"okay","Hauptprozess anderes TP"))</f>
        <v>okay</v>
      </c>
      <c r="AM6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3" s="10" t="str">
        <f>IFERROR(IF(BTT[[#This Row],[SAP-Modul
(Pflichtauswahl)]]&lt;&gt;VLOOKUP(BTT[[#This Row],[Verwendete Transaktion (Pflichtauswahl)]],Transaktionen[[Transaktionen]:[Modul]],3,FALSE),"Modul anders","okay"),"")</f>
        <v/>
      </c>
      <c r="AP613" s="10" t="str">
        <f>IFERROR(IF(COUNTIFS(BTT[Verwendete Transaktion (Pflichtauswahl)],BTT[[#This Row],[Verwendete Transaktion (Pflichtauswahl)]],BTT[SAP-Modul
(Pflichtauswahl)],"&lt;&gt;"&amp;BTT[[#This Row],[SAP-Modul
(Pflichtauswahl)]])&gt;0,"Modul anders","okay"),"")</f>
        <v>okay</v>
      </c>
      <c r="AQ613" s="10" t="str">
        <f>IFERROR(IF(COUNTIFS(BTT[Verwendete Transaktion (Pflichtauswahl)],BTT[[#This Row],[Verwendete Transaktion (Pflichtauswahl)]],BTT[Verantwortliches TP
(automatisch)],"&lt;&gt;"&amp;BTT[[#This Row],[Verantwortliches TP
(automatisch)]])&gt;0,"Transaktion mehrfach","okay"),"")</f>
        <v>okay</v>
      </c>
      <c r="AR613" s="10" t="str">
        <f>IFERROR(IF(COUNTIFS(BTT[Verwendete Transaktion (Pflichtauswahl)],BTT[[#This Row],[Verwendete Transaktion (Pflichtauswahl)]],BTT[Verantwortliches TP
(automatisch)],"&lt;&gt;"&amp;VLOOKUP(aktives_Teilprojekt,Teilprojekte[[Teilprojekte]:[Kürzel]],2,FALSE))&gt;0,"Transaktion mehrfach","okay"),"")</f>
        <v>okay</v>
      </c>
      <c r="AS613" s="10" t="s">
        <v>10618</v>
      </c>
      <c r="AT613" s="10"/>
    </row>
    <row r="614" spans="1:46" ht="30" hidden="1" x14ac:dyDescent="0.25">
      <c r="A614" s="14" t="str">
        <f>IFERROR(IF(BTT[[#This Row],[Lfd Nr. 
(aus konsolidierter Datei)]]&lt;&gt;"",BTT[[#This Row],[Lfd Nr. 
(aus konsolidierter Datei)]],VLOOKUP(aktives_Teilprojekt,Teilprojekte[[Teilprojekte]:[Kürzel]],2,FALSE)&amp;ROW(BTT[[#This Row],[Lfd Nr.
(automatisch)]])-2),"")</f>
        <v>FI528</v>
      </c>
      <c r="B614" s="15" t="s">
        <v>6131</v>
      </c>
      <c r="C614" s="15"/>
      <c r="D614" t="s">
        <v>10621</v>
      </c>
      <c r="E614" s="10" t="str">
        <f>IFERROR(IF(NOT(BTT[[#This Row],[Manuelle Änderung des Verantwortliches TP
(Auswahl - bei Bedarf)]]=""),BTT[[#This Row],[Manuelle Änderung des Verantwortliches TP
(Auswahl - bei Bedarf)]],VLOOKUP(BTT[[#This Row],[Hauptprozess
(Pflichtauswahl)]],Hauptprozesse[],3,FALSE)),"")</f>
        <v>FI</v>
      </c>
      <c r="G614" t="s">
        <v>14174</v>
      </c>
      <c r="H614" s="10"/>
      <c r="I614" t="s">
        <v>14209</v>
      </c>
      <c r="J614" s="10" t="str">
        <f>IFERROR(VLOOKUP(BTT[[#This Row],[Verwendete Transaktion (Pflichtauswahl)]],Transaktionen[[Transaktionen]:[Langtext]],2,FALSE),"")</f>
        <v/>
      </c>
      <c r="V614" s="10" t="str">
        <f>IFERROR(VLOOKUP(BTT[[#This Row],[Verwendetes Formular
(Auswahl falls relevant)]],Formulare[[Formularbezeichnung]:[Formularname (technisch)]],2,FALSE),"")</f>
        <v/>
      </c>
      <c r="Y614" s="4" t="s">
        <v>14808</v>
      </c>
      <c r="AK614" s="10" t="str">
        <f>IF(BTT[[#This Row],[Subprozess
(optionale Auswahl)]]="","okay",IF(VLOOKUP(BTT[[#This Row],[Subprozess
(optionale Auswahl)]],BPML[[Subprozess]:[Zugeordneter Hauptprozess]],3,FALSE)=BTT[[#This Row],[Hauptprozess
(Pflichtauswahl)]],"okay","falscher Subprozess"))</f>
        <v>okay</v>
      </c>
      <c r="AL614" t="str">
        <f>IF(aktives_Teilprojekt="Master","",IF(BTT[[#This Row],[Verantwortliches TP
(automatisch)]]=VLOOKUP(aktives_Teilprojekt,Teilprojekte[[Teilprojekte]:[Kürzel]],2,FALSE),"okay","Hauptprozess anderes TP"))</f>
        <v>okay</v>
      </c>
      <c r="AM6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4" s="10" t="str">
        <f>IFERROR(IF(BTT[[#This Row],[SAP-Modul
(Pflichtauswahl)]]&lt;&gt;VLOOKUP(BTT[[#This Row],[Verwendete Transaktion (Pflichtauswahl)]],Transaktionen[[Transaktionen]:[Modul]],3,FALSE),"Modul anders","okay"),"")</f>
        <v/>
      </c>
      <c r="AP614" s="10" t="str">
        <f>IFERROR(IF(COUNTIFS(BTT[Verwendete Transaktion (Pflichtauswahl)],BTT[[#This Row],[Verwendete Transaktion (Pflichtauswahl)]],BTT[SAP-Modul
(Pflichtauswahl)],"&lt;&gt;"&amp;BTT[[#This Row],[SAP-Modul
(Pflichtauswahl)]])&gt;0,"Modul anders","okay"),"")</f>
        <v>okay</v>
      </c>
      <c r="AQ614" s="10" t="str">
        <f>IFERROR(IF(COUNTIFS(BTT[Verwendete Transaktion (Pflichtauswahl)],BTT[[#This Row],[Verwendete Transaktion (Pflichtauswahl)]],BTT[Verantwortliches TP
(automatisch)],"&lt;&gt;"&amp;BTT[[#This Row],[Verantwortliches TP
(automatisch)]])&gt;0,"Transaktion mehrfach","okay"),"")</f>
        <v>okay</v>
      </c>
      <c r="AR614" s="10" t="str">
        <f>IFERROR(IF(COUNTIFS(BTT[Verwendete Transaktion (Pflichtauswahl)],BTT[[#This Row],[Verwendete Transaktion (Pflichtauswahl)]],BTT[Verantwortliches TP
(automatisch)],"&lt;&gt;"&amp;VLOOKUP(aktives_Teilprojekt,Teilprojekte[[Teilprojekte]:[Kürzel]],2,FALSE))&gt;0,"Transaktion mehrfach","okay"),"")</f>
        <v>okay</v>
      </c>
      <c r="AS614" s="10" t="s">
        <v>10620</v>
      </c>
      <c r="AT614" s="10"/>
    </row>
    <row r="615" spans="1:46" ht="30" hidden="1" x14ac:dyDescent="0.25">
      <c r="A615" s="14" t="str">
        <f>IFERROR(IF(BTT[[#This Row],[Lfd Nr. 
(aus konsolidierter Datei)]]&lt;&gt;"",BTT[[#This Row],[Lfd Nr. 
(aus konsolidierter Datei)]],VLOOKUP(aktives_Teilprojekt,Teilprojekte[[Teilprojekte]:[Kürzel]],2,FALSE)&amp;ROW(BTT[[#This Row],[Lfd Nr.
(automatisch)]])-2),"")</f>
        <v>FI529</v>
      </c>
      <c r="B615" s="15" t="s">
        <v>6131</v>
      </c>
      <c r="C615" s="15"/>
      <c r="D615" t="s">
        <v>10623</v>
      </c>
      <c r="E615" s="10" t="str">
        <f>IFERROR(IF(NOT(BTT[[#This Row],[Manuelle Änderung des Verantwortliches TP
(Auswahl - bei Bedarf)]]=""),BTT[[#This Row],[Manuelle Änderung des Verantwortliches TP
(Auswahl - bei Bedarf)]],VLOOKUP(BTT[[#This Row],[Hauptprozess
(Pflichtauswahl)]],Hauptprozesse[],3,FALSE)),"")</f>
        <v>FI</v>
      </c>
      <c r="G615" t="s">
        <v>14174</v>
      </c>
      <c r="H615" s="10"/>
      <c r="I615" t="s">
        <v>14209</v>
      </c>
      <c r="J615" s="10" t="str">
        <f>IFERROR(VLOOKUP(BTT[[#This Row],[Verwendete Transaktion (Pflichtauswahl)]],Transaktionen[[Transaktionen]:[Langtext]],2,FALSE),"")</f>
        <v/>
      </c>
      <c r="V615" s="10" t="str">
        <f>IFERROR(VLOOKUP(BTT[[#This Row],[Verwendetes Formular
(Auswahl falls relevant)]],Formulare[[Formularbezeichnung]:[Formularname (technisch)]],2,FALSE),"")</f>
        <v/>
      </c>
      <c r="Y615" s="4" t="s">
        <v>14809</v>
      </c>
      <c r="AK615" s="10" t="str">
        <f>IF(BTT[[#This Row],[Subprozess
(optionale Auswahl)]]="","okay",IF(VLOOKUP(BTT[[#This Row],[Subprozess
(optionale Auswahl)]],BPML[[Subprozess]:[Zugeordneter Hauptprozess]],3,FALSE)=BTT[[#This Row],[Hauptprozess
(Pflichtauswahl)]],"okay","falscher Subprozess"))</f>
        <v>okay</v>
      </c>
      <c r="AL615" t="str">
        <f>IF(aktives_Teilprojekt="Master","",IF(BTT[[#This Row],[Verantwortliches TP
(automatisch)]]=VLOOKUP(aktives_Teilprojekt,Teilprojekte[[Teilprojekte]:[Kürzel]],2,FALSE),"okay","Hauptprozess anderes TP"))</f>
        <v>okay</v>
      </c>
      <c r="AM6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5" s="10" t="str">
        <f>IFERROR(IF(BTT[[#This Row],[SAP-Modul
(Pflichtauswahl)]]&lt;&gt;VLOOKUP(BTT[[#This Row],[Verwendete Transaktion (Pflichtauswahl)]],Transaktionen[[Transaktionen]:[Modul]],3,FALSE),"Modul anders","okay"),"")</f>
        <v/>
      </c>
      <c r="AP615" s="10" t="str">
        <f>IFERROR(IF(COUNTIFS(BTT[Verwendete Transaktion (Pflichtauswahl)],BTT[[#This Row],[Verwendete Transaktion (Pflichtauswahl)]],BTT[SAP-Modul
(Pflichtauswahl)],"&lt;&gt;"&amp;BTT[[#This Row],[SAP-Modul
(Pflichtauswahl)]])&gt;0,"Modul anders","okay"),"")</f>
        <v>okay</v>
      </c>
      <c r="AQ615" s="10" t="str">
        <f>IFERROR(IF(COUNTIFS(BTT[Verwendete Transaktion (Pflichtauswahl)],BTT[[#This Row],[Verwendete Transaktion (Pflichtauswahl)]],BTT[Verantwortliches TP
(automatisch)],"&lt;&gt;"&amp;BTT[[#This Row],[Verantwortliches TP
(automatisch)]])&gt;0,"Transaktion mehrfach","okay"),"")</f>
        <v>okay</v>
      </c>
      <c r="AR615" s="10" t="str">
        <f>IFERROR(IF(COUNTIFS(BTT[Verwendete Transaktion (Pflichtauswahl)],BTT[[#This Row],[Verwendete Transaktion (Pflichtauswahl)]],BTT[Verantwortliches TP
(automatisch)],"&lt;&gt;"&amp;VLOOKUP(aktives_Teilprojekt,Teilprojekte[[Teilprojekte]:[Kürzel]],2,FALSE))&gt;0,"Transaktion mehrfach","okay"),"")</f>
        <v>okay</v>
      </c>
      <c r="AS615" s="10" t="s">
        <v>10622</v>
      </c>
      <c r="AT615" s="10"/>
    </row>
    <row r="616" spans="1:46" ht="30" hidden="1" x14ac:dyDescent="0.25">
      <c r="A616" s="14" t="str">
        <f>IFERROR(IF(BTT[[#This Row],[Lfd Nr. 
(aus konsolidierter Datei)]]&lt;&gt;"",BTT[[#This Row],[Lfd Nr. 
(aus konsolidierter Datei)]],VLOOKUP(aktives_Teilprojekt,Teilprojekte[[Teilprojekte]:[Kürzel]],2,FALSE)&amp;ROW(BTT[[#This Row],[Lfd Nr.
(automatisch)]])-2),"")</f>
        <v>FI530</v>
      </c>
      <c r="B616" s="15" t="s">
        <v>6131</v>
      </c>
      <c r="C616" s="15"/>
      <c r="D616" t="s">
        <v>10625</v>
      </c>
      <c r="E616" s="10" t="str">
        <f>IFERROR(IF(NOT(BTT[[#This Row],[Manuelle Änderung des Verantwortliches TP
(Auswahl - bei Bedarf)]]=""),BTT[[#This Row],[Manuelle Änderung des Verantwortliches TP
(Auswahl - bei Bedarf)]],VLOOKUP(BTT[[#This Row],[Hauptprozess
(Pflichtauswahl)]],Hauptprozesse[],3,FALSE)),"")</f>
        <v>FI</v>
      </c>
      <c r="G616" t="s">
        <v>14174</v>
      </c>
      <c r="H616" s="10"/>
      <c r="I616" t="s">
        <v>14209</v>
      </c>
      <c r="J616" s="10" t="str">
        <f>IFERROR(VLOOKUP(BTT[[#This Row],[Verwendete Transaktion (Pflichtauswahl)]],Transaktionen[[Transaktionen]:[Langtext]],2,FALSE),"")</f>
        <v/>
      </c>
      <c r="V616" s="10" t="str">
        <f>IFERROR(VLOOKUP(BTT[[#This Row],[Verwendetes Formular
(Auswahl falls relevant)]],Formulare[[Formularbezeichnung]:[Formularname (technisch)]],2,FALSE),"")</f>
        <v/>
      </c>
      <c r="Y616" s="4" t="s">
        <v>14810</v>
      </c>
      <c r="AK616" s="10" t="str">
        <f>IF(BTT[[#This Row],[Subprozess
(optionale Auswahl)]]="","okay",IF(VLOOKUP(BTT[[#This Row],[Subprozess
(optionale Auswahl)]],BPML[[Subprozess]:[Zugeordneter Hauptprozess]],3,FALSE)=BTT[[#This Row],[Hauptprozess
(Pflichtauswahl)]],"okay","falscher Subprozess"))</f>
        <v>okay</v>
      </c>
      <c r="AL616" t="str">
        <f>IF(aktives_Teilprojekt="Master","",IF(BTT[[#This Row],[Verantwortliches TP
(automatisch)]]=VLOOKUP(aktives_Teilprojekt,Teilprojekte[[Teilprojekte]:[Kürzel]],2,FALSE),"okay","Hauptprozess anderes TP"))</f>
        <v>okay</v>
      </c>
      <c r="AM6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6" s="10" t="str">
        <f>IFERROR(IF(BTT[[#This Row],[SAP-Modul
(Pflichtauswahl)]]&lt;&gt;VLOOKUP(BTT[[#This Row],[Verwendete Transaktion (Pflichtauswahl)]],Transaktionen[[Transaktionen]:[Modul]],3,FALSE),"Modul anders","okay"),"")</f>
        <v/>
      </c>
      <c r="AP616" s="10" t="str">
        <f>IFERROR(IF(COUNTIFS(BTT[Verwendete Transaktion (Pflichtauswahl)],BTT[[#This Row],[Verwendete Transaktion (Pflichtauswahl)]],BTT[SAP-Modul
(Pflichtauswahl)],"&lt;&gt;"&amp;BTT[[#This Row],[SAP-Modul
(Pflichtauswahl)]])&gt;0,"Modul anders","okay"),"")</f>
        <v>okay</v>
      </c>
      <c r="AQ616" s="10" t="str">
        <f>IFERROR(IF(COUNTIFS(BTT[Verwendete Transaktion (Pflichtauswahl)],BTT[[#This Row],[Verwendete Transaktion (Pflichtauswahl)]],BTT[Verantwortliches TP
(automatisch)],"&lt;&gt;"&amp;BTT[[#This Row],[Verantwortliches TP
(automatisch)]])&gt;0,"Transaktion mehrfach","okay"),"")</f>
        <v>okay</v>
      </c>
      <c r="AR616" s="10" t="str">
        <f>IFERROR(IF(COUNTIFS(BTT[Verwendete Transaktion (Pflichtauswahl)],BTT[[#This Row],[Verwendete Transaktion (Pflichtauswahl)]],BTT[Verantwortliches TP
(automatisch)],"&lt;&gt;"&amp;VLOOKUP(aktives_Teilprojekt,Teilprojekte[[Teilprojekte]:[Kürzel]],2,FALSE))&gt;0,"Transaktion mehrfach","okay"),"")</f>
        <v>okay</v>
      </c>
      <c r="AS616" s="10" t="s">
        <v>10624</v>
      </c>
      <c r="AT616" s="10"/>
    </row>
    <row r="617" spans="1:46" ht="30" hidden="1" x14ac:dyDescent="0.25">
      <c r="A617" s="14" t="str">
        <f>IFERROR(IF(BTT[[#This Row],[Lfd Nr. 
(aus konsolidierter Datei)]]&lt;&gt;"",BTT[[#This Row],[Lfd Nr. 
(aus konsolidierter Datei)]],VLOOKUP(aktives_Teilprojekt,Teilprojekte[[Teilprojekte]:[Kürzel]],2,FALSE)&amp;ROW(BTT[[#This Row],[Lfd Nr.
(automatisch)]])-2),"")</f>
        <v>FI531</v>
      </c>
      <c r="B617" s="15" t="s">
        <v>6131</v>
      </c>
      <c r="C617" s="15"/>
      <c r="D617" t="s">
        <v>10627</v>
      </c>
      <c r="E617" s="10" t="str">
        <f>IFERROR(IF(NOT(BTT[[#This Row],[Manuelle Änderung des Verantwortliches TP
(Auswahl - bei Bedarf)]]=""),BTT[[#This Row],[Manuelle Änderung des Verantwortliches TP
(Auswahl - bei Bedarf)]],VLOOKUP(BTT[[#This Row],[Hauptprozess
(Pflichtauswahl)]],Hauptprozesse[],3,FALSE)),"")</f>
        <v>FI</v>
      </c>
      <c r="G617" t="s">
        <v>14174</v>
      </c>
      <c r="H617" s="10"/>
      <c r="I617" t="s">
        <v>14209</v>
      </c>
      <c r="J617" s="10" t="str">
        <f>IFERROR(VLOOKUP(BTT[[#This Row],[Verwendete Transaktion (Pflichtauswahl)]],Transaktionen[[Transaktionen]:[Langtext]],2,FALSE),"")</f>
        <v/>
      </c>
      <c r="V617" s="10" t="str">
        <f>IFERROR(VLOOKUP(BTT[[#This Row],[Verwendetes Formular
(Auswahl falls relevant)]],Formulare[[Formularbezeichnung]:[Formularname (technisch)]],2,FALSE),"")</f>
        <v/>
      </c>
      <c r="Y617" s="4" t="s">
        <v>14811</v>
      </c>
      <c r="AK617" s="10" t="str">
        <f>IF(BTT[[#This Row],[Subprozess
(optionale Auswahl)]]="","okay",IF(VLOOKUP(BTT[[#This Row],[Subprozess
(optionale Auswahl)]],BPML[[Subprozess]:[Zugeordneter Hauptprozess]],3,FALSE)=BTT[[#This Row],[Hauptprozess
(Pflichtauswahl)]],"okay","falscher Subprozess"))</f>
        <v>okay</v>
      </c>
      <c r="AL617" t="str">
        <f>IF(aktives_Teilprojekt="Master","",IF(BTT[[#This Row],[Verantwortliches TP
(automatisch)]]=VLOOKUP(aktives_Teilprojekt,Teilprojekte[[Teilprojekte]:[Kürzel]],2,FALSE),"okay","Hauptprozess anderes TP"))</f>
        <v>okay</v>
      </c>
      <c r="AM6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7" s="10" t="str">
        <f>IFERROR(IF(BTT[[#This Row],[SAP-Modul
(Pflichtauswahl)]]&lt;&gt;VLOOKUP(BTT[[#This Row],[Verwendete Transaktion (Pflichtauswahl)]],Transaktionen[[Transaktionen]:[Modul]],3,FALSE),"Modul anders","okay"),"")</f>
        <v/>
      </c>
      <c r="AP617" s="10" t="str">
        <f>IFERROR(IF(COUNTIFS(BTT[Verwendete Transaktion (Pflichtauswahl)],BTT[[#This Row],[Verwendete Transaktion (Pflichtauswahl)]],BTT[SAP-Modul
(Pflichtauswahl)],"&lt;&gt;"&amp;BTT[[#This Row],[SAP-Modul
(Pflichtauswahl)]])&gt;0,"Modul anders","okay"),"")</f>
        <v>okay</v>
      </c>
      <c r="AQ617" s="10" t="str">
        <f>IFERROR(IF(COUNTIFS(BTT[Verwendete Transaktion (Pflichtauswahl)],BTT[[#This Row],[Verwendete Transaktion (Pflichtauswahl)]],BTT[Verantwortliches TP
(automatisch)],"&lt;&gt;"&amp;BTT[[#This Row],[Verantwortliches TP
(automatisch)]])&gt;0,"Transaktion mehrfach","okay"),"")</f>
        <v>okay</v>
      </c>
      <c r="AR617" s="10" t="str">
        <f>IFERROR(IF(COUNTIFS(BTT[Verwendete Transaktion (Pflichtauswahl)],BTT[[#This Row],[Verwendete Transaktion (Pflichtauswahl)]],BTT[Verantwortliches TP
(automatisch)],"&lt;&gt;"&amp;VLOOKUP(aktives_Teilprojekt,Teilprojekte[[Teilprojekte]:[Kürzel]],2,FALSE))&gt;0,"Transaktion mehrfach","okay"),"")</f>
        <v>okay</v>
      </c>
      <c r="AS617" s="10" t="s">
        <v>10626</v>
      </c>
      <c r="AT617" s="10"/>
    </row>
    <row r="618" spans="1:46" ht="45" hidden="1" x14ac:dyDescent="0.25">
      <c r="A618" s="14" t="str">
        <f>IFERROR(IF(BTT[[#This Row],[Lfd Nr. 
(aus konsolidierter Datei)]]&lt;&gt;"",BTT[[#This Row],[Lfd Nr. 
(aus konsolidierter Datei)]],VLOOKUP(aktives_Teilprojekt,Teilprojekte[[Teilprojekte]:[Kürzel]],2,FALSE)&amp;ROW(BTT[[#This Row],[Lfd Nr.
(automatisch)]])-2),"")</f>
        <v>FI532</v>
      </c>
      <c r="B618" s="15" t="s">
        <v>6131</v>
      </c>
      <c r="C618" s="15"/>
      <c r="D618" t="s">
        <v>10629</v>
      </c>
      <c r="E618" s="10" t="str">
        <f>IFERROR(IF(NOT(BTT[[#This Row],[Manuelle Änderung des Verantwortliches TP
(Auswahl - bei Bedarf)]]=""),BTT[[#This Row],[Manuelle Änderung des Verantwortliches TP
(Auswahl - bei Bedarf)]],VLOOKUP(BTT[[#This Row],[Hauptprozess
(Pflichtauswahl)]],Hauptprozesse[],3,FALSE)),"")</f>
        <v>FI</v>
      </c>
      <c r="G618" t="s">
        <v>14174</v>
      </c>
      <c r="H618" s="10" t="s">
        <v>8454</v>
      </c>
      <c r="I618" t="s">
        <v>3405</v>
      </c>
      <c r="J618" s="10" t="str">
        <f>IFERROR(VLOOKUP(BTT[[#This Row],[Verwendete Transaktion (Pflichtauswahl)]],Transaktionen[[Transaktionen]:[Langtext]],2,FALSE),"")</f>
        <v>SAP ArchiveLink Drucklistensuche</v>
      </c>
      <c r="V618" s="10" t="str">
        <f>IFERROR(VLOOKUP(BTT[[#This Row],[Verwendetes Formular
(Auswahl falls relevant)]],Formulare[[Formularbezeichnung]:[Formularname (technisch)]],2,FALSE),"")</f>
        <v/>
      </c>
      <c r="Y618" s="4" t="s">
        <v>14812</v>
      </c>
      <c r="AK618" s="10" t="str">
        <f>IF(BTT[[#This Row],[Subprozess
(optionale Auswahl)]]="","okay",IF(VLOOKUP(BTT[[#This Row],[Subprozess
(optionale Auswahl)]],BPML[[Subprozess]:[Zugeordneter Hauptprozess]],3,FALSE)=BTT[[#This Row],[Hauptprozess
(Pflichtauswahl)]],"okay","falscher Subprozess"))</f>
        <v>okay</v>
      </c>
      <c r="AL618" t="str">
        <f>IF(aktives_Teilprojekt="Master","",IF(BTT[[#This Row],[Verantwortliches TP
(automatisch)]]=VLOOKUP(aktives_Teilprojekt,Teilprojekte[[Teilprojekte]:[Kürzel]],2,FALSE),"okay","Hauptprozess anderes TP"))</f>
        <v>okay</v>
      </c>
      <c r="AM6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8" s="10" t="str">
        <f>IFERROR(IF(BTT[[#This Row],[SAP-Modul
(Pflichtauswahl)]]&lt;&gt;VLOOKUP(BTT[[#This Row],[Verwendete Transaktion (Pflichtauswahl)]],Transaktionen[[Transaktionen]:[Modul]],3,FALSE),"Modul anders","okay"),"")</f>
        <v>okay</v>
      </c>
      <c r="AP618" s="10" t="str">
        <f>IFERROR(IF(COUNTIFS(BTT[Verwendete Transaktion (Pflichtauswahl)],BTT[[#This Row],[Verwendete Transaktion (Pflichtauswahl)]],BTT[SAP-Modul
(Pflichtauswahl)],"&lt;&gt;"&amp;BTT[[#This Row],[SAP-Modul
(Pflichtauswahl)]])&gt;0,"Modul anders","okay"),"")</f>
        <v>okay</v>
      </c>
      <c r="AQ618" s="10" t="str">
        <f>IFERROR(IF(COUNTIFS(BTT[Verwendete Transaktion (Pflichtauswahl)],BTT[[#This Row],[Verwendete Transaktion (Pflichtauswahl)]],BTT[Verantwortliches TP
(automatisch)],"&lt;&gt;"&amp;BTT[[#This Row],[Verantwortliches TP
(automatisch)]])&gt;0,"Transaktion mehrfach","okay"),"")</f>
        <v>okay</v>
      </c>
      <c r="AR618" s="10" t="str">
        <f>IFERROR(IF(COUNTIFS(BTT[Verwendete Transaktion (Pflichtauswahl)],BTT[[#This Row],[Verwendete Transaktion (Pflichtauswahl)]],BTT[Verantwortliches TP
(automatisch)],"&lt;&gt;"&amp;VLOOKUP(aktives_Teilprojekt,Teilprojekte[[Teilprojekte]:[Kürzel]],2,FALSE))&gt;0,"Transaktion mehrfach","okay"),"")</f>
        <v>okay</v>
      </c>
      <c r="AS618" s="10" t="s">
        <v>10628</v>
      </c>
      <c r="AT618" s="10"/>
    </row>
    <row r="619" spans="1:46" ht="45" hidden="1" x14ac:dyDescent="0.25">
      <c r="A619" s="14" t="str">
        <f>IFERROR(IF(BTT[[#This Row],[Lfd Nr. 
(aus konsolidierter Datei)]]&lt;&gt;"",BTT[[#This Row],[Lfd Nr. 
(aus konsolidierter Datei)]],VLOOKUP(aktives_Teilprojekt,Teilprojekte[[Teilprojekte]:[Kürzel]],2,FALSE)&amp;ROW(BTT[[#This Row],[Lfd Nr.
(automatisch)]])-2),"")</f>
        <v>FI533</v>
      </c>
      <c r="B619" s="15" t="s">
        <v>6131</v>
      </c>
      <c r="C619" s="15"/>
      <c r="D619" t="s">
        <v>10631</v>
      </c>
      <c r="E619" s="10" t="str">
        <f>IFERROR(IF(NOT(BTT[[#This Row],[Manuelle Änderung des Verantwortliches TP
(Auswahl - bei Bedarf)]]=""),BTT[[#This Row],[Manuelle Änderung des Verantwortliches TP
(Auswahl - bei Bedarf)]],VLOOKUP(BTT[[#This Row],[Hauptprozess
(Pflichtauswahl)]],Hauptprozesse[],3,FALSE)),"")</f>
        <v>FI</v>
      </c>
      <c r="H619" s="10"/>
      <c r="J619" s="10" t="str">
        <f>IFERROR(VLOOKUP(BTT[[#This Row],[Verwendete Transaktion (Pflichtauswahl)]],Transaktionen[[Transaktionen]:[Langtext]],2,FALSE),"")</f>
        <v/>
      </c>
      <c r="V619" s="10" t="str">
        <f>IFERROR(VLOOKUP(BTT[[#This Row],[Verwendetes Formular
(Auswahl falls relevant)]],Formulare[[Formularbezeichnung]:[Formularname (technisch)]],2,FALSE),"")</f>
        <v/>
      </c>
      <c r="Y619" s="4" t="s">
        <v>14813</v>
      </c>
      <c r="AK619" s="10" t="str">
        <f>IF(BTT[[#This Row],[Subprozess
(optionale Auswahl)]]="","okay",IF(VLOOKUP(BTT[[#This Row],[Subprozess
(optionale Auswahl)]],BPML[[Subprozess]:[Zugeordneter Hauptprozess]],3,FALSE)=BTT[[#This Row],[Hauptprozess
(Pflichtauswahl)]],"okay","falscher Subprozess"))</f>
        <v>okay</v>
      </c>
      <c r="AL619" t="str">
        <f>IF(aktives_Teilprojekt="Master","",IF(BTT[[#This Row],[Verantwortliches TP
(automatisch)]]=VLOOKUP(aktives_Teilprojekt,Teilprojekte[[Teilprojekte]:[Kürzel]],2,FALSE),"okay","Hauptprozess anderes TP"))</f>
        <v>okay</v>
      </c>
      <c r="AM6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9" s="10" t="str">
        <f>IFERROR(IF(BTT[[#This Row],[SAP-Modul
(Pflichtauswahl)]]&lt;&gt;VLOOKUP(BTT[[#This Row],[Verwendete Transaktion (Pflichtauswahl)]],Transaktionen[[Transaktionen]:[Modul]],3,FALSE),"Modul anders","okay"),"")</f>
        <v/>
      </c>
      <c r="AP619" s="10" t="str">
        <f>IFERROR(IF(COUNTIFS(BTT[Verwendete Transaktion (Pflichtauswahl)],BTT[[#This Row],[Verwendete Transaktion (Pflichtauswahl)]],BTT[SAP-Modul
(Pflichtauswahl)],"&lt;&gt;"&amp;BTT[[#This Row],[SAP-Modul
(Pflichtauswahl)]])&gt;0,"Modul anders","okay"),"")</f>
        <v>okay</v>
      </c>
      <c r="AQ619" s="10" t="str">
        <f>IFERROR(IF(COUNTIFS(BTT[Verwendete Transaktion (Pflichtauswahl)],BTT[[#This Row],[Verwendete Transaktion (Pflichtauswahl)]],BTT[Verantwortliches TP
(automatisch)],"&lt;&gt;"&amp;BTT[[#This Row],[Verantwortliches TP
(automatisch)]])&gt;0,"Transaktion mehrfach","okay"),"")</f>
        <v>okay</v>
      </c>
      <c r="AR619" s="10" t="str">
        <f>IFERROR(IF(COUNTIFS(BTT[Verwendete Transaktion (Pflichtauswahl)],BTT[[#This Row],[Verwendete Transaktion (Pflichtauswahl)]],BTT[Verantwortliches TP
(automatisch)],"&lt;&gt;"&amp;VLOOKUP(aktives_Teilprojekt,Teilprojekte[[Teilprojekte]:[Kürzel]],2,FALSE))&gt;0,"Transaktion mehrfach","okay"),"")</f>
        <v>okay</v>
      </c>
      <c r="AS619" s="10" t="s">
        <v>10630</v>
      </c>
      <c r="AT619" s="10"/>
    </row>
    <row r="620" spans="1:46" ht="45" hidden="1" x14ac:dyDescent="0.25">
      <c r="A620" s="14" t="str">
        <f>IFERROR(IF(BTT[[#This Row],[Lfd Nr. 
(aus konsolidierter Datei)]]&lt;&gt;"",BTT[[#This Row],[Lfd Nr. 
(aus konsolidierter Datei)]],VLOOKUP(aktives_Teilprojekt,Teilprojekte[[Teilprojekte]:[Kürzel]],2,FALSE)&amp;ROW(BTT[[#This Row],[Lfd Nr.
(automatisch)]])-2),"")</f>
        <v>FI534</v>
      </c>
      <c r="B620" s="15" t="s">
        <v>6131</v>
      </c>
      <c r="C620" s="15"/>
      <c r="D620" t="s">
        <v>10633</v>
      </c>
      <c r="E620" s="10" t="str">
        <f>IFERROR(IF(NOT(BTT[[#This Row],[Manuelle Änderung des Verantwortliches TP
(Auswahl - bei Bedarf)]]=""),BTT[[#This Row],[Manuelle Änderung des Verantwortliches TP
(Auswahl - bei Bedarf)]],VLOOKUP(BTT[[#This Row],[Hauptprozess
(Pflichtauswahl)]],Hauptprozesse[],3,FALSE)),"")</f>
        <v>FI</v>
      </c>
      <c r="G620" t="s">
        <v>14174</v>
      </c>
      <c r="H620" s="10" t="s">
        <v>8454</v>
      </c>
      <c r="I620" t="s">
        <v>3405</v>
      </c>
      <c r="J620" s="10" t="str">
        <f>IFERROR(VLOOKUP(BTT[[#This Row],[Verwendete Transaktion (Pflichtauswahl)]],Transaktionen[[Transaktionen]:[Langtext]],2,FALSE),"")</f>
        <v>SAP ArchiveLink Drucklistensuche</v>
      </c>
      <c r="V620" s="10" t="str">
        <f>IFERROR(VLOOKUP(BTT[[#This Row],[Verwendetes Formular
(Auswahl falls relevant)]],Formulare[[Formularbezeichnung]:[Formularname (technisch)]],2,FALSE),"")</f>
        <v/>
      </c>
      <c r="Y620" s="4" t="s">
        <v>14814</v>
      </c>
      <c r="AK620" s="10" t="str">
        <f>IF(BTT[[#This Row],[Subprozess
(optionale Auswahl)]]="","okay",IF(VLOOKUP(BTT[[#This Row],[Subprozess
(optionale Auswahl)]],BPML[[Subprozess]:[Zugeordneter Hauptprozess]],3,FALSE)=BTT[[#This Row],[Hauptprozess
(Pflichtauswahl)]],"okay","falscher Subprozess"))</f>
        <v>okay</v>
      </c>
      <c r="AL620" t="str">
        <f>IF(aktives_Teilprojekt="Master","",IF(BTT[[#This Row],[Verantwortliches TP
(automatisch)]]=VLOOKUP(aktives_Teilprojekt,Teilprojekte[[Teilprojekte]:[Kürzel]],2,FALSE),"okay","Hauptprozess anderes TP"))</f>
        <v>okay</v>
      </c>
      <c r="AM6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0" s="10" t="str">
        <f>IFERROR(IF(BTT[[#This Row],[SAP-Modul
(Pflichtauswahl)]]&lt;&gt;VLOOKUP(BTT[[#This Row],[Verwendete Transaktion (Pflichtauswahl)]],Transaktionen[[Transaktionen]:[Modul]],3,FALSE),"Modul anders","okay"),"")</f>
        <v>okay</v>
      </c>
      <c r="AP620" s="10" t="str">
        <f>IFERROR(IF(COUNTIFS(BTT[Verwendete Transaktion (Pflichtauswahl)],BTT[[#This Row],[Verwendete Transaktion (Pflichtauswahl)]],BTT[SAP-Modul
(Pflichtauswahl)],"&lt;&gt;"&amp;BTT[[#This Row],[SAP-Modul
(Pflichtauswahl)]])&gt;0,"Modul anders","okay"),"")</f>
        <v>okay</v>
      </c>
      <c r="AQ620" s="10" t="str">
        <f>IFERROR(IF(COUNTIFS(BTT[Verwendete Transaktion (Pflichtauswahl)],BTT[[#This Row],[Verwendete Transaktion (Pflichtauswahl)]],BTT[Verantwortliches TP
(automatisch)],"&lt;&gt;"&amp;BTT[[#This Row],[Verantwortliches TP
(automatisch)]])&gt;0,"Transaktion mehrfach","okay"),"")</f>
        <v>okay</v>
      </c>
      <c r="AR620" s="10" t="str">
        <f>IFERROR(IF(COUNTIFS(BTT[Verwendete Transaktion (Pflichtauswahl)],BTT[[#This Row],[Verwendete Transaktion (Pflichtauswahl)]],BTT[Verantwortliches TP
(automatisch)],"&lt;&gt;"&amp;VLOOKUP(aktives_Teilprojekt,Teilprojekte[[Teilprojekte]:[Kürzel]],2,FALSE))&gt;0,"Transaktion mehrfach","okay"),"")</f>
        <v>okay</v>
      </c>
      <c r="AS620" s="10" t="s">
        <v>10632</v>
      </c>
      <c r="AT620" s="10"/>
    </row>
    <row r="621" spans="1:46" ht="45" hidden="1" x14ac:dyDescent="0.25">
      <c r="A621" s="14" t="str">
        <f>IFERROR(IF(BTT[[#This Row],[Lfd Nr. 
(aus konsolidierter Datei)]]&lt;&gt;"",BTT[[#This Row],[Lfd Nr. 
(aus konsolidierter Datei)]],VLOOKUP(aktives_Teilprojekt,Teilprojekte[[Teilprojekte]:[Kürzel]],2,FALSE)&amp;ROW(BTT[[#This Row],[Lfd Nr.
(automatisch)]])-2),"")</f>
        <v>FI535</v>
      </c>
      <c r="B621" s="15" t="s">
        <v>6131</v>
      </c>
      <c r="C621" s="15"/>
      <c r="D621" t="s">
        <v>10635</v>
      </c>
      <c r="E621" s="10" t="str">
        <f>IFERROR(IF(NOT(BTT[[#This Row],[Manuelle Änderung des Verantwortliches TP
(Auswahl - bei Bedarf)]]=""),BTT[[#This Row],[Manuelle Änderung des Verantwortliches TP
(Auswahl - bei Bedarf)]],VLOOKUP(BTT[[#This Row],[Hauptprozess
(Pflichtauswahl)]],Hauptprozesse[],3,FALSE)),"")</f>
        <v>FI</v>
      </c>
      <c r="G621" t="s">
        <v>14174</v>
      </c>
      <c r="H621" s="10" t="s">
        <v>8454</v>
      </c>
      <c r="I621" t="s">
        <v>3405</v>
      </c>
      <c r="J621" s="10" t="str">
        <f>IFERROR(VLOOKUP(BTT[[#This Row],[Verwendete Transaktion (Pflichtauswahl)]],Transaktionen[[Transaktionen]:[Langtext]],2,FALSE),"")</f>
        <v>SAP ArchiveLink Drucklistensuche</v>
      </c>
      <c r="V621" s="10" t="str">
        <f>IFERROR(VLOOKUP(BTT[[#This Row],[Verwendetes Formular
(Auswahl falls relevant)]],Formulare[[Formularbezeichnung]:[Formularname (technisch)]],2,FALSE),"")</f>
        <v/>
      </c>
      <c r="Y621" s="4" t="s">
        <v>14815</v>
      </c>
      <c r="AK621" s="10" t="str">
        <f>IF(BTT[[#This Row],[Subprozess
(optionale Auswahl)]]="","okay",IF(VLOOKUP(BTT[[#This Row],[Subprozess
(optionale Auswahl)]],BPML[[Subprozess]:[Zugeordneter Hauptprozess]],3,FALSE)=BTT[[#This Row],[Hauptprozess
(Pflichtauswahl)]],"okay","falscher Subprozess"))</f>
        <v>okay</v>
      </c>
      <c r="AL621" t="str">
        <f>IF(aktives_Teilprojekt="Master","",IF(BTT[[#This Row],[Verantwortliches TP
(automatisch)]]=VLOOKUP(aktives_Teilprojekt,Teilprojekte[[Teilprojekte]:[Kürzel]],2,FALSE),"okay","Hauptprozess anderes TP"))</f>
        <v>okay</v>
      </c>
      <c r="AM6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1" s="10" t="str">
        <f>IFERROR(IF(BTT[[#This Row],[SAP-Modul
(Pflichtauswahl)]]&lt;&gt;VLOOKUP(BTT[[#This Row],[Verwendete Transaktion (Pflichtauswahl)]],Transaktionen[[Transaktionen]:[Modul]],3,FALSE),"Modul anders","okay"),"")</f>
        <v>okay</v>
      </c>
      <c r="AP621" s="10" t="str">
        <f>IFERROR(IF(COUNTIFS(BTT[Verwendete Transaktion (Pflichtauswahl)],BTT[[#This Row],[Verwendete Transaktion (Pflichtauswahl)]],BTT[SAP-Modul
(Pflichtauswahl)],"&lt;&gt;"&amp;BTT[[#This Row],[SAP-Modul
(Pflichtauswahl)]])&gt;0,"Modul anders","okay"),"")</f>
        <v>okay</v>
      </c>
      <c r="AQ621" s="10" t="str">
        <f>IFERROR(IF(COUNTIFS(BTT[Verwendete Transaktion (Pflichtauswahl)],BTT[[#This Row],[Verwendete Transaktion (Pflichtauswahl)]],BTT[Verantwortliches TP
(automatisch)],"&lt;&gt;"&amp;BTT[[#This Row],[Verantwortliches TP
(automatisch)]])&gt;0,"Transaktion mehrfach","okay"),"")</f>
        <v>okay</v>
      </c>
      <c r="AR621" s="10" t="str">
        <f>IFERROR(IF(COUNTIFS(BTT[Verwendete Transaktion (Pflichtauswahl)],BTT[[#This Row],[Verwendete Transaktion (Pflichtauswahl)]],BTT[Verantwortliches TP
(automatisch)],"&lt;&gt;"&amp;VLOOKUP(aktives_Teilprojekt,Teilprojekte[[Teilprojekte]:[Kürzel]],2,FALSE))&gt;0,"Transaktion mehrfach","okay"),"")</f>
        <v>okay</v>
      </c>
      <c r="AS621" s="10" t="s">
        <v>10634</v>
      </c>
      <c r="AT621" s="10"/>
    </row>
    <row r="622" spans="1:46" ht="60" hidden="1" x14ac:dyDescent="0.25">
      <c r="A622" s="14" t="str">
        <f>IFERROR(IF(BTT[[#This Row],[Lfd Nr. 
(aus konsolidierter Datei)]]&lt;&gt;"",BTT[[#This Row],[Lfd Nr. 
(aus konsolidierter Datei)]],VLOOKUP(aktives_Teilprojekt,Teilprojekte[[Teilprojekte]:[Kürzel]],2,FALSE)&amp;ROW(BTT[[#This Row],[Lfd Nr.
(automatisch)]])-2),"")</f>
        <v>FI536</v>
      </c>
      <c r="B622" s="15" t="s">
        <v>6131</v>
      </c>
      <c r="C622" s="15"/>
      <c r="D622" t="s">
        <v>10637</v>
      </c>
      <c r="E622" s="10" t="str">
        <f>IFERROR(IF(NOT(BTT[[#This Row],[Manuelle Änderung des Verantwortliches TP
(Auswahl - bei Bedarf)]]=""),BTT[[#This Row],[Manuelle Änderung des Verantwortliches TP
(Auswahl - bei Bedarf)]],VLOOKUP(BTT[[#This Row],[Hauptprozess
(Pflichtauswahl)]],Hauptprozesse[],3,FALSE)),"")</f>
        <v>FI</v>
      </c>
      <c r="G622" t="s">
        <v>14174</v>
      </c>
      <c r="H622" s="10" t="s">
        <v>6036</v>
      </c>
      <c r="I622" t="s">
        <v>3948</v>
      </c>
      <c r="J622" s="10" t="str">
        <f>IFERROR(VLOOKUP(BTT[[#This Row],[Verwendete Transaktion (Pflichtauswahl)]],Transaktionen[[Transaktionen]:[Langtext]],2,FALSE),"")</f>
        <v>Allgemeine Tabellenanzeige</v>
      </c>
      <c r="V622" s="10" t="str">
        <f>IFERROR(VLOOKUP(BTT[[#This Row],[Verwendetes Formular
(Auswahl falls relevant)]],Formulare[[Formularbezeichnung]:[Formularname (technisch)]],2,FALSE),"")</f>
        <v/>
      </c>
      <c r="Y622" s="4" t="s">
        <v>14816</v>
      </c>
      <c r="AK622" s="10" t="str">
        <f>IF(BTT[[#This Row],[Subprozess
(optionale Auswahl)]]="","okay",IF(VLOOKUP(BTT[[#This Row],[Subprozess
(optionale Auswahl)]],BPML[[Subprozess]:[Zugeordneter Hauptprozess]],3,FALSE)=BTT[[#This Row],[Hauptprozess
(Pflichtauswahl)]],"okay","falscher Subprozess"))</f>
        <v>okay</v>
      </c>
      <c r="AL622" t="str">
        <f>IF(aktives_Teilprojekt="Master","",IF(BTT[[#This Row],[Verantwortliches TP
(automatisch)]]=VLOOKUP(aktives_Teilprojekt,Teilprojekte[[Teilprojekte]:[Kürzel]],2,FALSE),"okay","Hauptprozess anderes TP"))</f>
        <v>okay</v>
      </c>
      <c r="AM6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2" s="10" t="str">
        <f>IFERROR(IF(BTT[[#This Row],[SAP-Modul
(Pflichtauswahl)]]&lt;&gt;VLOOKUP(BTT[[#This Row],[Verwendete Transaktion (Pflichtauswahl)]],Transaktionen[[Transaktionen]:[Modul]],3,FALSE),"Modul anders","okay"),"")</f>
        <v>okay</v>
      </c>
      <c r="AP622" s="10" t="str">
        <f>IFERROR(IF(COUNTIFS(BTT[Verwendete Transaktion (Pflichtauswahl)],BTT[[#This Row],[Verwendete Transaktion (Pflichtauswahl)]],BTT[SAP-Modul
(Pflichtauswahl)],"&lt;&gt;"&amp;BTT[[#This Row],[SAP-Modul
(Pflichtauswahl)]])&gt;0,"Modul anders","okay"),"")</f>
        <v>okay</v>
      </c>
      <c r="AQ622" s="10" t="str">
        <f>IFERROR(IF(COUNTIFS(BTT[Verwendete Transaktion (Pflichtauswahl)],BTT[[#This Row],[Verwendete Transaktion (Pflichtauswahl)]],BTT[Verantwortliches TP
(automatisch)],"&lt;&gt;"&amp;BTT[[#This Row],[Verantwortliches TP
(automatisch)]])&gt;0,"Transaktion mehrfach","okay"),"")</f>
        <v>okay</v>
      </c>
      <c r="AR622" s="10" t="str">
        <f>IFERROR(IF(COUNTIFS(BTT[Verwendete Transaktion (Pflichtauswahl)],BTT[[#This Row],[Verwendete Transaktion (Pflichtauswahl)]],BTT[Verantwortliches TP
(automatisch)],"&lt;&gt;"&amp;VLOOKUP(aktives_Teilprojekt,Teilprojekte[[Teilprojekte]:[Kürzel]],2,FALSE))&gt;0,"Transaktion mehrfach","okay"),"")</f>
        <v>okay</v>
      </c>
      <c r="AS622" s="10" t="s">
        <v>10636</v>
      </c>
      <c r="AT622" s="10"/>
    </row>
    <row r="623" spans="1:46" ht="60" hidden="1" x14ac:dyDescent="0.25">
      <c r="A623" s="14" t="str">
        <f>IFERROR(IF(BTT[[#This Row],[Lfd Nr. 
(aus konsolidierter Datei)]]&lt;&gt;"",BTT[[#This Row],[Lfd Nr. 
(aus konsolidierter Datei)]],VLOOKUP(aktives_Teilprojekt,Teilprojekte[[Teilprojekte]:[Kürzel]],2,FALSE)&amp;ROW(BTT[[#This Row],[Lfd Nr.
(automatisch)]])-2),"")</f>
        <v>FI537</v>
      </c>
      <c r="B623" s="15" t="s">
        <v>6131</v>
      </c>
      <c r="C623" s="15"/>
      <c r="D623" t="s">
        <v>10469</v>
      </c>
      <c r="E623" s="10" t="str">
        <f>IFERROR(IF(NOT(BTT[[#This Row],[Manuelle Änderung des Verantwortliches TP
(Auswahl - bei Bedarf)]]=""),BTT[[#This Row],[Manuelle Änderung des Verantwortliches TP
(Auswahl - bei Bedarf)]],VLOOKUP(BTT[[#This Row],[Hauptprozess
(Pflichtauswahl)]],Hauptprozesse[],3,FALSE)),"")</f>
        <v>FI</v>
      </c>
      <c r="G623" t="s">
        <v>14174</v>
      </c>
      <c r="H623" s="10" t="s">
        <v>6036</v>
      </c>
      <c r="I623" t="s">
        <v>3948</v>
      </c>
      <c r="J623" s="10" t="str">
        <f>IFERROR(VLOOKUP(BTT[[#This Row],[Verwendete Transaktion (Pflichtauswahl)]],Transaktionen[[Transaktionen]:[Langtext]],2,FALSE),"")</f>
        <v>Allgemeine Tabellenanzeige</v>
      </c>
      <c r="V623" s="10" t="str">
        <f>IFERROR(VLOOKUP(BTT[[#This Row],[Verwendetes Formular
(Auswahl falls relevant)]],Formulare[[Formularbezeichnung]:[Formularname (technisch)]],2,FALSE),"")</f>
        <v/>
      </c>
      <c r="Y623" s="4" t="s">
        <v>14817</v>
      </c>
      <c r="AK623" s="10" t="str">
        <f>IF(BTT[[#This Row],[Subprozess
(optionale Auswahl)]]="","okay",IF(VLOOKUP(BTT[[#This Row],[Subprozess
(optionale Auswahl)]],BPML[[Subprozess]:[Zugeordneter Hauptprozess]],3,FALSE)=BTT[[#This Row],[Hauptprozess
(Pflichtauswahl)]],"okay","falscher Subprozess"))</f>
        <v>okay</v>
      </c>
      <c r="AL623" t="str">
        <f>IF(aktives_Teilprojekt="Master","",IF(BTT[[#This Row],[Verantwortliches TP
(automatisch)]]=VLOOKUP(aktives_Teilprojekt,Teilprojekte[[Teilprojekte]:[Kürzel]],2,FALSE),"okay","Hauptprozess anderes TP"))</f>
        <v>okay</v>
      </c>
      <c r="AM6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3" s="10" t="str">
        <f>IFERROR(IF(BTT[[#This Row],[SAP-Modul
(Pflichtauswahl)]]&lt;&gt;VLOOKUP(BTT[[#This Row],[Verwendete Transaktion (Pflichtauswahl)]],Transaktionen[[Transaktionen]:[Modul]],3,FALSE),"Modul anders","okay"),"")</f>
        <v>okay</v>
      </c>
      <c r="AP623" s="10" t="str">
        <f>IFERROR(IF(COUNTIFS(BTT[Verwendete Transaktion (Pflichtauswahl)],BTT[[#This Row],[Verwendete Transaktion (Pflichtauswahl)]],BTT[SAP-Modul
(Pflichtauswahl)],"&lt;&gt;"&amp;BTT[[#This Row],[SAP-Modul
(Pflichtauswahl)]])&gt;0,"Modul anders","okay"),"")</f>
        <v>okay</v>
      </c>
      <c r="AQ623" s="10" t="str">
        <f>IFERROR(IF(COUNTIFS(BTT[Verwendete Transaktion (Pflichtauswahl)],BTT[[#This Row],[Verwendete Transaktion (Pflichtauswahl)]],BTT[Verantwortliches TP
(automatisch)],"&lt;&gt;"&amp;BTT[[#This Row],[Verantwortliches TP
(automatisch)]])&gt;0,"Transaktion mehrfach","okay"),"")</f>
        <v>okay</v>
      </c>
      <c r="AR623" s="10" t="str">
        <f>IFERROR(IF(COUNTIFS(BTT[Verwendete Transaktion (Pflichtauswahl)],BTT[[#This Row],[Verwendete Transaktion (Pflichtauswahl)]],BTT[Verantwortliches TP
(automatisch)],"&lt;&gt;"&amp;VLOOKUP(aktives_Teilprojekt,Teilprojekte[[Teilprojekte]:[Kürzel]],2,FALSE))&gt;0,"Transaktion mehrfach","okay"),"")</f>
        <v>okay</v>
      </c>
      <c r="AS623" s="10" t="s">
        <v>10638</v>
      </c>
      <c r="AT623" s="10"/>
    </row>
    <row r="624" spans="1:46" ht="60" hidden="1" x14ac:dyDescent="0.25">
      <c r="A624" s="14" t="str">
        <f>IFERROR(IF(BTT[[#This Row],[Lfd Nr. 
(aus konsolidierter Datei)]]&lt;&gt;"",BTT[[#This Row],[Lfd Nr. 
(aus konsolidierter Datei)]],VLOOKUP(aktives_Teilprojekt,Teilprojekte[[Teilprojekte]:[Kürzel]],2,FALSE)&amp;ROW(BTT[[#This Row],[Lfd Nr.
(automatisch)]])-2),"")</f>
        <v>FI538</v>
      </c>
      <c r="B624" s="15" t="s">
        <v>6131</v>
      </c>
      <c r="C624" s="15"/>
      <c r="D624" t="s">
        <v>10640</v>
      </c>
      <c r="E624" s="10" t="str">
        <f>IFERROR(IF(NOT(BTT[[#This Row],[Manuelle Änderung des Verantwortliches TP
(Auswahl - bei Bedarf)]]=""),BTT[[#This Row],[Manuelle Änderung des Verantwortliches TP
(Auswahl - bei Bedarf)]],VLOOKUP(BTT[[#This Row],[Hauptprozess
(Pflichtauswahl)]],Hauptprozesse[],3,FALSE)),"")</f>
        <v>FI</v>
      </c>
      <c r="G624" t="s">
        <v>14174</v>
      </c>
      <c r="H624" s="10" t="s">
        <v>6102</v>
      </c>
      <c r="I624" t="s">
        <v>1812</v>
      </c>
      <c r="J624" s="10" t="str">
        <f>IFERROR(VLOOKUP(BTT[[#This Row],[Verwendete Transaktion (Pflichtauswahl)]],Transaktionen[[Transaktionen]:[Langtext]],2,FALSE),"")</f>
        <v>Einzelposten Sachkonten</v>
      </c>
      <c r="V624" s="10" t="str">
        <f>IFERROR(VLOOKUP(BTT[[#This Row],[Verwendetes Formular
(Auswahl falls relevant)]],Formulare[[Formularbezeichnung]:[Formularname (technisch)]],2,FALSE),"")</f>
        <v/>
      </c>
      <c r="Y624" s="4" t="s">
        <v>14818</v>
      </c>
      <c r="AK624" s="10" t="str">
        <f>IF(BTT[[#This Row],[Subprozess
(optionale Auswahl)]]="","okay",IF(VLOOKUP(BTT[[#This Row],[Subprozess
(optionale Auswahl)]],BPML[[Subprozess]:[Zugeordneter Hauptprozess]],3,FALSE)=BTT[[#This Row],[Hauptprozess
(Pflichtauswahl)]],"okay","falscher Subprozess"))</f>
        <v>okay</v>
      </c>
      <c r="AL624" t="str">
        <f>IF(aktives_Teilprojekt="Master","",IF(BTT[[#This Row],[Verantwortliches TP
(automatisch)]]=VLOOKUP(aktives_Teilprojekt,Teilprojekte[[Teilprojekte]:[Kürzel]],2,FALSE),"okay","Hauptprozess anderes TP"))</f>
        <v>okay</v>
      </c>
      <c r="AM6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4" s="10" t="str">
        <f>IFERROR(IF(BTT[[#This Row],[SAP-Modul
(Pflichtauswahl)]]&lt;&gt;VLOOKUP(BTT[[#This Row],[Verwendete Transaktion (Pflichtauswahl)]],Transaktionen[[Transaktionen]:[Modul]],3,FALSE),"Modul anders","okay"),"")</f>
        <v>okay</v>
      </c>
      <c r="AP624" s="10" t="str">
        <f>IFERROR(IF(COUNTIFS(BTT[Verwendete Transaktion (Pflichtauswahl)],BTT[[#This Row],[Verwendete Transaktion (Pflichtauswahl)]],BTT[SAP-Modul
(Pflichtauswahl)],"&lt;&gt;"&amp;BTT[[#This Row],[SAP-Modul
(Pflichtauswahl)]])&gt;0,"Modul anders","okay"),"")</f>
        <v>Modul anders</v>
      </c>
      <c r="AQ624" s="10" t="str">
        <f>IFERROR(IF(COUNTIFS(BTT[Verwendete Transaktion (Pflichtauswahl)],BTT[[#This Row],[Verwendete Transaktion (Pflichtauswahl)]],BTT[Verantwortliches TP
(automatisch)],"&lt;&gt;"&amp;BTT[[#This Row],[Verantwortliches TP
(automatisch)]])&gt;0,"Transaktion mehrfach","okay"),"")</f>
        <v>okay</v>
      </c>
      <c r="AR624" s="10" t="str">
        <f>IFERROR(IF(COUNTIFS(BTT[Verwendete Transaktion (Pflichtauswahl)],BTT[[#This Row],[Verwendete Transaktion (Pflichtauswahl)]],BTT[Verantwortliches TP
(automatisch)],"&lt;&gt;"&amp;VLOOKUP(aktives_Teilprojekt,Teilprojekte[[Teilprojekte]:[Kürzel]],2,FALSE))&gt;0,"Transaktion mehrfach","okay"),"")</f>
        <v>okay</v>
      </c>
      <c r="AS624" s="10" t="s">
        <v>10639</v>
      </c>
      <c r="AT624" s="10"/>
    </row>
    <row r="625" spans="1:46" ht="60" hidden="1" x14ac:dyDescent="0.25">
      <c r="A625" s="14" t="str">
        <f>IFERROR(IF(BTT[[#This Row],[Lfd Nr. 
(aus konsolidierter Datei)]]&lt;&gt;"",BTT[[#This Row],[Lfd Nr. 
(aus konsolidierter Datei)]],VLOOKUP(aktives_Teilprojekt,Teilprojekte[[Teilprojekte]:[Kürzel]],2,FALSE)&amp;ROW(BTT[[#This Row],[Lfd Nr.
(automatisch)]])-2),"")</f>
        <v>FI539</v>
      </c>
      <c r="B625" s="15" t="s">
        <v>6131</v>
      </c>
      <c r="C625" s="15"/>
      <c r="D625" t="s">
        <v>10642</v>
      </c>
      <c r="E625" s="10" t="str">
        <f>IFERROR(IF(NOT(BTT[[#This Row],[Manuelle Änderung des Verantwortliches TP
(Auswahl - bei Bedarf)]]=""),BTT[[#This Row],[Manuelle Änderung des Verantwortliches TP
(Auswahl - bei Bedarf)]],VLOOKUP(BTT[[#This Row],[Hauptprozess
(Pflichtauswahl)]],Hauptprozesse[],3,FALSE)),"")</f>
        <v>FI</v>
      </c>
      <c r="G625" t="s">
        <v>14174</v>
      </c>
      <c r="H625" s="10" t="s">
        <v>6102</v>
      </c>
      <c r="I625" t="s">
        <v>1812</v>
      </c>
      <c r="J625" s="10" t="str">
        <f>IFERROR(VLOOKUP(BTT[[#This Row],[Verwendete Transaktion (Pflichtauswahl)]],Transaktionen[[Transaktionen]:[Langtext]],2,FALSE),"")</f>
        <v>Einzelposten Sachkonten</v>
      </c>
      <c r="V625" s="10" t="str">
        <f>IFERROR(VLOOKUP(BTT[[#This Row],[Verwendetes Formular
(Auswahl falls relevant)]],Formulare[[Formularbezeichnung]:[Formularname (technisch)]],2,FALSE),"")</f>
        <v/>
      </c>
      <c r="Y625" s="4" t="s">
        <v>14819</v>
      </c>
      <c r="AK625" s="10" t="str">
        <f>IF(BTT[[#This Row],[Subprozess
(optionale Auswahl)]]="","okay",IF(VLOOKUP(BTT[[#This Row],[Subprozess
(optionale Auswahl)]],BPML[[Subprozess]:[Zugeordneter Hauptprozess]],3,FALSE)=BTT[[#This Row],[Hauptprozess
(Pflichtauswahl)]],"okay","falscher Subprozess"))</f>
        <v>okay</v>
      </c>
      <c r="AL625" t="str">
        <f>IF(aktives_Teilprojekt="Master","",IF(BTT[[#This Row],[Verantwortliches TP
(automatisch)]]=VLOOKUP(aktives_Teilprojekt,Teilprojekte[[Teilprojekte]:[Kürzel]],2,FALSE),"okay","Hauptprozess anderes TP"))</f>
        <v>okay</v>
      </c>
      <c r="AM6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5" s="10" t="str">
        <f>IFERROR(IF(BTT[[#This Row],[SAP-Modul
(Pflichtauswahl)]]&lt;&gt;VLOOKUP(BTT[[#This Row],[Verwendete Transaktion (Pflichtauswahl)]],Transaktionen[[Transaktionen]:[Modul]],3,FALSE),"Modul anders","okay"),"")</f>
        <v>okay</v>
      </c>
      <c r="AP625" s="10" t="str">
        <f>IFERROR(IF(COUNTIFS(BTT[Verwendete Transaktion (Pflichtauswahl)],BTT[[#This Row],[Verwendete Transaktion (Pflichtauswahl)]],BTT[SAP-Modul
(Pflichtauswahl)],"&lt;&gt;"&amp;BTT[[#This Row],[SAP-Modul
(Pflichtauswahl)]])&gt;0,"Modul anders","okay"),"")</f>
        <v>Modul anders</v>
      </c>
      <c r="AQ625" s="10" t="str">
        <f>IFERROR(IF(COUNTIFS(BTT[Verwendete Transaktion (Pflichtauswahl)],BTT[[#This Row],[Verwendete Transaktion (Pflichtauswahl)]],BTT[Verantwortliches TP
(automatisch)],"&lt;&gt;"&amp;BTT[[#This Row],[Verantwortliches TP
(automatisch)]])&gt;0,"Transaktion mehrfach","okay"),"")</f>
        <v>okay</v>
      </c>
      <c r="AR625" s="10" t="str">
        <f>IFERROR(IF(COUNTIFS(BTT[Verwendete Transaktion (Pflichtauswahl)],BTT[[#This Row],[Verwendete Transaktion (Pflichtauswahl)]],BTT[Verantwortliches TP
(automatisch)],"&lt;&gt;"&amp;VLOOKUP(aktives_Teilprojekt,Teilprojekte[[Teilprojekte]:[Kürzel]],2,FALSE))&gt;0,"Transaktion mehrfach","okay"),"")</f>
        <v>okay</v>
      </c>
      <c r="AS625" s="10" t="s">
        <v>10641</v>
      </c>
      <c r="AT625" s="10"/>
    </row>
    <row r="626" spans="1:46" ht="60" hidden="1" x14ac:dyDescent="0.25">
      <c r="A626" s="14" t="str">
        <f>IFERROR(IF(BTT[[#This Row],[Lfd Nr. 
(aus konsolidierter Datei)]]&lt;&gt;"",BTT[[#This Row],[Lfd Nr. 
(aus konsolidierter Datei)]],VLOOKUP(aktives_Teilprojekt,Teilprojekte[[Teilprojekte]:[Kürzel]],2,FALSE)&amp;ROW(BTT[[#This Row],[Lfd Nr.
(automatisch)]])-2),"")</f>
        <v>FI540</v>
      </c>
      <c r="B626" s="15" t="s">
        <v>6131</v>
      </c>
      <c r="C626" s="15"/>
      <c r="D626" t="s">
        <v>10644</v>
      </c>
      <c r="E626" s="10" t="str">
        <f>IFERROR(IF(NOT(BTT[[#This Row],[Manuelle Änderung des Verantwortliches TP
(Auswahl - bei Bedarf)]]=""),BTT[[#This Row],[Manuelle Änderung des Verantwortliches TP
(Auswahl - bei Bedarf)]],VLOOKUP(BTT[[#This Row],[Hauptprozess
(Pflichtauswahl)]],Hauptprozesse[],3,FALSE)),"")</f>
        <v>FI</v>
      </c>
      <c r="G626" t="s">
        <v>14174</v>
      </c>
      <c r="H626" s="10" t="s">
        <v>6041</v>
      </c>
      <c r="I626" t="s">
        <v>5566</v>
      </c>
      <c r="J626" s="10" t="str">
        <f>IFERROR(VLOOKUP(BTT[[#This Row],[Verwendete Transaktion (Pflichtauswahl)]],Transaktionen[[Transaktionen]:[Langtext]],2,FALSE),"")</f>
        <v>Auftrag: Abrechnungsvorschrift</v>
      </c>
      <c r="V626" s="10" t="str">
        <f>IFERROR(VLOOKUP(BTT[[#This Row],[Verwendetes Formular
(Auswahl falls relevant)]],Formulare[[Formularbezeichnung]:[Formularname (technisch)]],2,FALSE),"")</f>
        <v/>
      </c>
      <c r="Y626" s="4" t="s">
        <v>14820</v>
      </c>
      <c r="AK626" s="10" t="str">
        <f>IF(BTT[[#This Row],[Subprozess
(optionale Auswahl)]]="","okay",IF(VLOOKUP(BTT[[#This Row],[Subprozess
(optionale Auswahl)]],BPML[[Subprozess]:[Zugeordneter Hauptprozess]],3,FALSE)=BTT[[#This Row],[Hauptprozess
(Pflichtauswahl)]],"okay","falscher Subprozess"))</f>
        <v>okay</v>
      </c>
      <c r="AL626" t="str">
        <f>IF(aktives_Teilprojekt="Master","",IF(BTT[[#This Row],[Verantwortliches TP
(automatisch)]]=VLOOKUP(aktives_Teilprojekt,Teilprojekte[[Teilprojekte]:[Kürzel]],2,FALSE),"okay","Hauptprozess anderes TP"))</f>
        <v>okay</v>
      </c>
      <c r="AM6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6" s="10" t="str">
        <f>IFERROR(IF(BTT[[#This Row],[SAP-Modul
(Pflichtauswahl)]]&lt;&gt;VLOOKUP(BTT[[#This Row],[Verwendete Transaktion (Pflichtauswahl)]],Transaktionen[[Transaktionen]:[Modul]],3,FALSE),"Modul anders","okay"),"")</f>
        <v>okay</v>
      </c>
      <c r="AP626" s="10" t="str">
        <f>IFERROR(IF(COUNTIFS(BTT[Verwendete Transaktion (Pflichtauswahl)],BTT[[#This Row],[Verwendete Transaktion (Pflichtauswahl)]],BTT[SAP-Modul
(Pflichtauswahl)],"&lt;&gt;"&amp;BTT[[#This Row],[SAP-Modul
(Pflichtauswahl)]])&gt;0,"Modul anders","okay"),"")</f>
        <v>Modul anders</v>
      </c>
      <c r="AQ626" s="10" t="str">
        <f>IFERROR(IF(COUNTIFS(BTT[Verwendete Transaktion (Pflichtauswahl)],BTT[[#This Row],[Verwendete Transaktion (Pflichtauswahl)]],BTT[Verantwortliches TP
(automatisch)],"&lt;&gt;"&amp;BTT[[#This Row],[Verantwortliches TP
(automatisch)]])&gt;0,"Transaktion mehrfach","okay"),"")</f>
        <v>okay</v>
      </c>
      <c r="AR626" s="10" t="str">
        <f>IFERROR(IF(COUNTIFS(BTT[Verwendete Transaktion (Pflichtauswahl)],BTT[[#This Row],[Verwendete Transaktion (Pflichtauswahl)]],BTT[Verantwortliches TP
(automatisch)],"&lt;&gt;"&amp;VLOOKUP(aktives_Teilprojekt,Teilprojekte[[Teilprojekte]:[Kürzel]],2,FALSE))&gt;0,"Transaktion mehrfach","okay"),"")</f>
        <v>okay</v>
      </c>
      <c r="AS626" s="10" t="s">
        <v>10643</v>
      </c>
      <c r="AT626" s="10"/>
    </row>
    <row r="627" spans="1:46" ht="60" hidden="1" x14ac:dyDescent="0.25">
      <c r="A627" s="14" t="str">
        <f>IFERROR(IF(BTT[[#This Row],[Lfd Nr. 
(aus konsolidierter Datei)]]&lt;&gt;"",BTT[[#This Row],[Lfd Nr. 
(aus konsolidierter Datei)]],VLOOKUP(aktives_Teilprojekt,Teilprojekte[[Teilprojekte]:[Kürzel]],2,FALSE)&amp;ROW(BTT[[#This Row],[Lfd Nr.
(automatisch)]])-2),"")</f>
        <v>FI541</v>
      </c>
      <c r="B627" s="15" t="s">
        <v>6131</v>
      </c>
      <c r="C627" s="15"/>
      <c r="D627" t="s">
        <v>10185</v>
      </c>
      <c r="E627" s="10" t="str">
        <f>IFERROR(IF(NOT(BTT[[#This Row],[Manuelle Änderung des Verantwortliches TP
(Auswahl - bei Bedarf)]]=""),BTT[[#This Row],[Manuelle Änderung des Verantwortliches TP
(Auswahl - bei Bedarf)]],VLOOKUP(BTT[[#This Row],[Hauptprozess
(Pflichtauswahl)]],Hauptprozesse[],3,FALSE)),"")</f>
        <v>FI</v>
      </c>
      <c r="G627" t="s">
        <v>14174</v>
      </c>
      <c r="H627" s="10"/>
      <c r="J627" s="10" t="str">
        <f>IFERROR(VLOOKUP(BTT[[#This Row],[Verwendete Transaktion (Pflichtauswahl)]],Transaktionen[[Transaktionen]:[Langtext]],2,FALSE),"")</f>
        <v/>
      </c>
      <c r="V627" s="10" t="str">
        <f>IFERROR(VLOOKUP(BTT[[#This Row],[Verwendetes Formular
(Auswahl falls relevant)]],Formulare[[Formularbezeichnung]:[Formularname (technisch)]],2,FALSE),"")</f>
        <v/>
      </c>
      <c r="Y627" s="4" t="s">
        <v>14821</v>
      </c>
      <c r="AK627" s="10" t="str">
        <f>IF(BTT[[#This Row],[Subprozess
(optionale Auswahl)]]="","okay",IF(VLOOKUP(BTT[[#This Row],[Subprozess
(optionale Auswahl)]],BPML[[Subprozess]:[Zugeordneter Hauptprozess]],3,FALSE)=BTT[[#This Row],[Hauptprozess
(Pflichtauswahl)]],"okay","falscher Subprozess"))</f>
        <v>okay</v>
      </c>
      <c r="AL627" t="str">
        <f>IF(aktives_Teilprojekt="Master","",IF(BTT[[#This Row],[Verantwortliches TP
(automatisch)]]=VLOOKUP(aktives_Teilprojekt,Teilprojekte[[Teilprojekte]:[Kürzel]],2,FALSE),"okay","Hauptprozess anderes TP"))</f>
        <v>okay</v>
      </c>
      <c r="AM6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7" s="10" t="str">
        <f>IFERROR(IF(BTT[[#This Row],[SAP-Modul
(Pflichtauswahl)]]&lt;&gt;VLOOKUP(BTT[[#This Row],[Verwendete Transaktion (Pflichtauswahl)]],Transaktionen[[Transaktionen]:[Modul]],3,FALSE),"Modul anders","okay"),"")</f>
        <v/>
      </c>
      <c r="AP627" s="10" t="str">
        <f>IFERROR(IF(COUNTIFS(BTT[Verwendete Transaktion (Pflichtauswahl)],BTT[[#This Row],[Verwendete Transaktion (Pflichtauswahl)]],BTT[SAP-Modul
(Pflichtauswahl)],"&lt;&gt;"&amp;BTT[[#This Row],[SAP-Modul
(Pflichtauswahl)]])&gt;0,"Modul anders","okay"),"")</f>
        <v>okay</v>
      </c>
      <c r="AQ627" s="10" t="str">
        <f>IFERROR(IF(COUNTIFS(BTT[Verwendete Transaktion (Pflichtauswahl)],BTT[[#This Row],[Verwendete Transaktion (Pflichtauswahl)]],BTT[Verantwortliches TP
(automatisch)],"&lt;&gt;"&amp;BTT[[#This Row],[Verantwortliches TP
(automatisch)]])&gt;0,"Transaktion mehrfach","okay"),"")</f>
        <v>okay</v>
      </c>
      <c r="AR627" s="10" t="str">
        <f>IFERROR(IF(COUNTIFS(BTT[Verwendete Transaktion (Pflichtauswahl)],BTT[[#This Row],[Verwendete Transaktion (Pflichtauswahl)]],BTT[Verantwortliches TP
(automatisch)],"&lt;&gt;"&amp;VLOOKUP(aktives_Teilprojekt,Teilprojekte[[Teilprojekte]:[Kürzel]],2,FALSE))&gt;0,"Transaktion mehrfach","okay"),"")</f>
        <v>okay</v>
      </c>
      <c r="AS627" s="10" t="s">
        <v>10645</v>
      </c>
      <c r="AT627" s="10"/>
    </row>
    <row r="628" spans="1:46" ht="60" hidden="1" x14ac:dyDescent="0.25">
      <c r="A628" s="14" t="str">
        <f>IFERROR(IF(BTT[[#This Row],[Lfd Nr. 
(aus konsolidierter Datei)]]&lt;&gt;"",BTT[[#This Row],[Lfd Nr. 
(aus konsolidierter Datei)]],VLOOKUP(aktives_Teilprojekt,Teilprojekte[[Teilprojekte]:[Kürzel]],2,FALSE)&amp;ROW(BTT[[#This Row],[Lfd Nr.
(automatisch)]])-2),"")</f>
        <v>FI542</v>
      </c>
      <c r="B628" s="15" t="s">
        <v>6131</v>
      </c>
      <c r="C628" s="15"/>
      <c r="D628" t="s">
        <v>10647</v>
      </c>
      <c r="E628" s="10" t="str">
        <f>IFERROR(IF(NOT(BTT[[#This Row],[Manuelle Änderung des Verantwortliches TP
(Auswahl - bei Bedarf)]]=""),BTT[[#This Row],[Manuelle Änderung des Verantwortliches TP
(Auswahl - bei Bedarf)]],VLOOKUP(BTT[[#This Row],[Hauptprozess
(Pflichtauswahl)]],Hauptprozesse[],3,FALSE)),"")</f>
        <v>FI</v>
      </c>
      <c r="G628" t="s">
        <v>14174</v>
      </c>
      <c r="H628" s="10" t="s">
        <v>3</v>
      </c>
      <c r="I628" t="s">
        <v>4968</v>
      </c>
      <c r="J628" s="10" t="str">
        <f>IFERROR(VLOOKUP(BTT[[#This Row],[Verwendete Transaktion (Pflichtauswahl)]],Transaktionen[[Transaktionen]:[Langtext]],2,FALSE),"")</f>
        <v>Buchungskreisverrechnung Vorsteur</v>
      </c>
      <c r="V628" s="10" t="str">
        <f>IFERROR(VLOOKUP(BTT[[#This Row],[Verwendetes Formular
(Auswahl falls relevant)]],Formulare[[Formularbezeichnung]:[Formularname (technisch)]],2,FALSE),"")</f>
        <v/>
      </c>
      <c r="Y628" s="4" t="s">
        <v>14822</v>
      </c>
      <c r="AK628" s="10" t="str">
        <f>IF(BTT[[#This Row],[Subprozess
(optionale Auswahl)]]="","okay",IF(VLOOKUP(BTT[[#This Row],[Subprozess
(optionale Auswahl)]],BPML[[Subprozess]:[Zugeordneter Hauptprozess]],3,FALSE)=BTT[[#This Row],[Hauptprozess
(Pflichtauswahl)]],"okay","falscher Subprozess"))</f>
        <v>okay</v>
      </c>
      <c r="AL628" t="str">
        <f>IF(aktives_Teilprojekt="Master","",IF(BTT[[#This Row],[Verantwortliches TP
(automatisch)]]=VLOOKUP(aktives_Teilprojekt,Teilprojekte[[Teilprojekte]:[Kürzel]],2,FALSE),"okay","Hauptprozess anderes TP"))</f>
        <v>okay</v>
      </c>
      <c r="AM6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8" s="10" t="str">
        <f>IFERROR(IF(BTT[[#This Row],[SAP-Modul
(Pflichtauswahl)]]&lt;&gt;VLOOKUP(BTT[[#This Row],[Verwendete Transaktion (Pflichtauswahl)]],Transaktionen[[Transaktionen]:[Modul]],3,FALSE),"Modul anders","okay"),"")</f>
        <v>okay</v>
      </c>
      <c r="AP628" s="10" t="str">
        <f>IFERROR(IF(COUNTIFS(BTT[Verwendete Transaktion (Pflichtauswahl)],BTT[[#This Row],[Verwendete Transaktion (Pflichtauswahl)]],BTT[SAP-Modul
(Pflichtauswahl)],"&lt;&gt;"&amp;BTT[[#This Row],[SAP-Modul
(Pflichtauswahl)]])&gt;0,"Modul anders","okay"),"")</f>
        <v>okay</v>
      </c>
      <c r="AQ628" s="10" t="str">
        <f>IFERROR(IF(COUNTIFS(BTT[Verwendete Transaktion (Pflichtauswahl)],BTT[[#This Row],[Verwendete Transaktion (Pflichtauswahl)]],BTT[Verantwortliches TP
(automatisch)],"&lt;&gt;"&amp;BTT[[#This Row],[Verantwortliches TP
(automatisch)]])&gt;0,"Transaktion mehrfach","okay"),"")</f>
        <v>okay</v>
      </c>
      <c r="AR628" s="10" t="str">
        <f>IFERROR(IF(COUNTIFS(BTT[Verwendete Transaktion (Pflichtauswahl)],BTT[[#This Row],[Verwendete Transaktion (Pflichtauswahl)]],BTT[Verantwortliches TP
(automatisch)],"&lt;&gt;"&amp;VLOOKUP(aktives_Teilprojekt,Teilprojekte[[Teilprojekte]:[Kürzel]],2,FALSE))&gt;0,"Transaktion mehrfach","okay"),"")</f>
        <v>okay</v>
      </c>
      <c r="AS628" s="10" t="s">
        <v>10646</v>
      </c>
      <c r="AT628" s="10"/>
    </row>
    <row r="629" spans="1:46" ht="60" hidden="1" x14ac:dyDescent="0.25">
      <c r="A629" s="14" t="str">
        <f>IFERROR(IF(BTT[[#This Row],[Lfd Nr. 
(aus konsolidierter Datei)]]&lt;&gt;"",BTT[[#This Row],[Lfd Nr. 
(aus konsolidierter Datei)]],VLOOKUP(aktives_Teilprojekt,Teilprojekte[[Teilprojekte]:[Kürzel]],2,FALSE)&amp;ROW(BTT[[#This Row],[Lfd Nr.
(automatisch)]])-2),"")</f>
        <v>FI543</v>
      </c>
      <c r="B629" s="15" t="s">
        <v>6131</v>
      </c>
      <c r="C629" s="15"/>
      <c r="D629" t="s">
        <v>10649</v>
      </c>
      <c r="E629" s="10" t="str">
        <f>IFERROR(IF(NOT(BTT[[#This Row],[Manuelle Änderung des Verantwortliches TP
(Auswahl - bei Bedarf)]]=""),BTT[[#This Row],[Manuelle Änderung des Verantwortliches TP
(Auswahl - bei Bedarf)]],VLOOKUP(BTT[[#This Row],[Hauptprozess
(Pflichtauswahl)]],Hauptprozesse[],3,FALSE)),"")</f>
        <v>FI</v>
      </c>
      <c r="G629" t="s">
        <v>14174</v>
      </c>
      <c r="H629" s="10" t="s">
        <v>3</v>
      </c>
      <c r="I629" t="s">
        <v>4968</v>
      </c>
      <c r="J629" s="10" t="str">
        <f>IFERROR(VLOOKUP(BTT[[#This Row],[Verwendete Transaktion (Pflichtauswahl)]],Transaktionen[[Transaktionen]:[Langtext]],2,FALSE),"")</f>
        <v>Buchungskreisverrechnung Vorsteur</v>
      </c>
      <c r="V629" s="10" t="str">
        <f>IFERROR(VLOOKUP(BTT[[#This Row],[Verwendetes Formular
(Auswahl falls relevant)]],Formulare[[Formularbezeichnung]:[Formularname (technisch)]],2,FALSE),"")</f>
        <v/>
      </c>
      <c r="Y629" s="4" t="s">
        <v>14823</v>
      </c>
      <c r="AK629" s="10" t="str">
        <f>IF(BTT[[#This Row],[Subprozess
(optionale Auswahl)]]="","okay",IF(VLOOKUP(BTT[[#This Row],[Subprozess
(optionale Auswahl)]],BPML[[Subprozess]:[Zugeordneter Hauptprozess]],3,FALSE)=BTT[[#This Row],[Hauptprozess
(Pflichtauswahl)]],"okay","falscher Subprozess"))</f>
        <v>okay</v>
      </c>
      <c r="AL629" t="str">
        <f>IF(aktives_Teilprojekt="Master","",IF(BTT[[#This Row],[Verantwortliches TP
(automatisch)]]=VLOOKUP(aktives_Teilprojekt,Teilprojekte[[Teilprojekte]:[Kürzel]],2,FALSE),"okay","Hauptprozess anderes TP"))</f>
        <v>okay</v>
      </c>
      <c r="AM6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9" s="10" t="str">
        <f>IFERROR(IF(BTT[[#This Row],[SAP-Modul
(Pflichtauswahl)]]&lt;&gt;VLOOKUP(BTT[[#This Row],[Verwendete Transaktion (Pflichtauswahl)]],Transaktionen[[Transaktionen]:[Modul]],3,FALSE),"Modul anders","okay"),"")</f>
        <v>okay</v>
      </c>
      <c r="AP629" s="10" t="str">
        <f>IFERROR(IF(COUNTIFS(BTT[Verwendete Transaktion (Pflichtauswahl)],BTT[[#This Row],[Verwendete Transaktion (Pflichtauswahl)]],BTT[SAP-Modul
(Pflichtauswahl)],"&lt;&gt;"&amp;BTT[[#This Row],[SAP-Modul
(Pflichtauswahl)]])&gt;0,"Modul anders","okay"),"")</f>
        <v>okay</v>
      </c>
      <c r="AQ629" s="10" t="str">
        <f>IFERROR(IF(COUNTIFS(BTT[Verwendete Transaktion (Pflichtauswahl)],BTT[[#This Row],[Verwendete Transaktion (Pflichtauswahl)]],BTT[Verantwortliches TP
(automatisch)],"&lt;&gt;"&amp;BTT[[#This Row],[Verantwortliches TP
(automatisch)]])&gt;0,"Transaktion mehrfach","okay"),"")</f>
        <v>okay</v>
      </c>
      <c r="AR629" s="10" t="str">
        <f>IFERROR(IF(COUNTIFS(BTT[Verwendete Transaktion (Pflichtauswahl)],BTT[[#This Row],[Verwendete Transaktion (Pflichtauswahl)]],BTT[Verantwortliches TP
(automatisch)],"&lt;&gt;"&amp;VLOOKUP(aktives_Teilprojekt,Teilprojekte[[Teilprojekte]:[Kürzel]],2,FALSE))&gt;0,"Transaktion mehrfach","okay"),"")</f>
        <v>okay</v>
      </c>
      <c r="AS629" s="10" t="s">
        <v>10648</v>
      </c>
      <c r="AT629" s="10"/>
    </row>
    <row r="630" spans="1:46" ht="60" hidden="1" x14ac:dyDescent="0.25">
      <c r="A630" s="14" t="str">
        <f>IFERROR(IF(BTT[[#This Row],[Lfd Nr. 
(aus konsolidierter Datei)]]&lt;&gt;"",BTT[[#This Row],[Lfd Nr. 
(aus konsolidierter Datei)]],VLOOKUP(aktives_Teilprojekt,Teilprojekte[[Teilprojekte]:[Kürzel]],2,FALSE)&amp;ROW(BTT[[#This Row],[Lfd Nr.
(automatisch)]])-2),"")</f>
        <v>FI544</v>
      </c>
      <c r="B630" s="15" t="s">
        <v>6131</v>
      </c>
      <c r="C630" s="15"/>
      <c r="D630" t="s">
        <v>10651</v>
      </c>
      <c r="E630" s="10" t="str">
        <f>IFERROR(IF(NOT(BTT[[#This Row],[Manuelle Änderung des Verantwortliches TP
(Auswahl - bei Bedarf)]]=""),BTT[[#This Row],[Manuelle Änderung des Verantwortliches TP
(Auswahl - bei Bedarf)]],VLOOKUP(BTT[[#This Row],[Hauptprozess
(Pflichtauswahl)]],Hauptprozesse[],3,FALSE)),"")</f>
        <v>FI</v>
      </c>
      <c r="G630" t="s">
        <v>14174</v>
      </c>
      <c r="H630" s="10"/>
      <c r="J630" s="10" t="str">
        <f>IFERROR(VLOOKUP(BTT[[#This Row],[Verwendete Transaktion (Pflichtauswahl)]],Transaktionen[[Transaktionen]:[Langtext]],2,FALSE),"")</f>
        <v/>
      </c>
      <c r="V630" s="10" t="str">
        <f>IFERROR(VLOOKUP(BTT[[#This Row],[Verwendetes Formular
(Auswahl falls relevant)]],Formulare[[Formularbezeichnung]:[Formularname (technisch)]],2,FALSE),"")</f>
        <v/>
      </c>
      <c r="Y630" s="4" t="s">
        <v>14824</v>
      </c>
      <c r="AK630" s="10" t="str">
        <f>IF(BTT[[#This Row],[Subprozess
(optionale Auswahl)]]="","okay",IF(VLOOKUP(BTT[[#This Row],[Subprozess
(optionale Auswahl)]],BPML[[Subprozess]:[Zugeordneter Hauptprozess]],3,FALSE)=BTT[[#This Row],[Hauptprozess
(Pflichtauswahl)]],"okay","falscher Subprozess"))</f>
        <v>okay</v>
      </c>
      <c r="AL630" t="str">
        <f>IF(aktives_Teilprojekt="Master","",IF(BTT[[#This Row],[Verantwortliches TP
(automatisch)]]=VLOOKUP(aktives_Teilprojekt,Teilprojekte[[Teilprojekte]:[Kürzel]],2,FALSE),"okay","Hauptprozess anderes TP"))</f>
        <v>okay</v>
      </c>
      <c r="AM6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0" s="10" t="str">
        <f>IFERROR(IF(BTT[[#This Row],[SAP-Modul
(Pflichtauswahl)]]&lt;&gt;VLOOKUP(BTT[[#This Row],[Verwendete Transaktion (Pflichtauswahl)]],Transaktionen[[Transaktionen]:[Modul]],3,FALSE),"Modul anders","okay"),"")</f>
        <v/>
      </c>
      <c r="AP630" s="10" t="str">
        <f>IFERROR(IF(COUNTIFS(BTT[Verwendete Transaktion (Pflichtauswahl)],BTT[[#This Row],[Verwendete Transaktion (Pflichtauswahl)]],BTT[SAP-Modul
(Pflichtauswahl)],"&lt;&gt;"&amp;BTT[[#This Row],[SAP-Modul
(Pflichtauswahl)]])&gt;0,"Modul anders","okay"),"")</f>
        <v>okay</v>
      </c>
      <c r="AQ630" s="10" t="str">
        <f>IFERROR(IF(COUNTIFS(BTT[Verwendete Transaktion (Pflichtauswahl)],BTT[[#This Row],[Verwendete Transaktion (Pflichtauswahl)]],BTT[Verantwortliches TP
(automatisch)],"&lt;&gt;"&amp;BTT[[#This Row],[Verantwortliches TP
(automatisch)]])&gt;0,"Transaktion mehrfach","okay"),"")</f>
        <v>okay</v>
      </c>
      <c r="AR630" s="10" t="str">
        <f>IFERROR(IF(COUNTIFS(BTT[Verwendete Transaktion (Pflichtauswahl)],BTT[[#This Row],[Verwendete Transaktion (Pflichtauswahl)]],BTT[Verantwortliches TP
(automatisch)],"&lt;&gt;"&amp;VLOOKUP(aktives_Teilprojekt,Teilprojekte[[Teilprojekte]:[Kürzel]],2,FALSE))&gt;0,"Transaktion mehrfach","okay"),"")</f>
        <v>okay</v>
      </c>
      <c r="AS630" s="10" t="s">
        <v>10650</v>
      </c>
      <c r="AT630" s="10"/>
    </row>
    <row r="631" spans="1:46" ht="75" hidden="1" x14ac:dyDescent="0.25">
      <c r="A631" s="14" t="str">
        <f>IFERROR(IF(BTT[[#This Row],[Lfd Nr. 
(aus konsolidierter Datei)]]&lt;&gt;"",BTT[[#This Row],[Lfd Nr. 
(aus konsolidierter Datei)]],VLOOKUP(aktives_Teilprojekt,Teilprojekte[[Teilprojekte]:[Kürzel]],2,FALSE)&amp;ROW(BTT[[#This Row],[Lfd Nr.
(automatisch)]])-2),"")</f>
        <v>FI545</v>
      </c>
      <c r="B631" s="15" t="s">
        <v>6131</v>
      </c>
      <c r="C631" s="15"/>
      <c r="D631" t="s">
        <v>10653</v>
      </c>
      <c r="E631" s="10" t="str">
        <f>IFERROR(IF(NOT(BTT[[#This Row],[Manuelle Änderung des Verantwortliches TP
(Auswahl - bei Bedarf)]]=""),BTT[[#This Row],[Manuelle Änderung des Verantwortliches TP
(Auswahl - bei Bedarf)]],VLOOKUP(BTT[[#This Row],[Hauptprozess
(Pflichtauswahl)]],Hauptprozesse[],3,FALSE)),"")</f>
        <v>FI</v>
      </c>
      <c r="G631" t="s">
        <v>14174</v>
      </c>
      <c r="H631" s="10"/>
      <c r="I631" t="s">
        <v>14237</v>
      </c>
      <c r="J631" s="10" t="str">
        <f>IFERROR(VLOOKUP(BTT[[#This Row],[Verwendete Transaktion (Pflichtauswahl)]],Transaktionen[[Transaktionen]:[Langtext]],2,FALSE),"")</f>
        <v/>
      </c>
      <c r="V631" s="10" t="str">
        <f>IFERROR(VLOOKUP(BTT[[#This Row],[Verwendetes Formular
(Auswahl falls relevant)]],Formulare[[Formularbezeichnung]:[Formularname (technisch)]],2,FALSE),"")</f>
        <v/>
      </c>
      <c r="Y631" s="4" t="s">
        <v>14825</v>
      </c>
      <c r="AK631" s="10" t="str">
        <f>IF(BTT[[#This Row],[Subprozess
(optionale Auswahl)]]="","okay",IF(VLOOKUP(BTT[[#This Row],[Subprozess
(optionale Auswahl)]],BPML[[Subprozess]:[Zugeordneter Hauptprozess]],3,FALSE)=BTT[[#This Row],[Hauptprozess
(Pflichtauswahl)]],"okay","falscher Subprozess"))</f>
        <v>okay</v>
      </c>
      <c r="AL631" t="str">
        <f>IF(aktives_Teilprojekt="Master","",IF(BTT[[#This Row],[Verantwortliches TP
(automatisch)]]=VLOOKUP(aktives_Teilprojekt,Teilprojekte[[Teilprojekte]:[Kürzel]],2,FALSE),"okay","Hauptprozess anderes TP"))</f>
        <v>okay</v>
      </c>
      <c r="AM6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1" s="10" t="str">
        <f>IFERROR(IF(BTT[[#This Row],[SAP-Modul
(Pflichtauswahl)]]&lt;&gt;VLOOKUP(BTT[[#This Row],[Verwendete Transaktion (Pflichtauswahl)]],Transaktionen[[Transaktionen]:[Modul]],3,FALSE),"Modul anders","okay"),"")</f>
        <v/>
      </c>
      <c r="AP631" s="10" t="str">
        <f>IFERROR(IF(COUNTIFS(BTT[Verwendete Transaktion (Pflichtauswahl)],BTT[[#This Row],[Verwendete Transaktion (Pflichtauswahl)]],BTT[SAP-Modul
(Pflichtauswahl)],"&lt;&gt;"&amp;BTT[[#This Row],[SAP-Modul
(Pflichtauswahl)]])&gt;0,"Modul anders","okay"),"")</f>
        <v>okay</v>
      </c>
      <c r="AQ631" s="10" t="str">
        <f>IFERROR(IF(COUNTIFS(BTT[Verwendete Transaktion (Pflichtauswahl)],BTT[[#This Row],[Verwendete Transaktion (Pflichtauswahl)]],BTT[Verantwortliches TP
(automatisch)],"&lt;&gt;"&amp;BTT[[#This Row],[Verantwortliches TP
(automatisch)]])&gt;0,"Transaktion mehrfach","okay"),"")</f>
        <v>okay</v>
      </c>
      <c r="AR631" s="10" t="str">
        <f>IFERROR(IF(COUNTIFS(BTT[Verwendete Transaktion (Pflichtauswahl)],BTT[[#This Row],[Verwendete Transaktion (Pflichtauswahl)]],BTT[Verantwortliches TP
(automatisch)],"&lt;&gt;"&amp;VLOOKUP(aktives_Teilprojekt,Teilprojekte[[Teilprojekte]:[Kürzel]],2,FALSE))&gt;0,"Transaktion mehrfach","okay"),"")</f>
        <v>okay</v>
      </c>
      <c r="AS631" s="10" t="s">
        <v>10652</v>
      </c>
      <c r="AT631" s="10"/>
    </row>
    <row r="632" spans="1:46" ht="30" hidden="1" x14ac:dyDescent="0.25">
      <c r="A632" s="14" t="str">
        <f>IFERROR(IF(BTT[[#This Row],[Lfd Nr. 
(aus konsolidierter Datei)]]&lt;&gt;"",BTT[[#This Row],[Lfd Nr. 
(aus konsolidierter Datei)]],VLOOKUP(aktives_Teilprojekt,Teilprojekte[[Teilprojekte]:[Kürzel]],2,FALSE)&amp;ROW(BTT[[#This Row],[Lfd Nr.
(automatisch)]])-2),"")</f>
        <v>FI546</v>
      </c>
      <c r="B632" s="15" t="s">
        <v>6131</v>
      </c>
      <c r="C632" s="15"/>
      <c r="D632" t="s">
        <v>10655</v>
      </c>
      <c r="E632" s="10" t="str">
        <f>IFERROR(IF(NOT(BTT[[#This Row],[Manuelle Änderung des Verantwortliches TP
(Auswahl - bei Bedarf)]]=""),BTT[[#This Row],[Manuelle Änderung des Verantwortliches TP
(Auswahl - bei Bedarf)]],VLOOKUP(BTT[[#This Row],[Hauptprozess
(Pflichtauswahl)]],Hauptprozesse[],3,FALSE)),"")</f>
        <v>FI</v>
      </c>
      <c r="G632" t="s">
        <v>14174</v>
      </c>
      <c r="H632" s="10" t="s">
        <v>8485</v>
      </c>
      <c r="I632" t="s">
        <v>8522</v>
      </c>
      <c r="J632" s="10" t="str">
        <f>IFERROR(VLOOKUP(BTT[[#This Row],[Verwendete Transaktion (Pflichtauswahl)]],Transaktionen[[Transaktionen]:[Langtext]],2,FALSE),"")</f>
        <v>keine digitale Erfassung</v>
      </c>
      <c r="V632" s="10" t="str">
        <f>IFERROR(VLOOKUP(BTT[[#This Row],[Verwendetes Formular
(Auswahl falls relevant)]],Formulare[[Formularbezeichnung]:[Formularname (technisch)]],2,FALSE),"")</f>
        <v/>
      </c>
      <c r="Y632" s="4" t="s">
        <v>14826</v>
      </c>
      <c r="AK632" s="10" t="str">
        <f>IF(BTT[[#This Row],[Subprozess
(optionale Auswahl)]]="","okay",IF(VLOOKUP(BTT[[#This Row],[Subprozess
(optionale Auswahl)]],BPML[[Subprozess]:[Zugeordneter Hauptprozess]],3,FALSE)=BTT[[#This Row],[Hauptprozess
(Pflichtauswahl)]],"okay","falscher Subprozess"))</f>
        <v>okay</v>
      </c>
      <c r="AL632" t="str">
        <f>IF(aktives_Teilprojekt="Master","",IF(BTT[[#This Row],[Verantwortliches TP
(automatisch)]]=VLOOKUP(aktives_Teilprojekt,Teilprojekte[[Teilprojekte]:[Kürzel]],2,FALSE),"okay","Hauptprozess anderes TP"))</f>
        <v>okay</v>
      </c>
      <c r="AM6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2" s="10" t="str">
        <f>IFERROR(IF(BTT[[#This Row],[SAP-Modul
(Pflichtauswahl)]]&lt;&gt;VLOOKUP(BTT[[#This Row],[Verwendete Transaktion (Pflichtauswahl)]],Transaktionen[[Transaktionen]:[Modul]],3,FALSE),"Modul anders","okay"),"")</f>
        <v>okay</v>
      </c>
      <c r="AP632" s="10" t="str">
        <f>IFERROR(IF(COUNTIFS(BTT[Verwendete Transaktion (Pflichtauswahl)],BTT[[#This Row],[Verwendete Transaktion (Pflichtauswahl)]],BTT[SAP-Modul
(Pflichtauswahl)],"&lt;&gt;"&amp;BTT[[#This Row],[SAP-Modul
(Pflichtauswahl)]])&gt;0,"Modul anders","okay"),"")</f>
        <v>okay</v>
      </c>
      <c r="AQ632" s="10" t="str">
        <f>IFERROR(IF(COUNTIFS(BTT[Verwendete Transaktion (Pflichtauswahl)],BTT[[#This Row],[Verwendete Transaktion (Pflichtauswahl)]],BTT[Verantwortliches TP
(automatisch)],"&lt;&gt;"&amp;BTT[[#This Row],[Verantwortliches TP
(automatisch)]])&gt;0,"Transaktion mehrfach","okay"),"")</f>
        <v>okay</v>
      </c>
      <c r="AR632" s="10" t="str">
        <f>IFERROR(IF(COUNTIFS(BTT[Verwendete Transaktion (Pflichtauswahl)],BTT[[#This Row],[Verwendete Transaktion (Pflichtauswahl)]],BTT[Verantwortliches TP
(automatisch)],"&lt;&gt;"&amp;VLOOKUP(aktives_Teilprojekt,Teilprojekte[[Teilprojekte]:[Kürzel]],2,FALSE))&gt;0,"Transaktion mehrfach","okay"),"")</f>
        <v>okay</v>
      </c>
      <c r="AS632" s="10" t="s">
        <v>10654</v>
      </c>
      <c r="AT632" s="10"/>
    </row>
    <row r="633" spans="1:46" ht="30" hidden="1" x14ac:dyDescent="0.25">
      <c r="A633" s="14" t="str">
        <f>IFERROR(IF(BTT[[#This Row],[Lfd Nr. 
(aus konsolidierter Datei)]]&lt;&gt;"",BTT[[#This Row],[Lfd Nr. 
(aus konsolidierter Datei)]],VLOOKUP(aktives_Teilprojekt,Teilprojekte[[Teilprojekte]:[Kürzel]],2,FALSE)&amp;ROW(BTT[[#This Row],[Lfd Nr.
(automatisch)]])-2),"")</f>
        <v>FI547</v>
      </c>
      <c r="B633" s="15" t="s">
        <v>6131</v>
      </c>
      <c r="C633" s="15"/>
      <c r="D633" t="s">
        <v>10657</v>
      </c>
      <c r="E633" s="10" t="str">
        <f>IFERROR(IF(NOT(BTT[[#This Row],[Manuelle Änderung des Verantwortliches TP
(Auswahl - bei Bedarf)]]=""),BTT[[#This Row],[Manuelle Änderung des Verantwortliches TP
(Auswahl - bei Bedarf)]],VLOOKUP(BTT[[#This Row],[Hauptprozess
(Pflichtauswahl)]],Hauptprozesse[],3,FALSE)),"")</f>
        <v>FI</v>
      </c>
      <c r="G633" t="s">
        <v>14174</v>
      </c>
      <c r="H633" s="10" t="s">
        <v>3</v>
      </c>
      <c r="I633" t="s">
        <v>155</v>
      </c>
      <c r="J633" s="10" t="str">
        <f>IFERROR(VLOOKUP(BTT[[#This Row],[Verwendete Transaktion (Pflichtauswahl)]],Transaktionen[[Transaktionen]:[Langtext]],2,FALSE),"")</f>
        <v>Kontoauszüge: Nachbearbeitung</v>
      </c>
      <c r="V633" s="10" t="str">
        <f>IFERROR(VLOOKUP(BTT[[#This Row],[Verwendetes Formular
(Auswahl falls relevant)]],Formulare[[Formularbezeichnung]:[Formularname (technisch)]],2,FALSE),"")</f>
        <v/>
      </c>
      <c r="Y633" s="4" t="s">
        <v>14827</v>
      </c>
      <c r="AK633" s="10" t="str">
        <f>IF(BTT[[#This Row],[Subprozess
(optionale Auswahl)]]="","okay",IF(VLOOKUP(BTT[[#This Row],[Subprozess
(optionale Auswahl)]],BPML[[Subprozess]:[Zugeordneter Hauptprozess]],3,FALSE)=BTT[[#This Row],[Hauptprozess
(Pflichtauswahl)]],"okay","falscher Subprozess"))</f>
        <v>okay</v>
      </c>
      <c r="AL633" t="str">
        <f>IF(aktives_Teilprojekt="Master","",IF(BTT[[#This Row],[Verantwortliches TP
(automatisch)]]=VLOOKUP(aktives_Teilprojekt,Teilprojekte[[Teilprojekte]:[Kürzel]],2,FALSE),"okay","Hauptprozess anderes TP"))</f>
        <v>okay</v>
      </c>
      <c r="AM6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3" s="10" t="str">
        <f>IFERROR(IF(BTT[[#This Row],[SAP-Modul
(Pflichtauswahl)]]&lt;&gt;VLOOKUP(BTT[[#This Row],[Verwendete Transaktion (Pflichtauswahl)]],Transaktionen[[Transaktionen]:[Modul]],3,FALSE),"Modul anders","okay"),"")</f>
        <v>okay</v>
      </c>
      <c r="AP633" s="10" t="str">
        <f>IFERROR(IF(COUNTIFS(BTT[Verwendete Transaktion (Pflichtauswahl)],BTT[[#This Row],[Verwendete Transaktion (Pflichtauswahl)]],BTT[SAP-Modul
(Pflichtauswahl)],"&lt;&gt;"&amp;BTT[[#This Row],[SAP-Modul
(Pflichtauswahl)]])&gt;0,"Modul anders","okay"),"")</f>
        <v>Modul anders</v>
      </c>
      <c r="AQ633" s="10" t="str">
        <f>IFERROR(IF(COUNTIFS(BTT[Verwendete Transaktion (Pflichtauswahl)],BTT[[#This Row],[Verwendete Transaktion (Pflichtauswahl)]],BTT[Verantwortliches TP
(automatisch)],"&lt;&gt;"&amp;BTT[[#This Row],[Verantwortliches TP
(automatisch)]])&gt;0,"Transaktion mehrfach","okay"),"")</f>
        <v>okay</v>
      </c>
      <c r="AR633" s="10" t="str">
        <f>IFERROR(IF(COUNTIFS(BTT[Verwendete Transaktion (Pflichtauswahl)],BTT[[#This Row],[Verwendete Transaktion (Pflichtauswahl)]],BTT[Verantwortliches TP
(automatisch)],"&lt;&gt;"&amp;VLOOKUP(aktives_Teilprojekt,Teilprojekte[[Teilprojekte]:[Kürzel]],2,FALSE))&gt;0,"Transaktion mehrfach","okay"),"")</f>
        <v>okay</v>
      </c>
      <c r="AS633" s="10" t="s">
        <v>10656</v>
      </c>
      <c r="AT633" s="10"/>
    </row>
    <row r="634" spans="1:46" ht="30" hidden="1" x14ac:dyDescent="0.25">
      <c r="A634" s="14" t="str">
        <f>IFERROR(IF(BTT[[#This Row],[Lfd Nr. 
(aus konsolidierter Datei)]]&lt;&gt;"",BTT[[#This Row],[Lfd Nr. 
(aus konsolidierter Datei)]],VLOOKUP(aktives_Teilprojekt,Teilprojekte[[Teilprojekte]:[Kürzel]],2,FALSE)&amp;ROW(BTT[[#This Row],[Lfd Nr.
(automatisch)]])-2),"")</f>
        <v>FI548</v>
      </c>
      <c r="B634" s="15" t="s">
        <v>6131</v>
      </c>
      <c r="C634" s="15"/>
      <c r="D634" t="s">
        <v>10659</v>
      </c>
      <c r="E634" s="10" t="str">
        <f>IFERROR(IF(NOT(BTT[[#This Row],[Manuelle Änderung des Verantwortliches TP
(Auswahl - bei Bedarf)]]=""),BTT[[#This Row],[Manuelle Änderung des Verantwortliches TP
(Auswahl - bei Bedarf)]],VLOOKUP(BTT[[#This Row],[Hauptprozess
(Pflichtauswahl)]],Hauptprozesse[],3,FALSE)),"")</f>
        <v>FI</v>
      </c>
      <c r="G634" t="s">
        <v>14174</v>
      </c>
      <c r="H634" s="10"/>
      <c r="I634" t="s">
        <v>14238</v>
      </c>
      <c r="J634" s="10" t="str">
        <f>IFERROR(VLOOKUP(BTT[[#This Row],[Verwendete Transaktion (Pflichtauswahl)]],Transaktionen[[Transaktionen]:[Langtext]],2,FALSE),"")</f>
        <v/>
      </c>
      <c r="V634" s="10" t="str">
        <f>IFERROR(VLOOKUP(BTT[[#This Row],[Verwendetes Formular
(Auswahl falls relevant)]],Formulare[[Formularbezeichnung]:[Formularname (technisch)]],2,FALSE),"")</f>
        <v/>
      </c>
      <c r="Y634" s="4" t="s">
        <v>14828</v>
      </c>
      <c r="AK634" s="10" t="str">
        <f>IF(BTT[[#This Row],[Subprozess
(optionale Auswahl)]]="","okay",IF(VLOOKUP(BTT[[#This Row],[Subprozess
(optionale Auswahl)]],BPML[[Subprozess]:[Zugeordneter Hauptprozess]],3,FALSE)=BTT[[#This Row],[Hauptprozess
(Pflichtauswahl)]],"okay","falscher Subprozess"))</f>
        <v>okay</v>
      </c>
      <c r="AL634" t="str">
        <f>IF(aktives_Teilprojekt="Master","",IF(BTT[[#This Row],[Verantwortliches TP
(automatisch)]]=VLOOKUP(aktives_Teilprojekt,Teilprojekte[[Teilprojekte]:[Kürzel]],2,FALSE),"okay","Hauptprozess anderes TP"))</f>
        <v>okay</v>
      </c>
      <c r="AM6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4" s="10" t="str">
        <f>IFERROR(IF(BTT[[#This Row],[SAP-Modul
(Pflichtauswahl)]]&lt;&gt;VLOOKUP(BTT[[#This Row],[Verwendete Transaktion (Pflichtauswahl)]],Transaktionen[[Transaktionen]:[Modul]],3,FALSE),"Modul anders","okay"),"")</f>
        <v/>
      </c>
      <c r="AP634" s="10" t="str">
        <f>IFERROR(IF(COUNTIFS(BTT[Verwendete Transaktion (Pflichtauswahl)],BTT[[#This Row],[Verwendete Transaktion (Pflichtauswahl)]],BTT[SAP-Modul
(Pflichtauswahl)],"&lt;&gt;"&amp;BTT[[#This Row],[SAP-Modul
(Pflichtauswahl)]])&gt;0,"Modul anders","okay"),"")</f>
        <v>okay</v>
      </c>
      <c r="AQ634" s="10" t="str">
        <f>IFERROR(IF(COUNTIFS(BTT[Verwendete Transaktion (Pflichtauswahl)],BTT[[#This Row],[Verwendete Transaktion (Pflichtauswahl)]],BTT[Verantwortliches TP
(automatisch)],"&lt;&gt;"&amp;BTT[[#This Row],[Verantwortliches TP
(automatisch)]])&gt;0,"Transaktion mehrfach","okay"),"")</f>
        <v>okay</v>
      </c>
      <c r="AR634" s="10" t="str">
        <f>IFERROR(IF(COUNTIFS(BTT[Verwendete Transaktion (Pflichtauswahl)],BTT[[#This Row],[Verwendete Transaktion (Pflichtauswahl)]],BTT[Verantwortliches TP
(automatisch)],"&lt;&gt;"&amp;VLOOKUP(aktives_Teilprojekt,Teilprojekte[[Teilprojekte]:[Kürzel]],2,FALSE))&gt;0,"Transaktion mehrfach","okay"),"")</f>
        <v>okay</v>
      </c>
      <c r="AS634" s="10" t="s">
        <v>10658</v>
      </c>
      <c r="AT634" s="10"/>
    </row>
    <row r="635" spans="1:46" ht="30" hidden="1" x14ac:dyDescent="0.25">
      <c r="A635" s="14" t="str">
        <f>IFERROR(IF(BTT[[#This Row],[Lfd Nr. 
(aus konsolidierter Datei)]]&lt;&gt;"",BTT[[#This Row],[Lfd Nr. 
(aus konsolidierter Datei)]],VLOOKUP(aktives_Teilprojekt,Teilprojekte[[Teilprojekte]:[Kürzel]],2,FALSE)&amp;ROW(BTT[[#This Row],[Lfd Nr.
(automatisch)]])-2),"")</f>
        <v>FI549</v>
      </c>
      <c r="B635" s="15" t="s">
        <v>6131</v>
      </c>
      <c r="C635" s="15"/>
      <c r="D635" t="s">
        <v>10661</v>
      </c>
      <c r="E635" s="10" t="str">
        <f>IFERROR(IF(NOT(BTT[[#This Row],[Manuelle Änderung des Verantwortliches TP
(Auswahl - bei Bedarf)]]=""),BTT[[#This Row],[Manuelle Änderung des Verantwortliches TP
(Auswahl - bei Bedarf)]],VLOOKUP(BTT[[#This Row],[Hauptprozess
(Pflichtauswahl)]],Hauptprozesse[],3,FALSE)),"")</f>
        <v>FI</v>
      </c>
      <c r="G635" t="s">
        <v>14174</v>
      </c>
      <c r="H635" s="10"/>
      <c r="I635" t="s">
        <v>14239</v>
      </c>
      <c r="J635" s="10" t="str">
        <f>IFERROR(VLOOKUP(BTT[[#This Row],[Verwendete Transaktion (Pflichtauswahl)]],Transaktionen[[Transaktionen]:[Langtext]],2,FALSE),"")</f>
        <v/>
      </c>
      <c r="V635" s="10" t="str">
        <f>IFERROR(VLOOKUP(BTT[[#This Row],[Verwendetes Formular
(Auswahl falls relevant)]],Formulare[[Formularbezeichnung]:[Formularname (technisch)]],2,FALSE),"")</f>
        <v/>
      </c>
      <c r="Y635" s="4" t="s">
        <v>14829</v>
      </c>
      <c r="AK635" s="10" t="str">
        <f>IF(BTT[[#This Row],[Subprozess
(optionale Auswahl)]]="","okay",IF(VLOOKUP(BTT[[#This Row],[Subprozess
(optionale Auswahl)]],BPML[[Subprozess]:[Zugeordneter Hauptprozess]],3,FALSE)=BTT[[#This Row],[Hauptprozess
(Pflichtauswahl)]],"okay","falscher Subprozess"))</f>
        <v>okay</v>
      </c>
      <c r="AL635" t="str">
        <f>IF(aktives_Teilprojekt="Master","",IF(BTT[[#This Row],[Verantwortliches TP
(automatisch)]]=VLOOKUP(aktives_Teilprojekt,Teilprojekte[[Teilprojekte]:[Kürzel]],2,FALSE),"okay","Hauptprozess anderes TP"))</f>
        <v>okay</v>
      </c>
      <c r="AM6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5" s="10" t="str">
        <f>IFERROR(IF(BTT[[#This Row],[SAP-Modul
(Pflichtauswahl)]]&lt;&gt;VLOOKUP(BTT[[#This Row],[Verwendete Transaktion (Pflichtauswahl)]],Transaktionen[[Transaktionen]:[Modul]],3,FALSE),"Modul anders","okay"),"")</f>
        <v/>
      </c>
      <c r="AP635" s="10" t="str">
        <f>IFERROR(IF(COUNTIFS(BTT[Verwendete Transaktion (Pflichtauswahl)],BTT[[#This Row],[Verwendete Transaktion (Pflichtauswahl)]],BTT[SAP-Modul
(Pflichtauswahl)],"&lt;&gt;"&amp;BTT[[#This Row],[SAP-Modul
(Pflichtauswahl)]])&gt;0,"Modul anders","okay"),"")</f>
        <v>okay</v>
      </c>
      <c r="AQ635" s="10" t="str">
        <f>IFERROR(IF(COUNTIFS(BTT[Verwendete Transaktion (Pflichtauswahl)],BTT[[#This Row],[Verwendete Transaktion (Pflichtauswahl)]],BTT[Verantwortliches TP
(automatisch)],"&lt;&gt;"&amp;BTT[[#This Row],[Verantwortliches TP
(automatisch)]])&gt;0,"Transaktion mehrfach","okay"),"")</f>
        <v>okay</v>
      </c>
      <c r="AR635" s="10" t="str">
        <f>IFERROR(IF(COUNTIFS(BTT[Verwendete Transaktion (Pflichtauswahl)],BTT[[#This Row],[Verwendete Transaktion (Pflichtauswahl)]],BTT[Verantwortliches TP
(automatisch)],"&lt;&gt;"&amp;VLOOKUP(aktives_Teilprojekt,Teilprojekte[[Teilprojekte]:[Kürzel]],2,FALSE))&gt;0,"Transaktion mehrfach","okay"),"")</f>
        <v>okay</v>
      </c>
      <c r="AS635" s="10" t="s">
        <v>10660</v>
      </c>
      <c r="AT635" s="10"/>
    </row>
    <row r="636" spans="1:46" ht="30" hidden="1" x14ac:dyDescent="0.25">
      <c r="A636" s="14" t="str">
        <f>IFERROR(IF(BTT[[#This Row],[Lfd Nr. 
(aus konsolidierter Datei)]]&lt;&gt;"",BTT[[#This Row],[Lfd Nr. 
(aus konsolidierter Datei)]],VLOOKUP(aktives_Teilprojekt,Teilprojekte[[Teilprojekte]:[Kürzel]],2,FALSE)&amp;ROW(BTT[[#This Row],[Lfd Nr.
(automatisch)]])-2),"")</f>
        <v>FI550</v>
      </c>
      <c r="B636" s="15" t="s">
        <v>6131</v>
      </c>
      <c r="C636" s="15"/>
      <c r="D636" t="s">
        <v>10659</v>
      </c>
      <c r="E636" s="10" t="str">
        <f>IFERROR(IF(NOT(BTT[[#This Row],[Manuelle Änderung des Verantwortliches TP
(Auswahl - bei Bedarf)]]=""),BTT[[#This Row],[Manuelle Änderung des Verantwortliches TP
(Auswahl - bei Bedarf)]],VLOOKUP(BTT[[#This Row],[Hauptprozess
(Pflichtauswahl)]],Hauptprozesse[],3,FALSE)),"")</f>
        <v>FI</v>
      </c>
      <c r="G636" t="s">
        <v>14174</v>
      </c>
      <c r="H636" s="10"/>
      <c r="I636" t="s">
        <v>14238</v>
      </c>
      <c r="J636" s="10" t="str">
        <f>IFERROR(VLOOKUP(BTT[[#This Row],[Verwendete Transaktion (Pflichtauswahl)]],Transaktionen[[Transaktionen]:[Langtext]],2,FALSE),"")</f>
        <v/>
      </c>
      <c r="V636" s="10" t="str">
        <f>IFERROR(VLOOKUP(BTT[[#This Row],[Verwendetes Formular
(Auswahl falls relevant)]],Formulare[[Formularbezeichnung]:[Formularname (technisch)]],2,FALSE),"")</f>
        <v/>
      </c>
      <c r="Y636" s="4" t="s">
        <v>14830</v>
      </c>
      <c r="AK636" s="10" t="str">
        <f>IF(BTT[[#This Row],[Subprozess
(optionale Auswahl)]]="","okay",IF(VLOOKUP(BTT[[#This Row],[Subprozess
(optionale Auswahl)]],BPML[[Subprozess]:[Zugeordneter Hauptprozess]],3,FALSE)=BTT[[#This Row],[Hauptprozess
(Pflichtauswahl)]],"okay","falscher Subprozess"))</f>
        <v>okay</v>
      </c>
      <c r="AL636" t="str">
        <f>IF(aktives_Teilprojekt="Master","",IF(BTT[[#This Row],[Verantwortliches TP
(automatisch)]]=VLOOKUP(aktives_Teilprojekt,Teilprojekte[[Teilprojekte]:[Kürzel]],2,FALSE),"okay","Hauptprozess anderes TP"))</f>
        <v>okay</v>
      </c>
      <c r="AM6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6" s="10" t="str">
        <f>IFERROR(IF(BTT[[#This Row],[SAP-Modul
(Pflichtauswahl)]]&lt;&gt;VLOOKUP(BTT[[#This Row],[Verwendete Transaktion (Pflichtauswahl)]],Transaktionen[[Transaktionen]:[Modul]],3,FALSE),"Modul anders","okay"),"")</f>
        <v/>
      </c>
      <c r="AP636" s="10" t="str">
        <f>IFERROR(IF(COUNTIFS(BTT[Verwendete Transaktion (Pflichtauswahl)],BTT[[#This Row],[Verwendete Transaktion (Pflichtauswahl)]],BTT[SAP-Modul
(Pflichtauswahl)],"&lt;&gt;"&amp;BTT[[#This Row],[SAP-Modul
(Pflichtauswahl)]])&gt;0,"Modul anders","okay"),"")</f>
        <v>okay</v>
      </c>
      <c r="AQ636" s="10" t="str">
        <f>IFERROR(IF(COUNTIFS(BTT[Verwendete Transaktion (Pflichtauswahl)],BTT[[#This Row],[Verwendete Transaktion (Pflichtauswahl)]],BTT[Verantwortliches TP
(automatisch)],"&lt;&gt;"&amp;BTT[[#This Row],[Verantwortliches TP
(automatisch)]])&gt;0,"Transaktion mehrfach","okay"),"")</f>
        <v>okay</v>
      </c>
      <c r="AR636" s="10" t="str">
        <f>IFERROR(IF(COUNTIFS(BTT[Verwendete Transaktion (Pflichtauswahl)],BTT[[#This Row],[Verwendete Transaktion (Pflichtauswahl)]],BTT[Verantwortliches TP
(automatisch)],"&lt;&gt;"&amp;VLOOKUP(aktives_Teilprojekt,Teilprojekte[[Teilprojekte]:[Kürzel]],2,FALSE))&gt;0,"Transaktion mehrfach","okay"),"")</f>
        <v>okay</v>
      </c>
      <c r="AS636" s="10" t="s">
        <v>10662</v>
      </c>
      <c r="AT636" s="10"/>
    </row>
    <row r="637" spans="1:46" ht="30" hidden="1" x14ac:dyDescent="0.25">
      <c r="A637" s="14" t="str">
        <f>IFERROR(IF(BTT[[#This Row],[Lfd Nr. 
(aus konsolidierter Datei)]]&lt;&gt;"",BTT[[#This Row],[Lfd Nr. 
(aus konsolidierter Datei)]],VLOOKUP(aktives_Teilprojekt,Teilprojekte[[Teilprojekte]:[Kürzel]],2,FALSE)&amp;ROW(BTT[[#This Row],[Lfd Nr.
(automatisch)]])-2),"")</f>
        <v>FI551</v>
      </c>
      <c r="B637" s="15" t="s">
        <v>6131</v>
      </c>
      <c r="C637" s="15"/>
      <c r="D637" t="s">
        <v>10664</v>
      </c>
      <c r="E637" s="10" t="str">
        <f>IFERROR(IF(NOT(BTT[[#This Row],[Manuelle Änderung des Verantwortliches TP
(Auswahl - bei Bedarf)]]=""),BTT[[#This Row],[Manuelle Änderung des Verantwortliches TP
(Auswahl - bei Bedarf)]],VLOOKUP(BTT[[#This Row],[Hauptprozess
(Pflichtauswahl)]],Hauptprozesse[],3,FALSE)),"")</f>
        <v>FI</v>
      </c>
      <c r="G637" t="s">
        <v>14174</v>
      </c>
      <c r="H637" s="10" t="s">
        <v>8485</v>
      </c>
      <c r="I637" t="s">
        <v>8522</v>
      </c>
      <c r="J637" s="10" t="str">
        <f>IFERROR(VLOOKUP(BTT[[#This Row],[Verwendete Transaktion (Pflichtauswahl)]],Transaktionen[[Transaktionen]:[Langtext]],2,FALSE),"")</f>
        <v>keine digitale Erfassung</v>
      </c>
      <c r="V637" s="10" t="str">
        <f>IFERROR(VLOOKUP(BTT[[#This Row],[Verwendetes Formular
(Auswahl falls relevant)]],Formulare[[Formularbezeichnung]:[Formularname (technisch)]],2,FALSE),"")</f>
        <v/>
      </c>
      <c r="Y637" s="4" t="s">
        <v>14831</v>
      </c>
      <c r="AK637" s="10" t="str">
        <f>IF(BTT[[#This Row],[Subprozess
(optionale Auswahl)]]="","okay",IF(VLOOKUP(BTT[[#This Row],[Subprozess
(optionale Auswahl)]],BPML[[Subprozess]:[Zugeordneter Hauptprozess]],3,FALSE)=BTT[[#This Row],[Hauptprozess
(Pflichtauswahl)]],"okay","falscher Subprozess"))</f>
        <v>okay</v>
      </c>
      <c r="AL637" t="str">
        <f>IF(aktives_Teilprojekt="Master","",IF(BTT[[#This Row],[Verantwortliches TP
(automatisch)]]=VLOOKUP(aktives_Teilprojekt,Teilprojekte[[Teilprojekte]:[Kürzel]],2,FALSE),"okay","Hauptprozess anderes TP"))</f>
        <v>okay</v>
      </c>
      <c r="AM6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7" s="10" t="str">
        <f>IFERROR(IF(BTT[[#This Row],[SAP-Modul
(Pflichtauswahl)]]&lt;&gt;VLOOKUP(BTT[[#This Row],[Verwendete Transaktion (Pflichtauswahl)]],Transaktionen[[Transaktionen]:[Modul]],3,FALSE),"Modul anders","okay"),"")</f>
        <v>okay</v>
      </c>
      <c r="AP637" s="10" t="str">
        <f>IFERROR(IF(COUNTIFS(BTT[Verwendete Transaktion (Pflichtauswahl)],BTT[[#This Row],[Verwendete Transaktion (Pflichtauswahl)]],BTT[SAP-Modul
(Pflichtauswahl)],"&lt;&gt;"&amp;BTT[[#This Row],[SAP-Modul
(Pflichtauswahl)]])&gt;0,"Modul anders","okay"),"")</f>
        <v>okay</v>
      </c>
      <c r="AQ637" s="10" t="str">
        <f>IFERROR(IF(COUNTIFS(BTT[Verwendete Transaktion (Pflichtauswahl)],BTT[[#This Row],[Verwendete Transaktion (Pflichtauswahl)]],BTT[Verantwortliches TP
(automatisch)],"&lt;&gt;"&amp;BTT[[#This Row],[Verantwortliches TP
(automatisch)]])&gt;0,"Transaktion mehrfach","okay"),"")</f>
        <v>okay</v>
      </c>
      <c r="AR637" s="10" t="str">
        <f>IFERROR(IF(COUNTIFS(BTT[Verwendete Transaktion (Pflichtauswahl)],BTT[[#This Row],[Verwendete Transaktion (Pflichtauswahl)]],BTT[Verantwortliches TP
(automatisch)],"&lt;&gt;"&amp;VLOOKUP(aktives_Teilprojekt,Teilprojekte[[Teilprojekte]:[Kürzel]],2,FALSE))&gt;0,"Transaktion mehrfach","okay"),"")</f>
        <v>okay</v>
      </c>
      <c r="AS637" s="10" t="s">
        <v>10663</v>
      </c>
      <c r="AT637" s="10"/>
    </row>
    <row r="638" spans="1:46" ht="30" hidden="1" x14ac:dyDescent="0.25">
      <c r="A638" s="14" t="str">
        <f>IFERROR(IF(BTT[[#This Row],[Lfd Nr. 
(aus konsolidierter Datei)]]&lt;&gt;"",BTT[[#This Row],[Lfd Nr. 
(aus konsolidierter Datei)]],VLOOKUP(aktives_Teilprojekt,Teilprojekte[[Teilprojekte]:[Kürzel]],2,FALSE)&amp;ROW(BTT[[#This Row],[Lfd Nr.
(automatisch)]])-2),"")</f>
        <v>FI552</v>
      </c>
      <c r="B638" s="15" t="s">
        <v>6131</v>
      </c>
      <c r="C638" s="15"/>
      <c r="D638" t="s">
        <v>10576</v>
      </c>
      <c r="E638" s="10" t="str">
        <f>IFERROR(IF(NOT(BTT[[#This Row],[Manuelle Änderung des Verantwortliches TP
(Auswahl - bei Bedarf)]]=""),BTT[[#This Row],[Manuelle Änderung des Verantwortliches TP
(Auswahl - bei Bedarf)]],VLOOKUP(BTT[[#This Row],[Hauptprozess
(Pflichtauswahl)]],Hauptprozesse[],3,FALSE)),"")</f>
        <v>FI</v>
      </c>
      <c r="G638" t="s">
        <v>14174</v>
      </c>
      <c r="H638" s="10"/>
      <c r="I638" t="s">
        <v>14228</v>
      </c>
      <c r="J638" s="10" t="str">
        <f>IFERROR(VLOOKUP(BTT[[#This Row],[Verwendete Transaktion (Pflichtauswahl)]],Transaktionen[[Transaktionen]:[Langtext]],2,FALSE),"")</f>
        <v/>
      </c>
      <c r="V638" s="10" t="str">
        <f>IFERROR(VLOOKUP(BTT[[#This Row],[Verwendetes Formular
(Auswahl falls relevant)]],Formulare[[Formularbezeichnung]:[Formularname (technisch)]],2,FALSE),"")</f>
        <v/>
      </c>
      <c r="Y638" s="4" t="s">
        <v>14832</v>
      </c>
      <c r="AK638" s="10" t="str">
        <f>IF(BTT[[#This Row],[Subprozess
(optionale Auswahl)]]="","okay",IF(VLOOKUP(BTT[[#This Row],[Subprozess
(optionale Auswahl)]],BPML[[Subprozess]:[Zugeordneter Hauptprozess]],3,FALSE)=BTT[[#This Row],[Hauptprozess
(Pflichtauswahl)]],"okay","falscher Subprozess"))</f>
        <v>okay</v>
      </c>
      <c r="AL638" t="str">
        <f>IF(aktives_Teilprojekt="Master","",IF(BTT[[#This Row],[Verantwortliches TP
(automatisch)]]=VLOOKUP(aktives_Teilprojekt,Teilprojekte[[Teilprojekte]:[Kürzel]],2,FALSE),"okay","Hauptprozess anderes TP"))</f>
        <v>okay</v>
      </c>
      <c r="AM6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8" s="10" t="str">
        <f>IFERROR(IF(BTT[[#This Row],[SAP-Modul
(Pflichtauswahl)]]&lt;&gt;VLOOKUP(BTT[[#This Row],[Verwendete Transaktion (Pflichtauswahl)]],Transaktionen[[Transaktionen]:[Modul]],3,FALSE),"Modul anders","okay"),"")</f>
        <v/>
      </c>
      <c r="AP638" s="10" t="str">
        <f>IFERROR(IF(COUNTIFS(BTT[Verwendete Transaktion (Pflichtauswahl)],BTT[[#This Row],[Verwendete Transaktion (Pflichtauswahl)]],BTT[SAP-Modul
(Pflichtauswahl)],"&lt;&gt;"&amp;BTT[[#This Row],[SAP-Modul
(Pflichtauswahl)]])&gt;0,"Modul anders","okay"),"")</f>
        <v>okay</v>
      </c>
      <c r="AQ638" s="10" t="str">
        <f>IFERROR(IF(COUNTIFS(BTT[Verwendete Transaktion (Pflichtauswahl)],BTT[[#This Row],[Verwendete Transaktion (Pflichtauswahl)]],BTT[Verantwortliches TP
(automatisch)],"&lt;&gt;"&amp;BTT[[#This Row],[Verantwortliches TP
(automatisch)]])&gt;0,"Transaktion mehrfach","okay"),"")</f>
        <v>okay</v>
      </c>
      <c r="AR638" s="10" t="str">
        <f>IFERROR(IF(COUNTIFS(BTT[Verwendete Transaktion (Pflichtauswahl)],BTT[[#This Row],[Verwendete Transaktion (Pflichtauswahl)]],BTT[Verantwortliches TP
(automatisch)],"&lt;&gt;"&amp;VLOOKUP(aktives_Teilprojekt,Teilprojekte[[Teilprojekte]:[Kürzel]],2,FALSE))&gt;0,"Transaktion mehrfach","okay"),"")</f>
        <v>okay</v>
      </c>
      <c r="AS638" s="10" t="s">
        <v>10665</v>
      </c>
      <c r="AT638" s="10"/>
    </row>
    <row r="639" spans="1:46" ht="30" hidden="1" x14ac:dyDescent="0.25">
      <c r="A639" s="14" t="str">
        <f>IFERROR(IF(BTT[[#This Row],[Lfd Nr. 
(aus konsolidierter Datei)]]&lt;&gt;"",BTT[[#This Row],[Lfd Nr. 
(aus konsolidierter Datei)]],VLOOKUP(aktives_Teilprojekt,Teilprojekte[[Teilprojekte]:[Kürzel]],2,FALSE)&amp;ROW(BTT[[#This Row],[Lfd Nr.
(automatisch)]])-2),"")</f>
        <v>FI553</v>
      </c>
      <c r="B639" s="15" t="s">
        <v>6131</v>
      </c>
      <c r="C639" s="15"/>
      <c r="D639" t="s">
        <v>10667</v>
      </c>
      <c r="E639" s="10" t="str">
        <f>IFERROR(IF(NOT(BTT[[#This Row],[Manuelle Änderung des Verantwortliches TP
(Auswahl - bei Bedarf)]]=""),BTT[[#This Row],[Manuelle Änderung des Verantwortliches TP
(Auswahl - bei Bedarf)]],VLOOKUP(BTT[[#This Row],[Hauptprozess
(Pflichtauswahl)]],Hauptprozesse[],3,FALSE)),"")</f>
        <v>FI</v>
      </c>
      <c r="G639" t="s">
        <v>14174</v>
      </c>
      <c r="H639" s="10"/>
      <c r="I639" t="s">
        <v>14240</v>
      </c>
      <c r="J639" s="10" t="str">
        <f>IFERROR(VLOOKUP(BTT[[#This Row],[Verwendete Transaktion (Pflichtauswahl)]],Transaktionen[[Transaktionen]:[Langtext]],2,FALSE),"")</f>
        <v/>
      </c>
      <c r="V639" s="10" t="str">
        <f>IFERROR(VLOOKUP(BTT[[#This Row],[Verwendetes Formular
(Auswahl falls relevant)]],Formulare[[Formularbezeichnung]:[Formularname (technisch)]],2,FALSE),"")</f>
        <v/>
      </c>
      <c r="Y639" s="4" t="s">
        <v>14833</v>
      </c>
      <c r="AK639" s="10" t="str">
        <f>IF(BTT[[#This Row],[Subprozess
(optionale Auswahl)]]="","okay",IF(VLOOKUP(BTT[[#This Row],[Subprozess
(optionale Auswahl)]],BPML[[Subprozess]:[Zugeordneter Hauptprozess]],3,FALSE)=BTT[[#This Row],[Hauptprozess
(Pflichtauswahl)]],"okay","falscher Subprozess"))</f>
        <v>okay</v>
      </c>
      <c r="AL639" t="str">
        <f>IF(aktives_Teilprojekt="Master","",IF(BTT[[#This Row],[Verantwortliches TP
(automatisch)]]=VLOOKUP(aktives_Teilprojekt,Teilprojekte[[Teilprojekte]:[Kürzel]],2,FALSE),"okay","Hauptprozess anderes TP"))</f>
        <v>okay</v>
      </c>
      <c r="AM6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9" s="10" t="str">
        <f>IFERROR(IF(BTT[[#This Row],[SAP-Modul
(Pflichtauswahl)]]&lt;&gt;VLOOKUP(BTT[[#This Row],[Verwendete Transaktion (Pflichtauswahl)]],Transaktionen[[Transaktionen]:[Modul]],3,FALSE),"Modul anders","okay"),"")</f>
        <v/>
      </c>
      <c r="AP639" s="10" t="str">
        <f>IFERROR(IF(COUNTIFS(BTT[Verwendete Transaktion (Pflichtauswahl)],BTT[[#This Row],[Verwendete Transaktion (Pflichtauswahl)]],BTT[SAP-Modul
(Pflichtauswahl)],"&lt;&gt;"&amp;BTT[[#This Row],[SAP-Modul
(Pflichtauswahl)]])&gt;0,"Modul anders","okay"),"")</f>
        <v>okay</v>
      </c>
      <c r="AQ639" s="10" t="str">
        <f>IFERROR(IF(COUNTIFS(BTT[Verwendete Transaktion (Pflichtauswahl)],BTT[[#This Row],[Verwendete Transaktion (Pflichtauswahl)]],BTT[Verantwortliches TP
(automatisch)],"&lt;&gt;"&amp;BTT[[#This Row],[Verantwortliches TP
(automatisch)]])&gt;0,"Transaktion mehrfach","okay"),"")</f>
        <v>okay</v>
      </c>
      <c r="AR639" s="10" t="str">
        <f>IFERROR(IF(COUNTIFS(BTT[Verwendete Transaktion (Pflichtauswahl)],BTT[[#This Row],[Verwendete Transaktion (Pflichtauswahl)]],BTT[Verantwortliches TP
(automatisch)],"&lt;&gt;"&amp;VLOOKUP(aktives_Teilprojekt,Teilprojekte[[Teilprojekte]:[Kürzel]],2,FALSE))&gt;0,"Transaktion mehrfach","okay"),"")</f>
        <v>okay</v>
      </c>
      <c r="AS639" s="10" t="s">
        <v>10666</v>
      </c>
      <c r="AT639" s="10"/>
    </row>
    <row r="640" spans="1:46" ht="30" hidden="1" x14ac:dyDescent="0.25">
      <c r="A640" s="14" t="str">
        <f>IFERROR(IF(BTT[[#This Row],[Lfd Nr. 
(aus konsolidierter Datei)]]&lt;&gt;"",BTT[[#This Row],[Lfd Nr. 
(aus konsolidierter Datei)]],VLOOKUP(aktives_Teilprojekt,Teilprojekte[[Teilprojekte]:[Kürzel]],2,FALSE)&amp;ROW(BTT[[#This Row],[Lfd Nr.
(automatisch)]])-2),"")</f>
        <v>FI554</v>
      </c>
      <c r="B640" s="15" t="s">
        <v>6131</v>
      </c>
      <c r="C640" s="15"/>
      <c r="D640" t="s">
        <v>10669</v>
      </c>
      <c r="E640" s="10" t="str">
        <f>IFERROR(IF(NOT(BTT[[#This Row],[Manuelle Änderung des Verantwortliches TP
(Auswahl - bei Bedarf)]]=""),BTT[[#This Row],[Manuelle Änderung des Verantwortliches TP
(Auswahl - bei Bedarf)]],VLOOKUP(BTT[[#This Row],[Hauptprozess
(Pflichtauswahl)]],Hauptprozesse[],3,FALSE)),"")</f>
        <v>FI</v>
      </c>
      <c r="G640" t="s">
        <v>14174</v>
      </c>
      <c r="H640" s="10" t="s">
        <v>8485</v>
      </c>
      <c r="I640" t="s">
        <v>8522</v>
      </c>
      <c r="J640" s="10" t="str">
        <f>IFERROR(VLOOKUP(BTT[[#This Row],[Verwendete Transaktion (Pflichtauswahl)]],Transaktionen[[Transaktionen]:[Langtext]],2,FALSE),"")</f>
        <v>keine digitale Erfassung</v>
      </c>
      <c r="V640" s="10" t="str">
        <f>IFERROR(VLOOKUP(BTT[[#This Row],[Verwendetes Formular
(Auswahl falls relevant)]],Formulare[[Formularbezeichnung]:[Formularname (technisch)]],2,FALSE),"")</f>
        <v/>
      </c>
      <c r="Y640" s="4" t="s">
        <v>14834</v>
      </c>
      <c r="AK640" s="10" t="str">
        <f>IF(BTT[[#This Row],[Subprozess
(optionale Auswahl)]]="","okay",IF(VLOOKUP(BTT[[#This Row],[Subprozess
(optionale Auswahl)]],BPML[[Subprozess]:[Zugeordneter Hauptprozess]],3,FALSE)=BTT[[#This Row],[Hauptprozess
(Pflichtauswahl)]],"okay","falscher Subprozess"))</f>
        <v>okay</v>
      </c>
      <c r="AL640" t="str">
        <f>IF(aktives_Teilprojekt="Master","",IF(BTT[[#This Row],[Verantwortliches TP
(automatisch)]]=VLOOKUP(aktives_Teilprojekt,Teilprojekte[[Teilprojekte]:[Kürzel]],2,FALSE),"okay","Hauptprozess anderes TP"))</f>
        <v>okay</v>
      </c>
      <c r="AM6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0" s="10" t="str">
        <f>IFERROR(IF(BTT[[#This Row],[SAP-Modul
(Pflichtauswahl)]]&lt;&gt;VLOOKUP(BTT[[#This Row],[Verwendete Transaktion (Pflichtauswahl)]],Transaktionen[[Transaktionen]:[Modul]],3,FALSE),"Modul anders","okay"),"")</f>
        <v>okay</v>
      </c>
      <c r="AP640" s="10" t="str">
        <f>IFERROR(IF(COUNTIFS(BTT[Verwendete Transaktion (Pflichtauswahl)],BTT[[#This Row],[Verwendete Transaktion (Pflichtauswahl)]],BTT[SAP-Modul
(Pflichtauswahl)],"&lt;&gt;"&amp;BTT[[#This Row],[SAP-Modul
(Pflichtauswahl)]])&gt;0,"Modul anders","okay"),"")</f>
        <v>okay</v>
      </c>
      <c r="AQ640" s="10" t="str">
        <f>IFERROR(IF(COUNTIFS(BTT[Verwendete Transaktion (Pflichtauswahl)],BTT[[#This Row],[Verwendete Transaktion (Pflichtauswahl)]],BTT[Verantwortliches TP
(automatisch)],"&lt;&gt;"&amp;BTT[[#This Row],[Verantwortliches TP
(automatisch)]])&gt;0,"Transaktion mehrfach","okay"),"")</f>
        <v>okay</v>
      </c>
      <c r="AR640" s="10" t="str">
        <f>IFERROR(IF(COUNTIFS(BTT[Verwendete Transaktion (Pflichtauswahl)],BTT[[#This Row],[Verwendete Transaktion (Pflichtauswahl)]],BTT[Verantwortliches TP
(automatisch)],"&lt;&gt;"&amp;VLOOKUP(aktives_Teilprojekt,Teilprojekte[[Teilprojekte]:[Kürzel]],2,FALSE))&gt;0,"Transaktion mehrfach","okay"),"")</f>
        <v>okay</v>
      </c>
      <c r="AS640" s="10" t="s">
        <v>10668</v>
      </c>
      <c r="AT640" s="10"/>
    </row>
    <row r="641" spans="1:46" ht="30" hidden="1" x14ac:dyDescent="0.25">
      <c r="A641" s="14" t="str">
        <f>IFERROR(IF(BTT[[#This Row],[Lfd Nr. 
(aus konsolidierter Datei)]]&lt;&gt;"",BTT[[#This Row],[Lfd Nr. 
(aus konsolidierter Datei)]],VLOOKUP(aktives_Teilprojekt,Teilprojekte[[Teilprojekte]:[Kürzel]],2,FALSE)&amp;ROW(BTT[[#This Row],[Lfd Nr.
(automatisch)]])-2),"")</f>
        <v>FI555</v>
      </c>
      <c r="B641" s="15" t="s">
        <v>6131</v>
      </c>
      <c r="C641" s="15"/>
      <c r="D641" t="s">
        <v>10671</v>
      </c>
      <c r="E641" s="10" t="str">
        <f>IFERROR(IF(NOT(BTT[[#This Row],[Manuelle Änderung des Verantwortliches TP
(Auswahl - bei Bedarf)]]=""),BTT[[#This Row],[Manuelle Änderung des Verantwortliches TP
(Auswahl - bei Bedarf)]],VLOOKUP(BTT[[#This Row],[Hauptprozess
(Pflichtauswahl)]],Hauptprozesse[],3,FALSE)),"")</f>
        <v>FI</v>
      </c>
      <c r="G641" t="s">
        <v>14174</v>
      </c>
      <c r="H641" s="10" t="s">
        <v>8485</v>
      </c>
      <c r="I641" t="s">
        <v>8522</v>
      </c>
      <c r="J641" s="10" t="str">
        <f>IFERROR(VLOOKUP(BTT[[#This Row],[Verwendete Transaktion (Pflichtauswahl)]],Transaktionen[[Transaktionen]:[Langtext]],2,FALSE),"")</f>
        <v>keine digitale Erfassung</v>
      </c>
      <c r="V641" s="10" t="str">
        <f>IFERROR(VLOOKUP(BTT[[#This Row],[Verwendetes Formular
(Auswahl falls relevant)]],Formulare[[Formularbezeichnung]:[Formularname (technisch)]],2,FALSE),"")</f>
        <v/>
      </c>
      <c r="Y641" s="4" t="s">
        <v>14835</v>
      </c>
      <c r="AK641" s="10" t="str">
        <f>IF(BTT[[#This Row],[Subprozess
(optionale Auswahl)]]="","okay",IF(VLOOKUP(BTT[[#This Row],[Subprozess
(optionale Auswahl)]],BPML[[Subprozess]:[Zugeordneter Hauptprozess]],3,FALSE)=BTT[[#This Row],[Hauptprozess
(Pflichtauswahl)]],"okay","falscher Subprozess"))</f>
        <v>okay</v>
      </c>
      <c r="AL641" t="str">
        <f>IF(aktives_Teilprojekt="Master","",IF(BTT[[#This Row],[Verantwortliches TP
(automatisch)]]=VLOOKUP(aktives_Teilprojekt,Teilprojekte[[Teilprojekte]:[Kürzel]],2,FALSE),"okay","Hauptprozess anderes TP"))</f>
        <v>okay</v>
      </c>
      <c r="AM6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1" s="10" t="str">
        <f>IFERROR(IF(BTT[[#This Row],[SAP-Modul
(Pflichtauswahl)]]&lt;&gt;VLOOKUP(BTT[[#This Row],[Verwendete Transaktion (Pflichtauswahl)]],Transaktionen[[Transaktionen]:[Modul]],3,FALSE),"Modul anders","okay"),"")</f>
        <v>okay</v>
      </c>
      <c r="AP641" s="10" t="str">
        <f>IFERROR(IF(COUNTIFS(BTT[Verwendete Transaktion (Pflichtauswahl)],BTT[[#This Row],[Verwendete Transaktion (Pflichtauswahl)]],BTT[SAP-Modul
(Pflichtauswahl)],"&lt;&gt;"&amp;BTT[[#This Row],[SAP-Modul
(Pflichtauswahl)]])&gt;0,"Modul anders","okay"),"")</f>
        <v>okay</v>
      </c>
      <c r="AQ641" s="10" t="str">
        <f>IFERROR(IF(COUNTIFS(BTT[Verwendete Transaktion (Pflichtauswahl)],BTT[[#This Row],[Verwendete Transaktion (Pflichtauswahl)]],BTT[Verantwortliches TP
(automatisch)],"&lt;&gt;"&amp;BTT[[#This Row],[Verantwortliches TP
(automatisch)]])&gt;0,"Transaktion mehrfach","okay"),"")</f>
        <v>okay</v>
      </c>
      <c r="AR641" s="10" t="str">
        <f>IFERROR(IF(COUNTIFS(BTT[Verwendete Transaktion (Pflichtauswahl)],BTT[[#This Row],[Verwendete Transaktion (Pflichtauswahl)]],BTT[Verantwortliches TP
(automatisch)],"&lt;&gt;"&amp;VLOOKUP(aktives_Teilprojekt,Teilprojekte[[Teilprojekte]:[Kürzel]],2,FALSE))&gt;0,"Transaktion mehrfach","okay"),"")</f>
        <v>okay</v>
      </c>
      <c r="AS641" s="10" t="s">
        <v>10670</v>
      </c>
      <c r="AT641" s="10"/>
    </row>
    <row r="642" spans="1:46" ht="30" hidden="1" x14ac:dyDescent="0.25">
      <c r="A642" s="14" t="str">
        <f>IFERROR(IF(BTT[[#This Row],[Lfd Nr. 
(aus konsolidierter Datei)]]&lt;&gt;"",BTT[[#This Row],[Lfd Nr. 
(aus konsolidierter Datei)]],VLOOKUP(aktives_Teilprojekt,Teilprojekte[[Teilprojekte]:[Kürzel]],2,FALSE)&amp;ROW(BTT[[#This Row],[Lfd Nr.
(automatisch)]])-2),"")</f>
        <v>FI556</v>
      </c>
      <c r="B642" s="15" t="s">
        <v>6131</v>
      </c>
      <c r="C642" s="15"/>
      <c r="D642" t="s">
        <v>10673</v>
      </c>
      <c r="E642" s="10" t="str">
        <f>IFERROR(IF(NOT(BTT[[#This Row],[Manuelle Änderung des Verantwortliches TP
(Auswahl - bei Bedarf)]]=""),BTT[[#This Row],[Manuelle Änderung des Verantwortliches TP
(Auswahl - bei Bedarf)]],VLOOKUP(BTT[[#This Row],[Hauptprozess
(Pflichtauswahl)]],Hauptprozesse[],3,FALSE)),"")</f>
        <v>FI</v>
      </c>
      <c r="G642" t="s">
        <v>14174</v>
      </c>
      <c r="H642" s="10" t="s">
        <v>3</v>
      </c>
      <c r="I642" t="s">
        <v>155</v>
      </c>
      <c r="J642" s="10" t="str">
        <f>IFERROR(VLOOKUP(BTT[[#This Row],[Verwendete Transaktion (Pflichtauswahl)]],Transaktionen[[Transaktionen]:[Langtext]],2,FALSE),"")</f>
        <v>Kontoauszüge: Nachbearbeitung</v>
      </c>
      <c r="R642" t="s">
        <v>8958</v>
      </c>
      <c r="V642" s="10" t="str">
        <f>IFERROR(VLOOKUP(BTT[[#This Row],[Verwendetes Formular
(Auswahl falls relevant)]],Formulare[[Formularbezeichnung]:[Formularname (technisch)]],2,FALSE),"")</f>
        <v/>
      </c>
      <c r="Y642" s="4" t="s">
        <v>14836</v>
      </c>
      <c r="AK642" s="10" t="str">
        <f>IF(BTT[[#This Row],[Subprozess
(optionale Auswahl)]]="","okay",IF(VLOOKUP(BTT[[#This Row],[Subprozess
(optionale Auswahl)]],BPML[[Subprozess]:[Zugeordneter Hauptprozess]],3,FALSE)=BTT[[#This Row],[Hauptprozess
(Pflichtauswahl)]],"okay","falscher Subprozess"))</f>
        <v>okay</v>
      </c>
      <c r="AL642" t="str">
        <f>IF(aktives_Teilprojekt="Master","",IF(BTT[[#This Row],[Verantwortliches TP
(automatisch)]]=VLOOKUP(aktives_Teilprojekt,Teilprojekte[[Teilprojekte]:[Kürzel]],2,FALSE),"okay","Hauptprozess anderes TP"))</f>
        <v>okay</v>
      </c>
      <c r="AM6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2" s="10" t="str">
        <f>IFERROR(IF(BTT[[#This Row],[SAP-Modul
(Pflichtauswahl)]]&lt;&gt;VLOOKUP(BTT[[#This Row],[Verwendete Transaktion (Pflichtauswahl)]],Transaktionen[[Transaktionen]:[Modul]],3,FALSE),"Modul anders","okay"),"")</f>
        <v>okay</v>
      </c>
      <c r="AP642" s="10" t="str">
        <f>IFERROR(IF(COUNTIFS(BTT[Verwendete Transaktion (Pflichtauswahl)],BTT[[#This Row],[Verwendete Transaktion (Pflichtauswahl)]],BTT[SAP-Modul
(Pflichtauswahl)],"&lt;&gt;"&amp;BTT[[#This Row],[SAP-Modul
(Pflichtauswahl)]])&gt;0,"Modul anders","okay"),"")</f>
        <v>Modul anders</v>
      </c>
      <c r="AQ642" s="10" t="str">
        <f>IFERROR(IF(COUNTIFS(BTT[Verwendete Transaktion (Pflichtauswahl)],BTT[[#This Row],[Verwendete Transaktion (Pflichtauswahl)]],BTT[Verantwortliches TP
(automatisch)],"&lt;&gt;"&amp;BTT[[#This Row],[Verantwortliches TP
(automatisch)]])&gt;0,"Transaktion mehrfach","okay"),"")</f>
        <v>okay</v>
      </c>
      <c r="AR642" s="10" t="str">
        <f>IFERROR(IF(COUNTIFS(BTT[Verwendete Transaktion (Pflichtauswahl)],BTT[[#This Row],[Verwendete Transaktion (Pflichtauswahl)]],BTT[Verantwortliches TP
(automatisch)],"&lt;&gt;"&amp;VLOOKUP(aktives_Teilprojekt,Teilprojekte[[Teilprojekte]:[Kürzel]],2,FALSE))&gt;0,"Transaktion mehrfach","okay"),"")</f>
        <v>okay</v>
      </c>
      <c r="AS642" s="10" t="s">
        <v>10672</v>
      </c>
      <c r="AT642" s="10"/>
    </row>
    <row r="643" spans="1:46" ht="30" hidden="1" x14ac:dyDescent="0.25">
      <c r="A643" s="14" t="str">
        <f>IFERROR(IF(BTT[[#This Row],[Lfd Nr. 
(aus konsolidierter Datei)]]&lt;&gt;"",BTT[[#This Row],[Lfd Nr. 
(aus konsolidierter Datei)]],VLOOKUP(aktives_Teilprojekt,Teilprojekte[[Teilprojekte]:[Kürzel]],2,FALSE)&amp;ROW(BTT[[#This Row],[Lfd Nr.
(automatisch)]])-2),"")</f>
        <v>FI557</v>
      </c>
      <c r="B643" s="15" t="s">
        <v>6131</v>
      </c>
      <c r="C643" s="15"/>
      <c r="D643" t="s">
        <v>10675</v>
      </c>
      <c r="E643" s="10" t="str">
        <f>IFERROR(IF(NOT(BTT[[#This Row],[Manuelle Änderung des Verantwortliches TP
(Auswahl - bei Bedarf)]]=""),BTT[[#This Row],[Manuelle Änderung des Verantwortliches TP
(Auswahl - bei Bedarf)]],VLOOKUP(BTT[[#This Row],[Hauptprozess
(Pflichtauswahl)]],Hauptprozesse[],3,FALSE)),"")</f>
        <v>FI</v>
      </c>
      <c r="G643" t="s">
        <v>14218</v>
      </c>
      <c r="H643" s="10" t="s">
        <v>8485</v>
      </c>
      <c r="I643" t="s">
        <v>8522</v>
      </c>
      <c r="J643" s="10" t="str">
        <f>IFERROR(VLOOKUP(BTT[[#This Row],[Verwendete Transaktion (Pflichtauswahl)]],Transaktionen[[Transaktionen]:[Langtext]],2,FALSE),"")</f>
        <v>keine digitale Erfassung</v>
      </c>
      <c r="V643" s="10" t="str">
        <f>IFERROR(VLOOKUP(BTT[[#This Row],[Verwendetes Formular
(Auswahl falls relevant)]],Formulare[[Formularbezeichnung]:[Formularname (technisch)]],2,FALSE),"")</f>
        <v/>
      </c>
      <c r="Y643" s="4" t="s">
        <v>14837</v>
      </c>
      <c r="AK643" s="10" t="str">
        <f>IF(BTT[[#This Row],[Subprozess
(optionale Auswahl)]]="","okay",IF(VLOOKUP(BTT[[#This Row],[Subprozess
(optionale Auswahl)]],BPML[[Subprozess]:[Zugeordneter Hauptprozess]],3,FALSE)=BTT[[#This Row],[Hauptprozess
(Pflichtauswahl)]],"okay","falscher Subprozess"))</f>
        <v>okay</v>
      </c>
      <c r="AL643" t="str">
        <f>IF(aktives_Teilprojekt="Master","",IF(BTT[[#This Row],[Verantwortliches TP
(automatisch)]]=VLOOKUP(aktives_Teilprojekt,Teilprojekte[[Teilprojekte]:[Kürzel]],2,FALSE),"okay","Hauptprozess anderes TP"))</f>
        <v>okay</v>
      </c>
      <c r="AM6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3" s="10" t="str">
        <f>IFERROR(IF(BTT[[#This Row],[SAP-Modul
(Pflichtauswahl)]]&lt;&gt;VLOOKUP(BTT[[#This Row],[Verwendete Transaktion (Pflichtauswahl)]],Transaktionen[[Transaktionen]:[Modul]],3,FALSE),"Modul anders","okay"),"")</f>
        <v>okay</v>
      </c>
      <c r="AP643" s="10" t="str">
        <f>IFERROR(IF(COUNTIFS(BTT[Verwendete Transaktion (Pflichtauswahl)],BTT[[#This Row],[Verwendete Transaktion (Pflichtauswahl)]],BTT[SAP-Modul
(Pflichtauswahl)],"&lt;&gt;"&amp;BTT[[#This Row],[SAP-Modul
(Pflichtauswahl)]])&gt;0,"Modul anders","okay"),"")</f>
        <v>okay</v>
      </c>
      <c r="AQ643" s="10" t="str">
        <f>IFERROR(IF(COUNTIFS(BTT[Verwendete Transaktion (Pflichtauswahl)],BTT[[#This Row],[Verwendete Transaktion (Pflichtauswahl)]],BTT[Verantwortliches TP
(automatisch)],"&lt;&gt;"&amp;BTT[[#This Row],[Verantwortliches TP
(automatisch)]])&gt;0,"Transaktion mehrfach","okay"),"")</f>
        <v>okay</v>
      </c>
      <c r="AR643" s="10" t="str">
        <f>IFERROR(IF(COUNTIFS(BTT[Verwendete Transaktion (Pflichtauswahl)],BTT[[#This Row],[Verwendete Transaktion (Pflichtauswahl)]],BTT[Verantwortliches TP
(automatisch)],"&lt;&gt;"&amp;VLOOKUP(aktives_Teilprojekt,Teilprojekte[[Teilprojekte]:[Kürzel]],2,FALSE))&gt;0,"Transaktion mehrfach","okay"),"")</f>
        <v>okay</v>
      </c>
      <c r="AS643" s="10" t="s">
        <v>10674</v>
      </c>
      <c r="AT643" s="10"/>
    </row>
    <row r="644" spans="1:46" ht="30" hidden="1" x14ac:dyDescent="0.25">
      <c r="A644" s="14" t="str">
        <f>IFERROR(IF(BTT[[#This Row],[Lfd Nr. 
(aus konsolidierter Datei)]]&lt;&gt;"",BTT[[#This Row],[Lfd Nr. 
(aus konsolidierter Datei)]],VLOOKUP(aktives_Teilprojekt,Teilprojekte[[Teilprojekte]:[Kürzel]],2,FALSE)&amp;ROW(BTT[[#This Row],[Lfd Nr.
(automatisch)]])-2),"")</f>
        <v>FI558</v>
      </c>
      <c r="B644" s="15" t="s">
        <v>6131</v>
      </c>
      <c r="C644" s="15"/>
      <c r="D644" t="s">
        <v>10677</v>
      </c>
      <c r="E644" s="10" t="str">
        <f>IFERROR(IF(NOT(BTT[[#This Row],[Manuelle Änderung des Verantwortliches TP
(Auswahl - bei Bedarf)]]=""),BTT[[#This Row],[Manuelle Änderung des Verantwortliches TP
(Auswahl - bei Bedarf)]],VLOOKUP(BTT[[#This Row],[Hauptprozess
(Pflichtauswahl)]],Hauptprozesse[],3,FALSE)),"")</f>
        <v>FI</v>
      </c>
      <c r="G644" t="s">
        <v>14174</v>
      </c>
      <c r="H644" s="10" t="s">
        <v>8485</v>
      </c>
      <c r="I644" t="s">
        <v>8522</v>
      </c>
      <c r="J644" s="10" t="str">
        <f>IFERROR(VLOOKUP(BTT[[#This Row],[Verwendete Transaktion (Pflichtauswahl)]],Transaktionen[[Transaktionen]:[Langtext]],2,FALSE),"")</f>
        <v>keine digitale Erfassung</v>
      </c>
      <c r="V644" s="10" t="str">
        <f>IFERROR(VLOOKUP(BTT[[#This Row],[Verwendetes Formular
(Auswahl falls relevant)]],Formulare[[Formularbezeichnung]:[Formularname (technisch)]],2,FALSE),"")</f>
        <v/>
      </c>
      <c r="Y644" s="4" t="s">
        <v>14838</v>
      </c>
      <c r="AK644" s="10" t="str">
        <f>IF(BTT[[#This Row],[Subprozess
(optionale Auswahl)]]="","okay",IF(VLOOKUP(BTT[[#This Row],[Subprozess
(optionale Auswahl)]],BPML[[Subprozess]:[Zugeordneter Hauptprozess]],3,FALSE)=BTT[[#This Row],[Hauptprozess
(Pflichtauswahl)]],"okay","falscher Subprozess"))</f>
        <v>okay</v>
      </c>
      <c r="AL644" t="str">
        <f>IF(aktives_Teilprojekt="Master","",IF(BTT[[#This Row],[Verantwortliches TP
(automatisch)]]=VLOOKUP(aktives_Teilprojekt,Teilprojekte[[Teilprojekte]:[Kürzel]],2,FALSE),"okay","Hauptprozess anderes TP"))</f>
        <v>okay</v>
      </c>
      <c r="AM6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4" s="10" t="str">
        <f>IFERROR(IF(BTT[[#This Row],[SAP-Modul
(Pflichtauswahl)]]&lt;&gt;VLOOKUP(BTT[[#This Row],[Verwendete Transaktion (Pflichtauswahl)]],Transaktionen[[Transaktionen]:[Modul]],3,FALSE),"Modul anders","okay"),"")</f>
        <v>okay</v>
      </c>
      <c r="AP644" s="10" t="str">
        <f>IFERROR(IF(COUNTIFS(BTT[Verwendete Transaktion (Pflichtauswahl)],BTT[[#This Row],[Verwendete Transaktion (Pflichtauswahl)]],BTT[SAP-Modul
(Pflichtauswahl)],"&lt;&gt;"&amp;BTT[[#This Row],[SAP-Modul
(Pflichtauswahl)]])&gt;0,"Modul anders","okay"),"")</f>
        <v>okay</v>
      </c>
      <c r="AQ644" s="10" t="str">
        <f>IFERROR(IF(COUNTIFS(BTT[Verwendete Transaktion (Pflichtauswahl)],BTT[[#This Row],[Verwendete Transaktion (Pflichtauswahl)]],BTT[Verantwortliches TP
(automatisch)],"&lt;&gt;"&amp;BTT[[#This Row],[Verantwortliches TP
(automatisch)]])&gt;0,"Transaktion mehrfach","okay"),"")</f>
        <v>okay</v>
      </c>
      <c r="AR644" s="10" t="str">
        <f>IFERROR(IF(COUNTIFS(BTT[Verwendete Transaktion (Pflichtauswahl)],BTT[[#This Row],[Verwendete Transaktion (Pflichtauswahl)]],BTT[Verantwortliches TP
(automatisch)],"&lt;&gt;"&amp;VLOOKUP(aktives_Teilprojekt,Teilprojekte[[Teilprojekte]:[Kürzel]],2,FALSE))&gt;0,"Transaktion mehrfach","okay"),"")</f>
        <v>okay</v>
      </c>
      <c r="AS644" s="10" t="s">
        <v>10676</v>
      </c>
      <c r="AT644" s="10"/>
    </row>
    <row r="645" spans="1:46" ht="30" hidden="1" x14ac:dyDescent="0.25">
      <c r="A645" s="14" t="str">
        <f>IFERROR(IF(BTT[[#This Row],[Lfd Nr. 
(aus konsolidierter Datei)]]&lt;&gt;"",BTT[[#This Row],[Lfd Nr. 
(aus konsolidierter Datei)]],VLOOKUP(aktives_Teilprojekt,Teilprojekte[[Teilprojekte]:[Kürzel]],2,FALSE)&amp;ROW(BTT[[#This Row],[Lfd Nr.
(automatisch)]])-2),"")</f>
        <v>FI559</v>
      </c>
      <c r="B645" s="15" t="s">
        <v>6131</v>
      </c>
      <c r="C645" s="15"/>
      <c r="D645" t="s">
        <v>10679</v>
      </c>
      <c r="E645" s="10" t="str">
        <f>IFERROR(IF(NOT(BTT[[#This Row],[Manuelle Änderung des Verantwortliches TP
(Auswahl - bei Bedarf)]]=""),BTT[[#This Row],[Manuelle Änderung des Verantwortliches TP
(Auswahl - bei Bedarf)]],VLOOKUP(BTT[[#This Row],[Hauptprozess
(Pflichtauswahl)]],Hauptprozesse[],3,FALSE)),"")</f>
        <v>FI</v>
      </c>
      <c r="H645" s="10"/>
      <c r="J645" s="10" t="str">
        <f>IFERROR(VLOOKUP(BTT[[#This Row],[Verwendete Transaktion (Pflichtauswahl)]],Transaktionen[[Transaktionen]:[Langtext]],2,FALSE),"")</f>
        <v/>
      </c>
      <c r="V645" s="10" t="str">
        <f>IFERROR(VLOOKUP(BTT[[#This Row],[Verwendetes Formular
(Auswahl falls relevant)]],Formulare[[Formularbezeichnung]:[Formularname (technisch)]],2,FALSE),"")</f>
        <v/>
      </c>
      <c r="Y645" s="4" t="s">
        <v>14839</v>
      </c>
      <c r="AK645" s="10" t="str">
        <f>IF(BTT[[#This Row],[Subprozess
(optionale Auswahl)]]="","okay",IF(VLOOKUP(BTT[[#This Row],[Subprozess
(optionale Auswahl)]],BPML[[Subprozess]:[Zugeordneter Hauptprozess]],3,FALSE)=BTT[[#This Row],[Hauptprozess
(Pflichtauswahl)]],"okay","falscher Subprozess"))</f>
        <v>okay</v>
      </c>
      <c r="AL645" t="str">
        <f>IF(aktives_Teilprojekt="Master","",IF(BTT[[#This Row],[Verantwortliches TP
(automatisch)]]=VLOOKUP(aktives_Teilprojekt,Teilprojekte[[Teilprojekte]:[Kürzel]],2,FALSE),"okay","Hauptprozess anderes TP"))</f>
        <v>okay</v>
      </c>
      <c r="AM6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5" s="10" t="str">
        <f>IFERROR(IF(BTT[[#This Row],[SAP-Modul
(Pflichtauswahl)]]&lt;&gt;VLOOKUP(BTT[[#This Row],[Verwendete Transaktion (Pflichtauswahl)]],Transaktionen[[Transaktionen]:[Modul]],3,FALSE),"Modul anders","okay"),"")</f>
        <v/>
      </c>
      <c r="AP645" s="10" t="str">
        <f>IFERROR(IF(COUNTIFS(BTT[Verwendete Transaktion (Pflichtauswahl)],BTT[[#This Row],[Verwendete Transaktion (Pflichtauswahl)]],BTT[SAP-Modul
(Pflichtauswahl)],"&lt;&gt;"&amp;BTT[[#This Row],[SAP-Modul
(Pflichtauswahl)]])&gt;0,"Modul anders","okay"),"")</f>
        <v>okay</v>
      </c>
      <c r="AQ645" s="10" t="str">
        <f>IFERROR(IF(COUNTIFS(BTT[Verwendete Transaktion (Pflichtauswahl)],BTT[[#This Row],[Verwendete Transaktion (Pflichtauswahl)]],BTT[Verantwortliches TP
(automatisch)],"&lt;&gt;"&amp;BTT[[#This Row],[Verantwortliches TP
(automatisch)]])&gt;0,"Transaktion mehrfach","okay"),"")</f>
        <v>okay</v>
      </c>
      <c r="AR645" s="10" t="str">
        <f>IFERROR(IF(COUNTIFS(BTT[Verwendete Transaktion (Pflichtauswahl)],BTT[[#This Row],[Verwendete Transaktion (Pflichtauswahl)]],BTT[Verantwortliches TP
(automatisch)],"&lt;&gt;"&amp;VLOOKUP(aktives_Teilprojekt,Teilprojekte[[Teilprojekte]:[Kürzel]],2,FALSE))&gt;0,"Transaktion mehrfach","okay"),"")</f>
        <v>okay</v>
      </c>
      <c r="AS645" s="10" t="s">
        <v>10678</v>
      </c>
      <c r="AT645" s="10"/>
    </row>
    <row r="646" spans="1:46" ht="30" hidden="1" x14ac:dyDescent="0.25">
      <c r="A646" s="14" t="str">
        <f>IFERROR(IF(BTT[[#This Row],[Lfd Nr. 
(aus konsolidierter Datei)]]&lt;&gt;"",BTT[[#This Row],[Lfd Nr. 
(aus konsolidierter Datei)]],VLOOKUP(aktives_Teilprojekt,Teilprojekte[[Teilprojekte]:[Kürzel]],2,FALSE)&amp;ROW(BTT[[#This Row],[Lfd Nr.
(automatisch)]])-2),"")</f>
        <v>FI560</v>
      </c>
      <c r="B646" s="15" t="s">
        <v>6131</v>
      </c>
      <c r="C646" s="15"/>
      <c r="D646" t="s">
        <v>10681</v>
      </c>
      <c r="E646" s="10" t="str">
        <f>IFERROR(IF(NOT(BTT[[#This Row],[Manuelle Änderung des Verantwortliches TP
(Auswahl - bei Bedarf)]]=""),BTT[[#This Row],[Manuelle Änderung des Verantwortliches TP
(Auswahl - bei Bedarf)]],VLOOKUP(BTT[[#This Row],[Hauptprozess
(Pflichtauswahl)]],Hauptprozesse[],3,FALSE)),"")</f>
        <v>FI</v>
      </c>
      <c r="H646" s="10"/>
      <c r="J646" s="10" t="str">
        <f>IFERROR(VLOOKUP(BTT[[#This Row],[Verwendete Transaktion (Pflichtauswahl)]],Transaktionen[[Transaktionen]:[Langtext]],2,FALSE),"")</f>
        <v/>
      </c>
      <c r="V646" s="10" t="str">
        <f>IFERROR(VLOOKUP(BTT[[#This Row],[Verwendetes Formular
(Auswahl falls relevant)]],Formulare[[Formularbezeichnung]:[Formularname (technisch)]],2,FALSE),"")</f>
        <v/>
      </c>
      <c r="Y646" s="4" t="s">
        <v>14840</v>
      </c>
      <c r="AK646" s="10" t="str">
        <f>IF(BTT[[#This Row],[Subprozess
(optionale Auswahl)]]="","okay",IF(VLOOKUP(BTT[[#This Row],[Subprozess
(optionale Auswahl)]],BPML[[Subprozess]:[Zugeordneter Hauptprozess]],3,FALSE)=BTT[[#This Row],[Hauptprozess
(Pflichtauswahl)]],"okay","falscher Subprozess"))</f>
        <v>okay</v>
      </c>
      <c r="AL646" t="str">
        <f>IF(aktives_Teilprojekt="Master","",IF(BTT[[#This Row],[Verantwortliches TP
(automatisch)]]=VLOOKUP(aktives_Teilprojekt,Teilprojekte[[Teilprojekte]:[Kürzel]],2,FALSE),"okay","Hauptprozess anderes TP"))</f>
        <v>okay</v>
      </c>
      <c r="AM6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6" s="10" t="str">
        <f>IFERROR(IF(BTT[[#This Row],[SAP-Modul
(Pflichtauswahl)]]&lt;&gt;VLOOKUP(BTT[[#This Row],[Verwendete Transaktion (Pflichtauswahl)]],Transaktionen[[Transaktionen]:[Modul]],3,FALSE),"Modul anders","okay"),"")</f>
        <v/>
      </c>
      <c r="AP646" s="10" t="str">
        <f>IFERROR(IF(COUNTIFS(BTT[Verwendete Transaktion (Pflichtauswahl)],BTT[[#This Row],[Verwendete Transaktion (Pflichtauswahl)]],BTT[SAP-Modul
(Pflichtauswahl)],"&lt;&gt;"&amp;BTT[[#This Row],[SAP-Modul
(Pflichtauswahl)]])&gt;0,"Modul anders","okay"),"")</f>
        <v>okay</v>
      </c>
      <c r="AQ646" s="10" t="str">
        <f>IFERROR(IF(COUNTIFS(BTT[Verwendete Transaktion (Pflichtauswahl)],BTT[[#This Row],[Verwendete Transaktion (Pflichtauswahl)]],BTT[Verantwortliches TP
(automatisch)],"&lt;&gt;"&amp;BTT[[#This Row],[Verantwortliches TP
(automatisch)]])&gt;0,"Transaktion mehrfach","okay"),"")</f>
        <v>okay</v>
      </c>
      <c r="AR646" s="10" t="str">
        <f>IFERROR(IF(COUNTIFS(BTT[Verwendete Transaktion (Pflichtauswahl)],BTT[[#This Row],[Verwendete Transaktion (Pflichtauswahl)]],BTT[Verantwortliches TP
(automatisch)],"&lt;&gt;"&amp;VLOOKUP(aktives_Teilprojekt,Teilprojekte[[Teilprojekte]:[Kürzel]],2,FALSE))&gt;0,"Transaktion mehrfach","okay"),"")</f>
        <v>okay</v>
      </c>
      <c r="AS646" s="10" t="s">
        <v>10680</v>
      </c>
      <c r="AT646" s="10"/>
    </row>
    <row r="647" spans="1:46" ht="30" hidden="1" x14ac:dyDescent="0.25">
      <c r="A647" s="14" t="str">
        <f>IFERROR(IF(BTT[[#This Row],[Lfd Nr. 
(aus konsolidierter Datei)]]&lt;&gt;"",BTT[[#This Row],[Lfd Nr. 
(aus konsolidierter Datei)]],VLOOKUP(aktives_Teilprojekt,Teilprojekte[[Teilprojekte]:[Kürzel]],2,FALSE)&amp;ROW(BTT[[#This Row],[Lfd Nr.
(automatisch)]])-2),"")</f>
        <v>FI561</v>
      </c>
      <c r="B647" s="15" t="s">
        <v>6131</v>
      </c>
      <c r="C647" s="15"/>
      <c r="D647" t="s">
        <v>10683</v>
      </c>
      <c r="E647" s="10" t="str">
        <f>IFERROR(IF(NOT(BTT[[#This Row],[Manuelle Änderung des Verantwortliches TP
(Auswahl - bei Bedarf)]]=""),BTT[[#This Row],[Manuelle Änderung des Verantwortliches TP
(Auswahl - bei Bedarf)]],VLOOKUP(BTT[[#This Row],[Hauptprozess
(Pflichtauswahl)]],Hauptprozesse[],3,FALSE)),"")</f>
        <v>FI</v>
      </c>
      <c r="G647" t="s">
        <v>14174</v>
      </c>
      <c r="H647" s="10" t="s">
        <v>8485</v>
      </c>
      <c r="I647" t="s">
        <v>8522</v>
      </c>
      <c r="J647" s="10" t="str">
        <f>IFERROR(VLOOKUP(BTT[[#This Row],[Verwendete Transaktion (Pflichtauswahl)]],Transaktionen[[Transaktionen]:[Langtext]],2,FALSE),"")</f>
        <v>keine digitale Erfassung</v>
      </c>
      <c r="V647" s="10" t="str">
        <f>IFERROR(VLOOKUP(BTT[[#This Row],[Verwendetes Formular
(Auswahl falls relevant)]],Formulare[[Formularbezeichnung]:[Formularname (technisch)]],2,FALSE),"")</f>
        <v/>
      </c>
      <c r="Y647" s="4" t="s">
        <v>14841</v>
      </c>
      <c r="AK647" s="10" t="str">
        <f>IF(BTT[[#This Row],[Subprozess
(optionale Auswahl)]]="","okay",IF(VLOOKUP(BTT[[#This Row],[Subprozess
(optionale Auswahl)]],BPML[[Subprozess]:[Zugeordneter Hauptprozess]],3,FALSE)=BTT[[#This Row],[Hauptprozess
(Pflichtauswahl)]],"okay","falscher Subprozess"))</f>
        <v>okay</v>
      </c>
      <c r="AL647" t="str">
        <f>IF(aktives_Teilprojekt="Master","",IF(BTT[[#This Row],[Verantwortliches TP
(automatisch)]]=VLOOKUP(aktives_Teilprojekt,Teilprojekte[[Teilprojekte]:[Kürzel]],2,FALSE),"okay","Hauptprozess anderes TP"))</f>
        <v>okay</v>
      </c>
      <c r="AM6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7" s="10" t="str">
        <f>IFERROR(IF(BTT[[#This Row],[SAP-Modul
(Pflichtauswahl)]]&lt;&gt;VLOOKUP(BTT[[#This Row],[Verwendete Transaktion (Pflichtauswahl)]],Transaktionen[[Transaktionen]:[Modul]],3,FALSE),"Modul anders","okay"),"")</f>
        <v>okay</v>
      </c>
      <c r="AP647" s="10" t="str">
        <f>IFERROR(IF(COUNTIFS(BTT[Verwendete Transaktion (Pflichtauswahl)],BTT[[#This Row],[Verwendete Transaktion (Pflichtauswahl)]],BTT[SAP-Modul
(Pflichtauswahl)],"&lt;&gt;"&amp;BTT[[#This Row],[SAP-Modul
(Pflichtauswahl)]])&gt;0,"Modul anders","okay"),"")</f>
        <v>okay</v>
      </c>
      <c r="AQ647" s="10" t="str">
        <f>IFERROR(IF(COUNTIFS(BTT[Verwendete Transaktion (Pflichtauswahl)],BTT[[#This Row],[Verwendete Transaktion (Pflichtauswahl)]],BTT[Verantwortliches TP
(automatisch)],"&lt;&gt;"&amp;BTT[[#This Row],[Verantwortliches TP
(automatisch)]])&gt;0,"Transaktion mehrfach","okay"),"")</f>
        <v>okay</v>
      </c>
      <c r="AR647" s="10" t="str">
        <f>IFERROR(IF(COUNTIFS(BTT[Verwendete Transaktion (Pflichtauswahl)],BTT[[#This Row],[Verwendete Transaktion (Pflichtauswahl)]],BTT[Verantwortliches TP
(automatisch)],"&lt;&gt;"&amp;VLOOKUP(aktives_Teilprojekt,Teilprojekte[[Teilprojekte]:[Kürzel]],2,FALSE))&gt;0,"Transaktion mehrfach","okay"),"")</f>
        <v>okay</v>
      </c>
      <c r="AS647" s="10" t="s">
        <v>10682</v>
      </c>
      <c r="AT647" s="10"/>
    </row>
    <row r="648" spans="1:46" ht="30" hidden="1" x14ac:dyDescent="0.25">
      <c r="A648" s="14" t="str">
        <f>IFERROR(IF(BTT[[#This Row],[Lfd Nr. 
(aus konsolidierter Datei)]]&lt;&gt;"",BTT[[#This Row],[Lfd Nr. 
(aus konsolidierter Datei)]],VLOOKUP(aktives_Teilprojekt,Teilprojekte[[Teilprojekte]:[Kürzel]],2,FALSE)&amp;ROW(BTT[[#This Row],[Lfd Nr.
(automatisch)]])-2),"")</f>
        <v>FI562</v>
      </c>
      <c r="B648" s="15" t="s">
        <v>6131</v>
      </c>
      <c r="C648" s="15"/>
      <c r="D648" t="s">
        <v>10685</v>
      </c>
      <c r="E648" s="10" t="str">
        <f>IFERROR(IF(NOT(BTT[[#This Row],[Manuelle Änderung des Verantwortliches TP
(Auswahl - bei Bedarf)]]=""),BTT[[#This Row],[Manuelle Änderung des Verantwortliches TP
(Auswahl - bei Bedarf)]],VLOOKUP(BTT[[#This Row],[Hauptprozess
(Pflichtauswahl)]],Hauptprozesse[],3,FALSE)),"")</f>
        <v>FI</v>
      </c>
      <c r="G648" t="s">
        <v>14174</v>
      </c>
      <c r="H648" s="10" t="s">
        <v>3</v>
      </c>
      <c r="I648" t="s">
        <v>1648</v>
      </c>
      <c r="J648" s="10" t="str">
        <f>IFERROR(VLOOKUP(BTT[[#This Row],[Verwendete Transaktion (Pflichtauswahl)]],Transaktionen[[Transaktionen]:[Langtext]],2,FALSE),"")</f>
        <v>Sachkontenbuchung erfassen</v>
      </c>
      <c r="V648" s="10" t="str">
        <f>IFERROR(VLOOKUP(BTT[[#This Row],[Verwendetes Formular
(Auswahl falls relevant)]],Formulare[[Formularbezeichnung]:[Formularname (technisch)]],2,FALSE),"")</f>
        <v/>
      </c>
      <c r="Y648" s="4" t="s">
        <v>14842</v>
      </c>
      <c r="AK648" s="10" t="str">
        <f>IF(BTT[[#This Row],[Subprozess
(optionale Auswahl)]]="","okay",IF(VLOOKUP(BTT[[#This Row],[Subprozess
(optionale Auswahl)]],BPML[[Subprozess]:[Zugeordneter Hauptprozess]],3,FALSE)=BTT[[#This Row],[Hauptprozess
(Pflichtauswahl)]],"okay","falscher Subprozess"))</f>
        <v>okay</v>
      </c>
      <c r="AL648" t="str">
        <f>IF(aktives_Teilprojekt="Master","",IF(BTT[[#This Row],[Verantwortliches TP
(automatisch)]]=VLOOKUP(aktives_Teilprojekt,Teilprojekte[[Teilprojekte]:[Kürzel]],2,FALSE),"okay","Hauptprozess anderes TP"))</f>
        <v>okay</v>
      </c>
      <c r="AM6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8" s="10" t="str">
        <f>IFERROR(IF(BTT[[#This Row],[SAP-Modul
(Pflichtauswahl)]]&lt;&gt;VLOOKUP(BTT[[#This Row],[Verwendete Transaktion (Pflichtauswahl)]],Transaktionen[[Transaktionen]:[Modul]],3,FALSE),"Modul anders","okay"),"")</f>
        <v>okay</v>
      </c>
      <c r="AP648" s="10" t="str">
        <f>IFERROR(IF(COUNTIFS(BTT[Verwendete Transaktion (Pflichtauswahl)],BTT[[#This Row],[Verwendete Transaktion (Pflichtauswahl)]],BTT[SAP-Modul
(Pflichtauswahl)],"&lt;&gt;"&amp;BTT[[#This Row],[SAP-Modul
(Pflichtauswahl)]])&gt;0,"Modul anders","okay"),"")</f>
        <v>okay</v>
      </c>
      <c r="AQ648" s="10" t="str">
        <f>IFERROR(IF(COUNTIFS(BTT[Verwendete Transaktion (Pflichtauswahl)],BTT[[#This Row],[Verwendete Transaktion (Pflichtauswahl)]],BTT[Verantwortliches TP
(automatisch)],"&lt;&gt;"&amp;BTT[[#This Row],[Verantwortliches TP
(automatisch)]])&gt;0,"Transaktion mehrfach","okay"),"")</f>
        <v>okay</v>
      </c>
      <c r="AR648" s="10" t="str">
        <f>IFERROR(IF(COUNTIFS(BTT[Verwendete Transaktion (Pflichtauswahl)],BTT[[#This Row],[Verwendete Transaktion (Pflichtauswahl)]],BTT[Verantwortliches TP
(automatisch)],"&lt;&gt;"&amp;VLOOKUP(aktives_Teilprojekt,Teilprojekte[[Teilprojekte]:[Kürzel]],2,FALSE))&gt;0,"Transaktion mehrfach","okay"),"")</f>
        <v>okay</v>
      </c>
      <c r="AS648" s="10" t="s">
        <v>10684</v>
      </c>
      <c r="AT648" s="10"/>
    </row>
    <row r="649" spans="1:46" ht="30" hidden="1" x14ac:dyDescent="0.25">
      <c r="A649" s="14" t="str">
        <f>IFERROR(IF(BTT[[#This Row],[Lfd Nr. 
(aus konsolidierter Datei)]]&lt;&gt;"",BTT[[#This Row],[Lfd Nr. 
(aus konsolidierter Datei)]],VLOOKUP(aktives_Teilprojekt,Teilprojekte[[Teilprojekte]:[Kürzel]],2,FALSE)&amp;ROW(BTT[[#This Row],[Lfd Nr.
(automatisch)]])-2),"")</f>
        <v>FI563</v>
      </c>
      <c r="B649" s="15" t="s">
        <v>6131</v>
      </c>
      <c r="C649" s="15"/>
      <c r="D649" t="s">
        <v>10687</v>
      </c>
      <c r="E649" s="10" t="str">
        <f>IFERROR(IF(NOT(BTT[[#This Row],[Manuelle Änderung des Verantwortliches TP
(Auswahl - bei Bedarf)]]=""),BTT[[#This Row],[Manuelle Änderung des Verantwortliches TP
(Auswahl - bei Bedarf)]],VLOOKUP(BTT[[#This Row],[Hauptprozess
(Pflichtauswahl)]],Hauptprozesse[],3,FALSE)),"")</f>
        <v>FI</v>
      </c>
      <c r="G649" t="s">
        <v>14174</v>
      </c>
      <c r="H649" s="10" t="s">
        <v>8485</v>
      </c>
      <c r="I649" t="s">
        <v>8522</v>
      </c>
      <c r="J649" s="10" t="str">
        <f>IFERROR(VLOOKUP(BTT[[#This Row],[Verwendete Transaktion (Pflichtauswahl)]],Transaktionen[[Transaktionen]:[Langtext]],2,FALSE),"")</f>
        <v>keine digitale Erfassung</v>
      </c>
      <c r="V649" s="10" t="str">
        <f>IFERROR(VLOOKUP(BTT[[#This Row],[Verwendetes Formular
(Auswahl falls relevant)]],Formulare[[Formularbezeichnung]:[Formularname (technisch)]],2,FALSE),"")</f>
        <v/>
      </c>
      <c r="Y649" s="4" t="s">
        <v>14843</v>
      </c>
      <c r="AK649" s="10" t="str">
        <f>IF(BTT[[#This Row],[Subprozess
(optionale Auswahl)]]="","okay",IF(VLOOKUP(BTT[[#This Row],[Subprozess
(optionale Auswahl)]],BPML[[Subprozess]:[Zugeordneter Hauptprozess]],3,FALSE)=BTT[[#This Row],[Hauptprozess
(Pflichtauswahl)]],"okay","falscher Subprozess"))</f>
        <v>okay</v>
      </c>
      <c r="AL649" t="str">
        <f>IF(aktives_Teilprojekt="Master","",IF(BTT[[#This Row],[Verantwortliches TP
(automatisch)]]=VLOOKUP(aktives_Teilprojekt,Teilprojekte[[Teilprojekte]:[Kürzel]],2,FALSE),"okay","Hauptprozess anderes TP"))</f>
        <v>okay</v>
      </c>
      <c r="AM6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9" s="10" t="str">
        <f>IFERROR(IF(BTT[[#This Row],[SAP-Modul
(Pflichtauswahl)]]&lt;&gt;VLOOKUP(BTT[[#This Row],[Verwendete Transaktion (Pflichtauswahl)]],Transaktionen[[Transaktionen]:[Modul]],3,FALSE),"Modul anders","okay"),"")</f>
        <v>okay</v>
      </c>
      <c r="AP649" s="10" t="str">
        <f>IFERROR(IF(COUNTIFS(BTT[Verwendete Transaktion (Pflichtauswahl)],BTT[[#This Row],[Verwendete Transaktion (Pflichtauswahl)]],BTT[SAP-Modul
(Pflichtauswahl)],"&lt;&gt;"&amp;BTT[[#This Row],[SAP-Modul
(Pflichtauswahl)]])&gt;0,"Modul anders","okay"),"")</f>
        <v>okay</v>
      </c>
      <c r="AQ649" s="10" t="str">
        <f>IFERROR(IF(COUNTIFS(BTT[Verwendete Transaktion (Pflichtauswahl)],BTT[[#This Row],[Verwendete Transaktion (Pflichtauswahl)]],BTT[Verantwortliches TP
(automatisch)],"&lt;&gt;"&amp;BTT[[#This Row],[Verantwortliches TP
(automatisch)]])&gt;0,"Transaktion mehrfach","okay"),"")</f>
        <v>okay</v>
      </c>
      <c r="AR649" s="10" t="str">
        <f>IFERROR(IF(COUNTIFS(BTT[Verwendete Transaktion (Pflichtauswahl)],BTT[[#This Row],[Verwendete Transaktion (Pflichtauswahl)]],BTT[Verantwortliches TP
(automatisch)],"&lt;&gt;"&amp;VLOOKUP(aktives_Teilprojekt,Teilprojekte[[Teilprojekte]:[Kürzel]],2,FALSE))&gt;0,"Transaktion mehrfach","okay"),"")</f>
        <v>okay</v>
      </c>
      <c r="AS649" s="10" t="s">
        <v>10686</v>
      </c>
      <c r="AT649" s="10"/>
    </row>
    <row r="650" spans="1:46" ht="30" hidden="1" x14ac:dyDescent="0.25">
      <c r="A650" s="14" t="str">
        <f>IFERROR(IF(BTT[[#This Row],[Lfd Nr. 
(aus konsolidierter Datei)]]&lt;&gt;"",BTT[[#This Row],[Lfd Nr. 
(aus konsolidierter Datei)]],VLOOKUP(aktives_Teilprojekt,Teilprojekte[[Teilprojekte]:[Kürzel]],2,FALSE)&amp;ROW(BTT[[#This Row],[Lfd Nr.
(automatisch)]])-2),"")</f>
        <v>FI564</v>
      </c>
      <c r="B650" s="15" t="s">
        <v>6131</v>
      </c>
      <c r="C650" s="15"/>
      <c r="D650" t="s">
        <v>10689</v>
      </c>
      <c r="E650" s="10" t="str">
        <f>IFERROR(IF(NOT(BTT[[#This Row],[Manuelle Änderung des Verantwortliches TP
(Auswahl - bei Bedarf)]]=""),BTT[[#This Row],[Manuelle Änderung des Verantwortliches TP
(Auswahl - bei Bedarf)]],VLOOKUP(BTT[[#This Row],[Hauptprozess
(Pflichtauswahl)]],Hauptprozesse[],3,FALSE)),"")</f>
        <v>FI</v>
      </c>
      <c r="G650" t="s">
        <v>14174</v>
      </c>
      <c r="H650" s="10" t="s">
        <v>8485</v>
      </c>
      <c r="I650" t="s">
        <v>8522</v>
      </c>
      <c r="J650" s="10" t="str">
        <f>IFERROR(VLOOKUP(BTT[[#This Row],[Verwendete Transaktion (Pflichtauswahl)]],Transaktionen[[Transaktionen]:[Langtext]],2,FALSE),"")</f>
        <v>keine digitale Erfassung</v>
      </c>
      <c r="V650" s="10" t="str">
        <f>IFERROR(VLOOKUP(BTT[[#This Row],[Verwendetes Formular
(Auswahl falls relevant)]],Formulare[[Formularbezeichnung]:[Formularname (technisch)]],2,FALSE),"")</f>
        <v/>
      </c>
      <c r="Y650" s="4" t="s">
        <v>14844</v>
      </c>
      <c r="AK650" s="10" t="str">
        <f>IF(BTT[[#This Row],[Subprozess
(optionale Auswahl)]]="","okay",IF(VLOOKUP(BTT[[#This Row],[Subprozess
(optionale Auswahl)]],BPML[[Subprozess]:[Zugeordneter Hauptprozess]],3,FALSE)=BTT[[#This Row],[Hauptprozess
(Pflichtauswahl)]],"okay","falscher Subprozess"))</f>
        <v>okay</v>
      </c>
      <c r="AL650" t="str">
        <f>IF(aktives_Teilprojekt="Master","",IF(BTT[[#This Row],[Verantwortliches TP
(automatisch)]]=VLOOKUP(aktives_Teilprojekt,Teilprojekte[[Teilprojekte]:[Kürzel]],2,FALSE),"okay","Hauptprozess anderes TP"))</f>
        <v>okay</v>
      </c>
      <c r="AM6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0" s="10" t="str">
        <f>IFERROR(IF(BTT[[#This Row],[SAP-Modul
(Pflichtauswahl)]]&lt;&gt;VLOOKUP(BTT[[#This Row],[Verwendete Transaktion (Pflichtauswahl)]],Transaktionen[[Transaktionen]:[Modul]],3,FALSE),"Modul anders","okay"),"")</f>
        <v>okay</v>
      </c>
      <c r="AP650" s="10" t="str">
        <f>IFERROR(IF(COUNTIFS(BTT[Verwendete Transaktion (Pflichtauswahl)],BTT[[#This Row],[Verwendete Transaktion (Pflichtauswahl)]],BTT[SAP-Modul
(Pflichtauswahl)],"&lt;&gt;"&amp;BTT[[#This Row],[SAP-Modul
(Pflichtauswahl)]])&gt;0,"Modul anders","okay"),"")</f>
        <v>okay</v>
      </c>
      <c r="AQ650" s="10" t="str">
        <f>IFERROR(IF(COUNTIFS(BTT[Verwendete Transaktion (Pflichtauswahl)],BTT[[#This Row],[Verwendete Transaktion (Pflichtauswahl)]],BTT[Verantwortliches TP
(automatisch)],"&lt;&gt;"&amp;BTT[[#This Row],[Verantwortliches TP
(automatisch)]])&gt;0,"Transaktion mehrfach","okay"),"")</f>
        <v>okay</v>
      </c>
      <c r="AR650" s="10" t="str">
        <f>IFERROR(IF(COUNTIFS(BTT[Verwendete Transaktion (Pflichtauswahl)],BTT[[#This Row],[Verwendete Transaktion (Pflichtauswahl)]],BTT[Verantwortliches TP
(automatisch)],"&lt;&gt;"&amp;VLOOKUP(aktives_Teilprojekt,Teilprojekte[[Teilprojekte]:[Kürzel]],2,FALSE))&gt;0,"Transaktion mehrfach","okay"),"")</f>
        <v>okay</v>
      </c>
      <c r="AS650" s="10" t="s">
        <v>10688</v>
      </c>
      <c r="AT650" s="10"/>
    </row>
    <row r="651" spans="1:46" ht="30" hidden="1" x14ac:dyDescent="0.25">
      <c r="A651" s="14" t="str">
        <f>IFERROR(IF(BTT[[#This Row],[Lfd Nr. 
(aus konsolidierter Datei)]]&lt;&gt;"",BTT[[#This Row],[Lfd Nr. 
(aus konsolidierter Datei)]],VLOOKUP(aktives_Teilprojekt,Teilprojekte[[Teilprojekte]:[Kürzel]],2,FALSE)&amp;ROW(BTT[[#This Row],[Lfd Nr.
(automatisch)]])-2),"")</f>
        <v>FI565</v>
      </c>
      <c r="B651" s="15" t="s">
        <v>6131</v>
      </c>
      <c r="C651" s="15"/>
      <c r="D651" t="s">
        <v>10691</v>
      </c>
      <c r="E651" s="10" t="str">
        <f>IFERROR(IF(NOT(BTT[[#This Row],[Manuelle Änderung des Verantwortliches TP
(Auswahl - bei Bedarf)]]=""),BTT[[#This Row],[Manuelle Änderung des Verantwortliches TP
(Auswahl - bei Bedarf)]],VLOOKUP(BTT[[#This Row],[Hauptprozess
(Pflichtauswahl)]],Hauptprozesse[],3,FALSE)),"")</f>
        <v>FI</v>
      </c>
      <c r="G651" t="s">
        <v>14174</v>
      </c>
      <c r="H651" s="10" t="s">
        <v>8485</v>
      </c>
      <c r="I651" t="s">
        <v>8522</v>
      </c>
      <c r="J651" s="10" t="str">
        <f>IFERROR(VLOOKUP(BTT[[#This Row],[Verwendete Transaktion (Pflichtauswahl)]],Transaktionen[[Transaktionen]:[Langtext]],2,FALSE),"")</f>
        <v>keine digitale Erfassung</v>
      </c>
      <c r="V651" s="10" t="str">
        <f>IFERROR(VLOOKUP(BTT[[#This Row],[Verwendetes Formular
(Auswahl falls relevant)]],Formulare[[Formularbezeichnung]:[Formularname (technisch)]],2,FALSE),"")</f>
        <v/>
      </c>
      <c r="Y651" s="4" t="s">
        <v>14845</v>
      </c>
      <c r="AK651" s="10" t="str">
        <f>IF(BTT[[#This Row],[Subprozess
(optionale Auswahl)]]="","okay",IF(VLOOKUP(BTT[[#This Row],[Subprozess
(optionale Auswahl)]],BPML[[Subprozess]:[Zugeordneter Hauptprozess]],3,FALSE)=BTT[[#This Row],[Hauptprozess
(Pflichtauswahl)]],"okay","falscher Subprozess"))</f>
        <v>okay</v>
      </c>
      <c r="AL651" t="str">
        <f>IF(aktives_Teilprojekt="Master","",IF(BTT[[#This Row],[Verantwortliches TP
(automatisch)]]=VLOOKUP(aktives_Teilprojekt,Teilprojekte[[Teilprojekte]:[Kürzel]],2,FALSE),"okay","Hauptprozess anderes TP"))</f>
        <v>okay</v>
      </c>
      <c r="AM6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1" s="10" t="str">
        <f>IFERROR(IF(BTT[[#This Row],[SAP-Modul
(Pflichtauswahl)]]&lt;&gt;VLOOKUP(BTT[[#This Row],[Verwendete Transaktion (Pflichtauswahl)]],Transaktionen[[Transaktionen]:[Modul]],3,FALSE),"Modul anders","okay"),"")</f>
        <v>okay</v>
      </c>
      <c r="AP651" s="10" t="str">
        <f>IFERROR(IF(COUNTIFS(BTT[Verwendete Transaktion (Pflichtauswahl)],BTT[[#This Row],[Verwendete Transaktion (Pflichtauswahl)]],BTT[SAP-Modul
(Pflichtauswahl)],"&lt;&gt;"&amp;BTT[[#This Row],[SAP-Modul
(Pflichtauswahl)]])&gt;0,"Modul anders","okay"),"")</f>
        <v>okay</v>
      </c>
      <c r="AQ651" s="10" t="str">
        <f>IFERROR(IF(COUNTIFS(BTT[Verwendete Transaktion (Pflichtauswahl)],BTT[[#This Row],[Verwendete Transaktion (Pflichtauswahl)]],BTT[Verantwortliches TP
(automatisch)],"&lt;&gt;"&amp;BTT[[#This Row],[Verantwortliches TP
(automatisch)]])&gt;0,"Transaktion mehrfach","okay"),"")</f>
        <v>okay</v>
      </c>
      <c r="AR651" s="10" t="str">
        <f>IFERROR(IF(COUNTIFS(BTT[Verwendete Transaktion (Pflichtauswahl)],BTT[[#This Row],[Verwendete Transaktion (Pflichtauswahl)]],BTT[Verantwortliches TP
(automatisch)],"&lt;&gt;"&amp;VLOOKUP(aktives_Teilprojekt,Teilprojekte[[Teilprojekte]:[Kürzel]],2,FALSE))&gt;0,"Transaktion mehrfach","okay"),"")</f>
        <v>okay</v>
      </c>
      <c r="AS651" s="10" t="s">
        <v>10690</v>
      </c>
      <c r="AT651" s="10"/>
    </row>
    <row r="652" spans="1:46" ht="30" hidden="1" x14ac:dyDescent="0.25">
      <c r="A652" s="14" t="str">
        <f>IFERROR(IF(BTT[[#This Row],[Lfd Nr. 
(aus konsolidierter Datei)]]&lt;&gt;"",BTT[[#This Row],[Lfd Nr. 
(aus konsolidierter Datei)]],VLOOKUP(aktives_Teilprojekt,Teilprojekte[[Teilprojekte]:[Kürzel]],2,FALSE)&amp;ROW(BTT[[#This Row],[Lfd Nr.
(automatisch)]])-2),"")</f>
        <v>FI566</v>
      </c>
      <c r="B652" s="15" t="s">
        <v>6131</v>
      </c>
      <c r="C652" s="15"/>
      <c r="D652" t="s">
        <v>10693</v>
      </c>
      <c r="E652" s="10" t="str">
        <f>IFERROR(IF(NOT(BTT[[#This Row],[Manuelle Änderung des Verantwortliches TP
(Auswahl - bei Bedarf)]]=""),BTT[[#This Row],[Manuelle Änderung des Verantwortliches TP
(Auswahl - bei Bedarf)]],VLOOKUP(BTT[[#This Row],[Hauptprozess
(Pflichtauswahl)]],Hauptprozesse[],3,FALSE)),"")</f>
        <v>FI</v>
      </c>
      <c r="G652" t="s">
        <v>14218</v>
      </c>
      <c r="H652" s="10" t="s">
        <v>8485</v>
      </c>
      <c r="I652" t="s">
        <v>8522</v>
      </c>
      <c r="J652" s="10" t="str">
        <f>IFERROR(VLOOKUP(BTT[[#This Row],[Verwendete Transaktion (Pflichtauswahl)]],Transaktionen[[Transaktionen]:[Langtext]],2,FALSE),"")</f>
        <v>keine digitale Erfassung</v>
      </c>
      <c r="V652" s="10" t="str">
        <f>IFERROR(VLOOKUP(BTT[[#This Row],[Verwendetes Formular
(Auswahl falls relevant)]],Formulare[[Formularbezeichnung]:[Formularname (technisch)]],2,FALSE),"")</f>
        <v/>
      </c>
      <c r="Y652" s="4" t="s">
        <v>14846</v>
      </c>
      <c r="AK652" s="10" t="str">
        <f>IF(BTT[[#This Row],[Subprozess
(optionale Auswahl)]]="","okay",IF(VLOOKUP(BTT[[#This Row],[Subprozess
(optionale Auswahl)]],BPML[[Subprozess]:[Zugeordneter Hauptprozess]],3,FALSE)=BTT[[#This Row],[Hauptprozess
(Pflichtauswahl)]],"okay","falscher Subprozess"))</f>
        <v>okay</v>
      </c>
      <c r="AL652" t="str">
        <f>IF(aktives_Teilprojekt="Master","",IF(BTT[[#This Row],[Verantwortliches TP
(automatisch)]]=VLOOKUP(aktives_Teilprojekt,Teilprojekte[[Teilprojekte]:[Kürzel]],2,FALSE),"okay","Hauptprozess anderes TP"))</f>
        <v>okay</v>
      </c>
      <c r="AM6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2" s="10" t="str">
        <f>IFERROR(IF(BTT[[#This Row],[SAP-Modul
(Pflichtauswahl)]]&lt;&gt;VLOOKUP(BTT[[#This Row],[Verwendete Transaktion (Pflichtauswahl)]],Transaktionen[[Transaktionen]:[Modul]],3,FALSE),"Modul anders","okay"),"")</f>
        <v>okay</v>
      </c>
      <c r="AP652" s="10" t="str">
        <f>IFERROR(IF(COUNTIFS(BTT[Verwendete Transaktion (Pflichtauswahl)],BTT[[#This Row],[Verwendete Transaktion (Pflichtauswahl)]],BTT[SAP-Modul
(Pflichtauswahl)],"&lt;&gt;"&amp;BTT[[#This Row],[SAP-Modul
(Pflichtauswahl)]])&gt;0,"Modul anders","okay"),"")</f>
        <v>okay</v>
      </c>
      <c r="AQ652" s="10" t="str">
        <f>IFERROR(IF(COUNTIFS(BTT[Verwendete Transaktion (Pflichtauswahl)],BTT[[#This Row],[Verwendete Transaktion (Pflichtauswahl)]],BTT[Verantwortliches TP
(automatisch)],"&lt;&gt;"&amp;BTT[[#This Row],[Verantwortliches TP
(automatisch)]])&gt;0,"Transaktion mehrfach","okay"),"")</f>
        <v>okay</v>
      </c>
      <c r="AR652" s="10" t="str">
        <f>IFERROR(IF(COUNTIFS(BTT[Verwendete Transaktion (Pflichtauswahl)],BTT[[#This Row],[Verwendete Transaktion (Pflichtauswahl)]],BTT[Verantwortliches TP
(automatisch)],"&lt;&gt;"&amp;VLOOKUP(aktives_Teilprojekt,Teilprojekte[[Teilprojekte]:[Kürzel]],2,FALSE))&gt;0,"Transaktion mehrfach","okay"),"")</f>
        <v>okay</v>
      </c>
      <c r="AS652" s="10" t="s">
        <v>10692</v>
      </c>
      <c r="AT652" s="10"/>
    </row>
    <row r="653" spans="1:46" ht="30" hidden="1" x14ac:dyDescent="0.25">
      <c r="A653" s="14" t="str">
        <f>IFERROR(IF(BTT[[#This Row],[Lfd Nr. 
(aus konsolidierter Datei)]]&lt;&gt;"",BTT[[#This Row],[Lfd Nr. 
(aus konsolidierter Datei)]],VLOOKUP(aktives_Teilprojekt,Teilprojekte[[Teilprojekte]:[Kürzel]],2,FALSE)&amp;ROW(BTT[[#This Row],[Lfd Nr.
(automatisch)]])-2),"")</f>
        <v>FI567</v>
      </c>
      <c r="B653" s="15" t="s">
        <v>6131</v>
      </c>
      <c r="C653" s="15"/>
      <c r="D653" t="s">
        <v>10695</v>
      </c>
      <c r="E653" s="10" t="str">
        <f>IFERROR(IF(NOT(BTT[[#This Row],[Manuelle Änderung des Verantwortliches TP
(Auswahl - bei Bedarf)]]=""),BTT[[#This Row],[Manuelle Änderung des Verantwortliches TP
(Auswahl - bei Bedarf)]],VLOOKUP(BTT[[#This Row],[Hauptprozess
(Pflichtauswahl)]],Hauptprozesse[],3,FALSE)),"")</f>
        <v>FI</v>
      </c>
      <c r="G653" t="s">
        <v>14158</v>
      </c>
      <c r="H653" s="10" t="s">
        <v>8485</v>
      </c>
      <c r="I653" t="s">
        <v>8522</v>
      </c>
      <c r="J653" s="10" t="str">
        <f>IFERROR(VLOOKUP(BTT[[#This Row],[Verwendete Transaktion (Pflichtauswahl)]],Transaktionen[[Transaktionen]:[Langtext]],2,FALSE),"")</f>
        <v>keine digitale Erfassung</v>
      </c>
      <c r="V653" s="10" t="str">
        <f>IFERROR(VLOOKUP(BTT[[#This Row],[Verwendetes Formular
(Auswahl falls relevant)]],Formulare[[Formularbezeichnung]:[Formularname (technisch)]],2,FALSE),"")</f>
        <v/>
      </c>
      <c r="Y653" s="4" t="s">
        <v>14847</v>
      </c>
      <c r="AK653" s="10" t="str">
        <f>IF(BTT[[#This Row],[Subprozess
(optionale Auswahl)]]="","okay",IF(VLOOKUP(BTT[[#This Row],[Subprozess
(optionale Auswahl)]],BPML[[Subprozess]:[Zugeordneter Hauptprozess]],3,FALSE)=BTT[[#This Row],[Hauptprozess
(Pflichtauswahl)]],"okay","falscher Subprozess"))</f>
        <v>okay</v>
      </c>
      <c r="AL653" t="str">
        <f>IF(aktives_Teilprojekt="Master","",IF(BTT[[#This Row],[Verantwortliches TP
(automatisch)]]=VLOOKUP(aktives_Teilprojekt,Teilprojekte[[Teilprojekte]:[Kürzel]],2,FALSE),"okay","Hauptprozess anderes TP"))</f>
        <v>okay</v>
      </c>
      <c r="AM6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3" s="10" t="str">
        <f>IFERROR(IF(BTT[[#This Row],[SAP-Modul
(Pflichtauswahl)]]&lt;&gt;VLOOKUP(BTT[[#This Row],[Verwendete Transaktion (Pflichtauswahl)]],Transaktionen[[Transaktionen]:[Modul]],3,FALSE),"Modul anders","okay"),"")</f>
        <v>okay</v>
      </c>
      <c r="AP653" s="10" t="str">
        <f>IFERROR(IF(COUNTIFS(BTT[Verwendete Transaktion (Pflichtauswahl)],BTT[[#This Row],[Verwendete Transaktion (Pflichtauswahl)]],BTT[SAP-Modul
(Pflichtauswahl)],"&lt;&gt;"&amp;BTT[[#This Row],[SAP-Modul
(Pflichtauswahl)]])&gt;0,"Modul anders","okay"),"")</f>
        <v>okay</v>
      </c>
      <c r="AQ653" s="10" t="str">
        <f>IFERROR(IF(COUNTIFS(BTT[Verwendete Transaktion (Pflichtauswahl)],BTT[[#This Row],[Verwendete Transaktion (Pflichtauswahl)]],BTT[Verantwortliches TP
(automatisch)],"&lt;&gt;"&amp;BTT[[#This Row],[Verantwortliches TP
(automatisch)]])&gt;0,"Transaktion mehrfach","okay"),"")</f>
        <v>okay</v>
      </c>
      <c r="AR653" s="10" t="str">
        <f>IFERROR(IF(COUNTIFS(BTT[Verwendete Transaktion (Pflichtauswahl)],BTT[[#This Row],[Verwendete Transaktion (Pflichtauswahl)]],BTT[Verantwortliches TP
(automatisch)],"&lt;&gt;"&amp;VLOOKUP(aktives_Teilprojekt,Teilprojekte[[Teilprojekte]:[Kürzel]],2,FALSE))&gt;0,"Transaktion mehrfach","okay"),"")</f>
        <v>okay</v>
      </c>
      <c r="AS653" s="10" t="s">
        <v>10694</v>
      </c>
      <c r="AT653" s="10"/>
    </row>
    <row r="654" spans="1:46" ht="30" hidden="1" x14ac:dyDescent="0.25">
      <c r="A654" s="14" t="str">
        <f>IFERROR(IF(BTT[[#This Row],[Lfd Nr. 
(aus konsolidierter Datei)]]&lt;&gt;"",BTT[[#This Row],[Lfd Nr. 
(aus konsolidierter Datei)]],VLOOKUP(aktives_Teilprojekt,Teilprojekte[[Teilprojekte]:[Kürzel]],2,FALSE)&amp;ROW(BTT[[#This Row],[Lfd Nr.
(automatisch)]])-2),"")</f>
        <v>FI568</v>
      </c>
      <c r="B654" s="15" t="s">
        <v>6131</v>
      </c>
      <c r="C654" s="15"/>
      <c r="D654" t="s">
        <v>10697</v>
      </c>
      <c r="E654" s="10" t="str">
        <f>IFERROR(IF(NOT(BTT[[#This Row],[Manuelle Änderung des Verantwortliches TP
(Auswahl - bei Bedarf)]]=""),BTT[[#This Row],[Manuelle Änderung des Verantwortliches TP
(Auswahl - bei Bedarf)]],VLOOKUP(BTT[[#This Row],[Hauptprozess
(Pflichtauswahl)]],Hauptprozesse[],3,FALSE)),"")</f>
        <v>FI</v>
      </c>
      <c r="G654" t="s">
        <v>14218</v>
      </c>
      <c r="H654" s="10" t="s">
        <v>8485</v>
      </c>
      <c r="I654" t="s">
        <v>8522</v>
      </c>
      <c r="J654" s="10" t="str">
        <f>IFERROR(VLOOKUP(BTT[[#This Row],[Verwendete Transaktion (Pflichtauswahl)]],Transaktionen[[Transaktionen]:[Langtext]],2,FALSE),"")</f>
        <v>keine digitale Erfassung</v>
      </c>
      <c r="V654" s="10" t="str">
        <f>IFERROR(VLOOKUP(BTT[[#This Row],[Verwendetes Formular
(Auswahl falls relevant)]],Formulare[[Formularbezeichnung]:[Formularname (technisch)]],2,FALSE),"")</f>
        <v/>
      </c>
      <c r="Y654" s="4" t="s">
        <v>14848</v>
      </c>
      <c r="AK654" s="10" t="str">
        <f>IF(BTT[[#This Row],[Subprozess
(optionale Auswahl)]]="","okay",IF(VLOOKUP(BTT[[#This Row],[Subprozess
(optionale Auswahl)]],BPML[[Subprozess]:[Zugeordneter Hauptprozess]],3,FALSE)=BTT[[#This Row],[Hauptprozess
(Pflichtauswahl)]],"okay","falscher Subprozess"))</f>
        <v>okay</v>
      </c>
      <c r="AL654" t="str">
        <f>IF(aktives_Teilprojekt="Master","",IF(BTT[[#This Row],[Verantwortliches TP
(automatisch)]]=VLOOKUP(aktives_Teilprojekt,Teilprojekte[[Teilprojekte]:[Kürzel]],2,FALSE),"okay","Hauptprozess anderes TP"))</f>
        <v>okay</v>
      </c>
      <c r="AM6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4" s="10" t="str">
        <f>IFERROR(IF(BTT[[#This Row],[SAP-Modul
(Pflichtauswahl)]]&lt;&gt;VLOOKUP(BTT[[#This Row],[Verwendete Transaktion (Pflichtauswahl)]],Transaktionen[[Transaktionen]:[Modul]],3,FALSE),"Modul anders","okay"),"")</f>
        <v>okay</v>
      </c>
      <c r="AP654" s="10" t="str">
        <f>IFERROR(IF(COUNTIFS(BTT[Verwendete Transaktion (Pflichtauswahl)],BTT[[#This Row],[Verwendete Transaktion (Pflichtauswahl)]],BTT[SAP-Modul
(Pflichtauswahl)],"&lt;&gt;"&amp;BTT[[#This Row],[SAP-Modul
(Pflichtauswahl)]])&gt;0,"Modul anders","okay"),"")</f>
        <v>okay</v>
      </c>
      <c r="AQ654" s="10" t="str">
        <f>IFERROR(IF(COUNTIFS(BTT[Verwendete Transaktion (Pflichtauswahl)],BTT[[#This Row],[Verwendete Transaktion (Pflichtauswahl)]],BTT[Verantwortliches TP
(automatisch)],"&lt;&gt;"&amp;BTT[[#This Row],[Verantwortliches TP
(automatisch)]])&gt;0,"Transaktion mehrfach","okay"),"")</f>
        <v>okay</v>
      </c>
      <c r="AR654" s="10" t="str">
        <f>IFERROR(IF(COUNTIFS(BTT[Verwendete Transaktion (Pflichtauswahl)],BTT[[#This Row],[Verwendete Transaktion (Pflichtauswahl)]],BTT[Verantwortliches TP
(automatisch)],"&lt;&gt;"&amp;VLOOKUP(aktives_Teilprojekt,Teilprojekte[[Teilprojekte]:[Kürzel]],2,FALSE))&gt;0,"Transaktion mehrfach","okay"),"")</f>
        <v>okay</v>
      </c>
      <c r="AS654" s="10" t="s">
        <v>10696</v>
      </c>
      <c r="AT654" s="10"/>
    </row>
    <row r="655" spans="1:46" ht="30" hidden="1" x14ac:dyDescent="0.25">
      <c r="A655" s="14" t="str">
        <f>IFERROR(IF(BTT[[#This Row],[Lfd Nr. 
(aus konsolidierter Datei)]]&lt;&gt;"",BTT[[#This Row],[Lfd Nr. 
(aus konsolidierter Datei)]],VLOOKUP(aktives_Teilprojekt,Teilprojekte[[Teilprojekte]:[Kürzel]],2,FALSE)&amp;ROW(BTT[[#This Row],[Lfd Nr.
(automatisch)]])-2),"")</f>
        <v>FI569</v>
      </c>
      <c r="B655" s="15" t="s">
        <v>6131</v>
      </c>
      <c r="C655" s="15"/>
      <c r="D655" t="s">
        <v>10699</v>
      </c>
      <c r="E655" s="10" t="str">
        <f>IFERROR(IF(NOT(BTT[[#This Row],[Manuelle Änderung des Verantwortliches TP
(Auswahl - bei Bedarf)]]=""),BTT[[#This Row],[Manuelle Änderung des Verantwortliches TP
(Auswahl - bei Bedarf)]],VLOOKUP(BTT[[#This Row],[Hauptprozess
(Pflichtauswahl)]],Hauptprozesse[],3,FALSE)),"")</f>
        <v>FI</v>
      </c>
      <c r="G655" t="s">
        <v>14174</v>
      </c>
      <c r="H655" s="10" t="s">
        <v>8485</v>
      </c>
      <c r="I655" t="s">
        <v>8522</v>
      </c>
      <c r="J655" s="10" t="str">
        <f>IFERROR(VLOOKUP(BTT[[#This Row],[Verwendete Transaktion (Pflichtauswahl)]],Transaktionen[[Transaktionen]:[Langtext]],2,FALSE),"")</f>
        <v>keine digitale Erfassung</v>
      </c>
      <c r="V655" s="10" t="str">
        <f>IFERROR(VLOOKUP(BTT[[#This Row],[Verwendetes Formular
(Auswahl falls relevant)]],Formulare[[Formularbezeichnung]:[Formularname (technisch)]],2,FALSE),"")</f>
        <v/>
      </c>
      <c r="Y655" s="4" t="s">
        <v>14849</v>
      </c>
      <c r="AK655" s="10" t="str">
        <f>IF(BTT[[#This Row],[Subprozess
(optionale Auswahl)]]="","okay",IF(VLOOKUP(BTT[[#This Row],[Subprozess
(optionale Auswahl)]],BPML[[Subprozess]:[Zugeordneter Hauptprozess]],3,FALSE)=BTT[[#This Row],[Hauptprozess
(Pflichtauswahl)]],"okay","falscher Subprozess"))</f>
        <v>okay</v>
      </c>
      <c r="AL655" t="str">
        <f>IF(aktives_Teilprojekt="Master","",IF(BTT[[#This Row],[Verantwortliches TP
(automatisch)]]=VLOOKUP(aktives_Teilprojekt,Teilprojekte[[Teilprojekte]:[Kürzel]],2,FALSE),"okay","Hauptprozess anderes TP"))</f>
        <v>okay</v>
      </c>
      <c r="AM6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5" s="10" t="str">
        <f>IFERROR(IF(BTT[[#This Row],[SAP-Modul
(Pflichtauswahl)]]&lt;&gt;VLOOKUP(BTT[[#This Row],[Verwendete Transaktion (Pflichtauswahl)]],Transaktionen[[Transaktionen]:[Modul]],3,FALSE),"Modul anders","okay"),"")</f>
        <v>okay</v>
      </c>
      <c r="AP655" s="10" t="str">
        <f>IFERROR(IF(COUNTIFS(BTT[Verwendete Transaktion (Pflichtauswahl)],BTT[[#This Row],[Verwendete Transaktion (Pflichtauswahl)]],BTT[SAP-Modul
(Pflichtauswahl)],"&lt;&gt;"&amp;BTT[[#This Row],[SAP-Modul
(Pflichtauswahl)]])&gt;0,"Modul anders","okay"),"")</f>
        <v>okay</v>
      </c>
      <c r="AQ655" s="10" t="str">
        <f>IFERROR(IF(COUNTIFS(BTT[Verwendete Transaktion (Pflichtauswahl)],BTT[[#This Row],[Verwendete Transaktion (Pflichtauswahl)]],BTT[Verantwortliches TP
(automatisch)],"&lt;&gt;"&amp;BTT[[#This Row],[Verantwortliches TP
(automatisch)]])&gt;0,"Transaktion mehrfach","okay"),"")</f>
        <v>okay</v>
      </c>
      <c r="AR655" s="10" t="str">
        <f>IFERROR(IF(COUNTIFS(BTT[Verwendete Transaktion (Pflichtauswahl)],BTT[[#This Row],[Verwendete Transaktion (Pflichtauswahl)]],BTT[Verantwortliches TP
(automatisch)],"&lt;&gt;"&amp;VLOOKUP(aktives_Teilprojekt,Teilprojekte[[Teilprojekte]:[Kürzel]],2,FALSE))&gt;0,"Transaktion mehrfach","okay"),"")</f>
        <v>okay</v>
      </c>
      <c r="AS655" s="10" t="s">
        <v>10698</v>
      </c>
      <c r="AT655" s="10"/>
    </row>
    <row r="656" spans="1:46" ht="30" hidden="1" x14ac:dyDescent="0.25">
      <c r="A656" s="14" t="str">
        <f>IFERROR(IF(BTT[[#This Row],[Lfd Nr. 
(aus konsolidierter Datei)]]&lt;&gt;"",BTT[[#This Row],[Lfd Nr. 
(aus konsolidierter Datei)]],VLOOKUP(aktives_Teilprojekt,Teilprojekte[[Teilprojekte]:[Kürzel]],2,FALSE)&amp;ROW(BTT[[#This Row],[Lfd Nr.
(automatisch)]])-2),"")</f>
        <v>FI570</v>
      </c>
      <c r="B656" s="15" t="s">
        <v>6131</v>
      </c>
      <c r="C656" s="15"/>
      <c r="D656" t="s">
        <v>10701</v>
      </c>
      <c r="E656" s="10" t="str">
        <f>IFERROR(IF(NOT(BTT[[#This Row],[Manuelle Änderung des Verantwortliches TP
(Auswahl - bei Bedarf)]]=""),BTT[[#This Row],[Manuelle Änderung des Verantwortliches TP
(Auswahl - bei Bedarf)]],VLOOKUP(BTT[[#This Row],[Hauptprozess
(Pflichtauswahl)]],Hauptprozesse[],3,FALSE)),"")</f>
        <v>FI</v>
      </c>
      <c r="G656" t="s">
        <v>14174</v>
      </c>
      <c r="H656" s="10"/>
      <c r="J656" s="10" t="str">
        <f>IFERROR(VLOOKUP(BTT[[#This Row],[Verwendete Transaktion (Pflichtauswahl)]],Transaktionen[[Transaktionen]:[Langtext]],2,FALSE),"")</f>
        <v/>
      </c>
      <c r="V656" s="10" t="str">
        <f>IFERROR(VLOOKUP(BTT[[#This Row],[Verwendetes Formular
(Auswahl falls relevant)]],Formulare[[Formularbezeichnung]:[Formularname (technisch)]],2,FALSE),"")</f>
        <v/>
      </c>
      <c r="Y656" s="4" t="s">
        <v>14850</v>
      </c>
      <c r="AK656" s="10" t="str">
        <f>IF(BTT[[#This Row],[Subprozess
(optionale Auswahl)]]="","okay",IF(VLOOKUP(BTT[[#This Row],[Subprozess
(optionale Auswahl)]],BPML[[Subprozess]:[Zugeordneter Hauptprozess]],3,FALSE)=BTT[[#This Row],[Hauptprozess
(Pflichtauswahl)]],"okay","falscher Subprozess"))</f>
        <v>okay</v>
      </c>
      <c r="AL656" t="str">
        <f>IF(aktives_Teilprojekt="Master","",IF(BTT[[#This Row],[Verantwortliches TP
(automatisch)]]=VLOOKUP(aktives_Teilprojekt,Teilprojekte[[Teilprojekte]:[Kürzel]],2,FALSE),"okay","Hauptprozess anderes TP"))</f>
        <v>okay</v>
      </c>
      <c r="AM6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6" s="10" t="str">
        <f>IFERROR(IF(BTT[[#This Row],[SAP-Modul
(Pflichtauswahl)]]&lt;&gt;VLOOKUP(BTT[[#This Row],[Verwendete Transaktion (Pflichtauswahl)]],Transaktionen[[Transaktionen]:[Modul]],3,FALSE),"Modul anders","okay"),"")</f>
        <v/>
      </c>
      <c r="AP656" s="10" t="str">
        <f>IFERROR(IF(COUNTIFS(BTT[Verwendete Transaktion (Pflichtauswahl)],BTT[[#This Row],[Verwendete Transaktion (Pflichtauswahl)]],BTT[SAP-Modul
(Pflichtauswahl)],"&lt;&gt;"&amp;BTT[[#This Row],[SAP-Modul
(Pflichtauswahl)]])&gt;0,"Modul anders","okay"),"")</f>
        <v>okay</v>
      </c>
      <c r="AQ656" s="10" t="str">
        <f>IFERROR(IF(COUNTIFS(BTT[Verwendete Transaktion (Pflichtauswahl)],BTT[[#This Row],[Verwendete Transaktion (Pflichtauswahl)]],BTT[Verantwortliches TP
(automatisch)],"&lt;&gt;"&amp;BTT[[#This Row],[Verantwortliches TP
(automatisch)]])&gt;0,"Transaktion mehrfach","okay"),"")</f>
        <v>okay</v>
      </c>
      <c r="AR656" s="10" t="str">
        <f>IFERROR(IF(COUNTIFS(BTT[Verwendete Transaktion (Pflichtauswahl)],BTT[[#This Row],[Verwendete Transaktion (Pflichtauswahl)]],BTT[Verantwortliches TP
(automatisch)],"&lt;&gt;"&amp;VLOOKUP(aktives_Teilprojekt,Teilprojekte[[Teilprojekte]:[Kürzel]],2,FALSE))&gt;0,"Transaktion mehrfach","okay"),"")</f>
        <v>okay</v>
      </c>
      <c r="AS656" s="10" t="s">
        <v>10700</v>
      </c>
      <c r="AT656" s="10"/>
    </row>
    <row r="657" spans="1:46" ht="30" hidden="1" x14ac:dyDescent="0.25">
      <c r="A657" s="14" t="str">
        <f>IFERROR(IF(BTT[[#This Row],[Lfd Nr. 
(aus konsolidierter Datei)]]&lt;&gt;"",BTT[[#This Row],[Lfd Nr. 
(aus konsolidierter Datei)]],VLOOKUP(aktives_Teilprojekt,Teilprojekte[[Teilprojekte]:[Kürzel]],2,FALSE)&amp;ROW(BTT[[#This Row],[Lfd Nr.
(automatisch)]])-2),"")</f>
        <v>FI571</v>
      </c>
      <c r="B657" s="15" t="s">
        <v>6131</v>
      </c>
      <c r="C657" s="15"/>
      <c r="D657" t="s">
        <v>10321</v>
      </c>
      <c r="E657" s="10" t="str">
        <f>IFERROR(IF(NOT(BTT[[#This Row],[Manuelle Änderung des Verantwortliches TP
(Auswahl - bei Bedarf)]]=""),BTT[[#This Row],[Manuelle Änderung des Verantwortliches TP
(Auswahl - bei Bedarf)]],VLOOKUP(BTT[[#This Row],[Hauptprozess
(Pflichtauswahl)]],Hauptprozesse[],3,FALSE)),"")</f>
        <v>FI</v>
      </c>
      <c r="G657" t="s">
        <v>14174</v>
      </c>
      <c r="H657" s="10" t="s">
        <v>3</v>
      </c>
      <c r="I657" t="s">
        <v>1648</v>
      </c>
      <c r="J657" s="10" t="str">
        <f>IFERROR(VLOOKUP(BTT[[#This Row],[Verwendete Transaktion (Pflichtauswahl)]],Transaktionen[[Transaktionen]:[Langtext]],2,FALSE),"")</f>
        <v>Sachkontenbuchung erfassen</v>
      </c>
      <c r="V657" s="10" t="str">
        <f>IFERROR(VLOOKUP(BTT[[#This Row],[Verwendetes Formular
(Auswahl falls relevant)]],Formulare[[Formularbezeichnung]:[Formularname (technisch)]],2,FALSE),"")</f>
        <v/>
      </c>
      <c r="Y657" s="4" t="s">
        <v>14851</v>
      </c>
      <c r="AK657" s="10" t="str">
        <f>IF(BTT[[#This Row],[Subprozess
(optionale Auswahl)]]="","okay",IF(VLOOKUP(BTT[[#This Row],[Subprozess
(optionale Auswahl)]],BPML[[Subprozess]:[Zugeordneter Hauptprozess]],3,FALSE)=BTT[[#This Row],[Hauptprozess
(Pflichtauswahl)]],"okay","falscher Subprozess"))</f>
        <v>okay</v>
      </c>
      <c r="AL657" t="str">
        <f>IF(aktives_Teilprojekt="Master","",IF(BTT[[#This Row],[Verantwortliches TP
(automatisch)]]=VLOOKUP(aktives_Teilprojekt,Teilprojekte[[Teilprojekte]:[Kürzel]],2,FALSE),"okay","Hauptprozess anderes TP"))</f>
        <v>okay</v>
      </c>
      <c r="AM6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7" s="10" t="str">
        <f>IFERROR(IF(BTT[[#This Row],[SAP-Modul
(Pflichtauswahl)]]&lt;&gt;VLOOKUP(BTT[[#This Row],[Verwendete Transaktion (Pflichtauswahl)]],Transaktionen[[Transaktionen]:[Modul]],3,FALSE),"Modul anders","okay"),"")</f>
        <v>okay</v>
      </c>
      <c r="AP657" s="10" t="str">
        <f>IFERROR(IF(COUNTIFS(BTT[Verwendete Transaktion (Pflichtauswahl)],BTT[[#This Row],[Verwendete Transaktion (Pflichtauswahl)]],BTT[SAP-Modul
(Pflichtauswahl)],"&lt;&gt;"&amp;BTT[[#This Row],[SAP-Modul
(Pflichtauswahl)]])&gt;0,"Modul anders","okay"),"")</f>
        <v>okay</v>
      </c>
      <c r="AQ657" s="10" t="str">
        <f>IFERROR(IF(COUNTIFS(BTT[Verwendete Transaktion (Pflichtauswahl)],BTT[[#This Row],[Verwendete Transaktion (Pflichtauswahl)]],BTT[Verantwortliches TP
(automatisch)],"&lt;&gt;"&amp;BTT[[#This Row],[Verantwortliches TP
(automatisch)]])&gt;0,"Transaktion mehrfach","okay"),"")</f>
        <v>okay</v>
      </c>
      <c r="AR657" s="10" t="str">
        <f>IFERROR(IF(COUNTIFS(BTT[Verwendete Transaktion (Pflichtauswahl)],BTT[[#This Row],[Verwendete Transaktion (Pflichtauswahl)]],BTT[Verantwortliches TP
(automatisch)],"&lt;&gt;"&amp;VLOOKUP(aktives_Teilprojekt,Teilprojekte[[Teilprojekte]:[Kürzel]],2,FALSE))&gt;0,"Transaktion mehrfach","okay"),"")</f>
        <v>okay</v>
      </c>
      <c r="AS657" s="10" t="s">
        <v>10702</v>
      </c>
      <c r="AT657" s="10"/>
    </row>
    <row r="658" spans="1:46" ht="30" hidden="1" x14ac:dyDescent="0.25">
      <c r="A658" s="14" t="str">
        <f>IFERROR(IF(BTT[[#This Row],[Lfd Nr. 
(aus konsolidierter Datei)]]&lt;&gt;"",BTT[[#This Row],[Lfd Nr. 
(aus konsolidierter Datei)]],VLOOKUP(aktives_Teilprojekt,Teilprojekte[[Teilprojekte]:[Kürzel]],2,FALSE)&amp;ROW(BTT[[#This Row],[Lfd Nr.
(automatisch)]])-2),"")</f>
        <v>FI572</v>
      </c>
      <c r="B658" s="15" t="s">
        <v>6131</v>
      </c>
      <c r="C658" s="15"/>
      <c r="D658" t="s">
        <v>10704</v>
      </c>
      <c r="E658" s="10" t="str">
        <f>IFERROR(IF(NOT(BTT[[#This Row],[Manuelle Änderung des Verantwortliches TP
(Auswahl - bei Bedarf)]]=""),BTT[[#This Row],[Manuelle Änderung des Verantwortliches TP
(Auswahl - bei Bedarf)]],VLOOKUP(BTT[[#This Row],[Hauptprozess
(Pflichtauswahl)]],Hauptprozesse[],3,FALSE)),"")</f>
        <v>FI</v>
      </c>
      <c r="G658" t="s">
        <v>14174</v>
      </c>
      <c r="H658" s="10" t="s">
        <v>8485</v>
      </c>
      <c r="I658" t="s">
        <v>8522</v>
      </c>
      <c r="J658" s="10" t="str">
        <f>IFERROR(VLOOKUP(BTT[[#This Row],[Verwendete Transaktion (Pflichtauswahl)]],Transaktionen[[Transaktionen]:[Langtext]],2,FALSE),"")</f>
        <v>keine digitale Erfassung</v>
      </c>
      <c r="V658" s="10" t="str">
        <f>IFERROR(VLOOKUP(BTT[[#This Row],[Verwendetes Formular
(Auswahl falls relevant)]],Formulare[[Formularbezeichnung]:[Formularname (technisch)]],2,FALSE),"")</f>
        <v/>
      </c>
      <c r="Y658" s="4" t="s">
        <v>14852</v>
      </c>
      <c r="AK658" s="10" t="str">
        <f>IF(BTT[[#This Row],[Subprozess
(optionale Auswahl)]]="","okay",IF(VLOOKUP(BTT[[#This Row],[Subprozess
(optionale Auswahl)]],BPML[[Subprozess]:[Zugeordneter Hauptprozess]],3,FALSE)=BTT[[#This Row],[Hauptprozess
(Pflichtauswahl)]],"okay","falscher Subprozess"))</f>
        <v>okay</v>
      </c>
      <c r="AL658" t="str">
        <f>IF(aktives_Teilprojekt="Master","",IF(BTT[[#This Row],[Verantwortliches TP
(automatisch)]]=VLOOKUP(aktives_Teilprojekt,Teilprojekte[[Teilprojekte]:[Kürzel]],2,FALSE),"okay","Hauptprozess anderes TP"))</f>
        <v>okay</v>
      </c>
      <c r="AM6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8" s="10" t="str">
        <f>IFERROR(IF(BTT[[#This Row],[SAP-Modul
(Pflichtauswahl)]]&lt;&gt;VLOOKUP(BTT[[#This Row],[Verwendete Transaktion (Pflichtauswahl)]],Transaktionen[[Transaktionen]:[Modul]],3,FALSE),"Modul anders","okay"),"")</f>
        <v>okay</v>
      </c>
      <c r="AP658" s="10" t="str">
        <f>IFERROR(IF(COUNTIFS(BTT[Verwendete Transaktion (Pflichtauswahl)],BTT[[#This Row],[Verwendete Transaktion (Pflichtauswahl)]],BTT[SAP-Modul
(Pflichtauswahl)],"&lt;&gt;"&amp;BTT[[#This Row],[SAP-Modul
(Pflichtauswahl)]])&gt;0,"Modul anders","okay"),"")</f>
        <v>okay</v>
      </c>
      <c r="AQ658" s="10" t="str">
        <f>IFERROR(IF(COUNTIFS(BTT[Verwendete Transaktion (Pflichtauswahl)],BTT[[#This Row],[Verwendete Transaktion (Pflichtauswahl)]],BTT[Verantwortliches TP
(automatisch)],"&lt;&gt;"&amp;BTT[[#This Row],[Verantwortliches TP
(automatisch)]])&gt;0,"Transaktion mehrfach","okay"),"")</f>
        <v>okay</v>
      </c>
      <c r="AR658" s="10" t="str">
        <f>IFERROR(IF(COUNTIFS(BTT[Verwendete Transaktion (Pflichtauswahl)],BTT[[#This Row],[Verwendete Transaktion (Pflichtauswahl)]],BTT[Verantwortliches TP
(automatisch)],"&lt;&gt;"&amp;VLOOKUP(aktives_Teilprojekt,Teilprojekte[[Teilprojekte]:[Kürzel]],2,FALSE))&gt;0,"Transaktion mehrfach","okay"),"")</f>
        <v>okay</v>
      </c>
      <c r="AS658" s="10" t="s">
        <v>10703</v>
      </c>
      <c r="AT658" s="10"/>
    </row>
    <row r="659" spans="1:46" ht="30" hidden="1" x14ac:dyDescent="0.25">
      <c r="A659" s="14" t="str">
        <f>IFERROR(IF(BTT[[#This Row],[Lfd Nr. 
(aus konsolidierter Datei)]]&lt;&gt;"",BTT[[#This Row],[Lfd Nr. 
(aus konsolidierter Datei)]],VLOOKUP(aktives_Teilprojekt,Teilprojekte[[Teilprojekte]:[Kürzel]],2,FALSE)&amp;ROW(BTT[[#This Row],[Lfd Nr.
(automatisch)]])-2),"")</f>
        <v>FI573</v>
      </c>
      <c r="B659" s="15" t="s">
        <v>6131</v>
      </c>
      <c r="C659" s="15"/>
      <c r="D659" t="s">
        <v>10689</v>
      </c>
      <c r="E659" s="10" t="str">
        <f>IFERROR(IF(NOT(BTT[[#This Row],[Manuelle Änderung des Verantwortliches TP
(Auswahl - bei Bedarf)]]=""),BTT[[#This Row],[Manuelle Änderung des Verantwortliches TP
(Auswahl - bei Bedarf)]],VLOOKUP(BTT[[#This Row],[Hauptprozess
(Pflichtauswahl)]],Hauptprozesse[],3,FALSE)),"")</f>
        <v>FI</v>
      </c>
      <c r="G659" t="s">
        <v>14174</v>
      </c>
      <c r="H659" s="10" t="s">
        <v>8485</v>
      </c>
      <c r="I659" t="s">
        <v>8522</v>
      </c>
      <c r="J659" s="10" t="str">
        <f>IFERROR(VLOOKUP(BTT[[#This Row],[Verwendete Transaktion (Pflichtauswahl)]],Transaktionen[[Transaktionen]:[Langtext]],2,FALSE),"")</f>
        <v>keine digitale Erfassung</v>
      </c>
      <c r="V659" s="10" t="str">
        <f>IFERROR(VLOOKUP(BTT[[#This Row],[Verwendetes Formular
(Auswahl falls relevant)]],Formulare[[Formularbezeichnung]:[Formularname (technisch)]],2,FALSE),"")</f>
        <v/>
      </c>
      <c r="Y659" s="4" t="s">
        <v>14853</v>
      </c>
      <c r="AK659" s="10" t="str">
        <f>IF(BTT[[#This Row],[Subprozess
(optionale Auswahl)]]="","okay",IF(VLOOKUP(BTT[[#This Row],[Subprozess
(optionale Auswahl)]],BPML[[Subprozess]:[Zugeordneter Hauptprozess]],3,FALSE)=BTT[[#This Row],[Hauptprozess
(Pflichtauswahl)]],"okay","falscher Subprozess"))</f>
        <v>okay</v>
      </c>
      <c r="AL659" t="str">
        <f>IF(aktives_Teilprojekt="Master","",IF(BTT[[#This Row],[Verantwortliches TP
(automatisch)]]=VLOOKUP(aktives_Teilprojekt,Teilprojekte[[Teilprojekte]:[Kürzel]],2,FALSE),"okay","Hauptprozess anderes TP"))</f>
        <v>okay</v>
      </c>
      <c r="AM6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9" s="10" t="str">
        <f>IFERROR(IF(BTT[[#This Row],[SAP-Modul
(Pflichtauswahl)]]&lt;&gt;VLOOKUP(BTT[[#This Row],[Verwendete Transaktion (Pflichtauswahl)]],Transaktionen[[Transaktionen]:[Modul]],3,FALSE),"Modul anders","okay"),"")</f>
        <v>okay</v>
      </c>
      <c r="AP659" s="10" t="str">
        <f>IFERROR(IF(COUNTIFS(BTT[Verwendete Transaktion (Pflichtauswahl)],BTT[[#This Row],[Verwendete Transaktion (Pflichtauswahl)]],BTT[SAP-Modul
(Pflichtauswahl)],"&lt;&gt;"&amp;BTT[[#This Row],[SAP-Modul
(Pflichtauswahl)]])&gt;0,"Modul anders","okay"),"")</f>
        <v>okay</v>
      </c>
      <c r="AQ659" s="10" t="str">
        <f>IFERROR(IF(COUNTIFS(BTT[Verwendete Transaktion (Pflichtauswahl)],BTT[[#This Row],[Verwendete Transaktion (Pflichtauswahl)]],BTT[Verantwortliches TP
(automatisch)],"&lt;&gt;"&amp;BTT[[#This Row],[Verantwortliches TP
(automatisch)]])&gt;0,"Transaktion mehrfach","okay"),"")</f>
        <v>okay</v>
      </c>
      <c r="AR659" s="10" t="str">
        <f>IFERROR(IF(COUNTIFS(BTT[Verwendete Transaktion (Pflichtauswahl)],BTT[[#This Row],[Verwendete Transaktion (Pflichtauswahl)]],BTT[Verantwortliches TP
(automatisch)],"&lt;&gt;"&amp;VLOOKUP(aktives_Teilprojekt,Teilprojekte[[Teilprojekte]:[Kürzel]],2,FALSE))&gt;0,"Transaktion mehrfach","okay"),"")</f>
        <v>okay</v>
      </c>
      <c r="AS659" s="10" t="s">
        <v>10705</v>
      </c>
      <c r="AT659" s="10"/>
    </row>
    <row r="660" spans="1:46" ht="60" hidden="1" x14ac:dyDescent="0.25">
      <c r="A660" s="14" t="str">
        <f>IFERROR(IF(BTT[[#This Row],[Lfd Nr. 
(aus konsolidierter Datei)]]&lt;&gt;"",BTT[[#This Row],[Lfd Nr. 
(aus konsolidierter Datei)]],VLOOKUP(aktives_Teilprojekt,Teilprojekte[[Teilprojekte]:[Kürzel]],2,FALSE)&amp;ROW(BTT[[#This Row],[Lfd Nr.
(automatisch)]])-2),"")</f>
        <v>FI574</v>
      </c>
      <c r="B660" s="15" t="s">
        <v>6131</v>
      </c>
      <c r="C660" s="15"/>
      <c r="D660" t="s">
        <v>10707</v>
      </c>
      <c r="E660" s="10" t="str">
        <f>IFERROR(IF(NOT(BTT[[#This Row],[Manuelle Änderung des Verantwortliches TP
(Auswahl - bei Bedarf)]]=""),BTT[[#This Row],[Manuelle Änderung des Verantwortliches TP
(Auswahl - bei Bedarf)]],VLOOKUP(BTT[[#This Row],[Hauptprozess
(Pflichtauswahl)]],Hauptprozesse[],3,FALSE)),"")</f>
        <v>FI</v>
      </c>
      <c r="G660" t="s">
        <v>14174</v>
      </c>
      <c r="H660" s="10" t="s">
        <v>8485</v>
      </c>
      <c r="I660" t="s">
        <v>8522</v>
      </c>
      <c r="J660" s="10" t="str">
        <f>IFERROR(VLOOKUP(BTT[[#This Row],[Verwendete Transaktion (Pflichtauswahl)]],Transaktionen[[Transaktionen]:[Langtext]],2,FALSE),"")</f>
        <v>keine digitale Erfassung</v>
      </c>
      <c r="V660" s="10" t="str">
        <f>IFERROR(VLOOKUP(BTT[[#This Row],[Verwendetes Formular
(Auswahl falls relevant)]],Formulare[[Formularbezeichnung]:[Formularname (technisch)]],2,FALSE),"")</f>
        <v/>
      </c>
      <c r="Y660" s="4" t="s">
        <v>14854</v>
      </c>
      <c r="AK660" s="10" t="str">
        <f>IF(BTT[[#This Row],[Subprozess
(optionale Auswahl)]]="","okay",IF(VLOOKUP(BTT[[#This Row],[Subprozess
(optionale Auswahl)]],BPML[[Subprozess]:[Zugeordneter Hauptprozess]],3,FALSE)=BTT[[#This Row],[Hauptprozess
(Pflichtauswahl)]],"okay","falscher Subprozess"))</f>
        <v>okay</v>
      </c>
      <c r="AL660" t="str">
        <f>IF(aktives_Teilprojekt="Master","",IF(BTT[[#This Row],[Verantwortliches TP
(automatisch)]]=VLOOKUP(aktives_Teilprojekt,Teilprojekte[[Teilprojekte]:[Kürzel]],2,FALSE),"okay","Hauptprozess anderes TP"))</f>
        <v>okay</v>
      </c>
      <c r="AM6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0" s="10" t="str">
        <f>IFERROR(IF(BTT[[#This Row],[SAP-Modul
(Pflichtauswahl)]]&lt;&gt;VLOOKUP(BTT[[#This Row],[Verwendete Transaktion (Pflichtauswahl)]],Transaktionen[[Transaktionen]:[Modul]],3,FALSE),"Modul anders","okay"),"")</f>
        <v>okay</v>
      </c>
      <c r="AP660" s="10" t="str">
        <f>IFERROR(IF(COUNTIFS(BTT[Verwendete Transaktion (Pflichtauswahl)],BTT[[#This Row],[Verwendete Transaktion (Pflichtauswahl)]],BTT[SAP-Modul
(Pflichtauswahl)],"&lt;&gt;"&amp;BTT[[#This Row],[SAP-Modul
(Pflichtauswahl)]])&gt;0,"Modul anders","okay"),"")</f>
        <v>okay</v>
      </c>
      <c r="AQ660" s="10" t="str">
        <f>IFERROR(IF(COUNTIFS(BTT[Verwendete Transaktion (Pflichtauswahl)],BTT[[#This Row],[Verwendete Transaktion (Pflichtauswahl)]],BTT[Verantwortliches TP
(automatisch)],"&lt;&gt;"&amp;BTT[[#This Row],[Verantwortliches TP
(automatisch)]])&gt;0,"Transaktion mehrfach","okay"),"")</f>
        <v>okay</v>
      </c>
      <c r="AR660" s="10" t="str">
        <f>IFERROR(IF(COUNTIFS(BTT[Verwendete Transaktion (Pflichtauswahl)],BTT[[#This Row],[Verwendete Transaktion (Pflichtauswahl)]],BTT[Verantwortliches TP
(automatisch)],"&lt;&gt;"&amp;VLOOKUP(aktives_Teilprojekt,Teilprojekte[[Teilprojekte]:[Kürzel]],2,FALSE))&gt;0,"Transaktion mehrfach","okay"),"")</f>
        <v>okay</v>
      </c>
      <c r="AS660" s="10" t="s">
        <v>10706</v>
      </c>
      <c r="AT660" s="10"/>
    </row>
    <row r="661" spans="1:46" ht="75" hidden="1" x14ac:dyDescent="0.25">
      <c r="A661" s="14" t="str">
        <f>IFERROR(IF(BTT[[#This Row],[Lfd Nr. 
(aus konsolidierter Datei)]]&lt;&gt;"",BTT[[#This Row],[Lfd Nr. 
(aus konsolidierter Datei)]],VLOOKUP(aktives_Teilprojekt,Teilprojekte[[Teilprojekte]:[Kürzel]],2,FALSE)&amp;ROW(BTT[[#This Row],[Lfd Nr.
(automatisch)]])-2),"")</f>
        <v>FI575</v>
      </c>
      <c r="B661" s="15" t="s">
        <v>6131</v>
      </c>
      <c r="C661" s="15"/>
      <c r="D661" t="s">
        <v>10709</v>
      </c>
      <c r="E661" s="10" t="str">
        <f>IFERROR(IF(NOT(BTT[[#This Row],[Manuelle Änderung des Verantwortliches TP
(Auswahl - bei Bedarf)]]=""),BTT[[#This Row],[Manuelle Änderung des Verantwortliches TP
(Auswahl - bei Bedarf)]],VLOOKUP(BTT[[#This Row],[Hauptprozess
(Pflichtauswahl)]],Hauptprozesse[],3,FALSE)),"")</f>
        <v>FI</v>
      </c>
      <c r="G661" t="s">
        <v>14174</v>
      </c>
      <c r="H661" s="10" t="s">
        <v>8485</v>
      </c>
      <c r="I661" t="s">
        <v>8522</v>
      </c>
      <c r="J661" s="10" t="str">
        <f>IFERROR(VLOOKUP(BTT[[#This Row],[Verwendete Transaktion (Pflichtauswahl)]],Transaktionen[[Transaktionen]:[Langtext]],2,FALSE),"")</f>
        <v>keine digitale Erfassung</v>
      </c>
      <c r="V661" s="10" t="str">
        <f>IFERROR(VLOOKUP(BTT[[#This Row],[Verwendetes Formular
(Auswahl falls relevant)]],Formulare[[Formularbezeichnung]:[Formularname (technisch)]],2,FALSE),"")</f>
        <v/>
      </c>
      <c r="Y661" s="4" t="s">
        <v>14855</v>
      </c>
      <c r="AK661" s="10" t="str">
        <f>IF(BTT[[#This Row],[Subprozess
(optionale Auswahl)]]="","okay",IF(VLOOKUP(BTT[[#This Row],[Subprozess
(optionale Auswahl)]],BPML[[Subprozess]:[Zugeordneter Hauptprozess]],3,FALSE)=BTT[[#This Row],[Hauptprozess
(Pflichtauswahl)]],"okay","falscher Subprozess"))</f>
        <v>okay</v>
      </c>
      <c r="AL661" t="str">
        <f>IF(aktives_Teilprojekt="Master","",IF(BTT[[#This Row],[Verantwortliches TP
(automatisch)]]=VLOOKUP(aktives_Teilprojekt,Teilprojekte[[Teilprojekte]:[Kürzel]],2,FALSE),"okay","Hauptprozess anderes TP"))</f>
        <v>okay</v>
      </c>
      <c r="AM6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1" s="10" t="str">
        <f>IFERROR(IF(BTT[[#This Row],[SAP-Modul
(Pflichtauswahl)]]&lt;&gt;VLOOKUP(BTT[[#This Row],[Verwendete Transaktion (Pflichtauswahl)]],Transaktionen[[Transaktionen]:[Modul]],3,FALSE),"Modul anders","okay"),"")</f>
        <v>okay</v>
      </c>
      <c r="AP661" s="10" t="str">
        <f>IFERROR(IF(COUNTIFS(BTT[Verwendete Transaktion (Pflichtauswahl)],BTT[[#This Row],[Verwendete Transaktion (Pflichtauswahl)]],BTT[SAP-Modul
(Pflichtauswahl)],"&lt;&gt;"&amp;BTT[[#This Row],[SAP-Modul
(Pflichtauswahl)]])&gt;0,"Modul anders","okay"),"")</f>
        <v>okay</v>
      </c>
      <c r="AQ661" s="10" t="str">
        <f>IFERROR(IF(COUNTIFS(BTT[Verwendete Transaktion (Pflichtauswahl)],BTT[[#This Row],[Verwendete Transaktion (Pflichtauswahl)]],BTT[Verantwortliches TP
(automatisch)],"&lt;&gt;"&amp;BTT[[#This Row],[Verantwortliches TP
(automatisch)]])&gt;0,"Transaktion mehrfach","okay"),"")</f>
        <v>okay</v>
      </c>
      <c r="AR661" s="10" t="str">
        <f>IFERROR(IF(COUNTIFS(BTT[Verwendete Transaktion (Pflichtauswahl)],BTT[[#This Row],[Verwendete Transaktion (Pflichtauswahl)]],BTT[Verantwortliches TP
(automatisch)],"&lt;&gt;"&amp;VLOOKUP(aktives_Teilprojekt,Teilprojekte[[Teilprojekte]:[Kürzel]],2,FALSE))&gt;0,"Transaktion mehrfach","okay"),"")</f>
        <v>okay</v>
      </c>
      <c r="AS661" s="10" t="s">
        <v>10708</v>
      </c>
      <c r="AT661" s="10"/>
    </row>
    <row r="662" spans="1:46" ht="75" hidden="1" x14ac:dyDescent="0.25">
      <c r="A662" s="14" t="str">
        <f>IFERROR(IF(BTT[[#This Row],[Lfd Nr. 
(aus konsolidierter Datei)]]&lt;&gt;"",BTT[[#This Row],[Lfd Nr. 
(aus konsolidierter Datei)]],VLOOKUP(aktives_Teilprojekt,Teilprojekte[[Teilprojekte]:[Kürzel]],2,FALSE)&amp;ROW(BTT[[#This Row],[Lfd Nr.
(automatisch)]])-2),"")</f>
        <v>FI576</v>
      </c>
      <c r="B662" s="15" t="s">
        <v>6131</v>
      </c>
      <c r="C662" s="15"/>
      <c r="D662" t="s">
        <v>10711</v>
      </c>
      <c r="E662" s="10" t="str">
        <f>IFERROR(IF(NOT(BTT[[#This Row],[Manuelle Änderung des Verantwortliches TP
(Auswahl - bei Bedarf)]]=""),BTT[[#This Row],[Manuelle Änderung des Verantwortliches TP
(Auswahl - bei Bedarf)]],VLOOKUP(BTT[[#This Row],[Hauptprozess
(Pflichtauswahl)]],Hauptprozesse[],3,FALSE)),"")</f>
        <v>FI</v>
      </c>
      <c r="G662" t="s">
        <v>9716</v>
      </c>
      <c r="H662" s="10" t="s">
        <v>8485</v>
      </c>
      <c r="I662" t="s">
        <v>8522</v>
      </c>
      <c r="J662" s="10" t="str">
        <f>IFERROR(VLOOKUP(BTT[[#This Row],[Verwendete Transaktion (Pflichtauswahl)]],Transaktionen[[Transaktionen]:[Langtext]],2,FALSE),"")</f>
        <v>keine digitale Erfassung</v>
      </c>
      <c r="V662" s="10" t="str">
        <f>IFERROR(VLOOKUP(BTT[[#This Row],[Verwendetes Formular
(Auswahl falls relevant)]],Formulare[[Formularbezeichnung]:[Formularname (technisch)]],2,FALSE),"")</f>
        <v/>
      </c>
      <c r="Y662" s="4" t="s">
        <v>14856</v>
      </c>
      <c r="AK662" s="10" t="str">
        <f>IF(BTT[[#This Row],[Subprozess
(optionale Auswahl)]]="","okay",IF(VLOOKUP(BTT[[#This Row],[Subprozess
(optionale Auswahl)]],BPML[[Subprozess]:[Zugeordneter Hauptprozess]],3,FALSE)=BTT[[#This Row],[Hauptprozess
(Pflichtauswahl)]],"okay","falscher Subprozess"))</f>
        <v>okay</v>
      </c>
      <c r="AL662" t="str">
        <f>IF(aktives_Teilprojekt="Master","",IF(BTT[[#This Row],[Verantwortliches TP
(automatisch)]]=VLOOKUP(aktives_Teilprojekt,Teilprojekte[[Teilprojekte]:[Kürzel]],2,FALSE),"okay","Hauptprozess anderes TP"))</f>
        <v>okay</v>
      </c>
      <c r="AM6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2" s="10" t="str">
        <f>IFERROR(IF(BTT[[#This Row],[SAP-Modul
(Pflichtauswahl)]]&lt;&gt;VLOOKUP(BTT[[#This Row],[Verwendete Transaktion (Pflichtauswahl)]],Transaktionen[[Transaktionen]:[Modul]],3,FALSE),"Modul anders","okay"),"")</f>
        <v>okay</v>
      </c>
      <c r="AP662" s="10" t="str">
        <f>IFERROR(IF(COUNTIFS(BTT[Verwendete Transaktion (Pflichtauswahl)],BTT[[#This Row],[Verwendete Transaktion (Pflichtauswahl)]],BTT[SAP-Modul
(Pflichtauswahl)],"&lt;&gt;"&amp;BTT[[#This Row],[SAP-Modul
(Pflichtauswahl)]])&gt;0,"Modul anders","okay"),"")</f>
        <v>okay</v>
      </c>
      <c r="AQ662" s="10" t="str">
        <f>IFERROR(IF(COUNTIFS(BTT[Verwendete Transaktion (Pflichtauswahl)],BTT[[#This Row],[Verwendete Transaktion (Pflichtauswahl)]],BTT[Verantwortliches TP
(automatisch)],"&lt;&gt;"&amp;BTT[[#This Row],[Verantwortliches TP
(automatisch)]])&gt;0,"Transaktion mehrfach","okay"),"")</f>
        <v>okay</v>
      </c>
      <c r="AR662" s="10" t="str">
        <f>IFERROR(IF(COUNTIFS(BTT[Verwendete Transaktion (Pflichtauswahl)],BTT[[#This Row],[Verwendete Transaktion (Pflichtauswahl)]],BTT[Verantwortliches TP
(automatisch)],"&lt;&gt;"&amp;VLOOKUP(aktives_Teilprojekt,Teilprojekte[[Teilprojekte]:[Kürzel]],2,FALSE))&gt;0,"Transaktion mehrfach","okay"),"")</f>
        <v>okay</v>
      </c>
      <c r="AS662" s="10" t="s">
        <v>10710</v>
      </c>
      <c r="AT662" s="10"/>
    </row>
    <row r="663" spans="1:46" ht="75" hidden="1" x14ac:dyDescent="0.25">
      <c r="A663" s="14" t="str">
        <f>IFERROR(IF(BTT[[#This Row],[Lfd Nr. 
(aus konsolidierter Datei)]]&lt;&gt;"",BTT[[#This Row],[Lfd Nr. 
(aus konsolidierter Datei)]],VLOOKUP(aktives_Teilprojekt,Teilprojekte[[Teilprojekte]:[Kürzel]],2,FALSE)&amp;ROW(BTT[[#This Row],[Lfd Nr.
(automatisch)]])-2),"")</f>
        <v>FI577</v>
      </c>
      <c r="B663" s="15" t="s">
        <v>6131</v>
      </c>
      <c r="C663" s="15"/>
      <c r="D663" t="s">
        <v>10713</v>
      </c>
      <c r="E663" s="10" t="str">
        <f>IFERROR(IF(NOT(BTT[[#This Row],[Manuelle Änderung des Verantwortliches TP
(Auswahl - bei Bedarf)]]=""),BTT[[#This Row],[Manuelle Änderung des Verantwortliches TP
(Auswahl - bei Bedarf)]],VLOOKUP(BTT[[#This Row],[Hauptprozess
(Pflichtauswahl)]],Hauptprozesse[],3,FALSE)),"")</f>
        <v>FI</v>
      </c>
      <c r="G663" t="s">
        <v>9716</v>
      </c>
      <c r="H663" s="10"/>
      <c r="J663" s="10" t="str">
        <f>IFERROR(VLOOKUP(BTT[[#This Row],[Verwendete Transaktion (Pflichtauswahl)]],Transaktionen[[Transaktionen]:[Langtext]],2,FALSE),"")</f>
        <v/>
      </c>
      <c r="V663" s="10" t="str">
        <f>IFERROR(VLOOKUP(BTT[[#This Row],[Verwendetes Formular
(Auswahl falls relevant)]],Formulare[[Formularbezeichnung]:[Formularname (technisch)]],2,FALSE),"")</f>
        <v/>
      </c>
      <c r="Y663" s="4" t="s">
        <v>14857</v>
      </c>
      <c r="AK663" s="10" t="str">
        <f>IF(BTT[[#This Row],[Subprozess
(optionale Auswahl)]]="","okay",IF(VLOOKUP(BTT[[#This Row],[Subprozess
(optionale Auswahl)]],BPML[[Subprozess]:[Zugeordneter Hauptprozess]],3,FALSE)=BTT[[#This Row],[Hauptprozess
(Pflichtauswahl)]],"okay","falscher Subprozess"))</f>
        <v>okay</v>
      </c>
      <c r="AL663" t="str">
        <f>IF(aktives_Teilprojekt="Master","",IF(BTT[[#This Row],[Verantwortliches TP
(automatisch)]]=VLOOKUP(aktives_Teilprojekt,Teilprojekte[[Teilprojekte]:[Kürzel]],2,FALSE),"okay","Hauptprozess anderes TP"))</f>
        <v>okay</v>
      </c>
      <c r="AM6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3" s="10" t="str">
        <f>IFERROR(IF(BTT[[#This Row],[SAP-Modul
(Pflichtauswahl)]]&lt;&gt;VLOOKUP(BTT[[#This Row],[Verwendete Transaktion (Pflichtauswahl)]],Transaktionen[[Transaktionen]:[Modul]],3,FALSE),"Modul anders","okay"),"")</f>
        <v/>
      </c>
      <c r="AP663" s="10" t="str">
        <f>IFERROR(IF(COUNTIFS(BTT[Verwendete Transaktion (Pflichtauswahl)],BTT[[#This Row],[Verwendete Transaktion (Pflichtauswahl)]],BTT[SAP-Modul
(Pflichtauswahl)],"&lt;&gt;"&amp;BTT[[#This Row],[SAP-Modul
(Pflichtauswahl)]])&gt;0,"Modul anders","okay"),"")</f>
        <v>okay</v>
      </c>
      <c r="AQ663" s="10" t="str">
        <f>IFERROR(IF(COUNTIFS(BTT[Verwendete Transaktion (Pflichtauswahl)],BTT[[#This Row],[Verwendete Transaktion (Pflichtauswahl)]],BTT[Verantwortliches TP
(automatisch)],"&lt;&gt;"&amp;BTT[[#This Row],[Verantwortliches TP
(automatisch)]])&gt;0,"Transaktion mehrfach","okay"),"")</f>
        <v>okay</v>
      </c>
      <c r="AR663" s="10" t="str">
        <f>IFERROR(IF(COUNTIFS(BTT[Verwendete Transaktion (Pflichtauswahl)],BTT[[#This Row],[Verwendete Transaktion (Pflichtauswahl)]],BTT[Verantwortliches TP
(automatisch)],"&lt;&gt;"&amp;VLOOKUP(aktives_Teilprojekt,Teilprojekte[[Teilprojekte]:[Kürzel]],2,FALSE))&gt;0,"Transaktion mehrfach","okay"),"")</f>
        <v>okay</v>
      </c>
      <c r="AS663" s="10" t="s">
        <v>10712</v>
      </c>
      <c r="AT663" s="10"/>
    </row>
    <row r="664" spans="1:46" ht="75" hidden="1" x14ac:dyDescent="0.25">
      <c r="A664" s="14" t="str">
        <f>IFERROR(IF(BTT[[#This Row],[Lfd Nr. 
(aus konsolidierter Datei)]]&lt;&gt;"",BTT[[#This Row],[Lfd Nr. 
(aus konsolidierter Datei)]],VLOOKUP(aktives_Teilprojekt,Teilprojekte[[Teilprojekte]:[Kürzel]],2,FALSE)&amp;ROW(BTT[[#This Row],[Lfd Nr.
(automatisch)]])-2),"")</f>
        <v>FI578</v>
      </c>
      <c r="B664" s="15" t="s">
        <v>6131</v>
      </c>
      <c r="C664" s="15"/>
      <c r="D664" t="s">
        <v>10715</v>
      </c>
      <c r="E664" s="10" t="str">
        <f>IFERROR(IF(NOT(BTT[[#This Row],[Manuelle Änderung des Verantwortliches TP
(Auswahl - bei Bedarf)]]=""),BTT[[#This Row],[Manuelle Änderung des Verantwortliches TP
(Auswahl - bei Bedarf)]],VLOOKUP(BTT[[#This Row],[Hauptprozess
(Pflichtauswahl)]],Hauptprozesse[],3,FALSE)),"")</f>
        <v>FI</v>
      </c>
      <c r="G664" t="s">
        <v>9716</v>
      </c>
      <c r="H664" s="10"/>
      <c r="J664" s="10" t="str">
        <f>IFERROR(VLOOKUP(BTT[[#This Row],[Verwendete Transaktion (Pflichtauswahl)]],Transaktionen[[Transaktionen]:[Langtext]],2,FALSE),"")</f>
        <v/>
      </c>
      <c r="V664" s="10" t="str">
        <f>IFERROR(VLOOKUP(BTT[[#This Row],[Verwendetes Formular
(Auswahl falls relevant)]],Formulare[[Formularbezeichnung]:[Formularname (technisch)]],2,FALSE),"")</f>
        <v/>
      </c>
      <c r="Y664" s="4" t="s">
        <v>14858</v>
      </c>
      <c r="AK664" s="10" t="str">
        <f>IF(BTT[[#This Row],[Subprozess
(optionale Auswahl)]]="","okay",IF(VLOOKUP(BTT[[#This Row],[Subprozess
(optionale Auswahl)]],BPML[[Subprozess]:[Zugeordneter Hauptprozess]],3,FALSE)=BTT[[#This Row],[Hauptprozess
(Pflichtauswahl)]],"okay","falscher Subprozess"))</f>
        <v>okay</v>
      </c>
      <c r="AL664" t="str">
        <f>IF(aktives_Teilprojekt="Master","",IF(BTT[[#This Row],[Verantwortliches TP
(automatisch)]]=VLOOKUP(aktives_Teilprojekt,Teilprojekte[[Teilprojekte]:[Kürzel]],2,FALSE),"okay","Hauptprozess anderes TP"))</f>
        <v>okay</v>
      </c>
      <c r="AM6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4" s="10" t="str">
        <f>IFERROR(IF(BTT[[#This Row],[SAP-Modul
(Pflichtauswahl)]]&lt;&gt;VLOOKUP(BTT[[#This Row],[Verwendete Transaktion (Pflichtauswahl)]],Transaktionen[[Transaktionen]:[Modul]],3,FALSE),"Modul anders","okay"),"")</f>
        <v/>
      </c>
      <c r="AP664" s="10" t="str">
        <f>IFERROR(IF(COUNTIFS(BTT[Verwendete Transaktion (Pflichtauswahl)],BTT[[#This Row],[Verwendete Transaktion (Pflichtauswahl)]],BTT[SAP-Modul
(Pflichtauswahl)],"&lt;&gt;"&amp;BTT[[#This Row],[SAP-Modul
(Pflichtauswahl)]])&gt;0,"Modul anders","okay"),"")</f>
        <v>okay</v>
      </c>
      <c r="AQ664" s="10" t="str">
        <f>IFERROR(IF(COUNTIFS(BTT[Verwendete Transaktion (Pflichtauswahl)],BTT[[#This Row],[Verwendete Transaktion (Pflichtauswahl)]],BTT[Verantwortliches TP
(automatisch)],"&lt;&gt;"&amp;BTT[[#This Row],[Verantwortliches TP
(automatisch)]])&gt;0,"Transaktion mehrfach","okay"),"")</f>
        <v>okay</v>
      </c>
      <c r="AR664" s="10" t="str">
        <f>IFERROR(IF(COUNTIFS(BTT[Verwendete Transaktion (Pflichtauswahl)],BTT[[#This Row],[Verwendete Transaktion (Pflichtauswahl)]],BTT[Verantwortliches TP
(automatisch)],"&lt;&gt;"&amp;VLOOKUP(aktives_Teilprojekt,Teilprojekte[[Teilprojekte]:[Kürzel]],2,FALSE))&gt;0,"Transaktion mehrfach","okay"),"")</f>
        <v>okay</v>
      </c>
      <c r="AS664" s="10" t="s">
        <v>10714</v>
      </c>
      <c r="AT664" s="10"/>
    </row>
    <row r="665" spans="1:46" ht="75" hidden="1" x14ac:dyDescent="0.25">
      <c r="A665" s="14" t="str">
        <f>IFERROR(IF(BTT[[#This Row],[Lfd Nr. 
(aus konsolidierter Datei)]]&lt;&gt;"",BTT[[#This Row],[Lfd Nr. 
(aus konsolidierter Datei)]],VLOOKUP(aktives_Teilprojekt,Teilprojekte[[Teilprojekte]:[Kürzel]],2,FALSE)&amp;ROW(BTT[[#This Row],[Lfd Nr.
(automatisch)]])-2),"")</f>
        <v>FI579</v>
      </c>
      <c r="B665" s="15" t="s">
        <v>6131</v>
      </c>
      <c r="C665" s="15"/>
      <c r="D665" t="s">
        <v>10717</v>
      </c>
      <c r="E665" s="10" t="str">
        <f>IFERROR(IF(NOT(BTT[[#This Row],[Manuelle Änderung des Verantwortliches TP
(Auswahl - bei Bedarf)]]=""),BTT[[#This Row],[Manuelle Änderung des Verantwortliches TP
(Auswahl - bei Bedarf)]],VLOOKUP(BTT[[#This Row],[Hauptprozess
(Pflichtauswahl)]],Hauptprozesse[],3,FALSE)),"")</f>
        <v>FI</v>
      </c>
      <c r="G665" t="s">
        <v>14174</v>
      </c>
      <c r="H665" s="10" t="s">
        <v>3</v>
      </c>
      <c r="I665" t="s">
        <v>1648</v>
      </c>
      <c r="J665" s="10" t="str">
        <f>IFERROR(VLOOKUP(BTT[[#This Row],[Verwendete Transaktion (Pflichtauswahl)]],Transaktionen[[Transaktionen]:[Langtext]],2,FALSE),"")</f>
        <v>Sachkontenbuchung erfassen</v>
      </c>
      <c r="V665" s="10" t="str">
        <f>IFERROR(VLOOKUP(BTT[[#This Row],[Verwendetes Formular
(Auswahl falls relevant)]],Formulare[[Formularbezeichnung]:[Formularname (technisch)]],2,FALSE),"")</f>
        <v/>
      </c>
      <c r="Y665" s="4" t="s">
        <v>14859</v>
      </c>
      <c r="AK665" s="10" t="str">
        <f>IF(BTT[[#This Row],[Subprozess
(optionale Auswahl)]]="","okay",IF(VLOOKUP(BTT[[#This Row],[Subprozess
(optionale Auswahl)]],BPML[[Subprozess]:[Zugeordneter Hauptprozess]],3,FALSE)=BTT[[#This Row],[Hauptprozess
(Pflichtauswahl)]],"okay","falscher Subprozess"))</f>
        <v>okay</v>
      </c>
      <c r="AL665" t="str">
        <f>IF(aktives_Teilprojekt="Master","",IF(BTT[[#This Row],[Verantwortliches TP
(automatisch)]]=VLOOKUP(aktives_Teilprojekt,Teilprojekte[[Teilprojekte]:[Kürzel]],2,FALSE),"okay","Hauptprozess anderes TP"))</f>
        <v>okay</v>
      </c>
      <c r="AM6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5" s="10" t="str">
        <f>IFERROR(IF(BTT[[#This Row],[SAP-Modul
(Pflichtauswahl)]]&lt;&gt;VLOOKUP(BTT[[#This Row],[Verwendete Transaktion (Pflichtauswahl)]],Transaktionen[[Transaktionen]:[Modul]],3,FALSE),"Modul anders","okay"),"")</f>
        <v>okay</v>
      </c>
      <c r="AP665" s="10" t="str">
        <f>IFERROR(IF(COUNTIFS(BTT[Verwendete Transaktion (Pflichtauswahl)],BTT[[#This Row],[Verwendete Transaktion (Pflichtauswahl)]],BTT[SAP-Modul
(Pflichtauswahl)],"&lt;&gt;"&amp;BTT[[#This Row],[SAP-Modul
(Pflichtauswahl)]])&gt;0,"Modul anders","okay"),"")</f>
        <v>okay</v>
      </c>
      <c r="AQ665" s="10" t="str">
        <f>IFERROR(IF(COUNTIFS(BTT[Verwendete Transaktion (Pflichtauswahl)],BTT[[#This Row],[Verwendete Transaktion (Pflichtauswahl)]],BTT[Verantwortliches TP
(automatisch)],"&lt;&gt;"&amp;BTT[[#This Row],[Verantwortliches TP
(automatisch)]])&gt;0,"Transaktion mehrfach","okay"),"")</f>
        <v>okay</v>
      </c>
      <c r="AR665" s="10" t="str">
        <f>IFERROR(IF(COUNTIFS(BTT[Verwendete Transaktion (Pflichtauswahl)],BTT[[#This Row],[Verwendete Transaktion (Pflichtauswahl)]],BTT[Verantwortliches TP
(automatisch)],"&lt;&gt;"&amp;VLOOKUP(aktives_Teilprojekt,Teilprojekte[[Teilprojekte]:[Kürzel]],2,FALSE))&gt;0,"Transaktion mehrfach","okay"),"")</f>
        <v>okay</v>
      </c>
      <c r="AS665" s="10" t="s">
        <v>10716</v>
      </c>
      <c r="AT665" s="10"/>
    </row>
    <row r="666" spans="1:46" ht="75" hidden="1" x14ac:dyDescent="0.25">
      <c r="A666" s="14" t="str">
        <f>IFERROR(IF(BTT[[#This Row],[Lfd Nr. 
(aus konsolidierter Datei)]]&lt;&gt;"",BTT[[#This Row],[Lfd Nr. 
(aus konsolidierter Datei)]],VLOOKUP(aktives_Teilprojekt,Teilprojekte[[Teilprojekte]:[Kürzel]],2,FALSE)&amp;ROW(BTT[[#This Row],[Lfd Nr.
(automatisch)]])-2),"")</f>
        <v>FI580</v>
      </c>
      <c r="B666" s="15" t="s">
        <v>6131</v>
      </c>
      <c r="C666" s="15"/>
      <c r="D666" t="s">
        <v>10711</v>
      </c>
      <c r="E666" s="10" t="str">
        <f>IFERROR(IF(NOT(BTT[[#This Row],[Manuelle Änderung des Verantwortliches TP
(Auswahl - bei Bedarf)]]=""),BTT[[#This Row],[Manuelle Änderung des Verantwortliches TP
(Auswahl - bei Bedarf)]],VLOOKUP(BTT[[#This Row],[Hauptprozess
(Pflichtauswahl)]],Hauptprozesse[],3,FALSE)),"")</f>
        <v>FI</v>
      </c>
      <c r="G666" t="s">
        <v>14174</v>
      </c>
      <c r="H666" s="10" t="s">
        <v>8485</v>
      </c>
      <c r="I666" t="s">
        <v>8522</v>
      </c>
      <c r="J666" s="10" t="str">
        <f>IFERROR(VLOOKUP(BTT[[#This Row],[Verwendete Transaktion (Pflichtauswahl)]],Transaktionen[[Transaktionen]:[Langtext]],2,FALSE),"")</f>
        <v>keine digitale Erfassung</v>
      </c>
      <c r="V666" s="10" t="str">
        <f>IFERROR(VLOOKUP(BTT[[#This Row],[Verwendetes Formular
(Auswahl falls relevant)]],Formulare[[Formularbezeichnung]:[Formularname (technisch)]],2,FALSE),"")</f>
        <v/>
      </c>
      <c r="Y666" s="4" t="s">
        <v>14860</v>
      </c>
      <c r="AK666" s="10" t="str">
        <f>IF(BTT[[#This Row],[Subprozess
(optionale Auswahl)]]="","okay",IF(VLOOKUP(BTT[[#This Row],[Subprozess
(optionale Auswahl)]],BPML[[Subprozess]:[Zugeordneter Hauptprozess]],3,FALSE)=BTT[[#This Row],[Hauptprozess
(Pflichtauswahl)]],"okay","falscher Subprozess"))</f>
        <v>okay</v>
      </c>
      <c r="AL666" t="str">
        <f>IF(aktives_Teilprojekt="Master","",IF(BTT[[#This Row],[Verantwortliches TP
(automatisch)]]=VLOOKUP(aktives_Teilprojekt,Teilprojekte[[Teilprojekte]:[Kürzel]],2,FALSE),"okay","Hauptprozess anderes TP"))</f>
        <v>okay</v>
      </c>
      <c r="AM6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6" s="10" t="str">
        <f>IFERROR(IF(BTT[[#This Row],[SAP-Modul
(Pflichtauswahl)]]&lt;&gt;VLOOKUP(BTT[[#This Row],[Verwendete Transaktion (Pflichtauswahl)]],Transaktionen[[Transaktionen]:[Modul]],3,FALSE),"Modul anders","okay"),"")</f>
        <v>okay</v>
      </c>
      <c r="AP666" s="10" t="str">
        <f>IFERROR(IF(COUNTIFS(BTT[Verwendete Transaktion (Pflichtauswahl)],BTT[[#This Row],[Verwendete Transaktion (Pflichtauswahl)]],BTT[SAP-Modul
(Pflichtauswahl)],"&lt;&gt;"&amp;BTT[[#This Row],[SAP-Modul
(Pflichtauswahl)]])&gt;0,"Modul anders","okay"),"")</f>
        <v>okay</v>
      </c>
      <c r="AQ666" s="10" t="str">
        <f>IFERROR(IF(COUNTIFS(BTT[Verwendete Transaktion (Pflichtauswahl)],BTT[[#This Row],[Verwendete Transaktion (Pflichtauswahl)]],BTT[Verantwortliches TP
(automatisch)],"&lt;&gt;"&amp;BTT[[#This Row],[Verantwortliches TP
(automatisch)]])&gt;0,"Transaktion mehrfach","okay"),"")</f>
        <v>okay</v>
      </c>
      <c r="AR666" s="10" t="str">
        <f>IFERROR(IF(COUNTIFS(BTT[Verwendete Transaktion (Pflichtauswahl)],BTT[[#This Row],[Verwendete Transaktion (Pflichtauswahl)]],BTT[Verantwortliches TP
(automatisch)],"&lt;&gt;"&amp;VLOOKUP(aktives_Teilprojekt,Teilprojekte[[Teilprojekte]:[Kürzel]],2,FALSE))&gt;0,"Transaktion mehrfach","okay"),"")</f>
        <v>okay</v>
      </c>
      <c r="AS666" s="10" t="s">
        <v>10718</v>
      </c>
      <c r="AT666" s="10"/>
    </row>
    <row r="667" spans="1:46" ht="75" hidden="1" x14ac:dyDescent="0.25">
      <c r="A667" s="14" t="str">
        <f>IFERROR(IF(BTT[[#This Row],[Lfd Nr. 
(aus konsolidierter Datei)]]&lt;&gt;"",BTT[[#This Row],[Lfd Nr. 
(aus konsolidierter Datei)]],VLOOKUP(aktives_Teilprojekt,Teilprojekte[[Teilprojekte]:[Kürzel]],2,FALSE)&amp;ROW(BTT[[#This Row],[Lfd Nr.
(automatisch)]])-2),"")</f>
        <v>FI581</v>
      </c>
      <c r="B667" s="15" t="s">
        <v>6131</v>
      </c>
      <c r="C667" s="15"/>
      <c r="D667" t="s">
        <v>10720</v>
      </c>
      <c r="E667" s="10" t="str">
        <f>IFERROR(IF(NOT(BTT[[#This Row],[Manuelle Änderung des Verantwortliches TP
(Auswahl - bei Bedarf)]]=""),BTT[[#This Row],[Manuelle Änderung des Verantwortliches TP
(Auswahl - bei Bedarf)]],VLOOKUP(BTT[[#This Row],[Hauptprozess
(Pflichtauswahl)]],Hauptprozesse[],3,FALSE)),"")</f>
        <v>FI</v>
      </c>
      <c r="G667" t="s">
        <v>9716</v>
      </c>
      <c r="H667" s="10"/>
      <c r="J667" s="10" t="str">
        <f>IFERROR(VLOOKUP(BTT[[#This Row],[Verwendete Transaktion (Pflichtauswahl)]],Transaktionen[[Transaktionen]:[Langtext]],2,FALSE),"")</f>
        <v/>
      </c>
      <c r="V667" s="10" t="str">
        <f>IFERROR(VLOOKUP(BTT[[#This Row],[Verwendetes Formular
(Auswahl falls relevant)]],Formulare[[Formularbezeichnung]:[Formularname (technisch)]],2,FALSE),"")</f>
        <v/>
      </c>
      <c r="Y667" s="4" t="s">
        <v>14861</v>
      </c>
      <c r="AK667" s="10" t="str">
        <f>IF(BTT[[#This Row],[Subprozess
(optionale Auswahl)]]="","okay",IF(VLOOKUP(BTT[[#This Row],[Subprozess
(optionale Auswahl)]],BPML[[Subprozess]:[Zugeordneter Hauptprozess]],3,FALSE)=BTT[[#This Row],[Hauptprozess
(Pflichtauswahl)]],"okay","falscher Subprozess"))</f>
        <v>okay</v>
      </c>
      <c r="AL667" t="str">
        <f>IF(aktives_Teilprojekt="Master","",IF(BTT[[#This Row],[Verantwortliches TP
(automatisch)]]=VLOOKUP(aktives_Teilprojekt,Teilprojekte[[Teilprojekte]:[Kürzel]],2,FALSE),"okay","Hauptprozess anderes TP"))</f>
        <v>okay</v>
      </c>
      <c r="AM6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7" s="10" t="str">
        <f>IFERROR(IF(BTT[[#This Row],[SAP-Modul
(Pflichtauswahl)]]&lt;&gt;VLOOKUP(BTT[[#This Row],[Verwendete Transaktion (Pflichtauswahl)]],Transaktionen[[Transaktionen]:[Modul]],3,FALSE),"Modul anders","okay"),"")</f>
        <v/>
      </c>
      <c r="AP667" s="10" t="str">
        <f>IFERROR(IF(COUNTIFS(BTT[Verwendete Transaktion (Pflichtauswahl)],BTT[[#This Row],[Verwendete Transaktion (Pflichtauswahl)]],BTT[SAP-Modul
(Pflichtauswahl)],"&lt;&gt;"&amp;BTT[[#This Row],[SAP-Modul
(Pflichtauswahl)]])&gt;0,"Modul anders","okay"),"")</f>
        <v>okay</v>
      </c>
      <c r="AQ667" s="10" t="str">
        <f>IFERROR(IF(COUNTIFS(BTT[Verwendete Transaktion (Pflichtauswahl)],BTT[[#This Row],[Verwendete Transaktion (Pflichtauswahl)]],BTT[Verantwortliches TP
(automatisch)],"&lt;&gt;"&amp;BTT[[#This Row],[Verantwortliches TP
(automatisch)]])&gt;0,"Transaktion mehrfach","okay"),"")</f>
        <v>okay</v>
      </c>
      <c r="AR667" s="10" t="str">
        <f>IFERROR(IF(COUNTIFS(BTT[Verwendete Transaktion (Pflichtauswahl)],BTT[[#This Row],[Verwendete Transaktion (Pflichtauswahl)]],BTT[Verantwortliches TP
(automatisch)],"&lt;&gt;"&amp;VLOOKUP(aktives_Teilprojekt,Teilprojekte[[Teilprojekte]:[Kürzel]],2,FALSE))&gt;0,"Transaktion mehrfach","okay"),"")</f>
        <v>okay</v>
      </c>
      <c r="AS667" s="10" t="s">
        <v>10719</v>
      </c>
      <c r="AT667" s="10"/>
    </row>
    <row r="668" spans="1:46" ht="75" hidden="1" x14ac:dyDescent="0.25">
      <c r="A668" s="14" t="str">
        <f>IFERROR(IF(BTT[[#This Row],[Lfd Nr. 
(aus konsolidierter Datei)]]&lt;&gt;"",BTT[[#This Row],[Lfd Nr. 
(aus konsolidierter Datei)]],VLOOKUP(aktives_Teilprojekt,Teilprojekte[[Teilprojekte]:[Kürzel]],2,FALSE)&amp;ROW(BTT[[#This Row],[Lfd Nr.
(automatisch)]])-2),"")</f>
        <v>FI582</v>
      </c>
      <c r="B668" s="15" t="s">
        <v>6131</v>
      </c>
      <c r="C668" s="15"/>
      <c r="D668" t="s">
        <v>10722</v>
      </c>
      <c r="E668" s="10" t="str">
        <f>IFERROR(IF(NOT(BTT[[#This Row],[Manuelle Änderung des Verantwortliches TP
(Auswahl - bei Bedarf)]]=""),BTT[[#This Row],[Manuelle Änderung des Verantwortliches TP
(Auswahl - bei Bedarf)]],VLOOKUP(BTT[[#This Row],[Hauptprozess
(Pflichtauswahl)]],Hauptprozesse[],3,FALSE)),"")</f>
        <v>FI</v>
      </c>
      <c r="G668" t="s">
        <v>9716</v>
      </c>
      <c r="H668" s="10"/>
      <c r="J668" s="10" t="str">
        <f>IFERROR(VLOOKUP(BTT[[#This Row],[Verwendete Transaktion (Pflichtauswahl)]],Transaktionen[[Transaktionen]:[Langtext]],2,FALSE),"")</f>
        <v/>
      </c>
      <c r="V668" s="10" t="str">
        <f>IFERROR(VLOOKUP(BTT[[#This Row],[Verwendetes Formular
(Auswahl falls relevant)]],Formulare[[Formularbezeichnung]:[Formularname (technisch)]],2,FALSE),"")</f>
        <v/>
      </c>
      <c r="Y668" s="4" t="s">
        <v>14862</v>
      </c>
      <c r="AK668" s="10" t="str">
        <f>IF(BTT[[#This Row],[Subprozess
(optionale Auswahl)]]="","okay",IF(VLOOKUP(BTT[[#This Row],[Subprozess
(optionale Auswahl)]],BPML[[Subprozess]:[Zugeordneter Hauptprozess]],3,FALSE)=BTT[[#This Row],[Hauptprozess
(Pflichtauswahl)]],"okay","falscher Subprozess"))</f>
        <v>okay</v>
      </c>
      <c r="AL668" t="str">
        <f>IF(aktives_Teilprojekt="Master","",IF(BTT[[#This Row],[Verantwortliches TP
(automatisch)]]=VLOOKUP(aktives_Teilprojekt,Teilprojekte[[Teilprojekte]:[Kürzel]],2,FALSE),"okay","Hauptprozess anderes TP"))</f>
        <v>okay</v>
      </c>
      <c r="AM6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8" s="10" t="str">
        <f>IFERROR(IF(BTT[[#This Row],[SAP-Modul
(Pflichtauswahl)]]&lt;&gt;VLOOKUP(BTT[[#This Row],[Verwendete Transaktion (Pflichtauswahl)]],Transaktionen[[Transaktionen]:[Modul]],3,FALSE),"Modul anders","okay"),"")</f>
        <v/>
      </c>
      <c r="AP668" s="10" t="str">
        <f>IFERROR(IF(COUNTIFS(BTT[Verwendete Transaktion (Pflichtauswahl)],BTT[[#This Row],[Verwendete Transaktion (Pflichtauswahl)]],BTT[SAP-Modul
(Pflichtauswahl)],"&lt;&gt;"&amp;BTT[[#This Row],[SAP-Modul
(Pflichtauswahl)]])&gt;0,"Modul anders","okay"),"")</f>
        <v>okay</v>
      </c>
      <c r="AQ668" s="10" t="str">
        <f>IFERROR(IF(COUNTIFS(BTT[Verwendete Transaktion (Pflichtauswahl)],BTT[[#This Row],[Verwendete Transaktion (Pflichtauswahl)]],BTT[Verantwortliches TP
(automatisch)],"&lt;&gt;"&amp;BTT[[#This Row],[Verantwortliches TP
(automatisch)]])&gt;0,"Transaktion mehrfach","okay"),"")</f>
        <v>okay</v>
      </c>
      <c r="AR668" s="10" t="str">
        <f>IFERROR(IF(COUNTIFS(BTT[Verwendete Transaktion (Pflichtauswahl)],BTT[[#This Row],[Verwendete Transaktion (Pflichtauswahl)]],BTT[Verantwortliches TP
(automatisch)],"&lt;&gt;"&amp;VLOOKUP(aktives_Teilprojekt,Teilprojekte[[Teilprojekte]:[Kürzel]],2,FALSE))&gt;0,"Transaktion mehrfach","okay"),"")</f>
        <v>okay</v>
      </c>
      <c r="AS668" s="10" t="s">
        <v>10721</v>
      </c>
      <c r="AT668" s="10"/>
    </row>
    <row r="669" spans="1:46" ht="75" hidden="1" x14ac:dyDescent="0.25">
      <c r="A669" s="14" t="str">
        <f>IFERROR(IF(BTT[[#This Row],[Lfd Nr. 
(aus konsolidierter Datei)]]&lt;&gt;"",BTT[[#This Row],[Lfd Nr. 
(aus konsolidierter Datei)]],VLOOKUP(aktives_Teilprojekt,Teilprojekte[[Teilprojekte]:[Kürzel]],2,FALSE)&amp;ROW(BTT[[#This Row],[Lfd Nr.
(automatisch)]])-2),"")</f>
        <v>FI583</v>
      </c>
      <c r="B669" s="15" t="s">
        <v>6131</v>
      </c>
      <c r="C669" s="15"/>
      <c r="D669" t="s">
        <v>10724</v>
      </c>
      <c r="E669" s="10" t="str">
        <f>IFERROR(IF(NOT(BTT[[#This Row],[Manuelle Änderung des Verantwortliches TP
(Auswahl - bei Bedarf)]]=""),BTT[[#This Row],[Manuelle Änderung des Verantwortliches TP
(Auswahl - bei Bedarf)]],VLOOKUP(BTT[[#This Row],[Hauptprozess
(Pflichtauswahl)]],Hauptprozesse[],3,FALSE)),"")</f>
        <v>FI</v>
      </c>
      <c r="G669" t="s">
        <v>14174</v>
      </c>
      <c r="H669" s="10" t="s">
        <v>8485</v>
      </c>
      <c r="I669" t="s">
        <v>8522</v>
      </c>
      <c r="J669" s="10" t="str">
        <f>IFERROR(VLOOKUP(BTT[[#This Row],[Verwendete Transaktion (Pflichtauswahl)]],Transaktionen[[Transaktionen]:[Langtext]],2,FALSE),"")</f>
        <v>keine digitale Erfassung</v>
      </c>
      <c r="V669" s="10" t="str">
        <f>IFERROR(VLOOKUP(BTT[[#This Row],[Verwendetes Formular
(Auswahl falls relevant)]],Formulare[[Formularbezeichnung]:[Formularname (technisch)]],2,FALSE),"")</f>
        <v/>
      </c>
      <c r="Y669" s="4" t="s">
        <v>14863</v>
      </c>
      <c r="AK669" s="10" t="str">
        <f>IF(BTT[[#This Row],[Subprozess
(optionale Auswahl)]]="","okay",IF(VLOOKUP(BTT[[#This Row],[Subprozess
(optionale Auswahl)]],BPML[[Subprozess]:[Zugeordneter Hauptprozess]],3,FALSE)=BTT[[#This Row],[Hauptprozess
(Pflichtauswahl)]],"okay","falscher Subprozess"))</f>
        <v>okay</v>
      </c>
      <c r="AL669" t="str">
        <f>IF(aktives_Teilprojekt="Master","",IF(BTT[[#This Row],[Verantwortliches TP
(automatisch)]]=VLOOKUP(aktives_Teilprojekt,Teilprojekte[[Teilprojekte]:[Kürzel]],2,FALSE),"okay","Hauptprozess anderes TP"))</f>
        <v>okay</v>
      </c>
      <c r="AM6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9" s="10" t="str">
        <f>IFERROR(IF(BTT[[#This Row],[SAP-Modul
(Pflichtauswahl)]]&lt;&gt;VLOOKUP(BTT[[#This Row],[Verwendete Transaktion (Pflichtauswahl)]],Transaktionen[[Transaktionen]:[Modul]],3,FALSE),"Modul anders","okay"),"")</f>
        <v>okay</v>
      </c>
      <c r="AP669" s="10" t="str">
        <f>IFERROR(IF(COUNTIFS(BTT[Verwendete Transaktion (Pflichtauswahl)],BTT[[#This Row],[Verwendete Transaktion (Pflichtauswahl)]],BTT[SAP-Modul
(Pflichtauswahl)],"&lt;&gt;"&amp;BTT[[#This Row],[SAP-Modul
(Pflichtauswahl)]])&gt;0,"Modul anders","okay"),"")</f>
        <v>okay</v>
      </c>
      <c r="AQ669" s="10" t="str">
        <f>IFERROR(IF(COUNTIFS(BTT[Verwendete Transaktion (Pflichtauswahl)],BTT[[#This Row],[Verwendete Transaktion (Pflichtauswahl)]],BTT[Verantwortliches TP
(automatisch)],"&lt;&gt;"&amp;BTT[[#This Row],[Verantwortliches TP
(automatisch)]])&gt;0,"Transaktion mehrfach","okay"),"")</f>
        <v>okay</v>
      </c>
      <c r="AR669" s="10" t="str">
        <f>IFERROR(IF(COUNTIFS(BTT[Verwendete Transaktion (Pflichtauswahl)],BTT[[#This Row],[Verwendete Transaktion (Pflichtauswahl)]],BTT[Verantwortliches TP
(automatisch)],"&lt;&gt;"&amp;VLOOKUP(aktives_Teilprojekt,Teilprojekte[[Teilprojekte]:[Kürzel]],2,FALSE))&gt;0,"Transaktion mehrfach","okay"),"")</f>
        <v>okay</v>
      </c>
      <c r="AS669" s="10" t="s">
        <v>10723</v>
      </c>
      <c r="AT669" s="10"/>
    </row>
    <row r="670" spans="1:46" ht="30" hidden="1" x14ac:dyDescent="0.25">
      <c r="A670" s="14" t="str">
        <f>IFERROR(IF(BTT[[#This Row],[Lfd Nr. 
(aus konsolidierter Datei)]]&lt;&gt;"",BTT[[#This Row],[Lfd Nr. 
(aus konsolidierter Datei)]],VLOOKUP(aktives_Teilprojekt,Teilprojekte[[Teilprojekte]:[Kürzel]],2,FALSE)&amp;ROW(BTT[[#This Row],[Lfd Nr.
(automatisch)]])-2),"")</f>
        <v>FI584</v>
      </c>
      <c r="B670" s="15" t="s">
        <v>6131</v>
      </c>
      <c r="C670" s="15"/>
      <c r="E670" s="10" t="str">
        <f>IFERROR(IF(NOT(BTT[[#This Row],[Manuelle Änderung des Verantwortliches TP
(Auswahl - bei Bedarf)]]=""),BTT[[#This Row],[Manuelle Änderung des Verantwortliches TP
(Auswahl - bei Bedarf)]],VLOOKUP(BTT[[#This Row],[Hauptprozess
(Pflichtauswahl)]],Hauptprozesse[],3,FALSE)),"")</f>
        <v>FI</v>
      </c>
      <c r="G670" t="s">
        <v>14174</v>
      </c>
      <c r="H670" s="10" t="s">
        <v>8485</v>
      </c>
      <c r="I670" t="s">
        <v>8522</v>
      </c>
      <c r="J670" s="10" t="str">
        <f>IFERROR(VLOOKUP(BTT[[#This Row],[Verwendete Transaktion (Pflichtauswahl)]],Transaktionen[[Transaktionen]:[Langtext]],2,FALSE),"")</f>
        <v>keine digitale Erfassung</v>
      </c>
      <c r="V670" s="10" t="str">
        <f>IFERROR(VLOOKUP(BTT[[#This Row],[Verwendetes Formular
(Auswahl falls relevant)]],Formulare[[Formularbezeichnung]:[Formularname (technisch)]],2,FALSE),"")</f>
        <v/>
      </c>
      <c r="Y670" s="4" t="s">
        <v>14864</v>
      </c>
      <c r="AK670" s="10" t="str">
        <f>IF(BTT[[#This Row],[Subprozess
(optionale Auswahl)]]="","okay",IF(VLOOKUP(BTT[[#This Row],[Subprozess
(optionale Auswahl)]],BPML[[Subprozess]:[Zugeordneter Hauptprozess]],3,FALSE)=BTT[[#This Row],[Hauptprozess
(Pflichtauswahl)]],"okay","falscher Subprozess"))</f>
        <v>okay</v>
      </c>
      <c r="AL670" t="str">
        <f>IF(aktives_Teilprojekt="Master","",IF(BTT[[#This Row],[Verantwortliches TP
(automatisch)]]=VLOOKUP(aktives_Teilprojekt,Teilprojekte[[Teilprojekte]:[Kürzel]],2,FALSE),"okay","Hauptprozess anderes TP"))</f>
        <v>okay</v>
      </c>
      <c r="AM6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0" s="10" t="str">
        <f>IFERROR(IF(BTT[[#This Row],[SAP-Modul
(Pflichtauswahl)]]&lt;&gt;VLOOKUP(BTT[[#This Row],[Verwendete Transaktion (Pflichtauswahl)]],Transaktionen[[Transaktionen]:[Modul]],3,FALSE),"Modul anders","okay"),"")</f>
        <v>okay</v>
      </c>
      <c r="AP670" s="10" t="str">
        <f>IFERROR(IF(COUNTIFS(BTT[Verwendete Transaktion (Pflichtauswahl)],BTT[[#This Row],[Verwendete Transaktion (Pflichtauswahl)]],BTT[SAP-Modul
(Pflichtauswahl)],"&lt;&gt;"&amp;BTT[[#This Row],[SAP-Modul
(Pflichtauswahl)]])&gt;0,"Modul anders","okay"),"")</f>
        <v>okay</v>
      </c>
      <c r="AQ670" s="10" t="str">
        <f>IFERROR(IF(COUNTIFS(BTT[Verwendete Transaktion (Pflichtauswahl)],BTT[[#This Row],[Verwendete Transaktion (Pflichtauswahl)]],BTT[Verantwortliches TP
(automatisch)],"&lt;&gt;"&amp;BTT[[#This Row],[Verantwortliches TP
(automatisch)]])&gt;0,"Transaktion mehrfach","okay"),"")</f>
        <v>okay</v>
      </c>
      <c r="AR670" s="10" t="str">
        <f>IFERROR(IF(COUNTIFS(BTT[Verwendete Transaktion (Pflichtauswahl)],BTT[[#This Row],[Verwendete Transaktion (Pflichtauswahl)]],BTT[Verantwortliches TP
(automatisch)],"&lt;&gt;"&amp;VLOOKUP(aktives_Teilprojekt,Teilprojekte[[Teilprojekte]:[Kürzel]],2,FALSE))&gt;0,"Transaktion mehrfach","okay"),"")</f>
        <v>okay</v>
      </c>
      <c r="AS670" s="10" t="s">
        <v>10725</v>
      </c>
      <c r="AT670" s="10"/>
    </row>
    <row r="671" spans="1:46" ht="60" hidden="1" x14ac:dyDescent="0.25">
      <c r="A671" s="14" t="str">
        <f>IFERROR(IF(BTT[[#This Row],[Lfd Nr. 
(aus konsolidierter Datei)]]&lt;&gt;"",BTT[[#This Row],[Lfd Nr. 
(aus konsolidierter Datei)]],VLOOKUP(aktives_Teilprojekt,Teilprojekte[[Teilprojekte]:[Kürzel]],2,FALSE)&amp;ROW(BTT[[#This Row],[Lfd Nr.
(automatisch)]])-2),"")</f>
        <v>FI585</v>
      </c>
      <c r="B671" s="15" t="s">
        <v>6131</v>
      </c>
      <c r="C671" s="15"/>
      <c r="D671" t="s">
        <v>10614</v>
      </c>
      <c r="E671" s="10" t="str">
        <f>IFERROR(IF(NOT(BTT[[#This Row],[Manuelle Änderung des Verantwortliches TP
(Auswahl - bei Bedarf)]]=""),BTT[[#This Row],[Manuelle Änderung des Verantwortliches TP
(Auswahl - bei Bedarf)]],VLOOKUP(BTT[[#This Row],[Hauptprozess
(Pflichtauswahl)]],Hauptprozesse[],3,FALSE)),"")</f>
        <v>FI</v>
      </c>
      <c r="G671" t="s">
        <v>14174</v>
      </c>
      <c r="H671" s="10" t="s">
        <v>8485</v>
      </c>
      <c r="I671" t="s">
        <v>8522</v>
      </c>
      <c r="J671" s="10" t="str">
        <f>IFERROR(VLOOKUP(BTT[[#This Row],[Verwendete Transaktion (Pflichtauswahl)]],Transaktionen[[Transaktionen]:[Langtext]],2,FALSE),"")</f>
        <v>keine digitale Erfassung</v>
      </c>
      <c r="V671" s="10" t="str">
        <f>IFERROR(VLOOKUP(BTT[[#This Row],[Verwendetes Formular
(Auswahl falls relevant)]],Formulare[[Formularbezeichnung]:[Formularname (technisch)]],2,FALSE),"")</f>
        <v/>
      </c>
      <c r="Y671" s="4" t="s">
        <v>14865</v>
      </c>
      <c r="AK671" s="10" t="str">
        <f>IF(BTT[[#This Row],[Subprozess
(optionale Auswahl)]]="","okay",IF(VLOOKUP(BTT[[#This Row],[Subprozess
(optionale Auswahl)]],BPML[[Subprozess]:[Zugeordneter Hauptprozess]],3,FALSE)=BTT[[#This Row],[Hauptprozess
(Pflichtauswahl)]],"okay","falscher Subprozess"))</f>
        <v>okay</v>
      </c>
      <c r="AL671" t="str">
        <f>IF(aktives_Teilprojekt="Master","",IF(BTT[[#This Row],[Verantwortliches TP
(automatisch)]]=VLOOKUP(aktives_Teilprojekt,Teilprojekte[[Teilprojekte]:[Kürzel]],2,FALSE),"okay","Hauptprozess anderes TP"))</f>
        <v>okay</v>
      </c>
      <c r="AM6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1" s="10" t="str">
        <f>IFERROR(IF(BTT[[#This Row],[SAP-Modul
(Pflichtauswahl)]]&lt;&gt;VLOOKUP(BTT[[#This Row],[Verwendete Transaktion (Pflichtauswahl)]],Transaktionen[[Transaktionen]:[Modul]],3,FALSE),"Modul anders","okay"),"")</f>
        <v>okay</v>
      </c>
      <c r="AP671" s="10" t="str">
        <f>IFERROR(IF(COUNTIFS(BTT[Verwendete Transaktion (Pflichtauswahl)],BTT[[#This Row],[Verwendete Transaktion (Pflichtauswahl)]],BTT[SAP-Modul
(Pflichtauswahl)],"&lt;&gt;"&amp;BTT[[#This Row],[SAP-Modul
(Pflichtauswahl)]])&gt;0,"Modul anders","okay"),"")</f>
        <v>okay</v>
      </c>
      <c r="AQ671" s="10" t="str">
        <f>IFERROR(IF(COUNTIFS(BTT[Verwendete Transaktion (Pflichtauswahl)],BTT[[#This Row],[Verwendete Transaktion (Pflichtauswahl)]],BTT[Verantwortliches TP
(automatisch)],"&lt;&gt;"&amp;BTT[[#This Row],[Verantwortliches TP
(automatisch)]])&gt;0,"Transaktion mehrfach","okay"),"")</f>
        <v>okay</v>
      </c>
      <c r="AR671" s="10" t="str">
        <f>IFERROR(IF(COUNTIFS(BTT[Verwendete Transaktion (Pflichtauswahl)],BTT[[#This Row],[Verwendete Transaktion (Pflichtauswahl)]],BTT[Verantwortliches TP
(automatisch)],"&lt;&gt;"&amp;VLOOKUP(aktives_Teilprojekt,Teilprojekte[[Teilprojekte]:[Kürzel]],2,FALSE))&gt;0,"Transaktion mehrfach","okay"),"")</f>
        <v>okay</v>
      </c>
      <c r="AS671" s="10" t="s">
        <v>10726</v>
      </c>
      <c r="AT671" s="10"/>
    </row>
    <row r="672" spans="1:46" ht="60" hidden="1" x14ac:dyDescent="0.25">
      <c r="A672" s="14" t="str">
        <f>IFERROR(IF(BTT[[#This Row],[Lfd Nr. 
(aus konsolidierter Datei)]]&lt;&gt;"",BTT[[#This Row],[Lfd Nr. 
(aus konsolidierter Datei)]],VLOOKUP(aktives_Teilprojekt,Teilprojekte[[Teilprojekte]:[Kürzel]],2,FALSE)&amp;ROW(BTT[[#This Row],[Lfd Nr.
(automatisch)]])-2),"")</f>
        <v>FI586</v>
      </c>
      <c r="B672" s="15" t="s">
        <v>6131</v>
      </c>
      <c r="C672" s="15"/>
      <c r="D672" t="s">
        <v>10728</v>
      </c>
      <c r="E672" s="10" t="str">
        <f>IFERROR(IF(NOT(BTT[[#This Row],[Manuelle Änderung des Verantwortliches TP
(Auswahl - bei Bedarf)]]=""),BTT[[#This Row],[Manuelle Änderung des Verantwortliches TP
(Auswahl - bei Bedarf)]],VLOOKUP(BTT[[#This Row],[Hauptprozess
(Pflichtauswahl)]],Hauptprozesse[],3,FALSE)),"")</f>
        <v>FI</v>
      </c>
      <c r="G672" t="s">
        <v>14174</v>
      </c>
      <c r="H672" s="10" t="s">
        <v>8485</v>
      </c>
      <c r="I672" t="s">
        <v>8522</v>
      </c>
      <c r="J672" s="10" t="str">
        <f>IFERROR(VLOOKUP(BTT[[#This Row],[Verwendete Transaktion (Pflichtauswahl)]],Transaktionen[[Transaktionen]:[Langtext]],2,FALSE),"")</f>
        <v>keine digitale Erfassung</v>
      </c>
      <c r="V672" s="10" t="str">
        <f>IFERROR(VLOOKUP(BTT[[#This Row],[Verwendetes Formular
(Auswahl falls relevant)]],Formulare[[Formularbezeichnung]:[Formularname (technisch)]],2,FALSE),"")</f>
        <v/>
      </c>
      <c r="Y672" s="4" t="s">
        <v>14866</v>
      </c>
      <c r="AK672" s="10" t="str">
        <f>IF(BTT[[#This Row],[Subprozess
(optionale Auswahl)]]="","okay",IF(VLOOKUP(BTT[[#This Row],[Subprozess
(optionale Auswahl)]],BPML[[Subprozess]:[Zugeordneter Hauptprozess]],3,FALSE)=BTT[[#This Row],[Hauptprozess
(Pflichtauswahl)]],"okay","falscher Subprozess"))</f>
        <v>okay</v>
      </c>
      <c r="AL672" t="str">
        <f>IF(aktives_Teilprojekt="Master","",IF(BTT[[#This Row],[Verantwortliches TP
(automatisch)]]=VLOOKUP(aktives_Teilprojekt,Teilprojekte[[Teilprojekte]:[Kürzel]],2,FALSE),"okay","Hauptprozess anderes TP"))</f>
        <v>okay</v>
      </c>
      <c r="AM6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2" s="10" t="str">
        <f>IFERROR(IF(BTT[[#This Row],[SAP-Modul
(Pflichtauswahl)]]&lt;&gt;VLOOKUP(BTT[[#This Row],[Verwendete Transaktion (Pflichtauswahl)]],Transaktionen[[Transaktionen]:[Modul]],3,FALSE),"Modul anders","okay"),"")</f>
        <v>okay</v>
      </c>
      <c r="AP672" s="10" t="str">
        <f>IFERROR(IF(COUNTIFS(BTT[Verwendete Transaktion (Pflichtauswahl)],BTT[[#This Row],[Verwendete Transaktion (Pflichtauswahl)]],BTT[SAP-Modul
(Pflichtauswahl)],"&lt;&gt;"&amp;BTT[[#This Row],[SAP-Modul
(Pflichtauswahl)]])&gt;0,"Modul anders","okay"),"")</f>
        <v>okay</v>
      </c>
      <c r="AQ672" s="10" t="str">
        <f>IFERROR(IF(COUNTIFS(BTT[Verwendete Transaktion (Pflichtauswahl)],BTT[[#This Row],[Verwendete Transaktion (Pflichtauswahl)]],BTT[Verantwortliches TP
(automatisch)],"&lt;&gt;"&amp;BTT[[#This Row],[Verantwortliches TP
(automatisch)]])&gt;0,"Transaktion mehrfach","okay"),"")</f>
        <v>okay</v>
      </c>
      <c r="AR672" s="10" t="str">
        <f>IFERROR(IF(COUNTIFS(BTT[Verwendete Transaktion (Pflichtauswahl)],BTT[[#This Row],[Verwendete Transaktion (Pflichtauswahl)]],BTT[Verantwortliches TP
(automatisch)],"&lt;&gt;"&amp;VLOOKUP(aktives_Teilprojekt,Teilprojekte[[Teilprojekte]:[Kürzel]],2,FALSE))&gt;0,"Transaktion mehrfach","okay"),"")</f>
        <v>okay</v>
      </c>
      <c r="AS672" s="10" t="s">
        <v>10727</v>
      </c>
      <c r="AT672" s="10"/>
    </row>
    <row r="673" spans="1:46" ht="60" hidden="1" x14ac:dyDescent="0.25">
      <c r="A673" s="14" t="str">
        <f>IFERROR(IF(BTT[[#This Row],[Lfd Nr. 
(aus konsolidierter Datei)]]&lt;&gt;"",BTT[[#This Row],[Lfd Nr. 
(aus konsolidierter Datei)]],VLOOKUP(aktives_Teilprojekt,Teilprojekte[[Teilprojekte]:[Kürzel]],2,FALSE)&amp;ROW(BTT[[#This Row],[Lfd Nr.
(automatisch)]])-2),"")</f>
        <v>FI587</v>
      </c>
      <c r="B673" s="15" t="s">
        <v>6131</v>
      </c>
      <c r="C673" s="15"/>
      <c r="D673" t="s">
        <v>10730</v>
      </c>
      <c r="E673" s="10" t="str">
        <f>IFERROR(IF(NOT(BTT[[#This Row],[Manuelle Änderung des Verantwortliches TP
(Auswahl - bei Bedarf)]]=""),BTT[[#This Row],[Manuelle Änderung des Verantwortliches TP
(Auswahl - bei Bedarf)]],VLOOKUP(BTT[[#This Row],[Hauptprozess
(Pflichtauswahl)]],Hauptprozesse[],3,FALSE)),"")</f>
        <v>FI</v>
      </c>
      <c r="G673" t="s">
        <v>14174</v>
      </c>
      <c r="H673" s="10"/>
      <c r="I673" t="s">
        <v>8460</v>
      </c>
      <c r="J673" s="10" t="str">
        <f>IFERROR(VLOOKUP(BTT[[#This Row],[Verwendete Transaktion (Pflichtauswahl)]],Transaktionen[[Transaktionen]:[Langtext]],2,FALSE),"")</f>
        <v/>
      </c>
      <c r="V673" s="10" t="str">
        <f>IFERROR(VLOOKUP(BTT[[#This Row],[Verwendetes Formular
(Auswahl falls relevant)]],Formulare[[Formularbezeichnung]:[Formularname (technisch)]],2,FALSE),"")</f>
        <v/>
      </c>
      <c r="Y673" s="4" t="s">
        <v>14867</v>
      </c>
      <c r="AK673" s="10" t="str">
        <f>IF(BTT[[#This Row],[Subprozess
(optionale Auswahl)]]="","okay",IF(VLOOKUP(BTT[[#This Row],[Subprozess
(optionale Auswahl)]],BPML[[Subprozess]:[Zugeordneter Hauptprozess]],3,FALSE)=BTT[[#This Row],[Hauptprozess
(Pflichtauswahl)]],"okay","falscher Subprozess"))</f>
        <v>okay</v>
      </c>
      <c r="AL673" t="str">
        <f>IF(aktives_Teilprojekt="Master","",IF(BTT[[#This Row],[Verantwortliches TP
(automatisch)]]=VLOOKUP(aktives_Teilprojekt,Teilprojekte[[Teilprojekte]:[Kürzel]],2,FALSE),"okay","Hauptprozess anderes TP"))</f>
        <v>okay</v>
      </c>
      <c r="AM6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3" s="10" t="str">
        <f>IFERROR(IF(BTT[[#This Row],[SAP-Modul
(Pflichtauswahl)]]&lt;&gt;VLOOKUP(BTT[[#This Row],[Verwendete Transaktion (Pflichtauswahl)]],Transaktionen[[Transaktionen]:[Modul]],3,FALSE),"Modul anders","okay"),"")</f>
        <v/>
      </c>
      <c r="AP673" s="10" t="str">
        <f>IFERROR(IF(COUNTIFS(BTT[Verwendete Transaktion (Pflichtauswahl)],BTT[[#This Row],[Verwendete Transaktion (Pflichtauswahl)]],BTT[SAP-Modul
(Pflichtauswahl)],"&lt;&gt;"&amp;BTT[[#This Row],[SAP-Modul
(Pflichtauswahl)]])&gt;0,"Modul anders","okay"),"")</f>
        <v>okay</v>
      </c>
      <c r="AQ673" s="10" t="str">
        <f>IFERROR(IF(COUNTIFS(BTT[Verwendete Transaktion (Pflichtauswahl)],BTT[[#This Row],[Verwendete Transaktion (Pflichtauswahl)]],BTT[Verantwortliches TP
(automatisch)],"&lt;&gt;"&amp;BTT[[#This Row],[Verantwortliches TP
(automatisch)]])&gt;0,"Transaktion mehrfach","okay"),"")</f>
        <v>okay</v>
      </c>
      <c r="AR673" s="10" t="str">
        <f>IFERROR(IF(COUNTIFS(BTT[Verwendete Transaktion (Pflichtauswahl)],BTT[[#This Row],[Verwendete Transaktion (Pflichtauswahl)]],BTT[Verantwortliches TP
(automatisch)],"&lt;&gt;"&amp;VLOOKUP(aktives_Teilprojekt,Teilprojekte[[Teilprojekte]:[Kürzel]],2,FALSE))&gt;0,"Transaktion mehrfach","okay"),"")</f>
        <v>okay</v>
      </c>
      <c r="AS673" s="10" t="s">
        <v>10729</v>
      </c>
      <c r="AT673" s="10"/>
    </row>
    <row r="674" spans="1:46" ht="60" hidden="1" x14ac:dyDescent="0.25">
      <c r="A674" s="14" t="str">
        <f>IFERROR(IF(BTT[[#This Row],[Lfd Nr. 
(aus konsolidierter Datei)]]&lt;&gt;"",BTT[[#This Row],[Lfd Nr. 
(aus konsolidierter Datei)]],VLOOKUP(aktives_Teilprojekt,Teilprojekte[[Teilprojekte]:[Kürzel]],2,FALSE)&amp;ROW(BTT[[#This Row],[Lfd Nr.
(automatisch)]])-2),"")</f>
        <v>FI588</v>
      </c>
      <c r="B674" s="15" t="s">
        <v>6131</v>
      </c>
      <c r="C674" s="15"/>
      <c r="D674" t="s">
        <v>10732</v>
      </c>
      <c r="E674" s="10" t="str">
        <f>IFERROR(IF(NOT(BTT[[#This Row],[Manuelle Änderung des Verantwortliches TP
(Auswahl - bei Bedarf)]]=""),BTT[[#This Row],[Manuelle Änderung des Verantwortliches TP
(Auswahl - bei Bedarf)]],VLOOKUP(BTT[[#This Row],[Hauptprozess
(Pflichtauswahl)]],Hauptprozesse[],3,FALSE)),"")</f>
        <v>FI</v>
      </c>
      <c r="G674" t="s">
        <v>14241</v>
      </c>
      <c r="H674" s="10"/>
      <c r="J674" s="10" t="str">
        <f>IFERROR(VLOOKUP(BTT[[#This Row],[Verwendete Transaktion (Pflichtauswahl)]],Transaktionen[[Transaktionen]:[Langtext]],2,FALSE),"")</f>
        <v/>
      </c>
      <c r="V674" s="10" t="str">
        <f>IFERROR(VLOOKUP(BTT[[#This Row],[Verwendetes Formular
(Auswahl falls relevant)]],Formulare[[Formularbezeichnung]:[Formularname (technisch)]],2,FALSE),"")</f>
        <v/>
      </c>
      <c r="Y674" s="4" t="s">
        <v>14868</v>
      </c>
      <c r="AK674" s="10" t="str">
        <f>IF(BTT[[#This Row],[Subprozess
(optionale Auswahl)]]="","okay",IF(VLOOKUP(BTT[[#This Row],[Subprozess
(optionale Auswahl)]],BPML[[Subprozess]:[Zugeordneter Hauptprozess]],3,FALSE)=BTT[[#This Row],[Hauptprozess
(Pflichtauswahl)]],"okay","falscher Subprozess"))</f>
        <v>okay</v>
      </c>
      <c r="AL674" t="str">
        <f>IF(aktives_Teilprojekt="Master","",IF(BTT[[#This Row],[Verantwortliches TP
(automatisch)]]=VLOOKUP(aktives_Teilprojekt,Teilprojekte[[Teilprojekte]:[Kürzel]],2,FALSE),"okay","Hauptprozess anderes TP"))</f>
        <v>okay</v>
      </c>
      <c r="AM6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4" s="10" t="str">
        <f>IFERROR(IF(BTT[[#This Row],[SAP-Modul
(Pflichtauswahl)]]&lt;&gt;VLOOKUP(BTT[[#This Row],[Verwendete Transaktion (Pflichtauswahl)]],Transaktionen[[Transaktionen]:[Modul]],3,FALSE),"Modul anders","okay"),"")</f>
        <v/>
      </c>
      <c r="AP674" s="10" t="str">
        <f>IFERROR(IF(COUNTIFS(BTT[Verwendete Transaktion (Pflichtauswahl)],BTT[[#This Row],[Verwendete Transaktion (Pflichtauswahl)]],BTT[SAP-Modul
(Pflichtauswahl)],"&lt;&gt;"&amp;BTT[[#This Row],[SAP-Modul
(Pflichtauswahl)]])&gt;0,"Modul anders","okay"),"")</f>
        <v>okay</v>
      </c>
      <c r="AQ674" s="10" t="str">
        <f>IFERROR(IF(COUNTIFS(BTT[Verwendete Transaktion (Pflichtauswahl)],BTT[[#This Row],[Verwendete Transaktion (Pflichtauswahl)]],BTT[Verantwortliches TP
(automatisch)],"&lt;&gt;"&amp;BTT[[#This Row],[Verantwortliches TP
(automatisch)]])&gt;0,"Transaktion mehrfach","okay"),"")</f>
        <v>okay</v>
      </c>
      <c r="AR674" s="10" t="str">
        <f>IFERROR(IF(COUNTIFS(BTT[Verwendete Transaktion (Pflichtauswahl)],BTT[[#This Row],[Verwendete Transaktion (Pflichtauswahl)]],BTT[Verantwortliches TP
(automatisch)],"&lt;&gt;"&amp;VLOOKUP(aktives_Teilprojekt,Teilprojekte[[Teilprojekte]:[Kürzel]],2,FALSE))&gt;0,"Transaktion mehrfach","okay"),"")</f>
        <v>okay</v>
      </c>
      <c r="AS674" s="10" t="s">
        <v>10731</v>
      </c>
      <c r="AT674" s="10"/>
    </row>
    <row r="675" spans="1:46" ht="60" hidden="1" x14ac:dyDescent="0.25">
      <c r="A675" s="14" t="str">
        <f>IFERROR(IF(BTT[[#This Row],[Lfd Nr. 
(aus konsolidierter Datei)]]&lt;&gt;"",BTT[[#This Row],[Lfd Nr. 
(aus konsolidierter Datei)]],VLOOKUP(aktives_Teilprojekt,Teilprojekte[[Teilprojekte]:[Kürzel]],2,FALSE)&amp;ROW(BTT[[#This Row],[Lfd Nr.
(automatisch)]])-2),"")</f>
        <v>FI589</v>
      </c>
      <c r="B675" s="15" t="s">
        <v>6131</v>
      </c>
      <c r="C675" s="15"/>
      <c r="D675" t="s">
        <v>10730</v>
      </c>
      <c r="E675" s="10" t="str">
        <f>IFERROR(IF(NOT(BTT[[#This Row],[Manuelle Änderung des Verantwortliches TP
(Auswahl - bei Bedarf)]]=""),BTT[[#This Row],[Manuelle Änderung des Verantwortliches TP
(Auswahl - bei Bedarf)]],VLOOKUP(BTT[[#This Row],[Hauptprozess
(Pflichtauswahl)]],Hauptprozesse[],3,FALSE)),"")</f>
        <v>FI</v>
      </c>
      <c r="G675" t="s">
        <v>14174</v>
      </c>
      <c r="H675" s="10"/>
      <c r="I675" t="s">
        <v>8460</v>
      </c>
      <c r="J675" s="10" t="str">
        <f>IFERROR(VLOOKUP(BTT[[#This Row],[Verwendete Transaktion (Pflichtauswahl)]],Transaktionen[[Transaktionen]:[Langtext]],2,FALSE),"")</f>
        <v/>
      </c>
      <c r="V675" s="10" t="str">
        <f>IFERROR(VLOOKUP(BTT[[#This Row],[Verwendetes Formular
(Auswahl falls relevant)]],Formulare[[Formularbezeichnung]:[Formularname (technisch)]],2,FALSE),"")</f>
        <v/>
      </c>
      <c r="Y675" s="4" t="s">
        <v>14869</v>
      </c>
      <c r="AK675" s="10" t="str">
        <f>IF(BTT[[#This Row],[Subprozess
(optionale Auswahl)]]="","okay",IF(VLOOKUP(BTT[[#This Row],[Subprozess
(optionale Auswahl)]],BPML[[Subprozess]:[Zugeordneter Hauptprozess]],3,FALSE)=BTT[[#This Row],[Hauptprozess
(Pflichtauswahl)]],"okay","falscher Subprozess"))</f>
        <v>okay</v>
      </c>
      <c r="AL675" t="str">
        <f>IF(aktives_Teilprojekt="Master","",IF(BTT[[#This Row],[Verantwortliches TP
(automatisch)]]=VLOOKUP(aktives_Teilprojekt,Teilprojekte[[Teilprojekte]:[Kürzel]],2,FALSE),"okay","Hauptprozess anderes TP"))</f>
        <v>okay</v>
      </c>
      <c r="AM6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5" s="10" t="str">
        <f>IFERROR(IF(BTT[[#This Row],[SAP-Modul
(Pflichtauswahl)]]&lt;&gt;VLOOKUP(BTT[[#This Row],[Verwendete Transaktion (Pflichtauswahl)]],Transaktionen[[Transaktionen]:[Modul]],3,FALSE),"Modul anders","okay"),"")</f>
        <v/>
      </c>
      <c r="AP675" s="10" t="str">
        <f>IFERROR(IF(COUNTIFS(BTT[Verwendete Transaktion (Pflichtauswahl)],BTT[[#This Row],[Verwendete Transaktion (Pflichtauswahl)]],BTT[SAP-Modul
(Pflichtauswahl)],"&lt;&gt;"&amp;BTT[[#This Row],[SAP-Modul
(Pflichtauswahl)]])&gt;0,"Modul anders","okay"),"")</f>
        <v>okay</v>
      </c>
      <c r="AQ675" s="10" t="str">
        <f>IFERROR(IF(COUNTIFS(BTT[Verwendete Transaktion (Pflichtauswahl)],BTT[[#This Row],[Verwendete Transaktion (Pflichtauswahl)]],BTT[Verantwortliches TP
(automatisch)],"&lt;&gt;"&amp;BTT[[#This Row],[Verantwortliches TP
(automatisch)]])&gt;0,"Transaktion mehrfach","okay"),"")</f>
        <v>okay</v>
      </c>
      <c r="AR675" s="10" t="str">
        <f>IFERROR(IF(COUNTIFS(BTT[Verwendete Transaktion (Pflichtauswahl)],BTT[[#This Row],[Verwendete Transaktion (Pflichtauswahl)]],BTT[Verantwortliches TP
(automatisch)],"&lt;&gt;"&amp;VLOOKUP(aktives_Teilprojekt,Teilprojekte[[Teilprojekte]:[Kürzel]],2,FALSE))&gt;0,"Transaktion mehrfach","okay"),"")</f>
        <v>okay</v>
      </c>
      <c r="AS675" s="10" t="s">
        <v>10733</v>
      </c>
      <c r="AT675" s="10"/>
    </row>
    <row r="676" spans="1:46" ht="60" hidden="1" x14ac:dyDescent="0.25">
      <c r="A676" s="14" t="str">
        <f>IFERROR(IF(BTT[[#This Row],[Lfd Nr. 
(aus konsolidierter Datei)]]&lt;&gt;"",BTT[[#This Row],[Lfd Nr. 
(aus konsolidierter Datei)]],VLOOKUP(aktives_Teilprojekt,Teilprojekte[[Teilprojekte]:[Kürzel]],2,FALSE)&amp;ROW(BTT[[#This Row],[Lfd Nr.
(automatisch)]])-2),"")</f>
        <v>FI590</v>
      </c>
      <c r="B676" s="15" t="s">
        <v>6131</v>
      </c>
      <c r="C676" s="15"/>
      <c r="D676" t="s">
        <v>10735</v>
      </c>
      <c r="E676" s="10" t="str">
        <f>IFERROR(IF(NOT(BTT[[#This Row],[Manuelle Änderung des Verantwortliches TP
(Auswahl - bei Bedarf)]]=""),BTT[[#This Row],[Manuelle Änderung des Verantwortliches TP
(Auswahl - bei Bedarf)]],VLOOKUP(BTT[[#This Row],[Hauptprozess
(Pflichtauswahl)]],Hauptprozesse[],3,FALSE)),"")</f>
        <v>FI</v>
      </c>
      <c r="H676" s="10"/>
      <c r="J676" s="10" t="str">
        <f>IFERROR(VLOOKUP(BTT[[#This Row],[Verwendete Transaktion (Pflichtauswahl)]],Transaktionen[[Transaktionen]:[Langtext]],2,FALSE),"")</f>
        <v/>
      </c>
      <c r="V676" s="10" t="str">
        <f>IFERROR(VLOOKUP(BTT[[#This Row],[Verwendetes Formular
(Auswahl falls relevant)]],Formulare[[Formularbezeichnung]:[Formularname (technisch)]],2,FALSE),"")</f>
        <v/>
      </c>
      <c r="Y676" s="4" t="s">
        <v>14870</v>
      </c>
      <c r="AK676" s="10" t="str">
        <f>IF(BTT[[#This Row],[Subprozess
(optionale Auswahl)]]="","okay",IF(VLOOKUP(BTT[[#This Row],[Subprozess
(optionale Auswahl)]],BPML[[Subprozess]:[Zugeordneter Hauptprozess]],3,FALSE)=BTT[[#This Row],[Hauptprozess
(Pflichtauswahl)]],"okay","falscher Subprozess"))</f>
        <v>okay</v>
      </c>
      <c r="AL676" t="str">
        <f>IF(aktives_Teilprojekt="Master","",IF(BTT[[#This Row],[Verantwortliches TP
(automatisch)]]=VLOOKUP(aktives_Teilprojekt,Teilprojekte[[Teilprojekte]:[Kürzel]],2,FALSE),"okay","Hauptprozess anderes TP"))</f>
        <v>okay</v>
      </c>
      <c r="AM6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6" s="10" t="str">
        <f>IFERROR(IF(BTT[[#This Row],[SAP-Modul
(Pflichtauswahl)]]&lt;&gt;VLOOKUP(BTT[[#This Row],[Verwendete Transaktion (Pflichtauswahl)]],Transaktionen[[Transaktionen]:[Modul]],3,FALSE),"Modul anders","okay"),"")</f>
        <v/>
      </c>
      <c r="AP676" s="10" t="str">
        <f>IFERROR(IF(COUNTIFS(BTT[Verwendete Transaktion (Pflichtauswahl)],BTT[[#This Row],[Verwendete Transaktion (Pflichtauswahl)]],BTT[SAP-Modul
(Pflichtauswahl)],"&lt;&gt;"&amp;BTT[[#This Row],[SAP-Modul
(Pflichtauswahl)]])&gt;0,"Modul anders","okay"),"")</f>
        <v>okay</v>
      </c>
      <c r="AQ676" s="10" t="str">
        <f>IFERROR(IF(COUNTIFS(BTT[Verwendete Transaktion (Pflichtauswahl)],BTT[[#This Row],[Verwendete Transaktion (Pflichtauswahl)]],BTT[Verantwortliches TP
(automatisch)],"&lt;&gt;"&amp;BTT[[#This Row],[Verantwortliches TP
(automatisch)]])&gt;0,"Transaktion mehrfach","okay"),"")</f>
        <v>okay</v>
      </c>
      <c r="AR676" s="10" t="str">
        <f>IFERROR(IF(COUNTIFS(BTT[Verwendete Transaktion (Pflichtauswahl)],BTT[[#This Row],[Verwendete Transaktion (Pflichtauswahl)]],BTT[Verantwortliches TP
(automatisch)],"&lt;&gt;"&amp;VLOOKUP(aktives_Teilprojekt,Teilprojekte[[Teilprojekte]:[Kürzel]],2,FALSE))&gt;0,"Transaktion mehrfach","okay"),"")</f>
        <v>okay</v>
      </c>
      <c r="AS676" s="10" t="s">
        <v>10734</v>
      </c>
      <c r="AT676" s="10"/>
    </row>
    <row r="677" spans="1:46" ht="75" hidden="1" x14ac:dyDescent="0.25">
      <c r="A677" s="14" t="str">
        <f>IFERROR(IF(BTT[[#This Row],[Lfd Nr. 
(aus konsolidierter Datei)]]&lt;&gt;"",BTT[[#This Row],[Lfd Nr. 
(aus konsolidierter Datei)]],VLOOKUP(aktives_Teilprojekt,Teilprojekte[[Teilprojekte]:[Kürzel]],2,FALSE)&amp;ROW(BTT[[#This Row],[Lfd Nr.
(automatisch)]])-2),"")</f>
        <v>FI591</v>
      </c>
      <c r="B677" s="15" t="s">
        <v>6131</v>
      </c>
      <c r="C677" s="15"/>
      <c r="D677" t="s">
        <v>10737</v>
      </c>
      <c r="E677" s="10" t="str">
        <f>IFERROR(IF(NOT(BTT[[#This Row],[Manuelle Änderung des Verantwortliches TP
(Auswahl - bei Bedarf)]]=""),BTT[[#This Row],[Manuelle Änderung des Verantwortliches TP
(Auswahl - bei Bedarf)]],VLOOKUP(BTT[[#This Row],[Hauptprozess
(Pflichtauswahl)]],Hauptprozesse[],3,FALSE)),"")</f>
        <v>FI</v>
      </c>
      <c r="G677" t="s">
        <v>14174</v>
      </c>
      <c r="H677" s="10"/>
      <c r="I677" t="s">
        <v>8460</v>
      </c>
      <c r="J677" s="10" t="str">
        <f>IFERROR(VLOOKUP(BTT[[#This Row],[Verwendete Transaktion (Pflichtauswahl)]],Transaktionen[[Transaktionen]:[Langtext]],2,FALSE),"")</f>
        <v/>
      </c>
      <c r="V677" s="10" t="str">
        <f>IFERROR(VLOOKUP(BTT[[#This Row],[Verwendetes Formular
(Auswahl falls relevant)]],Formulare[[Formularbezeichnung]:[Formularname (technisch)]],2,FALSE),"")</f>
        <v/>
      </c>
      <c r="Y677" s="4" t="s">
        <v>14871</v>
      </c>
      <c r="AK677" s="10" t="str">
        <f>IF(BTT[[#This Row],[Subprozess
(optionale Auswahl)]]="","okay",IF(VLOOKUP(BTT[[#This Row],[Subprozess
(optionale Auswahl)]],BPML[[Subprozess]:[Zugeordneter Hauptprozess]],3,FALSE)=BTT[[#This Row],[Hauptprozess
(Pflichtauswahl)]],"okay","falscher Subprozess"))</f>
        <v>okay</v>
      </c>
      <c r="AL677" t="str">
        <f>IF(aktives_Teilprojekt="Master","",IF(BTT[[#This Row],[Verantwortliches TP
(automatisch)]]=VLOOKUP(aktives_Teilprojekt,Teilprojekte[[Teilprojekte]:[Kürzel]],2,FALSE),"okay","Hauptprozess anderes TP"))</f>
        <v>okay</v>
      </c>
      <c r="AM6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7" s="10" t="str">
        <f>IFERROR(IF(BTT[[#This Row],[SAP-Modul
(Pflichtauswahl)]]&lt;&gt;VLOOKUP(BTT[[#This Row],[Verwendete Transaktion (Pflichtauswahl)]],Transaktionen[[Transaktionen]:[Modul]],3,FALSE),"Modul anders","okay"),"")</f>
        <v/>
      </c>
      <c r="AP677" s="10" t="str">
        <f>IFERROR(IF(COUNTIFS(BTT[Verwendete Transaktion (Pflichtauswahl)],BTT[[#This Row],[Verwendete Transaktion (Pflichtauswahl)]],BTT[SAP-Modul
(Pflichtauswahl)],"&lt;&gt;"&amp;BTT[[#This Row],[SAP-Modul
(Pflichtauswahl)]])&gt;0,"Modul anders","okay"),"")</f>
        <v>okay</v>
      </c>
      <c r="AQ677" s="10" t="str">
        <f>IFERROR(IF(COUNTIFS(BTT[Verwendete Transaktion (Pflichtauswahl)],BTT[[#This Row],[Verwendete Transaktion (Pflichtauswahl)]],BTT[Verantwortliches TP
(automatisch)],"&lt;&gt;"&amp;BTT[[#This Row],[Verantwortliches TP
(automatisch)]])&gt;0,"Transaktion mehrfach","okay"),"")</f>
        <v>okay</v>
      </c>
      <c r="AR677" s="10" t="str">
        <f>IFERROR(IF(COUNTIFS(BTT[Verwendete Transaktion (Pflichtauswahl)],BTT[[#This Row],[Verwendete Transaktion (Pflichtauswahl)]],BTT[Verantwortliches TP
(automatisch)],"&lt;&gt;"&amp;VLOOKUP(aktives_Teilprojekt,Teilprojekte[[Teilprojekte]:[Kürzel]],2,FALSE))&gt;0,"Transaktion mehrfach","okay"),"")</f>
        <v>okay</v>
      </c>
      <c r="AS677" s="10" t="s">
        <v>10736</v>
      </c>
      <c r="AT677" s="10"/>
    </row>
    <row r="678" spans="1:46" ht="60" hidden="1" x14ac:dyDescent="0.25">
      <c r="A678" s="14" t="str">
        <f>IFERROR(IF(BTT[[#This Row],[Lfd Nr. 
(aus konsolidierter Datei)]]&lt;&gt;"",BTT[[#This Row],[Lfd Nr. 
(aus konsolidierter Datei)]],VLOOKUP(aktives_Teilprojekt,Teilprojekte[[Teilprojekte]:[Kürzel]],2,FALSE)&amp;ROW(BTT[[#This Row],[Lfd Nr.
(automatisch)]])-2),"")</f>
        <v>FI592</v>
      </c>
      <c r="B678" s="15" t="s">
        <v>6131</v>
      </c>
      <c r="C678" s="15"/>
      <c r="D678" t="s">
        <v>10739</v>
      </c>
      <c r="E678" s="10" t="str">
        <f>IFERROR(IF(NOT(BTT[[#This Row],[Manuelle Änderung des Verantwortliches TP
(Auswahl - bei Bedarf)]]=""),BTT[[#This Row],[Manuelle Änderung des Verantwortliches TP
(Auswahl - bei Bedarf)]],VLOOKUP(BTT[[#This Row],[Hauptprozess
(Pflichtauswahl)]],Hauptprozesse[],3,FALSE)),"")</f>
        <v>FI</v>
      </c>
      <c r="G678" t="s">
        <v>14174</v>
      </c>
      <c r="H678" s="10"/>
      <c r="I678" t="s">
        <v>14242</v>
      </c>
      <c r="J678" s="10" t="str">
        <f>IFERROR(VLOOKUP(BTT[[#This Row],[Verwendete Transaktion (Pflichtauswahl)]],Transaktionen[[Transaktionen]:[Langtext]],2,FALSE),"")</f>
        <v/>
      </c>
      <c r="V678" s="10" t="str">
        <f>IFERROR(VLOOKUP(BTT[[#This Row],[Verwendetes Formular
(Auswahl falls relevant)]],Formulare[[Formularbezeichnung]:[Formularname (technisch)]],2,FALSE),"")</f>
        <v/>
      </c>
      <c r="Y678" s="4" t="s">
        <v>14872</v>
      </c>
      <c r="AK678" s="10" t="str">
        <f>IF(BTT[[#This Row],[Subprozess
(optionale Auswahl)]]="","okay",IF(VLOOKUP(BTT[[#This Row],[Subprozess
(optionale Auswahl)]],BPML[[Subprozess]:[Zugeordneter Hauptprozess]],3,FALSE)=BTT[[#This Row],[Hauptprozess
(Pflichtauswahl)]],"okay","falscher Subprozess"))</f>
        <v>okay</v>
      </c>
      <c r="AL678" t="str">
        <f>IF(aktives_Teilprojekt="Master","",IF(BTT[[#This Row],[Verantwortliches TP
(automatisch)]]=VLOOKUP(aktives_Teilprojekt,Teilprojekte[[Teilprojekte]:[Kürzel]],2,FALSE),"okay","Hauptprozess anderes TP"))</f>
        <v>okay</v>
      </c>
      <c r="AM6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8" s="10" t="str">
        <f>IFERROR(IF(BTT[[#This Row],[SAP-Modul
(Pflichtauswahl)]]&lt;&gt;VLOOKUP(BTT[[#This Row],[Verwendete Transaktion (Pflichtauswahl)]],Transaktionen[[Transaktionen]:[Modul]],3,FALSE),"Modul anders","okay"),"")</f>
        <v/>
      </c>
      <c r="AP678" s="10" t="str">
        <f>IFERROR(IF(COUNTIFS(BTT[Verwendete Transaktion (Pflichtauswahl)],BTT[[#This Row],[Verwendete Transaktion (Pflichtauswahl)]],BTT[SAP-Modul
(Pflichtauswahl)],"&lt;&gt;"&amp;BTT[[#This Row],[SAP-Modul
(Pflichtauswahl)]])&gt;0,"Modul anders","okay"),"")</f>
        <v>okay</v>
      </c>
      <c r="AQ678" s="10" t="str">
        <f>IFERROR(IF(COUNTIFS(BTT[Verwendete Transaktion (Pflichtauswahl)],BTT[[#This Row],[Verwendete Transaktion (Pflichtauswahl)]],BTT[Verantwortliches TP
(automatisch)],"&lt;&gt;"&amp;BTT[[#This Row],[Verantwortliches TP
(automatisch)]])&gt;0,"Transaktion mehrfach","okay"),"")</f>
        <v>okay</v>
      </c>
      <c r="AR678" s="10" t="str">
        <f>IFERROR(IF(COUNTIFS(BTT[Verwendete Transaktion (Pflichtauswahl)],BTT[[#This Row],[Verwendete Transaktion (Pflichtauswahl)]],BTT[Verantwortliches TP
(automatisch)],"&lt;&gt;"&amp;VLOOKUP(aktives_Teilprojekt,Teilprojekte[[Teilprojekte]:[Kürzel]],2,FALSE))&gt;0,"Transaktion mehrfach","okay"),"")</f>
        <v>okay</v>
      </c>
      <c r="AS678" s="10" t="s">
        <v>10738</v>
      </c>
      <c r="AT678" s="10"/>
    </row>
    <row r="679" spans="1:46" ht="60" hidden="1" x14ac:dyDescent="0.25">
      <c r="A679" s="14" t="str">
        <f>IFERROR(IF(BTT[[#This Row],[Lfd Nr. 
(aus konsolidierter Datei)]]&lt;&gt;"",BTT[[#This Row],[Lfd Nr. 
(aus konsolidierter Datei)]],VLOOKUP(aktives_Teilprojekt,Teilprojekte[[Teilprojekte]:[Kürzel]],2,FALSE)&amp;ROW(BTT[[#This Row],[Lfd Nr.
(automatisch)]])-2),"")</f>
        <v>FI593</v>
      </c>
      <c r="B679" s="15" t="s">
        <v>6131</v>
      </c>
      <c r="C679" s="15"/>
      <c r="D679" t="s">
        <v>10741</v>
      </c>
      <c r="E679" s="10" t="str">
        <f>IFERROR(IF(NOT(BTT[[#This Row],[Manuelle Änderung des Verantwortliches TP
(Auswahl - bei Bedarf)]]=""),BTT[[#This Row],[Manuelle Änderung des Verantwortliches TP
(Auswahl - bei Bedarf)]],VLOOKUP(BTT[[#This Row],[Hauptprozess
(Pflichtauswahl)]],Hauptprozesse[],3,FALSE)),"")</f>
        <v>FI</v>
      </c>
      <c r="G679" t="s">
        <v>14243</v>
      </c>
      <c r="H679" s="10"/>
      <c r="I679" t="s">
        <v>14194</v>
      </c>
      <c r="J679" s="10" t="str">
        <f>IFERROR(VLOOKUP(BTT[[#This Row],[Verwendete Transaktion (Pflichtauswahl)]],Transaktionen[[Transaktionen]:[Langtext]],2,FALSE),"")</f>
        <v/>
      </c>
      <c r="V679" s="10" t="str">
        <f>IFERROR(VLOOKUP(BTT[[#This Row],[Verwendetes Formular
(Auswahl falls relevant)]],Formulare[[Formularbezeichnung]:[Formularname (technisch)]],2,FALSE),"")</f>
        <v/>
      </c>
      <c r="Y679" s="4" t="s">
        <v>14873</v>
      </c>
      <c r="AK679" s="10" t="str">
        <f>IF(BTT[[#This Row],[Subprozess
(optionale Auswahl)]]="","okay",IF(VLOOKUP(BTT[[#This Row],[Subprozess
(optionale Auswahl)]],BPML[[Subprozess]:[Zugeordneter Hauptprozess]],3,FALSE)=BTT[[#This Row],[Hauptprozess
(Pflichtauswahl)]],"okay","falscher Subprozess"))</f>
        <v>okay</v>
      </c>
      <c r="AL679" t="str">
        <f>IF(aktives_Teilprojekt="Master","",IF(BTT[[#This Row],[Verantwortliches TP
(automatisch)]]=VLOOKUP(aktives_Teilprojekt,Teilprojekte[[Teilprojekte]:[Kürzel]],2,FALSE),"okay","Hauptprozess anderes TP"))</f>
        <v>okay</v>
      </c>
      <c r="AM6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9" s="10" t="str">
        <f>IFERROR(IF(BTT[[#This Row],[SAP-Modul
(Pflichtauswahl)]]&lt;&gt;VLOOKUP(BTT[[#This Row],[Verwendete Transaktion (Pflichtauswahl)]],Transaktionen[[Transaktionen]:[Modul]],3,FALSE),"Modul anders","okay"),"")</f>
        <v/>
      </c>
      <c r="AP679" s="10" t="str">
        <f>IFERROR(IF(COUNTIFS(BTT[Verwendete Transaktion (Pflichtauswahl)],BTT[[#This Row],[Verwendete Transaktion (Pflichtauswahl)]],BTT[SAP-Modul
(Pflichtauswahl)],"&lt;&gt;"&amp;BTT[[#This Row],[SAP-Modul
(Pflichtauswahl)]])&gt;0,"Modul anders","okay"),"")</f>
        <v>okay</v>
      </c>
      <c r="AQ679" s="10" t="str">
        <f>IFERROR(IF(COUNTIFS(BTT[Verwendete Transaktion (Pflichtauswahl)],BTT[[#This Row],[Verwendete Transaktion (Pflichtauswahl)]],BTT[Verantwortliches TP
(automatisch)],"&lt;&gt;"&amp;BTT[[#This Row],[Verantwortliches TP
(automatisch)]])&gt;0,"Transaktion mehrfach","okay"),"")</f>
        <v>okay</v>
      </c>
      <c r="AR679" s="10" t="str">
        <f>IFERROR(IF(COUNTIFS(BTT[Verwendete Transaktion (Pflichtauswahl)],BTT[[#This Row],[Verwendete Transaktion (Pflichtauswahl)]],BTT[Verantwortliches TP
(automatisch)],"&lt;&gt;"&amp;VLOOKUP(aktives_Teilprojekt,Teilprojekte[[Teilprojekte]:[Kürzel]],2,FALSE))&gt;0,"Transaktion mehrfach","okay"),"")</f>
        <v>okay</v>
      </c>
      <c r="AS679" s="10" t="s">
        <v>10740</v>
      </c>
      <c r="AT679" s="10"/>
    </row>
    <row r="680" spans="1:46" ht="60" hidden="1" x14ac:dyDescent="0.25">
      <c r="A680" s="14" t="str">
        <f>IFERROR(IF(BTT[[#This Row],[Lfd Nr. 
(aus konsolidierter Datei)]]&lt;&gt;"",BTT[[#This Row],[Lfd Nr. 
(aus konsolidierter Datei)]],VLOOKUP(aktives_Teilprojekt,Teilprojekte[[Teilprojekte]:[Kürzel]],2,FALSE)&amp;ROW(BTT[[#This Row],[Lfd Nr.
(automatisch)]])-2),"")</f>
        <v>FI594</v>
      </c>
      <c r="B680" s="15" t="s">
        <v>6131</v>
      </c>
      <c r="C680" s="15"/>
      <c r="D680" t="s">
        <v>10743</v>
      </c>
      <c r="E680" s="10" t="str">
        <f>IFERROR(IF(NOT(BTT[[#This Row],[Manuelle Änderung des Verantwortliches TP
(Auswahl - bei Bedarf)]]=""),BTT[[#This Row],[Manuelle Änderung des Verantwortliches TP
(Auswahl - bei Bedarf)]],VLOOKUP(BTT[[#This Row],[Hauptprozess
(Pflichtauswahl)]],Hauptprozesse[],3,FALSE)),"")</f>
        <v>FI</v>
      </c>
      <c r="G680" t="s">
        <v>14174</v>
      </c>
      <c r="H680" s="10"/>
      <c r="I680" t="s">
        <v>14244</v>
      </c>
      <c r="J680" s="10" t="str">
        <f>IFERROR(VLOOKUP(BTT[[#This Row],[Verwendete Transaktion (Pflichtauswahl)]],Transaktionen[[Transaktionen]:[Langtext]],2,FALSE),"")</f>
        <v/>
      </c>
      <c r="V680" s="10" t="str">
        <f>IFERROR(VLOOKUP(BTT[[#This Row],[Verwendetes Formular
(Auswahl falls relevant)]],Formulare[[Formularbezeichnung]:[Formularname (technisch)]],2,FALSE),"")</f>
        <v/>
      </c>
      <c r="Y680" s="4" t="s">
        <v>14874</v>
      </c>
      <c r="AK680" s="10" t="str">
        <f>IF(BTT[[#This Row],[Subprozess
(optionale Auswahl)]]="","okay",IF(VLOOKUP(BTT[[#This Row],[Subprozess
(optionale Auswahl)]],BPML[[Subprozess]:[Zugeordneter Hauptprozess]],3,FALSE)=BTT[[#This Row],[Hauptprozess
(Pflichtauswahl)]],"okay","falscher Subprozess"))</f>
        <v>okay</v>
      </c>
      <c r="AL680" t="str">
        <f>IF(aktives_Teilprojekt="Master","",IF(BTT[[#This Row],[Verantwortliches TP
(automatisch)]]=VLOOKUP(aktives_Teilprojekt,Teilprojekte[[Teilprojekte]:[Kürzel]],2,FALSE),"okay","Hauptprozess anderes TP"))</f>
        <v>okay</v>
      </c>
      <c r="AM6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0" s="10" t="str">
        <f>IFERROR(IF(BTT[[#This Row],[SAP-Modul
(Pflichtauswahl)]]&lt;&gt;VLOOKUP(BTT[[#This Row],[Verwendete Transaktion (Pflichtauswahl)]],Transaktionen[[Transaktionen]:[Modul]],3,FALSE),"Modul anders","okay"),"")</f>
        <v/>
      </c>
      <c r="AP680" s="10" t="str">
        <f>IFERROR(IF(COUNTIFS(BTT[Verwendete Transaktion (Pflichtauswahl)],BTT[[#This Row],[Verwendete Transaktion (Pflichtauswahl)]],BTT[SAP-Modul
(Pflichtauswahl)],"&lt;&gt;"&amp;BTT[[#This Row],[SAP-Modul
(Pflichtauswahl)]])&gt;0,"Modul anders","okay"),"")</f>
        <v>okay</v>
      </c>
      <c r="AQ680" s="10" t="str">
        <f>IFERROR(IF(COUNTIFS(BTT[Verwendete Transaktion (Pflichtauswahl)],BTT[[#This Row],[Verwendete Transaktion (Pflichtauswahl)]],BTT[Verantwortliches TP
(automatisch)],"&lt;&gt;"&amp;BTT[[#This Row],[Verantwortliches TP
(automatisch)]])&gt;0,"Transaktion mehrfach","okay"),"")</f>
        <v>okay</v>
      </c>
      <c r="AR680" s="10" t="str">
        <f>IFERROR(IF(COUNTIFS(BTT[Verwendete Transaktion (Pflichtauswahl)],BTT[[#This Row],[Verwendete Transaktion (Pflichtauswahl)]],BTT[Verantwortliches TP
(automatisch)],"&lt;&gt;"&amp;VLOOKUP(aktives_Teilprojekt,Teilprojekte[[Teilprojekte]:[Kürzel]],2,FALSE))&gt;0,"Transaktion mehrfach","okay"),"")</f>
        <v>okay</v>
      </c>
      <c r="AS680" s="10" t="s">
        <v>10742</v>
      </c>
      <c r="AT680" s="10"/>
    </row>
    <row r="681" spans="1:46" ht="60" hidden="1" x14ac:dyDescent="0.25">
      <c r="A681" s="14" t="str">
        <f>IFERROR(IF(BTT[[#This Row],[Lfd Nr. 
(aus konsolidierter Datei)]]&lt;&gt;"",BTT[[#This Row],[Lfd Nr. 
(aus konsolidierter Datei)]],VLOOKUP(aktives_Teilprojekt,Teilprojekte[[Teilprojekte]:[Kürzel]],2,FALSE)&amp;ROW(BTT[[#This Row],[Lfd Nr.
(automatisch)]])-2),"")</f>
        <v>FI595</v>
      </c>
      <c r="B681" s="15" t="s">
        <v>6131</v>
      </c>
      <c r="C681" s="15"/>
      <c r="D681" t="s">
        <v>10743</v>
      </c>
      <c r="E681" s="10" t="str">
        <f>IFERROR(IF(NOT(BTT[[#This Row],[Manuelle Änderung des Verantwortliches TP
(Auswahl - bei Bedarf)]]=""),BTT[[#This Row],[Manuelle Änderung des Verantwortliches TP
(Auswahl - bei Bedarf)]],VLOOKUP(BTT[[#This Row],[Hauptprozess
(Pflichtauswahl)]],Hauptprozesse[],3,FALSE)),"")</f>
        <v>FI</v>
      </c>
      <c r="G681" t="s">
        <v>14174</v>
      </c>
      <c r="H681" s="10" t="s">
        <v>6089</v>
      </c>
      <c r="I681" t="s">
        <v>3451</v>
      </c>
      <c r="J681" s="10" t="str">
        <f>IFERROR(VLOOKUP(BTT[[#This Row],[Verwendete Transaktion (Pflichtauswahl)]],Transaktionen[[Transaktionen]:[Langtext]],2,FALSE),"")</f>
        <v>C FI Pflege Tabelle T011/T011T</v>
      </c>
      <c r="V681" s="10" t="str">
        <f>IFERROR(VLOOKUP(BTT[[#This Row],[Verwendetes Formular
(Auswahl falls relevant)]],Formulare[[Formularbezeichnung]:[Formularname (technisch)]],2,FALSE),"")</f>
        <v/>
      </c>
      <c r="Y681" s="4" t="s">
        <v>14874</v>
      </c>
      <c r="AK681" s="10" t="str">
        <f>IF(BTT[[#This Row],[Subprozess
(optionale Auswahl)]]="","okay",IF(VLOOKUP(BTT[[#This Row],[Subprozess
(optionale Auswahl)]],BPML[[Subprozess]:[Zugeordneter Hauptprozess]],3,FALSE)=BTT[[#This Row],[Hauptprozess
(Pflichtauswahl)]],"okay","falscher Subprozess"))</f>
        <v>okay</v>
      </c>
      <c r="AL681" t="str">
        <f>IF(aktives_Teilprojekt="Master","",IF(BTT[[#This Row],[Verantwortliches TP
(automatisch)]]=VLOOKUP(aktives_Teilprojekt,Teilprojekte[[Teilprojekte]:[Kürzel]],2,FALSE),"okay","Hauptprozess anderes TP"))</f>
        <v>okay</v>
      </c>
      <c r="AM6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1" s="10" t="str">
        <f>IFERROR(IF(BTT[[#This Row],[SAP-Modul
(Pflichtauswahl)]]&lt;&gt;VLOOKUP(BTT[[#This Row],[Verwendete Transaktion (Pflichtauswahl)]],Transaktionen[[Transaktionen]:[Modul]],3,FALSE),"Modul anders","okay"),"")</f>
        <v>okay</v>
      </c>
      <c r="AP681" s="10" t="str">
        <f>IFERROR(IF(COUNTIFS(BTT[Verwendete Transaktion (Pflichtauswahl)],BTT[[#This Row],[Verwendete Transaktion (Pflichtauswahl)]],BTT[SAP-Modul
(Pflichtauswahl)],"&lt;&gt;"&amp;BTT[[#This Row],[SAP-Modul
(Pflichtauswahl)]])&gt;0,"Modul anders","okay"),"")</f>
        <v>okay</v>
      </c>
      <c r="AQ681" s="10" t="str">
        <f>IFERROR(IF(COUNTIFS(BTT[Verwendete Transaktion (Pflichtauswahl)],BTT[[#This Row],[Verwendete Transaktion (Pflichtauswahl)]],BTT[Verantwortliches TP
(automatisch)],"&lt;&gt;"&amp;BTT[[#This Row],[Verantwortliches TP
(automatisch)]])&gt;0,"Transaktion mehrfach","okay"),"")</f>
        <v>okay</v>
      </c>
      <c r="AR681" s="10" t="str">
        <f>IFERROR(IF(COUNTIFS(BTT[Verwendete Transaktion (Pflichtauswahl)],BTT[[#This Row],[Verwendete Transaktion (Pflichtauswahl)]],BTT[Verantwortliches TP
(automatisch)],"&lt;&gt;"&amp;VLOOKUP(aktives_Teilprojekt,Teilprojekte[[Teilprojekte]:[Kürzel]],2,FALSE))&gt;0,"Transaktion mehrfach","okay"),"")</f>
        <v>okay</v>
      </c>
      <c r="AS681" s="10" t="s">
        <v>10744</v>
      </c>
      <c r="AT681" s="10"/>
    </row>
    <row r="682" spans="1:46" ht="30" hidden="1" x14ac:dyDescent="0.25">
      <c r="A682" s="14" t="str">
        <f>IFERROR(IF(BTT[[#This Row],[Lfd Nr. 
(aus konsolidierter Datei)]]&lt;&gt;"",BTT[[#This Row],[Lfd Nr. 
(aus konsolidierter Datei)]],VLOOKUP(aktives_Teilprojekt,Teilprojekte[[Teilprojekte]:[Kürzel]],2,FALSE)&amp;ROW(BTT[[#This Row],[Lfd Nr.
(automatisch)]])-2),"")</f>
        <v>FI596</v>
      </c>
      <c r="B682" s="15" t="s">
        <v>6131</v>
      </c>
      <c r="C682" s="15"/>
      <c r="D682" t="s">
        <v>10746</v>
      </c>
      <c r="E682" s="10" t="str">
        <f>IFERROR(IF(NOT(BTT[[#This Row],[Manuelle Änderung des Verantwortliches TP
(Auswahl - bei Bedarf)]]=""),BTT[[#This Row],[Manuelle Änderung des Verantwortliches TP
(Auswahl - bei Bedarf)]],VLOOKUP(BTT[[#This Row],[Hauptprozess
(Pflichtauswahl)]],Hauptprozesse[],3,FALSE)),"")</f>
        <v>FI</v>
      </c>
      <c r="G682" t="s">
        <v>14174</v>
      </c>
      <c r="H682" s="10"/>
      <c r="I682" t="s">
        <v>14245</v>
      </c>
      <c r="J682" s="10" t="str">
        <f>IFERROR(VLOOKUP(BTT[[#This Row],[Verwendete Transaktion (Pflichtauswahl)]],Transaktionen[[Transaktionen]:[Langtext]],2,FALSE),"")</f>
        <v/>
      </c>
      <c r="V682" s="10" t="str">
        <f>IFERROR(VLOOKUP(BTT[[#This Row],[Verwendetes Formular
(Auswahl falls relevant)]],Formulare[[Formularbezeichnung]:[Formularname (technisch)]],2,FALSE),"")</f>
        <v/>
      </c>
      <c r="Y682" s="4" t="s">
        <v>14875</v>
      </c>
      <c r="AK682" s="10" t="str">
        <f>IF(BTT[[#This Row],[Subprozess
(optionale Auswahl)]]="","okay",IF(VLOOKUP(BTT[[#This Row],[Subprozess
(optionale Auswahl)]],BPML[[Subprozess]:[Zugeordneter Hauptprozess]],3,FALSE)=BTT[[#This Row],[Hauptprozess
(Pflichtauswahl)]],"okay","falscher Subprozess"))</f>
        <v>okay</v>
      </c>
      <c r="AL682" t="str">
        <f>IF(aktives_Teilprojekt="Master","",IF(BTT[[#This Row],[Verantwortliches TP
(automatisch)]]=VLOOKUP(aktives_Teilprojekt,Teilprojekte[[Teilprojekte]:[Kürzel]],2,FALSE),"okay","Hauptprozess anderes TP"))</f>
        <v>okay</v>
      </c>
      <c r="AM6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2" s="10" t="str">
        <f>IFERROR(IF(BTT[[#This Row],[SAP-Modul
(Pflichtauswahl)]]&lt;&gt;VLOOKUP(BTT[[#This Row],[Verwendete Transaktion (Pflichtauswahl)]],Transaktionen[[Transaktionen]:[Modul]],3,FALSE),"Modul anders","okay"),"")</f>
        <v/>
      </c>
      <c r="AP682" s="10" t="str">
        <f>IFERROR(IF(COUNTIFS(BTT[Verwendete Transaktion (Pflichtauswahl)],BTT[[#This Row],[Verwendete Transaktion (Pflichtauswahl)]],BTT[SAP-Modul
(Pflichtauswahl)],"&lt;&gt;"&amp;BTT[[#This Row],[SAP-Modul
(Pflichtauswahl)]])&gt;0,"Modul anders","okay"),"")</f>
        <v>okay</v>
      </c>
      <c r="AQ682" s="10" t="str">
        <f>IFERROR(IF(COUNTIFS(BTT[Verwendete Transaktion (Pflichtauswahl)],BTT[[#This Row],[Verwendete Transaktion (Pflichtauswahl)]],BTT[Verantwortliches TP
(automatisch)],"&lt;&gt;"&amp;BTT[[#This Row],[Verantwortliches TP
(automatisch)]])&gt;0,"Transaktion mehrfach","okay"),"")</f>
        <v>okay</v>
      </c>
      <c r="AR682" s="10" t="str">
        <f>IFERROR(IF(COUNTIFS(BTT[Verwendete Transaktion (Pflichtauswahl)],BTT[[#This Row],[Verwendete Transaktion (Pflichtauswahl)]],BTT[Verantwortliches TP
(automatisch)],"&lt;&gt;"&amp;VLOOKUP(aktives_Teilprojekt,Teilprojekte[[Teilprojekte]:[Kürzel]],2,FALSE))&gt;0,"Transaktion mehrfach","okay"),"")</f>
        <v>okay</v>
      </c>
      <c r="AS682" s="10" t="s">
        <v>10745</v>
      </c>
      <c r="AT682" s="10"/>
    </row>
    <row r="683" spans="1:46" ht="30" hidden="1" x14ac:dyDescent="0.25">
      <c r="A683" s="14" t="str">
        <f>IFERROR(IF(BTT[[#This Row],[Lfd Nr. 
(aus konsolidierter Datei)]]&lt;&gt;"",BTT[[#This Row],[Lfd Nr. 
(aus konsolidierter Datei)]],VLOOKUP(aktives_Teilprojekt,Teilprojekte[[Teilprojekte]:[Kürzel]],2,FALSE)&amp;ROW(BTT[[#This Row],[Lfd Nr.
(automatisch)]])-2),"")</f>
        <v>FI597</v>
      </c>
      <c r="B683" s="15" t="s">
        <v>6131</v>
      </c>
      <c r="C683" s="15"/>
      <c r="D683" t="s">
        <v>10748</v>
      </c>
      <c r="E683" s="10" t="str">
        <f>IFERROR(IF(NOT(BTT[[#This Row],[Manuelle Änderung des Verantwortliches TP
(Auswahl - bei Bedarf)]]=""),BTT[[#This Row],[Manuelle Änderung des Verantwortliches TP
(Auswahl - bei Bedarf)]],VLOOKUP(BTT[[#This Row],[Hauptprozess
(Pflichtauswahl)]],Hauptprozesse[],3,FALSE)),"")</f>
        <v>FI</v>
      </c>
      <c r="G683" t="s">
        <v>14174</v>
      </c>
      <c r="H683" s="10" t="s">
        <v>6102</v>
      </c>
      <c r="I683" t="s">
        <v>1812</v>
      </c>
      <c r="J683" s="10" t="str">
        <f>IFERROR(VLOOKUP(BTT[[#This Row],[Verwendete Transaktion (Pflichtauswahl)]],Transaktionen[[Transaktionen]:[Langtext]],2,FALSE),"")</f>
        <v>Einzelposten Sachkonten</v>
      </c>
      <c r="V683" s="10" t="str">
        <f>IFERROR(VLOOKUP(BTT[[#This Row],[Verwendetes Formular
(Auswahl falls relevant)]],Formulare[[Formularbezeichnung]:[Formularname (technisch)]],2,FALSE),"")</f>
        <v/>
      </c>
      <c r="Y683" s="4" t="s">
        <v>14876</v>
      </c>
      <c r="AK683" s="10" t="str">
        <f>IF(BTT[[#This Row],[Subprozess
(optionale Auswahl)]]="","okay",IF(VLOOKUP(BTT[[#This Row],[Subprozess
(optionale Auswahl)]],BPML[[Subprozess]:[Zugeordneter Hauptprozess]],3,FALSE)=BTT[[#This Row],[Hauptprozess
(Pflichtauswahl)]],"okay","falscher Subprozess"))</f>
        <v>okay</v>
      </c>
      <c r="AL683" t="str">
        <f>IF(aktives_Teilprojekt="Master","",IF(BTT[[#This Row],[Verantwortliches TP
(automatisch)]]=VLOOKUP(aktives_Teilprojekt,Teilprojekte[[Teilprojekte]:[Kürzel]],2,FALSE),"okay","Hauptprozess anderes TP"))</f>
        <v>okay</v>
      </c>
      <c r="AM6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3" s="10" t="str">
        <f>IFERROR(IF(BTT[[#This Row],[SAP-Modul
(Pflichtauswahl)]]&lt;&gt;VLOOKUP(BTT[[#This Row],[Verwendete Transaktion (Pflichtauswahl)]],Transaktionen[[Transaktionen]:[Modul]],3,FALSE),"Modul anders","okay"),"")</f>
        <v>okay</v>
      </c>
      <c r="AP683" s="10" t="str">
        <f>IFERROR(IF(COUNTIFS(BTT[Verwendete Transaktion (Pflichtauswahl)],BTT[[#This Row],[Verwendete Transaktion (Pflichtauswahl)]],BTT[SAP-Modul
(Pflichtauswahl)],"&lt;&gt;"&amp;BTT[[#This Row],[SAP-Modul
(Pflichtauswahl)]])&gt;0,"Modul anders","okay"),"")</f>
        <v>Modul anders</v>
      </c>
      <c r="AQ683" s="10" t="str">
        <f>IFERROR(IF(COUNTIFS(BTT[Verwendete Transaktion (Pflichtauswahl)],BTT[[#This Row],[Verwendete Transaktion (Pflichtauswahl)]],BTT[Verantwortliches TP
(automatisch)],"&lt;&gt;"&amp;BTT[[#This Row],[Verantwortliches TP
(automatisch)]])&gt;0,"Transaktion mehrfach","okay"),"")</f>
        <v>okay</v>
      </c>
      <c r="AR683" s="10" t="str">
        <f>IFERROR(IF(COUNTIFS(BTT[Verwendete Transaktion (Pflichtauswahl)],BTT[[#This Row],[Verwendete Transaktion (Pflichtauswahl)]],BTT[Verantwortliches TP
(automatisch)],"&lt;&gt;"&amp;VLOOKUP(aktives_Teilprojekt,Teilprojekte[[Teilprojekte]:[Kürzel]],2,FALSE))&gt;0,"Transaktion mehrfach","okay"),"")</f>
        <v>okay</v>
      </c>
      <c r="AS683" s="10" t="s">
        <v>10747</v>
      </c>
      <c r="AT683" s="10"/>
    </row>
    <row r="684" spans="1:46" ht="30" hidden="1" x14ac:dyDescent="0.25">
      <c r="A684" s="14" t="str">
        <f>IFERROR(IF(BTT[[#This Row],[Lfd Nr. 
(aus konsolidierter Datei)]]&lt;&gt;"",BTT[[#This Row],[Lfd Nr. 
(aus konsolidierter Datei)]],VLOOKUP(aktives_Teilprojekt,Teilprojekte[[Teilprojekte]:[Kürzel]],2,FALSE)&amp;ROW(BTT[[#This Row],[Lfd Nr.
(automatisch)]])-2),"")</f>
        <v>FI598</v>
      </c>
      <c r="B684" s="15" t="s">
        <v>6131</v>
      </c>
      <c r="C684" s="15"/>
      <c r="D684" t="s">
        <v>10750</v>
      </c>
      <c r="E684" s="10" t="str">
        <f>IFERROR(IF(NOT(BTT[[#This Row],[Manuelle Änderung des Verantwortliches TP
(Auswahl - bei Bedarf)]]=""),BTT[[#This Row],[Manuelle Änderung des Verantwortliches TP
(Auswahl - bei Bedarf)]],VLOOKUP(BTT[[#This Row],[Hauptprozess
(Pflichtauswahl)]],Hauptprozesse[],3,FALSE)),"")</f>
        <v>FI</v>
      </c>
      <c r="G684" t="s">
        <v>14174</v>
      </c>
      <c r="H684" s="10" t="s">
        <v>6102</v>
      </c>
      <c r="I684" t="s">
        <v>1812</v>
      </c>
      <c r="J684" s="10" t="str">
        <f>IFERROR(VLOOKUP(BTT[[#This Row],[Verwendete Transaktion (Pflichtauswahl)]],Transaktionen[[Transaktionen]:[Langtext]],2,FALSE),"")</f>
        <v>Einzelposten Sachkonten</v>
      </c>
      <c r="V684" s="10" t="str">
        <f>IFERROR(VLOOKUP(BTT[[#This Row],[Verwendetes Formular
(Auswahl falls relevant)]],Formulare[[Formularbezeichnung]:[Formularname (technisch)]],2,FALSE),"")</f>
        <v/>
      </c>
      <c r="Y684" s="4" t="s">
        <v>14877</v>
      </c>
      <c r="AK684" s="10" t="str">
        <f>IF(BTT[[#This Row],[Subprozess
(optionale Auswahl)]]="","okay",IF(VLOOKUP(BTT[[#This Row],[Subprozess
(optionale Auswahl)]],BPML[[Subprozess]:[Zugeordneter Hauptprozess]],3,FALSE)=BTT[[#This Row],[Hauptprozess
(Pflichtauswahl)]],"okay","falscher Subprozess"))</f>
        <v>okay</v>
      </c>
      <c r="AL684" t="str">
        <f>IF(aktives_Teilprojekt="Master","",IF(BTT[[#This Row],[Verantwortliches TP
(automatisch)]]=VLOOKUP(aktives_Teilprojekt,Teilprojekte[[Teilprojekte]:[Kürzel]],2,FALSE),"okay","Hauptprozess anderes TP"))</f>
        <v>okay</v>
      </c>
      <c r="AM6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4" s="10" t="str">
        <f>IFERROR(IF(BTT[[#This Row],[SAP-Modul
(Pflichtauswahl)]]&lt;&gt;VLOOKUP(BTT[[#This Row],[Verwendete Transaktion (Pflichtauswahl)]],Transaktionen[[Transaktionen]:[Modul]],3,FALSE),"Modul anders","okay"),"")</f>
        <v>okay</v>
      </c>
      <c r="AP684" s="10" t="str">
        <f>IFERROR(IF(COUNTIFS(BTT[Verwendete Transaktion (Pflichtauswahl)],BTT[[#This Row],[Verwendete Transaktion (Pflichtauswahl)]],BTT[SAP-Modul
(Pflichtauswahl)],"&lt;&gt;"&amp;BTT[[#This Row],[SAP-Modul
(Pflichtauswahl)]])&gt;0,"Modul anders","okay"),"")</f>
        <v>Modul anders</v>
      </c>
      <c r="AQ684" s="10" t="str">
        <f>IFERROR(IF(COUNTIFS(BTT[Verwendete Transaktion (Pflichtauswahl)],BTT[[#This Row],[Verwendete Transaktion (Pflichtauswahl)]],BTT[Verantwortliches TP
(automatisch)],"&lt;&gt;"&amp;BTT[[#This Row],[Verantwortliches TP
(automatisch)]])&gt;0,"Transaktion mehrfach","okay"),"")</f>
        <v>okay</v>
      </c>
      <c r="AR684" s="10" t="str">
        <f>IFERROR(IF(COUNTIFS(BTT[Verwendete Transaktion (Pflichtauswahl)],BTT[[#This Row],[Verwendete Transaktion (Pflichtauswahl)]],BTT[Verantwortliches TP
(automatisch)],"&lt;&gt;"&amp;VLOOKUP(aktives_Teilprojekt,Teilprojekte[[Teilprojekte]:[Kürzel]],2,FALSE))&gt;0,"Transaktion mehrfach","okay"),"")</f>
        <v>okay</v>
      </c>
      <c r="AS684" s="10" t="s">
        <v>10749</v>
      </c>
      <c r="AT684" s="10"/>
    </row>
    <row r="685" spans="1:46" ht="30" hidden="1" x14ac:dyDescent="0.25">
      <c r="A685" s="14" t="str">
        <f>IFERROR(IF(BTT[[#This Row],[Lfd Nr. 
(aus konsolidierter Datei)]]&lt;&gt;"",BTT[[#This Row],[Lfd Nr. 
(aus konsolidierter Datei)]],VLOOKUP(aktives_Teilprojekt,Teilprojekte[[Teilprojekte]:[Kürzel]],2,FALSE)&amp;ROW(BTT[[#This Row],[Lfd Nr.
(automatisch)]])-2),"")</f>
        <v>FI599</v>
      </c>
      <c r="B685" s="15" t="s">
        <v>6131</v>
      </c>
      <c r="C685" s="15"/>
      <c r="D685" t="s">
        <v>10752</v>
      </c>
      <c r="E685" s="10" t="str">
        <f>IFERROR(IF(NOT(BTT[[#This Row],[Manuelle Änderung des Verantwortliches TP
(Auswahl - bei Bedarf)]]=""),BTT[[#This Row],[Manuelle Änderung des Verantwortliches TP
(Auswahl - bei Bedarf)]],VLOOKUP(BTT[[#This Row],[Hauptprozess
(Pflichtauswahl)]],Hauptprozesse[],3,FALSE)),"")</f>
        <v>FI</v>
      </c>
      <c r="H685" s="10"/>
      <c r="J685" s="10" t="str">
        <f>IFERROR(VLOOKUP(BTT[[#This Row],[Verwendete Transaktion (Pflichtauswahl)]],Transaktionen[[Transaktionen]:[Langtext]],2,FALSE),"")</f>
        <v/>
      </c>
      <c r="V685" s="10" t="str">
        <f>IFERROR(VLOOKUP(BTT[[#This Row],[Verwendetes Formular
(Auswahl falls relevant)]],Formulare[[Formularbezeichnung]:[Formularname (technisch)]],2,FALSE),"")</f>
        <v/>
      </c>
      <c r="Y685" s="4" t="s">
        <v>14878</v>
      </c>
      <c r="AK685" s="10" t="str">
        <f>IF(BTT[[#This Row],[Subprozess
(optionale Auswahl)]]="","okay",IF(VLOOKUP(BTT[[#This Row],[Subprozess
(optionale Auswahl)]],BPML[[Subprozess]:[Zugeordneter Hauptprozess]],3,FALSE)=BTT[[#This Row],[Hauptprozess
(Pflichtauswahl)]],"okay","falscher Subprozess"))</f>
        <v>okay</v>
      </c>
      <c r="AL685" t="str">
        <f>IF(aktives_Teilprojekt="Master","",IF(BTT[[#This Row],[Verantwortliches TP
(automatisch)]]=VLOOKUP(aktives_Teilprojekt,Teilprojekte[[Teilprojekte]:[Kürzel]],2,FALSE),"okay","Hauptprozess anderes TP"))</f>
        <v>okay</v>
      </c>
      <c r="AM6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5" s="10" t="str">
        <f>IFERROR(IF(BTT[[#This Row],[SAP-Modul
(Pflichtauswahl)]]&lt;&gt;VLOOKUP(BTT[[#This Row],[Verwendete Transaktion (Pflichtauswahl)]],Transaktionen[[Transaktionen]:[Modul]],3,FALSE),"Modul anders","okay"),"")</f>
        <v/>
      </c>
      <c r="AP685" s="10" t="str">
        <f>IFERROR(IF(COUNTIFS(BTT[Verwendete Transaktion (Pflichtauswahl)],BTT[[#This Row],[Verwendete Transaktion (Pflichtauswahl)]],BTT[SAP-Modul
(Pflichtauswahl)],"&lt;&gt;"&amp;BTT[[#This Row],[SAP-Modul
(Pflichtauswahl)]])&gt;0,"Modul anders","okay"),"")</f>
        <v>okay</v>
      </c>
      <c r="AQ685" s="10" t="str">
        <f>IFERROR(IF(COUNTIFS(BTT[Verwendete Transaktion (Pflichtauswahl)],BTT[[#This Row],[Verwendete Transaktion (Pflichtauswahl)]],BTT[Verantwortliches TP
(automatisch)],"&lt;&gt;"&amp;BTT[[#This Row],[Verantwortliches TP
(automatisch)]])&gt;0,"Transaktion mehrfach","okay"),"")</f>
        <v>okay</v>
      </c>
      <c r="AR685" s="10" t="str">
        <f>IFERROR(IF(COUNTIFS(BTT[Verwendete Transaktion (Pflichtauswahl)],BTT[[#This Row],[Verwendete Transaktion (Pflichtauswahl)]],BTT[Verantwortliches TP
(automatisch)],"&lt;&gt;"&amp;VLOOKUP(aktives_Teilprojekt,Teilprojekte[[Teilprojekte]:[Kürzel]],2,FALSE))&gt;0,"Transaktion mehrfach","okay"),"")</f>
        <v>okay</v>
      </c>
      <c r="AS685" s="10" t="s">
        <v>10751</v>
      </c>
      <c r="AT685" s="10"/>
    </row>
    <row r="686" spans="1:46" ht="30" hidden="1" x14ac:dyDescent="0.25">
      <c r="A686" s="14" t="str">
        <f>IFERROR(IF(BTT[[#This Row],[Lfd Nr. 
(aus konsolidierter Datei)]]&lt;&gt;"",BTT[[#This Row],[Lfd Nr. 
(aus konsolidierter Datei)]],VLOOKUP(aktives_Teilprojekt,Teilprojekte[[Teilprojekte]:[Kürzel]],2,FALSE)&amp;ROW(BTT[[#This Row],[Lfd Nr.
(automatisch)]])-2),"")</f>
        <v>FI600</v>
      </c>
      <c r="B686" s="15" t="s">
        <v>6131</v>
      </c>
      <c r="C686" s="15"/>
      <c r="D686" t="s">
        <v>10754</v>
      </c>
      <c r="E686" s="10" t="str">
        <f>IFERROR(IF(NOT(BTT[[#This Row],[Manuelle Änderung des Verantwortliches TP
(Auswahl - bei Bedarf)]]=""),BTT[[#This Row],[Manuelle Änderung des Verantwortliches TP
(Auswahl - bei Bedarf)]],VLOOKUP(BTT[[#This Row],[Hauptprozess
(Pflichtauswahl)]],Hauptprozesse[],3,FALSE)),"")</f>
        <v>FI</v>
      </c>
      <c r="G686" t="s">
        <v>14174</v>
      </c>
      <c r="H686" s="10"/>
      <c r="I686" t="s">
        <v>14185</v>
      </c>
      <c r="J686" s="10" t="str">
        <f>IFERROR(VLOOKUP(BTT[[#This Row],[Verwendete Transaktion (Pflichtauswahl)]],Transaktionen[[Transaktionen]:[Langtext]],2,FALSE),"")</f>
        <v/>
      </c>
      <c r="V686" s="10" t="str">
        <f>IFERROR(VLOOKUP(BTT[[#This Row],[Verwendetes Formular
(Auswahl falls relevant)]],Formulare[[Formularbezeichnung]:[Formularname (technisch)]],2,FALSE),"")</f>
        <v/>
      </c>
      <c r="Y686" s="4" t="s">
        <v>14879</v>
      </c>
      <c r="AK686" s="10" t="str">
        <f>IF(BTT[[#This Row],[Subprozess
(optionale Auswahl)]]="","okay",IF(VLOOKUP(BTT[[#This Row],[Subprozess
(optionale Auswahl)]],BPML[[Subprozess]:[Zugeordneter Hauptprozess]],3,FALSE)=BTT[[#This Row],[Hauptprozess
(Pflichtauswahl)]],"okay","falscher Subprozess"))</f>
        <v>okay</v>
      </c>
      <c r="AL686" t="str">
        <f>IF(aktives_Teilprojekt="Master","",IF(BTT[[#This Row],[Verantwortliches TP
(automatisch)]]=VLOOKUP(aktives_Teilprojekt,Teilprojekte[[Teilprojekte]:[Kürzel]],2,FALSE),"okay","Hauptprozess anderes TP"))</f>
        <v>okay</v>
      </c>
      <c r="AM6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6" s="10" t="str">
        <f>IFERROR(IF(BTT[[#This Row],[SAP-Modul
(Pflichtauswahl)]]&lt;&gt;VLOOKUP(BTT[[#This Row],[Verwendete Transaktion (Pflichtauswahl)]],Transaktionen[[Transaktionen]:[Modul]],3,FALSE),"Modul anders","okay"),"")</f>
        <v/>
      </c>
      <c r="AP686" s="10" t="str">
        <f>IFERROR(IF(COUNTIFS(BTT[Verwendete Transaktion (Pflichtauswahl)],BTT[[#This Row],[Verwendete Transaktion (Pflichtauswahl)]],BTT[SAP-Modul
(Pflichtauswahl)],"&lt;&gt;"&amp;BTT[[#This Row],[SAP-Modul
(Pflichtauswahl)]])&gt;0,"Modul anders","okay"),"")</f>
        <v>okay</v>
      </c>
      <c r="AQ686" s="10" t="str">
        <f>IFERROR(IF(COUNTIFS(BTT[Verwendete Transaktion (Pflichtauswahl)],BTT[[#This Row],[Verwendete Transaktion (Pflichtauswahl)]],BTT[Verantwortliches TP
(automatisch)],"&lt;&gt;"&amp;BTT[[#This Row],[Verantwortliches TP
(automatisch)]])&gt;0,"Transaktion mehrfach","okay"),"")</f>
        <v>okay</v>
      </c>
      <c r="AR686" s="10" t="str">
        <f>IFERROR(IF(COUNTIFS(BTT[Verwendete Transaktion (Pflichtauswahl)],BTT[[#This Row],[Verwendete Transaktion (Pflichtauswahl)]],BTT[Verantwortliches TP
(automatisch)],"&lt;&gt;"&amp;VLOOKUP(aktives_Teilprojekt,Teilprojekte[[Teilprojekte]:[Kürzel]],2,FALSE))&gt;0,"Transaktion mehrfach","okay"),"")</f>
        <v>okay</v>
      </c>
      <c r="AS686" s="10" t="s">
        <v>10753</v>
      </c>
      <c r="AT686" s="10"/>
    </row>
    <row r="687" spans="1:46" ht="30" hidden="1" x14ac:dyDescent="0.25">
      <c r="A687" s="14" t="str">
        <f>IFERROR(IF(BTT[[#This Row],[Lfd Nr. 
(aus konsolidierter Datei)]]&lt;&gt;"",BTT[[#This Row],[Lfd Nr. 
(aus konsolidierter Datei)]],VLOOKUP(aktives_Teilprojekt,Teilprojekte[[Teilprojekte]:[Kürzel]],2,FALSE)&amp;ROW(BTT[[#This Row],[Lfd Nr.
(automatisch)]])-2),"")</f>
        <v>FI601</v>
      </c>
      <c r="B687" s="15" t="s">
        <v>6131</v>
      </c>
      <c r="C687" s="15"/>
      <c r="D687" t="s">
        <v>10756</v>
      </c>
      <c r="E687" s="10" t="str">
        <f>IFERROR(IF(NOT(BTT[[#This Row],[Manuelle Änderung des Verantwortliches TP
(Auswahl - bei Bedarf)]]=""),BTT[[#This Row],[Manuelle Änderung des Verantwortliches TP
(Auswahl - bei Bedarf)]],VLOOKUP(BTT[[#This Row],[Hauptprozess
(Pflichtauswahl)]],Hauptprozesse[],3,FALSE)),"")</f>
        <v>FI</v>
      </c>
      <c r="G687" t="s">
        <v>14174</v>
      </c>
      <c r="H687" s="10"/>
      <c r="I687" t="s">
        <v>14185</v>
      </c>
      <c r="J687" s="10" t="str">
        <f>IFERROR(VLOOKUP(BTT[[#This Row],[Verwendete Transaktion (Pflichtauswahl)]],Transaktionen[[Transaktionen]:[Langtext]],2,FALSE),"")</f>
        <v/>
      </c>
      <c r="V687" s="10" t="str">
        <f>IFERROR(VLOOKUP(BTT[[#This Row],[Verwendetes Formular
(Auswahl falls relevant)]],Formulare[[Formularbezeichnung]:[Formularname (technisch)]],2,FALSE),"")</f>
        <v/>
      </c>
      <c r="Y687" s="4" t="s">
        <v>14880</v>
      </c>
      <c r="AK687" s="10" t="str">
        <f>IF(BTT[[#This Row],[Subprozess
(optionale Auswahl)]]="","okay",IF(VLOOKUP(BTT[[#This Row],[Subprozess
(optionale Auswahl)]],BPML[[Subprozess]:[Zugeordneter Hauptprozess]],3,FALSE)=BTT[[#This Row],[Hauptprozess
(Pflichtauswahl)]],"okay","falscher Subprozess"))</f>
        <v>okay</v>
      </c>
      <c r="AL687" t="str">
        <f>IF(aktives_Teilprojekt="Master","",IF(BTT[[#This Row],[Verantwortliches TP
(automatisch)]]=VLOOKUP(aktives_Teilprojekt,Teilprojekte[[Teilprojekte]:[Kürzel]],2,FALSE),"okay","Hauptprozess anderes TP"))</f>
        <v>okay</v>
      </c>
      <c r="AM6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7" s="10" t="str">
        <f>IFERROR(IF(BTT[[#This Row],[SAP-Modul
(Pflichtauswahl)]]&lt;&gt;VLOOKUP(BTT[[#This Row],[Verwendete Transaktion (Pflichtauswahl)]],Transaktionen[[Transaktionen]:[Modul]],3,FALSE),"Modul anders","okay"),"")</f>
        <v/>
      </c>
      <c r="AP687" s="10" t="str">
        <f>IFERROR(IF(COUNTIFS(BTT[Verwendete Transaktion (Pflichtauswahl)],BTT[[#This Row],[Verwendete Transaktion (Pflichtauswahl)]],BTT[SAP-Modul
(Pflichtauswahl)],"&lt;&gt;"&amp;BTT[[#This Row],[SAP-Modul
(Pflichtauswahl)]])&gt;0,"Modul anders","okay"),"")</f>
        <v>okay</v>
      </c>
      <c r="AQ687" s="10" t="str">
        <f>IFERROR(IF(COUNTIFS(BTT[Verwendete Transaktion (Pflichtauswahl)],BTT[[#This Row],[Verwendete Transaktion (Pflichtauswahl)]],BTT[Verantwortliches TP
(automatisch)],"&lt;&gt;"&amp;BTT[[#This Row],[Verantwortliches TP
(automatisch)]])&gt;0,"Transaktion mehrfach","okay"),"")</f>
        <v>okay</v>
      </c>
      <c r="AR687" s="10" t="str">
        <f>IFERROR(IF(COUNTIFS(BTT[Verwendete Transaktion (Pflichtauswahl)],BTT[[#This Row],[Verwendete Transaktion (Pflichtauswahl)]],BTT[Verantwortliches TP
(automatisch)],"&lt;&gt;"&amp;VLOOKUP(aktives_Teilprojekt,Teilprojekte[[Teilprojekte]:[Kürzel]],2,FALSE))&gt;0,"Transaktion mehrfach","okay"),"")</f>
        <v>okay</v>
      </c>
      <c r="AS687" s="10" t="s">
        <v>10755</v>
      </c>
      <c r="AT687" s="10"/>
    </row>
    <row r="688" spans="1:46" ht="30" hidden="1" x14ac:dyDescent="0.25">
      <c r="A688" s="14" t="str">
        <f>IFERROR(IF(BTT[[#This Row],[Lfd Nr. 
(aus konsolidierter Datei)]]&lt;&gt;"",BTT[[#This Row],[Lfd Nr. 
(aus konsolidierter Datei)]],VLOOKUP(aktives_Teilprojekt,Teilprojekte[[Teilprojekte]:[Kürzel]],2,FALSE)&amp;ROW(BTT[[#This Row],[Lfd Nr.
(automatisch)]])-2),"")</f>
        <v>FI602</v>
      </c>
      <c r="B688" s="15" t="s">
        <v>6131</v>
      </c>
      <c r="C688" s="15"/>
      <c r="D688" t="s">
        <v>10758</v>
      </c>
      <c r="E688" s="10" t="str">
        <f>IFERROR(IF(NOT(BTT[[#This Row],[Manuelle Änderung des Verantwortliches TP
(Auswahl - bei Bedarf)]]=""),BTT[[#This Row],[Manuelle Änderung des Verantwortliches TP
(Auswahl - bei Bedarf)]],VLOOKUP(BTT[[#This Row],[Hauptprozess
(Pflichtauswahl)]],Hauptprozesse[],3,FALSE)),"")</f>
        <v>FI</v>
      </c>
      <c r="G688" t="s">
        <v>14174</v>
      </c>
      <c r="H688" s="10"/>
      <c r="I688" t="s">
        <v>14194</v>
      </c>
      <c r="J688" s="10" t="str">
        <f>IFERROR(VLOOKUP(BTT[[#This Row],[Verwendete Transaktion (Pflichtauswahl)]],Transaktionen[[Transaktionen]:[Langtext]],2,FALSE),"")</f>
        <v/>
      </c>
      <c r="V688" s="10" t="str">
        <f>IFERROR(VLOOKUP(BTT[[#This Row],[Verwendetes Formular
(Auswahl falls relevant)]],Formulare[[Formularbezeichnung]:[Formularname (technisch)]],2,FALSE),"")</f>
        <v/>
      </c>
      <c r="Y688" s="4" t="s">
        <v>14881</v>
      </c>
      <c r="AK688" s="10" t="str">
        <f>IF(BTT[[#This Row],[Subprozess
(optionale Auswahl)]]="","okay",IF(VLOOKUP(BTT[[#This Row],[Subprozess
(optionale Auswahl)]],BPML[[Subprozess]:[Zugeordneter Hauptprozess]],3,FALSE)=BTT[[#This Row],[Hauptprozess
(Pflichtauswahl)]],"okay","falscher Subprozess"))</f>
        <v>okay</v>
      </c>
      <c r="AL688" t="str">
        <f>IF(aktives_Teilprojekt="Master","",IF(BTT[[#This Row],[Verantwortliches TP
(automatisch)]]=VLOOKUP(aktives_Teilprojekt,Teilprojekte[[Teilprojekte]:[Kürzel]],2,FALSE),"okay","Hauptprozess anderes TP"))</f>
        <v>okay</v>
      </c>
      <c r="AM6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8" s="10" t="str">
        <f>IFERROR(IF(BTT[[#This Row],[SAP-Modul
(Pflichtauswahl)]]&lt;&gt;VLOOKUP(BTT[[#This Row],[Verwendete Transaktion (Pflichtauswahl)]],Transaktionen[[Transaktionen]:[Modul]],3,FALSE),"Modul anders","okay"),"")</f>
        <v/>
      </c>
      <c r="AP688" s="10" t="str">
        <f>IFERROR(IF(COUNTIFS(BTT[Verwendete Transaktion (Pflichtauswahl)],BTT[[#This Row],[Verwendete Transaktion (Pflichtauswahl)]],BTT[SAP-Modul
(Pflichtauswahl)],"&lt;&gt;"&amp;BTT[[#This Row],[SAP-Modul
(Pflichtauswahl)]])&gt;0,"Modul anders","okay"),"")</f>
        <v>okay</v>
      </c>
      <c r="AQ688" s="10" t="str">
        <f>IFERROR(IF(COUNTIFS(BTT[Verwendete Transaktion (Pflichtauswahl)],BTT[[#This Row],[Verwendete Transaktion (Pflichtauswahl)]],BTT[Verantwortliches TP
(automatisch)],"&lt;&gt;"&amp;BTT[[#This Row],[Verantwortliches TP
(automatisch)]])&gt;0,"Transaktion mehrfach","okay"),"")</f>
        <v>okay</v>
      </c>
      <c r="AR688" s="10" t="str">
        <f>IFERROR(IF(COUNTIFS(BTT[Verwendete Transaktion (Pflichtauswahl)],BTT[[#This Row],[Verwendete Transaktion (Pflichtauswahl)]],BTT[Verantwortliches TP
(automatisch)],"&lt;&gt;"&amp;VLOOKUP(aktives_Teilprojekt,Teilprojekte[[Teilprojekte]:[Kürzel]],2,FALSE))&gt;0,"Transaktion mehrfach","okay"),"")</f>
        <v>okay</v>
      </c>
      <c r="AS688" s="10" t="s">
        <v>10757</v>
      </c>
      <c r="AT688" s="10"/>
    </row>
    <row r="689" spans="1:46" ht="45" hidden="1" x14ac:dyDescent="0.25">
      <c r="A689" s="14" t="str">
        <f>IFERROR(IF(BTT[[#This Row],[Lfd Nr. 
(aus konsolidierter Datei)]]&lt;&gt;"",BTT[[#This Row],[Lfd Nr. 
(aus konsolidierter Datei)]],VLOOKUP(aktives_Teilprojekt,Teilprojekte[[Teilprojekte]:[Kürzel]],2,FALSE)&amp;ROW(BTT[[#This Row],[Lfd Nr.
(automatisch)]])-2),"")</f>
        <v>FI603</v>
      </c>
      <c r="B689" s="15" t="s">
        <v>6131</v>
      </c>
      <c r="C689" s="15"/>
      <c r="D689" t="s">
        <v>10760</v>
      </c>
      <c r="E689" s="10" t="str">
        <f>IFERROR(IF(NOT(BTT[[#This Row],[Manuelle Änderung des Verantwortliches TP
(Auswahl - bei Bedarf)]]=""),BTT[[#This Row],[Manuelle Änderung des Verantwortliches TP
(Auswahl - bei Bedarf)]],VLOOKUP(BTT[[#This Row],[Hauptprozess
(Pflichtauswahl)]],Hauptprozesse[],3,FALSE)),"")</f>
        <v>FI</v>
      </c>
      <c r="G689" t="s">
        <v>14176</v>
      </c>
      <c r="H689" s="10"/>
      <c r="J689" s="10" t="str">
        <f>IFERROR(VLOOKUP(BTT[[#This Row],[Verwendete Transaktion (Pflichtauswahl)]],Transaktionen[[Transaktionen]:[Langtext]],2,FALSE),"")</f>
        <v/>
      </c>
      <c r="V689" s="10" t="str">
        <f>IFERROR(VLOOKUP(BTT[[#This Row],[Verwendetes Formular
(Auswahl falls relevant)]],Formulare[[Formularbezeichnung]:[Formularname (technisch)]],2,FALSE),"")</f>
        <v/>
      </c>
      <c r="Y689" s="4" t="s">
        <v>14882</v>
      </c>
      <c r="AK689" s="10" t="str">
        <f>IF(BTT[[#This Row],[Subprozess
(optionale Auswahl)]]="","okay",IF(VLOOKUP(BTT[[#This Row],[Subprozess
(optionale Auswahl)]],BPML[[Subprozess]:[Zugeordneter Hauptprozess]],3,FALSE)=BTT[[#This Row],[Hauptprozess
(Pflichtauswahl)]],"okay","falscher Subprozess"))</f>
        <v>okay</v>
      </c>
      <c r="AL689" t="str">
        <f>IF(aktives_Teilprojekt="Master","",IF(BTT[[#This Row],[Verantwortliches TP
(automatisch)]]=VLOOKUP(aktives_Teilprojekt,Teilprojekte[[Teilprojekte]:[Kürzel]],2,FALSE),"okay","Hauptprozess anderes TP"))</f>
        <v>okay</v>
      </c>
      <c r="AM6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9" s="10" t="str">
        <f>IFERROR(IF(BTT[[#This Row],[SAP-Modul
(Pflichtauswahl)]]&lt;&gt;VLOOKUP(BTT[[#This Row],[Verwendete Transaktion (Pflichtauswahl)]],Transaktionen[[Transaktionen]:[Modul]],3,FALSE),"Modul anders","okay"),"")</f>
        <v/>
      </c>
      <c r="AP689" s="10" t="str">
        <f>IFERROR(IF(COUNTIFS(BTT[Verwendete Transaktion (Pflichtauswahl)],BTT[[#This Row],[Verwendete Transaktion (Pflichtauswahl)]],BTT[SAP-Modul
(Pflichtauswahl)],"&lt;&gt;"&amp;BTT[[#This Row],[SAP-Modul
(Pflichtauswahl)]])&gt;0,"Modul anders","okay"),"")</f>
        <v>okay</v>
      </c>
      <c r="AQ689" s="10" t="str">
        <f>IFERROR(IF(COUNTIFS(BTT[Verwendete Transaktion (Pflichtauswahl)],BTT[[#This Row],[Verwendete Transaktion (Pflichtauswahl)]],BTT[Verantwortliches TP
(automatisch)],"&lt;&gt;"&amp;BTT[[#This Row],[Verantwortliches TP
(automatisch)]])&gt;0,"Transaktion mehrfach","okay"),"")</f>
        <v>okay</v>
      </c>
      <c r="AR689" s="10" t="str">
        <f>IFERROR(IF(COUNTIFS(BTT[Verwendete Transaktion (Pflichtauswahl)],BTT[[#This Row],[Verwendete Transaktion (Pflichtauswahl)]],BTT[Verantwortliches TP
(automatisch)],"&lt;&gt;"&amp;VLOOKUP(aktives_Teilprojekt,Teilprojekte[[Teilprojekte]:[Kürzel]],2,FALSE))&gt;0,"Transaktion mehrfach","okay"),"")</f>
        <v>okay</v>
      </c>
      <c r="AS689" s="10" t="s">
        <v>10759</v>
      </c>
      <c r="AT689" s="10"/>
    </row>
    <row r="690" spans="1:46" ht="45" hidden="1" x14ac:dyDescent="0.25">
      <c r="A690" s="14" t="str">
        <f>IFERROR(IF(BTT[[#This Row],[Lfd Nr. 
(aus konsolidierter Datei)]]&lt;&gt;"",BTT[[#This Row],[Lfd Nr. 
(aus konsolidierter Datei)]],VLOOKUP(aktives_Teilprojekt,Teilprojekte[[Teilprojekte]:[Kürzel]],2,FALSE)&amp;ROW(BTT[[#This Row],[Lfd Nr.
(automatisch)]])-2),"")</f>
        <v>FI604</v>
      </c>
      <c r="B690" s="15" t="s">
        <v>6131</v>
      </c>
      <c r="C690" s="15"/>
      <c r="D690" t="s">
        <v>10762</v>
      </c>
      <c r="E690" s="10" t="str">
        <f>IFERROR(IF(NOT(BTT[[#This Row],[Manuelle Änderung des Verantwortliches TP
(Auswahl - bei Bedarf)]]=""),BTT[[#This Row],[Manuelle Änderung des Verantwortliches TP
(Auswahl - bei Bedarf)]],VLOOKUP(BTT[[#This Row],[Hauptprozess
(Pflichtauswahl)]],Hauptprozesse[],3,FALSE)),"")</f>
        <v>FI</v>
      </c>
      <c r="G690" t="s">
        <v>14174</v>
      </c>
      <c r="H690" s="10" t="s">
        <v>6102</v>
      </c>
      <c r="I690" t="s">
        <v>1809</v>
      </c>
      <c r="J690" s="10" t="str">
        <f>IFERROR(VLOOKUP(BTT[[#This Row],[Verwendete Transaktion (Pflichtauswahl)]],Transaktionen[[Transaktionen]:[Langtext]],2,FALSE),"")</f>
        <v>Einzelposten Kreditoren</v>
      </c>
      <c r="V690" s="10" t="str">
        <f>IFERROR(VLOOKUP(BTT[[#This Row],[Verwendetes Formular
(Auswahl falls relevant)]],Formulare[[Formularbezeichnung]:[Formularname (technisch)]],2,FALSE),"")</f>
        <v/>
      </c>
      <c r="Y690" s="4" t="s">
        <v>14883</v>
      </c>
      <c r="AK690" s="10" t="str">
        <f>IF(BTT[[#This Row],[Subprozess
(optionale Auswahl)]]="","okay",IF(VLOOKUP(BTT[[#This Row],[Subprozess
(optionale Auswahl)]],BPML[[Subprozess]:[Zugeordneter Hauptprozess]],3,FALSE)=BTT[[#This Row],[Hauptprozess
(Pflichtauswahl)]],"okay","falscher Subprozess"))</f>
        <v>okay</v>
      </c>
      <c r="AL690" t="str">
        <f>IF(aktives_Teilprojekt="Master","",IF(BTT[[#This Row],[Verantwortliches TP
(automatisch)]]=VLOOKUP(aktives_Teilprojekt,Teilprojekte[[Teilprojekte]:[Kürzel]],2,FALSE),"okay","Hauptprozess anderes TP"))</f>
        <v>okay</v>
      </c>
      <c r="AM6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0" s="10" t="str">
        <f>IFERROR(IF(BTT[[#This Row],[SAP-Modul
(Pflichtauswahl)]]&lt;&gt;VLOOKUP(BTT[[#This Row],[Verwendete Transaktion (Pflichtauswahl)]],Transaktionen[[Transaktionen]:[Modul]],3,FALSE),"Modul anders","okay"),"")</f>
        <v>okay</v>
      </c>
      <c r="AP690" s="10" t="str">
        <f>IFERROR(IF(COUNTIFS(BTT[Verwendete Transaktion (Pflichtauswahl)],BTT[[#This Row],[Verwendete Transaktion (Pflichtauswahl)]],BTT[SAP-Modul
(Pflichtauswahl)],"&lt;&gt;"&amp;BTT[[#This Row],[SAP-Modul
(Pflichtauswahl)]])&gt;0,"Modul anders","okay"),"")</f>
        <v>okay</v>
      </c>
      <c r="AQ690" s="10" t="str">
        <f>IFERROR(IF(COUNTIFS(BTT[Verwendete Transaktion (Pflichtauswahl)],BTT[[#This Row],[Verwendete Transaktion (Pflichtauswahl)]],BTT[Verantwortliches TP
(automatisch)],"&lt;&gt;"&amp;BTT[[#This Row],[Verantwortliches TP
(automatisch)]])&gt;0,"Transaktion mehrfach","okay"),"")</f>
        <v>okay</v>
      </c>
      <c r="AR690" s="10" t="str">
        <f>IFERROR(IF(COUNTIFS(BTT[Verwendete Transaktion (Pflichtauswahl)],BTT[[#This Row],[Verwendete Transaktion (Pflichtauswahl)]],BTT[Verantwortliches TP
(automatisch)],"&lt;&gt;"&amp;VLOOKUP(aktives_Teilprojekt,Teilprojekte[[Teilprojekte]:[Kürzel]],2,FALSE))&gt;0,"Transaktion mehrfach","okay"),"")</f>
        <v>okay</v>
      </c>
      <c r="AS690" s="10" t="s">
        <v>10761</v>
      </c>
      <c r="AT690" s="10"/>
    </row>
    <row r="691" spans="1:46" ht="45" hidden="1" x14ac:dyDescent="0.25">
      <c r="A691" s="14" t="str">
        <f>IFERROR(IF(BTT[[#This Row],[Lfd Nr. 
(aus konsolidierter Datei)]]&lt;&gt;"",BTT[[#This Row],[Lfd Nr. 
(aus konsolidierter Datei)]],VLOOKUP(aktives_Teilprojekt,Teilprojekte[[Teilprojekte]:[Kürzel]],2,FALSE)&amp;ROW(BTT[[#This Row],[Lfd Nr.
(automatisch)]])-2),"")</f>
        <v>FI605</v>
      </c>
      <c r="B691" s="15" t="s">
        <v>6131</v>
      </c>
      <c r="C691" s="15"/>
      <c r="D691" t="s">
        <v>10764</v>
      </c>
      <c r="E691" s="10" t="str">
        <f>IFERROR(IF(NOT(BTT[[#This Row],[Manuelle Änderung des Verantwortliches TP
(Auswahl - bei Bedarf)]]=""),BTT[[#This Row],[Manuelle Änderung des Verantwortliches TP
(Auswahl - bei Bedarf)]],VLOOKUP(BTT[[#This Row],[Hauptprozess
(Pflichtauswahl)]],Hauptprozesse[],3,FALSE)),"")</f>
        <v>FI</v>
      </c>
      <c r="G691" t="s">
        <v>14174</v>
      </c>
      <c r="H691" s="10" t="s">
        <v>3</v>
      </c>
      <c r="I691" t="s">
        <v>4970</v>
      </c>
      <c r="J691" s="10" t="str">
        <f>IFERROR(VLOOKUP(BTT[[#This Row],[Verwendete Transaktion (Pflichtauswahl)]],Transaktionen[[Transaktionen]:[Langtext]],2,FALSE),"")</f>
        <v>Masch. Auflösung von Rückstellungen</v>
      </c>
      <c r="V691" s="10" t="str">
        <f>IFERROR(VLOOKUP(BTT[[#This Row],[Verwendetes Formular
(Auswahl falls relevant)]],Formulare[[Formularbezeichnung]:[Formularname (technisch)]],2,FALSE),"")</f>
        <v/>
      </c>
      <c r="Y691" s="4" t="s">
        <v>14884</v>
      </c>
      <c r="AK691" s="10" t="str">
        <f>IF(BTT[[#This Row],[Subprozess
(optionale Auswahl)]]="","okay",IF(VLOOKUP(BTT[[#This Row],[Subprozess
(optionale Auswahl)]],BPML[[Subprozess]:[Zugeordneter Hauptprozess]],3,FALSE)=BTT[[#This Row],[Hauptprozess
(Pflichtauswahl)]],"okay","falscher Subprozess"))</f>
        <v>okay</v>
      </c>
      <c r="AL691" t="str">
        <f>IF(aktives_Teilprojekt="Master","",IF(BTT[[#This Row],[Verantwortliches TP
(automatisch)]]=VLOOKUP(aktives_Teilprojekt,Teilprojekte[[Teilprojekte]:[Kürzel]],2,FALSE),"okay","Hauptprozess anderes TP"))</f>
        <v>okay</v>
      </c>
      <c r="AM6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1" s="10" t="str">
        <f>IFERROR(IF(BTT[[#This Row],[SAP-Modul
(Pflichtauswahl)]]&lt;&gt;VLOOKUP(BTT[[#This Row],[Verwendete Transaktion (Pflichtauswahl)]],Transaktionen[[Transaktionen]:[Modul]],3,FALSE),"Modul anders","okay"),"")</f>
        <v>okay</v>
      </c>
      <c r="AP691" s="10" t="str">
        <f>IFERROR(IF(COUNTIFS(BTT[Verwendete Transaktion (Pflichtauswahl)],BTT[[#This Row],[Verwendete Transaktion (Pflichtauswahl)]],BTT[SAP-Modul
(Pflichtauswahl)],"&lt;&gt;"&amp;BTT[[#This Row],[SAP-Modul
(Pflichtauswahl)]])&gt;0,"Modul anders","okay"),"")</f>
        <v>okay</v>
      </c>
      <c r="AQ691" s="10" t="str">
        <f>IFERROR(IF(COUNTIFS(BTT[Verwendete Transaktion (Pflichtauswahl)],BTT[[#This Row],[Verwendete Transaktion (Pflichtauswahl)]],BTT[Verantwortliches TP
(automatisch)],"&lt;&gt;"&amp;BTT[[#This Row],[Verantwortliches TP
(automatisch)]])&gt;0,"Transaktion mehrfach","okay"),"")</f>
        <v>okay</v>
      </c>
      <c r="AR691" s="10" t="str">
        <f>IFERROR(IF(COUNTIFS(BTT[Verwendete Transaktion (Pflichtauswahl)],BTT[[#This Row],[Verwendete Transaktion (Pflichtauswahl)]],BTT[Verantwortliches TP
(automatisch)],"&lt;&gt;"&amp;VLOOKUP(aktives_Teilprojekt,Teilprojekte[[Teilprojekte]:[Kürzel]],2,FALSE))&gt;0,"Transaktion mehrfach","okay"),"")</f>
        <v>okay</v>
      </c>
      <c r="AS691" s="10" t="s">
        <v>10763</v>
      </c>
      <c r="AT691" s="10"/>
    </row>
    <row r="692" spans="1:46" ht="45" hidden="1" x14ac:dyDescent="0.25">
      <c r="A692" s="14" t="str">
        <f>IFERROR(IF(BTT[[#This Row],[Lfd Nr. 
(aus konsolidierter Datei)]]&lt;&gt;"",BTT[[#This Row],[Lfd Nr. 
(aus konsolidierter Datei)]],VLOOKUP(aktives_Teilprojekt,Teilprojekte[[Teilprojekte]:[Kürzel]],2,FALSE)&amp;ROW(BTT[[#This Row],[Lfd Nr.
(automatisch)]])-2),"")</f>
        <v>FI606</v>
      </c>
      <c r="B692" s="15" t="s">
        <v>6131</v>
      </c>
      <c r="C692" s="15"/>
      <c r="D692" t="s">
        <v>10766</v>
      </c>
      <c r="E692" s="10" t="str">
        <f>IFERROR(IF(NOT(BTT[[#This Row],[Manuelle Änderung des Verantwortliches TP
(Auswahl - bei Bedarf)]]=""),BTT[[#This Row],[Manuelle Änderung des Verantwortliches TP
(Auswahl - bei Bedarf)]],VLOOKUP(BTT[[#This Row],[Hauptprozess
(Pflichtauswahl)]],Hauptprozesse[],3,FALSE)),"")</f>
        <v>FI</v>
      </c>
      <c r="G692" t="s">
        <v>14174</v>
      </c>
      <c r="H692" s="10"/>
      <c r="I692" t="s">
        <v>14246</v>
      </c>
      <c r="J692" s="10" t="str">
        <f>IFERROR(VLOOKUP(BTT[[#This Row],[Verwendete Transaktion (Pflichtauswahl)]],Transaktionen[[Transaktionen]:[Langtext]],2,FALSE),"")</f>
        <v/>
      </c>
      <c r="V692" s="10" t="str">
        <f>IFERROR(VLOOKUP(BTT[[#This Row],[Verwendetes Formular
(Auswahl falls relevant)]],Formulare[[Formularbezeichnung]:[Formularname (technisch)]],2,FALSE),"")</f>
        <v/>
      </c>
      <c r="Y692" s="4" t="s">
        <v>14885</v>
      </c>
      <c r="AK692" s="10" t="str">
        <f>IF(BTT[[#This Row],[Subprozess
(optionale Auswahl)]]="","okay",IF(VLOOKUP(BTT[[#This Row],[Subprozess
(optionale Auswahl)]],BPML[[Subprozess]:[Zugeordneter Hauptprozess]],3,FALSE)=BTT[[#This Row],[Hauptprozess
(Pflichtauswahl)]],"okay","falscher Subprozess"))</f>
        <v>okay</v>
      </c>
      <c r="AL692" t="str">
        <f>IF(aktives_Teilprojekt="Master","",IF(BTT[[#This Row],[Verantwortliches TP
(automatisch)]]=VLOOKUP(aktives_Teilprojekt,Teilprojekte[[Teilprojekte]:[Kürzel]],2,FALSE),"okay","Hauptprozess anderes TP"))</f>
        <v>okay</v>
      </c>
      <c r="AM6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2" s="10" t="str">
        <f>IFERROR(IF(BTT[[#This Row],[SAP-Modul
(Pflichtauswahl)]]&lt;&gt;VLOOKUP(BTT[[#This Row],[Verwendete Transaktion (Pflichtauswahl)]],Transaktionen[[Transaktionen]:[Modul]],3,FALSE),"Modul anders","okay"),"")</f>
        <v/>
      </c>
      <c r="AP692" s="10" t="str">
        <f>IFERROR(IF(COUNTIFS(BTT[Verwendete Transaktion (Pflichtauswahl)],BTT[[#This Row],[Verwendete Transaktion (Pflichtauswahl)]],BTT[SAP-Modul
(Pflichtauswahl)],"&lt;&gt;"&amp;BTT[[#This Row],[SAP-Modul
(Pflichtauswahl)]])&gt;0,"Modul anders","okay"),"")</f>
        <v>okay</v>
      </c>
      <c r="AQ692" s="10" t="str">
        <f>IFERROR(IF(COUNTIFS(BTT[Verwendete Transaktion (Pflichtauswahl)],BTT[[#This Row],[Verwendete Transaktion (Pflichtauswahl)]],BTT[Verantwortliches TP
(automatisch)],"&lt;&gt;"&amp;BTT[[#This Row],[Verantwortliches TP
(automatisch)]])&gt;0,"Transaktion mehrfach","okay"),"")</f>
        <v>okay</v>
      </c>
      <c r="AR692" s="10" t="str">
        <f>IFERROR(IF(COUNTIFS(BTT[Verwendete Transaktion (Pflichtauswahl)],BTT[[#This Row],[Verwendete Transaktion (Pflichtauswahl)]],BTT[Verantwortliches TP
(automatisch)],"&lt;&gt;"&amp;VLOOKUP(aktives_Teilprojekt,Teilprojekte[[Teilprojekte]:[Kürzel]],2,FALSE))&gt;0,"Transaktion mehrfach","okay"),"")</f>
        <v>okay</v>
      </c>
      <c r="AS692" s="10" t="s">
        <v>10765</v>
      </c>
      <c r="AT692" s="10"/>
    </row>
    <row r="693" spans="1:46" ht="45" hidden="1" x14ac:dyDescent="0.25">
      <c r="A693" s="14" t="str">
        <f>IFERROR(IF(BTT[[#This Row],[Lfd Nr. 
(aus konsolidierter Datei)]]&lt;&gt;"",BTT[[#This Row],[Lfd Nr. 
(aus konsolidierter Datei)]],VLOOKUP(aktives_Teilprojekt,Teilprojekte[[Teilprojekte]:[Kürzel]],2,FALSE)&amp;ROW(BTT[[#This Row],[Lfd Nr.
(automatisch)]])-2),"")</f>
        <v>FI607</v>
      </c>
      <c r="B693" s="15" t="s">
        <v>6131</v>
      </c>
      <c r="C693" s="15"/>
      <c r="D693" t="s">
        <v>10766</v>
      </c>
      <c r="E693" s="10" t="str">
        <f>IFERROR(IF(NOT(BTT[[#This Row],[Manuelle Änderung des Verantwortliches TP
(Auswahl - bei Bedarf)]]=""),BTT[[#This Row],[Manuelle Änderung des Verantwortliches TP
(Auswahl - bei Bedarf)]],VLOOKUP(BTT[[#This Row],[Hauptprozess
(Pflichtauswahl)]],Hauptprozesse[],3,FALSE)),"")</f>
        <v>FI</v>
      </c>
      <c r="G693" t="s">
        <v>14174</v>
      </c>
      <c r="H693" s="10" t="s">
        <v>3</v>
      </c>
      <c r="I693" t="s">
        <v>4970</v>
      </c>
      <c r="J693" s="10" t="str">
        <f>IFERROR(VLOOKUP(BTT[[#This Row],[Verwendete Transaktion (Pflichtauswahl)]],Transaktionen[[Transaktionen]:[Langtext]],2,FALSE),"")</f>
        <v>Masch. Auflösung von Rückstellungen</v>
      </c>
      <c r="V693" s="10" t="str">
        <f>IFERROR(VLOOKUP(BTT[[#This Row],[Verwendetes Formular
(Auswahl falls relevant)]],Formulare[[Formularbezeichnung]:[Formularname (technisch)]],2,FALSE),"")</f>
        <v/>
      </c>
      <c r="Y693" s="4" t="s">
        <v>14885</v>
      </c>
      <c r="AK693" s="10" t="str">
        <f>IF(BTT[[#This Row],[Subprozess
(optionale Auswahl)]]="","okay",IF(VLOOKUP(BTT[[#This Row],[Subprozess
(optionale Auswahl)]],BPML[[Subprozess]:[Zugeordneter Hauptprozess]],3,FALSE)=BTT[[#This Row],[Hauptprozess
(Pflichtauswahl)]],"okay","falscher Subprozess"))</f>
        <v>okay</v>
      </c>
      <c r="AL693" t="str">
        <f>IF(aktives_Teilprojekt="Master","",IF(BTT[[#This Row],[Verantwortliches TP
(automatisch)]]=VLOOKUP(aktives_Teilprojekt,Teilprojekte[[Teilprojekte]:[Kürzel]],2,FALSE),"okay","Hauptprozess anderes TP"))</f>
        <v>okay</v>
      </c>
      <c r="AM6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3" s="10" t="str">
        <f>IFERROR(IF(BTT[[#This Row],[SAP-Modul
(Pflichtauswahl)]]&lt;&gt;VLOOKUP(BTT[[#This Row],[Verwendete Transaktion (Pflichtauswahl)]],Transaktionen[[Transaktionen]:[Modul]],3,FALSE),"Modul anders","okay"),"")</f>
        <v>okay</v>
      </c>
      <c r="AP693" s="10" t="str">
        <f>IFERROR(IF(COUNTIFS(BTT[Verwendete Transaktion (Pflichtauswahl)],BTT[[#This Row],[Verwendete Transaktion (Pflichtauswahl)]],BTT[SAP-Modul
(Pflichtauswahl)],"&lt;&gt;"&amp;BTT[[#This Row],[SAP-Modul
(Pflichtauswahl)]])&gt;0,"Modul anders","okay"),"")</f>
        <v>okay</v>
      </c>
      <c r="AQ693" s="10" t="str">
        <f>IFERROR(IF(COUNTIFS(BTT[Verwendete Transaktion (Pflichtauswahl)],BTT[[#This Row],[Verwendete Transaktion (Pflichtauswahl)]],BTT[Verantwortliches TP
(automatisch)],"&lt;&gt;"&amp;BTT[[#This Row],[Verantwortliches TP
(automatisch)]])&gt;0,"Transaktion mehrfach","okay"),"")</f>
        <v>okay</v>
      </c>
      <c r="AR693" s="10" t="str">
        <f>IFERROR(IF(COUNTIFS(BTT[Verwendete Transaktion (Pflichtauswahl)],BTT[[#This Row],[Verwendete Transaktion (Pflichtauswahl)]],BTT[Verantwortliches TP
(automatisch)],"&lt;&gt;"&amp;VLOOKUP(aktives_Teilprojekt,Teilprojekte[[Teilprojekte]:[Kürzel]],2,FALSE))&gt;0,"Transaktion mehrfach","okay"),"")</f>
        <v>okay</v>
      </c>
      <c r="AS693" s="10" t="s">
        <v>10767</v>
      </c>
      <c r="AT693" s="10"/>
    </row>
    <row r="694" spans="1:46" ht="45" hidden="1" x14ac:dyDescent="0.25">
      <c r="A694" s="14" t="str">
        <f>IFERROR(IF(BTT[[#This Row],[Lfd Nr. 
(aus konsolidierter Datei)]]&lt;&gt;"",BTT[[#This Row],[Lfd Nr. 
(aus konsolidierter Datei)]],VLOOKUP(aktives_Teilprojekt,Teilprojekte[[Teilprojekte]:[Kürzel]],2,FALSE)&amp;ROW(BTT[[#This Row],[Lfd Nr.
(automatisch)]])-2),"")</f>
        <v>FI608</v>
      </c>
      <c r="B694" s="15" t="s">
        <v>6131</v>
      </c>
      <c r="C694" s="15"/>
      <c r="D694" t="s">
        <v>10769</v>
      </c>
      <c r="E694" s="10" t="str">
        <f>IFERROR(IF(NOT(BTT[[#This Row],[Manuelle Änderung des Verantwortliches TP
(Auswahl - bei Bedarf)]]=""),BTT[[#This Row],[Manuelle Änderung des Verantwortliches TP
(Auswahl - bei Bedarf)]],VLOOKUP(BTT[[#This Row],[Hauptprozess
(Pflichtauswahl)]],Hauptprozesse[],3,FALSE)),"")</f>
        <v>FI</v>
      </c>
      <c r="G694" t="s">
        <v>14174</v>
      </c>
      <c r="H694" s="10" t="s">
        <v>3</v>
      </c>
      <c r="I694" t="s">
        <v>4970</v>
      </c>
      <c r="J694" s="10" t="str">
        <f>IFERROR(VLOOKUP(BTT[[#This Row],[Verwendete Transaktion (Pflichtauswahl)]],Transaktionen[[Transaktionen]:[Langtext]],2,FALSE),"")</f>
        <v>Masch. Auflösung von Rückstellungen</v>
      </c>
      <c r="V694" s="10" t="str">
        <f>IFERROR(VLOOKUP(BTT[[#This Row],[Verwendetes Formular
(Auswahl falls relevant)]],Formulare[[Formularbezeichnung]:[Formularname (technisch)]],2,FALSE),"")</f>
        <v/>
      </c>
      <c r="Y694" s="4" t="s">
        <v>14886</v>
      </c>
      <c r="AK694" s="10" t="str">
        <f>IF(BTT[[#This Row],[Subprozess
(optionale Auswahl)]]="","okay",IF(VLOOKUP(BTT[[#This Row],[Subprozess
(optionale Auswahl)]],BPML[[Subprozess]:[Zugeordneter Hauptprozess]],3,FALSE)=BTT[[#This Row],[Hauptprozess
(Pflichtauswahl)]],"okay","falscher Subprozess"))</f>
        <v>okay</v>
      </c>
      <c r="AL694" t="str">
        <f>IF(aktives_Teilprojekt="Master","",IF(BTT[[#This Row],[Verantwortliches TP
(automatisch)]]=VLOOKUP(aktives_Teilprojekt,Teilprojekte[[Teilprojekte]:[Kürzel]],2,FALSE),"okay","Hauptprozess anderes TP"))</f>
        <v>okay</v>
      </c>
      <c r="AM6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4" s="10" t="str">
        <f>IFERROR(IF(BTT[[#This Row],[SAP-Modul
(Pflichtauswahl)]]&lt;&gt;VLOOKUP(BTT[[#This Row],[Verwendete Transaktion (Pflichtauswahl)]],Transaktionen[[Transaktionen]:[Modul]],3,FALSE),"Modul anders","okay"),"")</f>
        <v>okay</v>
      </c>
      <c r="AP694" s="10" t="str">
        <f>IFERROR(IF(COUNTIFS(BTT[Verwendete Transaktion (Pflichtauswahl)],BTT[[#This Row],[Verwendete Transaktion (Pflichtauswahl)]],BTT[SAP-Modul
(Pflichtauswahl)],"&lt;&gt;"&amp;BTT[[#This Row],[SAP-Modul
(Pflichtauswahl)]])&gt;0,"Modul anders","okay"),"")</f>
        <v>okay</v>
      </c>
      <c r="AQ694" s="10" t="str">
        <f>IFERROR(IF(COUNTIFS(BTT[Verwendete Transaktion (Pflichtauswahl)],BTT[[#This Row],[Verwendete Transaktion (Pflichtauswahl)]],BTT[Verantwortliches TP
(automatisch)],"&lt;&gt;"&amp;BTT[[#This Row],[Verantwortliches TP
(automatisch)]])&gt;0,"Transaktion mehrfach","okay"),"")</f>
        <v>okay</v>
      </c>
      <c r="AR694" s="10" t="str">
        <f>IFERROR(IF(COUNTIFS(BTT[Verwendete Transaktion (Pflichtauswahl)],BTT[[#This Row],[Verwendete Transaktion (Pflichtauswahl)]],BTT[Verantwortliches TP
(automatisch)],"&lt;&gt;"&amp;VLOOKUP(aktives_Teilprojekt,Teilprojekte[[Teilprojekte]:[Kürzel]],2,FALSE))&gt;0,"Transaktion mehrfach","okay"),"")</f>
        <v>okay</v>
      </c>
      <c r="AS694" s="10" t="s">
        <v>10768</v>
      </c>
      <c r="AT694" s="10"/>
    </row>
    <row r="695" spans="1:46" ht="45" hidden="1" x14ac:dyDescent="0.25">
      <c r="A695" s="14" t="str">
        <f>IFERROR(IF(BTT[[#This Row],[Lfd Nr. 
(aus konsolidierter Datei)]]&lt;&gt;"",BTT[[#This Row],[Lfd Nr. 
(aus konsolidierter Datei)]],VLOOKUP(aktives_Teilprojekt,Teilprojekte[[Teilprojekte]:[Kürzel]],2,FALSE)&amp;ROW(BTT[[#This Row],[Lfd Nr.
(automatisch)]])-2),"")</f>
        <v>FI609</v>
      </c>
      <c r="B695" s="15" t="s">
        <v>6131</v>
      </c>
      <c r="C695" s="15"/>
      <c r="D695" t="s">
        <v>10771</v>
      </c>
      <c r="E695" s="10" t="str">
        <f>IFERROR(IF(NOT(BTT[[#This Row],[Manuelle Änderung des Verantwortliches TP
(Auswahl - bei Bedarf)]]=""),BTT[[#This Row],[Manuelle Änderung des Verantwortliches TP
(Auswahl - bei Bedarf)]],VLOOKUP(BTT[[#This Row],[Hauptprozess
(Pflichtauswahl)]],Hauptprozesse[],3,FALSE)),"")</f>
        <v>FI</v>
      </c>
      <c r="G695" t="s">
        <v>14174</v>
      </c>
      <c r="H695" s="10" t="s">
        <v>8485</v>
      </c>
      <c r="I695" t="s">
        <v>8522</v>
      </c>
      <c r="J695" s="10" t="str">
        <f>IFERROR(VLOOKUP(BTT[[#This Row],[Verwendete Transaktion (Pflichtauswahl)]],Transaktionen[[Transaktionen]:[Langtext]],2,FALSE),"")</f>
        <v>keine digitale Erfassung</v>
      </c>
      <c r="V695" s="10" t="str">
        <f>IFERROR(VLOOKUP(BTT[[#This Row],[Verwendetes Formular
(Auswahl falls relevant)]],Formulare[[Formularbezeichnung]:[Formularname (technisch)]],2,FALSE),"")</f>
        <v/>
      </c>
      <c r="Y695" s="4" t="s">
        <v>14887</v>
      </c>
      <c r="AK695" s="10" t="str">
        <f>IF(BTT[[#This Row],[Subprozess
(optionale Auswahl)]]="","okay",IF(VLOOKUP(BTT[[#This Row],[Subprozess
(optionale Auswahl)]],BPML[[Subprozess]:[Zugeordneter Hauptprozess]],3,FALSE)=BTT[[#This Row],[Hauptprozess
(Pflichtauswahl)]],"okay","falscher Subprozess"))</f>
        <v>okay</v>
      </c>
      <c r="AL695" t="str">
        <f>IF(aktives_Teilprojekt="Master","",IF(BTT[[#This Row],[Verantwortliches TP
(automatisch)]]=VLOOKUP(aktives_Teilprojekt,Teilprojekte[[Teilprojekte]:[Kürzel]],2,FALSE),"okay","Hauptprozess anderes TP"))</f>
        <v>okay</v>
      </c>
      <c r="AM6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5" s="10" t="str">
        <f>IFERROR(IF(BTT[[#This Row],[SAP-Modul
(Pflichtauswahl)]]&lt;&gt;VLOOKUP(BTT[[#This Row],[Verwendete Transaktion (Pflichtauswahl)]],Transaktionen[[Transaktionen]:[Modul]],3,FALSE),"Modul anders","okay"),"")</f>
        <v>okay</v>
      </c>
      <c r="AP695" s="10" t="str">
        <f>IFERROR(IF(COUNTIFS(BTT[Verwendete Transaktion (Pflichtauswahl)],BTT[[#This Row],[Verwendete Transaktion (Pflichtauswahl)]],BTT[SAP-Modul
(Pflichtauswahl)],"&lt;&gt;"&amp;BTT[[#This Row],[SAP-Modul
(Pflichtauswahl)]])&gt;0,"Modul anders","okay"),"")</f>
        <v>okay</v>
      </c>
      <c r="AQ695" s="10" t="str">
        <f>IFERROR(IF(COUNTIFS(BTT[Verwendete Transaktion (Pflichtauswahl)],BTT[[#This Row],[Verwendete Transaktion (Pflichtauswahl)]],BTT[Verantwortliches TP
(automatisch)],"&lt;&gt;"&amp;BTT[[#This Row],[Verantwortliches TP
(automatisch)]])&gt;0,"Transaktion mehrfach","okay"),"")</f>
        <v>okay</v>
      </c>
      <c r="AR695" s="10" t="str">
        <f>IFERROR(IF(COUNTIFS(BTT[Verwendete Transaktion (Pflichtauswahl)],BTT[[#This Row],[Verwendete Transaktion (Pflichtauswahl)]],BTT[Verantwortliches TP
(automatisch)],"&lt;&gt;"&amp;VLOOKUP(aktives_Teilprojekt,Teilprojekte[[Teilprojekte]:[Kürzel]],2,FALSE))&gt;0,"Transaktion mehrfach","okay"),"")</f>
        <v>okay</v>
      </c>
      <c r="AS695" s="10" t="s">
        <v>10770</v>
      </c>
      <c r="AT695" s="10"/>
    </row>
    <row r="696" spans="1:46" ht="45" hidden="1" x14ac:dyDescent="0.25">
      <c r="A696" s="14" t="str">
        <f>IFERROR(IF(BTT[[#This Row],[Lfd Nr. 
(aus konsolidierter Datei)]]&lt;&gt;"",BTT[[#This Row],[Lfd Nr. 
(aus konsolidierter Datei)]],VLOOKUP(aktives_Teilprojekt,Teilprojekte[[Teilprojekte]:[Kürzel]],2,FALSE)&amp;ROW(BTT[[#This Row],[Lfd Nr.
(automatisch)]])-2),"")</f>
        <v>FI610</v>
      </c>
      <c r="B696" s="15" t="s">
        <v>6131</v>
      </c>
      <c r="C696" s="15"/>
      <c r="D696" t="s">
        <v>10773</v>
      </c>
      <c r="E696" s="10" t="str">
        <f>IFERROR(IF(NOT(BTT[[#This Row],[Manuelle Änderung des Verantwortliches TP
(Auswahl - bei Bedarf)]]=""),BTT[[#This Row],[Manuelle Änderung des Verantwortliches TP
(Auswahl - bei Bedarf)]],VLOOKUP(BTT[[#This Row],[Hauptprozess
(Pflichtauswahl)]],Hauptprozesse[],3,FALSE)),"")</f>
        <v>FI</v>
      </c>
      <c r="G696" t="s">
        <v>14176</v>
      </c>
      <c r="H696" s="10" t="s">
        <v>3</v>
      </c>
      <c r="I696" t="s">
        <v>4970</v>
      </c>
      <c r="J696" s="10" t="str">
        <f>IFERROR(VLOOKUP(BTT[[#This Row],[Verwendete Transaktion (Pflichtauswahl)]],Transaktionen[[Transaktionen]:[Langtext]],2,FALSE),"")</f>
        <v>Masch. Auflösung von Rückstellungen</v>
      </c>
      <c r="V696" s="10" t="str">
        <f>IFERROR(VLOOKUP(BTT[[#This Row],[Verwendetes Formular
(Auswahl falls relevant)]],Formulare[[Formularbezeichnung]:[Formularname (technisch)]],2,FALSE),"")</f>
        <v/>
      </c>
      <c r="Y696" s="4" t="s">
        <v>14888</v>
      </c>
      <c r="AK696" s="10" t="str">
        <f>IF(BTT[[#This Row],[Subprozess
(optionale Auswahl)]]="","okay",IF(VLOOKUP(BTT[[#This Row],[Subprozess
(optionale Auswahl)]],BPML[[Subprozess]:[Zugeordneter Hauptprozess]],3,FALSE)=BTT[[#This Row],[Hauptprozess
(Pflichtauswahl)]],"okay","falscher Subprozess"))</f>
        <v>okay</v>
      </c>
      <c r="AL696" t="str">
        <f>IF(aktives_Teilprojekt="Master","",IF(BTT[[#This Row],[Verantwortliches TP
(automatisch)]]=VLOOKUP(aktives_Teilprojekt,Teilprojekte[[Teilprojekte]:[Kürzel]],2,FALSE),"okay","Hauptprozess anderes TP"))</f>
        <v>okay</v>
      </c>
      <c r="AM6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6" s="10" t="str">
        <f>IFERROR(IF(BTT[[#This Row],[SAP-Modul
(Pflichtauswahl)]]&lt;&gt;VLOOKUP(BTT[[#This Row],[Verwendete Transaktion (Pflichtauswahl)]],Transaktionen[[Transaktionen]:[Modul]],3,FALSE),"Modul anders","okay"),"")</f>
        <v>okay</v>
      </c>
      <c r="AP696" s="10" t="str">
        <f>IFERROR(IF(COUNTIFS(BTT[Verwendete Transaktion (Pflichtauswahl)],BTT[[#This Row],[Verwendete Transaktion (Pflichtauswahl)]],BTT[SAP-Modul
(Pflichtauswahl)],"&lt;&gt;"&amp;BTT[[#This Row],[SAP-Modul
(Pflichtauswahl)]])&gt;0,"Modul anders","okay"),"")</f>
        <v>okay</v>
      </c>
      <c r="AQ696" s="10" t="str">
        <f>IFERROR(IF(COUNTIFS(BTT[Verwendete Transaktion (Pflichtauswahl)],BTT[[#This Row],[Verwendete Transaktion (Pflichtauswahl)]],BTT[Verantwortliches TP
(automatisch)],"&lt;&gt;"&amp;BTT[[#This Row],[Verantwortliches TP
(automatisch)]])&gt;0,"Transaktion mehrfach","okay"),"")</f>
        <v>okay</v>
      </c>
      <c r="AR696" s="10" t="str">
        <f>IFERROR(IF(COUNTIFS(BTT[Verwendete Transaktion (Pflichtauswahl)],BTT[[#This Row],[Verwendete Transaktion (Pflichtauswahl)]],BTT[Verantwortliches TP
(automatisch)],"&lt;&gt;"&amp;VLOOKUP(aktives_Teilprojekt,Teilprojekte[[Teilprojekte]:[Kürzel]],2,FALSE))&gt;0,"Transaktion mehrfach","okay"),"")</f>
        <v>okay</v>
      </c>
      <c r="AS696" s="10" t="s">
        <v>10772</v>
      </c>
      <c r="AT696" s="10"/>
    </row>
    <row r="697" spans="1:46" ht="45" hidden="1" x14ac:dyDescent="0.25">
      <c r="A697" s="14" t="str">
        <f>IFERROR(IF(BTT[[#This Row],[Lfd Nr. 
(aus konsolidierter Datei)]]&lt;&gt;"",BTT[[#This Row],[Lfd Nr. 
(aus konsolidierter Datei)]],VLOOKUP(aktives_Teilprojekt,Teilprojekte[[Teilprojekte]:[Kürzel]],2,FALSE)&amp;ROW(BTT[[#This Row],[Lfd Nr.
(automatisch)]])-2),"")</f>
        <v>FI611</v>
      </c>
      <c r="B697" s="15" t="s">
        <v>6131</v>
      </c>
      <c r="C697" s="15"/>
      <c r="D697" t="s">
        <v>10775</v>
      </c>
      <c r="E697" s="10" t="str">
        <f>IFERROR(IF(NOT(BTT[[#This Row],[Manuelle Änderung des Verantwortliches TP
(Auswahl - bei Bedarf)]]=""),BTT[[#This Row],[Manuelle Änderung des Verantwortliches TP
(Auswahl - bei Bedarf)]],VLOOKUP(BTT[[#This Row],[Hauptprozess
(Pflichtauswahl)]],Hauptprozesse[],3,FALSE)),"")</f>
        <v>FI</v>
      </c>
      <c r="G697" t="s">
        <v>6041</v>
      </c>
      <c r="H697" s="10" t="s">
        <v>8485</v>
      </c>
      <c r="I697" t="s">
        <v>8522</v>
      </c>
      <c r="J697" s="10" t="str">
        <f>IFERROR(VLOOKUP(BTT[[#This Row],[Verwendete Transaktion (Pflichtauswahl)]],Transaktionen[[Transaktionen]:[Langtext]],2,FALSE),"")</f>
        <v>keine digitale Erfassung</v>
      </c>
      <c r="V697" s="10" t="str">
        <f>IFERROR(VLOOKUP(BTT[[#This Row],[Verwendetes Formular
(Auswahl falls relevant)]],Formulare[[Formularbezeichnung]:[Formularname (technisch)]],2,FALSE),"")</f>
        <v/>
      </c>
      <c r="Y697" s="4" t="s">
        <v>14889</v>
      </c>
      <c r="AK697" s="10" t="str">
        <f>IF(BTT[[#This Row],[Subprozess
(optionale Auswahl)]]="","okay",IF(VLOOKUP(BTT[[#This Row],[Subprozess
(optionale Auswahl)]],BPML[[Subprozess]:[Zugeordneter Hauptprozess]],3,FALSE)=BTT[[#This Row],[Hauptprozess
(Pflichtauswahl)]],"okay","falscher Subprozess"))</f>
        <v>okay</v>
      </c>
      <c r="AL697" t="str">
        <f>IF(aktives_Teilprojekt="Master","",IF(BTT[[#This Row],[Verantwortliches TP
(automatisch)]]=VLOOKUP(aktives_Teilprojekt,Teilprojekte[[Teilprojekte]:[Kürzel]],2,FALSE),"okay","Hauptprozess anderes TP"))</f>
        <v>okay</v>
      </c>
      <c r="AM6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7" s="10" t="str">
        <f>IFERROR(IF(BTT[[#This Row],[SAP-Modul
(Pflichtauswahl)]]&lt;&gt;VLOOKUP(BTT[[#This Row],[Verwendete Transaktion (Pflichtauswahl)]],Transaktionen[[Transaktionen]:[Modul]],3,FALSE),"Modul anders","okay"),"")</f>
        <v>okay</v>
      </c>
      <c r="AP697" s="10" t="str">
        <f>IFERROR(IF(COUNTIFS(BTT[Verwendete Transaktion (Pflichtauswahl)],BTT[[#This Row],[Verwendete Transaktion (Pflichtauswahl)]],BTT[SAP-Modul
(Pflichtauswahl)],"&lt;&gt;"&amp;BTT[[#This Row],[SAP-Modul
(Pflichtauswahl)]])&gt;0,"Modul anders","okay"),"")</f>
        <v>okay</v>
      </c>
      <c r="AQ697" s="10" t="str">
        <f>IFERROR(IF(COUNTIFS(BTT[Verwendete Transaktion (Pflichtauswahl)],BTT[[#This Row],[Verwendete Transaktion (Pflichtauswahl)]],BTT[Verantwortliches TP
(automatisch)],"&lt;&gt;"&amp;BTT[[#This Row],[Verantwortliches TP
(automatisch)]])&gt;0,"Transaktion mehrfach","okay"),"")</f>
        <v>okay</v>
      </c>
      <c r="AR697" s="10" t="str">
        <f>IFERROR(IF(COUNTIFS(BTT[Verwendete Transaktion (Pflichtauswahl)],BTT[[#This Row],[Verwendete Transaktion (Pflichtauswahl)]],BTT[Verantwortliches TP
(automatisch)],"&lt;&gt;"&amp;VLOOKUP(aktives_Teilprojekt,Teilprojekte[[Teilprojekte]:[Kürzel]],2,FALSE))&gt;0,"Transaktion mehrfach","okay"),"")</f>
        <v>okay</v>
      </c>
      <c r="AS697" s="10" t="s">
        <v>10774</v>
      </c>
      <c r="AT697" s="10"/>
    </row>
    <row r="698" spans="1:46" ht="45" hidden="1" x14ac:dyDescent="0.25">
      <c r="A698" s="14" t="str">
        <f>IFERROR(IF(BTT[[#This Row],[Lfd Nr. 
(aus konsolidierter Datei)]]&lt;&gt;"",BTT[[#This Row],[Lfd Nr. 
(aus konsolidierter Datei)]],VLOOKUP(aktives_Teilprojekt,Teilprojekte[[Teilprojekte]:[Kürzel]],2,FALSE)&amp;ROW(BTT[[#This Row],[Lfd Nr.
(automatisch)]])-2),"")</f>
        <v>FI612</v>
      </c>
      <c r="B698" s="15" t="s">
        <v>6131</v>
      </c>
      <c r="C698" s="15"/>
      <c r="D698" t="s">
        <v>10777</v>
      </c>
      <c r="E698" s="10" t="str">
        <f>IFERROR(IF(NOT(BTT[[#This Row],[Manuelle Änderung des Verantwortliches TP
(Auswahl - bei Bedarf)]]=""),BTT[[#This Row],[Manuelle Änderung des Verantwortliches TP
(Auswahl - bei Bedarf)]],VLOOKUP(BTT[[#This Row],[Hauptprozess
(Pflichtauswahl)]],Hauptprozesse[],3,FALSE)),"")</f>
        <v>FI</v>
      </c>
      <c r="G698" t="s">
        <v>14174</v>
      </c>
      <c r="H698" s="10" t="s">
        <v>8485</v>
      </c>
      <c r="I698" t="s">
        <v>8522</v>
      </c>
      <c r="J698" s="10" t="str">
        <f>IFERROR(VLOOKUP(BTT[[#This Row],[Verwendete Transaktion (Pflichtauswahl)]],Transaktionen[[Transaktionen]:[Langtext]],2,FALSE),"")</f>
        <v>keine digitale Erfassung</v>
      </c>
      <c r="V698" s="10" t="str">
        <f>IFERROR(VLOOKUP(BTT[[#This Row],[Verwendetes Formular
(Auswahl falls relevant)]],Formulare[[Formularbezeichnung]:[Formularname (technisch)]],2,FALSE),"")</f>
        <v/>
      </c>
      <c r="Y698" s="4" t="s">
        <v>14890</v>
      </c>
      <c r="AK698" s="10" t="str">
        <f>IF(BTT[[#This Row],[Subprozess
(optionale Auswahl)]]="","okay",IF(VLOOKUP(BTT[[#This Row],[Subprozess
(optionale Auswahl)]],BPML[[Subprozess]:[Zugeordneter Hauptprozess]],3,FALSE)=BTT[[#This Row],[Hauptprozess
(Pflichtauswahl)]],"okay","falscher Subprozess"))</f>
        <v>okay</v>
      </c>
      <c r="AL698" t="str">
        <f>IF(aktives_Teilprojekt="Master","",IF(BTT[[#This Row],[Verantwortliches TP
(automatisch)]]=VLOOKUP(aktives_Teilprojekt,Teilprojekte[[Teilprojekte]:[Kürzel]],2,FALSE),"okay","Hauptprozess anderes TP"))</f>
        <v>okay</v>
      </c>
      <c r="AM6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8" s="10" t="str">
        <f>IFERROR(IF(BTT[[#This Row],[SAP-Modul
(Pflichtauswahl)]]&lt;&gt;VLOOKUP(BTT[[#This Row],[Verwendete Transaktion (Pflichtauswahl)]],Transaktionen[[Transaktionen]:[Modul]],3,FALSE),"Modul anders","okay"),"")</f>
        <v>okay</v>
      </c>
      <c r="AP698" s="10" t="str">
        <f>IFERROR(IF(COUNTIFS(BTT[Verwendete Transaktion (Pflichtauswahl)],BTT[[#This Row],[Verwendete Transaktion (Pflichtauswahl)]],BTT[SAP-Modul
(Pflichtauswahl)],"&lt;&gt;"&amp;BTT[[#This Row],[SAP-Modul
(Pflichtauswahl)]])&gt;0,"Modul anders","okay"),"")</f>
        <v>okay</v>
      </c>
      <c r="AQ698" s="10" t="str">
        <f>IFERROR(IF(COUNTIFS(BTT[Verwendete Transaktion (Pflichtauswahl)],BTT[[#This Row],[Verwendete Transaktion (Pflichtauswahl)]],BTT[Verantwortliches TP
(automatisch)],"&lt;&gt;"&amp;BTT[[#This Row],[Verantwortliches TP
(automatisch)]])&gt;0,"Transaktion mehrfach","okay"),"")</f>
        <v>okay</v>
      </c>
      <c r="AR698" s="10" t="str">
        <f>IFERROR(IF(COUNTIFS(BTT[Verwendete Transaktion (Pflichtauswahl)],BTT[[#This Row],[Verwendete Transaktion (Pflichtauswahl)]],BTT[Verantwortliches TP
(automatisch)],"&lt;&gt;"&amp;VLOOKUP(aktives_Teilprojekt,Teilprojekte[[Teilprojekte]:[Kürzel]],2,FALSE))&gt;0,"Transaktion mehrfach","okay"),"")</f>
        <v>okay</v>
      </c>
      <c r="AS698" s="10" t="s">
        <v>10776</v>
      </c>
      <c r="AT698" s="10"/>
    </row>
    <row r="699" spans="1:46" ht="45" hidden="1" x14ac:dyDescent="0.25">
      <c r="A699" s="14" t="str">
        <f>IFERROR(IF(BTT[[#This Row],[Lfd Nr. 
(aus konsolidierter Datei)]]&lt;&gt;"",BTT[[#This Row],[Lfd Nr. 
(aus konsolidierter Datei)]],VLOOKUP(aktives_Teilprojekt,Teilprojekte[[Teilprojekte]:[Kürzel]],2,FALSE)&amp;ROW(BTT[[#This Row],[Lfd Nr.
(automatisch)]])-2),"")</f>
        <v>FI613</v>
      </c>
      <c r="B699" s="15" t="s">
        <v>6131</v>
      </c>
      <c r="C699" s="15"/>
      <c r="D699" t="s">
        <v>10779</v>
      </c>
      <c r="E699" s="10" t="str">
        <f>IFERROR(IF(NOT(BTT[[#This Row],[Manuelle Änderung des Verantwortliches TP
(Auswahl - bei Bedarf)]]=""),BTT[[#This Row],[Manuelle Änderung des Verantwortliches TP
(Auswahl - bei Bedarf)]],VLOOKUP(BTT[[#This Row],[Hauptprozess
(Pflichtauswahl)]],Hauptprozesse[],3,FALSE)),"")</f>
        <v>FI</v>
      </c>
      <c r="G699" t="s">
        <v>14174</v>
      </c>
      <c r="H699" s="10" t="s">
        <v>8485</v>
      </c>
      <c r="I699" t="s">
        <v>8522</v>
      </c>
      <c r="J699" s="10" t="str">
        <f>IFERROR(VLOOKUP(BTT[[#This Row],[Verwendete Transaktion (Pflichtauswahl)]],Transaktionen[[Transaktionen]:[Langtext]],2,FALSE),"")</f>
        <v>keine digitale Erfassung</v>
      </c>
      <c r="V699" s="10" t="str">
        <f>IFERROR(VLOOKUP(BTT[[#This Row],[Verwendetes Formular
(Auswahl falls relevant)]],Formulare[[Formularbezeichnung]:[Formularname (technisch)]],2,FALSE),"")</f>
        <v/>
      </c>
      <c r="Y699" s="4" t="s">
        <v>14891</v>
      </c>
      <c r="AK699" s="10" t="str">
        <f>IF(BTT[[#This Row],[Subprozess
(optionale Auswahl)]]="","okay",IF(VLOOKUP(BTT[[#This Row],[Subprozess
(optionale Auswahl)]],BPML[[Subprozess]:[Zugeordneter Hauptprozess]],3,FALSE)=BTT[[#This Row],[Hauptprozess
(Pflichtauswahl)]],"okay","falscher Subprozess"))</f>
        <v>okay</v>
      </c>
      <c r="AL699" t="str">
        <f>IF(aktives_Teilprojekt="Master","",IF(BTT[[#This Row],[Verantwortliches TP
(automatisch)]]=VLOOKUP(aktives_Teilprojekt,Teilprojekte[[Teilprojekte]:[Kürzel]],2,FALSE),"okay","Hauptprozess anderes TP"))</f>
        <v>okay</v>
      </c>
      <c r="AM6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9" s="10" t="str">
        <f>IFERROR(IF(BTT[[#This Row],[SAP-Modul
(Pflichtauswahl)]]&lt;&gt;VLOOKUP(BTT[[#This Row],[Verwendete Transaktion (Pflichtauswahl)]],Transaktionen[[Transaktionen]:[Modul]],3,FALSE),"Modul anders","okay"),"")</f>
        <v>okay</v>
      </c>
      <c r="AP699" s="10" t="str">
        <f>IFERROR(IF(COUNTIFS(BTT[Verwendete Transaktion (Pflichtauswahl)],BTT[[#This Row],[Verwendete Transaktion (Pflichtauswahl)]],BTT[SAP-Modul
(Pflichtauswahl)],"&lt;&gt;"&amp;BTT[[#This Row],[SAP-Modul
(Pflichtauswahl)]])&gt;0,"Modul anders","okay"),"")</f>
        <v>okay</v>
      </c>
      <c r="AQ699" s="10" t="str">
        <f>IFERROR(IF(COUNTIFS(BTT[Verwendete Transaktion (Pflichtauswahl)],BTT[[#This Row],[Verwendete Transaktion (Pflichtauswahl)]],BTT[Verantwortliches TP
(automatisch)],"&lt;&gt;"&amp;BTT[[#This Row],[Verantwortliches TP
(automatisch)]])&gt;0,"Transaktion mehrfach","okay"),"")</f>
        <v>okay</v>
      </c>
      <c r="AR699" s="10" t="str">
        <f>IFERROR(IF(COUNTIFS(BTT[Verwendete Transaktion (Pflichtauswahl)],BTT[[#This Row],[Verwendete Transaktion (Pflichtauswahl)]],BTT[Verantwortliches TP
(automatisch)],"&lt;&gt;"&amp;VLOOKUP(aktives_Teilprojekt,Teilprojekte[[Teilprojekte]:[Kürzel]],2,FALSE))&gt;0,"Transaktion mehrfach","okay"),"")</f>
        <v>okay</v>
      </c>
      <c r="AS699" s="10" t="s">
        <v>10778</v>
      </c>
      <c r="AT699" s="10"/>
    </row>
    <row r="700" spans="1:46" ht="45" hidden="1" x14ac:dyDescent="0.25">
      <c r="A700" s="14" t="str">
        <f>IFERROR(IF(BTT[[#This Row],[Lfd Nr. 
(aus konsolidierter Datei)]]&lt;&gt;"",BTT[[#This Row],[Lfd Nr. 
(aus konsolidierter Datei)]],VLOOKUP(aktives_Teilprojekt,Teilprojekte[[Teilprojekte]:[Kürzel]],2,FALSE)&amp;ROW(BTT[[#This Row],[Lfd Nr.
(automatisch)]])-2),"")</f>
        <v>FI614</v>
      </c>
      <c r="B700" s="15" t="s">
        <v>6131</v>
      </c>
      <c r="C700" s="15"/>
      <c r="D700" t="s">
        <v>10279</v>
      </c>
      <c r="E700" s="10" t="str">
        <f>IFERROR(IF(NOT(BTT[[#This Row],[Manuelle Änderung des Verantwortliches TP
(Auswahl - bei Bedarf)]]=""),BTT[[#This Row],[Manuelle Änderung des Verantwortliches TP
(Auswahl - bei Bedarf)]],VLOOKUP(BTT[[#This Row],[Hauptprozess
(Pflichtauswahl)]],Hauptprozesse[],3,FALSE)),"")</f>
        <v>FI</v>
      </c>
      <c r="G700" t="s">
        <v>14174</v>
      </c>
      <c r="H700" s="10" t="s">
        <v>3</v>
      </c>
      <c r="I700" t="s">
        <v>1648</v>
      </c>
      <c r="J700" s="10" t="str">
        <f>IFERROR(VLOOKUP(BTT[[#This Row],[Verwendete Transaktion (Pflichtauswahl)]],Transaktionen[[Transaktionen]:[Langtext]],2,FALSE),"")</f>
        <v>Sachkontenbuchung erfassen</v>
      </c>
      <c r="V700" s="10" t="str">
        <f>IFERROR(VLOOKUP(BTT[[#This Row],[Verwendetes Formular
(Auswahl falls relevant)]],Formulare[[Formularbezeichnung]:[Formularname (technisch)]],2,FALSE),"")</f>
        <v/>
      </c>
      <c r="Y700" s="4" t="s">
        <v>14892</v>
      </c>
      <c r="AK700" s="10" t="str">
        <f>IF(BTT[[#This Row],[Subprozess
(optionale Auswahl)]]="","okay",IF(VLOOKUP(BTT[[#This Row],[Subprozess
(optionale Auswahl)]],BPML[[Subprozess]:[Zugeordneter Hauptprozess]],3,FALSE)=BTT[[#This Row],[Hauptprozess
(Pflichtauswahl)]],"okay","falscher Subprozess"))</f>
        <v>okay</v>
      </c>
      <c r="AL700" t="str">
        <f>IF(aktives_Teilprojekt="Master","",IF(BTT[[#This Row],[Verantwortliches TP
(automatisch)]]=VLOOKUP(aktives_Teilprojekt,Teilprojekte[[Teilprojekte]:[Kürzel]],2,FALSE),"okay","Hauptprozess anderes TP"))</f>
        <v>okay</v>
      </c>
      <c r="AM7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0" s="10" t="str">
        <f>IFERROR(IF(BTT[[#This Row],[SAP-Modul
(Pflichtauswahl)]]&lt;&gt;VLOOKUP(BTT[[#This Row],[Verwendete Transaktion (Pflichtauswahl)]],Transaktionen[[Transaktionen]:[Modul]],3,FALSE),"Modul anders","okay"),"")</f>
        <v>okay</v>
      </c>
      <c r="AP700" s="10" t="str">
        <f>IFERROR(IF(COUNTIFS(BTT[Verwendete Transaktion (Pflichtauswahl)],BTT[[#This Row],[Verwendete Transaktion (Pflichtauswahl)]],BTT[SAP-Modul
(Pflichtauswahl)],"&lt;&gt;"&amp;BTT[[#This Row],[SAP-Modul
(Pflichtauswahl)]])&gt;0,"Modul anders","okay"),"")</f>
        <v>okay</v>
      </c>
      <c r="AQ700" s="10" t="str">
        <f>IFERROR(IF(COUNTIFS(BTT[Verwendete Transaktion (Pflichtauswahl)],BTT[[#This Row],[Verwendete Transaktion (Pflichtauswahl)]],BTT[Verantwortliches TP
(automatisch)],"&lt;&gt;"&amp;BTT[[#This Row],[Verantwortliches TP
(automatisch)]])&gt;0,"Transaktion mehrfach","okay"),"")</f>
        <v>okay</v>
      </c>
      <c r="AR700" s="10" t="str">
        <f>IFERROR(IF(COUNTIFS(BTT[Verwendete Transaktion (Pflichtauswahl)],BTT[[#This Row],[Verwendete Transaktion (Pflichtauswahl)]],BTT[Verantwortliches TP
(automatisch)],"&lt;&gt;"&amp;VLOOKUP(aktives_Teilprojekt,Teilprojekte[[Teilprojekte]:[Kürzel]],2,FALSE))&gt;0,"Transaktion mehrfach","okay"),"")</f>
        <v>okay</v>
      </c>
      <c r="AS700" s="10" t="s">
        <v>10780</v>
      </c>
      <c r="AT700" s="10"/>
    </row>
    <row r="701" spans="1:46" ht="45" hidden="1" x14ac:dyDescent="0.25">
      <c r="A701" s="14" t="str">
        <f>IFERROR(IF(BTT[[#This Row],[Lfd Nr. 
(aus konsolidierter Datei)]]&lt;&gt;"",BTT[[#This Row],[Lfd Nr. 
(aus konsolidierter Datei)]],VLOOKUP(aktives_Teilprojekt,Teilprojekte[[Teilprojekte]:[Kürzel]],2,FALSE)&amp;ROW(BTT[[#This Row],[Lfd Nr.
(automatisch)]])-2),"")</f>
        <v>FI615</v>
      </c>
      <c r="B701" s="15" t="s">
        <v>6131</v>
      </c>
      <c r="C701" s="15"/>
      <c r="D701" t="s">
        <v>10782</v>
      </c>
      <c r="E701" s="10" t="str">
        <f>IFERROR(IF(NOT(BTT[[#This Row],[Manuelle Änderung des Verantwortliches TP
(Auswahl - bei Bedarf)]]=""),BTT[[#This Row],[Manuelle Änderung des Verantwortliches TP
(Auswahl - bei Bedarf)]],VLOOKUP(BTT[[#This Row],[Hauptprozess
(Pflichtauswahl)]],Hauptprozesse[],3,FALSE)),"")</f>
        <v>FI</v>
      </c>
      <c r="G701" t="s">
        <v>14174</v>
      </c>
      <c r="H701" s="10" t="s">
        <v>8485</v>
      </c>
      <c r="I701" t="s">
        <v>8522</v>
      </c>
      <c r="J701" s="10" t="str">
        <f>IFERROR(VLOOKUP(BTT[[#This Row],[Verwendete Transaktion (Pflichtauswahl)]],Transaktionen[[Transaktionen]:[Langtext]],2,FALSE),"")</f>
        <v>keine digitale Erfassung</v>
      </c>
      <c r="V701" s="10" t="str">
        <f>IFERROR(VLOOKUP(BTT[[#This Row],[Verwendetes Formular
(Auswahl falls relevant)]],Formulare[[Formularbezeichnung]:[Formularname (technisch)]],2,FALSE),"")</f>
        <v/>
      </c>
      <c r="Y701" s="4" t="s">
        <v>14893</v>
      </c>
      <c r="AK701" s="10" t="str">
        <f>IF(BTT[[#This Row],[Subprozess
(optionale Auswahl)]]="","okay",IF(VLOOKUP(BTT[[#This Row],[Subprozess
(optionale Auswahl)]],BPML[[Subprozess]:[Zugeordneter Hauptprozess]],3,FALSE)=BTT[[#This Row],[Hauptprozess
(Pflichtauswahl)]],"okay","falscher Subprozess"))</f>
        <v>okay</v>
      </c>
      <c r="AL701" t="str">
        <f>IF(aktives_Teilprojekt="Master","",IF(BTT[[#This Row],[Verantwortliches TP
(automatisch)]]=VLOOKUP(aktives_Teilprojekt,Teilprojekte[[Teilprojekte]:[Kürzel]],2,FALSE),"okay","Hauptprozess anderes TP"))</f>
        <v>okay</v>
      </c>
      <c r="AM7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1" s="10" t="str">
        <f>IFERROR(IF(BTT[[#This Row],[SAP-Modul
(Pflichtauswahl)]]&lt;&gt;VLOOKUP(BTT[[#This Row],[Verwendete Transaktion (Pflichtauswahl)]],Transaktionen[[Transaktionen]:[Modul]],3,FALSE),"Modul anders","okay"),"")</f>
        <v>okay</v>
      </c>
      <c r="AP701" s="10" t="str">
        <f>IFERROR(IF(COUNTIFS(BTT[Verwendete Transaktion (Pflichtauswahl)],BTT[[#This Row],[Verwendete Transaktion (Pflichtauswahl)]],BTT[SAP-Modul
(Pflichtauswahl)],"&lt;&gt;"&amp;BTT[[#This Row],[SAP-Modul
(Pflichtauswahl)]])&gt;0,"Modul anders","okay"),"")</f>
        <v>okay</v>
      </c>
      <c r="AQ701" s="10" t="str">
        <f>IFERROR(IF(COUNTIFS(BTT[Verwendete Transaktion (Pflichtauswahl)],BTT[[#This Row],[Verwendete Transaktion (Pflichtauswahl)]],BTT[Verantwortliches TP
(automatisch)],"&lt;&gt;"&amp;BTT[[#This Row],[Verantwortliches TP
(automatisch)]])&gt;0,"Transaktion mehrfach","okay"),"")</f>
        <v>okay</v>
      </c>
      <c r="AR701" s="10" t="str">
        <f>IFERROR(IF(COUNTIFS(BTT[Verwendete Transaktion (Pflichtauswahl)],BTT[[#This Row],[Verwendete Transaktion (Pflichtauswahl)]],BTT[Verantwortliches TP
(automatisch)],"&lt;&gt;"&amp;VLOOKUP(aktives_Teilprojekt,Teilprojekte[[Teilprojekte]:[Kürzel]],2,FALSE))&gt;0,"Transaktion mehrfach","okay"),"")</f>
        <v>okay</v>
      </c>
      <c r="AS701" s="10" t="s">
        <v>10781</v>
      </c>
      <c r="AT701" s="10"/>
    </row>
    <row r="702" spans="1:46" ht="45" hidden="1" x14ac:dyDescent="0.25">
      <c r="A702" s="14" t="str">
        <f>IFERROR(IF(BTT[[#This Row],[Lfd Nr. 
(aus konsolidierter Datei)]]&lt;&gt;"",BTT[[#This Row],[Lfd Nr. 
(aus konsolidierter Datei)]],VLOOKUP(aktives_Teilprojekt,Teilprojekte[[Teilprojekte]:[Kürzel]],2,FALSE)&amp;ROW(BTT[[#This Row],[Lfd Nr.
(automatisch)]])-2),"")</f>
        <v>FI616</v>
      </c>
      <c r="B702" s="15" t="s">
        <v>6131</v>
      </c>
      <c r="C702" s="15"/>
      <c r="D702" t="s">
        <v>10784</v>
      </c>
      <c r="E702" s="10" t="str">
        <f>IFERROR(IF(NOT(BTT[[#This Row],[Manuelle Änderung des Verantwortliches TP
(Auswahl - bei Bedarf)]]=""),BTT[[#This Row],[Manuelle Änderung des Verantwortliches TP
(Auswahl - bei Bedarf)]],VLOOKUP(BTT[[#This Row],[Hauptprozess
(Pflichtauswahl)]],Hauptprozesse[],3,FALSE)),"")</f>
        <v>FI</v>
      </c>
      <c r="G702" t="s">
        <v>14174</v>
      </c>
      <c r="H702" s="10" t="s">
        <v>8485</v>
      </c>
      <c r="I702" t="s">
        <v>8522</v>
      </c>
      <c r="J702" s="10" t="str">
        <f>IFERROR(VLOOKUP(BTT[[#This Row],[Verwendete Transaktion (Pflichtauswahl)]],Transaktionen[[Transaktionen]:[Langtext]],2,FALSE),"")</f>
        <v>keine digitale Erfassung</v>
      </c>
      <c r="V702" s="10" t="str">
        <f>IFERROR(VLOOKUP(BTT[[#This Row],[Verwendetes Formular
(Auswahl falls relevant)]],Formulare[[Formularbezeichnung]:[Formularname (technisch)]],2,FALSE),"")</f>
        <v/>
      </c>
      <c r="Y702" s="4" t="s">
        <v>14894</v>
      </c>
      <c r="AK702" s="10" t="str">
        <f>IF(BTT[[#This Row],[Subprozess
(optionale Auswahl)]]="","okay",IF(VLOOKUP(BTT[[#This Row],[Subprozess
(optionale Auswahl)]],BPML[[Subprozess]:[Zugeordneter Hauptprozess]],3,FALSE)=BTT[[#This Row],[Hauptprozess
(Pflichtauswahl)]],"okay","falscher Subprozess"))</f>
        <v>okay</v>
      </c>
      <c r="AL702" t="str">
        <f>IF(aktives_Teilprojekt="Master","",IF(BTT[[#This Row],[Verantwortliches TP
(automatisch)]]=VLOOKUP(aktives_Teilprojekt,Teilprojekte[[Teilprojekte]:[Kürzel]],2,FALSE),"okay","Hauptprozess anderes TP"))</f>
        <v>okay</v>
      </c>
      <c r="AM7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2" s="10" t="str">
        <f>IFERROR(IF(BTT[[#This Row],[SAP-Modul
(Pflichtauswahl)]]&lt;&gt;VLOOKUP(BTT[[#This Row],[Verwendete Transaktion (Pflichtauswahl)]],Transaktionen[[Transaktionen]:[Modul]],3,FALSE),"Modul anders","okay"),"")</f>
        <v>okay</v>
      </c>
      <c r="AP702" s="10" t="str">
        <f>IFERROR(IF(COUNTIFS(BTT[Verwendete Transaktion (Pflichtauswahl)],BTT[[#This Row],[Verwendete Transaktion (Pflichtauswahl)]],BTT[SAP-Modul
(Pflichtauswahl)],"&lt;&gt;"&amp;BTT[[#This Row],[SAP-Modul
(Pflichtauswahl)]])&gt;0,"Modul anders","okay"),"")</f>
        <v>okay</v>
      </c>
      <c r="AQ702" s="10" t="str">
        <f>IFERROR(IF(COUNTIFS(BTT[Verwendete Transaktion (Pflichtauswahl)],BTT[[#This Row],[Verwendete Transaktion (Pflichtauswahl)]],BTT[Verantwortliches TP
(automatisch)],"&lt;&gt;"&amp;BTT[[#This Row],[Verantwortliches TP
(automatisch)]])&gt;0,"Transaktion mehrfach","okay"),"")</f>
        <v>okay</v>
      </c>
      <c r="AR702" s="10" t="str">
        <f>IFERROR(IF(COUNTIFS(BTT[Verwendete Transaktion (Pflichtauswahl)],BTT[[#This Row],[Verwendete Transaktion (Pflichtauswahl)]],BTT[Verantwortliches TP
(automatisch)],"&lt;&gt;"&amp;VLOOKUP(aktives_Teilprojekt,Teilprojekte[[Teilprojekte]:[Kürzel]],2,FALSE))&gt;0,"Transaktion mehrfach","okay"),"")</f>
        <v>okay</v>
      </c>
      <c r="AS702" s="10" t="s">
        <v>10783</v>
      </c>
      <c r="AT702" s="10"/>
    </row>
    <row r="703" spans="1:46" ht="45" hidden="1" x14ac:dyDescent="0.25">
      <c r="A703" s="14" t="str">
        <f>IFERROR(IF(BTT[[#This Row],[Lfd Nr. 
(aus konsolidierter Datei)]]&lt;&gt;"",BTT[[#This Row],[Lfd Nr. 
(aus konsolidierter Datei)]],VLOOKUP(aktives_Teilprojekt,Teilprojekte[[Teilprojekte]:[Kürzel]],2,FALSE)&amp;ROW(BTT[[#This Row],[Lfd Nr.
(automatisch)]])-2),"")</f>
        <v>FI617</v>
      </c>
      <c r="B703" s="15" t="s">
        <v>6131</v>
      </c>
      <c r="C703" s="15"/>
      <c r="D703" t="s">
        <v>10786</v>
      </c>
      <c r="E703" s="10" t="str">
        <f>IFERROR(IF(NOT(BTT[[#This Row],[Manuelle Änderung des Verantwortliches TP
(Auswahl - bei Bedarf)]]=""),BTT[[#This Row],[Manuelle Änderung des Verantwortliches TP
(Auswahl - bei Bedarf)]],VLOOKUP(BTT[[#This Row],[Hauptprozess
(Pflichtauswahl)]],Hauptprozesse[],3,FALSE)),"")</f>
        <v>FI</v>
      </c>
      <c r="G703" t="s">
        <v>14247</v>
      </c>
      <c r="H703" s="10" t="s">
        <v>6038</v>
      </c>
      <c r="I703" t="s">
        <v>3149</v>
      </c>
      <c r="J703" s="10" t="str">
        <f>IFERROR(VLOOKUP(BTT[[#This Row],[Verwendete Transaktion (Pflichtauswahl)]],Transaktionen[[Transaktionen]:[Langtext]],2,FALSE),"")</f>
        <v>Bestellungen zum Material</v>
      </c>
      <c r="V703" s="10" t="str">
        <f>IFERROR(VLOOKUP(BTT[[#This Row],[Verwendetes Formular
(Auswahl falls relevant)]],Formulare[[Formularbezeichnung]:[Formularname (technisch)]],2,FALSE),"")</f>
        <v/>
      </c>
      <c r="Y703" s="4" t="s">
        <v>14895</v>
      </c>
      <c r="AK703" s="10" t="str">
        <f>IF(BTT[[#This Row],[Subprozess
(optionale Auswahl)]]="","okay",IF(VLOOKUP(BTT[[#This Row],[Subprozess
(optionale Auswahl)]],BPML[[Subprozess]:[Zugeordneter Hauptprozess]],3,FALSE)=BTT[[#This Row],[Hauptprozess
(Pflichtauswahl)]],"okay","falscher Subprozess"))</f>
        <v>okay</v>
      </c>
      <c r="AL703" t="str">
        <f>IF(aktives_Teilprojekt="Master","",IF(BTT[[#This Row],[Verantwortliches TP
(automatisch)]]=VLOOKUP(aktives_Teilprojekt,Teilprojekte[[Teilprojekte]:[Kürzel]],2,FALSE),"okay","Hauptprozess anderes TP"))</f>
        <v>okay</v>
      </c>
      <c r="AM7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3" s="10" t="str">
        <f>IFERROR(IF(BTT[[#This Row],[SAP-Modul
(Pflichtauswahl)]]&lt;&gt;VLOOKUP(BTT[[#This Row],[Verwendete Transaktion (Pflichtauswahl)]],Transaktionen[[Transaktionen]:[Modul]],3,FALSE),"Modul anders","okay"),"")</f>
        <v>okay</v>
      </c>
      <c r="AP703" s="10" t="str">
        <f>IFERROR(IF(COUNTIFS(BTT[Verwendete Transaktion (Pflichtauswahl)],BTT[[#This Row],[Verwendete Transaktion (Pflichtauswahl)]],BTT[SAP-Modul
(Pflichtauswahl)],"&lt;&gt;"&amp;BTT[[#This Row],[SAP-Modul
(Pflichtauswahl)]])&gt;0,"Modul anders","okay"),"")</f>
        <v>okay</v>
      </c>
      <c r="AQ703" s="10" t="str">
        <f>IFERROR(IF(COUNTIFS(BTT[Verwendete Transaktion (Pflichtauswahl)],BTT[[#This Row],[Verwendete Transaktion (Pflichtauswahl)]],BTT[Verantwortliches TP
(automatisch)],"&lt;&gt;"&amp;BTT[[#This Row],[Verantwortliches TP
(automatisch)]])&gt;0,"Transaktion mehrfach","okay"),"")</f>
        <v>okay</v>
      </c>
      <c r="AR703" s="10" t="str">
        <f>IFERROR(IF(COUNTIFS(BTT[Verwendete Transaktion (Pflichtauswahl)],BTT[[#This Row],[Verwendete Transaktion (Pflichtauswahl)]],BTT[Verantwortliches TP
(automatisch)],"&lt;&gt;"&amp;VLOOKUP(aktives_Teilprojekt,Teilprojekte[[Teilprojekte]:[Kürzel]],2,FALSE))&gt;0,"Transaktion mehrfach","okay"),"")</f>
        <v>okay</v>
      </c>
      <c r="AS703" s="10" t="s">
        <v>10785</v>
      </c>
      <c r="AT703" s="10"/>
    </row>
    <row r="704" spans="1:46" ht="45" hidden="1" x14ac:dyDescent="0.25">
      <c r="A704" s="14" t="str">
        <f>IFERROR(IF(BTT[[#This Row],[Lfd Nr. 
(aus konsolidierter Datei)]]&lt;&gt;"",BTT[[#This Row],[Lfd Nr. 
(aus konsolidierter Datei)]],VLOOKUP(aktives_Teilprojekt,Teilprojekte[[Teilprojekte]:[Kürzel]],2,FALSE)&amp;ROW(BTT[[#This Row],[Lfd Nr.
(automatisch)]])-2),"")</f>
        <v>FI618</v>
      </c>
      <c r="B704" s="15" t="s">
        <v>6131</v>
      </c>
      <c r="C704" s="15"/>
      <c r="D704" t="s">
        <v>10788</v>
      </c>
      <c r="E704" s="10" t="str">
        <f>IFERROR(IF(NOT(BTT[[#This Row],[Manuelle Änderung des Verantwortliches TP
(Auswahl - bei Bedarf)]]=""),BTT[[#This Row],[Manuelle Änderung des Verantwortliches TP
(Auswahl - bei Bedarf)]],VLOOKUP(BTT[[#This Row],[Hauptprozess
(Pflichtauswahl)]],Hauptprozesse[],3,FALSE)),"")</f>
        <v>FI</v>
      </c>
      <c r="G704" t="s">
        <v>14248</v>
      </c>
      <c r="H704" s="10" t="s">
        <v>6038</v>
      </c>
      <c r="I704" t="s">
        <v>2977</v>
      </c>
      <c r="J704" s="10" t="str">
        <f>IFERROR(VLOOKUP(BTT[[#This Row],[Verwendete Transaktion (Pflichtauswahl)]],Transaktionen[[Transaktionen]:[Langtext]],2,FALSE),"")</f>
        <v>Lagerbestandsliste</v>
      </c>
      <c r="V704" s="10" t="str">
        <f>IFERROR(VLOOKUP(BTT[[#This Row],[Verwendetes Formular
(Auswahl falls relevant)]],Formulare[[Formularbezeichnung]:[Formularname (technisch)]],2,FALSE),"")</f>
        <v/>
      </c>
      <c r="Y704" s="4" t="s">
        <v>14896</v>
      </c>
      <c r="AK704" s="10" t="str">
        <f>IF(BTT[[#This Row],[Subprozess
(optionale Auswahl)]]="","okay",IF(VLOOKUP(BTT[[#This Row],[Subprozess
(optionale Auswahl)]],BPML[[Subprozess]:[Zugeordneter Hauptprozess]],3,FALSE)=BTT[[#This Row],[Hauptprozess
(Pflichtauswahl)]],"okay","falscher Subprozess"))</f>
        <v>okay</v>
      </c>
      <c r="AL704" t="str">
        <f>IF(aktives_Teilprojekt="Master","",IF(BTT[[#This Row],[Verantwortliches TP
(automatisch)]]=VLOOKUP(aktives_Teilprojekt,Teilprojekte[[Teilprojekte]:[Kürzel]],2,FALSE),"okay","Hauptprozess anderes TP"))</f>
        <v>okay</v>
      </c>
      <c r="AM7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4" s="10" t="str">
        <f>IFERROR(IF(BTT[[#This Row],[SAP-Modul
(Pflichtauswahl)]]&lt;&gt;VLOOKUP(BTT[[#This Row],[Verwendete Transaktion (Pflichtauswahl)]],Transaktionen[[Transaktionen]:[Modul]],3,FALSE),"Modul anders","okay"),"")</f>
        <v>okay</v>
      </c>
      <c r="AP704" s="10" t="str">
        <f>IFERROR(IF(COUNTIFS(BTT[Verwendete Transaktion (Pflichtauswahl)],BTT[[#This Row],[Verwendete Transaktion (Pflichtauswahl)]],BTT[SAP-Modul
(Pflichtauswahl)],"&lt;&gt;"&amp;BTT[[#This Row],[SAP-Modul
(Pflichtauswahl)]])&gt;0,"Modul anders","okay"),"")</f>
        <v>okay</v>
      </c>
      <c r="AQ704" s="10" t="str">
        <f>IFERROR(IF(COUNTIFS(BTT[Verwendete Transaktion (Pflichtauswahl)],BTT[[#This Row],[Verwendete Transaktion (Pflichtauswahl)]],BTT[Verantwortliches TP
(automatisch)],"&lt;&gt;"&amp;BTT[[#This Row],[Verantwortliches TP
(automatisch)]])&gt;0,"Transaktion mehrfach","okay"),"")</f>
        <v>okay</v>
      </c>
      <c r="AR704" s="10" t="str">
        <f>IFERROR(IF(COUNTIFS(BTT[Verwendete Transaktion (Pflichtauswahl)],BTT[[#This Row],[Verwendete Transaktion (Pflichtauswahl)]],BTT[Verantwortliches TP
(automatisch)],"&lt;&gt;"&amp;VLOOKUP(aktives_Teilprojekt,Teilprojekte[[Teilprojekte]:[Kürzel]],2,FALSE))&gt;0,"Transaktion mehrfach","okay"),"")</f>
        <v>okay</v>
      </c>
      <c r="AS704" s="10" t="s">
        <v>10787</v>
      </c>
      <c r="AT704" s="10"/>
    </row>
    <row r="705" spans="1:46" ht="45" hidden="1" x14ac:dyDescent="0.25">
      <c r="A705" s="14" t="str">
        <f>IFERROR(IF(BTT[[#This Row],[Lfd Nr. 
(aus konsolidierter Datei)]]&lt;&gt;"",BTT[[#This Row],[Lfd Nr. 
(aus konsolidierter Datei)]],VLOOKUP(aktives_Teilprojekt,Teilprojekte[[Teilprojekte]:[Kürzel]],2,FALSE)&amp;ROW(BTT[[#This Row],[Lfd Nr.
(automatisch)]])-2),"")</f>
        <v>FI619</v>
      </c>
      <c r="B705" s="15" t="s">
        <v>6131</v>
      </c>
      <c r="C705" s="15"/>
      <c r="D705" t="s">
        <v>10790</v>
      </c>
      <c r="E705" s="10" t="str">
        <f>IFERROR(IF(NOT(BTT[[#This Row],[Manuelle Änderung des Verantwortliches TP
(Auswahl - bei Bedarf)]]=""),BTT[[#This Row],[Manuelle Änderung des Verantwortliches TP
(Auswahl - bei Bedarf)]],VLOOKUP(BTT[[#This Row],[Hauptprozess
(Pflichtauswahl)]],Hauptprozesse[],3,FALSE)),"")</f>
        <v>FI</v>
      </c>
      <c r="G705" t="s">
        <v>14174</v>
      </c>
      <c r="H705" s="10"/>
      <c r="I705" t="s">
        <v>14249</v>
      </c>
      <c r="J705" s="10" t="str">
        <f>IFERROR(VLOOKUP(BTT[[#This Row],[Verwendete Transaktion (Pflichtauswahl)]],Transaktionen[[Transaktionen]:[Langtext]],2,FALSE),"")</f>
        <v/>
      </c>
      <c r="V705" s="10" t="str">
        <f>IFERROR(VLOOKUP(BTT[[#This Row],[Verwendetes Formular
(Auswahl falls relevant)]],Formulare[[Formularbezeichnung]:[Formularname (technisch)]],2,FALSE),"")</f>
        <v/>
      </c>
      <c r="Y705" s="4" t="s">
        <v>14897</v>
      </c>
      <c r="AK705" s="10" t="str">
        <f>IF(BTT[[#This Row],[Subprozess
(optionale Auswahl)]]="","okay",IF(VLOOKUP(BTT[[#This Row],[Subprozess
(optionale Auswahl)]],BPML[[Subprozess]:[Zugeordneter Hauptprozess]],3,FALSE)=BTT[[#This Row],[Hauptprozess
(Pflichtauswahl)]],"okay","falscher Subprozess"))</f>
        <v>okay</v>
      </c>
      <c r="AL705" t="str">
        <f>IF(aktives_Teilprojekt="Master","",IF(BTT[[#This Row],[Verantwortliches TP
(automatisch)]]=VLOOKUP(aktives_Teilprojekt,Teilprojekte[[Teilprojekte]:[Kürzel]],2,FALSE),"okay","Hauptprozess anderes TP"))</f>
        <v>okay</v>
      </c>
      <c r="AM7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5" s="10" t="str">
        <f>IFERROR(IF(BTT[[#This Row],[SAP-Modul
(Pflichtauswahl)]]&lt;&gt;VLOOKUP(BTT[[#This Row],[Verwendete Transaktion (Pflichtauswahl)]],Transaktionen[[Transaktionen]:[Modul]],3,FALSE),"Modul anders","okay"),"")</f>
        <v/>
      </c>
      <c r="AP705" s="10" t="str">
        <f>IFERROR(IF(COUNTIFS(BTT[Verwendete Transaktion (Pflichtauswahl)],BTT[[#This Row],[Verwendete Transaktion (Pflichtauswahl)]],BTT[SAP-Modul
(Pflichtauswahl)],"&lt;&gt;"&amp;BTT[[#This Row],[SAP-Modul
(Pflichtauswahl)]])&gt;0,"Modul anders","okay"),"")</f>
        <v>okay</v>
      </c>
      <c r="AQ705" s="10" t="str">
        <f>IFERROR(IF(COUNTIFS(BTT[Verwendete Transaktion (Pflichtauswahl)],BTT[[#This Row],[Verwendete Transaktion (Pflichtauswahl)]],BTT[Verantwortliches TP
(automatisch)],"&lt;&gt;"&amp;BTT[[#This Row],[Verantwortliches TP
(automatisch)]])&gt;0,"Transaktion mehrfach","okay"),"")</f>
        <v>okay</v>
      </c>
      <c r="AR705" s="10" t="str">
        <f>IFERROR(IF(COUNTIFS(BTT[Verwendete Transaktion (Pflichtauswahl)],BTT[[#This Row],[Verwendete Transaktion (Pflichtauswahl)]],BTT[Verantwortliches TP
(automatisch)],"&lt;&gt;"&amp;VLOOKUP(aktives_Teilprojekt,Teilprojekte[[Teilprojekte]:[Kürzel]],2,FALSE))&gt;0,"Transaktion mehrfach","okay"),"")</f>
        <v>okay</v>
      </c>
      <c r="AS705" s="10" t="s">
        <v>10789</v>
      </c>
      <c r="AT705" s="10"/>
    </row>
    <row r="706" spans="1:46" ht="45" hidden="1" x14ac:dyDescent="0.25">
      <c r="A706" s="14" t="str">
        <f>IFERROR(IF(BTT[[#This Row],[Lfd Nr. 
(aus konsolidierter Datei)]]&lt;&gt;"",BTT[[#This Row],[Lfd Nr. 
(aus konsolidierter Datei)]],VLOOKUP(aktives_Teilprojekt,Teilprojekte[[Teilprojekte]:[Kürzel]],2,FALSE)&amp;ROW(BTT[[#This Row],[Lfd Nr.
(automatisch)]])-2),"")</f>
        <v>FI620</v>
      </c>
      <c r="B706" s="15" t="s">
        <v>6131</v>
      </c>
      <c r="C706" s="15"/>
      <c r="D706" t="s">
        <v>10792</v>
      </c>
      <c r="E706" s="10" t="str">
        <f>IFERROR(IF(NOT(BTT[[#This Row],[Manuelle Änderung des Verantwortliches TP
(Auswahl - bei Bedarf)]]=""),BTT[[#This Row],[Manuelle Änderung des Verantwortliches TP
(Auswahl - bei Bedarf)]],VLOOKUP(BTT[[#This Row],[Hauptprozess
(Pflichtauswahl)]],Hauptprozesse[],3,FALSE)),"")</f>
        <v>FI</v>
      </c>
      <c r="G706" t="s">
        <v>14174</v>
      </c>
      <c r="H706" s="10"/>
      <c r="I706" t="s">
        <v>14249</v>
      </c>
      <c r="J706" s="10" t="str">
        <f>IFERROR(VLOOKUP(BTT[[#This Row],[Verwendete Transaktion (Pflichtauswahl)]],Transaktionen[[Transaktionen]:[Langtext]],2,FALSE),"")</f>
        <v/>
      </c>
      <c r="V706" s="10" t="str">
        <f>IFERROR(VLOOKUP(BTT[[#This Row],[Verwendetes Formular
(Auswahl falls relevant)]],Formulare[[Formularbezeichnung]:[Formularname (technisch)]],2,FALSE),"")</f>
        <v/>
      </c>
      <c r="Y706" s="4" t="s">
        <v>14898</v>
      </c>
      <c r="AK706" s="10" t="str">
        <f>IF(BTT[[#This Row],[Subprozess
(optionale Auswahl)]]="","okay",IF(VLOOKUP(BTT[[#This Row],[Subprozess
(optionale Auswahl)]],BPML[[Subprozess]:[Zugeordneter Hauptprozess]],3,FALSE)=BTT[[#This Row],[Hauptprozess
(Pflichtauswahl)]],"okay","falscher Subprozess"))</f>
        <v>okay</v>
      </c>
      <c r="AL706" t="str">
        <f>IF(aktives_Teilprojekt="Master","",IF(BTT[[#This Row],[Verantwortliches TP
(automatisch)]]=VLOOKUP(aktives_Teilprojekt,Teilprojekte[[Teilprojekte]:[Kürzel]],2,FALSE),"okay","Hauptprozess anderes TP"))</f>
        <v>okay</v>
      </c>
      <c r="AM7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6" s="10" t="str">
        <f>IFERROR(IF(BTT[[#This Row],[SAP-Modul
(Pflichtauswahl)]]&lt;&gt;VLOOKUP(BTT[[#This Row],[Verwendete Transaktion (Pflichtauswahl)]],Transaktionen[[Transaktionen]:[Modul]],3,FALSE),"Modul anders","okay"),"")</f>
        <v/>
      </c>
      <c r="AP706" s="10" t="str">
        <f>IFERROR(IF(COUNTIFS(BTT[Verwendete Transaktion (Pflichtauswahl)],BTT[[#This Row],[Verwendete Transaktion (Pflichtauswahl)]],BTT[SAP-Modul
(Pflichtauswahl)],"&lt;&gt;"&amp;BTT[[#This Row],[SAP-Modul
(Pflichtauswahl)]])&gt;0,"Modul anders","okay"),"")</f>
        <v>okay</v>
      </c>
      <c r="AQ706" s="10" t="str">
        <f>IFERROR(IF(COUNTIFS(BTT[Verwendete Transaktion (Pflichtauswahl)],BTT[[#This Row],[Verwendete Transaktion (Pflichtauswahl)]],BTT[Verantwortliches TP
(automatisch)],"&lt;&gt;"&amp;BTT[[#This Row],[Verantwortliches TP
(automatisch)]])&gt;0,"Transaktion mehrfach","okay"),"")</f>
        <v>okay</v>
      </c>
      <c r="AR706" s="10" t="str">
        <f>IFERROR(IF(COUNTIFS(BTT[Verwendete Transaktion (Pflichtauswahl)],BTT[[#This Row],[Verwendete Transaktion (Pflichtauswahl)]],BTT[Verantwortliches TP
(automatisch)],"&lt;&gt;"&amp;VLOOKUP(aktives_Teilprojekt,Teilprojekte[[Teilprojekte]:[Kürzel]],2,FALSE))&gt;0,"Transaktion mehrfach","okay"),"")</f>
        <v>okay</v>
      </c>
      <c r="AS706" s="10" t="s">
        <v>10791</v>
      </c>
      <c r="AT706" s="10"/>
    </row>
    <row r="707" spans="1:46" ht="45" hidden="1" x14ac:dyDescent="0.25">
      <c r="A707" s="14" t="str">
        <f>IFERROR(IF(BTT[[#This Row],[Lfd Nr. 
(aus konsolidierter Datei)]]&lt;&gt;"",BTT[[#This Row],[Lfd Nr. 
(aus konsolidierter Datei)]],VLOOKUP(aktives_Teilprojekt,Teilprojekte[[Teilprojekte]:[Kürzel]],2,FALSE)&amp;ROW(BTT[[#This Row],[Lfd Nr.
(automatisch)]])-2),"")</f>
        <v>FI621</v>
      </c>
      <c r="B707" s="15" t="s">
        <v>6131</v>
      </c>
      <c r="C707" s="15"/>
      <c r="D707" t="s">
        <v>10794</v>
      </c>
      <c r="E707" s="10" t="str">
        <f>IFERROR(IF(NOT(BTT[[#This Row],[Manuelle Änderung des Verantwortliches TP
(Auswahl - bei Bedarf)]]=""),BTT[[#This Row],[Manuelle Änderung des Verantwortliches TP
(Auswahl - bei Bedarf)]],VLOOKUP(BTT[[#This Row],[Hauptprozess
(Pflichtauswahl)]],Hauptprozesse[],3,FALSE)),"")</f>
        <v>FI</v>
      </c>
      <c r="G707" t="s">
        <v>14174</v>
      </c>
      <c r="H707" s="10"/>
      <c r="I707" t="s">
        <v>14249</v>
      </c>
      <c r="J707" s="10" t="str">
        <f>IFERROR(VLOOKUP(BTT[[#This Row],[Verwendete Transaktion (Pflichtauswahl)]],Transaktionen[[Transaktionen]:[Langtext]],2,FALSE),"")</f>
        <v/>
      </c>
      <c r="V707" s="10" t="str">
        <f>IFERROR(VLOOKUP(BTT[[#This Row],[Verwendetes Formular
(Auswahl falls relevant)]],Formulare[[Formularbezeichnung]:[Formularname (technisch)]],2,FALSE),"")</f>
        <v/>
      </c>
      <c r="Y707" s="4" t="s">
        <v>14899</v>
      </c>
      <c r="AK707" s="10" t="str">
        <f>IF(BTT[[#This Row],[Subprozess
(optionale Auswahl)]]="","okay",IF(VLOOKUP(BTT[[#This Row],[Subprozess
(optionale Auswahl)]],BPML[[Subprozess]:[Zugeordneter Hauptprozess]],3,FALSE)=BTT[[#This Row],[Hauptprozess
(Pflichtauswahl)]],"okay","falscher Subprozess"))</f>
        <v>okay</v>
      </c>
      <c r="AL707" t="str">
        <f>IF(aktives_Teilprojekt="Master","",IF(BTT[[#This Row],[Verantwortliches TP
(automatisch)]]=VLOOKUP(aktives_Teilprojekt,Teilprojekte[[Teilprojekte]:[Kürzel]],2,FALSE),"okay","Hauptprozess anderes TP"))</f>
        <v>okay</v>
      </c>
      <c r="AM7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7" s="10" t="str">
        <f>IFERROR(IF(BTT[[#This Row],[SAP-Modul
(Pflichtauswahl)]]&lt;&gt;VLOOKUP(BTT[[#This Row],[Verwendete Transaktion (Pflichtauswahl)]],Transaktionen[[Transaktionen]:[Modul]],3,FALSE),"Modul anders","okay"),"")</f>
        <v/>
      </c>
      <c r="AP707" s="10" t="str">
        <f>IFERROR(IF(COUNTIFS(BTT[Verwendete Transaktion (Pflichtauswahl)],BTT[[#This Row],[Verwendete Transaktion (Pflichtauswahl)]],BTT[SAP-Modul
(Pflichtauswahl)],"&lt;&gt;"&amp;BTT[[#This Row],[SAP-Modul
(Pflichtauswahl)]])&gt;0,"Modul anders","okay"),"")</f>
        <v>okay</v>
      </c>
      <c r="AQ707" s="10" t="str">
        <f>IFERROR(IF(COUNTIFS(BTT[Verwendete Transaktion (Pflichtauswahl)],BTT[[#This Row],[Verwendete Transaktion (Pflichtauswahl)]],BTT[Verantwortliches TP
(automatisch)],"&lt;&gt;"&amp;BTT[[#This Row],[Verantwortliches TP
(automatisch)]])&gt;0,"Transaktion mehrfach","okay"),"")</f>
        <v>okay</v>
      </c>
      <c r="AR707" s="10" t="str">
        <f>IFERROR(IF(COUNTIFS(BTT[Verwendete Transaktion (Pflichtauswahl)],BTT[[#This Row],[Verwendete Transaktion (Pflichtauswahl)]],BTT[Verantwortliches TP
(automatisch)],"&lt;&gt;"&amp;VLOOKUP(aktives_Teilprojekt,Teilprojekte[[Teilprojekte]:[Kürzel]],2,FALSE))&gt;0,"Transaktion mehrfach","okay"),"")</f>
        <v>okay</v>
      </c>
      <c r="AS707" s="10" t="s">
        <v>10793</v>
      </c>
      <c r="AT707" s="10"/>
    </row>
    <row r="708" spans="1:46" ht="45" hidden="1" x14ac:dyDescent="0.25">
      <c r="A708" s="14" t="str">
        <f>IFERROR(IF(BTT[[#This Row],[Lfd Nr. 
(aus konsolidierter Datei)]]&lt;&gt;"",BTT[[#This Row],[Lfd Nr. 
(aus konsolidierter Datei)]],VLOOKUP(aktives_Teilprojekt,Teilprojekte[[Teilprojekte]:[Kürzel]],2,FALSE)&amp;ROW(BTT[[#This Row],[Lfd Nr.
(automatisch)]])-2),"")</f>
        <v>FI622</v>
      </c>
      <c r="B708" s="15" t="s">
        <v>6131</v>
      </c>
      <c r="C708" s="15"/>
      <c r="D708" t="s">
        <v>10796</v>
      </c>
      <c r="E708" s="10" t="str">
        <f>IFERROR(IF(NOT(BTT[[#This Row],[Manuelle Änderung des Verantwortliches TP
(Auswahl - bei Bedarf)]]=""),BTT[[#This Row],[Manuelle Änderung des Verantwortliches TP
(Auswahl - bei Bedarf)]],VLOOKUP(BTT[[#This Row],[Hauptprozess
(Pflichtauswahl)]],Hauptprozesse[],3,FALSE)),"")</f>
        <v>FI</v>
      </c>
      <c r="G708" t="s">
        <v>14174</v>
      </c>
      <c r="H708" s="10" t="s">
        <v>6038</v>
      </c>
      <c r="I708" t="s">
        <v>3133</v>
      </c>
      <c r="J708" s="10" t="str">
        <f>IFERROR(VLOOKUP(BTT[[#This Row],[Verwendete Transaktion (Pflichtauswahl)]],Transaktionen[[Transaktionen]:[Langtext]],2,FALSE),"")</f>
        <v>Bestellung anzeigen</v>
      </c>
      <c r="V708" s="10" t="str">
        <f>IFERROR(VLOOKUP(BTT[[#This Row],[Verwendetes Formular
(Auswahl falls relevant)]],Formulare[[Formularbezeichnung]:[Formularname (technisch)]],2,FALSE),"")</f>
        <v/>
      </c>
      <c r="Y708" s="4" t="s">
        <v>14900</v>
      </c>
      <c r="AK708" s="10" t="str">
        <f>IF(BTT[[#This Row],[Subprozess
(optionale Auswahl)]]="","okay",IF(VLOOKUP(BTT[[#This Row],[Subprozess
(optionale Auswahl)]],BPML[[Subprozess]:[Zugeordneter Hauptprozess]],3,FALSE)=BTT[[#This Row],[Hauptprozess
(Pflichtauswahl)]],"okay","falscher Subprozess"))</f>
        <v>okay</v>
      </c>
      <c r="AL708" t="str">
        <f>IF(aktives_Teilprojekt="Master","",IF(BTT[[#This Row],[Verantwortliches TP
(automatisch)]]=VLOOKUP(aktives_Teilprojekt,Teilprojekte[[Teilprojekte]:[Kürzel]],2,FALSE),"okay","Hauptprozess anderes TP"))</f>
        <v>okay</v>
      </c>
      <c r="AM7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8" s="10" t="str">
        <f>IFERROR(IF(BTT[[#This Row],[SAP-Modul
(Pflichtauswahl)]]&lt;&gt;VLOOKUP(BTT[[#This Row],[Verwendete Transaktion (Pflichtauswahl)]],Transaktionen[[Transaktionen]:[Modul]],3,FALSE),"Modul anders","okay"),"")</f>
        <v>okay</v>
      </c>
      <c r="AP708" s="10" t="str">
        <f>IFERROR(IF(COUNTIFS(BTT[Verwendete Transaktion (Pflichtauswahl)],BTT[[#This Row],[Verwendete Transaktion (Pflichtauswahl)]],BTT[SAP-Modul
(Pflichtauswahl)],"&lt;&gt;"&amp;BTT[[#This Row],[SAP-Modul
(Pflichtauswahl)]])&gt;0,"Modul anders","okay"),"")</f>
        <v>okay</v>
      </c>
      <c r="AQ708" s="10" t="str">
        <f>IFERROR(IF(COUNTIFS(BTT[Verwendete Transaktion (Pflichtauswahl)],BTT[[#This Row],[Verwendete Transaktion (Pflichtauswahl)]],BTT[Verantwortliches TP
(automatisch)],"&lt;&gt;"&amp;BTT[[#This Row],[Verantwortliches TP
(automatisch)]])&gt;0,"Transaktion mehrfach","okay"),"")</f>
        <v>okay</v>
      </c>
      <c r="AR708" s="10" t="str">
        <f>IFERROR(IF(COUNTIFS(BTT[Verwendete Transaktion (Pflichtauswahl)],BTT[[#This Row],[Verwendete Transaktion (Pflichtauswahl)]],BTT[Verantwortliches TP
(automatisch)],"&lt;&gt;"&amp;VLOOKUP(aktives_Teilprojekt,Teilprojekte[[Teilprojekte]:[Kürzel]],2,FALSE))&gt;0,"Transaktion mehrfach","okay"),"")</f>
        <v>okay</v>
      </c>
      <c r="AS708" s="10" t="s">
        <v>10795</v>
      </c>
      <c r="AT708" s="10"/>
    </row>
    <row r="709" spans="1:46" ht="45" hidden="1" x14ac:dyDescent="0.25">
      <c r="A709" s="14" t="str">
        <f>IFERROR(IF(BTT[[#This Row],[Lfd Nr. 
(aus konsolidierter Datei)]]&lt;&gt;"",BTT[[#This Row],[Lfd Nr. 
(aus konsolidierter Datei)]],VLOOKUP(aktives_Teilprojekt,Teilprojekte[[Teilprojekte]:[Kürzel]],2,FALSE)&amp;ROW(BTT[[#This Row],[Lfd Nr.
(automatisch)]])-2),"")</f>
        <v>FI623</v>
      </c>
      <c r="B709" s="15" t="s">
        <v>6131</v>
      </c>
      <c r="C709" s="15"/>
      <c r="D709" t="s">
        <v>10796</v>
      </c>
      <c r="E709" s="10" t="str">
        <f>IFERROR(IF(NOT(BTT[[#This Row],[Manuelle Änderung des Verantwortliches TP
(Auswahl - bei Bedarf)]]=""),BTT[[#This Row],[Manuelle Änderung des Verantwortliches TP
(Auswahl - bei Bedarf)]],VLOOKUP(BTT[[#This Row],[Hauptprozess
(Pflichtauswahl)]],Hauptprozesse[],3,FALSE)),"")</f>
        <v>FI</v>
      </c>
      <c r="G709" t="s">
        <v>14174</v>
      </c>
      <c r="H709" s="10"/>
      <c r="I709" t="s">
        <v>14223</v>
      </c>
      <c r="J709" s="10" t="str">
        <f>IFERROR(VLOOKUP(BTT[[#This Row],[Verwendete Transaktion (Pflichtauswahl)]],Transaktionen[[Transaktionen]:[Langtext]],2,FALSE),"")</f>
        <v/>
      </c>
      <c r="V709" s="10" t="str">
        <f>IFERROR(VLOOKUP(BTT[[#This Row],[Verwendetes Formular
(Auswahl falls relevant)]],Formulare[[Formularbezeichnung]:[Formularname (technisch)]],2,FALSE),"")</f>
        <v/>
      </c>
      <c r="Y709" s="4" t="s">
        <v>14900</v>
      </c>
      <c r="AK709" s="10" t="str">
        <f>IF(BTT[[#This Row],[Subprozess
(optionale Auswahl)]]="","okay",IF(VLOOKUP(BTT[[#This Row],[Subprozess
(optionale Auswahl)]],BPML[[Subprozess]:[Zugeordneter Hauptprozess]],3,FALSE)=BTT[[#This Row],[Hauptprozess
(Pflichtauswahl)]],"okay","falscher Subprozess"))</f>
        <v>okay</v>
      </c>
      <c r="AL709" t="str">
        <f>IF(aktives_Teilprojekt="Master","",IF(BTT[[#This Row],[Verantwortliches TP
(automatisch)]]=VLOOKUP(aktives_Teilprojekt,Teilprojekte[[Teilprojekte]:[Kürzel]],2,FALSE),"okay","Hauptprozess anderes TP"))</f>
        <v>okay</v>
      </c>
      <c r="AM7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9" s="10" t="str">
        <f>IFERROR(IF(BTT[[#This Row],[SAP-Modul
(Pflichtauswahl)]]&lt;&gt;VLOOKUP(BTT[[#This Row],[Verwendete Transaktion (Pflichtauswahl)]],Transaktionen[[Transaktionen]:[Modul]],3,FALSE),"Modul anders","okay"),"")</f>
        <v/>
      </c>
      <c r="AP709" s="10" t="str">
        <f>IFERROR(IF(COUNTIFS(BTT[Verwendete Transaktion (Pflichtauswahl)],BTT[[#This Row],[Verwendete Transaktion (Pflichtauswahl)]],BTT[SAP-Modul
(Pflichtauswahl)],"&lt;&gt;"&amp;BTT[[#This Row],[SAP-Modul
(Pflichtauswahl)]])&gt;0,"Modul anders","okay"),"")</f>
        <v>okay</v>
      </c>
      <c r="AQ709" s="10" t="str">
        <f>IFERROR(IF(COUNTIFS(BTT[Verwendete Transaktion (Pflichtauswahl)],BTT[[#This Row],[Verwendete Transaktion (Pflichtauswahl)]],BTT[Verantwortliches TP
(automatisch)],"&lt;&gt;"&amp;BTT[[#This Row],[Verantwortliches TP
(automatisch)]])&gt;0,"Transaktion mehrfach","okay"),"")</f>
        <v>okay</v>
      </c>
      <c r="AR709" s="10" t="str">
        <f>IFERROR(IF(COUNTIFS(BTT[Verwendete Transaktion (Pflichtauswahl)],BTT[[#This Row],[Verwendete Transaktion (Pflichtauswahl)]],BTT[Verantwortliches TP
(automatisch)],"&lt;&gt;"&amp;VLOOKUP(aktives_Teilprojekt,Teilprojekte[[Teilprojekte]:[Kürzel]],2,FALSE))&gt;0,"Transaktion mehrfach","okay"),"")</f>
        <v>okay</v>
      </c>
      <c r="AS709" s="10" t="s">
        <v>10797</v>
      </c>
      <c r="AT709" s="10"/>
    </row>
    <row r="710" spans="1:46" ht="45" hidden="1" x14ac:dyDescent="0.25">
      <c r="A710" s="14" t="str">
        <f>IFERROR(IF(BTT[[#This Row],[Lfd Nr. 
(aus konsolidierter Datei)]]&lt;&gt;"",BTT[[#This Row],[Lfd Nr. 
(aus konsolidierter Datei)]],VLOOKUP(aktives_Teilprojekt,Teilprojekte[[Teilprojekte]:[Kürzel]],2,FALSE)&amp;ROW(BTT[[#This Row],[Lfd Nr.
(automatisch)]])-2),"")</f>
        <v>FI624</v>
      </c>
      <c r="B710" s="15" t="s">
        <v>6131</v>
      </c>
      <c r="C710" s="15"/>
      <c r="D710" t="s">
        <v>10796</v>
      </c>
      <c r="E710" s="10" t="str">
        <f>IFERROR(IF(NOT(BTT[[#This Row],[Manuelle Änderung des Verantwortliches TP
(Auswahl - bei Bedarf)]]=""),BTT[[#This Row],[Manuelle Änderung des Verantwortliches TP
(Auswahl - bei Bedarf)]],VLOOKUP(BTT[[#This Row],[Hauptprozess
(Pflichtauswahl)]],Hauptprozesse[],3,FALSE)),"")</f>
        <v>FI</v>
      </c>
      <c r="G710" t="s">
        <v>14174</v>
      </c>
      <c r="H710" s="10" t="s">
        <v>6038</v>
      </c>
      <c r="I710" t="s">
        <v>3149</v>
      </c>
      <c r="J710" s="10" t="str">
        <f>IFERROR(VLOOKUP(BTT[[#This Row],[Verwendete Transaktion (Pflichtauswahl)]],Transaktionen[[Transaktionen]:[Langtext]],2,FALSE),"")</f>
        <v>Bestellungen zum Material</v>
      </c>
      <c r="V710" s="10" t="str">
        <f>IFERROR(VLOOKUP(BTT[[#This Row],[Verwendetes Formular
(Auswahl falls relevant)]],Formulare[[Formularbezeichnung]:[Formularname (technisch)]],2,FALSE),"")</f>
        <v/>
      </c>
      <c r="Y710" s="4" t="s">
        <v>14900</v>
      </c>
      <c r="AK710" s="10" t="str">
        <f>IF(BTT[[#This Row],[Subprozess
(optionale Auswahl)]]="","okay",IF(VLOOKUP(BTT[[#This Row],[Subprozess
(optionale Auswahl)]],BPML[[Subprozess]:[Zugeordneter Hauptprozess]],3,FALSE)=BTT[[#This Row],[Hauptprozess
(Pflichtauswahl)]],"okay","falscher Subprozess"))</f>
        <v>okay</v>
      </c>
      <c r="AL710" t="str">
        <f>IF(aktives_Teilprojekt="Master","",IF(BTT[[#This Row],[Verantwortliches TP
(automatisch)]]=VLOOKUP(aktives_Teilprojekt,Teilprojekte[[Teilprojekte]:[Kürzel]],2,FALSE),"okay","Hauptprozess anderes TP"))</f>
        <v>okay</v>
      </c>
      <c r="AM7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0" s="10" t="str">
        <f>IFERROR(IF(BTT[[#This Row],[SAP-Modul
(Pflichtauswahl)]]&lt;&gt;VLOOKUP(BTT[[#This Row],[Verwendete Transaktion (Pflichtauswahl)]],Transaktionen[[Transaktionen]:[Modul]],3,FALSE),"Modul anders","okay"),"")</f>
        <v>okay</v>
      </c>
      <c r="AP710" s="10" t="str">
        <f>IFERROR(IF(COUNTIFS(BTT[Verwendete Transaktion (Pflichtauswahl)],BTT[[#This Row],[Verwendete Transaktion (Pflichtauswahl)]],BTT[SAP-Modul
(Pflichtauswahl)],"&lt;&gt;"&amp;BTT[[#This Row],[SAP-Modul
(Pflichtauswahl)]])&gt;0,"Modul anders","okay"),"")</f>
        <v>okay</v>
      </c>
      <c r="AQ710" s="10" t="str">
        <f>IFERROR(IF(COUNTIFS(BTT[Verwendete Transaktion (Pflichtauswahl)],BTT[[#This Row],[Verwendete Transaktion (Pflichtauswahl)]],BTT[Verantwortliches TP
(automatisch)],"&lt;&gt;"&amp;BTT[[#This Row],[Verantwortliches TP
(automatisch)]])&gt;0,"Transaktion mehrfach","okay"),"")</f>
        <v>okay</v>
      </c>
      <c r="AR710" s="10" t="str">
        <f>IFERROR(IF(COUNTIFS(BTT[Verwendete Transaktion (Pflichtauswahl)],BTT[[#This Row],[Verwendete Transaktion (Pflichtauswahl)]],BTT[Verantwortliches TP
(automatisch)],"&lt;&gt;"&amp;VLOOKUP(aktives_Teilprojekt,Teilprojekte[[Teilprojekte]:[Kürzel]],2,FALSE))&gt;0,"Transaktion mehrfach","okay"),"")</f>
        <v>okay</v>
      </c>
      <c r="AS710" s="10" t="s">
        <v>10798</v>
      </c>
      <c r="AT710" s="10"/>
    </row>
    <row r="711" spans="1:46" ht="45" hidden="1" x14ac:dyDescent="0.25">
      <c r="A711" s="14" t="str">
        <f>IFERROR(IF(BTT[[#This Row],[Lfd Nr. 
(aus konsolidierter Datei)]]&lt;&gt;"",BTT[[#This Row],[Lfd Nr. 
(aus konsolidierter Datei)]],VLOOKUP(aktives_Teilprojekt,Teilprojekte[[Teilprojekte]:[Kürzel]],2,FALSE)&amp;ROW(BTT[[#This Row],[Lfd Nr.
(automatisch)]])-2),"")</f>
        <v>FI625</v>
      </c>
      <c r="B711" s="15" t="s">
        <v>6131</v>
      </c>
      <c r="C711" s="15"/>
      <c r="D711" t="s">
        <v>10800</v>
      </c>
      <c r="E711" s="10" t="str">
        <f>IFERROR(IF(NOT(BTT[[#This Row],[Manuelle Änderung des Verantwortliches TP
(Auswahl - bei Bedarf)]]=""),BTT[[#This Row],[Manuelle Änderung des Verantwortliches TP
(Auswahl - bei Bedarf)]],VLOOKUP(BTT[[#This Row],[Hauptprozess
(Pflichtauswahl)]],Hauptprozesse[],3,FALSE)),"")</f>
        <v>FI</v>
      </c>
      <c r="G711" t="s">
        <v>14174</v>
      </c>
      <c r="H711" s="10" t="s">
        <v>6038</v>
      </c>
      <c r="I711" t="s">
        <v>5504</v>
      </c>
      <c r="J711" s="10" t="str">
        <f>IFERROR(VLOOKUP(BTT[[#This Row],[Verwendete Transaktion (Pflichtauswahl)]],Transaktionen[[Transaktionen]:[Langtext]],2,FALSE),"")</f>
        <v>Material gleitender Preis aktuell</v>
      </c>
      <c r="V711" s="10" t="str">
        <f>IFERROR(VLOOKUP(BTT[[#This Row],[Verwendetes Formular
(Auswahl falls relevant)]],Formulare[[Formularbezeichnung]:[Formularname (technisch)]],2,FALSE),"")</f>
        <v/>
      </c>
      <c r="Y711" s="4" t="s">
        <v>14901</v>
      </c>
      <c r="AK711" s="10" t="str">
        <f>IF(BTT[[#This Row],[Subprozess
(optionale Auswahl)]]="","okay",IF(VLOOKUP(BTT[[#This Row],[Subprozess
(optionale Auswahl)]],BPML[[Subprozess]:[Zugeordneter Hauptprozess]],3,FALSE)=BTT[[#This Row],[Hauptprozess
(Pflichtauswahl)]],"okay","falscher Subprozess"))</f>
        <v>okay</v>
      </c>
      <c r="AL711" t="str">
        <f>IF(aktives_Teilprojekt="Master","",IF(BTT[[#This Row],[Verantwortliches TP
(automatisch)]]=VLOOKUP(aktives_Teilprojekt,Teilprojekte[[Teilprojekte]:[Kürzel]],2,FALSE),"okay","Hauptprozess anderes TP"))</f>
        <v>okay</v>
      </c>
      <c r="AM7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1" s="10" t="str">
        <f>IFERROR(IF(BTT[[#This Row],[SAP-Modul
(Pflichtauswahl)]]&lt;&gt;VLOOKUP(BTT[[#This Row],[Verwendete Transaktion (Pflichtauswahl)]],Transaktionen[[Transaktionen]:[Modul]],3,FALSE),"Modul anders","okay"),"")</f>
        <v>okay</v>
      </c>
      <c r="AP711" s="10" t="str">
        <f>IFERROR(IF(COUNTIFS(BTT[Verwendete Transaktion (Pflichtauswahl)],BTT[[#This Row],[Verwendete Transaktion (Pflichtauswahl)]],BTT[SAP-Modul
(Pflichtauswahl)],"&lt;&gt;"&amp;BTT[[#This Row],[SAP-Modul
(Pflichtauswahl)]])&gt;0,"Modul anders","okay"),"")</f>
        <v>okay</v>
      </c>
      <c r="AQ711" s="10" t="str">
        <f>IFERROR(IF(COUNTIFS(BTT[Verwendete Transaktion (Pflichtauswahl)],BTT[[#This Row],[Verwendete Transaktion (Pflichtauswahl)]],BTT[Verantwortliches TP
(automatisch)],"&lt;&gt;"&amp;BTT[[#This Row],[Verantwortliches TP
(automatisch)]])&gt;0,"Transaktion mehrfach","okay"),"")</f>
        <v>okay</v>
      </c>
      <c r="AR711" s="10" t="str">
        <f>IFERROR(IF(COUNTIFS(BTT[Verwendete Transaktion (Pflichtauswahl)],BTT[[#This Row],[Verwendete Transaktion (Pflichtauswahl)]],BTT[Verantwortliches TP
(automatisch)],"&lt;&gt;"&amp;VLOOKUP(aktives_Teilprojekt,Teilprojekte[[Teilprojekte]:[Kürzel]],2,FALSE))&gt;0,"Transaktion mehrfach","okay"),"")</f>
        <v>okay</v>
      </c>
      <c r="AS711" s="10" t="s">
        <v>10799</v>
      </c>
      <c r="AT711" s="10"/>
    </row>
    <row r="712" spans="1:46" ht="45" hidden="1" x14ac:dyDescent="0.25">
      <c r="A712" s="14" t="str">
        <f>IFERROR(IF(BTT[[#This Row],[Lfd Nr. 
(aus konsolidierter Datei)]]&lt;&gt;"",BTT[[#This Row],[Lfd Nr. 
(aus konsolidierter Datei)]],VLOOKUP(aktives_Teilprojekt,Teilprojekte[[Teilprojekte]:[Kürzel]],2,FALSE)&amp;ROW(BTT[[#This Row],[Lfd Nr.
(automatisch)]])-2),"")</f>
        <v>FI626</v>
      </c>
      <c r="B712" s="15" t="s">
        <v>6131</v>
      </c>
      <c r="C712" s="15"/>
      <c r="D712" t="s">
        <v>10802</v>
      </c>
      <c r="E712" s="10" t="str">
        <f>IFERROR(IF(NOT(BTT[[#This Row],[Manuelle Änderung des Verantwortliches TP
(Auswahl - bei Bedarf)]]=""),BTT[[#This Row],[Manuelle Änderung des Verantwortliches TP
(Auswahl - bei Bedarf)]],VLOOKUP(BTT[[#This Row],[Hauptprozess
(Pflichtauswahl)]],Hauptprozesse[],3,FALSE)),"")</f>
        <v>FI</v>
      </c>
      <c r="G712" t="s">
        <v>14174</v>
      </c>
      <c r="H712" s="10" t="s">
        <v>6038</v>
      </c>
      <c r="I712" t="s">
        <v>5504</v>
      </c>
      <c r="J712" s="10" t="str">
        <f>IFERROR(VLOOKUP(BTT[[#This Row],[Verwendete Transaktion (Pflichtauswahl)]],Transaktionen[[Transaktionen]:[Langtext]],2,FALSE),"")</f>
        <v>Material gleitender Preis aktuell</v>
      </c>
      <c r="V712" s="10" t="str">
        <f>IFERROR(VLOOKUP(BTT[[#This Row],[Verwendetes Formular
(Auswahl falls relevant)]],Formulare[[Formularbezeichnung]:[Formularname (technisch)]],2,FALSE),"")</f>
        <v/>
      </c>
      <c r="Y712" s="4" t="s">
        <v>14902</v>
      </c>
      <c r="AK712" s="10" t="str">
        <f>IF(BTT[[#This Row],[Subprozess
(optionale Auswahl)]]="","okay",IF(VLOOKUP(BTT[[#This Row],[Subprozess
(optionale Auswahl)]],BPML[[Subprozess]:[Zugeordneter Hauptprozess]],3,FALSE)=BTT[[#This Row],[Hauptprozess
(Pflichtauswahl)]],"okay","falscher Subprozess"))</f>
        <v>okay</v>
      </c>
      <c r="AL712" t="str">
        <f>IF(aktives_Teilprojekt="Master","",IF(BTT[[#This Row],[Verantwortliches TP
(automatisch)]]=VLOOKUP(aktives_Teilprojekt,Teilprojekte[[Teilprojekte]:[Kürzel]],2,FALSE),"okay","Hauptprozess anderes TP"))</f>
        <v>okay</v>
      </c>
      <c r="AM7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2" s="10" t="str">
        <f>IFERROR(IF(BTT[[#This Row],[SAP-Modul
(Pflichtauswahl)]]&lt;&gt;VLOOKUP(BTT[[#This Row],[Verwendete Transaktion (Pflichtauswahl)]],Transaktionen[[Transaktionen]:[Modul]],3,FALSE),"Modul anders","okay"),"")</f>
        <v>okay</v>
      </c>
      <c r="AP712" s="10" t="str">
        <f>IFERROR(IF(COUNTIFS(BTT[Verwendete Transaktion (Pflichtauswahl)],BTT[[#This Row],[Verwendete Transaktion (Pflichtauswahl)]],BTT[SAP-Modul
(Pflichtauswahl)],"&lt;&gt;"&amp;BTT[[#This Row],[SAP-Modul
(Pflichtauswahl)]])&gt;0,"Modul anders","okay"),"")</f>
        <v>okay</v>
      </c>
      <c r="AQ712" s="10" t="str">
        <f>IFERROR(IF(COUNTIFS(BTT[Verwendete Transaktion (Pflichtauswahl)],BTT[[#This Row],[Verwendete Transaktion (Pflichtauswahl)]],BTT[Verantwortliches TP
(automatisch)],"&lt;&gt;"&amp;BTT[[#This Row],[Verantwortliches TP
(automatisch)]])&gt;0,"Transaktion mehrfach","okay"),"")</f>
        <v>okay</v>
      </c>
      <c r="AR712" s="10" t="str">
        <f>IFERROR(IF(COUNTIFS(BTT[Verwendete Transaktion (Pflichtauswahl)],BTT[[#This Row],[Verwendete Transaktion (Pflichtauswahl)]],BTT[Verantwortliches TP
(automatisch)],"&lt;&gt;"&amp;VLOOKUP(aktives_Teilprojekt,Teilprojekte[[Teilprojekte]:[Kürzel]],2,FALSE))&gt;0,"Transaktion mehrfach","okay"),"")</f>
        <v>okay</v>
      </c>
      <c r="AS712" s="10" t="s">
        <v>10801</v>
      </c>
      <c r="AT712" s="10"/>
    </row>
    <row r="713" spans="1:46" ht="45" hidden="1" x14ac:dyDescent="0.25">
      <c r="A713" s="14" t="str">
        <f>IFERROR(IF(BTT[[#This Row],[Lfd Nr. 
(aus konsolidierter Datei)]]&lt;&gt;"",BTT[[#This Row],[Lfd Nr. 
(aus konsolidierter Datei)]],VLOOKUP(aktives_Teilprojekt,Teilprojekte[[Teilprojekte]:[Kürzel]],2,FALSE)&amp;ROW(BTT[[#This Row],[Lfd Nr.
(automatisch)]])-2),"")</f>
        <v>FI627</v>
      </c>
      <c r="B713" s="15" t="s">
        <v>6131</v>
      </c>
      <c r="C713" s="15"/>
      <c r="D713" t="s">
        <v>10804</v>
      </c>
      <c r="E713" s="10" t="str">
        <f>IFERROR(IF(NOT(BTT[[#This Row],[Manuelle Änderung des Verantwortliches TP
(Auswahl - bei Bedarf)]]=""),BTT[[#This Row],[Manuelle Änderung des Verantwortliches TP
(Auswahl - bei Bedarf)]],VLOOKUP(BTT[[#This Row],[Hauptprozess
(Pflichtauswahl)]],Hauptprozesse[],3,FALSE)),"")</f>
        <v>FI</v>
      </c>
      <c r="G713" t="s">
        <v>14174</v>
      </c>
      <c r="H713" s="10" t="s">
        <v>6038</v>
      </c>
      <c r="I713" t="s">
        <v>3133</v>
      </c>
      <c r="J713" s="10" t="str">
        <f>IFERROR(VLOOKUP(BTT[[#This Row],[Verwendete Transaktion (Pflichtauswahl)]],Transaktionen[[Transaktionen]:[Langtext]],2,FALSE),"")</f>
        <v>Bestellung anzeigen</v>
      </c>
      <c r="V713" s="10" t="str">
        <f>IFERROR(VLOOKUP(BTT[[#This Row],[Verwendetes Formular
(Auswahl falls relevant)]],Formulare[[Formularbezeichnung]:[Formularname (technisch)]],2,FALSE),"")</f>
        <v/>
      </c>
      <c r="Y713" s="4" t="s">
        <v>14903</v>
      </c>
      <c r="AK713" s="10" t="str">
        <f>IF(BTT[[#This Row],[Subprozess
(optionale Auswahl)]]="","okay",IF(VLOOKUP(BTT[[#This Row],[Subprozess
(optionale Auswahl)]],BPML[[Subprozess]:[Zugeordneter Hauptprozess]],3,FALSE)=BTT[[#This Row],[Hauptprozess
(Pflichtauswahl)]],"okay","falscher Subprozess"))</f>
        <v>okay</v>
      </c>
      <c r="AL713" t="str">
        <f>IF(aktives_Teilprojekt="Master","",IF(BTT[[#This Row],[Verantwortliches TP
(automatisch)]]=VLOOKUP(aktives_Teilprojekt,Teilprojekte[[Teilprojekte]:[Kürzel]],2,FALSE),"okay","Hauptprozess anderes TP"))</f>
        <v>okay</v>
      </c>
      <c r="AM7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3" s="10" t="str">
        <f>IFERROR(IF(BTT[[#This Row],[SAP-Modul
(Pflichtauswahl)]]&lt;&gt;VLOOKUP(BTT[[#This Row],[Verwendete Transaktion (Pflichtauswahl)]],Transaktionen[[Transaktionen]:[Modul]],3,FALSE),"Modul anders","okay"),"")</f>
        <v>okay</v>
      </c>
      <c r="AP713" s="10" t="str">
        <f>IFERROR(IF(COUNTIFS(BTT[Verwendete Transaktion (Pflichtauswahl)],BTT[[#This Row],[Verwendete Transaktion (Pflichtauswahl)]],BTT[SAP-Modul
(Pflichtauswahl)],"&lt;&gt;"&amp;BTT[[#This Row],[SAP-Modul
(Pflichtauswahl)]])&gt;0,"Modul anders","okay"),"")</f>
        <v>okay</v>
      </c>
      <c r="AQ713" s="10" t="str">
        <f>IFERROR(IF(COUNTIFS(BTT[Verwendete Transaktion (Pflichtauswahl)],BTT[[#This Row],[Verwendete Transaktion (Pflichtauswahl)]],BTT[Verantwortliches TP
(automatisch)],"&lt;&gt;"&amp;BTT[[#This Row],[Verantwortliches TP
(automatisch)]])&gt;0,"Transaktion mehrfach","okay"),"")</f>
        <v>okay</v>
      </c>
      <c r="AR713" s="10" t="str">
        <f>IFERROR(IF(COUNTIFS(BTT[Verwendete Transaktion (Pflichtauswahl)],BTT[[#This Row],[Verwendete Transaktion (Pflichtauswahl)]],BTT[Verantwortliches TP
(automatisch)],"&lt;&gt;"&amp;VLOOKUP(aktives_Teilprojekt,Teilprojekte[[Teilprojekte]:[Kürzel]],2,FALSE))&gt;0,"Transaktion mehrfach","okay"),"")</f>
        <v>okay</v>
      </c>
      <c r="AS713" s="10" t="s">
        <v>10803</v>
      </c>
      <c r="AT713" s="10"/>
    </row>
    <row r="714" spans="1:46" ht="45" hidden="1" x14ac:dyDescent="0.25">
      <c r="A714" s="14" t="str">
        <f>IFERROR(IF(BTT[[#This Row],[Lfd Nr. 
(aus konsolidierter Datei)]]&lt;&gt;"",BTT[[#This Row],[Lfd Nr. 
(aus konsolidierter Datei)]],VLOOKUP(aktives_Teilprojekt,Teilprojekte[[Teilprojekte]:[Kürzel]],2,FALSE)&amp;ROW(BTT[[#This Row],[Lfd Nr.
(automatisch)]])-2),"")</f>
        <v>FI628</v>
      </c>
      <c r="B714" s="15" t="s">
        <v>6131</v>
      </c>
      <c r="C714" s="15"/>
      <c r="D714" t="s">
        <v>10804</v>
      </c>
      <c r="E714" s="10" t="str">
        <f>IFERROR(IF(NOT(BTT[[#This Row],[Manuelle Änderung des Verantwortliches TP
(Auswahl - bei Bedarf)]]=""),BTT[[#This Row],[Manuelle Änderung des Verantwortliches TP
(Auswahl - bei Bedarf)]],VLOOKUP(BTT[[#This Row],[Hauptprozess
(Pflichtauswahl)]],Hauptprozesse[],3,FALSE)),"")</f>
        <v>FI</v>
      </c>
      <c r="G714" t="s">
        <v>14174</v>
      </c>
      <c r="H714" s="10"/>
      <c r="I714" t="s">
        <v>14223</v>
      </c>
      <c r="J714" s="10" t="str">
        <f>IFERROR(VLOOKUP(BTT[[#This Row],[Verwendete Transaktion (Pflichtauswahl)]],Transaktionen[[Transaktionen]:[Langtext]],2,FALSE),"")</f>
        <v/>
      </c>
      <c r="V714" s="10" t="str">
        <f>IFERROR(VLOOKUP(BTT[[#This Row],[Verwendetes Formular
(Auswahl falls relevant)]],Formulare[[Formularbezeichnung]:[Formularname (technisch)]],2,FALSE),"")</f>
        <v/>
      </c>
      <c r="Y714" s="4" t="s">
        <v>14903</v>
      </c>
      <c r="AK714" s="10" t="str">
        <f>IF(BTT[[#This Row],[Subprozess
(optionale Auswahl)]]="","okay",IF(VLOOKUP(BTT[[#This Row],[Subprozess
(optionale Auswahl)]],BPML[[Subprozess]:[Zugeordneter Hauptprozess]],3,FALSE)=BTT[[#This Row],[Hauptprozess
(Pflichtauswahl)]],"okay","falscher Subprozess"))</f>
        <v>okay</v>
      </c>
      <c r="AL714" t="str">
        <f>IF(aktives_Teilprojekt="Master","",IF(BTT[[#This Row],[Verantwortliches TP
(automatisch)]]=VLOOKUP(aktives_Teilprojekt,Teilprojekte[[Teilprojekte]:[Kürzel]],2,FALSE),"okay","Hauptprozess anderes TP"))</f>
        <v>okay</v>
      </c>
      <c r="AM7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4" s="10" t="str">
        <f>IFERROR(IF(BTT[[#This Row],[SAP-Modul
(Pflichtauswahl)]]&lt;&gt;VLOOKUP(BTT[[#This Row],[Verwendete Transaktion (Pflichtauswahl)]],Transaktionen[[Transaktionen]:[Modul]],3,FALSE),"Modul anders","okay"),"")</f>
        <v/>
      </c>
      <c r="AP714" s="10" t="str">
        <f>IFERROR(IF(COUNTIFS(BTT[Verwendete Transaktion (Pflichtauswahl)],BTT[[#This Row],[Verwendete Transaktion (Pflichtauswahl)]],BTT[SAP-Modul
(Pflichtauswahl)],"&lt;&gt;"&amp;BTT[[#This Row],[SAP-Modul
(Pflichtauswahl)]])&gt;0,"Modul anders","okay"),"")</f>
        <v>okay</v>
      </c>
      <c r="AQ714" s="10" t="str">
        <f>IFERROR(IF(COUNTIFS(BTT[Verwendete Transaktion (Pflichtauswahl)],BTT[[#This Row],[Verwendete Transaktion (Pflichtauswahl)]],BTT[Verantwortliches TP
(automatisch)],"&lt;&gt;"&amp;BTT[[#This Row],[Verantwortliches TP
(automatisch)]])&gt;0,"Transaktion mehrfach","okay"),"")</f>
        <v>okay</v>
      </c>
      <c r="AR714" s="10" t="str">
        <f>IFERROR(IF(COUNTIFS(BTT[Verwendete Transaktion (Pflichtauswahl)],BTT[[#This Row],[Verwendete Transaktion (Pflichtauswahl)]],BTT[Verantwortliches TP
(automatisch)],"&lt;&gt;"&amp;VLOOKUP(aktives_Teilprojekt,Teilprojekte[[Teilprojekte]:[Kürzel]],2,FALSE))&gt;0,"Transaktion mehrfach","okay"),"")</f>
        <v>okay</v>
      </c>
      <c r="AS714" s="10" t="s">
        <v>10805</v>
      </c>
      <c r="AT714" s="10"/>
    </row>
    <row r="715" spans="1:46" ht="45" hidden="1" x14ac:dyDescent="0.25">
      <c r="A715" s="14" t="str">
        <f>IFERROR(IF(BTT[[#This Row],[Lfd Nr. 
(aus konsolidierter Datei)]]&lt;&gt;"",BTT[[#This Row],[Lfd Nr. 
(aus konsolidierter Datei)]],VLOOKUP(aktives_Teilprojekt,Teilprojekte[[Teilprojekte]:[Kürzel]],2,FALSE)&amp;ROW(BTT[[#This Row],[Lfd Nr.
(automatisch)]])-2),"")</f>
        <v>FI629</v>
      </c>
      <c r="B715" s="15" t="s">
        <v>6131</v>
      </c>
      <c r="C715" s="15"/>
      <c r="D715" t="s">
        <v>10804</v>
      </c>
      <c r="E715" s="10" t="str">
        <f>IFERROR(IF(NOT(BTT[[#This Row],[Manuelle Änderung des Verantwortliches TP
(Auswahl - bei Bedarf)]]=""),BTT[[#This Row],[Manuelle Änderung des Verantwortliches TP
(Auswahl - bei Bedarf)]],VLOOKUP(BTT[[#This Row],[Hauptprozess
(Pflichtauswahl)]],Hauptprozesse[],3,FALSE)),"")</f>
        <v>FI</v>
      </c>
      <c r="G715" t="s">
        <v>14174</v>
      </c>
      <c r="H715" s="10" t="s">
        <v>6038</v>
      </c>
      <c r="I715" t="s">
        <v>3149</v>
      </c>
      <c r="J715" s="10" t="str">
        <f>IFERROR(VLOOKUP(BTT[[#This Row],[Verwendete Transaktion (Pflichtauswahl)]],Transaktionen[[Transaktionen]:[Langtext]],2,FALSE),"")</f>
        <v>Bestellungen zum Material</v>
      </c>
      <c r="V715" s="10" t="str">
        <f>IFERROR(VLOOKUP(BTT[[#This Row],[Verwendetes Formular
(Auswahl falls relevant)]],Formulare[[Formularbezeichnung]:[Formularname (technisch)]],2,FALSE),"")</f>
        <v/>
      </c>
      <c r="Y715" s="4" t="s">
        <v>14903</v>
      </c>
      <c r="AK715" s="10" t="str">
        <f>IF(BTT[[#This Row],[Subprozess
(optionale Auswahl)]]="","okay",IF(VLOOKUP(BTT[[#This Row],[Subprozess
(optionale Auswahl)]],BPML[[Subprozess]:[Zugeordneter Hauptprozess]],3,FALSE)=BTT[[#This Row],[Hauptprozess
(Pflichtauswahl)]],"okay","falscher Subprozess"))</f>
        <v>okay</v>
      </c>
      <c r="AL715" t="str">
        <f>IF(aktives_Teilprojekt="Master","",IF(BTT[[#This Row],[Verantwortliches TP
(automatisch)]]=VLOOKUP(aktives_Teilprojekt,Teilprojekte[[Teilprojekte]:[Kürzel]],2,FALSE),"okay","Hauptprozess anderes TP"))</f>
        <v>okay</v>
      </c>
      <c r="AM7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5" s="10" t="str">
        <f>IFERROR(IF(BTT[[#This Row],[SAP-Modul
(Pflichtauswahl)]]&lt;&gt;VLOOKUP(BTT[[#This Row],[Verwendete Transaktion (Pflichtauswahl)]],Transaktionen[[Transaktionen]:[Modul]],3,FALSE),"Modul anders","okay"),"")</f>
        <v>okay</v>
      </c>
      <c r="AP715" s="10" t="str">
        <f>IFERROR(IF(COUNTIFS(BTT[Verwendete Transaktion (Pflichtauswahl)],BTT[[#This Row],[Verwendete Transaktion (Pflichtauswahl)]],BTT[SAP-Modul
(Pflichtauswahl)],"&lt;&gt;"&amp;BTT[[#This Row],[SAP-Modul
(Pflichtauswahl)]])&gt;0,"Modul anders","okay"),"")</f>
        <v>okay</v>
      </c>
      <c r="AQ715" s="10" t="str">
        <f>IFERROR(IF(COUNTIFS(BTT[Verwendete Transaktion (Pflichtauswahl)],BTT[[#This Row],[Verwendete Transaktion (Pflichtauswahl)]],BTT[Verantwortliches TP
(automatisch)],"&lt;&gt;"&amp;BTT[[#This Row],[Verantwortliches TP
(automatisch)]])&gt;0,"Transaktion mehrfach","okay"),"")</f>
        <v>okay</v>
      </c>
      <c r="AR715" s="10" t="str">
        <f>IFERROR(IF(COUNTIFS(BTT[Verwendete Transaktion (Pflichtauswahl)],BTT[[#This Row],[Verwendete Transaktion (Pflichtauswahl)]],BTT[Verantwortliches TP
(automatisch)],"&lt;&gt;"&amp;VLOOKUP(aktives_Teilprojekt,Teilprojekte[[Teilprojekte]:[Kürzel]],2,FALSE))&gt;0,"Transaktion mehrfach","okay"),"")</f>
        <v>okay</v>
      </c>
      <c r="AS715" s="10" t="s">
        <v>10806</v>
      </c>
      <c r="AT715" s="10"/>
    </row>
    <row r="716" spans="1:46" ht="45" hidden="1" x14ac:dyDescent="0.25">
      <c r="A716" s="14" t="str">
        <f>IFERROR(IF(BTT[[#This Row],[Lfd Nr. 
(aus konsolidierter Datei)]]&lt;&gt;"",BTT[[#This Row],[Lfd Nr. 
(aus konsolidierter Datei)]],VLOOKUP(aktives_Teilprojekt,Teilprojekte[[Teilprojekte]:[Kürzel]],2,FALSE)&amp;ROW(BTT[[#This Row],[Lfd Nr.
(automatisch)]])-2),"")</f>
        <v>FI630</v>
      </c>
      <c r="B716" s="15" t="s">
        <v>6131</v>
      </c>
      <c r="C716" s="15"/>
      <c r="D716" t="s">
        <v>10808</v>
      </c>
      <c r="E716" s="10" t="str">
        <f>IFERROR(IF(NOT(BTT[[#This Row],[Manuelle Änderung des Verantwortliches TP
(Auswahl - bei Bedarf)]]=""),BTT[[#This Row],[Manuelle Änderung des Verantwortliches TP
(Auswahl - bei Bedarf)]],VLOOKUP(BTT[[#This Row],[Hauptprozess
(Pflichtauswahl)]],Hauptprozesse[],3,FALSE)),"")</f>
        <v>FI</v>
      </c>
      <c r="G716" t="s">
        <v>14174</v>
      </c>
      <c r="H716" s="10" t="s">
        <v>6038</v>
      </c>
      <c r="I716" t="s">
        <v>5504</v>
      </c>
      <c r="J716" s="10" t="str">
        <f>IFERROR(VLOOKUP(BTT[[#This Row],[Verwendete Transaktion (Pflichtauswahl)]],Transaktionen[[Transaktionen]:[Langtext]],2,FALSE),"")</f>
        <v>Material gleitender Preis aktuell</v>
      </c>
      <c r="V716" s="10" t="str">
        <f>IFERROR(VLOOKUP(BTT[[#This Row],[Verwendetes Formular
(Auswahl falls relevant)]],Formulare[[Formularbezeichnung]:[Formularname (technisch)]],2,FALSE),"")</f>
        <v/>
      </c>
      <c r="Y716" s="4" t="s">
        <v>14904</v>
      </c>
      <c r="AK716" s="10" t="str">
        <f>IF(BTT[[#This Row],[Subprozess
(optionale Auswahl)]]="","okay",IF(VLOOKUP(BTT[[#This Row],[Subprozess
(optionale Auswahl)]],BPML[[Subprozess]:[Zugeordneter Hauptprozess]],3,FALSE)=BTT[[#This Row],[Hauptprozess
(Pflichtauswahl)]],"okay","falscher Subprozess"))</f>
        <v>okay</v>
      </c>
      <c r="AL716" t="str">
        <f>IF(aktives_Teilprojekt="Master","",IF(BTT[[#This Row],[Verantwortliches TP
(automatisch)]]=VLOOKUP(aktives_Teilprojekt,Teilprojekte[[Teilprojekte]:[Kürzel]],2,FALSE),"okay","Hauptprozess anderes TP"))</f>
        <v>okay</v>
      </c>
      <c r="AM7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6" s="10" t="str">
        <f>IFERROR(IF(BTT[[#This Row],[SAP-Modul
(Pflichtauswahl)]]&lt;&gt;VLOOKUP(BTT[[#This Row],[Verwendete Transaktion (Pflichtauswahl)]],Transaktionen[[Transaktionen]:[Modul]],3,FALSE),"Modul anders","okay"),"")</f>
        <v>okay</v>
      </c>
      <c r="AP716" s="10" t="str">
        <f>IFERROR(IF(COUNTIFS(BTT[Verwendete Transaktion (Pflichtauswahl)],BTT[[#This Row],[Verwendete Transaktion (Pflichtauswahl)]],BTT[SAP-Modul
(Pflichtauswahl)],"&lt;&gt;"&amp;BTT[[#This Row],[SAP-Modul
(Pflichtauswahl)]])&gt;0,"Modul anders","okay"),"")</f>
        <v>okay</v>
      </c>
      <c r="AQ716" s="10" t="str">
        <f>IFERROR(IF(COUNTIFS(BTT[Verwendete Transaktion (Pflichtauswahl)],BTT[[#This Row],[Verwendete Transaktion (Pflichtauswahl)]],BTT[Verantwortliches TP
(automatisch)],"&lt;&gt;"&amp;BTT[[#This Row],[Verantwortliches TP
(automatisch)]])&gt;0,"Transaktion mehrfach","okay"),"")</f>
        <v>okay</v>
      </c>
      <c r="AR716" s="10" t="str">
        <f>IFERROR(IF(COUNTIFS(BTT[Verwendete Transaktion (Pflichtauswahl)],BTT[[#This Row],[Verwendete Transaktion (Pflichtauswahl)]],BTT[Verantwortliches TP
(automatisch)],"&lt;&gt;"&amp;VLOOKUP(aktives_Teilprojekt,Teilprojekte[[Teilprojekte]:[Kürzel]],2,FALSE))&gt;0,"Transaktion mehrfach","okay"),"")</f>
        <v>okay</v>
      </c>
      <c r="AS716" s="10" t="s">
        <v>10807</v>
      </c>
      <c r="AT716" s="10"/>
    </row>
    <row r="717" spans="1:46" ht="45" hidden="1" x14ac:dyDescent="0.25">
      <c r="A717" s="14" t="str">
        <f>IFERROR(IF(BTT[[#This Row],[Lfd Nr. 
(aus konsolidierter Datei)]]&lt;&gt;"",BTT[[#This Row],[Lfd Nr. 
(aus konsolidierter Datei)]],VLOOKUP(aktives_Teilprojekt,Teilprojekte[[Teilprojekte]:[Kürzel]],2,FALSE)&amp;ROW(BTT[[#This Row],[Lfd Nr.
(automatisch)]])-2),"")</f>
        <v>FI631</v>
      </c>
      <c r="B717" s="15" t="s">
        <v>6131</v>
      </c>
      <c r="C717" s="15"/>
      <c r="D717" t="s">
        <v>10810</v>
      </c>
      <c r="E717" s="10" t="str">
        <f>IFERROR(IF(NOT(BTT[[#This Row],[Manuelle Änderung des Verantwortliches TP
(Auswahl - bei Bedarf)]]=""),BTT[[#This Row],[Manuelle Änderung des Verantwortliches TP
(Auswahl - bei Bedarf)]],VLOOKUP(BTT[[#This Row],[Hauptprozess
(Pflichtauswahl)]],Hauptprozesse[],3,FALSE)),"")</f>
        <v>FI</v>
      </c>
      <c r="G717" t="s">
        <v>14174</v>
      </c>
      <c r="H717" s="10" t="s">
        <v>6038</v>
      </c>
      <c r="I717" t="s">
        <v>5504</v>
      </c>
      <c r="J717" s="10" t="str">
        <f>IFERROR(VLOOKUP(BTT[[#This Row],[Verwendete Transaktion (Pflichtauswahl)]],Transaktionen[[Transaktionen]:[Langtext]],2,FALSE),"")</f>
        <v>Material gleitender Preis aktuell</v>
      </c>
      <c r="V717" s="10" t="str">
        <f>IFERROR(VLOOKUP(BTT[[#This Row],[Verwendetes Formular
(Auswahl falls relevant)]],Formulare[[Formularbezeichnung]:[Formularname (technisch)]],2,FALSE),"")</f>
        <v/>
      </c>
      <c r="Y717" s="4" t="s">
        <v>14905</v>
      </c>
      <c r="AK717" s="10" t="str">
        <f>IF(BTT[[#This Row],[Subprozess
(optionale Auswahl)]]="","okay",IF(VLOOKUP(BTT[[#This Row],[Subprozess
(optionale Auswahl)]],BPML[[Subprozess]:[Zugeordneter Hauptprozess]],3,FALSE)=BTT[[#This Row],[Hauptprozess
(Pflichtauswahl)]],"okay","falscher Subprozess"))</f>
        <v>okay</v>
      </c>
      <c r="AL717" t="str">
        <f>IF(aktives_Teilprojekt="Master","",IF(BTT[[#This Row],[Verantwortliches TP
(automatisch)]]=VLOOKUP(aktives_Teilprojekt,Teilprojekte[[Teilprojekte]:[Kürzel]],2,FALSE),"okay","Hauptprozess anderes TP"))</f>
        <v>okay</v>
      </c>
      <c r="AM7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7" s="10" t="str">
        <f>IFERROR(IF(BTT[[#This Row],[SAP-Modul
(Pflichtauswahl)]]&lt;&gt;VLOOKUP(BTT[[#This Row],[Verwendete Transaktion (Pflichtauswahl)]],Transaktionen[[Transaktionen]:[Modul]],3,FALSE),"Modul anders","okay"),"")</f>
        <v>okay</v>
      </c>
      <c r="AP717" s="10" t="str">
        <f>IFERROR(IF(COUNTIFS(BTT[Verwendete Transaktion (Pflichtauswahl)],BTT[[#This Row],[Verwendete Transaktion (Pflichtauswahl)]],BTT[SAP-Modul
(Pflichtauswahl)],"&lt;&gt;"&amp;BTT[[#This Row],[SAP-Modul
(Pflichtauswahl)]])&gt;0,"Modul anders","okay"),"")</f>
        <v>okay</v>
      </c>
      <c r="AQ717" s="10" t="str">
        <f>IFERROR(IF(COUNTIFS(BTT[Verwendete Transaktion (Pflichtauswahl)],BTT[[#This Row],[Verwendete Transaktion (Pflichtauswahl)]],BTT[Verantwortliches TP
(automatisch)],"&lt;&gt;"&amp;BTT[[#This Row],[Verantwortliches TP
(automatisch)]])&gt;0,"Transaktion mehrfach","okay"),"")</f>
        <v>okay</v>
      </c>
      <c r="AR717" s="10" t="str">
        <f>IFERROR(IF(COUNTIFS(BTT[Verwendete Transaktion (Pflichtauswahl)],BTT[[#This Row],[Verwendete Transaktion (Pflichtauswahl)]],BTT[Verantwortliches TP
(automatisch)],"&lt;&gt;"&amp;VLOOKUP(aktives_Teilprojekt,Teilprojekte[[Teilprojekte]:[Kürzel]],2,FALSE))&gt;0,"Transaktion mehrfach","okay"),"")</f>
        <v>okay</v>
      </c>
      <c r="AS717" s="10" t="s">
        <v>10809</v>
      </c>
      <c r="AT717" s="10"/>
    </row>
    <row r="718" spans="1:46" ht="45" hidden="1" x14ac:dyDescent="0.25">
      <c r="A718" s="14" t="str">
        <f>IFERROR(IF(BTT[[#This Row],[Lfd Nr. 
(aus konsolidierter Datei)]]&lt;&gt;"",BTT[[#This Row],[Lfd Nr. 
(aus konsolidierter Datei)]],VLOOKUP(aktives_Teilprojekt,Teilprojekte[[Teilprojekte]:[Kürzel]],2,FALSE)&amp;ROW(BTT[[#This Row],[Lfd Nr.
(automatisch)]])-2),"")</f>
        <v>FI632</v>
      </c>
      <c r="B718" s="15" t="s">
        <v>6131</v>
      </c>
      <c r="C718" s="15"/>
      <c r="D718" t="s">
        <v>10812</v>
      </c>
      <c r="E718" s="10" t="str">
        <f>IFERROR(IF(NOT(BTT[[#This Row],[Manuelle Änderung des Verantwortliches TP
(Auswahl - bei Bedarf)]]=""),BTT[[#This Row],[Manuelle Änderung des Verantwortliches TP
(Auswahl - bei Bedarf)]],VLOOKUP(BTT[[#This Row],[Hauptprozess
(Pflichtauswahl)]],Hauptprozesse[],3,FALSE)),"")</f>
        <v>FI</v>
      </c>
      <c r="G718" t="s">
        <v>14174</v>
      </c>
      <c r="H718" s="10"/>
      <c r="I718" t="s">
        <v>14249</v>
      </c>
      <c r="J718" s="10" t="str">
        <f>IFERROR(VLOOKUP(BTT[[#This Row],[Verwendete Transaktion (Pflichtauswahl)]],Transaktionen[[Transaktionen]:[Langtext]],2,FALSE),"")</f>
        <v/>
      </c>
      <c r="V718" s="10" t="str">
        <f>IFERROR(VLOOKUP(BTT[[#This Row],[Verwendetes Formular
(Auswahl falls relevant)]],Formulare[[Formularbezeichnung]:[Formularname (technisch)]],2,FALSE),"")</f>
        <v/>
      </c>
      <c r="Y718" s="4" t="s">
        <v>14906</v>
      </c>
      <c r="AK718" s="10" t="str">
        <f>IF(BTT[[#This Row],[Subprozess
(optionale Auswahl)]]="","okay",IF(VLOOKUP(BTT[[#This Row],[Subprozess
(optionale Auswahl)]],BPML[[Subprozess]:[Zugeordneter Hauptprozess]],3,FALSE)=BTT[[#This Row],[Hauptprozess
(Pflichtauswahl)]],"okay","falscher Subprozess"))</f>
        <v>okay</v>
      </c>
      <c r="AL718" t="str">
        <f>IF(aktives_Teilprojekt="Master","",IF(BTT[[#This Row],[Verantwortliches TP
(automatisch)]]=VLOOKUP(aktives_Teilprojekt,Teilprojekte[[Teilprojekte]:[Kürzel]],2,FALSE),"okay","Hauptprozess anderes TP"))</f>
        <v>okay</v>
      </c>
      <c r="AM7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8" s="10" t="str">
        <f>IFERROR(IF(BTT[[#This Row],[SAP-Modul
(Pflichtauswahl)]]&lt;&gt;VLOOKUP(BTT[[#This Row],[Verwendete Transaktion (Pflichtauswahl)]],Transaktionen[[Transaktionen]:[Modul]],3,FALSE),"Modul anders","okay"),"")</f>
        <v/>
      </c>
      <c r="AP718" s="10" t="str">
        <f>IFERROR(IF(COUNTIFS(BTT[Verwendete Transaktion (Pflichtauswahl)],BTT[[#This Row],[Verwendete Transaktion (Pflichtauswahl)]],BTT[SAP-Modul
(Pflichtauswahl)],"&lt;&gt;"&amp;BTT[[#This Row],[SAP-Modul
(Pflichtauswahl)]])&gt;0,"Modul anders","okay"),"")</f>
        <v>okay</v>
      </c>
      <c r="AQ718" s="10" t="str">
        <f>IFERROR(IF(COUNTIFS(BTT[Verwendete Transaktion (Pflichtauswahl)],BTT[[#This Row],[Verwendete Transaktion (Pflichtauswahl)]],BTT[Verantwortliches TP
(automatisch)],"&lt;&gt;"&amp;BTT[[#This Row],[Verantwortliches TP
(automatisch)]])&gt;0,"Transaktion mehrfach","okay"),"")</f>
        <v>okay</v>
      </c>
      <c r="AR718" s="10" t="str">
        <f>IFERROR(IF(COUNTIFS(BTT[Verwendete Transaktion (Pflichtauswahl)],BTT[[#This Row],[Verwendete Transaktion (Pflichtauswahl)]],BTT[Verantwortliches TP
(automatisch)],"&lt;&gt;"&amp;VLOOKUP(aktives_Teilprojekt,Teilprojekte[[Teilprojekte]:[Kürzel]],2,FALSE))&gt;0,"Transaktion mehrfach","okay"),"")</f>
        <v>okay</v>
      </c>
      <c r="AS718" s="10" t="s">
        <v>10811</v>
      </c>
      <c r="AT718" s="10"/>
    </row>
    <row r="719" spans="1:46" ht="45" hidden="1" x14ac:dyDescent="0.25">
      <c r="A719" s="14" t="str">
        <f>IFERROR(IF(BTT[[#This Row],[Lfd Nr. 
(aus konsolidierter Datei)]]&lt;&gt;"",BTT[[#This Row],[Lfd Nr. 
(aus konsolidierter Datei)]],VLOOKUP(aktives_Teilprojekt,Teilprojekte[[Teilprojekte]:[Kürzel]],2,FALSE)&amp;ROW(BTT[[#This Row],[Lfd Nr.
(automatisch)]])-2),"")</f>
        <v>FI633</v>
      </c>
      <c r="B719" s="15" t="s">
        <v>6131</v>
      </c>
      <c r="C719" s="15"/>
      <c r="D719" t="s">
        <v>10814</v>
      </c>
      <c r="E719" s="10" t="str">
        <f>IFERROR(IF(NOT(BTT[[#This Row],[Manuelle Änderung des Verantwortliches TP
(Auswahl - bei Bedarf)]]=""),BTT[[#This Row],[Manuelle Änderung des Verantwortliches TP
(Auswahl - bei Bedarf)]],VLOOKUP(BTT[[#This Row],[Hauptprozess
(Pflichtauswahl)]],Hauptprozesse[],3,FALSE)),"")</f>
        <v>FI</v>
      </c>
      <c r="G719" t="s">
        <v>14174</v>
      </c>
      <c r="H719" s="10" t="s">
        <v>6038</v>
      </c>
      <c r="I719" t="s">
        <v>2976</v>
      </c>
      <c r="J719" s="10" t="str">
        <f>IFERROR(VLOOKUP(BTT[[#This Row],[Verwendete Transaktion (Pflichtauswahl)]],Transaktionen[[Transaktionen]:[Langtext]],2,FALSE),"")</f>
        <v>Materialbelegliste</v>
      </c>
      <c r="V719" s="10" t="str">
        <f>IFERROR(VLOOKUP(BTT[[#This Row],[Verwendetes Formular
(Auswahl falls relevant)]],Formulare[[Formularbezeichnung]:[Formularname (technisch)]],2,FALSE),"")</f>
        <v/>
      </c>
      <c r="Y719" s="4" t="s">
        <v>14907</v>
      </c>
      <c r="AK719" s="10" t="str">
        <f>IF(BTT[[#This Row],[Subprozess
(optionale Auswahl)]]="","okay",IF(VLOOKUP(BTT[[#This Row],[Subprozess
(optionale Auswahl)]],BPML[[Subprozess]:[Zugeordneter Hauptprozess]],3,FALSE)=BTT[[#This Row],[Hauptprozess
(Pflichtauswahl)]],"okay","falscher Subprozess"))</f>
        <v>okay</v>
      </c>
      <c r="AL719" t="str">
        <f>IF(aktives_Teilprojekt="Master","",IF(BTT[[#This Row],[Verantwortliches TP
(automatisch)]]=VLOOKUP(aktives_Teilprojekt,Teilprojekte[[Teilprojekte]:[Kürzel]],2,FALSE),"okay","Hauptprozess anderes TP"))</f>
        <v>okay</v>
      </c>
      <c r="AM7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9" s="10" t="str">
        <f>IFERROR(IF(BTT[[#This Row],[SAP-Modul
(Pflichtauswahl)]]&lt;&gt;VLOOKUP(BTT[[#This Row],[Verwendete Transaktion (Pflichtauswahl)]],Transaktionen[[Transaktionen]:[Modul]],3,FALSE),"Modul anders","okay"),"")</f>
        <v>okay</v>
      </c>
      <c r="AP719" s="10" t="str">
        <f>IFERROR(IF(COUNTIFS(BTT[Verwendete Transaktion (Pflichtauswahl)],BTT[[#This Row],[Verwendete Transaktion (Pflichtauswahl)]],BTT[SAP-Modul
(Pflichtauswahl)],"&lt;&gt;"&amp;BTT[[#This Row],[SAP-Modul
(Pflichtauswahl)]])&gt;0,"Modul anders","okay"),"")</f>
        <v>okay</v>
      </c>
      <c r="AQ719" s="10" t="str">
        <f>IFERROR(IF(COUNTIFS(BTT[Verwendete Transaktion (Pflichtauswahl)],BTT[[#This Row],[Verwendete Transaktion (Pflichtauswahl)]],BTT[Verantwortliches TP
(automatisch)],"&lt;&gt;"&amp;BTT[[#This Row],[Verantwortliches TP
(automatisch)]])&gt;0,"Transaktion mehrfach","okay"),"")</f>
        <v>okay</v>
      </c>
      <c r="AR719" s="10" t="str">
        <f>IFERROR(IF(COUNTIFS(BTT[Verwendete Transaktion (Pflichtauswahl)],BTT[[#This Row],[Verwendete Transaktion (Pflichtauswahl)]],BTT[Verantwortliches TP
(automatisch)],"&lt;&gt;"&amp;VLOOKUP(aktives_Teilprojekt,Teilprojekte[[Teilprojekte]:[Kürzel]],2,FALSE))&gt;0,"Transaktion mehrfach","okay"),"")</f>
        <v>okay</v>
      </c>
      <c r="AS719" s="10" t="s">
        <v>10813</v>
      </c>
      <c r="AT719" s="10"/>
    </row>
    <row r="720" spans="1:46" ht="45" hidden="1" x14ac:dyDescent="0.25">
      <c r="A720" s="14" t="str">
        <f>IFERROR(IF(BTT[[#This Row],[Lfd Nr. 
(aus konsolidierter Datei)]]&lt;&gt;"",BTT[[#This Row],[Lfd Nr. 
(aus konsolidierter Datei)]],VLOOKUP(aktives_Teilprojekt,Teilprojekte[[Teilprojekte]:[Kürzel]],2,FALSE)&amp;ROW(BTT[[#This Row],[Lfd Nr.
(automatisch)]])-2),"")</f>
        <v>FI634</v>
      </c>
      <c r="B720" s="15" t="s">
        <v>6131</v>
      </c>
      <c r="C720" s="15"/>
      <c r="D720" t="s">
        <v>10814</v>
      </c>
      <c r="E720" s="10" t="str">
        <f>IFERROR(IF(NOT(BTT[[#This Row],[Manuelle Änderung des Verantwortliches TP
(Auswahl - bei Bedarf)]]=""),BTT[[#This Row],[Manuelle Änderung des Verantwortliches TP
(Auswahl - bei Bedarf)]],VLOOKUP(BTT[[#This Row],[Hauptprozess
(Pflichtauswahl)]],Hauptprozesse[],3,FALSE)),"")</f>
        <v>FI</v>
      </c>
      <c r="G720" t="s">
        <v>14174</v>
      </c>
      <c r="H720" s="10" t="s">
        <v>6038</v>
      </c>
      <c r="I720" t="s">
        <v>3371</v>
      </c>
      <c r="J720" s="10" t="str">
        <f>IFERROR(VLOOKUP(BTT[[#This Row],[Verwendete Transaktion (Pflichtauswahl)]],Transaktionen[[Transaktionen]:[Langtext]],2,FALSE),"")</f>
        <v>Material Einzelposten</v>
      </c>
      <c r="V720" s="10" t="str">
        <f>IFERROR(VLOOKUP(BTT[[#This Row],[Verwendetes Formular
(Auswahl falls relevant)]],Formulare[[Formularbezeichnung]:[Formularname (technisch)]],2,FALSE),"")</f>
        <v/>
      </c>
      <c r="Y720" s="4" t="s">
        <v>14907</v>
      </c>
      <c r="AK720" s="10" t="str">
        <f>IF(BTT[[#This Row],[Subprozess
(optionale Auswahl)]]="","okay",IF(VLOOKUP(BTT[[#This Row],[Subprozess
(optionale Auswahl)]],BPML[[Subprozess]:[Zugeordneter Hauptprozess]],3,FALSE)=BTT[[#This Row],[Hauptprozess
(Pflichtauswahl)]],"okay","falscher Subprozess"))</f>
        <v>okay</v>
      </c>
      <c r="AL720" t="str">
        <f>IF(aktives_Teilprojekt="Master","",IF(BTT[[#This Row],[Verantwortliches TP
(automatisch)]]=VLOOKUP(aktives_Teilprojekt,Teilprojekte[[Teilprojekte]:[Kürzel]],2,FALSE),"okay","Hauptprozess anderes TP"))</f>
        <v>okay</v>
      </c>
      <c r="AM7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0" s="10" t="str">
        <f>IFERROR(IF(BTT[[#This Row],[SAP-Modul
(Pflichtauswahl)]]&lt;&gt;VLOOKUP(BTT[[#This Row],[Verwendete Transaktion (Pflichtauswahl)]],Transaktionen[[Transaktionen]:[Modul]],3,FALSE),"Modul anders","okay"),"")</f>
        <v>okay</v>
      </c>
      <c r="AP720" s="10" t="str">
        <f>IFERROR(IF(COUNTIFS(BTT[Verwendete Transaktion (Pflichtauswahl)],BTT[[#This Row],[Verwendete Transaktion (Pflichtauswahl)]],BTT[SAP-Modul
(Pflichtauswahl)],"&lt;&gt;"&amp;BTT[[#This Row],[SAP-Modul
(Pflichtauswahl)]])&gt;0,"Modul anders","okay"),"")</f>
        <v>okay</v>
      </c>
      <c r="AQ720" s="10" t="str">
        <f>IFERROR(IF(COUNTIFS(BTT[Verwendete Transaktion (Pflichtauswahl)],BTT[[#This Row],[Verwendete Transaktion (Pflichtauswahl)]],BTT[Verantwortliches TP
(automatisch)],"&lt;&gt;"&amp;BTT[[#This Row],[Verantwortliches TP
(automatisch)]])&gt;0,"Transaktion mehrfach","okay"),"")</f>
        <v>okay</v>
      </c>
      <c r="AR720" s="10" t="str">
        <f>IFERROR(IF(COUNTIFS(BTT[Verwendete Transaktion (Pflichtauswahl)],BTT[[#This Row],[Verwendete Transaktion (Pflichtauswahl)]],BTT[Verantwortliches TP
(automatisch)],"&lt;&gt;"&amp;VLOOKUP(aktives_Teilprojekt,Teilprojekte[[Teilprojekte]:[Kürzel]],2,FALSE))&gt;0,"Transaktion mehrfach","okay"),"")</f>
        <v>okay</v>
      </c>
      <c r="AS720" s="10" t="s">
        <v>10815</v>
      </c>
      <c r="AT720" s="10"/>
    </row>
    <row r="721" spans="1:46" ht="45" hidden="1" x14ac:dyDescent="0.25">
      <c r="A721" s="14" t="str">
        <f>IFERROR(IF(BTT[[#This Row],[Lfd Nr. 
(aus konsolidierter Datei)]]&lt;&gt;"",BTT[[#This Row],[Lfd Nr. 
(aus konsolidierter Datei)]],VLOOKUP(aktives_Teilprojekt,Teilprojekte[[Teilprojekte]:[Kürzel]],2,FALSE)&amp;ROW(BTT[[#This Row],[Lfd Nr.
(automatisch)]])-2),"")</f>
        <v>FI635</v>
      </c>
      <c r="B721" s="15" t="s">
        <v>6131</v>
      </c>
      <c r="C721" s="15"/>
      <c r="D721" t="s">
        <v>10814</v>
      </c>
      <c r="E721" s="10" t="str">
        <f>IFERROR(IF(NOT(BTT[[#This Row],[Manuelle Änderung des Verantwortliches TP
(Auswahl - bei Bedarf)]]=""),BTT[[#This Row],[Manuelle Änderung des Verantwortliches TP
(Auswahl - bei Bedarf)]],VLOOKUP(BTT[[#This Row],[Hauptprozess
(Pflichtauswahl)]],Hauptprozesse[],3,FALSE)),"")</f>
        <v>FI</v>
      </c>
      <c r="G721" t="s">
        <v>14174</v>
      </c>
      <c r="H721" s="10"/>
      <c r="I721" t="s">
        <v>14223</v>
      </c>
      <c r="J721" s="10" t="str">
        <f>IFERROR(VLOOKUP(BTT[[#This Row],[Verwendete Transaktion (Pflichtauswahl)]],Transaktionen[[Transaktionen]:[Langtext]],2,FALSE),"")</f>
        <v/>
      </c>
      <c r="V721" s="10" t="str">
        <f>IFERROR(VLOOKUP(BTT[[#This Row],[Verwendetes Formular
(Auswahl falls relevant)]],Formulare[[Formularbezeichnung]:[Formularname (technisch)]],2,FALSE),"")</f>
        <v/>
      </c>
      <c r="Y721" s="4" t="s">
        <v>14907</v>
      </c>
      <c r="AK721" s="10" t="str">
        <f>IF(BTT[[#This Row],[Subprozess
(optionale Auswahl)]]="","okay",IF(VLOOKUP(BTT[[#This Row],[Subprozess
(optionale Auswahl)]],BPML[[Subprozess]:[Zugeordneter Hauptprozess]],3,FALSE)=BTT[[#This Row],[Hauptprozess
(Pflichtauswahl)]],"okay","falscher Subprozess"))</f>
        <v>okay</v>
      </c>
      <c r="AL721" t="str">
        <f>IF(aktives_Teilprojekt="Master","",IF(BTT[[#This Row],[Verantwortliches TP
(automatisch)]]=VLOOKUP(aktives_Teilprojekt,Teilprojekte[[Teilprojekte]:[Kürzel]],2,FALSE),"okay","Hauptprozess anderes TP"))</f>
        <v>okay</v>
      </c>
      <c r="AM7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1" s="10" t="str">
        <f>IFERROR(IF(BTT[[#This Row],[SAP-Modul
(Pflichtauswahl)]]&lt;&gt;VLOOKUP(BTT[[#This Row],[Verwendete Transaktion (Pflichtauswahl)]],Transaktionen[[Transaktionen]:[Modul]],3,FALSE),"Modul anders","okay"),"")</f>
        <v/>
      </c>
      <c r="AP721" s="10" t="str">
        <f>IFERROR(IF(COUNTIFS(BTT[Verwendete Transaktion (Pflichtauswahl)],BTT[[#This Row],[Verwendete Transaktion (Pflichtauswahl)]],BTT[SAP-Modul
(Pflichtauswahl)],"&lt;&gt;"&amp;BTT[[#This Row],[SAP-Modul
(Pflichtauswahl)]])&gt;0,"Modul anders","okay"),"")</f>
        <v>okay</v>
      </c>
      <c r="AQ721" s="10" t="str">
        <f>IFERROR(IF(COUNTIFS(BTT[Verwendete Transaktion (Pflichtauswahl)],BTT[[#This Row],[Verwendete Transaktion (Pflichtauswahl)]],BTT[Verantwortliches TP
(automatisch)],"&lt;&gt;"&amp;BTT[[#This Row],[Verantwortliches TP
(automatisch)]])&gt;0,"Transaktion mehrfach","okay"),"")</f>
        <v>okay</v>
      </c>
      <c r="AR721" s="10" t="str">
        <f>IFERROR(IF(COUNTIFS(BTT[Verwendete Transaktion (Pflichtauswahl)],BTT[[#This Row],[Verwendete Transaktion (Pflichtauswahl)]],BTT[Verantwortliches TP
(automatisch)],"&lt;&gt;"&amp;VLOOKUP(aktives_Teilprojekt,Teilprojekte[[Teilprojekte]:[Kürzel]],2,FALSE))&gt;0,"Transaktion mehrfach","okay"),"")</f>
        <v>okay</v>
      </c>
      <c r="AS721" s="10" t="s">
        <v>10816</v>
      </c>
      <c r="AT721" s="10"/>
    </row>
    <row r="722" spans="1:46" ht="45" hidden="1" x14ac:dyDescent="0.25">
      <c r="A722" s="14" t="str">
        <f>IFERROR(IF(BTT[[#This Row],[Lfd Nr. 
(aus konsolidierter Datei)]]&lt;&gt;"",BTT[[#This Row],[Lfd Nr. 
(aus konsolidierter Datei)]],VLOOKUP(aktives_Teilprojekt,Teilprojekte[[Teilprojekte]:[Kürzel]],2,FALSE)&amp;ROW(BTT[[#This Row],[Lfd Nr.
(automatisch)]])-2),"")</f>
        <v>FI636</v>
      </c>
      <c r="B722" s="15" t="s">
        <v>6131</v>
      </c>
      <c r="C722" s="15"/>
      <c r="D722" t="s">
        <v>10818</v>
      </c>
      <c r="E722" s="10" t="str">
        <f>IFERROR(IF(NOT(BTT[[#This Row],[Manuelle Änderung des Verantwortliches TP
(Auswahl - bei Bedarf)]]=""),BTT[[#This Row],[Manuelle Änderung des Verantwortliches TP
(Auswahl - bei Bedarf)]],VLOOKUP(BTT[[#This Row],[Hauptprozess
(Pflichtauswahl)]],Hauptprozesse[],3,FALSE)),"")</f>
        <v>FI</v>
      </c>
      <c r="G722" t="s">
        <v>14174</v>
      </c>
      <c r="H722" s="10" t="s">
        <v>6038</v>
      </c>
      <c r="I722" t="s">
        <v>3365</v>
      </c>
      <c r="J722" s="10" t="str">
        <f>IFERROR(VLOOKUP(BTT[[#This Row],[Verwendete Transaktion (Pflichtauswahl)]],Transaktionen[[Transaktionen]:[Langtext]],2,FALSE),"")</f>
        <v>Preisänderung</v>
      </c>
      <c r="V722" s="10" t="str">
        <f>IFERROR(VLOOKUP(BTT[[#This Row],[Verwendetes Formular
(Auswahl falls relevant)]],Formulare[[Formularbezeichnung]:[Formularname (technisch)]],2,FALSE),"")</f>
        <v/>
      </c>
      <c r="Y722" s="4" t="s">
        <v>14908</v>
      </c>
      <c r="AK722" s="10" t="str">
        <f>IF(BTT[[#This Row],[Subprozess
(optionale Auswahl)]]="","okay",IF(VLOOKUP(BTT[[#This Row],[Subprozess
(optionale Auswahl)]],BPML[[Subprozess]:[Zugeordneter Hauptprozess]],3,FALSE)=BTT[[#This Row],[Hauptprozess
(Pflichtauswahl)]],"okay","falscher Subprozess"))</f>
        <v>okay</v>
      </c>
      <c r="AL722" t="str">
        <f>IF(aktives_Teilprojekt="Master","",IF(BTT[[#This Row],[Verantwortliches TP
(automatisch)]]=VLOOKUP(aktives_Teilprojekt,Teilprojekte[[Teilprojekte]:[Kürzel]],2,FALSE),"okay","Hauptprozess anderes TP"))</f>
        <v>okay</v>
      </c>
      <c r="AM7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2" s="10" t="str">
        <f>IFERROR(IF(BTT[[#This Row],[SAP-Modul
(Pflichtauswahl)]]&lt;&gt;VLOOKUP(BTT[[#This Row],[Verwendete Transaktion (Pflichtauswahl)]],Transaktionen[[Transaktionen]:[Modul]],3,FALSE),"Modul anders","okay"),"")</f>
        <v>okay</v>
      </c>
      <c r="AP722" s="10" t="str">
        <f>IFERROR(IF(COUNTIFS(BTT[Verwendete Transaktion (Pflichtauswahl)],BTT[[#This Row],[Verwendete Transaktion (Pflichtauswahl)]],BTT[SAP-Modul
(Pflichtauswahl)],"&lt;&gt;"&amp;BTT[[#This Row],[SAP-Modul
(Pflichtauswahl)]])&gt;0,"Modul anders","okay"),"")</f>
        <v>okay</v>
      </c>
      <c r="AQ722" s="10" t="str">
        <f>IFERROR(IF(COUNTIFS(BTT[Verwendete Transaktion (Pflichtauswahl)],BTT[[#This Row],[Verwendete Transaktion (Pflichtauswahl)]],BTT[Verantwortliches TP
(automatisch)],"&lt;&gt;"&amp;BTT[[#This Row],[Verantwortliches TP
(automatisch)]])&gt;0,"Transaktion mehrfach","okay"),"")</f>
        <v>okay</v>
      </c>
      <c r="AR722" s="10" t="str">
        <f>IFERROR(IF(COUNTIFS(BTT[Verwendete Transaktion (Pflichtauswahl)],BTT[[#This Row],[Verwendete Transaktion (Pflichtauswahl)]],BTT[Verantwortliches TP
(automatisch)],"&lt;&gt;"&amp;VLOOKUP(aktives_Teilprojekt,Teilprojekte[[Teilprojekte]:[Kürzel]],2,FALSE))&gt;0,"Transaktion mehrfach","okay"),"")</f>
        <v>okay</v>
      </c>
      <c r="AS722" s="10" t="s">
        <v>10817</v>
      </c>
      <c r="AT722" s="10"/>
    </row>
    <row r="723" spans="1:46" ht="45" hidden="1" x14ac:dyDescent="0.25">
      <c r="A723" s="14" t="str">
        <f>IFERROR(IF(BTT[[#This Row],[Lfd Nr. 
(aus konsolidierter Datei)]]&lt;&gt;"",BTT[[#This Row],[Lfd Nr. 
(aus konsolidierter Datei)]],VLOOKUP(aktives_Teilprojekt,Teilprojekte[[Teilprojekte]:[Kürzel]],2,FALSE)&amp;ROW(BTT[[#This Row],[Lfd Nr.
(automatisch)]])-2),"")</f>
        <v>FI637</v>
      </c>
      <c r="B723" s="15" t="s">
        <v>6131</v>
      </c>
      <c r="C723" s="15"/>
      <c r="D723" t="s">
        <v>10820</v>
      </c>
      <c r="E723" s="10" t="str">
        <f>IFERROR(IF(NOT(BTT[[#This Row],[Manuelle Änderung des Verantwortliches TP
(Auswahl - bei Bedarf)]]=""),BTT[[#This Row],[Manuelle Änderung des Verantwortliches TP
(Auswahl - bei Bedarf)]],VLOOKUP(BTT[[#This Row],[Hauptprozess
(Pflichtauswahl)]],Hauptprozesse[],3,FALSE)),"")</f>
        <v>FI</v>
      </c>
      <c r="G723" t="s">
        <v>14250</v>
      </c>
      <c r="H723" s="10" t="s">
        <v>8485</v>
      </c>
      <c r="I723" t="s">
        <v>8522</v>
      </c>
      <c r="J723" s="10" t="str">
        <f>IFERROR(VLOOKUP(BTT[[#This Row],[Verwendete Transaktion (Pflichtauswahl)]],Transaktionen[[Transaktionen]:[Langtext]],2,FALSE),"")</f>
        <v>keine digitale Erfassung</v>
      </c>
      <c r="V723" s="10" t="str">
        <f>IFERROR(VLOOKUP(BTT[[#This Row],[Verwendetes Formular
(Auswahl falls relevant)]],Formulare[[Formularbezeichnung]:[Formularname (technisch)]],2,FALSE),"")</f>
        <v/>
      </c>
      <c r="Y723" s="4" t="s">
        <v>14909</v>
      </c>
      <c r="AK723" s="10" t="str">
        <f>IF(BTT[[#This Row],[Subprozess
(optionale Auswahl)]]="","okay",IF(VLOOKUP(BTT[[#This Row],[Subprozess
(optionale Auswahl)]],BPML[[Subprozess]:[Zugeordneter Hauptprozess]],3,FALSE)=BTT[[#This Row],[Hauptprozess
(Pflichtauswahl)]],"okay","falscher Subprozess"))</f>
        <v>okay</v>
      </c>
      <c r="AL723" t="str">
        <f>IF(aktives_Teilprojekt="Master","",IF(BTT[[#This Row],[Verantwortliches TP
(automatisch)]]=VLOOKUP(aktives_Teilprojekt,Teilprojekte[[Teilprojekte]:[Kürzel]],2,FALSE),"okay","Hauptprozess anderes TP"))</f>
        <v>okay</v>
      </c>
      <c r="AM7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3" s="10" t="str">
        <f>IFERROR(IF(BTT[[#This Row],[SAP-Modul
(Pflichtauswahl)]]&lt;&gt;VLOOKUP(BTT[[#This Row],[Verwendete Transaktion (Pflichtauswahl)]],Transaktionen[[Transaktionen]:[Modul]],3,FALSE),"Modul anders","okay"),"")</f>
        <v>okay</v>
      </c>
      <c r="AP723" s="10" t="str">
        <f>IFERROR(IF(COUNTIFS(BTT[Verwendete Transaktion (Pflichtauswahl)],BTT[[#This Row],[Verwendete Transaktion (Pflichtauswahl)]],BTT[SAP-Modul
(Pflichtauswahl)],"&lt;&gt;"&amp;BTT[[#This Row],[SAP-Modul
(Pflichtauswahl)]])&gt;0,"Modul anders","okay"),"")</f>
        <v>okay</v>
      </c>
      <c r="AQ723" s="10" t="str">
        <f>IFERROR(IF(COUNTIFS(BTT[Verwendete Transaktion (Pflichtauswahl)],BTT[[#This Row],[Verwendete Transaktion (Pflichtauswahl)]],BTT[Verantwortliches TP
(automatisch)],"&lt;&gt;"&amp;BTT[[#This Row],[Verantwortliches TP
(automatisch)]])&gt;0,"Transaktion mehrfach","okay"),"")</f>
        <v>okay</v>
      </c>
      <c r="AR723" s="10" t="str">
        <f>IFERROR(IF(COUNTIFS(BTT[Verwendete Transaktion (Pflichtauswahl)],BTT[[#This Row],[Verwendete Transaktion (Pflichtauswahl)]],BTT[Verantwortliches TP
(automatisch)],"&lt;&gt;"&amp;VLOOKUP(aktives_Teilprojekt,Teilprojekte[[Teilprojekte]:[Kürzel]],2,FALSE))&gt;0,"Transaktion mehrfach","okay"),"")</f>
        <v>okay</v>
      </c>
      <c r="AS723" s="10" t="s">
        <v>10819</v>
      </c>
      <c r="AT723" s="10"/>
    </row>
    <row r="724" spans="1:46" ht="45" hidden="1" x14ac:dyDescent="0.25">
      <c r="A724" s="14" t="str">
        <f>IFERROR(IF(BTT[[#This Row],[Lfd Nr. 
(aus konsolidierter Datei)]]&lt;&gt;"",BTT[[#This Row],[Lfd Nr. 
(aus konsolidierter Datei)]],VLOOKUP(aktives_Teilprojekt,Teilprojekte[[Teilprojekte]:[Kürzel]],2,FALSE)&amp;ROW(BTT[[#This Row],[Lfd Nr.
(automatisch)]])-2),"")</f>
        <v>FI638</v>
      </c>
      <c r="B724" s="15" t="s">
        <v>6131</v>
      </c>
      <c r="C724" s="15"/>
      <c r="D724" t="s">
        <v>10822</v>
      </c>
      <c r="E724" s="10" t="str">
        <f>IFERROR(IF(NOT(BTT[[#This Row],[Manuelle Änderung des Verantwortliches TP
(Auswahl - bei Bedarf)]]=""),BTT[[#This Row],[Manuelle Änderung des Verantwortliches TP
(Auswahl - bei Bedarf)]],VLOOKUP(BTT[[#This Row],[Hauptprozess
(Pflichtauswahl)]],Hauptprozesse[],3,FALSE)),"")</f>
        <v>FI</v>
      </c>
      <c r="G724" t="s">
        <v>14174</v>
      </c>
      <c r="H724" s="10"/>
      <c r="I724" t="s">
        <v>14221</v>
      </c>
      <c r="J724" s="10" t="str">
        <f>IFERROR(VLOOKUP(BTT[[#This Row],[Verwendete Transaktion (Pflichtauswahl)]],Transaktionen[[Transaktionen]:[Langtext]],2,FALSE),"")</f>
        <v/>
      </c>
      <c r="V724" s="10" t="str">
        <f>IFERROR(VLOOKUP(BTT[[#This Row],[Verwendetes Formular
(Auswahl falls relevant)]],Formulare[[Formularbezeichnung]:[Formularname (technisch)]],2,FALSE),"")</f>
        <v/>
      </c>
      <c r="Y724" s="4" t="s">
        <v>14910</v>
      </c>
      <c r="AK724" s="10" t="str">
        <f>IF(BTT[[#This Row],[Subprozess
(optionale Auswahl)]]="","okay",IF(VLOOKUP(BTT[[#This Row],[Subprozess
(optionale Auswahl)]],BPML[[Subprozess]:[Zugeordneter Hauptprozess]],3,FALSE)=BTT[[#This Row],[Hauptprozess
(Pflichtauswahl)]],"okay","falscher Subprozess"))</f>
        <v>okay</v>
      </c>
      <c r="AL724" t="str">
        <f>IF(aktives_Teilprojekt="Master","",IF(BTT[[#This Row],[Verantwortliches TP
(automatisch)]]=VLOOKUP(aktives_Teilprojekt,Teilprojekte[[Teilprojekte]:[Kürzel]],2,FALSE),"okay","Hauptprozess anderes TP"))</f>
        <v>okay</v>
      </c>
      <c r="AM7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4" s="10" t="str">
        <f>IFERROR(IF(BTT[[#This Row],[SAP-Modul
(Pflichtauswahl)]]&lt;&gt;VLOOKUP(BTT[[#This Row],[Verwendete Transaktion (Pflichtauswahl)]],Transaktionen[[Transaktionen]:[Modul]],3,FALSE),"Modul anders","okay"),"")</f>
        <v/>
      </c>
      <c r="AP724" s="10" t="str">
        <f>IFERROR(IF(COUNTIFS(BTT[Verwendete Transaktion (Pflichtauswahl)],BTT[[#This Row],[Verwendete Transaktion (Pflichtauswahl)]],BTT[SAP-Modul
(Pflichtauswahl)],"&lt;&gt;"&amp;BTT[[#This Row],[SAP-Modul
(Pflichtauswahl)]])&gt;0,"Modul anders","okay"),"")</f>
        <v>okay</v>
      </c>
      <c r="AQ724" s="10" t="str">
        <f>IFERROR(IF(COUNTIFS(BTT[Verwendete Transaktion (Pflichtauswahl)],BTT[[#This Row],[Verwendete Transaktion (Pflichtauswahl)]],BTT[Verantwortliches TP
(automatisch)],"&lt;&gt;"&amp;BTT[[#This Row],[Verantwortliches TP
(automatisch)]])&gt;0,"Transaktion mehrfach","okay"),"")</f>
        <v>okay</v>
      </c>
      <c r="AR724" s="10" t="str">
        <f>IFERROR(IF(COUNTIFS(BTT[Verwendete Transaktion (Pflichtauswahl)],BTT[[#This Row],[Verwendete Transaktion (Pflichtauswahl)]],BTT[Verantwortliches TP
(automatisch)],"&lt;&gt;"&amp;VLOOKUP(aktives_Teilprojekt,Teilprojekte[[Teilprojekte]:[Kürzel]],2,FALSE))&gt;0,"Transaktion mehrfach","okay"),"")</f>
        <v>okay</v>
      </c>
      <c r="AS724" s="10" t="s">
        <v>10821</v>
      </c>
      <c r="AT724" s="10"/>
    </row>
    <row r="725" spans="1:46" ht="45" hidden="1" x14ac:dyDescent="0.25">
      <c r="A725" s="14" t="str">
        <f>IFERROR(IF(BTT[[#This Row],[Lfd Nr. 
(aus konsolidierter Datei)]]&lt;&gt;"",BTT[[#This Row],[Lfd Nr. 
(aus konsolidierter Datei)]],VLOOKUP(aktives_Teilprojekt,Teilprojekte[[Teilprojekte]:[Kürzel]],2,FALSE)&amp;ROW(BTT[[#This Row],[Lfd Nr.
(automatisch)]])-2),"")</f>
        <v>FI639</v>
      </c>
      <c r="B725" s="15" t="s">
        <v>6131</v>
      </c>
      <c r="C725" s="15"/>
      <c r="D725" t="s">
        <v>10824</v>
      </c>
      <c r="E725" s="10" t="str">
        <f>IFERROR(IF(NOT(BTT[[#This Row],[Manuelle Änderung des Verantwortliches TP
(Auswahl - bei Bedarf)]]=""),BTT[[#This Row],[Manuelle Änderung des Verantwortliches TP
(Auswahl - bei Bedarf)]],VLOOKUP(BTT[[#This Row],[Hauptprozess
(Pflichtauswahl)]],Hauptprozesse[],3,FALSE)),"")</f>
        <v>FI</v>
      </c>
      <c r="G725" t="s">
        <v>14174</v>
      </c>
      <c r="H725" s="10" t="s">
        <v>6038</v>
      </c>
      <c r="I725" t="s">
        <v>2982</v>
      </c>
      <c r="J725" s="10" t="str">
        <f>IFERROR(VLOOKUP(BTT[[#This Row],[Verwendete Transaktion (Pflichtauswahl)]],Transaktionen[[Transaktionen]:[Langtext]],2,FALSE),"")</f>
        <v>Bestandswertliste: Saldendarstellung</v>
      </c>
      <c r="V725" s="10" t="str">
        <f>IFERROR(VLOOKUP(BTT[[#This Row],[Verwendetes Formular
(Auswahl falls relevant)]],Formulare[[Formularbezeichnung]:[Formularname (technisch)]],2,FALSE),"")</f>
        <v/>
      </c>
      <c r="Y725" s="4" t="s">
        <v>14911</v>
      </c>
      <c r="AK725" s="10" t="str">
        <f>IF(BTT[[#This Row],[Subprozess
(optionale Auswahl)]]="","okay",IF(VLOOKUP(BTT[[#This Row],[Subprozess
(optionale Auswahl)]],BPML[[Subprozess]:[Zugeordneter Hauptprozess]],3,FALSE)=BTT[[#This Row],[Hauptprozess
(Pflichtauswahl)]],"okay","falscher Subprozess"))</f>
        <v>okay</v>
      </c>
      <c r="AL725" t="str">
        <f>IF(aktives_Teilprojekt="Master","",IF(BTT[[#This Row],[Verantwortliches TP
(automatisch)]]=VLOOKUP(aktives_Teilprojekt,Teilprojekte[[Teilprojekte]:[Kürzel]],2,FALSE),"okay","Hauptprozess anderes TP"))</f>
        <v>okay</v>
      </c>
      <c r="AM7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5" s="10" t="str">
        <f>IFERROR(IF(BTT[[#This Row],[SAP-Modul
(Pflichtauswahl)]]&lt;&gt;VLOOKUP(BTT[[#This Row],[Verwendete Transaktion (Pflichtauswahl)]],Transaktionen[[Transaktionen]:[Modul]],3,FALSE),"Modul anders","okay"),"")</f>
        <v>okay</v>
      </c>
      <c r="AP725" s="10" t="str">
        <f>IFERROR(IF(COUNTIFS(BTT[Verwendete Transaktion (Pflichtauswahl)],BTT[[#This Row],[Verwendete Transaktion (Pflichtauswahl)]],BTT[SAP-Modul
(Pflichtauswahl)],"&lt;&gt;"&amp;BTT[[#This Row],[SAP-Modul
(Pflichtauswahl)]])&gt;0,"Modul anders","okay"),"")</f>
        <v>okay</v>
      </c>
      <c r="AQ725" s="10" t="str">
        <f>IFERROR(IF(COUNTIFS(BTT[Verwendete Transaktion (Pflichtauswahl)],BTT[[#This Row],[Verwendete Transaktion (Pflichtauswahl)]],BTT[Verantwortliches TP
(automatisch)],"&lt;&gt;"&amp;BTT[[#This Row],[Verantwortliches TP
(automatisch)]])&gt;0,"Transaktion mehrfach","okay"),"")</f>
        <v>okay</v>
      </c>
      <c r="AR725" s="10" t="str">
        <f>IFERROR(IF(COUNTIFS(BTT[Verwendete Transaktion (Pflichtauswahl)],BTT[[#This Row],[Verwendete Transaktion (Pflichtauswahl)]],BTT[Verantwortliches TP
(automatisch)],"&lt;&gt;"&amp;VLOOKUP(aktives_Teilprojekt,Teilprojekte[[Teilprojekte]:[Kürzel]],2,FALSE))&gt;0,"Transaktion mehrfach","okay"),"")</f>
        <v>okay</v>
      </c>
      <c r="AS725" s="10" t="s">
        <v>10823</v>
      </c>
      <c r="AT725" s="10"/>
    </row>
    <row r="726" spans="1:46" ht="45" hidden="1" x14ac:dyDescent="0.25">
      <c r="A726" s="14" t="str">
        <f>IFERROR(IF(BTT[[#This Row],[Lfd Nr. 
(aus konsolidierter Datei)]]&lt;&gt;"",BTT[[#This Row],[Lfd Nr. 
(aus konsolidierter Datei)]],VLOOKUP(aktives_Teilprojekt,Teilprojekte[[Teilprojekte]:[Kürzel]],2,FALSE)&amp;ROW(BTT[[#This Row],[Lfd Nr.
(automatisch)]])-2),"")</f>
        <v>FI640</v>
      </c>
      <c r="B726" s="15" t="s">
        <v>6131</v>
      </c>
      <c r="C726" s="15"/>
      <c r="D726" t="s">
        <v>10826</v>
      </c>
      <c r="E726" s="10" t="str">
        <f>IFERROR(IF(NOT(BTT[[#This Row],[Manuelle Änderung des Verantwortliches TP
(Auswahl - bei Bedarf)]]=""),BTT[[#This Row],[Manuelle Änderung des Verantwortliches TP
(Auswahl - bei Bedarf)]],VLOOKUP(BTT[[#This Row],[Hauptprozess
(Pflichtauswahl)]],Hauptprozesse[],3,FALSE)),"")</f>
        <v>FI</v>
      </c>
      <c r="G726" t="s">
        <v>14174</v>
      </c>
      <c r="H726" s="10" t="s">
        <v>8485</v>
      </c>
      <c r="I726" t="s">
        <v>8522</v>
      </c>
      <c r="J726" s="10" t="str">
        <f>IFERROR(VLOOKUP(BTT[[#This Row],[Verwendete Transaktion (Pflichtauswahl)]],Transaktionen[[Transaktionen]:[Langtext]],2,FALSE),"")</f>
        <v>keine digitale Erfassung</v>
      </c>
      <c r="V726" s="10" t="str">
        <f>IFERROR(VLOOKUP(BTT[[#This Row],[Verwendetes Formular
(Auswahl falls relevant)]],Formulare[[Formularbezeichnung]:[Formularname (technisch)]],2,FALSE),"")</f>
        <v/>
      </c>
      <c r="Y726" s="4" t="s">
        <v>14912</v>
      </c>
      <c r="AK726" s="10" t="str">
        <f>IF(BTT[[#This Row],[Subprozess
(optionale Auswahl)]]="","okay",IF(VLOOKUP(BTT[[#This Row],[Subprozess
(optionale Auswahl)]],BPML[[Subprozess]:[Zugeordneter Hauptprozess]],3,FALSE)=BTT[[#This Row],[Hauptprozess
(Pflichtauswahl)]],"okay","falscher Subprozess"))</f>
        <v>okay</v>
      </c>
      <c r="AL726" t="str">
        <f>IF(aktives_Teilprojekt="Master","",IF(BTT[[#This Row],[Verantwortliches TP
(automatisch)]]=VLOOKUP(aktives_Teilprojekt,Teilprojekte[[Teilprojekte]:[Kürzel]],2,FALSE),"okay","Hauptprozess anderes TP"))</f>
        <v>okay</v>
      </c>
      <c r="AM7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6" s="10" t="str">
        <f>IFERROR(IF(BTT[[#This Row],[SAP-Modul
(Pflichtauswahl)]]&lt;&gt;VLOOKUP(BTT[[#This Row],[Verwendete Transaktion (Pflichtauswahl)]],Transaktionen[[Transaktionen]:[Modul]],3,FALSE),"Modul anders","okay"),"")</f>
        <v>okay</v>
      </c>
      <c r="AP726" s="10" t="str">
        <f>IFERROR(IF(COUNTIFS(BTT[Verwendete Transaktion (Pflichtauswahl)],BTT[[#This Row],[Verwendete Transaktion (Pflichtauswahl)]],BTT[SAP-Modul
(Pflichtauswahl)],"&lt;&gt;"&amp;BTT[[#This Row],[SAP-Modul
(Pflichtauswahl)]])&gt;0,"Modul anders","okay"),"")</f>
        <v>okay</v>
      </c>
      <c r="AQ726" s="10" t="str">
        <f>IFERROR(IF(COUNTIFS(BTT[Verwendete Transaktion (Pflichtauswahl)],BTT[[#This Row],[Verwendete Transaktion (Pflichtauswahl)]],BTT[Verantwortliches TP
(automatisch)],"&lt;&gt;"&amp;BTT[[#This Row],[Verantwortliches TP
(automatisch)]])&gt;0,"Transaktion mehrfach","okay"),"")</f>
        <v>okay</v>
      </c>
      <c r="AR726" s="10" t="str">
        <f>IFERROR(IF(COUNTIFS(BTT[Verwendete Transaktion (Pflichtauswahl)],BTT[[#This Row],[Verwendete Transaktion (Pflichtauswahl)]],BTT[Verantwortliches TP
(automatisch)],"&lt;&gt;"&amp;VLOOKUP(aktives_Teilprojekt,Teilprojekte[[Teilprojekte]:[Kürzel]],2,FALSE))&gt;0,"Transaktion mehrfach","okay"),"")</f>
        <v>okay</v>
      </c>
      <c r="AS726" s="10" t="s">
        <v>10825</v>
      </c>
      <c r="AT726" s="10"/>
    </row>
    <row r="727" spans="1:46" ht="30" hidden="1" x14ac:dyDescent="0.25">
      <c r="A727" s="14" t="str">
        <f>IFERROR(IF(BTT[[#This Row],[Lfd Nr. 
(aus konsolidierter Datei)]]&lt;&gt;"",BTT[[#This Row],[Lfd Nr. 
(aus konsolidierter Datei)]],VLOOKUP(aktives_Teilprojekt,Teilprojekte[[Teilprojekte]:[Kürzel]],2,FALSE)&amp;ROW(BTT[[#This Row],[Lfd Nr.
(automatisch)]])-2),"")</f>
        <v>FI641</v>
      </c>
      <c r="B727" s="15" t="s">
        <v>6131</v>
      </c>
      <c r="C727" s="15"/>
      <c r="D727" t="s">
        <v>10828</v>
      </c>
      <c r="E727" s="10" t="str">
        <f>IFERROR(IF(NOT(BTT[[#This Row],[Manuelle Änderung des Verantwortliches TP
(Auswahl - bei Bedarf)]]=""),BTT[[#This Row],[Manuelle Änderung des Verantwortliches TP
(Auswahl - bei Bedarf)]],VLOOKUP(BTT[[#This Row],[Hauptprozess
(Pflichtauswahl)]],Hauptprozesse[],3,FALSE)),"")</f>
        <v>FI</v>
      </c>
      <c r="G727" t="s">
        <v>14174</v>
      </c>
      <c r="H727" s="10" t="s">
        <v>8485</v>
      </c>
      <c r="I727" t="s">
        <v>8522</v>
      </c>
      <c r="J727" s="10" t="str">
        <f>IFERROR(VLOOKUP(BTT[[#This Row],[Verwendete Transaktion (Pflichtauswahl)]],Transaktionen[[Transaktionen]:[Langtext]],2,FALSE),"")</f>
        <v>keine digitale Erfassung</v>
      </c>
      <c r="V727" s="10" t="str">
        <f>IFERROR(VLOOKUP(BTT[[#This Row],[Verwendetes Formular
(Auswahl falls relevant)]],Formulare[[Formularbezeichnung]:[Formularname (technisch)]],2,FALSE),"")</f>
        <v/>
      </c>
      <c r="Y727" s="4" t="s">
        <v>14913</v>
      </c>
      <c r="AK727" s="10" t="str">
        <f>IF(BTT[[#This Row],[Subprozess
(optionale Auswahl)]]="","okay",IF(VLOOKUP(BTT[[#This Row],[Subprozess
(optionale Auswahl)]],BPML[[Subprozess]:[Zugeordneter Hauptprozess]],3,FALSE)=BTT[[#This Row],[Hauptprozess
(Pflichtauswahl)]],"okay","falscher Subprozess"))</f>
        <v>okay</v>
      </c>
      <c r="AL727" t="str">
        <f>IF(aktives_Teilprojekt="Master","",IF(BTT[[#This Row],[Verantwortliches TP
(automatisch)]]=VLOOKUP(aktives_Teilprojekt,Teilprojekte[[Teilprojekte]:[Kürzel]],2,FALSE),"okay","Hauptprozess anderes TP"))</f>
        <v>okay</v>
      </c>
      <c r="AM7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7" s="10" t="str">
        <f>IFERROR(IF(BTT[[#This Row],[SAP-Modul
(Pflichtauswahl)]]&lt;&gt;VLOOKUP(BTT[[#This Row],[Verwendete Transaktion (Pflichtauswahl)]],Transaktionen[[Transaktionen]:[Modul]],3,FALSE),"Modul anders","okay"),"")</f>
        <v>okay</v>
      </c>
      <c r="AP727" s="10" t="str">
        <f>IFERROR(IF(COUNTIFS(BTT[Verwendete Transaktion (Pflichtauswahl)],BTT[[#This Row],[Verwendete Transaktion (Pflichtauswahl)]],BTT[SAP-Modul
(Pflichtauswahl)],"&lt;&gt;"&amp;BTT[[#This Row],[SAP-Modul
(Pflichtauswahl)]])&gt;0,"Modul anders","okay"),"")</f>
        <v>okay</v>
      </c>
      <c r="AQ727" s="10" t="str">
        <f>IFERROR(IF(COUNTIFS(BTT[Verwendete Transaktion (Pflichtauswahl)],BTT[[#This Row],[Verwendete Transaktion (Pflichtauswahl)]],BTT[Verantwortliches TP
(automatisch)],"&lt;&gt;"&amp;BTT[[#This Row],[Verantwortliches TP
(automatisch)]])&gt;0,"Transaktion mehrfach","okay"),"")</f>
        <v>okay</v>
      </c>
      <c r="AR727" s="10" t="str">
        <f>IFERROR(IF(COUNTIFS(BTT[Verwendete Transaktion (Pflichtauswahl)],BTT[[#This Row],[Verwendete Transaktion (Pflichtauswahl)]],BTT[Verantwortliches TP
(automatisch)],"&lt;&gt;"&amp;VLOOKUP(aktives_Teilprojekt,Teilprojekte[[Teilprojekte]:[Kürzel]],2,FALSE))&gt;0,"Transaktion mehrfach","okay"),"")</f>
        <v>okay</v>
      </c>
      <c r="AS727" s="10" t="s">
        <v>10827</v>
      </c>
      <c r="AT727" s="10"/>
    </row>
    <row r="728" spans="1:46" ht="30" hidden="1" x14ac:dyDescent="0.25">
      <c r="A728" s="14" t="str">
        <f>IFERROR(IF(BTT[[#This Row],[Lfd Nr. 
(aus konsolidierter Datei)]]&lt;&gt;"",BTT[[#This Row],[Lfd Nr. 
(aus konsolidierter Datei)]],VLOOKUP(aktives_Teilprojekt,Teilprojekte[[Teilprojekte]:[Kürzel]],2,FALSE)&amp;ROW(BTT[[#This Row],[Lfd Nr.
(automatisch)]])-2),"")</f>
        <v>FI642</v>
      </c>
      <c r="B728" s="15" t="s">
        <v>6131</v>
      </c>
      <c r="C728" s="15"/>
      <c r="E728" s="10" t="str">
        <f>IFERROR(IF(NOT(BTT[[#This Row],[Manuelle Änderung des Verantwortliches TP
(Auswahl - bei Bedarf)]]=""),BTT[[#This Row],[Manuelle Änderung des Verantwortliches TP
(Auswahl - bei Bedarf)]],VLOOKUP(BTT[[#This Row],[Hauptprozess
(Pflichtauswahl)]],Hauptprozesse[],3,FALSE)),"")</f>
        <v>FI</v>
      </c>
      <c r="G728" t="s">
        <v>14174</v>
      </c>
      <c r="H728" s="10"/>
      <c r="J728" s="10" t="str">
        <f>IFERROR(VLOOKUP(BTT[[#This Row],[Verwendete Transaktion (Pflichtauswahl)]],Transaktionen[[Transaktionen]:[Langtext]],2,FALSE),"")</f>
        <v/>
      </c>
      <c r="V728" s="10" t="str">
        <f>IFERROR(VLOOKUP(BTT[[#This Row],[Verwendetes Formular
(Auswahl falls relevant)]],Formulare[[Formularbezeichnung]:[Formularname (technisch)]],2,FALSE),"")</f>
        <v/>
      </c>
      <c r="Y728" s="4" t="s">
        <v>14914</v>
      </c>
      <c r="AK728" s="10" t="str">
        <f>IF(BTT[[#This Row],[Subprozess
(optionale Auswahl)]]="","okay",IF(VLOOKUP(BTT[[#This Row],[Subprozess
(optionale Auswahl)]],BPML[[Subprozess]:[Zugeordneter Hauptprozess]],3,FALSE)=BTT[[#This Row],[Hauptprozess
(Pflichtauswahl)]],"okay","falscher Subprozess"))</f>
        <v>okay</v>
      </c>
      <c r="AL728" t="str">
        <f>IF(aktives_Teilprojekt="Master","",IF(BTT[[#This Row],[Verantwortliches TP
(automatisch)]]=VLOOKUP(aktives_Teilprojekt,Teilprojekte[[Teilprojekte]:[Kürzel]],2,FALSE),"okay","Hauptprozess anderes TP"))</f>
        <v>okay</v>
      </c>
      <c r="AM7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8" s="10" t="str">
        <f>IFERROR(IF(BTT[[#This Row],[SAP-Modul
(Pflichtauswahl)]]&lt;&gt;VLOOKUP(BTT[[#This Row],[Verwendete Transaktion (Pflichtauswahl)]],Transaktionen[[Transaktionen]:[Modul]],3,FALSE),"Modul anders","okay"),"")</f>
        <v/>
      </c>
      <c r="AP728" s="10" t="str">
        <f>IFERROR(IF(COUNTIFS(BTT[Verwendete Transaktion (Pflichtauswahl)],BTT[[#This Row],[Verwendete Transaktion (Pflichtauswahl)]],BTT[SAP-Modul
(Pflichtauswahl)],"&lt;&gt;"&amp;BTT[[#This Row],[SAP-Modul
(Pflichtauswahl)]])&gt;0,"Modul anders","okay"),"")</f>
        <v>okay</v>
      </c>
      <c r="AQ728" s="10" t="str">
        <f>IFERROR(IF(COUNTIFS(BTT[Verwendete Transaktion (Pflichtauswahl)],BTT[[#This Row],[Verwendete Transaktion (Pflichtauswahl)]],BTT[Verantwortliches TP
(automatisch)],"&lt;&gt;"&amp;BTT[[#This Row],[Verantwortliches TP
(automatisch)]])&gt;0,"Transaktion mehrfach","okay"),"")</f>
        <v>okay</v>
      </c>
      <c r="AR728" s="10" t="str">
        <f>IFERROR(IF(COUNTIFS(BTT[Verwendete Transaktion (Pflichtauswahl)],BTT[[#This Row],[Verwendete Transaktion (Pflichtauswahl)]],BTT[Verantwortliches TP
(automatisch)],"&lt;&gt;"&amp;VLOOKUP(aktives_Teilprojekt,Teilprojekte[[Teilprojekte]:[Kürzel]],2,FALSE))&gt;0,"Transaktion mehrfach","okay"),"")</f>
        <v>okay</v>
      </c>
      <c r="AS728" s="10" t="s">
        <v>10829</v>
      </c>
      <c r="AT728" s="10"/>
    </row>
    <row r="729" spans="1:46" ht="30" hidden="1" x14ac:dyDescent="0.25">
      <c r="A729" s="14" t="str">
        <f>IFERROR(IF(BTT[[#This Row],[Lfd Nr. 
(aus konsolidierter Datei)]]&lt;&gt;"",BTT[[#This Row],[Lfd Nr. 
(aus konsolidierter Datei)]],VLOOKUP(aktives_Teilprojekt,Teilprojekte[[Teilprojekte]:[Kürzel]],2,FALSE)&amp;ROW(BTT[[#This Row],[Lfd Nr.
(automatisch)]])-2),"")</f>
        <v>FI643</v>
      </c>
      <c r="B729" s="15" t="s">
        <v>6131</v>
      </c>
      <c r="C729" s="15"/>
      <c r="D729" t="s">
        <v>10831</v>
      </c>
      <c r="E729" s="10" t="str">
        <f>IFERROR(IF(NOT(BTT[[#This Row],[Manuelle Änderung des Verantwortliches TP
(Auswahl - bei Bedarf)]]=""),BTT[[#This Row],[Manuelle Änderung des Verantwortliches TP
(Auswahl - bei Bedarf)]],VLOOKUP(BTT[[#This Row],[Hauptprozess
(Pflichtauswahl)]],Hauptprozesse[],3,FALSE)),"")</f>
        <v>FI</v>
      </c>
      <c r="G729" t="s">
        <v>14174</v>
      </c>
      <c r="H729" s="10" t="s">
        <v>8485</v>
      </c>
      <c r="I729" t="s">
        <v>8522</v>
      </c>
      <c r="J729" s="10" t="str">
        <f>IFERROR(VLOOKUP(BTT[[#This Row],[Verwendete Transaktion (Pflichtauswahl)]],Transaktionen[[Transaktionen]:[Langtext]],2,FALSE),"")</f>
        <v>keine digitale Erfassung</v>
      </c>
      <c r="V729" s="10" t="str">
        <f>IFERROR(VLOOKUP(BTT[[#This Row],[Verwendetes Formular
(Auswahl falls relevant)]],Formulare[[Formularbezeichnung]:[Formularname (technisch)]],2,FALSE),"")</f>
        <v/>
      </c>
      <c r="Y729" s="4" t="s">
        <v>14915</v>
      </c>
      <c r="AK729" s="10" t="str">
        <f>IF(BTT[[#This Row],[Subprozess
(optionale Auswahl)]]="","okay",IF(VLOOKUP(BTT[[#This Row],[Subprozess
(optionale Auswahl)]],BPML[[Subprozess]:[Zugeordneter Hauptprozess]],3,FALSE)=BTT[[#This Row],[Hauptprozess
(Pflichtauswahl)]],"okay","falscher Subprozess"))</f>
        <v>okay</v>
      </c>
      <c r="AL729" t="str">
        <f>IF(aktives_Teilprojekt="Master","",IF(BTT[[#This Row],[Verantwortliches TP
(automatisch)]]=VLOOKUP(aktives_Teilprojekt,Teilprojekte[[Teilprojekte]:[Kürzel]],2,FALSE),"okay","Hauptprozess anderes TP"))</f>
        <v>okay</v>
      </c>
      <c r="AM7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9" s="10" t="str">
        <f>IFERROR(IF(BTT[[#This Row],[SAP-Modul
(Pflichtauswahl)]]&lt;&gt;VLOOKUP(BTT[[#This Row],[Verwendete Transaktion (Pflichtauswahl)]],Transaktionen[[Transaktionen]:[Modul]],3,FALSE),"Modul anders","okay"),"")</f>
        <v>okay</v>
      </c>
      <c r="AP729" s="10" t="str">
        <f>IFERROR(IF(COUNTIFS(BTT[Verwendete Transaktion (Pflichtauswahl)],BTT[[#This Row],[Verwendete Transaktion (Pflichtauswahl)]],BTT[SAP-Modul
(Pflichtauswahl)],"&lt;&gt;"&amp;BTT[[#This Row],[SAP-Modul
(Pflichtauswahl)]])&gt;0,"Modul anders","okay"),"")</f>
        <v>okay</v>
      </c>
      <c r="AQ729" s="10" t="str">
        <f>IFERROR(IF(COUNTIFS(BTT[Verwendete Transaktion (Pflichtauswahl)],BTT[[#This Row],[Verwendete Transaktion (Pflichtauswahl)]],BTT[Verantwortliches TP
(automatisch)],"&lt;&gt;"&amp;BTT[[#This Row],[Verantwortliches TP
(automatisch)]])&gt;0,"Transaktion mehrfach","okay"),"")</f>
        <v>okay</v>
      </c>
      <c r="AR729" s="10" t="str">
        <f>IFERROR(IF(COUNTIFS(BTT[Verwendete Transaktion (Pflichtauswahl)],BTT[[#This Row],[Verwendete Transaktion (Pflichtauswahl)]],BTT[Verantwortliches TP
(automatisch)],"&lt;&gt;"&amp;VLOOKUP(aktives_Teilprojekt,Teilprojekte[[Teilprojekte]:[Kürzel]],2,FALSE))&gt;0,"Transaktion mehrfach","okay"),"")</f>
        <v>okay</v>
      </c>
      <c r="AS729" s="10" t="s">
        <v>10830</v>
      </c>
      <c r="AT729" s="10"/>
    </row>
    <row r="730" spans="1:46" ht="30" hidden="1" x14ac:dyDescent="0.25">
      <c r="A730" s="14" t="str">
        <f>IFERROR(IF(BTT[[#This Row],[Lfd Nr. 
(aus konsolidierter Datei)]]&lt;&gt;"",BTT[[#This Row],[Lfd Nr. 
(aus konsolidierter Datei)]],VLOOKUP(aktives_Teilprojekt,Teilprojekte[[Teilprojekte]:[Kürzel]],2,FALSE)&amp;ROW(BTT[[#This Row],[Lfd Nr.
(automatisch)]])-2),"")</f>
        <v>FI644</v>
      </c>
      <c r="B730" s="15" t="s">
        <v>6131</v>
      </c>
      <c r="C730" s="15"/>
      <c r="D730" t="s">
        <v>10833</v>
      </c>
      <c r="E730" s="10" t="str">
        <f>IFERROR(IF(NOT(BTT[[#This Row],[Manuelle Änderung des Verantwortliches TP
(Auswahl - bei Bedarf)]]=""),BTT[[#This Row],[Manuelle Änderung des Verantwortliches TP
(Auswahl - bei Bedarf)]],VLOOKUP(BTT[[#This Row],[Hauptprozess
(Pflichtauswahl)]],Hauptprozesse[],3,FALSE)),"")</f>
        <v>FI</v>
      </c>
      <c r="G730" t="s">
        <v>9719</v>
      </c>
      <c r="H730" s="10" t="s">
        <v>8485</v>
      </c>
      <c r="I730" t="s">
        <v>8522</v>
      </c>
      <c r="J730" s="10" t="str">
        <f>IFERROR(VLOOKUP(BTT[[#This Row],[Verwendete Transaktion (Pflichtauswahl)]],Transaktionen[[Transaktionen]:[Langtext]],2,FALSE),"")</f>
        <v>keine digitale Erfassung</v>
      </c>
      <c r="V730" s="10" t="str">
        <f>IFERROR(VLOOKUP(BTT[[#This Row],[Verwendetes Formular
(Auswahl falls relevant)]],Formulare[[Formularbezeichnung]:[Formularname (technisch)]],2,FALSE),"")</f>
        <v/>
      </c>
      <c r="Y730" s="4" t="s">
        <v>14916</v>
      </c>
      <c r="AK730" s="10" t="str">
        <f>IF(BTT[[#This Row],[Subprozess
(optionale Auswahl)]]="","okay",IF(VLOOKUP(BTT[[#This Row],[Subprozess
(optionale Auswahl)]],BPML[[Subprozess]:[Zugeordneter Hauptprozess]],3,FALSE)=BTT[[#This Row],[Hauptprozess
(Pflichtauswahl)]],"okay","falscher Subprozess"))</f>
        <v>okay</v>
      </c>
      <c r="AL730" t="str">
        <f>IF(aktives_Teilprojekt="Master","",IF(BTT[[#This Row],[Verantwortliches TP
(automatisch)]]=VLOOKUP(aktives_Teilprojekt,Teilprojekte[[Teilprojekte]:[Kürzel]],2,FALSE),"okay","Hauptprozess anderes TP"))</f>
        <v>okay</v>
      </c>
      <c r="AM7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0" s="10" t="str">
        <f>IFERROR(IF(BTT[[#This Row],[SAP-Modul
(Pflichtauswahl)]]&lt;&gt;VLOOKUP(BTT[[#This Row],[Verwendete Transaktion (Pflichtauswahl)]],Transaktionen[[Transaktionen]:[Modul]],3,FALSE),"Modul anders","okay"),"")</f>
        <v>okay</v>
      </c>
      <c r="AP730" s="10" t="str">
        <f>IFERROR(IF(COUNTIFS(BTT[Verwendete Transaktion (Pflichtauswahl)],BTT[[#This Row],[Verwendete Transaktion (Pflichtauswahl)]],BTT[SAP-Modul
(Pflichtauswahl)],"&lt;&gt;"&amp;BTT[[#This Row],[SAP-Modul
(Pflichtauswahl)]])&gt;0,"Modul anders","okay"),"")</f>
        <v>okay</v>
      </c>
      <c r="AQ730" s="10" t="str">
        <f>IFERROR(IF(COUNTIFS(BTT[Verwendete Transaktion (Pflichtauswahl)],BTT[[#This Row],[Verwendete Transaktion (Pflichtauswahl)]],BTT[Verantwortliches TP
(automatisch)],"&lt;&gt;"&amp;BTT[[#This Row],[Verantwortliches TP
(automatisch)]])&gt;0,"Transaktion mehrfach","okay"),"")</f>
        <v>okay</v>
      </c>
      <c r="AR730" s="10" t="str">
        <f>IFERROR(IF(COUNTIFS(BTT[Verwendete Transaktion (Pflichtauswahl)],BTT[[#This Row],[Verwendete Transaktion (Pflichtauswahl)]],BTT[Verantwortliches TP
(automatisch)],"&lt;&gt;"&amp;VLOOKUP(aktives_Teilprojekt,Teilprojekte[[Teilprojekte]:[Kürzel]],2,FALSE))&gt;0,"Transaktion mehrfach","okay"),"")</f>
        <v>okay</v>
      </c>
      <c r="AS730" s="10" t="s">
        <v>10832</v>
      </c>
      <c r="AT730" s="10"/>
    </row>
    <row r="731" spans="1:46" ht="30" hidden="1" x14ac:dyDescent="0.25">
      <c r="A731" s="14" t="str">
        <f>IFERROR(IF(BTT[[#This Row],[Lfd Nr. 
(aus konsolidierter Datei)]]&lt;&gt;"",BTT[[#This Row],[Lfd Nr. 
(aus konsolidierter Datei)]],VLOOKUP(aktives_Teilprojekt,Teilprojekte[[Teilprojekte]:[Kürzel]],2,FALSE)&amp;ROW(BTT[[#This Row],[Lfd Nr.
(automatisch)]])-2),"")</f>
        <v>FI645</v>
      </c>
      <c r="B731" s="15" t="s">
        <v>6131</v>
      </c>
      <c r="C731" s="15"/>
      <c r="D731" t="s">
        <v>10835</v>
      </c>
      <c r="E731" s="10" t="str">
        <f>IFERROR(IF(NOT(BTT[[#This Row],[Manuelle Änderung des Verantwortliches TP
(Auswahl - bei Bedarf)]]=""),BTT[[#This Row],[Manuelle Änderung des Verantwortliches TP
(Auswahl - bei Bedarf)]],VLOOKUP(BTT[[#This Row],[Hauptprozess
(Pflichtauswahl)]],Hauptprozesse[],3,FALSE)),"")</f>
        <v>FI</v>
      </c>
      <c r="G731" t="s">
        <v>9719</v>
      </c>
      <c r="H731" s="10" t="s">
        <v>8485</v>
      </c>
      <c r="I731" t="s">
        <v>8522</v>
      </c>
      <c r="J731" s="10" t="str">
        <f>IFERROR(VLOOKUP(BTT[[#This Row],[Verwendete Transaktion (Pflichtauswahl)]],Transaktionen[[Transaktionen]:[Langtext]],2,FALSE),"")</f>
        <v>keine digitale Erfassung</v>
      </c>
      <c r="V731" s="10" t="str">
        <f>IFERROR(VLOOKUP(BTT[[#This Row],[Verwendetes Formular
(Auswahl falls relevant)]],Formulare[[Formularbezeichnung]:[Formularname (technisch)]],2,FALSE),"")</f>
        <v/>
      </c>
      <c r="Y731" s="4" t="s">
        <v>14917</v>
      </c>
      <c r="AK731" s="10" t="str">
        <f>IF(BTT[[#This Row],[Subprozess
(optionale Auswahl)]]="","okay",IF(VLOOKUP(BTT[[#This Row],[Subprozess
(optionale Auswahl)]],BPML[[Subprozess]:[Zugeordneter Hauptprozess]],3,FALSE)=BTT[[#This Row],[Hauptprozess
(Pflichtauswahl)]],"okay","falscher Subprozess"))</f>
        <v>okay</v>
      </c>
      <c r="AL731" t="str">
        <f>IF(aktives_Teilprojekt="Master","",IF(BTT[[#This Row],[Verantwortliches TP
(automatisch)]]=VLOOKUP(aktives_Teilprojekt,Teilprojekte[[Teilprojekte]:[Kürzel]],2,FALSE),"okay","Hauptprozess anderes TP"))</f>
        <v>okay</v>
      </c>
      <c r="AM7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1" s="10" t="str">
        <f>IFERROR(IF(BTT[[#This Row],[SAP-Modul
(Pflichtauswahl)]]&lt;&gt;VLOOKUP(BTT[[#This Row],[Verwendete Transaktion (Pflichtauswahl)]],Transaktionen[[Transaktionen]:[Modul]],3,FALSE),"Modul anders","okay"),"")</f>
        <v>okay</v>
      </c>
      <c r="AP731" s="10" t="str">
        <f>IFERROR(IF(COUNTIFS(BTT[Verwendete Transaktion (Pflichtauswahl)],BTT[[#This Row],[Verwendete Transaktion (Pflichtauswahl)]],BTT[SAP-Modul
(Pflichtauswahl)],"&lt;&gt;"&amp;BTT[[#This Row],[SAP-Modul
(Pflichtauswahl)]])&gt;0,"Modul anders","okay"),"")</f>
        <v>okay</v>
      </c>
      <c r="AQ731" s="10" t="str">
        <f>IFERROR(IF(COUNTIFS(BTT[Verwendete Transaktion (Pflichtauswahl)],BTT[[#This Row],[Verwendete Transaktion (Pflichtauswahl)]],BTT[Verantwortliches TP
(automatisch)],"&lt;&gt;"&amp;BTT[[#This Row],[Verantwortliches TP
(automatisch)]])&gt;0,"Transaktion mehrfach","okay"),"")</f>
        <v>okay</v>
      </c>
      <c r="AR731" s="10" t="str">
        <f>IFERROR(IF(COUNTIFS(BTT[Verwendete Transaktion (Pflichtauswahl)],BTT[[#This Row],[Verwendete Transaktion (Pflichtauswahl)]],BTT[Verantwortliches TP
(automatisch)],"&lt;&gt;"&amp;VLOOKUP(aktives_Teilprojekt,Teilprojekte[[Teilprojekte]:[Kürzel]],2,FALSE))&gt;0,"Transaktion mehrfach","okay"),"")</f>
        <v>okay</v>
      </c>
      <c r="AS731" s="10" t="s">
        <v>10834</v>
      </c>
      <c r="AT731" s="10"/>
    </row>
    <row r="732" spans="1:46" ht="30" hidden="1" x14ac:dyDescent="0.25">
      <c r="A732" s="14" t="str">
        <f>IFERROR(IF(BTT[[#This Row],[Lfd Nr. 
(aus konsolidierter Datei)]]&lt;&gt;"",BTT[[#This Row],[Lfd Nr. 
(aus konsolidierter Datei)]],VLOOKUP(aktives_Teilprojekt,Teilprojekte[[Teilprojekte]:[Kürzel]],2,FALSE)&amp;ROW(BTT[[#This Row],[Lfd Nr.
(automatisch)]])-2),"")</f>
        <v>FI646</v>
      </c>
      <c r="B732" s="15" t="s">
        <v>6131</v>
      </c>
      <c r="C732" s="15"/>
      <c r="D732" t="s">
        <v>10837</v>
      </c>
      <c r="E732" s="10" t="str">
        <f>IFERROR(IF(NOT(BTT[[#This Row],[Manuelle Änderung des Verantwortliches TP
(Auswahl - bei Bedarf)]]=""),BTT[[#This Row],[Manuelle Änderung des Verantwortliches TP
(Auswahl - bei Bedarf)]],VLOOKUP(BTT[[#This Row],[Hauptprozess
(Pflichtauswahl)]],Hauptprozesse[],3,FALSE)),"")</f>
        <v>FI</v>
      </c>
      <c r="G732" t="s">
        <v>14174</v>
      </c>
      <c r="H732" s="10" t="s">
        <v>8485</v>
      </c>
      <c r="I732" t="s">
        <v>8522</v>
      </c>
      <c r="J732" s="10" t="str">
        <f>IFERROR(VLOOKUP(BTT[[#This Row],[Verwendete Transaktion (Pflichtauswahl)]],Transaktionen[[Transaktionen]:[Langtext]],2,FALSE),"")</f>
        <v>keine digitale Erfassung</v>
      </c>
      <c r="V732" s="10" t="str">
        <f>IFERROR(VLOOKUP(BTT[[#This Row],[Verwendetes Formular
(Auswahl falls relevant)]],Formulare[[Formularbezeichnung]:[Formularname (technisch)]],2,FALSE),"")</f>
        <v/>
      </c>
      <c r="Y732" s="4" t="s">
        <v>14918</v>
      </c>
      <c r="AK732" s="10" t="str">
        <f>IF(BTT[[#This Row],[Subprozess
(optionale Auswahl)]]="","okay",IF(VLOOKUP(BTT[[#This Row],[Subprozess
(optionale Auswahl)]],BPML[[Subprozess]:[Zugeordneter Hauptprozess]],3,FALSE)=BTT[[#This Row],[Hauptprozess
(Pflichtauswahl)]],"okay","falscher Subprozess"))</f>
        <v>okay</v>
      </c>
      <c r="AL732" t="str">
        <f>IF(aktives_Teilprojekt="Master","",IF(BTT[[#This Row],[Verantwortliches TP
(automatisch)]]=VLOOKUP(aktives_Teilprojekt,Teilprojekte[[Teilprojekte]:[Kürzel]],2,FALSE),"okay","Hauptprozess anderes TP"))</f>
        <v>okay</v>
      </c>
      <c r="AM7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2" s="10" t="str">
        <f>IFERROR(IF(BTT[[#This Row],[SAP-Modul
(Pflichtauswahl)]]&lt;&gt;VLOOKUP(BTT[[#This Row],[Verwendete Transaktion (Pflichtauswahl)]],Transaktionen[[Transaktionen]:[Modul]],3,FALSE),"Modul anders","okay"),"")</f>
        <v>okay</v>
      </c>
      <c r="AP732" s="10" t="str">
        <f>IFERROR(IF(COUNTIFS(BTT[Verwendete Transaktion (Pflichtauswahl)],BTT[[#This Row],[Verwendete Transaktion (Pflichtauswahl)]],BTT[SAP-Modul
(Pflichtauswahl)],"&lt;&gt;"&amp;BTT[[#This Row],[SAP-Modul
(Pflichtauswahl)]])&gt;0,"Modul anders","okay"),"")</f>
        <v>okay</v>
      </c>
      <c r="AQ732" s="10" t="str">
        <f>IFERROR(IF(COUNTIFS(BTT[Verwendete Transaktion (Pflichtauswahl)],BTT[[#This Row],[Verwendete Transaktion (Pflichtauswahl)]],BTT[Verantwortliches TP
(automatisch)],"&lt;&gt;"&amp;BTT[[#This Row],[Verantwortliches TP
(automatisch)]])&gt;0,"Transaktion mehrfach","okay"),"")</f>
        <v>okay</v>
      </c>
      <c r="AR732" s="10" t="str">
        <f>IFERROR(IF(COUNTIFS(BTT[Verwendete Transaktion (Pflichtauswahl)],BTT[[#This Row],[Verwendete Transaktion (Pflichtauswahl)]],BTT[Verantwortliches TP
(automatisch)],"&lt;&gt;"&amp;VLOOKUP(aktives_Teilprojekt,Teilprojekte[[Teilprojekte]:[Kürzel]],2,FALSE))&gt;0,"Transaktion mehrfach","okay"),"")</f>
        <v>okay</v>
      </c>
      <c r="AS732" s="10" t="s">
        <v>10836</v>
      </c>
      <c r="AT732" s="10"/>
    </row>
    <row r="733" spans="1:46" ht="30" hidden="1" x14ac:dyDescent="0.25">
      <c r="A733" s="14" t="str">
        <f>IFERROR(IF(BTT[[#This Row],[Lfd Nr. 
(aus konsolidierter Datei)]]&lt;&gt;"",BTT[[#This Row],[Lfd Nr. 
(aus konsolidierter Datei)]],VLOOKUP(aktives_Teilprojekt,Teilprojekte[[Teilprojekte]:[Kürzel]],2,FALSE)&amp;ROW(BTT[[#This Row],[Lfd Nr.
(automatisch)]])-2),"")</f>
        <v>FI647</v>
      </c>
      <c r="B733" s="15" t="s">
        <v>6131</v>
      </c>
      <c r="C733" s="15"/>
      <c r="D733" t="s">
        <v>10839</v>
      </c>
      <c r="E733" s="10" t="str">
        <f>IFERROR(IF(NOT(BTT[[#This Row],[Manuelle Änderung des Verantwortliches TP
(Auswahl - bei Bedarf)]]=""),BTT[[#This Row],[Manuelle Änderung des Verantwortliches TP
(Auswahl - bei Bedarf)]],VLOOKUP(BTT[[#This Row],[Hauptprozess
(Pflichtauswahl)]],Hauptprozesse[],3,FALSE)),"")</f>
        <v>FI</v>
      </c>
      <c r="G733" t="s">
        <v>14174</v>
      </c>
      <c r="H733" s="10" t="s">
        <v>3</v>
      </c>
      <c r="I733" t="s">
        <v>1648</v>
      </c>
      <c r="J733" s="10" t="str">
        <f>IFERROR(VLOOKUP(BTT[[#This Row],[Verwendete Transaktion (Pflichtauswahl)]],Transaktionen[[Transaktionen]:[Langtext]],2,FALSE),"")</f>
        <v>Sachkontenbuchung erfassen</v>
      </c>
      <c r="V733" s="10" t="str">
        <f>IFERROR(VLOOKUP(BTT[[#This Row],[Verwendetes Formular
(Auswahl falls relevant)]],Formulare[[Formularbezeichnung]:[Formularname (technisch)]],2,FALSE),"")</f>
        <v/>
      </c>
      <c r="Y733" s="4" t="s">
        <v>14919</v>
      </c>
      <c r="AK733" s="10" t="str">
        <f>IF(BTT[[#This Row],[Subprozess
(optionale Auswahl)]]="","okay",IF(VLOOKUP(BTT[[#This Row],[Subprozess
(optionale Auswahl)]],BPML[[Subprozess]:[Zugeordneter Hauptprozess]],3,FALSE)=BTT[[#This Row],[Hauptprozess
(Pflichtauswahl)]],"okay","falscher Subprozess"))</f>
        <v>okay</v>
      </c>
      <c r="AL733" t="str">
        <f>IF(aktives_Teilprojekt="Master","",IF(BTT[[#This Row],[Verantwortliches TP
(automatisch)]]=VLOOKUP(aktives_Teilprojekt,Teilprojekte[[Teilprojekte]:[Kürzel]],2,FALSE),"okay","Hauptprozess anderes TP"))</f>
        <v>okay</v>
      </c>
      <c r="AM7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3" s="10" t="str">
        <f>IFERROR(IF(BTT[[#This Row],[SAP-Modul
(Pflichtauswahl)]]&lt;&gt;VLOOKUP(BTT[[#This Row],[Verwendete Transaktion (Pflichtauswahl)]],Transaktionen[[Transaktionen]:[Modul]],3,FALSE),"Modul anders","okay"),"")</f>
        <v>okay</v>
      </c>
      <c r="AP733" s="10" t="str">
        <f>IFERROR(IF(COUNTIFS(BTT[Verwendete Transaktion (Pflichtauswahl)],BTT[[#This Row],[Verwendete Transaktion (Pflichtauswahl)]],BTT[SAP-Modul
(Pflichtauswahl)],"&lt;&gt;"&amp;BTT[[#This Row],[SAP-Modul
(Pflichtauswahl)]])&gt;0,"Modul anders","okay"),"")</f>
        <v>okay</v>
      </c>
      <c r="AQ733" s="10" t="str">
        <f>IFERROR(IF(COUNTIFS(BTT[Verwendete Transaktion (Pflichtauswahl)],BTT[[#This Row],[Verwendete Transaktion (Pflichtauswahl)]],BTT[Verantwortliches TP
(automatisch)],"&lt;&gt;"&amp;BTT[[#This Row],[Verantwortliches TP
(automatisch)]])&gt;0,"Transaktion mehrfach","okay"),"")</f>
        <v>okay</v>
      </c>
      <c r="AR733" s="10" t="str">
        <f>IFERROR(IF(COUNTIFS(BTT[Verwendete Transaktion (Pflichtauswahl)],BTT[[#This Row],[Verwendete Transaktion (Pflichtauswahl)]],BTT[Verantwortliches TP
(automatisch)],"&lt;&gt;"&amp;VLOOKUP(aktives_Teilprojekt,Teilprojekte[[Teilprojekte]:[Kürzel]],2,FALSE))&gt;0,"Transaktion mehrfach","okay"),"")</f>
        <v>okay</v>
      </c>
      <c r="AS733" s="10" t="s">
        <v>10838</v>
      </c>
      <c r="AT733" s="10"/>
    </row>
    <row r="734" spans="1:46" ht="30" hidden="1" x14ac:dyDescent="0.25">
      <c r="A734" s="14" t="str">
        <f>IFERROR(IF(BTT[[#This Row],[Lfd Nr. 
(aus konsolidierter Datei)]]&lt;&gt;"",BTT[[#This Row],[Lfd Nr. 
(aus konsolidierter Datei)]],VLOOKUP(aktives_Teilprojekt,Teilprojekte[[Teilprojekte]:[Kürzel]],2,FALSE)&amp;ROW(BTT[[#This Row],[Lfd Nr.
(automatisch)]])-2),"")</f>
        <v>FI648</v>
      </c>
      <c r="B734" s="15" t="s">
        <v>6131</v>
      </c>
      <c r="C734" s="15"/>
      <c r="D734" t="s">
        <v>10841</v>
      </c>
      <c r="E734" s="10" t="str">
        <f>IFERROR(IF(NOT(BTT[[#This Row],[Manuelle Änderung des Verantwortliches TP
(Auswahl - bei Bedarf)]]=""),BTT[[#This Row],[Manuelle Änderung des Verantwortliches TP
(Auswahl - bei Bedarf)]],VLOOKUP(BTT[[#This Row],[Hauptprozess
(Pflichtauswahl)]],Hauptprozesse[],3,FALSE)),"")</f>
        <v>FI</v>
      </c>
      <c r="G734" t="s">
        <v>14251</v>
      </c>
      <c r="H734" s="10"/>
      <c r="J734" s="10" t="str">
        <f>IFERROR(VLOOKUP(BTT[[#This Row],[Verwendete Transaktion (Pflichtauswahl)]],Transaktionen[[Transaktionen]:[Langtext]],2,FALSE),"")</f>
        <v/>
      </c>
      <c r="V734" s="10" t="str">
        <f>IFERROR(VLOOKUP(BTT[[#This Row],[Verwendetes Formular
(Auswahl falls relevant)]],Formulare[[Formularbezeichnung]:[Formularname (technisch)]],2,FALSE),"")</f>
        <v/>
      </c>
      <c r="Y734" s="4" t="s">
        <v>14920</v>
      </c>
      <c r="AK734" s="10" t="str">
        <f>IF(BTT[[#This Row],[Subprozess
(optionale Auswahl)]]="","okay",IF(VLOOKUP(BTT[[#This Row],[Subprozess
(optionale Auswahl)]],BPML[[Subprozess]:[Zugeordneter Hauptprozess]],3,FALSE)=BTT[[#This Row],[Hauptprozess
(Pflichtauswahl)]],"okay","falscher Subprozess"))</f>
        <v>okay</v>
      </c>
      <c r="AL734" t="str">
        <f>IF(aktives_Teilprojekt="Master","",IF(BTT[[#This Row],[Verantwortliches TP
(automatisch)]]=VLOOKUP(aktives_Teilprojekt,Teilprojekte[[Teilprojekte]:[Kürzel]],2,FALSE),"okay","Hauptprozess anderes TP"))</f>
        <v>okay</v>
      </c>
      <c r="AM7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4" s="10" t="str">
        <f>IFERROR(IF(BTT[[#This Row],[SAP-Modul
(Pflichtauswahl)]]&lt;&gt;VLOOKUP(BTT[[#This Row],[Verwendete Transaktion (Pflichtauswahl)]],Transaktionen[[Transaktionen]:[Modul]],3,FALSE),"Modul anders","okay"),"")</f>
        <v/>
      </c>
      <c r="AP734" s="10" t="str">
        <f>IFERROR(IF(COUNTIFS(BTT[Verwendete Transaktion (Pflichtauswahl)],BTT[[#This Row],[Verwendete Transaktion (Pflichtauswahl)]],BTT[SAP-Modul
(Pflichtauswahl)],"&lt;&gt;"&amp;BTT[[#This Row],[SAP-Modul
(Pflichtauswahl)]])&gt;0,"Modul anders","okay"),"")</f>
        <v>okay</v>
      </c>
      <c r="AQ734" s="10" t="str">
        <f>IFERROR(IF(COUNTIFS(BTT[Verwendete Transaktion (Pflichtauswahl)],BTT[[#This Row],[Verwendete Transaktion (Pflichtauswahl)]],BTT[Verantwortliches TP
(automatisch)],"&lt;&gt;"&amp;BTT[[#This Row],[Verantwortliches TP
(automatisch)]])&gt;0,"Transaktion mehrfach","okay"),"")</f>
        <v>okay</v>
      </c>
      <c r="AR734" s="10" t="str">
        <f>IFERROR(IF(COUNTIFS(BTT[Verwendete Transaktion (Pflichtauswahl)],BTT[[#This Row],[Verwendete Transaktion (Pflichtauswahl)]],BTT[Verantwortliches TP
(automatisch)],"&lt;&gt;"&amp;VLOOKUP(aktives_Teilprojekt,Teilprojekte[[Teilprojekte]:[Kürzel]],2,FALSE))&gt;0,"Transaktion mehrfach","okay"),"")</f>
        <v>okay</v>
      </c>
      <c r="AS734" s="10" t="s">
        <v>10840</v>
      </c>
      <c r="AT734" s="10"/>
    </row>
    <row r="735" spans="1:46" ht="30" hidden="1" x14ac:dyDescent="0.25">
      <c r="A735" s="14" t="str">
        <f>IFERROR(IF(BTT[[#This Row],[Lfd Nr. 
(aus konsolidierter Datei)]]&lt;&gt;"",BTT[[#This Row],[Lfd Nr. 
(aus konsolidierter Datei)]],VLOOKUP(aktives_Teilprojekt,Teilprojekte[[Teilprojekte]:[Kürzel]],2,FALSE)&amp;ROW(BTT[[#This Row],[Lfd Nr.
(automatisch)]])-2),"")</f>
        <v>FI649</v>
      </c>
      <c r="B735" s="15" t="s">
        <v>6131</v>
      </c>
      <c r="C735" s="15"/>
      <c r="D735" t="s">
        <v>10843</v>
      </c>
      <c r="E735" s="10" t="str">
        <f>IFERROR(IF(NOT(BTT[[#This Row],[Manuelle Änderung des Verantwortliches TP
(Auswahl - bei Bedarf)]]=""),BTT[[#This Row],[Manuelle Änderung des Verantwortliches TP
(Auswahl - bei Bedarf)]],VLOOKUP(BTT[[#This Row],[Hauptprozess
(Pflichtauswahl)]],Hauptprozesse[],3,FALSE)),"")</f>
        <v>FI</v>
      </c>
      <c r="G735" t="s">
        <v>14252</v>
      </c>
      <c r="H735" s="10" t="s">
        <v>6038</v>
      </c>
      <c r="I735" t="s">
        <v>3133</v>
      </c>
      <c r="J735" s="10" t="str">
        <f>IFERROR(VLOOKUP(BTT[[#This Row],[Verwendete Transaktion (Pflichtauswahl)]],Transaktionen[[Transaktionen]:[Langtext]],2,FALSE),"")</f>
        <v>Bestellung anzeigen</v>
      </c>
      <c r="V735" s="10" t="str">
        <f>IFERROR(VLOOKUP(BTT[[#This Row],[Verwendetes Formular
(Auswahl falls relevant)]],Formulare[[Formularbezeichnung]:[Formularname (technisch)]],2,FALSE),"")</f>
        <v/>
      </c>
      <c r="Y735" s="4" t="s">
        <v>14921</v>
      </c>
      <c r="AK735" s="10" t="str">
        <f>IF(BTT[[#This Row],[Subprozess
(optionale Auswahl)]]="","okay",IF(VLOOKUP(BTT[[#This Row],[Subprozess
(optionale Auswahl)]],BPML[[Subprozess]:[Zugeordneter Hauptprozess]],3,FALSE)=BTT[[#This Row],[Hauptprozess
(Pflichtauswahl)]],"okay","falscher Subprozess"))</f>
        <v>okay</v>
      </c>
      <c r="AL735" t="str">
        <f>IF(aktives_Teilprojekt="Master","",IF(BTT[[#This Row],[Verantwortliches TP
(automatisch)]]=VLOOKUP(aktives_Teilprojekt,Teilprojekte[[Teilprojekte]:[Kürzel]],2,FALSE),"okay","Hauptprozess anderes TP"))</f>
        <v>okay</v>
      </c>
      <c r="AM7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5" s="10" t="str">
        <f>IFERROR(IF(BTT[[#This Row],[SAP-Modul
(Pflichtauswahl)]]&lt;&gt;VLOOKUP(BTT[[#This Row],[Verwendete Transaktion (Pflichtauswahl)]],Transaktionen[[Transaktionen]:[Modul]],3,FALSE),"Modul anders","okay"),"")</f>
        <v>okay</v>
      </c>
      <c r="AP735" s="10" t="str">
        <f>IFERROR(IF(COUNTIFS(BTT[Verwendete Transaktion (Pflichtauswahl)],BTT[[#This Row],[Verwendete Transaktion (Pflichtauswahl)]],BTT[SAP-Modul
(Pflichtauswahl)],"&lt;&gt;"&amp;BTT[[#This Row],[SAP-Modul
(Pflichtauswahl)]])&gt;0,"Modul anders","okay"),"")</f>
        <v>okay</v>
      </c>
      <c r="AQ735" s="10" t="str">
        <f>IFERROR(IF(COUNTIFS(BTT[Verwendete Transaktion (Pflichtauswahl)],BTT[[#This Row],[Verwendete Transaktion (Pflichtauswahl)]],BTT[Verantwortliches TP
(automatisch)],"&lt;&gt;"&amp;BTT[[#This Row],[Verantwortliches TP
(automatisch)]])&gt;0,"Transaktion mehrfach","okay"),"")</f>
        <v>okay</v>
      </c>
      <c r="AR735" s="10" t="str">
        <f>IFERROR(IF(COUNTIFS(BTT[Verwendete Transaktion (Pflichtauswahl)],BTT[[#This Row],[Verwendete Transaktion (Pflichtauswahl)]],BTT[Verantwortliches TP
(automatisch)],"&lt;&gt;"&amp;VLOOKUP(aktives_Teilprojekt,Teilprojekte[[Teilprojekte]:[Kürzel]],2,FALSE))&gt;0,"Transaktion mehrfach","okay"),"")</f>
        <v>okay</v>
      </c>
      <c r="AS735" s="10" t="s">
        <v>10842</v>
      </c>
      <c r="AT735" s="10"/>
    </row>
    <row r="736" spans="1:46" ht="30" hidden="1" x14ac:dyDescent="0.25">
      <c r="A736" s="14" t="str">
        <f>IFERROR(IF(BTT[[#This Row],[Lfd Nr. 
(aus konsolidierter Datei)]]&lt;&gt;"",BTT[[#This Row],[Lfd Nr. 
(aus konsolidierter Datei)]],VLOOKUP(aktives_Teilprojekt,Teilprojekte[[Teilprojekte]:[Kürzel]],2,FALSE)&amp;ROW(BTT[[#This Row],[Lfd Nr.
(automatisch)]])-2),"")</f>
        <v>FI650</v>
      </c>
      <c r="B736" s="15" t="s">
        <v>6131</v>
      </c>
      <c r="C736" s="15"/>
      <c r="D736" t="s">
        <v>10843</v>
      </c>
      <c r="E736" s="10" t="str">
        <f>IFERROR(IF(NOT(BTT[[#This Row],[Manuelle Änderung des Verantwortliches TP
(Auswahl - bei Bedarf)]]=""),BTT[[#This Row],[Manuelle Änderung des Verantwortliches TP
(Auswahl - bei Bedarf)]],VLOOKUP(BTT[[#This Row],[Hauptprozess
(Pflichtauswahl)]],Hauptprozesse[],3,FALSE)),"")</f>
        <v>FI</v>
      </c>
      <c r="G736" t="s">
        <v>14252</v>
      </c>
      <c r="H736" s="10"/>
      <c r="I736" t="s">
        <v>14223</v>
      </c>
      <c r="J736" s="10" t="str">
        <f>IFERROR(VLOOKUP(BTT[[#This Row],[Verwendete Transaktion (Pflichtauswahl)]],Transaktionen[[Transaktionen]:[Langtext]],2,FALSE),"")</f>
        <v/>
      </c>
      <c r="V736" s="10" t="str">
        <f>IFERROR(VLOOKUP(BTT[[#This Row],[Verwendetes Formular
(Auswahl falls relevant)]],Formulare[[Formularbezeichnung]:[Formularname (technisch)]],2,FALSE),"")</f>
        <v/>
      </c>
      <c r="Y736" s="4" t="s">
        <v>14921</v>
      </c>
      <c r="AK736" s="10" t="str">
        <f>IF(BTT[[#This Row],[Subprozess
(optionale Auswahl)]]="","okay",IF(VLOOKUP(BTT[[#This Row],[Subprozess
(optionale Auswahl)]],BPML[[Subprozess]:[Zugeordneter Hauptprozess]],3,FALSE)=BTT[[#This Row],[Hauptprozess
(Pflichtauswahl)]],"okay","falscher Subprozess"))</f>
        <v>okay</v>
      </c>
      <c r="AL736" t="str">
        <f>IF(aktives_Teilprojekt="Master","",IF(BTT[[#This Row],[Verantwortliches TP
(automatisch)]]=VLOOKUP(aktives_Teilprojekt,Teilprojekte[[Teilprojekte]:[Kürzel]],2,FALSE),"okay","Hauptprozess anderes TP"))</f>
        <v>okay</v>
      </c>
      <c r="AM7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6" s="10" t="str">
        <f>IFERROR(IF(BTT[[#This Row],[SAP-Modul
(Pflichtauswahl)]]&lt;&gt;VLOOKUP(BTT[[#This Row],[Verwendete Transaktion (Pflichtauswahl)]],Transaktionen[[Transaktionen]:[Modul]],3,FALSE),"Modul anders","okay"),"")</f>
        <v/>
      </c>
      <c r="AP736" s="10" t="str">
        <f>IFERROR(IF(COUNTIFS(BTT[Verwendete Transaktion (Pflichtauswahl)],BTT[[#This Row],[Verwendete Transaktion (Pflichtauswahl)]],BTT[SAP-Modul
(Pflichtauswahl)],"&lt;&gt;"&amp;BTT[[#This Row],[SAP-Modul
(Pflichtauswahl)]])&gt;0,"Modul anders","okay"),"")</f>
        <v>okay</v>
      </c>
      <c r="AQ736" s="10" t="str">
        <f>IFERROR(IF(COUNTIFS(BTT[Verwendete Transaktion (Pflichtauswahl)],BTT[[#This Row],[Verwendete Transaktion (Pflichtauswahl)]],BTT[Verantwortliches TP
(automatisch)],"&lt;&gt;"&amp;BTT[[#This Row],[Verantwortliches TP
(automatisch)]])&gt;0,"Transaktion mehrfach","okay"),"")</f>
        <v>okay</v>
      </c>
      <c r="AR736" s="10" t="str">
        <f>IFERROR(IF(COUNTIFS(BTT[Verwendete Transaktion (Pflichtauswahl)],BTT[[#This Row],[Verwendete Transaktion (Pflichtauswahl)]],BTT[Verantwortliches TP
(automatisch)],"&lt;&gt;"&amp;VLOOKUP(aktives_Teilprojekt,Teilprojekte[[Teilprojekte]:[Kürzel]],2,FALSE))&gt;0,"Transaktion mehrfach","okay"),"")</f>
        <v>okay</v>
      </c>
      <c r="AS736" s="10" t="s">
        <v>10844</v>
      </c>
      <c r="AT736" s="10"/>
    </row>
    <row r="737" spans="1:46" ht="30" hidden="1" x14ac:dyDescent="0.25">
      <c r="A737" s="14" t="str">
        <f>IFERROR(IF(BTT[[#This Row],[Lfd Nr. 
(aus konsolidierter Datei)]]&lt;&gt;"",BTT[[#This Row],[Lfd Nr. 
(aus konsolidierter Datei)]],VLOOKUP(aktives_Teilprojekt,Teilprojekte[[Teilprojekte]:[Kürzel]],2,FALSE)&amp;ROW(BTT[[#This Row],[Lfd Nr.
(automatisch)]])-2),"")</f>
        <v>FI651</v>
      </c>
      <c r="B737" s="15" t="s">
        <v>6131</v>
      </c>
      <c r="C737" s="15"/>
      <c r="D737" t="s">
        <v>10843</v>
      </c>
      <c r="E737" s="10" t="str">
        <f>IFERROR(IF(NOT(BTT[[#This Row],[Manuelle Änderung des Verantwortliches TP
(Auswahl - bei Bedarf)]]=""),BTT[[#This Row],[Manuelle Änderung des Verantwortliches TP
(Auswahl - bei Bedarf)]],VLOOKUP(BTT[[#This Row],[Hauptprozess
(Pflichtauswahl)]],Hauptprozesse[],3,FALSE)),"")</f>
        <v>FI</v>
      </c>
      <c r="G737" t="s">
        <v>14252</v>
      </c>
      <c r="H737" s="10" t="s">
        <v>6038</v>
      </c>
      <c r="I737" t="s">
        <v>3149</v>
      </c>
      <c r="J737" s="10" t="str">
        <f>IFERROR(VLOOKUP(BTT[[#This Row],[Verwendete Transaktion (Pflichtauswahl)]],Transaktionen[[Transaktionen]:[Langtext]],2,FALSE),"")</f>
        <v>Bestellungen zum Material</v>
      </c>
      <c r="V737" s="10" t="str">
        <f>IFERROR(VLOOKUP(BTT[[#This Row],[Verwendetes Formular
(Auswahl falls relevant)]],Formulare[[Formularbezeichnung]:[Formularname (technisch)]],2,FALSE),"")</f>
        <v/>
      </c>
      <c r="Y737" s="4" t="s">
        <v>14921</v>
      </c>
      <c r="AK737" s="10" t="str">
        <f>IF(BTT[[#This Row],[Subprozess
(optionale Auswahl)]]="","okay",IF(VLOOKUP(BTT[[#This Row],[Subprozess
(optionale Auswahl)]],BPML[[Subprozess]:[Zugeordneter Hauptprozess]],3,FALSE)=BTT[[#This Row],[Hauptprozess
(Pflichtauswahl)]],"okay","falscher Subprozess"))</f>
        <v>okay</v>
      </c>
      <c r="AL737" t="str">
        <f>IF(aktives_Teilprojekt="Master","",IF(BTT[[#This Row],[Verantwortliches TP
(automatisch)]]=VLOOKUP(aktives_Teilprojekt,Teilprojekte[[Teilprojekte]:[Kürzel]],2,FALSE),"okay","Hauptprozess anderes TP"))</f>
        <v>okay</v>
      </c>
      <c r="AM7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7" s="10" t="str">
        <f>IFERROR(IF(BTT[[#This Row],[SAP-Modul
(Pflichtauswahl)]]&lt;&gt;VLOOKUP(BTT[[#This Row],[Verwendete Transaktion (Pflichtauswahl)]],Transaktionen[[Transaktionen]:[Modul]],3,FALSE),"Modul anders","okay"),"")</f>
        <v>okay</v>
      </c>
      <c r="AP737" s="10" t="str">
        <f>IFERROR(IF(COUNTIFS(BTT[Verwendete Transaktion (Pflichtauswahl)],BTT[[#This Row],[Verwendete Transaktion (Pflichtauswahl)]],BTT[SAP-Modul
(Pflichtauswahl)],"&lt;&gt;"&amp;BTT[[#This Row],[SAP-Modul
(Pflichtauswahl)]])&gt;0,"Modul anders","okay"),"")</f>
        <v>okay</v>
      </c>
      <c r="AQ737" s="10" t="str">
        <f>IFERROR(IF(COUNTIFS(BTT[Verwendete Transaktion (Pflichtauswahl)],BTT[[#This Row],[Verwendete Transaktion (Pflichtauswahl)]],BTT[Verantwortliches TP
(automatisch)],"&lt;&gt;"&amp;BTT[[#This Row],[Verantwortliches TP
(automatisch)]])&gt;0,"Transaktion mehrfach","okay"),"")</f>
        <v>okay</v>
      </c>
      <c r="AR737" s="10" t="str">
        <f>IFERROR(IF(COUNTIFS(BTT[Verwendete Transaktion (Pflichtauswahl)],BTT[[#This Row],[Verwendete Transaktion (Pflichtauswahl)]],BTT[Verantwortliches TP
(automatisch)],"&lt;&gt;"&amp;VLOOKUP(aktives_Teilprojekt,Teilprojekte[[Teilprojekte]:[Kürzel]],2,FALSE))&gt;0,"Transaktion mehrfach","okay"),"")</f>
        <v>okay</v>
      </c>
      <c r="AS737" s="10" t="s">
        <v>10845</v>
      </c>
      <c r="AT737" s="10"/>
    </row>
    <row r="738" spans="1:46" ht="30" hidden="1" x14ac:dyDescent="0.25">
      <c r="A738" s="14" t="str">
        <f>IFERROR(IF(BTT[[#This Row],[Lfd Nr. 
(aus konsolidierter Datei)]]&lt;&gt;"",BTT[[#This Row],[Lfd Nr. 
(aus konsolidierter Datei)]],VLOOKUP(aktives_Teilprojekt,Teilprojekte[[Teilprojekte]:[Kürzel]],2,FALSE)&amp;ROW(BTT[[#This Row],[Lfd Nr.
(automatisch)]])-2),"")</f>
        <v>FI652</v>
      </c>
      <c r="B738" s="15" t="s">
        <v>6131</v>
      </c>
      <c r="C738" s="15"/>
      <c r="D738" t="s">
        <v>10843</v>
      </c>
      <c r="E738" s="10" t="str">
        <f>IFERROR(IF(NOT(BTT[[#This Row],[Manuelle Änderung des Verantwortliches TP
(Auswahl - bei Bedarf)]]=""),BTT[[#This Row],[Manuelle Änderung des Verantwortliches TP
(Auswahl - bei Bedarf)]],VLOOKUP(BTT[[#This Row],[Hauptprozess
(Pflichtauswahl)]],Hauptprozesse[],3,FALSE)),"")</f>
        <v>FI</v>
      </c>
      <c r="G738" t="s">
        <v>14174</v>
      </c>
      <c r="H738" s="10" t="s">
        <v>6038</v>
      </c>
      <c r="I738" t="s">
        <v>3295</v>
      </c>
      <c r="J738" s="10" t="str">
        <f>IFERROR(VLOOKUP(BTT[[#This Row],[Verwendete Transaktion (Pflichtauswahl)]],Transaktionen[[Transaktionen]:[Langtext]],2,FALSE),"")</f>
        <v>Warenbewegung</v>
      </c>
      <c r="V738" s="10" t="str">
        <f>IFERROR(VLOOKUP(BTT[[#This Row],[Verwendetes Formular
(Auswahl falls relevant)]],Formulare[[Formularbezeichnung]:[Formularname (technisch)]],2,FALSE),"")</f>
        <v/>
      </c>
      <c r="Y738" s="4" t="s">
        <v>14922</v>
      </c>
      <c r="AK738" s="10" t="str">
        <f>IF(BTT[[#This Row],[Subprozess
(optionale Auswahl)]]="","okay",IF(VLOOKUP(BTT[[#This Row],[Subprozess
(optionale Auswahl)]],BPML[[Subprozess]:[Zugeordneter Hauptprozess]],3,FALSE)=BTT[[#This Row],[Hauptprozess
(Pflichtauswahl)]],"okay","falscher Subprozess"))</f>
        <v>okay</v>
      </c>
      <c r="AL738" t="str">
        <f>IF(aktives_Teilprojekt="Master","",IF(BTT[[#This Row],[Verantwortliches TP
(automatisch)]]=VLOOKUP(aktives_Teilprojekt,Teilprojekte[[Teilprojekte]:[Kürzel]],2,FALSE),"okay","Hauptprozess anderes TP"))</f>
        <v>okay</v>
      </c>
      <c r="AM7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8" s="10" t="str">
        <f>IFERROR(IF(BTT[[#This Row],[SAP-Modul
(Pflichtauswahl)]]&lt;&gt;VLOOKUP(BTT[[#This Row],[Verwendete Transaktion (Pflichtauswahl)]],Transaktionen[[Transaktionen]:[Modul]],3,FALSE),"Modul anders","okay"),"")</f>
        <v>okay</v>
      </c>
      <c r="AP738" s="10" t="str">
        <f>IFERROR(IF(COUNTIFS(BTT[Verwendete Transaktion (Pflichtauswahl)],BTT[[#This Row],[Verwendete Transaktion (Pflichtauswahl)]],BTT[SAP-Modul
(Pflichtauswahl)],"&lt;&gt;"&amp;BTT[[#This Row],[SAP-Modul
(Pflichtauswahl)]])&gt;0,"Modul anders","okay"),"")</f>
        <v>okay</v>
      </c>
      <c r="AQ738" s="10" t="str">
        <f>IFERROR(IF(COUNTIFS(BTT[Verwendete Transaktion (Pflichtauswahl)],BTT[[#This Row],[Verwendete Transaktion (Pflichtauswahl)]],BTT[Verantwortliches TP
(automatisch)],"&lt;&gt;"&amp;BTT[[#This Row],[Verantwortliches TP
(automatisch)]])&gt;0,"Transaktion mehrfach","okay"),"")</f>
        <v>okay</v>
      </c>
      <c r="AR738" s="10" t="str">
        <f>IFERROR(IF(COUNTIFS(BTT[Verwendete Transaktion (Pflichtauswahl)],BTT[[#This Row],[Verwendete Transaktion (Pflichtauswahl)]],BTT[Verantwortliches TP
(automatisch)],"&lt;&gt;"&amp;VLOOKUP(aktives_Teilprojekt,Teilprojekte[[Teilprojekte]:[Kürzel]],2,FALSE))&gt;0,"Transaktion mehrfach","okay"),"")</f>
        <v>okay</v>
      </c>
      <c r="AS738" s="10" t="s">
        <v>10846</v>
      </c>
      <c r="AT738" s="10"/>
    </row>
    <row r="739" spans="1:46" ht="30" hidden="1" x14ac:dyDescent="0.25">
      <c r="A739" s="14" t="str">
        <f>IFERROR(IF(BTT[[#This Row],[Lfd Nr. 
(aus konsolidierter Datei)]]&lt;&gt;"",BTT[[#This Row],[Lfd Nr. 
(aus konsolidierter Datei)]],VLOOKUP(aktives_Teilprojekt,Teilprojekte[[Teilprojekte]:[Kürzel]],2,FALSE)&amp;ROW(BTT[[#This Row],[Lfd Nr.
(automatisch)]])-2),"")</f>
        <v>FI653</v>
      </c>
      <c r="B739" s="15" t="s">
        <v>6131</v>
      </c>
      <c r="C739" s="15"/>
      <c r="D739" t="s">
        <v>10848</v>
      </c>
      <c r="E739" s="10" t="str">
        <f>IFERROR(IF(NOT(BTT[[#This Row],[Manuelle Änderung des Verantwortliches TP
(Auswahl - bei Bedarf)]]=""),BTT[[#This Row],[Manuelle Änderung des Verantwortliches TP
(Auswahl - bei Bedarf)]],VLOOKUP(BTT[[#This Row],[Hauptprozess
(Pflichtauswahl)]],Hauptprozesse[],3,FALSE)),"")</f>
        <v>FI</v>
      </c>
      <c r="G739" t="s">
        <v>14174</v>
      </c>
      <c r="H739" s="10"/>
      <c r="J739" s="10" t="str">
        <f>IFERROR(VLOOKUP(BTT[[#This Row],[Verwendete Transaktion (Pflichtauswahl)]],Transaktionen[[Transaktionen]:[Langtext]],2,FALSE),"")</f>
        <v/>
      </c>
      <c r="V739" s="10" t="str">
        <f>IFERROR(VLOOKUP(BTT[[#This Row],[Verwendetes Formular
(Auswahl falls relevant)]],Formulare[[Formularbezeichnung]:[Formularname (technisch)]],2,FALSE),"")</f>
        <v/>
      </c>
      <c r="Y739" s="4" t="s">
        <v>14923</v>
      </c>
      <c r="AK739" s="10" t="str">
        <f>IF(BTT[[#This Row],[Subprozess
(optionale Auswahl)]]="","okay",IF(VLOOKUP(BTT[[#This Row],[Subprozess
(optionale Auswahl)]],BPML[[Subprozess]:[Zugeordneter Hauptprozess]],3,FALSE)=BTT[[#This Row],[Hauptprozess
(Pflichtauswahl)]],"okay","falscher Subprozess"))</f>
        <v>okay</v>
      </c>
      <c r="AL739" t="str">
        <f>IF(aktives_Teilprojekt="Master","",IF(BTT[[#This Row],[Verantwortliches TP
(automatisch)]]=VLOOKUP(aktives_Teilprojekt,Teilprojekte[[Teilprojekte]:[Kürzel]],2,FALSE),"okay","Hauptprozess anderes TP"))</f>
        <v>okay</v>
      </c>
      <c r="AM7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9" s="10" t="str">
        <f>IFERROR(IF(BTT[[#This Row],[SAP-Modul
(Pflichtauswahl)]]&lt;&gt;VLOOKUP(BTT[[#This Row],[Verwendete Transaktion (Pflichtauswahl)]],Transaktionen[[Transaktionen]:[Modul]],3,FALSE),"Modul anders","okay"),"")</f>
        <v/>
      </c>
      <c r="AP739" s="10" t="str">
        <f>IFERROR(IF(COUNTIFS(BTT[Verwendete Transaktion (Pflichtauswahl)],BTT[[#This Row],[Verwendete Transaktion (Pflichtauswahl)]],BTT[SAP-Modul
(Pflichtauswahl)],"&lt;&gt;"&amp;BTT[[#This Row],[SAP-Modul
(Pflichtauswahl)]])&gt;0,"Modul anders","okay"),"")</f>
        <v>okay</v>
      </c>
      <c r="AQ739" s="10" t="str">
        <f>IFERROR(IF(COUNTIFS(BTT[Verwendete Transaktion (Pflichtauswahl)],BTT[[#This Row],[Verwendete Transaktion (Pflichtauswahl)]],BTT[Verantwortliches TP
(automatisch)],"&lt;&gt;"&amp;BTT[[#This Row],[Verantwortliches TP
(automatisch)]])&gt;0,"Transaktion mehrfach","okay"),"")</f>
        <v>okay</v>
      </c>
      <c r="AR739" s="10" t="str">
        <f>IFERROR(IF(COUNTIFS(BTT[Verwendete Transaktion (Pflichtauswahl)],BTT[[#This Row],[Verwendete Transaktion (Pflichtauswahl)]],BTT[Verantwortliches TP
(automatisch)],"&lt;&gt;"&amp;VLOOKUP(aktives_Teilprojekt,Teilprojekte[[Teilprojekte]:[Kürzel]],2,FALSE))&gt;0,"Transaktion mehrfach","okay"),"")</f>
        <v>okay</v>
      </c>
      <c r="AS739" s="10" t="s">
        <v>10847</v>
      </c>
      <c r="AT739" s="10"/>
    </row>
    <row r="740" spans="1:46" ht="30" hidden="1" x14ac:dyDescent="0.25">
      <c r="A740" s="14" t="str">
        <f>IFERROR(IF(BTT[[#This Row],[Lfd Nr. 
(aus konsolidierter Datei)]]&lt;&gt;"",BTT[[#This Row],[Lfd Nr. 
(aus konsolidierter Datei)]],VLOOKUP(aktives_Teilprojekt,Teilprojekte[[Teilprojekte]:[Kürzel]],2,FALSE)&amp;ROW(BTT[[#This Row],[Lfd Nr.
(automatisch)]])-2),"")</f>
        <v>FI654</v>
      </c>
      <c r="B740" s="15" t="s">
        <v>6131</v>
      </c>
      <c r="C740" s="15"/>
      <c r="D740" t="s">
        <v>10850</v>
      </c>
      <c r="E740" s="10" t="str">
        <f>IFERROR(IF(NOT(BTT[[#This Row],[Manuelle Änderung des Verantwortliches TP
(Auswahl - bei Bedarf)]]=""),BTT[[#This Row],[Manuelle Änderung des Verantwortliches TP
(Auswahl - bei Bedarf)]],VLOOKUP(BTT[[#This Row],[Hauptprozess
(Pflichtauswahl)]],Hauptprozesse[],3,FALSE)),"")</f>
        <v>FI</v>
      </c>
      <c r="G740" t="s">
        <v>14174</v>
      </c>
      <c r="H740" s="10" t="s">
        <v>8485</v>
      </c>
      <c r="I740" t="s">
        <v>8522</v>
      </c>
      <c r="J740" s="10" t="str">
        <f>IFERROR(VLOOKUP(BTT[[#This Row],[Verwendete Transaktion (Pflichtauswahl)]],Transaktionen[[Transaktionen]:[Langtext]],2,FALSE),"")</f>
        <v>keine digitale Erfassung</v>
      </c>
      <c r="V740" s="10" t="str">
        <f>IFERROR(VLOOKUP(BTT[[#This Row],[Verwendetes Formular
(Auswahl falls relevant)]],Formulare[[Formularbezeichnung]:[Formularname (technisch)]],2,FALSE),"")</f>
        <v/>
      </c>
      <c r="Y740" s="4" t="s">
        <v>14924</v>
      </c>
      <c r="AK740" s="10" t="str">
        <f>IF(BTT[[#This Row],[Subprozess
(optionale Auswahl)]]="","okay",IF(VLOOKUP(BTT[[#This Row],[Subprozess
(optionale Auswahl)]],BPML[[Subprozess]:[Zugeordneter Hauptprozess]],3,FALSE)=BTT[[#This Row],[Hauptprozess
(Pflichtauswahl)]],"okay","falscher Subprozess"))</f>
        <v>okay</v>
      </c>
      <c r="AL740" t="str">
        <f>IF(aktives_Teilprojekt="Master","",IF(BTT[[#This Row],[Verantwortliches TP
(automatisch)]]=VLOOKUP(aktives_Teilprojekt,Teilprojekte[[Teilprojekte]:[Kürzel]],2,FALSE),"okay","Hauptprozess anderes TP"))</f>
        <v>okay</v>
      </c>
      <c r="AM7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0" s="10" t="str">
        <f>IFERROR(IF(BTT[[#This Row],[SAP-Modul
(Pflichtauswahl)]]&lt;&gt;VLOOKUP(BTT[[#This Row],[Verwendete Transaktion (Pflichtauswahl)]],Transaktionen[[Transaktionen]:[Modul]],3,FALSE),"Modul anders","okay"),"")</f>
        <v>okay</v>
      </c>
      <c r="AP740" s="10" t="str">
        <f>IFERROR(IF(COUNTIFS(BTT[Verwendete Transaktion (Pflichtauswahl)],BTT[[#This Row],[Verwendete Transaktion (Pflichtauswahl)]],BTT[SAP-Modul
(Pflichtauswahl)],"&lt;&gt;"&amp;BTT[[#This Row],[SAP-Modul
(Pflichtauswahl)]])&gt;0,"Modul anders","okay"),"")</f>
        <v>okay</v>
      </c>
      <c r="AQ740" s="10" t="str">
        <f>IFERROR(IF(COUNTIFS(BTT[Verwendete Transaktion (Pflichtauswahl)],BTT[[#This Row],[Verwendete Transaktion (Pflichtauswahl)]],BTT[Verantwortliches TP
(automatisch)],"&lt;&gt;"&amp;BTT[[#This Row],[Verantwortliches TP
(automatisch)]])&gt;0,"Transaktion mehrfach","okay"),"")</f>
        <v>okay</v>
      </c>
      <c r="AR740" s="10" t="str">
        <f>IFERROR(IF(COUNTIFS(BTT[Verwendete Transaktion (Pflichtauswahl)],BTT[[#This Row],[Verwendete Transaktion (Pflichtauswahl)]],BTT[Verantwortliches TP
(automatisch)],"&lt;&gt;"&amp;VLOOKUP(aktives_Teilprojekt,Teilprojekte[[Teilprojekte]:[Kürzel]],2,FALSE))&gt;0,"Transaktion mehrfach","okay"),"")</f>
        <v>okay</v>
      </c>
      <c r="AS740" s="10" t="s">
        <v>10849</v>
      </c>
      <c r="AT740" s="10"/>
    </row>
    <row r="741" spans="1:46" ht="45" hidden="1" x14ac:dyDescent="0.25">
      <c r="A741" s="14" t="str">
        <f>IFERROR(IF(BTT[[#This Row],[Lfd Nr. 
(aus konsolidierter Datei)]]&lt;&gt;"",BTT[[#This Row],[Lfd Nr. 
(aus konsolidierter Datei)]],VLOOKUP(aktives_Teilprojekt,Teilprojekte[[Teilprojekte]:[Kürzel]],2,FALSE)&amp;ROW(BTT[[#This Row],[Lfd Nr.
(automatisch)]])-2),"")</f>
        <v>FI655</v>
      </c>
      <c r="B741" s="15" t="s">
        <v>6131</v>
      </c>
      <c r="C741" s="15"/>
      <c r="D741" t="s">
        <v>10852</v>
      </c>
      <c r="E741" s="10" t="str">
        <f>IFERROR(IF(NOT(BTT[[#This Row],[Manuelle Änderung des Verantwortliches TP
(Auswahl - bei Bedarf)]]=""),BTT[[#This Row],[Manuelle Änderung des Verantwortliches TP
(Auswahl - bei Bedarf)]],VLOOKUP(BTT[[#This Row],[Hauptprozess
(Pflichtauswahl)]],Hauptprozesse[],3,FALSE)),"")</f>
        <v>FI</v>
      </c>
      <c r="G741" t="s">
        <v>14174</v>
      </c>
      <c r="H741" s="10" t="s">
        <v>6038</v>
      </c>
      <c r="I741" t="s">
        <v>2976</v>
      </c>
      <c r="J741" s="10" t="str">
        <f>IFERROR(VLOOKUP(BTT[[#This Row],[Verwendete Transaktion (Pflichtauswahl)]],Transaktionen[[Transaktionen]:[Langtext]],2,FALSE),"")</f>
        <v>Materialbelegliste</v>
      </c>
      <c r="V741" s="10" t="str">
        <f>IFERROR(VLOOKUP(BTT[[#This Row],[Verwendetes Formular
(Auswahl falls relevant)]],Formulare[[Formularbezeichnung]:[Formularname (technisch)]],2,FALSE),"")</f>
        <v/>
      </c>
      <c r="Y741" s="4" t="s">
        <v>14925</v>
      </c>
      <c r="AK741" s="10" t="str">
        <f>IF(BTT[[#This Row],[Subprozess
(optionale Auswahl)]]="","okay",IF(VLOOKUP(BTT[[#This Row],[Subprozess
(optionale Auswahl)]],BPML[[Subprozess]:[Zugeordneter Hauptprozess]],3,FALSE)=BTT[[#This Row],[Hauptprozess
(Pflichtauswahl)]],"okay","falscher Subprozess"))</f>
        <v>okay</v>
      </c>
      <c r="AL741" t="str">
        <f>IF(aktives_Teilprojekt="Master","",IF(BTT[[#This Row],[Verantwortliches TP
(automatisch)]]=VLOOKUP(aktives_Teilprojekt,Teilprojekte[[Teilprojekte]:[Kürzel]],2,FALSE),"okay","Hauptprozess anderes TP"))</f>
        <v>okay</v>
      </c>
      <c r="AM7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1" s="10" t="str">
        <f>IFERROR(IF(BTT[[#This Row],[SAP-Modul
(Pflichtauswahl)]]&lt;&gt;VLOOKUP(BTT[[#This Row],[Verwendete Transaktion (Pflichtauswahl)]],Transaktionen[[Transaktionen]:[Modul]],3,FALSE),"Modul anders","okay"),"")</f>
        <v>okay</v>
      </c>
      <c r="AP741" s="10" t="str">
        <f>IFERROR(IF(COUNTIFS(BTT[Verwendete Transaktion (Pflichtauswahl)],BTT[[#This Row],[Verwendete Transaktion (Pflichtauswahl)]],BTT[SAP-Modul
(Pflichtauswahl)],"&lt;&gt;"&amp;BTT[[#This Row],[SAP-Modul
(Pflichtauswahl)]])&gt;0,"Modul anders","okay"),"")</f>
        <v>okay</v>
      </c>
      <c r="AQ741" s="10" t="str">
        <f>IFERROR(IF(COUNTIFS(BTT[Verwendete Transaktion (Pflichtauswahl)],BTT[[#This Row],[Verwendete Transaktion (Pflichtauswahl)]],BTT[Verantwortliches TP
(automatisch)],"&lt;&gt;"&amp;BTT[[#This Row],[Verantwortliches TP
(automatisch)]])&gt;0,"Transaktion mehrfach","okay"),"")</f>
        <v>okay</v>
      </c>
      <c r="AR741" s="10" t="str">
        <f>IFERROR(IF(COUNTIFS(BTT[Verwendete Transaktion (Pflichtauswahl)],BTT[[#This Row],[Verwendete Transaktion (Pflichtauswahl)]],BTT[Verantwortliches TP
(automatisch)],"&lt;&gt;"&amp;VLOOKUP(aktives_Teilprojekt,Teilprojekte[[Teilprojekte]:[Kürzel]],2,FALSE))&gt;0,"Transaktion mehrfach","okay"),"")</f>
        <v>okay</v>
      </c>
      <c r="AS741" s="10" t="s">
        <v>10851</v>
      </c>
      <c r="AT741" s="10"/>
    </row>
    <row r="742" spans="1:46" ht="45" hidden="1" x14ac:dyDescent="0.25">
      <c r="A742" s="14" t="str">
        <f>IFERROR(IF(BTT[[#This Row],[Lfd Nr. 
(aus konsolidierter Datei)]]&lt;&gt;"",BTT[[#This Row],[Lfd Nr. 
(aus konsolidierter Datei)]],VLOOKUP(aktives_Teilprojekt,Teilprojekte[[Teilprojekte]:[Kürzel]],2,FALSE)&amp;ROW(BTT[[#This Row],[Lfd Nr.
(automatisch)]])-2),"")</f>
        <v>FI656</v>
      </c>
      <c r="B742" s="15" t="s">
        <v>6131</v>
      </c>
      <c r="C742" s="15"/>
      <c r="D742" t="s">
        <v>10852</v>
      </c>
      <c r="E742" s="10" t="str">
        <f>IFERROR(IF(NOT(BTT[[#This Row],[Manuelle Änderung des Verantwortliches TP
(Auswahl - bei Bedarf)]]=""),BTT[[#This Row],[Manuelle Änderung des Verantwortliches TP
(Auswahl - bei Bedarf)]],VLOOKUP(BTT[[#This Row],[Hauptprozess
(Pflichtauswahl)]],Hauptprozesse[],3,FALSE)),"")</f>
        <v>FI</v>
      </c>
      <c r="G742" t="s">
        <v>14174</v>
      </c>
      <c r="H742" s="10" t="s">
        <v>6038</v>
      </c>
      <c r="I742" t="s">
        <v>2977</v>
      </c>
      <c r="J742" s="10" t="str">
        <f>IFERROR(VLOOKUP(BTT[[#This Row],[Verwendete Transaktion (Pflichtauswahl)]],Transaktionen[[Transaktionen]:[Langtext]],2,FALSE),"")</f>
        <v>Lagerbestandsliste</v>
      </c>
      <c r="V742" s="10" t="str">
        <f>IFERROR(VLOOKUP(BTT[[#This Row],[Verwendetes Formular
(Auswahl falls relevant)]],Formulare[[Formularbezeichnung]:[Formularname (technisch)]],2,FALSE),"")</f>
        <v/>
      </c>
      <c r="Y742" s="4" t="s">
        <v>14925</v>
      </c>
      <c r="AK742" s="10" t="str">
        <f>IF(BTT[[#This Row],[Subprozess
(optionale Auswahl)]]="","okay",IF(VLOOKUP(BTT[[#This Row],[Subprozess
(optionale Auswahl)]],BPML[[Subprozess]:[Zugeordneter Hauptprozess]],3,FALSE)=BTT[[#This Row],[Hauptprozess
(Pflichtauswahl)]],"okay","falscher Subprozess"))</f>
        <v>okay</v>
      </c>
      <c r="AL742" t="str">
        <f>IF(aktives_Teilprojekt="Master","",IF(BTT[[#This Row],[Verantwortliches TP
(automatisch)]]=VLOOKUP(aktives_Teilprojekt,Teilprojekte[[Teilprojekte]:[Kürzel]],2,FALSE),"okay","Hauptprozess anderes TP"))</f>
        <v>okay</v>
      </c>
      <c r="AM7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2" s="10" t="str">
        <f>IFERROR(IF(BTT[[#This Row],[SAP-Modul
(Pflichtauswahl)]]&lt;&gt;VLOOKUP(BTT[[#This Row],[Verwendete Transaktion (Pflichtauswahl)]],Transaktionen[[Transaktionen]:[Modul]],3,FALSE),"Modul anders","okay"),"")</f>
        <v>okay</v>
      </c>
      <c r="AP742" s="10" t="str">
        <f>IFERROR(IF(COUNTIFS(BTT[Verwendete Transaktion (Pflichtauswahl)],BTT[[#This Row],[Verwendete Transaktion (Pflichtauswahl)]],BTT[SAP-Modul
(Pflichtauswahl)],"&lt;&gt;"&amp;BTT[[#This Row],[SAP-Modul
(Pflichtauswahl)]])&gt;0,"Modul anders","okay"),"")</f>
        <v>okay</v>
      </c>
      <c r="AQ742" s="10" t="str">
        <f>IFERROR(IF(COUNTIFS(BTT[Verwendete Transaktion (Pflichtauswahl)],BTT[[#This Row],[Verwendete Transaktion (Pflichtauswahl)]],BTT[Verantwortliches TP
(automatisch)],"&lt;&gt;"&amp;BTT[[#This Row],[Verantwortliches TP
(automatisch)]])&gt;0,"Transaktion mehrfach","okay"),"")</f>
        <v>okay</v>
      </c>
      <c r="AR742" s="10" t="str">
        <f>IFERROR(IF(COUNTIFS(BTT[Verwendete Transaktion (Pflichtauswahl)],BTT[[#This Row],[Verwendete Transaktion (Pflichtauswahl)]],BTT[Verantwortliches TP
(automatisch)],"&lt;&gt;"&amp;VLOOKUP(aktives_Teilprojekt,Teilprojekte[[Teilprojekte]:[Kürzel]],2,FALSE))&gt;0,"Transaktion mehrfach","okay"),"")</f>
        <v>okay</v>
      </c>
      <c r="AS742" s="10" t="s">
        <v>10853</v>
      </c>
      <c r="AT742" s="10"/>
    </row>
    <row r="743" spans="1:46" ht="60" hidden="1" x14ac:dyDescent="0.25">
      <c r="A743" s="14" t="str">
        <f>IFERROR(IF(BTT[[#This Row],[Lfd Nr. 
(aus konsolidierter Datei)]]&lt;&gt;"",BTT[[#This Row],[Lfd Nr. 
(aus konsolidierter Datei)]],VLOOKUP(aktives_Teilprojekt,Teilprojekte[[Teilprojekte]:[Kürzel]],2,FALSE)&amp;ROW(BTT[[#This Row],[Lfd Nr.
(automatisch)]])-2),"")</f>
        <v>FI657</v>
      </c>
      <c r="B743" s="15" t="s">
        <v>6131</v>
      </c>
      <c r="C743" s="15"/>
      <c r="D743" t="s">
        <v>10855</v>
      </c>
      <c r="E743" s="10" t="str">
        <f>IFERROR(IF(NOT(BTT[[#This Row],[Manuelle Änderung des Verantwortliches TP
(Auswahl - bei Bedarf)]]=""),BTT[[#This Row],[Manuelle Änderung des Verantwortliches TP
(Auswahl - bei Bedarf)]],VLOOKUP(BTT[[#This Row],[Hauptprozess
(Pflichtauswahl)]],Hauptprozesse[],3,FALSE)),"")</f>
        <v>FI</v>
      </c>
      <c r="G743" t="s">
        <v>14174</v>
      </c>
      <c r="H743" s="10"/>
      <c r="I743" t="s">
        <v>14253</v>
      </c>
      <c r="J743" s="10" t="str">
        <f>IFERROR(VLOOKUP(BTT[[#This Row],[Verwendete Transaktion (Pflichtauswahl)]],Transaktionen[[Transaktionen]:[Langtext]],2,FALSE),"")</f>
        <v/>
      </c>
      <c r="V743" s="10" t="str">
        <f>IFERROR(VLOOKUP(BTT[[#This Row],[Verwendetes Formular
(Auswahl falls relevant)]],Formulare[[Formularbezeichnung]:[Formularname (technisch)]],2,FALSE),"")</f>
        <v/>
      </c>
      <c r="Y743" s="4" t="s">
        <v>14926</v>
      </c>
      <c r="AK743" s="10" t="str">
        <f>IF(BTT[[#This Row],[Subprozess
(optionale Auswahl)]]="","okay",IF(VLOOKUP(BTT[[#This Row],[Subprozess
(optionale Auswahl)]],BPML[[Subprozess]:[Zugeordneter Hauptprozess]],3,FALSE)=BTT[[#This Row],[Hauptprozess
(Pflichtauswahl)]],"okay","falscher Subprozess"))</f>
        <v>okay</v>
      </c>
      <c r="AL743" t="str">
        <f>IF(aktives_Teilprojekt="Master","",IF(BTT[[#This Row],[Verantwortliches TP
(automatisch)]]=VLOOKUP(aktives_Teilprojekt,Teilprojekte[[Teilprojekte]:[Kürzel]],2,FALSE),"okay","Hauptprozess anderes TP"))</f>
        <v>okay</v>
      </c>
      <c r="AM7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3" s="10" t="str">
        <f>IFERROR(IF(BTT[[#This Row],[SAP-Modul
(Pflichtauswahl)]]&lt;&gt;VLOOKUP(BTT[[#This Row],[Verwendete Transaktion (Pflichtauswahl)]],Transaktionen[[Transaktionen]:[Modul]],3,FALSE),"Modul anders","okay"),"")</f>
        <v/>
      </c>
      <c r="AP743" s="10" t="str">
        <f>IFERROR(IF(COUNTIFS(BTT[Verwendete Transaktion (Pflichtauswahl)],BTT[[#This Row],[Verwendete Transaktion (Pflichtauswahl)]],BTT[SAP-Modul
(Pflichtauswahl)],"&lt;&gt;"&amp;BTT[[#This Row],[SAP-Modul
(Pflichtauswahl)]])&gt;0,"Modul anders","okay"),"")</f>
        <v>okay</v>
      </c>
      <c r="AQ743" s="10" t="str">
        <f>IFERROR(IF(COUNTIFS(BTT[Verwendete Transaktion (Pflichtauswahl)],BTT[[#This Row],[Verwendete Transaktion (Pflichtauswahl)]],BTT[Verantwortliches TP
(automatisch)],"&lt;&gt;"&amp;BTT[[#This Row],[Verantwortliches TP
(automatisch)]])&gt;0,"Transaktion mehrfach","okay"),"")</f>
        <v>okay</v>
      </c>
      <c r="AR743" s="10" t="str">
        <f>IFERROR(IF(COUNTIFS(BTT[Verwendete Transaktion (Pflichtauswahl)],BTT[[#This Row],[Verwendete Transaktion (Pflichtauswahl)]],BTT[Verantwortliches TP
(automatisch)],"&lt;&gt;"&amp;VLOOKUP(aktives_Teilprojekt,Teilprojekte[[Teilprojekte]:[Kürzel]],2,FALSE))&gt;0,"Transaktion mehrfach","okay"),"")</f>
        <v>okay</v>
      </c>
      <c r="AS743" s="10" t="s">
        <v>10854</v>
      </c>
      <c r="AT743" s="10"/>
    </row>
    <row r="744" spans="1:46" ht="60" hidden="1" x14ac:dyDescent="0.25">
      <c r="A744" s="14" t="str">
        <f>IFERROR(IF(BTT[[#This Row],[Lfd Nr. 
(aus konsolidierter Datei)]]&lt;&gt;"",BTT[[#This Row],[Lfd Nr. 
(aus konsolidierter Datei)]],VLOOKUP(aktives_Teilprojekt,Teilprojekte[[Teilprojekte]:[Kürzel]],2,FALSE)&amp;ROW(BTT[[#This Row],[Lfd Nr.
(automatisch)]])-2),"")</f>
        <v>FI658</v>
      </c>
      <c r="B744" s="15" t="s">
        <v>6131</v>
      </c>
      <c r="C744" s="15"/>
      <c r="D744" t="s">
        <v>10857</v>
      </c>
      <c r="E744" s="10" t="str">
        <f>IFERROR(IF(NOT(BTT[[#This Row],[Manuelle Änderung des Verantwortliches TP
(Auswahl - bei Bedarf)]]=""),BTT[[#This Row],[Manuelle Änderung des Verantwortliches TP
(Auswahl - bei Bedarf)]],VLOOKUP(BTT[[#This Row],[Hauptprozess
(Pflichtauswahl)]],Hauptprozesse[],3,FALSE)),"")</f>
        <v>FI</v>
      </c>
      <c r="G744" t="s">
        <v>14174</v>
      </c>
      <c r="H744" s="10"/>
      <c r="I744" t="s">
        <v>14253</v>
      </c>
      <c r="J744" s="10" t="str">
        <f>IFERROR(VLOOKUP(BTT[[#This Row],[Verwendete Transaktion (Pflichtauswahl)]],Transaktionen[[Transaktionen]:[Langtext]],2,FALSE),"")</f>
        <v/>
      </c>
      <c r="V744" s="10" t="str">
        <f>IFERROR(VLOOKUP(BTT[[#This Row],[Verwendetes Formular
(Auswahl falls relevant)]],Formulare[[Formularbezeichnung]:[Formularname (technisch)]],2,FALSE),"")</f>
        <v/>
      </c>
      <c r="Y744" s="4" t="s">
        <v>14927</v>
      </c>
      <c r="AK744" s="10" t="str">
        <f>IF(BTT[[#This Row],[Subprozess
(optionale Auswahl)]]="","okay",IF(VLOOKUP(BTT[[#This Row],[Subprozess
(optionale Auswahl)]],BPML[[Subprozess]:[Zugeordneter Hauptprozess]],3,FALSE)=BTT[[#This Row],[Hauptprozess
(Pflichtauswahl)]],"okay","falscher Subprozess"))</f>
        <v>okay</v>
      </c>
      <c r="AL744" t="str">
        <f>IF(aktives_Teilprojekt="Master","",IF(BTT[[#This Row],[Verantwortliches TP
(automatisch)]]=VLOOKUP(aktives_Teilprojekt,Teilprojekte[[Teilprojekte]:[Kürzel]],2,FALSE),"okay","Hauptprozess anderes TP"))</f>
        <v>okay</v>
      </c>
      <c r="AM7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4" s="10" t="str">
        <f>IFERROR(IF(BTT[[#This Row],[SAP-Modul
(Pflichtauswahl)]]&lt;&gt;VLOOKUP(BTT[[#This Row],[Verwendete Transaktion (Pflichtauswahl)]],Transaktionen[[Transaktionen]:[Modul]],3,FALSE),"Modul anders","okay"),"")</f>
        <v/>
      </c>
      <c r="AP744" s="10" t="str">
        <f>IFERROR(IF(COUNTIFS(BTT[Verwendete Transaktion (Pflichtauswahl)],BTT[[#This Row],[Verwendete Transaktion (Pflichtauswahl)]],BTT[SAP-Modul
(Pflichtauswahl)],"&lt;&gt;"&amp;BTT[[#This Row],[SAP-Modul
(Pflichtauswahl)]])&gt;0,"Modul anders","okay"),"")</f>
        <v>okay</v>
      </c>
      <c r="AQ744" s="10" t="str">
        <f>IFERROR(IF(COUNTIFS(BTT[Verwendete Transaktion (Pflichtauswahl)],BTT[[#This Row],[Verwendete Transaktion (Pflichtauswahl)]],BTT[Verantwortliches TP
(automatisch)],"&lt;&gt;"&amp;BTT[[#This Row],[Verantwortliches TP
(automatisch)]])&gt;0,"Transaktion mehrfach","okay"),"")</f>
        <v>okay</v>
      </c>
      <c r="AR744" s="10" t="str">
        <f>IFERROR(IF(COUNTIFS(BTT[Verwendete Transaktion (Pflichtauswahl)],BTT[[#This Row],[Verwendete Transaktion (Pflichtauswahl)]],BTT[Verantwortliches TP
(automatisch)],"&lt;&gt;"&amp;VLOOKUP(aktives_Teilprojekt,Teilprojekte[[Teilprojekte]:[Kürzel]],2,FALSE))&gt;0,"Transaktion mehrfach","okay"),"")</f>
        <v>okay</v>
      </c>
      <c r="AS744" s="10" t="s">
        <v>10856</v>
      </c>
      <c r="AT744" s="10"/>
    </row>
    <row r="745" spans="1:46" ht="60" hidden="1" x14ac:dyDescent="0.25">
      <c r="A745" s="14" t="str">
        <f>IFERROR(IF(BTT[[#This Row],[Lfd Nr. 
(aus konsolidierter Datei)]]&lt;&gt;"",BTT[[#This Row],[Lfd Nr. 
(aus konsolidierter Datei)]],VLOOKUP(aktives_Teilprojekt,Teilprojekte[[Teilprojekte]:[Kürzel]],2,FALSE)&amp;ROW(BTT[[#This Row],[Lfd Nr.
(automatisch)]])-2),"")</f>
        <v>FI659</v>
      </c>
      <c r="B745" s="15" t="s">
        <v>6131</v>
      </c>
      <c r="C745" s="15"/>
      <c r="D745" t="s">
        <v>10859</v>
      </c>
      <c r="E745" s="10" t="str">
        <f>IFERROR(IF(NOT(BTT[[#This Row],[Manuelle Änderung des Verantwortliches TP
(Auswahl - bei Bedarf)]]=""),BTT[[#This Row],[Manuelle Änderung des Verantwortliches TP
(Auswahl - bei Bedarf)]],VLOOKUP(BTT[[#This Row],[Hauptprozess
(Pflichtauswahl)]],Hauptprozesse[],3,FALSE)),"")</f>
        <v>FI</v>
      </c>
      <c r="G745" t="s">
        <v>14174</v>
      </c>
      <c r="H745" s="10"/>
      <c r="J745" s="10" t="str">
        <f>IFERROR(VLOOKUP(BTT[[#This Row],[Verwendete Transaktion (Pflichtauswahl)]],Transaktionen[[Transaktionen]:[Langtext]],2,FALSE),"")</f>
        <v/>
      </c>
      <c r="V745" s="10" t="str">
        <f>IFERROR(VLOOKUP(BTT[[#This Row],[Verwendetes Formular
(Auswahl falls relevant)]],Formulare[[Formularbezeichnung]:[Formularname (technisch)]],2,FALSE),"")</f>
        <v/>
      </c>
      <c r="Y745" s="4" t="s">
        <v>14928</v>
      </c>
      <c r="AK745" s="10" t="str">
        <f>IF(BTT[[#This Row],[Subprozess
(optionale Auswahl)]]="","okay",IF(VLOOKUP(BTT[[#This Row],[Subprozess
(optionale Auswahl)]],BPML[[Subprozess]:[Zugeordneter Hauptprozess]],3,FALSE)=BTT[[#This Row],[Hauptprozess
(Pflichtauswahl)]],"okay","falscher Subprozess"))</f>
        <v>okay</v>
      </c>
      <c r="AL745" t="str">
        <f>IF(aktives_Teilprojekt="Master","",IF(BTT[[#This Row],[Verantwortliches TP
(automatisch)]]=VLOOKUP(aktives_Teilprojekt,Teilprojekte[[Teilprojekte]:[Kürzel]],2,FALSE),"okay","Hauptprozess anderes TP"))</f>
        <v>okay</v>
      </c>
      <c r="AM7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5" s="10" t="str">
        <f>IFERROR(IF(BTT[[#This Row],[SAP-Modul
(Pflichtauswahl)]]&lt;&gt;VLOOKUP(BTT[[#This Row],[Verwendete Transaktion (Pflichtauswahl)]],Transaktionen[[Transaktionen]:[Modul]],3,FALSE),"Modul anders","okay"),"")</f>
        <v/>
      </c>
      <c r="AP745" s="10" t="str">
        <f>IFERROR(IF(COUNTIFS(BTT[Verwendete Transaktion (Pflichtauswahl)],BTT[[#This Row],[Verwendete Transaktion (Pflichtauswahl)]],BTT[SAP-Modul
(Pflichtauswahl)],"&lt;&gt;"&amp;BTT[[#This Row],[SAP-Modul
(Pflichtauswahl)]])&gt;0,"Modul anders","okay"),"")</f>
        <v>okay</v>
      </c>
      <c r="AQ745" s="10" t="str">
        <f>IFERROR(IF(COUNTIFS(BTT[Verwendete Transaktion (Pflichtauswahl)],BTT[[#This Row],[Verwendete Transaktion (Pflichtauswahl)]],BTT[Verantwortliches TP
(automatisch)],"&lt;&gt;"&amp;BTT[[#This Row],[Verantwortliches TP
(automatisch)]])&gt;0,"Transaktion mehrfach","okay"),"")</f>
        <v>okay</v>
      </c>
      <c r="AR745" s="10" t="str">
        <f>IFERROR(IF(COUNTIFS(BTT[Verwendete Transaktion (Pflichtauswahl)],BTT[[#This Row],[Verwendete Transaktion (Pflichtauswahl)]],BTT[Verantwortliches TP
(automatisch)],"&lt;&gt;"&amp;VLOOKUP(aktives_Teilprojekt,Teilprojekte[[Teilprojekte]:[Kürzel]],2,FALSE))&gt;0,"Transaktion mehrfach","okay"),"")</f>
        <v>okay</v>
      </c>
      <c r="AS745" s="10" t="s">
        <v>10858</v>
      </c>
      <c r="AT745" s="10"/>
    </row>
    <row r="746" spans="1:46" ht="60" hidden="1" x14ac:dyDescent="0.25">
      <c r="A746" s="14" t="str">
        <f>IFERROR(IF(BTT[[#This Row],[Lfd Nr. 
(aus konsolidierter Datei)]]&lt;&gt;"",BTT[[#This Row],[Lfd Nr. 
(aus konsolidierter Datei)]],VLOOKUP(aktives_Teilprojekt,Teilprojekte[[Teilprojekte]:[Kürzel]],2,FALSE)&amp;ROW(BTT[[#This Row],[Lfd Nr.
(automatisch)]])-2),"")</f>
        <v>FI660</v>
      </c>
      <c r="B746" s="15" t="s">
        <v>6131</v>
      </c>
      <c r="C746" s="15"/>
      <c r="D746" t="s">
        <v>10861</v>
      </c>
      <c r="E746" s="10" t="str">
        <f>IFERROR(IF(NOT(BTT[[#This Row],[Manuelle Änderung des Verantwortliches TP
(Auswahl - bei Bedarf)]]=""),BTT[[#This Row],[Manuelle Änderung des Verantwortliches TP
(Auswahl - bei Bedarf)]],VLOOKUP(BTT[[#This Row],[Hauptprozess
(Pflichtauswahl)]],Hauptprozesse[],3,FALSE)),"")</f>
        <v>FI</v>
      </c>
      <c r="G746" t="s">
        <v>14174</v>
      </c>
      <c r="H746" s="10" t="s">
        <v>8485</v>
      </c>
      <c r="I746" t="s">
        <v>8522</v>
      </c>
      <c r="J746" s="10" t="str">
        <f>IFERROR(VLOOKUP(BTT[[#This Row],[Verwendete Transaktion (Pflichtauswahl)]],Transaktionen[[Transaktionen]:[Langtext]],2,FALSE),"")</f>
        <v>keine digitale Erfassung</v>
      </c>
      <c r="V746" s="10" t="str">
        <f>IFERROR(VLOOKUP(BTT[[#This Row],[Verwendetes Formular
(Auswahl falls relevant)]],Formulare[[Formularbezeichnung]:[Formularname (technisch)]],2,FALSE),"")</f>
        <v/>
      </c>
      <c r="Y746" s="4" t="s">
        <v>14929</v>
      </c>
      <c r="AK746" s="10" t="str">
        <f>IF(BTT[[#This Row],[Subprozess
(optionale Auswahl)]]="","okay",IF(VLOOKUP(BTT[[#This Row],[Subprozess
(optionale Auswahl)]],BPML[[Subprozess]:[Zugeordneter Hauptprozess]],3,FALSE)=BTT[[#This Row],[Hauptprozess
(Pflichtauswahl)]],"okay","falscher Subprozess"))</f>
        <v>okay</v>
      </c>
      <c r="AL746" t="str">
        <f>IF(aktives_Teilprojekt="Master","",IF(BTT[[#This Row],[Verantwortliches TP
(automatisch)]]=VLOOKUP(aktives_Teilprojekt,Teilprojekte[[Teilprojekte]:[Kürzel]],2,FALSE),"okay","Hauptprozess anderes TP"))</f>
        <v>okay</v>
      </c>
      <c r="AM7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6" s="10" t="str">
        <f>IFERROR(IF(BTT[[#This Row],[SAP-Modul
(Pflichtauswahl)]]&lt;&gt;VLOOKUP(BTT[[#This Row],[Verwendete Transaktion (Pflichtauswahl)]],Transaktionen[[Transaktionen]:[Modul]],3,FALSE),"Modul anders","okay"),"")</f>
        <v>okay</v>
      </c>
      <c r="AP746" s="10" t="str">
        <f>IFERROR(IF(COUNTIFS(BTT[Verwendete Transaktion (Pflichtauswahl)],BTT[[#This Row],[Verwendete Transaktion (Pflichtauswahl)]],BTT[SAP-Modul
(Pflichtauswahl)],"&lt;&gt;"&amp;BTT[[#This Row],[SAP-Modul
(Pflichtauswahl)]])&gt;0,"Modul anders","okay"),"")</f>
        <v>okay</v>
      </c>
      <c r="AQ746" s="10" t="str">
        <f>IFERROR(IF(COUNTIFS(BTT[Verwendete Transaktion (Pflichtauswahl)],BTT[[#This Row],[Verwendete Transaktion (Pflichtauswahl)]],BTT[Verantwortliches TP
(automatisch)],"&lt;&gt;"&amp;BTT[[#This Row],[Verantwortliches TP
(automatisch)]])&gt;0,"Transaktion mehrfach","okay"),"")</f>
        <v>okay</v>
      </c>
      <c r="AR746" s="10" t="str">
        <f>IFERROR(IF(COUNTIFS(BTT[Verwendete Transaktion (Pflichtauswahl)],BTT[[#This Row],[Verwendete Transaktion (Pflichtauswahl)]],BTT[Verantwortliches TP
(automatisch)],"&lt;&gt;"&amp;VLOOKUP(aktives_Teilprojekt,Teilprojekte[[Teilprojekte]:[Kürzel]],2,FALSE))&gt;0,"Transaktion mehrfach","okay"),"")</f>
        <v>okay</v>
      </c>
      <c r="AS746" s="10" t="s">
        <v>10860</v>
      </c>
      <c r="AT746" s="10"/>
    </row>
    <row r="747" spans="1:46" ht="60" hidden="1" x14ac:dyDescent="0.25">
      <c r="A747" s="14" t="str">
        <f>IFERROR(IF(BTT[[#This Row],[Lfd Nr. 
(aus konsolidierter Datei)]]&lt;&gt;"",BTT[[#This Row],[Lfd Nr. 
(aus konsolidierter Datei)]],VLOOKUP(aktives_Teilprojekt,Teilprojekte[[Teilprojekte]:[Kürzel]],2,FALSE)&amp;ROW(BTT[[#This Row],[Lfd Nr.
(automatisch)]])-2),"")</f>
        <v>FI661</v>
      </c>
      <c r="B747" s="15" t="s">
        <v>6131</v>
      </c>
      <c r="C747" s="15"/>
      <c r="D747" t="s">
        <v>10863</v>
      </c>
      <c r="E747" s="10" t="str">
        <f>IFERROR(IF(NOT(BTT[[#This Row],[Manuelle Änderung des Verantwortliches TP
(Auswahl - bei Bedarf)]]=""),BTT[[#This Row],[Manuelle Änderung des Verantwortliches TP
(Auswahl - bei Bedarf)]],VLOOKUP(BTT[[#This Row],[Hauptprozess
(Pflichtauswahl)]],Hauptprozesse[],3,FALSE)),"")</f>
        <v>FI</v>
      </c>
      <c r="G747" t="s">
        <v>14174</v>
      </c>
      <c r="H747" s="10" t="s">
        <v>8485</v>
      </c>
      <c r="I747" t="s">
        <v>8522</v>
      </c>
      <c r="J747" s="10" t="str">
        <f>IFERROR(VLOOKUP(BTT[[#This Row],[Verwendete Transaktion (Pflichtauswahl)]],Transaktionen[[Transaktionen]:[Langtext]],2,FALSE),"")</f>
        <v>keine digitale Erfassung</v>
      </c>
      <c r="V747" s="10" t="str">
        <f>IFERROR(VLOOKUP(BTT[[#This Row],[Verwendetes Formular
(Auswahl falls relevant)]],Formulare[[Formularbezeichnung]:[Formularname (technisch)]],2,FALSE),"")</f>
        <v/>
      </c>
      <c r="Y747" s="4" t="s">
        <v>14930</v>
      </c>
      <c r="AK747" s="10" t="str">
        <f>IF(BTT[[#This Row],[Subprozess
(optionale Auswahl)]]="","okay",IF(VLOOKUP(BTT[[#This Row],[Subprozess
(optionale Auswahl)]],BPML[[Subprozess]:[Zugeordneter Hauptprozess]],3,FALSE)=BTT[[#This Row],[Hauptprozess
(Pflichtauswahl)]],"okay","falscher Subprozess"))</f>
        <v>okay</v>
      </c>
      <c r="AL747" t="str">
        <f>IF(aktives_Teilprojekt="Master","",IF(BTT[[#This Row],[Verantwortliches TP
(automatisch)]]=VLOOKUP(aktives_Teilprojekt,Teilprojekte[[Teilprojekte]:[Kürzel]],2,FALSE),"okay","Hauptprozess anderes TP"))</f>
        <v>okay</v>
      </c>
      <c r="AM7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7" s="10" t="str">
        <f>IFERROR(IF(BTT[[#This Row],[SAP-Modul
(Pflichtauswahl)]]&lt;&gt;VLOOKUP(BTT[[#This Row],[Verwendete Transaktion (Pflichtauswahl)]],Transaktionen[[Transaktionen]:[Modul]],3,FALSE),"Modul anders","okay"),"")</f>
        <v>okay</v>
      </c>
      <c r="AP747" s="10" t="str">
        <f>IFERROR(IF(COUNTIFS(BTT[Verwendete Transaktion (Pflichtauswahl)],BTT[[#This Row],[Verwendete Transaktion (Pflichtauswahl)]],BTT[SAP-Modul
(Pflichtauswahl)],"&lt;&gt;"&amp;BTT[[#This Row],[SAP-Modul
(Pflichtauswahl)]])&gt;0,"Modul anders","okay"),"")</f>
        <v>okay</v>
      </c>
      <c r="AQ747" s="10" t="str">
        <f>IFERROR(IF(COUNTIFS(BTT[Verwendete Transaktion (Pflichtauswahl)],BTT[[#This Row],[Verwendete Transaktion (Pflichtauswahl)]],BTT[Verantwortliches TP
(automatisch)],"&lt;&gt;"&amp;BTT[[#This Row],[Verantwortliches TP
(automatisch)]])&gt;0,"Transaktion mehrfach","okay"),"")</f>
        <v>okay</v>
      </c>
      <c r="AR747" s="10" t="str">
        <f>IFERROR(IF(COUNTIFS(BTT[Verwendete Transaktion (Pflichtauswahl)],BTT[[#This Row],[Verwendete Transaktion (Pflichtauswahl)]],BTT[Verantwortliches TP
(automatisch)],"&lt;&gt;"&amp;VLOOKUP(aktives_Teilprojekt,Teilprojekte[[Teilprojekte]:[Kürzel]],2,FALSE))&gt;0,"Transaktion mehrfach","okay"),"")</f>
        <v>okay</v>
      </c>
      <c r="AS747" s="10" t="s">
        <v>10862</v>
      </c>
      <c r="AT747" s="10"/>
    </row>
    <row r="748" spans="1:46" ht="45" hidden="1" x14ac:dyDescent="0.25">
      <c r="A748" s="14" t="str">
        <f>IFERROR(IF(BTT[[#This Row],[Lfd Nr. 
(aus konsolidierter Datei)]]&lt;&gt;"",BTT[[#This Row],[Lfd Nr. 
(aus konsolidierter Datei)]],VLOOKUP(aktives_Teilprojekt,Teilprojekte[[Teilprojekte]:[Kürzel]],2,FALSE)&amp;ROW(BTT[[#This Row],[Lfd Nr.
(automatisch)]])-2),"")</f>
        <v>FI662</v>
      </c>
      <c r="B748" s="15" t="s">
        <v>6131</v>
      </c>
      <c r="C748" s="15"/>
      <c r="D748" t="s">
        <v>10865</v>
      </c>
      <c r="E748" s="10" t="str">
        <f>IFERROR(IF(NOT(BTT[[#This Row],[Manuelle Änderung des Verantwortliches TP
(Auswahl - bei Bedarf)]]=""),BTT[[#This Row],[Manuelle Änderung des Verantwortliches TP
(Auswahl - bei Bedarf)]],VLOOKUP(BTT[[#This Row],[Hauptprozess
(Pflichtauswahl)]],Hauptprozesse[],3,FALSE)),"")</f>
        <v>FI</v>
      </c>
      <c r="G748" t="s">
        <v>14174</v>
      </c>
      <c r="H748" s="10" t="s">
        <v>8454</v>
      </c>
      <c r="I748" t="s">
        <v>4017</v>
      </c>
      <c r="J748" s="10" t="str">
        <f>IFERROR(VLOOKUP(BTT[[#This Row],[Verwendete Transaktion (Pflichtauswahl)]],Transaktionen[[Transaktionen]:[Langtext]],2,FALSE),"")</f>
        <v>Batch-Input Monitoring</v>
      </c>
      <c r="V748" s="10" t="str">
        <f>IFERROR(VLOOKUP(BTT[[#This Row],[Verwendetes Formular
(Auswahl falls relevant)]],Formulare[[Formularbezeichnung]:[Formularname (technisch)]],2,FALSE),"")</f>
        <v/>
      </c>
      <c r="Y748" s="4" t="s">
        <v>14931</v>
      </c>
      <c r="AK748" s="10" t="str">
        <f>IF(BTT[[#This Row],[Subprozess
(optionale Auswahl)]]="","okay",IF(VLOOKUP(BTT[[#This Row],[Subprozess
(optionale Auswahl)]],BPML[[Subprozess]:[Zugeordneter Hauptprozess]],3,FALSE)=BTT[[#This Row],[Hauptprozess
(Pflichtauswahl)]],"okay","falscher Subprozess"))</f>
        <v>okay</v>
      </c>
      <c r="AL748" t="str">
        <f>IF(aktives_Teilprojekt="Master","",IF(BTT[[#This Row],[Verantwortliches TP
(automatisch)]]=VLOOKUP(aktives_Teilprojekt,Teilprojekte[[Teilprojekte]:[Kürzel]],2,FALSE),"okay","Hauptprozess anderes TP"))</f>
        <v>okay</v>
      </c>
      <c r="AM7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8" s="10" t="str">
        <f>IFERROR(IF(BTT[[#This Row],[SAP-Modul
(Pflichtauswahl)]]&lt;&gt;VLOOKUP(BTT[[#This Row],[Verwendete Transaktion (Pflichtauswahl)]],Transaktionen[[Transaktionen]:[Modul]],3,FALSE),"Modul anders","okay"),"")</f>
        <v>okay</v>
      </c>
      <c r="AP748" s="10" t="str">
        <f>IFERROR(IF(COUNTIFS(BTT[Verwendete Transaktion (Pflichtauswahl)],BTT[[#This Row],[Verwendete Transaktion (Pflichtauswahl)]],BTT[SAP-Modul
(Pflichtauswahl)],"&lt;&gt;"&amp;BTT[[#This Row],[SAP-Modul
(Pflichtauswahl)]])&gt;0,"Modul anders","okay"),"")</f>
        <v>okay</v>
      </c>
      <c r="AQ748" s="10" t="str">
        <f>IFERROR(IF(COUNTIFS(BTT[Verwendete Transaktion (Pflichtauswahl)],BTT[[#This Row],[Verwendete Transaktion (Pflichtauswahl)]],BTT[Verantwortliches TP
(automatisch)],"&lt;&gt;"&amp;BTT[[#This Row],[Verantwortliches TP
(automatisch)]])&gt;0,"Transaktion mehrfach","okay"),"")</f>
        <v>okay</v>
      </c>
      <c r="AR748" s="10" t="str">
        <f>IFERROR(IF(COUNTIFS(BTT[Verwendete Transaktion (Pflichtauswahl)],BTT[[#This Row],[Verwendete Transaktion (Pflichtauswahl)]],BTT[Verantwortliches TP
(automatisch)],"&lt;&gt;"&amp;VLOOKUP(aktives_Teilprojekt,Teilprojekte[[Teilprojekte]:[Kürzel]],2,FALSE))&gt;0,"Transaktion mehrfach","okay"),"")</f>
        <v>okay</v>
      </c>
      <c r="AS748" s="10" t="s">
        <v>10864</v>
      </c>
      <c r="AT748" s="10"/>
    </row>
    <row r="749" spans="1:46" ht="45" hidden="1" x14ac:dyDescent="0.25">
      <c r="A749" s="14" t="str">
        <f>IFERROR(IF(BTT[[#This Row],[Lfd Nr. 
(aus konsolidierter Datei)]]&lt;&gt;"",BTT[[#This Row],[Lfd Nr. 
(aus konsolidierter Datei)]],VLOOKUP(aktives_Teilprojekt,Teilprojekte[[Teilprojekte]:[Kürzel]],2,FALSE)&amp;ROW(BTT[[#This Row],[Lfd Nr.
(automatisch)]])-2),"")</f>
        <v>FI663</v>
      </c>
      <c r="B749" s="15" t="s">
        <v>6131</v>
      </c>
      <c r="C749" s="15"/>
      <c r="D749" t="s">
        <v>10867</v>
      </c>
      <c r="E749" s="10" t="str">
        <f>IFERROR(IF(NOT(BTT[[#This Row],[Manuelle Änderung des Verantwortliches TP
(Auswahl - bei Bedarf)]]=""),BTT[[#This Row],[Manuelle Änderung des Verantwortliches TP
(Auswahl - bei Bedarf)]],VLOOKUP(BTT[[#This Row],[Hauptprozess
(Pflichtauswahl)]],Hauptprozesse[],3,FALSE)),"")</f>
        <v>FI</v>
      </c>
      <c r="G749" t="s">
        <v>14254</v>
      </c>
      <c r="H749" s="10" t="s">
        <v>8485</v>
      </c>
      <c r="I749" t="s">
        <v>8522</v>
      </c>
      <c r="J749" s="10" t="str">
        <f>IFERROR(VLOOKUP(BTT[[#This Row],[Verwendete Transaktion (Pflichtauswahl)]],Transaktionen[[Transaktionen]:[Langtext]],2,FALSE),"")</f>
        <v>keine digitale Erfassung</v>
      </c>
      <c r="V749" s="10" t="str">
        <f>IFERROR(VLOOKUP(BTT[[#This Row],[Verwendetes Formular
(Auswahl falls relevant)]],Formulare[[Formularbezeichnung]:[Formularname (technisch)]],2,FALSE),"")</f>
        <v/>
      </c>
      <c r="Y749" s="4" t="s">
        <v>14932</v>
      </c>
      <c r="AK749" s="10" t="str">
        <f>IF(BTT[[#This Row],[Subprozess
(optionale Auswahl)]]="","okay",IF(VLOOKUP(BTT[[#This Row],[Subprozess
(optionale Auswahl)]],BPML[[Subprozess]:[Zugeordneter Hauptprozess]],3,FALSE)=BTT[[#This Row],[Hauptprozess
(Pflichtauswahl)]],"okay","falscher Subprozess"))</f>
        <v>okay</v>
      </c>
      <c r="AL749" t="str">
        <f>IF(aktives_Teilprojekt="Master","",IF(BTT[[#This Row],[Verantwortliches TP
(automatisch)]]=VLOOKUP(aktives_Teilprojekt,Teilprojekte[[Teilprojekte]:[Kürzel]],2,FALSE),"okay","Hauptprozess anderes TP"))</f>
        <v>okay</v>
      </c>
      <c r="AM7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9" s="10" t="str">
        <f>IFERROR(IF(BTT[[#This Row],[SAP-Modul
(Pflichtauswahl)]]&lt;&gt;VLOOKUP(BTT[[#This Row],[Verwendete Transaktion (Pflichtauswahl)]],Transaktionen[[Transaktionen]:[Modul]],3,FALSE),"Modul anders","okay"),"")</f>
        <v>okay</v>
      </c>
      <c r="AP749" s="10" t="str">
        <f>IFERROR(IF(COUNTIFS(BTT[Verwendete Transaktion (Pflichtauswahl)],BTT[[#This Row],[Verwendete Transaktion (Pflichtauswahl)]],BTT[SAP-Modul
(Pflichtauswahl)],"&lt;&gt;"&amp;BTT[[#This Row],[SAP-Modul
(Pflichtauswahl)]])&gt;0,"Modul anders","okay"),"")</f>
        <v>okay</v>
      </c>
      <c r="AQ749" s="10" t="str">
        <f>IFERROR(IF(COUNTIFS(BTT[Verwendete Transaktion (Pflichtauswahl)],BTT[[#This Row],[Verwendete Transaktion (Pflichtauswahl)]],BTT[Verantwortliches TP
(automatisch)],"&lt;&gt;"&amp;BTT[[#This Row],[Verantwortliches TP
(automatisch)]])&gt;0,"Transaktion mehrfach","okay"),"")</f>
        <v>okay</v>
      </c>
      <c r="AR749" s="10" t="str">
        <f>IFERROR(IF(COUNTIFS(BTT[Verwendete Transaktion (Pflichtauswahl)],BTT[[#This Row],[Verwendete Transaktion (Pflichtauswahl)]],BTT[Verantwortliches TP
(automatisch)],"&lt;&gt;"&amp;VLOOKUP(aktives_Teilprojekt,Teilprojekte[[Teilprojekte]:[Kürzel]],2,FALSE))&gt;0,"Transaktion mehrfach","okay"),"")</f>
        <v>okay</v>
      </c>
      <c r="AS749" s="10" t="s">
        <v>10866</v>
      </c>
      <c r="AT749" s="10"/>
    </row>
    <row r="750" spans="1:46" ht="60" hidden="1" x14ac:dyDescent="0.25">
      <c r="A750" s="14" t="str">
        <f>IFERROR(IF(BTT[[#This Row],[Lfd Nr. 
(aus konsolidierter Datei)]]&lt;&gt;"",BTT[[#This Row],[Lfd Nr. 
(aus konsolidierter Datei)]],VLOOKUP(aktives_Teilprojekt,Teilprojekte[[Teilprojekte]:[Kürzel]],2,FALSE)&amp;ROW(BTT[[#This Row],[Lfd Nr.
(automatisch)]])-2),"")</f>
        <v>FI664</v>
      </c>
      <c r="B750" s="15" t="s">
        <v>6131</v>
      </c>
      <c r="C750" s="15"/>
      <c r="D750" t="s">
        <v>10869</v>
      </c>
      <c r="E750" s="10" t="str">
        <f>IFERROR(IF(NOT(BTT[[#This Row],[Manuelle Änderung des Verantwortliches TP
(Auswahl - bei Bedarf)]]=""),BTT[[#This Row],[Manuelle Änderung des Verantwortliches TP
(Auswahl - bei Bedarf)]],VLOOKUP(BTT[[#This Row],[Hauptprozess
(Pflichtauswahl)]],Hauptprozesse[],3,FALSE)),"")</f>
        <v>FI</v>
      </c>
      <c r="G750" t="s">
        <v>14174</v>
      </c>
      <c r="H750" s="10"/>
      <c r="I750" t="s">
        <v>14255</v>
      </c>
      <c r="J750" s="10" t="str">
        <f>IFERROR(VLOOKUP(BTT[[#This Row],[Verwendete Transaktion (Pflichtauswahl)]],Transaktionen[[Transaktionen]:[Langtext]],2,FALSE),"")</f>
        <v/>
      </c>
      <c r="V750" s="10" t="str">
        <f>IFERROR(VLOOKUP(BTT[[#This Row],[Verwendetes Formular
(Auswahl falls relevant)]],Formulare[[Formularbezeichnung]:[Formularname (technisch)]],2,FALSE),"")</f>
        <v/>
      </c>
      <c r="Y750" s="4" t="s">
        <v>14933</v>
      </c>
      <c r="AK750" s="10" t="str">
        <f>IF(BTT[[#This Row],[Subprozess
(optionale Auswahl)]]="","okay",IF(VLOOKUP(BTT[[#This Row],[Subprozess
(optionale Auswahl)]],BPML[[Subprozess]:[Zugeordneter Hauptprozess]],3,FALSE)=BTT[[#This Row],[Hauptprozess
(Pflichtauswahl)]],"okay","falscher Subprozess"))</f>
        <v>okay</v>
      </c>
      <c r="AL750" t="str">
        <f>IF(aktives_Teilprojekt="Master","",IF(BTT[[#This Row],[Verantwortliches TP
(automatisch)]]=VLOOKUP(aktives_Teilprojekt,Teilprojekte[[Teilprojekte]:[Kürzel]],2,FALSE),"okay","Hauptprozess anderes TP"))</f>
        <v>okay</v>
      </c>
      <c r="AM7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0" s="10" t="str">
        <f>IFERROR(IF(BTT[[#This Row],[SAP-Modul
(Pflichtauswahl)]]&lt;&gt;VLOOKUP(BTT[[#This Row],[Verwendete Transaktion (Pflichtauswahl)]],Transaktionen[[Transaktionen]:[Modul]],3,FALSE),"Modul anders","okay"),"")</f>
        <v/>
      </c>
      <c r="AP750" s="10" t="str">
        <f>IFERROR(IF(COUNTIFS(BTT[Verwendete Transaktion (Pflichtauswahl)],BTT[[#This Row],[Verwendete Transaktion (Pflichtauswahl)]],BTT[SAP-Modul
(Pflichtauswahl)],"&lt;&gt;"&amp;BTT[[#This Row],[SAP-Modul
(Pflichtauswahl)]])&gt;0,"Modul anders","okay"),"")</f>
        <v>okay</v>
      </c>
      <c r="AQ750" s="10" t="str">
        <f>IFERROR(IF(COUNTIFS(BTT[Verwendete Transaktion (Pflichtauswahl)],BTT[[#This Row],[Verwendete Transaktion (Pflichtauswahl)]],BTT[Verantwortliches TP
(automatisch)],"&lt;&gt;"&amp;BTT[[#This Row],[Verantwortliches TP
(automatisch)]])&gt;0,"Transaktion mehrfach","okay"),"")</f>
        <v>okay</v>
      </c>
      <c r="AR750" s="10" t="str">
        <f>IFERROR(IF(COUNTIFS(BTT[Verwendete Transaktion (Pflichtauswahl)],BTT[[#This Row],[Verwendete Transaktion (Pflichtauswahl)]],BTT[Verantwortliches TP
(automatisch)],"&lt;&gt;"&amp;VLOOKUP(aktives_Teilprojekt,Teilprojekte[[Teilprojekte]:[Kürzel]],2,FALSE))&gt;0,"Transaktion mehrfach","okay"),"")</f>
        <v>okay</v>
      </c>
      <c r="AS750" s="10" t="s">
        <v>10868</v>
      </c>
      <c r="AT750" s="10"/>
    </row>
    <row r="751" spans="1:46" ht="60" hidden="1" x14ac:dyDescent="0.25">
      <c r="A751" s="14" t="str">
        <f>IFERROR(IF(BTT[[#This Row],[Lfd Nr. 
(aus konsolidierter Datei)]]&lt;&gt;"",BTT[[#This Row],[Lfd Nr. 
(aus konsolidierter Datei)]],VLOOKUP(aktives_Teilprojekt,Teilprojekte[[Teilprojekte]:[Kürzel]],2,FALSE)&amp;ROW(BTT[[#This Row],[Lfd Nr.
(automatisch)]])-2),"")</f>
        <v>FI665</v>
      </c>
      <c r="B751" s="15" t="s">
        <v>6131</v>
      </c>
      <c r="C751" s="15"/>
      <c r="D751" t="s">
        <v>10871</v>
      </c>
      <c r="E751" s="10" t="str">
        <f>IFERROR(IF(NOT(BTT[[#This Row],[Manuelle Änderung des Verantwortliches TP
(Auswahl - bei Bedarf)]]=""),BTT[[#This Row],[Manuelle Änderung des Verantwortliches TP
(Auswahl - bei Bedarf)]],VLOOKUP(BTT[[#This Row],[Hauptprozess
(Pflichtauswahl)]],Hauptprozesse[],3,FALSE)),"")</f>
        <v>FI</v>
      </c>
      <c r="G751" t="s">
        <v>14174</v>
      </c>
      <c r="H751" s="10" t="s">
        <v>6038</v>
      </c>
      <c r="I751" t="s">
        <v>3295</v>
      </c>
      <c r="J751" s="10" t="str">
        <f>IFERROR(VLOOKUP(BTT[[#This Row],[Verwendete Transaktion (Pflichtauswahl)]],Transaktionen[[Transaktionen]:[Langtext]],2,FALSE),"")</f>
        <v>Warenbewegung</v>
      </c>
      <c r="V751" s="10" t="str">
        <f>IFERROR(VLOOKUP(BTT[[#This Row],[Verwendetes Formular
(Auswahl falls relevant)]],Formulare[[Formularbezeichnung]:[Formularname (technisch)]],2,FALSE),"")</f>
        <v/>
      </c>
      <c r="Y751" s="4" t="s">
        <v>14934</v>
      </c>
      <c r="AK751" s="10" t="str">
        <f>IF(BTT[[#This Row],[Subprozess
(optionale Auswahl)]]="","okay",IF(VLOOKUP(BTT[[#This Row],[Subprozess
(optionale Auswahl)]],BPML[[Subprozess]:[Zugeordneter Hauptprozess]],3,FALSE)=BTT[[#This Row],[Hauptprozess
(Pflichtauswahl)]],"okay","falscher Subprozess"))</f>
        <v>okay</v>
      </c>
      <c r="AL751" t="str">
        <f>IF(aktives_Teilprojekt="Master","",IF(BTT[[#This Row],[Verantwortliches TP
(automatisch)]]=VLOOKUP(aktives_Teilprojekt,Teilprojekte[[Teilprojekte]:[Kürzel]],2,FALSE),"okay","Hauptprozess anderes TP"))</f>
        <v>okay</v>
      </c>
      <c r="AM7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1" s="10" t="str">
        <f>IFERROR(IF(BTT[[#This Row],[SAP-Modul
(Pflichtauswahl)]]&lt;&gt;VLOOKUP(BTT[[#This Row],[Verwendete Transaktion (Pflichtauswahl)]],Transaktionen[[Transaktionen]:[Modul]],3,FALSE),"Modul anders","okay"),"")</f>
        <v>okay</v>
      </c>
      <c r="AP751" s="10" t="str">
        <f>IFERROR(IF(COUNTIFS(BTT[Verwendete Transaktion (Pflichtauswahl)],BTT[[#This Row],[Verwendete Transaktion (Pflichtauswahl)]],BTT[SAP-Modul
(Pflichtauswahl)],"&lt;&gt;"&amp;BTT[[#This Row],[SAP-Modul
(Pflichtauswahl)]])&gt;0,"Modul anders","okay"),"")</f>
        <v>okay</v>
      </c>
      <c r="AQ751" s="10" t="str">
        <f>IFERROR(IF(COUNTIFS(BTT[Verwendete Transaktion (Pflichtauswahl)],BTT[[#This Row],[Verwendete Transaktion (Pflichtauswahl)]],BTT[Verantwortliches TP
(automatisch)],"&lt;&gt;"&amp;BTT[[#This Row],[Verantwortliches TP
(automatisch)]])&gt;0,"Transaktion mehrfach","okay"),"")</f>
        <v>okay</v>
      </c>
      <c r="AR751" s="10" t="str">
        <f>IFERROR(IF(COUNTIFS(BTT[Verwendete Transaktion (Pflichtauswahl)],BTT[[#This Row],[Verwendete Transaktion (Pflichtauswahl)]],BTT[Verantwortliches TP
(automatisch)],"&lt;&gt;"&amp;VLOOKUP(aktives_Teilprojekt,Teilprojekte[[Teilprojekte]:[Kürzel]],2,FALSE))&gt;0,"Transaktion mehrfach","okay"),"")</f>
        <v>okay</v>
      </c>
      <c r="AS751" s="10" t="s">
        <v>10870</v>
      </c>
      <c r="AT751" s="10"/>
    </row>
    <row r="752" spans="1:46" ht="60" hidden="1" x14ac:dyDescent="0.25">
      <c r="A752" s="14" t="str">
        <f>IFERROR(IF(BTT[[#This Row],[Lfd Nr. 
(aus konsolidierter Datei)]]&lt;&gt;"",BTT[[#This Row],[Lfd Nr. 
(aus konsolidierter Datei)]],VLOOKUP(aktives_Teilprojekt,Teilprojekte[[Teilprojekte]:[Kürzel]],2,FALSE)&amp;ROW(BTT[[#This Row],[Lfd Nr.
(automatisch)]])-2),"")</f>
        <v>FI666</v>
      </c>
      <c r="B752" s="15" t="s">
        <v>6131</v>
      </c>
      <c r="C752" s="15"/>
      <c r="D752" t="s">
        <v>10873</v>
      </c>
      <c r="E752" s="10" t="str">
        <f>IFERROR(IF(NOT(BTT[[#This Row],[Manuelle Änderung des Verantwortliches TP
(Auswahl - bei Bedarf)]]=""),BTT[[#This Row],[Manuelle Änderung des Verantwortliches TP
(Auswahl - bei Bedarf)]],VLOOKUP(BTT[[#This Row],[Hauptprozess
(Pflichtauswahl)]],Hauptprozesse[],3,FALSE)),"")</f>
        <v>FI</v>
      </c>
      <c r="G752" t="s">
        <v>14174</v>
      </c>
      <c r="H752" s="10"/>
      <c r="I752" t="s">
        <v>14256</v>
      </c>
      <c r="J752" s="10" t="str">
        <f>IFERROR(VLOOKUP(BTT[[#This Row],[Verwendete Transaktion (Pflichtauswahl)]],Transaktionen[[Transaktionen]:[Langtext]],2,FALSE),"")</f>
        <v/>
      </c>
      <c r="V752" s="10" t="str">
        <f>IFERROR(VLOOKUP(BTT[[#This Row],[Verwendetes Formular
(Auswahl falls relevant)]],Formulare[[Formularbezeichnung]:[Formularname (technisch)]],2,FALSE),"")</f>
        <v/>
      </c>
      <c r="Y752" s="4" t="s">
        <v>14935</v>
      </c>
      <c r="AK752" s="10" t="str">
        <f>IF(BTT[[#This Row],[Subprozess
(optionale Auswahl)]]="","okay",IF(VLOOKUP(BTT[[#This Row],[Subprozess
(optionale Auswahl)]],BPML[[Subprozess]:[Zugeordneter Hauptprozess]],3,FALSE)=BTT[[#This Row],[Hauptprozess
(Pflichtauswahl)]],"okay","falscher Subprozess"))</f>
        <v>okay</v>
      </c>
      <c r="AL752" t="str">
        <f>IF(aktives_Teilprojekt="Master","",IF(BTT[[#This Row],[Verantwortliches TP
(automatisch)]]=VLOOKUP(aktives_Teilprojekt,Teilprojekte[[Teilprojekte]:[Kürzel]],2,FALSE),"okay","Hauptprozess anderes TP"))</f>
        <v>okay</v>
      </c>
      <c r="AM7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2" s="10" t="str">
        <f>IFERROR(IF(BTT[[#This Row],[SAP-Modul
(Pflichtauswahl)]]&lt;&gt;VLOOKUP(BTT[[#This Row],[Verwendete Transaktion (Pflichtauswahl)]],Transaktionen[[Transaktionen]:[Modul]],3,FALSE),"Modul anders","okay"),"")</f>
        <v/>
      </c>
      <c r="AP752" s="10" t="str">
        <f>IFERROR(IF(COUNTIFS(BTT[Verwendete Transaktion (Pflichtauswahl)],BTT[[#This Row],[Verwendete Transaktion (Pflichtauswahl)]],BTT[SAP-Modul
(Pflichtauswahl)],"&lt;&gt;"&amp;BTT[[#This Row],[SAP-Modul
(Pflichtauswahl)]])&gt;0,"Modul anders","okay"),"")</f>
        <v>okay</v>
      </c>
      <c r="AQ752" s="10" t="str">
        <f>IFERROR(IF(COUNTIFS(BTT[Verwendete Transaktion (Pflichtauswahl)],BTT[[#This Row],[Verwendete Transaktion (Pflichtauswahl)]],BTT[Verantwortliches TP
(automatisch)],"&lt;&gt;"&amp;BTT[[#This Row],[Verantwortliches TP
(automatisch)]])&gt;0,"Transaktion mehrfach","okay"),"")</f>
        <v>okay</v>
      </c>
      <c r="AR752" s="10" t="str">
        <f>IFERROR(IF(COUNTIFS(BTT[Verwendete Transaktion (Pflichtauswahl)],BTT[[#This Row],[Verwendete Transaktion (Pflichtauswahl)]],BTT[Verantwortliches TP
(automatisch)],"&lt;&gt;"&amp;VLOOKUP(aktives_Teilprojekt,Teilprojekte[[Teilprojekte]:[Kürzel]],2,FALSE))&gt;0,"Transaktion mehrfach","okay"),"")</f>
        <v>okay</v>
      </c>
      <c r="AS752" s="10" t="s">
        <v>10872</v>
      </c>
      <c r="AT752" s="10"/>
    </row>
    <row r="753" spans="1:46" ht="60" hidden="1" x14ac:dyDescent="0.25">
      <c r="A753" s="14" t="str">
        <f>IFERROR(IF(BTT[[#This Row],[Lfd Nr. 
(aus konsolidierter Datei)]]&lt;&gt;"",BTT[[#This Row],[Lfd Nr. 
(aus konsolidierter Datei)]],VLOOKUP(aktives_Teilprojekt,Teilprojekte[[Teilprojekte]:[Kürzel]],2,FALSE)&amp;ROW(BTT[[#This Row],[Lfd Nr.
(automatisch)]])-2),"")</f>
        <v>FI667</v>
      </c>
      <c r="B753" s="15" t="s">
        <v>6131</v>
      </c>
      <c r="C753" s="15"/>
      <c r="D753" t="s">
        <v>10875</v>
      </c>
      <c r="E753" s="10" t="str">
        <f>IFERROR(IF(NOT(BTT[[#This Row],[Manuelle Änderung des Verantwortliches TP
(Auswahl - bei Bedarf)]]=""),BTT[[#This Row],[Manuelle Änderung des Verantwortliches TP
(Auswahl - bei Bedarf)]],VLOOKUP(BTT[[#This Row],[Hauptprozess
(Pflichtauswahl)]],Hauptprozesse[],3,FALSE)),"")</f>
        <v>FI</v>
      </c>
      <c r="G753" t="s">
        <v>14174</v>
      </c>
      <c r="H753" s="10" t="s">
        <v>8485</v>
      </c>
      <c r="I753" t="s">
        <v>8522</v>
      </c>
      <c r="J753" s="10" t="str">
        <f>IFERROR(VLOOKUP(BTT[[#This Row],[Verwendete Transaktion (Pflichtauswahl)]],Transaktionen[[Transaktionen]:[Langtext]],2,FALSE),"")</f>
        <v>keine digitale Erfassung</v>
      </c>
      <c r="V753" s="10" t="str">
        <f>IFERROR(VLOOKUP(BTT[[#This Row],[Verwendetes Formular
(Auswahl falls relevant)]],Formulare[[Formularbezeichnung]:[Formularname (technisch)]],2,FALSE),"")</f>
        <v/>
      </c>
      <c r="Y753" s="4" t="s">
        <v>14936</v>
      </c>
      <c r="AK753" s="10" t="str">
        <f>IF(BTT[[#This Row],[Subprozess
(optionale Auswahl)]]="","okay",IF(VLOOKUP(BTT[[#This Row],[Subprozess
(optionale Auswahl)]],BPML[[Subprozess]:[Zugeordneter Hauptprozess]],3,FALSE)=BTT[[#This Row],[Hauptprozess
(Pflichtauswahl)]],"okay","falscher Subprozess"))</f>
        <v>okay</v>
      </c>
      <c r="AL753" t="str">
        <f>IF(aktives_Teilprojekt="Master","",IF(BTT[[#This Row],[Verantwortliches TP
(automatisch)]]=VLOOKUP(aktives_Teilprojekt,Teilprojekte[[Teilprojekte]:[Kürzel]],2,FALSE),"okay","Hauptprozess anderes TP"))</f>
        <v>okay</v>
      </c>
      <c r="AM7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3" s="10" t="str">
        <f>IFERROR(IF(BTT[[#This Row],[SAP-Modul
(Pflichtauswahl)]]&lt;&gt;VLOOKUP(BTT[[#This Row],[Verwendete Transaktion (Pflichtauswahl)]],Transaktionen[[Transaktionen]:[Modul]],3,FALSE),"Modul anders","okay"),"")</f>
        <v>okay</v>
      </c>
      <c r="AP753" s="10" t="str">
        <f>IFERROR(IF(COUNTIFS(BTT[Verwendete Transaktion (Pflichtauswahl)],BTT[[#This Row],[Verwendete Transaktion (Pflichtauswahl)]],BTT[SAP-Modul
(Pflichtauswahl)],"&lt;&gt;"&amp;BTT[[#This Row],[SAP-Modul
(Pflichtauswahl)]])&gt;0,"Modul anders","okay"),"")</f>
        <v>okay</v>
      </c>
      <c r="AQ753" s="10" t="str">
        <f>IFERROR(IF(COUNTIFS(BTT[Verwendete Transaktion (Pflichtauswahl)],BTT[[#This Row],[Verwendete Transaktion (Pflichtauswahl)]],BTT[Verantwortliches TP
(automatisch)],"&lt;&gt;"&amp;BTT[[#This Row],[Verantwortliches TP
(automatisch)]])&gt;0,"Transaktion mehrfach","okay"),"")</f>
        <v>okay</v>
      </c>
      <c r="AR753" s="10" t="str">
        <f>IFERROR(IF(COUNTIFS(BTT[Verwendete Transaktion (Pflichtauswahl)],BTT[[#This Row],[Verwendete Transaktion (Pflichtauswahl)]],BTT[Verantwortliches TP
(automatisch)],"&lt;&gt;"&amp;VLOOKUP(aktives_Teilprojekt,Teilprojekte[[Teilprojekte]:[Kürzel]],2,FALSE))&gt;0,"Transaktion mehrfach","okay"),"")</f>
        <v>okay</v>
      </c>
      <c r="AS753" s="10" t="s">
        <v>10874</v>
      </c>
      <c r="AT753" s="10"/>
    </row>
    <row r="754" spans="1:46" ht="60" hidden="1" x14ac:dyDescent="0.25">
      <c r="A754" s="14" t="str">
        <f>IFERROR(IF(BTT[[#This Row],[Lfd Nr. 
(aus konsolidierter Datei)]]&lt;&gt;"",BTT[[#This Row],[Lfd Nr. 
(aus konsolidierter Datei)]],VLOOKUP(aktives_Teilprojekt,Teilprojekte[[Teilprojekte]:[Kürzel]],2,FALSE)&amp;ROW(BTT[[#This Row],[Lfd Nr.
(automatisch)]])-2),"")</f>
        <v>FI668</v>
      </c>
      <c r="B754" s="15" t="s">
        <v>6131</v>
      </c>
      <c r="C754" s="15"/>
      <c r="D754" t="s">
        <v>10877</v>
      </c>
      <c r="E754" s="10" t="str">
        <f>IFERROR(IF(NOT(BTT[[#This Row],[Manuelle Änderung des Verantwortliches TP
(Auswahl - bei Bedarf)]]=""),BTT[[#This Row],[Manuelle Änderung des Verantwortliches TP
(Auswahl - bei Bedarf)]],VLOOKUP(BTT[[#This Row],[Hauptprozess
(Pflichtauswahl)]],Hauptprozesse[],3,FALSE)),"")</f>
        <v>FI</v>
      </c>
      <c r="G754" t="s">
        <v>14254</v>
      </c>
      <c r="H754" s="10" t="s">
        <v>8485</v>
      </c>
      <c r="I754" t="s">
        <v>8522</v>
      </c>
      <c r="J754" s="10" t="str">
        <f>IFERROR(VLOOKUP(BTT[[#This Row],[Verwendete Transaktion (Pflichtauswahl)]],Transaktionen[[Transaktionen]:[Langtext]],2,FALSE),"")</f>
        <v>keine digitale Erfassung</v>
      </c>
      <c r="V754" s="10" t="str">
        <f>IFERROR(VLOOKUP(BTT[[#This Row],[Verwendetes Formular
(Auswahl falls relevant)]],Formulare[[Formularbezeichnung]:[Formularname (technisch)]],2,FALSE),"")</f>
        <v/>
      </c>
      <c r="Y754" s="4" t="s">
        <v>14937</v>
      </c>
      <c r="AK754" s="10" t="str">
        <f>IF(BTT[[#This Row],[Subprozess
(optionale Auswahl)]]="","okay",IF(VLOOKUP(BTT[[#This Row],[Subprozess
(optionale Auswahl)]],BPML[[Subprozess]:[Zugeordneter Hauptprozess]],3,FALSE)=BTT[[#This Row],[Hauptprozess
(Pflichtauswahl)]],"okay","falscher Subprozess"))</f>
        <v>okay</v>
      </c>
      <c r="AL754" t="str">
        <f>IF(aktives_Teilprojekt="Master","",IF(BTT[[#This Row],[Verantwortliches TP
(automatisch)]]=VLOOKUP(aktives_Teilprojekt,Teilprojekte[[Teilprojekte]:[Kürzel]],2,FALSE),"okay","Hauptprozess anderes TP"))</f>
        <v>okay</v>
      </c>
      <c r="AM7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4" s="10" t="str">
        <f>IFERROR(IF(BTT[[#This Row],[SAP-Modul
(Pflichtauswahl)]]&lt;&gt;VLOOKUP(BTT[[#This Row],[Verwendete Transaktion (Pflichtauswahl)]],Transaktionen[[Transaktionen]:[Modul]],3,FALSE),"Modul anders","okay"),"")</f>
        <v>okay</v>
      </c>
      <c r="AP754" s="10" t="str">
        <f>IFERROR(IF(COUNTIFS(BTT[Verwendete Transaktion (Pflichtauswahl)],BTT[[#This Row],[Verwendete Transaktion (Pflichtauswahl)]],BTT[SAP-Modul
(Pflichtauswahl)],"&lt;&gt;"&amp;BTT[[#This Row],[SAP-Modul
(Pflichtauswahl)]])&gt;0,"Modul anders","okay"),"")</f>
        <v>okay</v>
      </c>
      <c r="AQ754" s="10" t="str">
        <f>IFERROR(IF(COUNTIFS(BTT[Verwendete Transaktion (Pflichtauswahl)],BTT[[#This Row],[Verwendete Transaktion (Pflichtauswahl)]],BTT[Verantwortliches TP
(automatisch)],"&lt;&gt;"&amp;BTT[[#This Row],[Verantwortliches TP
(automatisch)]])&gt;0,"Transaktion mehrfach","okay"),"")</f>
        <v>okay</v>
      </c>
      <c r="AR754" s="10" t="str">
        <f>IFERROR(IF(COUNTIFS(BTT[Verwendete Transaktion (Pflichtauswahl)],BTT[[#This Row],[Verwendete Transaktion (Pflichtauswahl)]],BTT[Verantwortliches TP
(automatisch)],"&lt;&gt;"&amp;VLOOKUP(aktives_Teilprojekt,Teilprojekte[[Teilprojekte]:[Kürzel]],2,FALSE))&gt;0,"Transaktion mehrfach","okay"),"")</f>
        <v>okay</v>
      </c>
      <c r="AS754" s="10" t="s">
        <v>10876</v>
      </c>
      <c r="AT754" s="10"/>
    </row>
    <row r="755" spans="1:46" ht="45" hidden="1" x14ac:dyDescent="0.25">
      <c r="A755" s="14" t="str">
        <f>IFERROR(IF(BTT[[#This Row],[Lfd Nr. 
(aus konsolidierter Datei)]]&lt;&gt;"",BTT[[#This Row],[Lfd Nr. 
(aus konsolidierter Datei)]],VLOOKUP(aktives_Teilprojekt,Teilprojekte[[Teilprojekte]:[Kürzel]],2,FALSE)&amp;ROW(BTT[[#This Row],[Lfd Nr.
(automatisch)]])-2),"")</f>
        <v>FI669</v>
      </c>
      <c r="B755" s="15" t="s">
        <v>6131</v>
      </c>
      <c r="C755" s="15"/>
      <c r="D755" t="s">
        <v>10826</v>
      </c>
      <c r="E755" s="10" t="str">
        <f>IFERROR(IF(NOT(BTT[[#This Row],[Manuelle Änderung des Verantwortliches TP
(Auswahl - bei Bedarf)]]=""),BTT[[#This Row],[Manuelle Änderung des Verantwortliches TP
(Auswahl - bei Bedarf)]],VLOOKUP(BTT[[#This Row],[Hauptprozess
(Pflichtauswahl)]],Hauptprozesse[],3,FALSE)),"")</f>
        <v>FI</v>
      </c>
      <c r="G755" t="s">
        <v>14174</v>
      </c>
      <c r="H755" s="10" t="s">
        <v>8485</v>
      </c>
      <c r="I755" t="s">
        <v>8522</v>
      </c>
      <c r="J755" s="10" t="str">
        <f>IFERROR(VLOOKUP(BTT[[#This Row],[Verwendete Transaktion (Pflichtauswahl)]],Transaktionen[[Transaktionen]:[Langtext]],2,FALSE),"")</f>
        <v>keine digitale Erfassung</v>
      </c>
      <c r="V755" s="10" t="str">
        <f>IFERROR(VLOOKUP(BTT[[#This Row],[Verwendetes Formular
(Auswahl falls relevant)]],Formulare[[Formularbezeichnung]:[Formularname (technisch)]],2,FALSE),"")</f>
        <v/>
      </c>
      <c r="Y755" s="4" t="s">
        <v>14938</v>
      </c>
      <c r="AK755" s="10" t="str">
        <f>IF(BTT[[#This Row],[Subprozess
(optionale Auswahl)]]="","okay",IF(VLOOKUP(BTT[[#This Row],[Subprozess
(optionale Auswahl)]],BPML[[Subprozess]:[Zugeordneter Hauptprozess]],3,FALSE)=BTT[[#This Row],[Hauptprozess
(Pflichtauswahl)]],"okay","falscher Subprozess"))</f>
        <v>okay</v>
      </c>
      <c r="AL755" t="str">
        <f>IF(aktives_Teilprojekt="Master","",IF(BTT[[#This Row],[Verantwortliches TP
(automatisch)]]=VLOOKUP(aktives_Teilprojekt,Teilprojekte[[Teilprojekte]:[Kürzel]],2,FALSE),"okay","Hauptprozess anderes TP"))</f>
        <v>okay</v>
      </c>
      <c r="AM7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5" s="10" t="str">
        <f>IFERROR(IF(BTT[[#This Row],[SAP-Modul
(Pflichtauswahl)]]&lt;&gt;VLOOKUP(BTT[[#This Row],[Verwendete Transaktion (Pflichtauswahl)]],Transaktionen[[Transaktionen]:[Modul]],3,FALSE),"Modul anders","okay"),"")</f>
        <v>okay</v>
      </c>
      <c r="AP755" s="10" t="str">
        <f>IFERROR(IF(COUNTIFS(BTT[Verwendete Transaktion (Pflichtauswahl)],BTT[[#This Row],[Verwendete Transaktion (Pflichtauswahl)]],BTT[SAP-Modul
(Pflichtauswahl)],"&lt;&gt;"&amp;BTT[[#This Row],[SAP-Modul
(Pflichtauswahl)]])&gt;0,"Modul anders","okay"),"")</f>
        <v>okay</v>
      </c>
      <c r="AQ755" s="10" t="str">
        <f>IFERROR(IF(COUNTIFS(BTT[Verwendete Transaktion (Pflichtauswahl)],BTT[[#This Row],[Verwendete Transaktion (Pflichtauswahl)]],BTT[Verantwortliches TP
(automatisch)],"&lt;&gt;"&amp;BTT[[#This Row],[Verantwortliches TP
(automatisch)]])&gt;0,"Transaktion mehrfach","okay"),"")</f>
        <v>okay</v>
      </c>
      <c r="AR755" s="10" t="str">
        <f>IFERROR(IF(COUNTIFS(BTT[Verwendete Transaktion (Pflichtauswahl)],BTT[[#This Row],[Verwendete Transaktion (Pflichtauswahl)]],BTT[Verantwortliches TP
(automatisch)],"&lt;&gt;"&amp;VLOOKUP(aktives_Teilprojekt,Teilprojekte[[Teilprojekte]:[Kürzel]],2,FALSE))&gt;0,"Transaktion mehrfach","okay"),"")</f>
        <v>okay</v>
      </c>
      <c r="AS755" s="10" t="s">
        <v>10878</v>
      </c>
      <c r="AT755" s="10"/>
    </row>
    <row r="756" spans="1:46" ht="60" hidden="1" x14ac:dyDescent="0.25">
      <c r="A756" s="14" t="str">
        <f>IFERROR(IF(BTT[[#This Row],[Lfd Nr. 
(aus konsolidierter Datei)]]&lt;&gt;"",BTT[[#This Row],[Lfd Nr. 
(aus konsolidierter Datei)]],VLOOKUP(aktives_Teilprojekt,Teilprojekte[[Teilprojekte]:[Kürzel]],2,FALSE)&amp;ROW(BTT[[#This Row],[Lfd Nr.
(automatisch)]])-2),"")</f>
        <v>FI670</v>
      </c>
      <c r="B756" s="15" t="s">
        <v>6131</v>
      </c>
      <c r="C756" s="15"/>
      <c r="D756" t="s">
        <v>10880</v>
      </c>
      <c r="E756" s="10" t="str">
        <f>IFERROR(IF(NOT(BTT[[#This Row],[Manuelle Änderung des Verantwortliches TP
(Auswahl - bei Bedarf)]]=""),BTT[[#This Row],[Manuelle Änderung des Verantwortliches TP
(Auswahl - bei Bedarf)]],VLOOKUP(BTT[[#This Row],[Hauptprozess
(Pflichtauswahl)]],Hauptprozesse[],3,FALSE)),"")</f>
        <v>FI</v>
      </c>
      <c r="G756" t="s">
        <v>14254</v>
      </c>
      <c r="H756" s="10" t="s">
        <v>8485</v>
      </c>
      <c r="I756" t="s">
        <v>8522</v>
      </c>
      <c r="J756" s="10" t="str">
        <f>IFERROR(VLOOKUP(BTT[[#This Row],[Verwendete Transaktion (Pflichtauswahl)]],Transaktionen[[Transaktionen]:[Langtext]],2,FALSE),"")</f>
        <v>keine digitale Erfassung</v>
      </c>
      <c r="V756" s="10" t="str">
        <f>IFERROR(VLOOKUP(BTT[[#This Row],[Verwendetes Formular
(Auswahl falls relevant)]],Formulare[[Formularbezeichnung]:[Formularname (technisch)]],2,FALSE),"")</f>
        <v/>
      </c>
      <c r="Y756" s="4" t="s">
        <v>14939</v>
      </c>
      <c r="AK756" s="10" t="str">
        <f>IF(BTT[[#This Row],[Subprozess
(optionale Auswahl)]]="","okay",IF(VLOOKUP(BTT[[#This Row],[Subprozess
(optionale Auswahl)]],BPML[[Subprozess]:[Zugeordneter Hauptprozess]],3,FALSE)=BTT[[#This Row],[Hauptprozess
(Pflichtauswahl)]],"okay","falscher Subprozess"))</f>
        <v>okay</v>
      </c>
      <c r="AL756" t="str">
        <f>IF(aktives_Teilprojekt="Master","",IF(BTT[[#This Row],[Verantwortliches TP
(automatisch)]]=VLOOKUP(aktives_Teilprojekt,Teilprojekte[[Teilprojekte]:[Kürzel]],2,FALSE),"okay","Hauptprozess anderes TP"))</f>
        <v>okay</v>
      </c>
      <c r="AM7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6" s="10" t="str">
        <f>IFERROR(IF(BTT[[#This Row],[SAP-Modul
(Pflichtauswahl)]]&lt;&gt;VLOOKUP(BTT[[#This Row],[Verwendete Transaktion (Pflichtauswahl)]],Transaktionen[[Transaktionen]:[Modul]],3,FALSE),"Modul anders","okay"),"")</f>
        <v>okay</v>
      </c>
      <c r="AP756" s="10" t="str">
        <f>IFERROR(IF(COUNTIFS(BTT[Verwendete Transaktion (Pflichtauswahl)],BTT[[#This Row],[Verwendete Transaktion (Pflichtauswahl)]],BTT[SAP-Modul
(Pflichtauswahl)],"&lt;&gt;"&amp;BTT[[#This Row],[SAP-Modul
(Pflichtauswahl)]])&gt;0,"Modul anders","okay"),"")</f>
        <v>okay</v>
      </c>
      <c r="AQ756" s="10" t="str">
        <f>IFERROR(IF(COUNTIFS(BTT[Verwendete Transaktion (Pflichtauswahl)],BTT[[#This Row],[Verwendete Transaktion (Pflichtauswahl)]],BTT[Verantwortliches TP
(automatisch)],"&lt;&gt;"&amp;BTT[[#This Row],[Verantwortliches TP
(automatisch)]])&gt;0,"Transaktion mehrfach","okay"),"")</f>
        <v>okay</v>
      </c>
      <c r="AR756" s="10" t="str">
        <f>IFERROR(IF(COUNTIFS(BTT[Verwendete Transaktion (Pflichtauswahl)],BTT[[#This Row],[Verwendete Transaktion (Pflichtauswahl)]],BTT[Verantwortliches TP
(automatisch)],"&lt;&gt;"&amp;VLOOKUP(aktives_Teilprojekt,Teilprojekte[[Teilprojekte]:[Kürzel]],2,FALSE))&gt;0,"Transaktion mehrfach","okay"),"")</f>
        <v>okay</v>
      </c>
      <c r="AS756" s="10" t="s">
        <v>10879</v>
      </c>
      <c r="AT756" s="10"/>
    </row>
    <row r="757" spans="1:46" ht="60" hidden="1" x14ac:dyDescent="0.25">
      <c r="A757" s="14" t="str">
        <f>IFERROR(IF(BTT[[#This Row],[Lfd Nr. 
(aus konsolidierter Datei)]]&lt;&gt;"",BTT[[#This Row],[Lfd Nr. 
(aus konsolidierter Datei)]],VLOOKUP(aktives_Teilprojekt,Teilprojekte[[Teilprojekte]:[Kürzel]],2,FALSE)&amp;ROW(BTT[[#This Row],[Lfd Nr.
(automatisch)]])-2),"")</f>
        <v>FI671</v>
      </c>
      <c r="B757" s="15" t="s">
        <v>6131</v>
      </c>
      <c r="C757" s="15"/>
      <c r="D757" t="s">
        <v>10882</v>
      </c>
      <c r="E757" s="10" t="str">
        <f>IFERROR(IF(NOT(BTT[[#This Row],[Manuelle Änderung des Verantwortliches TP
(Auswahl - bei Bedarf)]]=""),BTT[[#This Row],[Manuelle Änderung des Verantwortliches TP
(Auswahl - bei Bedarf)]],VLOOKUP(BTT[[#This Row],[Hauptprozess
(Pflichtauswahl)]],Hauptprozesse[],3,FALSE)),"")</f>
        <v>FI</v>
      </c>
      <c r="G757" t="s">
        <v>14174</v>
      </c>
      <c r="H757" s="10" t="s">
        <v>6322</v>
      </c>
      <c r="I757" t="s">
        <v>4388</v>
      </c>
      <c r="J757" s="10" t="str">
        <f>IFERROR(VLOOKUP(BTT[[#This Row],[Verwendete Transaktion (Pflichtauswahl)]],Transaktionen[[Transaktionen]:[Langtext]],2,FALSE),"")</f>
        <v>Auftrag: lfd. Periode/kumuliert</v>
      </c>
      <c r="V757" s="10" t="str">
        <f>IFERROR(VLOOKUP(BTT[[#This Row],[Verwendetes Formular
(Auswahl falls relevant)]],Formulare[[Formularbezeichnung]:[Formularname (technisch)]],2,FALSE),"")</f>
        <v/>
      </c>
      <c r="Y757" s="4" t="s">
        <v>14940</v>
      </c>
      <c r="AK757" s="10" t="str">
        <f>IF(BTT[[#This Row],[Subprozess
(optionale Auswahl)]]="","okay",IF(VLOOKUP(BTT[[#This Row],[Subprozess
(optionale Auswahl)]],BPML[[Subprozess]:[Zugeordneter Hauptprozess]],3,FALSE)=BTT[[#This Row],[Hauptprozess
(Pflichtauswahl)]],"okay","falscher Subprozess"))</f>
        <v>okay</v>
      </c>
      <c r="AL757" t="str">
        <f>IF(aktives_Teilprojekt="Master","",IF(BTT[[#This Row],[Verantwortliches TP
(automatisch)]]=VLOOKUP(aktives_Teilprojekt,Teilprojekte[[Teilprojekte]:[Kürzel]],2,FALSE),"okay","Hauptprozess anderes TP"))</f>
        <v>okay</v>
      </c>
      <c r="AM7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7" s="10" t="str">
        <f>IFERROR(IF(BTT[[#This Row],[SAP-Modul
(Pflichtauswahl)]]&lt;&gt;VLOOKUP(BTT[[#This Row],[Verwendete Transaktion (Pflichtauswahl)]],Transaktionen[[Transaktionen]:[Modul]],3,FALSE),"Modul anders","okay"),"")</f>
        <v>okay</v>
      </c>
      <c r="AP757" s="10" t="str">
        <f>IFERROR(IF(COUNTIFS(BTT[Verwendete Transaktion (Pflichtauswahl)],BTT[[#This Row],[Verwendete Transaktion (Pflichtauswahl)]],BTT[SAP-Modul
(Pflichtauswahl)],"&lt;&gt;"&amp;BTT[[#This Row],[SAP-Modul
(Pflichtauswahl)]])&gt;0,"Modul anders","okay"),"")</f>
        <v>okay</v>
      </c>
      <c r="AQ757" s="10" t="str">
        <f>IFERROR(IF(COUNTIFS(BTT[Verwendete Transaktion (Pflichtauswahl)],BTT[[#This Row],[Verwendete Transaktion (Pflichtauswahl)]],BTT[Verantwortliches TP
(automatisch)],"&lt;&gt;"&amp;BTT[[#This Row],[Verantwortliches TP
(automatisch)]])&gt;0,"Transaktion mehrfach","okay"),"")</f>
        <v>okay</v>
      </c>
      <c r="AR757" s="10" t="str">
        <f>IFERROR(IF(COUNTIFS(BTT[Verwendete Transaktion (Pflichtauswahl)],BTT[[#This Row],[Verwendete Transaktion (Pflichtauswahl)]],BTT[Verantwortliches TP
(automatisch)],"&lt;&gt;"&amp;VLOOKUP(aktives_Teilprojekt,Teilprojekte[[Teilprojekte]:[Kürzel]],2,FALSE))&gt;0,"Transaktion mehrfach","okay"),"")</f>
        <v>okay</v>
      </c>
      <c r="AS757" s="10" t="s">
        <v>10881</v>
      </c>
      <c r="AT757" s="10"/>
    </row>
    <row r="758" spans="1:46" ht="60" hidden="1" x14ac:dyDescent="0.25">
      <c r="A758" s="14" t="str">
        <f>IFERROR(IF(BTT[[#This Row],[Lfd Nr. 
(aus konsolidierter Datei)]]&lt;&gt;"",BTT[[#This Row],[Lfd Nr. 
(aus konsolidierter Datei)]],VLOOKUP(aktives_Teilprojekt,Teilprojekte[[Teilprojekte]:[Kürzel]],2,FALSE)&amp;ROW(BTT[[#This Row],[Lfd Nr.
(automatisch)]])-2),"")</f>
        <v>FI672</v>
      </c>
      <c r="B758" s="15" t="s">
        <v>6131</v>
      </c>
      <c r="C758" s="15"/>
      <c r="D758" t="s">
        <v>10882</v>
      </c>
      <c r="E758" s="10" t="str">
        <f>IFERROR(IF(NOT(BTT[[#This Row],[Manuelle Änderung des Verantwortliches TP
(Auswahl - bei Bedarf)]]=""),BTT[[#This Row],[Manuelle Änderung des Verantwortliches TP
(Auswahl - bei Bedarf)]],VLOOKUP(BTT[[#This Row],[Hauptprozess
(Pflichtauswahl)]],Hauptprozesse[],3,FALSE)),"")</f>
        <v>FI</v>
      </c>
      <c r="G758" t="s">
        <v>14174</v>
      </c>
      <c r="H758" s="10"/>
      <c r="I758" t="s">
        <v>14223</v>
      </c>
      <c r="J758" s="10" t="str">
        <f>IFERROR(VLOOKUP(BTT[[#This Row],[Verwendete Transaktion (Pflichtauswahl)]],Transaktionen[[Transaktionen]:[Langtext]],2,FALSE),"")</f>
        <v/>
      </c>
      <c r="V758" s="10" t="str">
        <f>IFERROR(VLOOKUP(BTT[[#This Row],[Verwendetes Formular
(Auswahl falls relevant)]],Formulare[[Formularbezeichnung]:[Formularname (technisch)]],2,FALSE),"")</f>
        <v/>
      </c>
      <c r="Y758" s="4" t="s">
        <v>14940</v>
      </c>
      <c r="AK758" s="10" t="str">
        <f>IF(BTT[[#This Row],[Subprozess
(optionale Auswahl)]]="","okay",IF(VLOOKUP(BTT[[#This Row],[Subprozess
(optionale Auswahl)]],BPML[[Subprozess]:[Zugeordneter Hauptprozess]],3,FALSE)=BTT[[#This Row],[Hauptprozess
(Pflichtauswahl)]],"okay","falscher Subprozess"))</f>
        <v>okay</v>
      </c>
      <c r="AL758" t="str">
        <f>IF(aktives_Teilprojekt="Master","",IF(BTT[[#This Row],[Verantwortliches TP
(automatisch)]]=VLOOKUP(aktives_Teilprojekt,Teilprojekte[[Teilprojekte]:[Kürzel]],2,FALSE),"okay","Hauptprozess anderes TP"))</f>
        <v>okay</v>
      </c>
      <c r="AM7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8" s="10" t="str">
        <f>IFERROR(IF(BTT[[#This Row],[SAP-Modul
(Pflichtauswahl)]]&lt;&gt;VLOOKUP(BTT[[#This Row],[Verwendete Transaktion (Pflichtauswahl)]],Transaktionen[[Transaktionen]:[Modul]],3,FALSE),"Modul anders","okay"),"")</f>
        <v/>
      </c>
      <c r="AP758" s="10" t="str">
        <f>IFERROR(IF(COUNTIFS(BTT[Verwendete Transaktion (Pflichtauswahl)],BTT[[#This Row],[Verwendete Transaktion (Pflichtauswahl)]],BTT[SAP-Modul
(Pflichtauswahl)],"&lt;&gt;"&amp;BTT[[#This Row],[SAP-Modul
(Pflichtauswahl)]])&gt;0,"Modul anders","okay"),"")</f>
        <v>okay</v>
      </c>
      <c r="AQ758" s="10" t="str">
        <f>IFERROR(IF(COUNTIFS(BTT[Verwendete Transaktion (Pflichtauswahl)],BTT[[#This Row],[Verwendete Transaktion (Pflichtauswahl)]],BTT[Verantwortliches TP
(automatisch)],"&lt;&gt;"&amp;BTT[[#This Row],[Verantwortliches TP
(automatisch)]])&gt;0,"Transaktion mehrfach","okay"),"")</f>
        <v>okay</v>
      </c>
      <c r="AR758" s="10" t="str">
        <f>IFERROR(IF(COUNTIFS(BTT[Verwendete Transaktion (Pflichtauswahl)],BTT[[#This Row],[Verwendete Transaktion (Pflichtauswahl)]],BTT[Verantwortliches TP
(automatisch)],"&lt;&gt;"&amp;VLOOKUP(aktives_Teilprojekt,Teilprojekte[[Teilprojekte]:[Kürzel]],2,FALSE))&gt;0,"Transaktion mehrfach","okay"),"")</f>
        <v>okay</v>
      </c>
      <c r="AS758" s="10" t="s">
        <v>10883</v>
      </c>
      <c r="AT758" s="10"/>
    </row>
    <row r="759" spans="1:46" ht="60" hidden="1" x14ac:dyDescent="0.25">
      <c r="A759" s="14" t="str">
        <f>IFERROR(IF(BTT[[#This Row],[Lfd Nr. 
(aus konsolidierter Datei)]]&lt;&gt;"",BTT[[#This Row],[Lfd Nr. 
(aus konsolidierter Datei)]],VLOOKUP(aktives_Teilprojekt,Teilprojekte[[Teilprojekte]:[Kürzel]],2,FALSE)&amp;ROW(BTT[[#This Row],[Lfd Nr.
(automatisch)]])-2),"")</f>
        <v>FI673</v>
      </c>
      <c r="B759" s="15" t="s">
        <v>6131</v>
      </c>
      <c r="C759" s="15"/>
      <c r="D759" t="s">
        <v>10882</v>
      </c>
      <c r="E759" s="10" t="str">
        <f>IFERROR(IF(NOT(BTT[[#This Row],[Manuelle Änderung des Verantwortliches TP
(Auswahl - bei Bedarf)]]=""),BTT[[#This Row],[Manuelle Änderung des Verantwortliches TP
(Auswahl - bei Bedarf)]],VLOOKUP(BTT[[#This Row],[Hauptprozess
(Pflichtauswahl)]],Hauptprozesse[],3,FALSE)),"")</f>
        <v>FI</v>
      </c>
      <c r="G759" t="s">
        <v>14174</v>
      </c>
      <c r="H759" s="10" t="s">
        <v>6038</v>
      </c>
      <c r="I759" t="s">
        <v>2976</v>
      </c>
      <c r="J759" s="10" t="str">
        <f>IFERROR(VLOOKUP(BTT[[#This Row],[Verwendete Transaktion (Pflichtauswahl)]],Transaktionen[[Transaktionen]:[Langtext]],2,FALSE),"")</f>
        <v>Materialbelegliste</v>
      </c>
      <c r="V759" s="10" t="str">
        <f>IFERROR(VLOOKUP(BTT[[#This Row],[Verwendetes Formular
(Auswahl falls relevant)]],Formulare[[Formularbezeichnung]:[Formularname (technisch)]],2,FALSE),"")</f>
        <v/>
      </c>
      <c r="Y759" s="4" t="s">
        <v>14940</v>
      </c>
      <c r="AK759" s="10" t="str">
        <f>IF(BTT[[#This Row],[Subprozess
(optionale Auswahl)]]="","okay",IF(VLOOKUP(BTT[[#This Row],[Subprozess
(optionale Auswahl)]],BPML[[Subprozess]:[Zugeordneter Hauptprozess]],3,FALSE)=BTT[[#This Row],[Hauptprozess
(Pflichtauswahl)]],"okay","falscher Subprozess"))</f>
        <v>okay</v>
      </c>
      <c r="AL759" t="str">
        <f>IF(aktives_Teilprojekt="Master","",IF(BTT[[#This Row],[Verantwortliches TP
(automatisch)]]=VLOOKUP(aktives_Teilprojekt,Teilprojekte[[Teilprojekte]:[Kürzel]],2,FALSE),"okay","Hauptprozess anderes TP"))</f>
        <v>okay</v>
      </c>
      <c r="AM7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9" s="10" t="str">
        <f>IFERROR(IF(BTT[[#This Row],[SAP-Modul
(Pflichtauswahl)]]&lt;&gt;VLOOKUP(BTT[[#This Row],[Verwendete Transaktion (Pflichtauswahl)]],Transaktionen[[Transaktionen]:[Modul]],3,FALSE),"Modul anders","okay"),"")</f>
        <v>okay</v>
      </c>
      <c r="AP759" s="10" t="str">
        <f>IFERROR(IF(COUNTIFS(BTT[Verwendete Transaktion (Pflichtauswahl)],BTT[[#This Row],[Verwendete Transaktion (Pflichtauswahl)]],BTT[SAP-Modul
(Pflichtauswahl)],"&lt;&gt;"&amp;BTT[[#This Row],[SAP-Modul
(Pflichtauswahl)]])&gt;0,"Modul anders","okay"),"")</f>
        <v>okay</v>
      </c>
      <c r="AQ759" s="10" t="str">
        <f>IFERROR(IF(COUNTIFS(BTT[Verwendete Transaktion (Pflichtauswahl)],BTT[[#This Row],[Verwendete Transaktion (Pflichtauswahl)]],BTT[Verantwortliches TP
(automatisch)],"&lt;&gt;"&amp;BTT[[#This Row],[Verantwortliches TP
(automatisch)]])&gt;0,"Transaktion mehrfach","okay"),"")</f>
        <v>okay</v>
      </c>
      <c r="AR759" s="10" t="str">
        <f>IFERROR(IF(COUNTIFS(BTT[Verwendete Transaktion (Pflichtauswahl)],BTT[[#This Row],[Verwendete Transaktion (Pflichtauswahl)]],BTT[Verantwortliches TP
(automatisch)],"&lt;&gt;"&amp;VLOOKUP(aktives_Teilprojekt,Teilprojekte[[Teilprojekte]:[Kürzel]],2,FALSE))&gt;0,"Transaktion mehrfach","okay"),"")</f>
        <v>okay</v>
      </c>
      <c r="AS759" s="10" t="s">
        <v>10884</v>
      </c>
      <c r="AT759" s="10"/>
    </row>
    <row r="760" spans="1:46" ht="60" hidden="1" x14ac:dyDescent="0.25">
      <c r="A760" s="14" t="str">
        <f>IFERROR(IF(BTT[[#This Row],[Lfd Nr. 
(aus konsolidierter Datei)]]&lt;&gt;"",BTT[[#This Row],[Lfd Nr. 
(aus konsolidierter Datei)]],VLOOKUP(aktives_Teilprojekt,Teilprojekte[[Teilprojekte]:[Kürzel]],2,FALSE)&amp;ROW(BTT[[#This Row],[Lfd Nr.
(automatisch)]])-2),"")</f>
        <v>FI674</v>
      </c>
      <c r="B760" s="15" t="s">
        <v>6131</v>
      </c>
      <c r="C760" s="15"/>
      <c r="D760" t="s">
        <v>10279</v>
      </c>
      <c r="E760" s="10" t="str">
        <f>IFERROR(IF(NOT(BTT[[#This Row],[Manuelle Änderung des Verantwortliches TP
(Auswahl - bei Bedarf)]]=""),BTT[[#This Row],[Manuelle Änderung des Verantwortliches TP
(Auswahl - bei Bedarf)]],VLOOKUP(BTT[[#This Row],[Hauptprozess
(Pflichtauswahl)]],Hauptprozesse[],3,FALSE)),"")</f>
        <v>FI</v>
      </c>
      <c r="G760" t="s">
        <v>14174</v>
      </c>
      <c r="H760" s="10" t="s">
        <v>6038</v>
      </c>
      <c r="I760" t="s">
        <v>2974</v>
      </c>
      <c r="J760" s="10" t="str">
        <f>IFERROR(VLOOKUP(BTT[[#This Row],[Verwendete Transaktion (Pflichtauswahl)]],Transaktionen[[Transaktionen]:[Langtext]],2,FALSE),"")</f>
        <v>Wareneingang zum Fertigungsauftrag</v>
      </c>
      <c r="V760" s="10" t="str">
        <f>IFERROR(VLOOKUP(BTT[[#This Row],[Verwendetes Formular
(Auswahl falls relevant)]],Formulare[[Formularbezeichnung]:[Formularname (technisch)]],2,FALSE),"")</f>
        <v/>
      </c>
      <c r="Y760" s="4" t="s">
        <v>14941</v>
      </c>
      <c r="AK760" s="10" t="str">
        <f>IF(BTT[[#This Row],[Subprozess
(optionale Auswahl)]]="","okay",IF(VLOOKUP(BTT[[#This Row],[Subprozess
(optionale Auswahl)]],BPML[[Subprozess]:[Zugeordneter Hauptprozess]],3,FALSE)=BTT[[#This Row],[Hauptprozess
(Pflichtauswahl)]],"okay","falscher Subprozess"))</f>
        <v>okay</v>
      </c>
      <c r="AL760" t="str">
        <f>IF(aktives_Teilprojekt="Master","",IF(BTT[[#This Row],[Verantwortliches TP
(automatisch)]]=VLOOKUP(aktives_Teilprojekt,Teilprojekte[[Teilprojekte]:[Kürzel]],2,FALSE),"okay","Hauptprozess anderes TP"))</f>
        <v>okay</v>
      </c>
      <c r="AM7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0" s="10" t="str">
        <f>IFERROR(IF(BTT[[#This Row],[SAP-Modul
(Pflichtauswahl)]]&lt;&gt;VLOOKUP(BTT[[#This Row],[Verwendete Transaktion (Pflichtauswahl)]],Transaktionen[[Transaktionen]:[Modul]],3,FALSE),"Modul anders","okay"),"")</f>
        <v>okay</v>
      </c>
      <c r="AP760" s="10" t="str">
        <f>IFERROR(IF(COUNTIFS(BTT[Verwendete Transaktion (Pflichtauswahl)],BTT[[#This Row],[Verwendete Transaktion (Pflichtauswahl)]],BTT[SAP-Modul
(Pflichtauswahl)],"&lt;&gt;"&amp;BTT[[#This Row],[SAP-Modul
(Pflichtauswahl)]])&gt;0,"Modul anders","okay"),"")</f>
        <v>okay</v>
      </c>
      <c r="AQ760" s="10" t="str">
        <f>IFERROR(IF(COUNTIFS(BTT[Verwendete Transaktion (Pflichtauswahl)],BTT[[#This Row],[Verwendete Transaktion (Pflichtauswahl)]],BTT[Verantwortliches TP
(automatisch)],"&lt;&gt;"&amp;BTT[[#This Row],[Verantwortliches TP
(automatisch)]])&gt;0,"Transaktion mehrfach","okay"),"")</f>
        <v>okay</v>
      </c>
      <c r="AR760" s="10" t="str">
        <f>IFERROR(IF(COUNTIFS(BTT[Verwendete Transaktion (Pflichtauswahl)],BTT[[#This Row],[Verwendete Transaktion (Pflichtauswahl)]],BTT[Verantwortliches TP
(automatisch)],"&lt;&gt;"&amp;VLOOKUP(aktives_Teilprojekt,Teilprojekte[[Teilprojekte]:[Kürzel]],2,FALSE))&gt;0,"Transaktion mehrfach","okay"),"")</f>
        <v>okay</v>
      </c>
      <c r="AS760" s="10" t="s">
        <v>10885</v>
      </c>
      <c r="AT760" s="10"/>
    </row>
    <row r="761" spans="1:46" ht="60" hidden="1" x14ac:dyDescent="0.25">
      <c r="A761" s="14" t="str">
        <f>IFERROR(IF(BTT[[#This Row],[Lfd Nr. 
(aus konsolidierter Datei)]]&lt;&gt;"",BTT[[#This Row],[Lfd Nr. 
(aus konsolidierter Datei)]],VLOOKUP(aktives_Teilprojekt,Teilprojekte[[Teilprojekte]:[Kürzel]],2,FALSE)&amp;ROW(BTT[[#This Row],[Lfd Nr.
(automatisch)]])-2),"")</f>
        <v>FI675</v>
      </c>
      <c r="B761" s="15" t="s">
        <v>6131</v>
      </c>
      <c r="C761" s="15"/>
      <c r="D761" t="s">
        <v>10887</v>
      </c>
      <c r="E761" s="10" t="str">
        <f>IFERROR(IF(NOT(BTT[[#This Row],[Manuelle Änderung des Verantwortliches TP
(Auswahl - bei Bedarf)]]=""),BTT[[#This Row],[Manuelle Änderung des Verantwortliches TP
(Auswahl - bei Bedarf)]],VLOOKUP(BTT[[#This Row],[Hauptprozess
(Pflichtauswahl)]],Hauptprozesse[],3,FALSE)),"")</f>
        <v>FI</v>
      </c>
      <c r="G761" t="s">
        <v>14174</v>
      </c>
      <c r="H761" s="10" t="s">
        <v>8457</v>
      </c>
      <c r="I761" t="s">
        <v>2811</v>
      </c>
      <c r="J761" s="10" t="str">
        <f>IFERROR(VLOOKUP(BTT[[#This Row],[Verwendete Transaktion (Pflichtauswahl)]],Transaktionen[[Transaktionen]:[Langtext]],2,FALSE),"")</f>
        <v>Ist-Abrechnung: Auftrag</v>
      </c>
      <c r="V761" s="10" t="str">
        <f>IFERROR(VLOOKUP(BTT[[#This Row],[Verwendetes Formular
(Auswahl falls relevant)]],Formulare[[Formularbezeichnung]:[Formularname (technisch)]],2,FALSE),"")</f>
        <v/>
      </c>
      <c r="Y761" s="4" t="s">
        <v>14942</v>
      </c>
      <c r="AK761" s="10" t="str">
        <f>IF(BTT[[#This Row],[Subprozess
(optionale Auswahl)]]="","okay",IF(VLOOKUP(BTT[[#This Row],[Subprozess
(optionale Auswahl)]],BPML[[Subprozess]:[Zugeordneter Hauptprozess]],3,FALSE)=BTT[[#This Row],[Hauptprozess
(Pflichtauswahl)]],"okay","falscher Subprozess"))</f>
        <v>okay</v>
      </c>
      <c r="AL761" t="str">
        <f>IF(aktives_Teilprojekt="Master","",IF(BTT[[#This Row],[Verantwortliches TP
(automatisch)]]=VLOOKUP(aktives_Teilprojekt,Teilprojekte[[Teilprojekte]:[Kürzel]],2,FALSE),"okay","Hauptprozess anderes TP"))</f>
        <v>okay</v>
      </c>
      <c r="AM7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1" s="10" t="str">
        <f>IFERROR(IF(BTT[[#This Row],[SAP-Modul
(Pflichtauswahl)]]&lt;&gt;VLOOKUP(BTT[[#This Row],[Verwendete Transaktion (Pflichtauswahl)]],Transaktionen[[Transaktionen]:[Modul]],3,FALSE),"Modul anders","okay"),"")</f>
        <v>okay</v>
      </c>
      <c r="AP761" s="10" t="str">
        <f>IFERROR(IF(COUNTIFS(BTT[Verwendete Transaktion (Pflichtauswahl)],BTT[[#This Row],[Verwendete Transaktion (Pflichtauswahl)]],BTT[SAP-Modul
(Pflichtauswahl)],"&lt;&gt;"&amp;BTT[[#This Row],[SAP-Modul
(Pflichtauswahl)]])&gt;0,"Modul anders","okay"),"")</f>
        <v>Modul anders</v>
      </c>
      <c r="AQ761" s="10" t="str">
        <f>IFERROR(IF(COUNTIFS(BTT[Verwendete Transaktion (Pflichtauswahl)],BTT[[#This Row],[Verwendete Transaktion (Pflichtauswahl)]],BTT[Verantwortliches TP
(automatisch)],"&lt;&gt;"&amp;BTT[[#This Row],[Verantwortliches TP
(automatisch)]])&gt;0,"Transaktion mehrfach","okay"),"")</f>
        <v>okay</v>
      </c>
      <c r="AR761" s="10" t="str">
        <f>IFERROR(IF(COUNTIFS(BTT[Verwendete Transaktion (Pflichtauswahl)],BTT[[#This Row],[Verwendete Transaktion (Pflichtauswahl)]],BTT[Verantwortliches TP
(automatisch)],"&lt;&gt;"&amp;VLOOKUP(aktives_Teilprojekt,Teilprojekte[[Teilprojekte]:[Kürzel]],2,FALSE))&gt;0,"Transaktion mehrfach","okay"),"")</f>
        <v>okay</v>
      </c>
      <c r="AS761" s="10" t="s">
        <v>10886</v>
      </c>
      <c r="AT761" s="10"/>
    </row>
    <row r="762" spans="1:46" ht="60" hidden="1" x14ac:dyDescent="0.25">
      <c r="A762" s="14" t="str">
        <f>IFERROR(IF(BTT[[#This Row],[Lfd Nr. 
(aus konsolidierter Datei)]]&lt;&gt;"",BTT[[#This Row],[Lfd Nr. 
(aus konsolidierter Datei)]],VLOOKUP(aktives_Teilprojekt,Teilprojekte[[Teilprojekte]:[Kürzel]],2,FALSE)&amp;ROW(BTT[[#This Row],[Lfd Nr.
(automatisch)]])-2),"")</f>
        <v>FI676</v>
      </c>
      <c r="B762" s="15" t="s">
        <v>6131</v>
      </c>
      <c r="C762" s="15"/>
      <c r="D762" t="s">
        <v>10889</v>
      </c>
      <c r="E762" s="10" t="str">
        <f>IFERROR(IF(NOT(BTT[[#This Row],[Manuelle Änderung des Verantwortliches TP
(Auswahl - bei Bedarf)]]=""),BTT[[#This Row],[Manuelle Änderung des Verantwortliches TP
(Auswahl - bei Bedarf)]],VLOOKUP(BTT[[#This Row],[Hauptprozess
(Pflichtauswahl)]],Hauptprozesse[],3,FALSE)),"")</f>
        <v>FI</v>
      </c>
      <c r="G762" t="s">
        <v>14174</v>
      </c>
      <c r="H762" s="10" t="s">
        <v>6095</v>
      </c>
      <c r="I762" t="s">
        <v>2764</v>
      </c>
      <c r="J762" s="10" t="str">
        <f>IFERROR(VLOOKUP(BTT[[#This Row],[Verwendete Transaktion (Pflichtauswahl)]],Transaktionen[[Transaktionen]:[Langtext]],2,FALSE),"")</f>
        <v>Aendern CO-Fertigungsauftrag</v>
      </c>
      <c r="V762" s="10" t="str">
        <f>IFERROR(VLOOKUP(BTT[[#This Row],[Verwendetes Formular
(Auswahl falls relevant)]],Formulare[[Formularbezeichnung]:[Formularname (technisch)]],2,FALSE),"")</f>
        <v/>
      </c>
      <c r="Y762" s="4" t="s">
        <v>14943</v>
      </c>
      <c r="AK762" s="10" t="str">
        <f>IF(BTT[[#This Row],[Subprozess
(optionale Auswahl)]]="","okay",IF(VLOOKUP(BTT[[#This Row],[Subprozess
(optionale Auswahl)]],BPML[[Subprozess]:[Zugeordneter Hauptprozess]],3,FALSE)=BTT[[#This Row],[Hauptprozess
(Pflichtauswahl)]],"okay","falscher Subprozess"))</f>
        <v>okay</v>
      </c>
      <c r="AL762" t="str">
        <f>IF(aktives_Teilprojekt="Master","",IF(BTT[[#This Row],[Verantwortliches TP
(automatisch)]]=VLOOKUP(aktives_Teilprojekt,Teilprojekte[[Teilprojekte]:[Kürzel]],2,FALSE),"okay","Hauptprozess anderes TP"))</f>
        <v>okay</v>
      </c>
      <c r="AM7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2" s="10" t="str">
        <f>IFERROR(IF(BTT[[#This Row],[SAP-Modul
(Pflichtauswahl)]]&lt;&gt;VLOOKUP(BTT[[#This Row],[Verwendete Transaktion (Pflichtauswahl)]],Transaktionen[[Transaktionen]:[Modul]],3,FALSE),"Modul anders","okay"),"")</f>
        <v>okay</v>
      </c>
      <c r="AP762" s="10" t="str">
        <f>IFERROR(IF(COUNTIFS(BTT[Verwendete Transaktion (Pflichtauswahl)],BTT[[#This Row],[Verwendete Transaktion (Pflichtauswahl)]],BTT[SAP-Modul
(Pflichtauswahl)],"&lt;&gt;"&amp;BTT[[#This Row],[SAP-Modul
(Pflichtauswahl)]])&gt;0,"Modul anders","okay"),"")</f>
        <v>okay</v>
      </c>
      <c r="AQ762" s="10" t="str">
        <f>IFERROR(IF(COUNTIFS(BTT[Verwendete Transaktion (Pflichtauswahl)],BTT[[#This Row],[Verwendete Transaktion (Pflichtauswahl)]],BTT[Verantwortliches TP
(automatisch)],"&lt;&gt;"&amp;BTT[[#This Row],[Verantwortliches TP
(automatisch)]])&gt;0,"Transaktion mehrfach","okay"),"")</f>
        <v>okay</v>
      </c>
      <c r="AR762" s="10" t="str">
        <f>IFERROR(IF(COUNTIFS(BTT[Verwendete Transaktion (Pflichtauswahl)],BTT[[#This Row],[Verwendete Transaktion (Pflichtauswahl)]],BTT[Verantwortliches TP
(automatisch)],"&lt;&gt;"&amp;VLOOKUP(aktives_Teilprojekt,Teilprojekte[[Teilprojekte]:[Kürzel]],2,FALSE))&gt;0,"Transaktion mehrfach","okay"),"")</f>
        <v>okay</v>
      </c>
      <c r="AS762" s="10" t="s">
        <v>10888</v>
      </c>
      <c r="AT762" s="10"/>
    </row>
    <row r="763" spans="1:46" ht="60" hidden="1" x14ac:dyDescent="0.25">
      <c r="A763" s="14" t="str">
        <f>IFERROR(IF(BTT[[#This Row],[Lfd Nr. 
(aus konsolidierter Datei)]]&lt;&gt;"",BTT[[#This Row],[Lfd Nr. 
(aus konsolidierter Datei)]],VLOOKUP(aktives_Teilprojekt,Teilprojekte[[Teilprojekte]:[Kürzel]],2,FALSE)&amp;ROW(BTT[[#This Row],[Lfd Nr.
(automatisch)]])-2),"")</f>
        <v>FI677</v>
      </c>
      <c r="B763" s="15" t="s">
        <v>6131</v>
      </c>
      <c r="C763" s="15"/>
      <c r="D763" t="s">
        <v>10891</v>
      </c>
      <c r="E763" s="10" t="str">
        <f>IFERROR(IF(NOT(BTT[[#This Row],[Manuelle Änderung des Verantwortliches TP
(Auswahl - bei Bedarf)]]=""),BTT[[#This Row],[Manuelle Änderung des Verantwortliches TP
(Auswahl - bei Bedarf)]],VLOOKUP(BTT[[#This Row],[Hauptprozess
(Pflichtauswahl)]],Hauptprozesse[],3,FALSE)),"")</f>
        <v>FI</v>
      </c>
      <c r="G763" t="s">
        <v>14174</v>
      </c>
      <c r="H763" s="10"/>
      <c r="I763" t="s">
        <v>14257</v>
      </c>
      <c r="J763" s="10" t="str">
        <f>IFERROR(VLOOKUP(BTT[[#This Row],[Verwendete Transaktion (Pflichtauswahl)]],Transaktionen[[Transaktionen]:[Langtext]],2,FALSE),"")</f>
        <v/>
      </c>
      <c r="V763" s="10" t="str">
        <f>IFERROR(VLOOKUP(BTT[[#This Row],[Verwendetes Formular
(Auswahl falls relevant)]],Formulare[[Formularbezeichnung]:[Formularname (technisch)]],2,FALSE),"")</f>
        <v/>
      </c>
      <c r="Y763" s="4" t="s">
        <v>14944</v>
      </c>
      <c r="AK763" s="10" t="str">
        <f>IF(BTT[[#This Row],[Subprozess
(optionale Auswahl)]]="","okay",IF(VLOOKUP(BTT[[#This Row],[Subprozess
(optionale Auswahl)]],BPML[[Subprozess]:[Zugeordneter Hauptprozess]],3,FALSE)=BTT[[#This Row],[Hauptprozess
(Pflichtauswahl)]],"okay","falscher Subprozess"))</f>
        <v>okay</v>
      </c>
      <c r="AL763" t="str">
        <f>IF(aktives_Teilprojekt="Master","",IF(BTT[[#This Row],[Verantwortliches TP
(automatisch)]]=VLOOKUP(aktives_Teilprojekt,Teilprojekte[[Teilprojekte]:[Kürzel]],2,FALSE),"okay","Hauptprozess anderes TP"))</f>
        <v>okay</v>
      </c>
      <c r="AM7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3" s="10" t="str">
        <f>IFERROR(IF(BTT[[#This Row],[SAP-Modul
(Pflichtauswahl)]]&lt;&gt;VLOOKUP(BTT[[#This Row],[Verwendete Transaktion (Pflichtauswahl)]],Transaktionen[[Transaktionen]:[Modul]],3,FALSE),"Modul anders","okay"),"")</f>
        <v/>
      </c>
      <c r="AP763" s="10" t="str">
        <f>IFERROR(IF(COUNTIFS(BTT[Verwendete Transaktion (Pflichtauswahl)],BTT[[#This Row],[Verwendete Transaktion (Pflichtauswahl)]],BTT[SAP-Modul
(Pflichtauswahl)],"&lt;&gt;"&amp;BTT[[#This Row],[SAP-Modul
(Pflichtauswahl)]])&gt;0,"Modul anders","okay"),"")</f>
        <v>okay</v>
      </c>
      <c r="AQ763" s="10" t="str">
        <f>IFERROR(IF(COUNTIFS(BTT[Verwendete Transaktion (Pflichtauswahl)],BTT[[#This Row],[Verwendete Transaktion (Pflichtauswahl)]],BTT[Verantwortliches TP
(automatisch)],"&lt;&gt;"&amp;BTT[[#This Row],[Verantwortliches TP
(automatisch)]])&gt;0,"Transaktion mehrfach","okay"),"")</f>
        <v>okay</v>
      </c>
      <c r="AR763" s="10" t="str">
        <f>IFERROR(IF(COUNTIFS(BTT[Verwendete Transaktion (Pflichtauswahl)],BTT[[#This Row],[Verwendete Transaktion (Pflichtauswahl)]],BTT[Verantwortliches TP
(automatisch)],"&lt;&gt;"&amp;VLOOKUP(aktives_Teilprojekt,Teilprojekte[[Teilprojekte]:[Kürzel]],2,FALSE))&gt;0,"Transaktion mehrfach","okay"),"")</f>
        <v>okay</v>
      </c>
      <c r="AS763" s="10" t="s">
        <v>10890</v>
      </c>
      <c r="AT763" s="10"/>
    </row>
    <row r="764" spans="1:46" ht="60" hidden="1" x14ac:dyDescent="0.25">
      <c r="A764" s="14" t="str">
        <f>IFERROR(IF(BTT[[#This Row],[Lfd Nr. 
(aus konsolidierter Datei)]]&lt;&gt;"",BTT[[#This Row],[Lfd Nr. 
(aus konsolidierter Datei)]],VLOOKUP(aktives_Teilprojekt,Teilprojekte[[Teilprojekte]:[Kürzel]],2,FALSE)&amp;ROW(BTT[[#This Row],[Lfd Nr.
(automatisch)]])-2),"")</f>
        <v>FI678</v>
      </c>
      <c r="B764" s="15" t="s">
        <v>6131</v>
      </c>
      <c r="C764" s="15"/>
      <c r="D764" t="s">
        <v>10826</v>
      </c>
      <c r="E764" s="10" t="str">
        <f>IFERROR(IF(NOT(BTT[[#This Row],[Manuelle Änderung des Verantwortliches TP
(Auswahl - bei Bedarf)]]=""),BTT[[#This Row],[Manuelle Änderung des Verantwortliches TP
(Auswahl - bei Bedarf)]],VLOOKUP(BTT[[#This Row],[Hauptprozess
(Pflichtauswahl)]],Hauptprozesse[],3,FALSE)),"")</f>
        <v>FI</v>
      </c>
      <c r="G764" t="s">
        <v>14174</v>
      </c>
      <c r="H764" s="10" t="s">
        <v>8485</v>
      </c>
      <c r="I764" t="s">
        <v>8522</v>
      </c>
      <c r="J764" s="10" t="str">
        <f>IFERROR(VLOOKUP(BTT[[#This Row],[Verwendete Transaktion (Pflichtauswahl)]],Transaktionen[[Transaktionen]:[Langtext]],2,FALSE),"")</f>
        <v>keine digitale Erfassung</v>
      </c>
      <c r="V764" s="10" t="str">
        <f>IFERROR(VLOOKUP(BTT[[#This Row],[Verwendetes Formular
(Auswahl falls relevant)]],Formulare[[Formularbezeichnung]:[Formularname (technisch)]],2,FALSE),"")</f>
        <v/>
      </c>
      <c r="Y764" s="4" t="s">
        <v>14945</v>
      </c>
      <c r="AK764" s="10" t="str">
        <f>IF(BTT[[#This Row],[Subprozess
(optionale Auswahl)]]="","okay",IF(VLOOKUP(BTT[[#This Row],[Subprozess
(optionale Auswahl)]],BPML[[Subprozess]:[Zugeordneter Hauptprozess]],3,FALSE)=BTT[[#This Row],[Hauptprozess
(Pflichtauswahl)]],"okay","falscher Subprozess"))</f>
        <v>okay</v>
      </c>
      <c r="AL764" t="str">
        <f>IF(aktives_Teilprojekt="Master","",IF(BTT[[#This Row],[Verantwortliches TP
(automatisch)]]=VLOOKUP(aktives_Teilprojekt,Teilprojekte[[Teilprojekte]:[Kürzel]],2,FALSE),"okay","Hauptprozess anderes TP"))</f>
        <v>okay</v>
      </c>
      <c r="AM7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4" s="10" t="str">
        <f>IFERROR(IF(BTT[[#This Row],[SAP-Modul
(Pflichtauswahl)]]&lt;&gt;VLOOKUP(BTT[[#This Row],[Verwendete Transaktion (Pflichtauswahl)]],Transaktionen[[Transaktionen]:[Modul]],3,FALSE),"Modul anders","okay"),"")</f>
        <v>okay</v>
      </c>
      <c r="AP764" s="10" t="str">
        <f>IFERROR(IF(COUNTIFS(BTT[Verwendete Transaktion (Pflichtauswahl)],BTT[[#This Row],[Verwendete Transaktion (Pflichtauswahl)]],BTT[SAP-Modul
(Pflichtauswahl)],"&lt;&gt;"&amp;BTT[[#This Row],[SAP-Modul
(Pflichtauswahl)]])&gt;0,"Modul anders","okay"),"")</f>
        <v>okay</v>
      </c>
      <c r="AQ764" s="10" t="str">
        <f>IFERROR(IF(COUNTIFS(BTT[Verwendete Transaktion (Pflichtauswahl)],BTT[[#This Row],[Verwendete Transaktion (Pflichtauswahl)]],BTT[Verantwortliches TP
(automatisch)],"&lt;&gt;"&amp;BTT[[#This Row],[Verantwortliches TP
(automatisch)]])&gt;0,"Transaktion mehrfach","okay"),"")</f>
        <v>okay</v>
      </c>
      <c r="AR764" s="10" t="str">
        <f>IFERROR(IF(COUNTIFS(BTT[Verwendete Transaktion (Pflichtauswahl)],BTT[[#This Row],[Verwendete Transaktion (Pflichtauswahl)]],BTT[Verantwortliches TP
(automatisch)],"&lt;&gt;"&amp;VLOOKUP(aktives_Teilprojekt,Teilprojekte[[Teilprojekte]:[Kürzel]],2,FALSE))&gt;0,"Transaktion mehrfach","okay"),"")</f>
        <v>okay</v>
      </c>
      <c r="AS764" s="10" t="s">
        <v>10892</v>
      </c>
      <c r="AT764" s="10"/>
    </row>
    <row r="765" spans="1:46" ht="60" hidden="1" x14ac:dyDescent="0.25">
      <c r="A765" s="14" t="str">
        <f>IFERROR(IF(BTT[[#This Row],[Lfd Nr. 
(aus konsolidierter Datei)]]&lt;&gt;"",BTT[[#This Row],[Lfd Nr. 
(aus konsolidierter Datei)]],VLOOKUP(aktives_Teilprojekt,Teilprojekte[[Teilprojekte]:[Kürzel]],2,FALSE)&amp;ROW(BTT[[#This Row],[Lfd Nr.
(automatisch)]])-2),"")</f>
        <v>FI679</v>
      </c>
      <c r="B765" s="15" t="s">
        <v>6131</v>
      </c>
      <c r="C765" s="15"/>
      <c r="D765" t="s">
        <v>10894</v>
      </c>
      <c r="E765" s="10" t="str">
        <f>IFERROR(IF(NOT(BTT[[#This Row],[Manuelle Änderung des Verantwortliches TP
(Auswahl - bei Bedarf)]]=""),BTT[[#This Row],[Manuelle Änderung des Verantwortliches TP
(Auswahl - bei Bedarf)]],VLOOKUP(BTT[[#This Row],[Hauptprozess
(Pflichtauswahl)]],Hauptprozesse[],3,FALSE)),"")</f>
        <v>FI</v>
      </c>
      <c r="G765" t="s">
        <v>14254</v>
      </c>
      <c r="H765" s="10" t="s">
        <v>8485</v>
      </c>
      <c r="I765" t="s">
        <v>8522</v>
      </c>
      <c r="J765" s="10" t="str">
        <f>IFERROR(VLOOKUP(BTT[[#This Row],[Verwendete Transaktion (Pflichtauswahl)]],Transaktionen[[Transaktionen]:[Langtext]],2,FALSE),"")</f>
        <v>keine digitale Erfassung</v>
      </c>
      <c r="V765" s="10" t="str">
        <f>IFERROR(VLOOKUP(BTT[[#This Row],[Verwendetes Formular
(Auswahl falls relevant)]],Formulare[[Formularbezeichnung]:[Formularname (technisch)]],2,FALSE),"")</f>
        <v/>
      </c>
      <c r="Y765" s="4" t="s">
        <v>14946</v>
      </c>
      <c r="AK765" s="10" t="str">
        <f>IF(BTT[[#This Row],[Subprozess
(optionale Auswahl)]]="","okay",IF(VLOOKUP(BTT[[#This Row],[Subprozess
(optionale Auswahl)]],BPML[[Subprozess]:[Zugeordneter Hauptprozess]],3,FALSE)=BTT[[#This Row],[Hauptprozess
(Pflichtauswahl)]],"okay","falscher Subprozess"))</f>
        <v>okay</v>
      </c>
      <c r="AL765" t="str">
        <f>IF(aktives_Teilprojekt="Master","",IF(BTT[[#This Row],[Verantwortliches TP
(automatisch)]]=VLOOKUP(aktives_Teilprojekt,Teilprojekte[[Teilprojekte]:[Kürzel]],2,FALSE),"okay","Hauptprozess anderes TP"))</f>
        <v>okay</v>
      </c>
      <c r="AM7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5" s="10" t="str">
        <f>IFERROR(IF(BTT[[#This Row],[SAP-Modul
(Pflichtauswahl)]]&lt;&gt;VLOOKUP(BTT[[#This Row],[Verwendete Transaktion (Pflichtauswahl)]],Transaktionen[[Transaktionen]:[Modul]],3,FALSE),"Modul anders","okay"),"")</f>
        <v>okay</v>
      </c>
      <c r="AP765" s="10" t="str">
        <f>IFERROR(IF(COUNTIFS(BTT[Verwendete Transaktion (Pflichtauswahl)],BTT[[#This Row],[Verwendete Transaktion (Pflichtauswahl)]],BTT[SAP-Modul
(Pflichtauswahl)],"&lt;&gt;"&amp;BTT[[#This Row],[SAP-Modul
(Pflichtauswahl)]])&gt;0,"Modul anders","okay"),"")</f>
        <v>okay</v>
      </c>
      <c r="AQ765" s="10" t="str">
        <f>IFERROR(IF(COUNTIFS(BTT[Verwendete Transaktion (Pflichtauswahl)],BTT[[#This Row],[Verwendete Transaktion (Pflichtauswahl)]],BTT[Verantwortliches TP
(automatisch)],"&lt;&gt;"&amp;BTT[[#This Row],[Verantwortliches TP
(automatisch)]])&gt;0,"Transaktion mehrfach","okay"),"")</f>
        <v>okay</v>
      </c>
      <c r="AR765" s="10" t="str">
        <f>IFERROR(IF(COUNTIFS(BTT[Verwendete Transaktion (Pflichtauswahl)],BTT[[#This Row],[Verwendete Transaktion (Pflichtauswahl)]],BTT[Verantwortliches TP
(automatisch)],"&lt;&gt;"&amp;VLOOKUP(aktives_Teilprojekt,Teilprojekte[[Teilprojekte]:[Kürzel]],2,FALSE))&gt;0,"Transaktion mehrfach","okay"),"")</f>
        <v>okay</v>
      </c>
      <c r="AS765" s="10" t="s">
        <v>10893</v>
      </c>
      <c r="AT765" s="10"/>
    </row>
    <row r="766" spans="1:46" ht="60" hidden="1" x14ac:dyDescent="0.25">
      <c r="A766" s="14" t="str">
        <f>IFERROR(IF(BTT[[#This Row],[Lfd Nr. 
(aus konsolidierter Datei)]]&lt;&gt;"",BTT[[#This Row],[Lfd Nr. 
(aus konsolidierter Datei)]],VLOOKUP(aktives_Teilprojekt,Teilprojekte[[Teilprojekte]:[Kürzel]],2,FALSE)&amp;ROW(BTT[[#This Row],[Lfd Nr.
(automatisch)]])-2),"")</f>
        <v>FI680</v>
      </c>
      <c r="B766" s="15" t="s">
        <v>6131</v>
      </c>
      <c r="C766" s="15"/>
      <c r="D766" t="s">
        <v>10896</v>
      </c>
      <c r="E766" s="10" t="str">
        <f>IFERROR(IF(NOT(BTT[[#This Row],[Manuelle Änderung des Verantwortliches TP
(Auswahl - bei Bedarf)]]=""),BTT[[#This Row],[Manuelle Änderung des Verantwortliches TP
(Auswahl - bei Bedarf)]],VLOOKUP(BTT[[#This Row],[Hauptprozess
(Pflichtauswahl)]],Hauptprozesse[],3,FALSE)),"")</f>
        <v>FI</v>
      </c>
      <c r="G766" t="s">
        <v>14174</v>
      </c>
      <c r="H766" s="10" t="s">
        <v>6322</v>
      </c>
      <c r="I766" t="s">
        <v>4388</v>
      </c>
      <c r="J766" s="10" t="str">
        <f>IFERROR(VLOOKUP(BTT[[#This Row],[Verwendete Transaktion (Pflichtauswahl)]],Transaktionen[[Transaktionen]:[Langtext]],2,FALSE),"")</f>
        <v>Auftrag: lfd. Periode/kumuliert</v>
      </c>
      <c r="V766" s="10" t="str">
        <f>IFERROR(VLOOKUP(BTT[[#This Row],[Verwendetes Formular
(Auswahl falls relevant)]],Formulare[[Formularbezeichnung]:[Formularname (technisch)]],2,FALSE),"")</f>
        <v/>
      </c>
      <c r="Y766" s="4" t="s">
        <v>14947</v>
      </c>
      <c r="AK766" s="10" t="str">
        <f>IF(BTT[[#This Row],[Subprozess
(optionale Auswahl)]]="","okay",IF(VLOOKUP(BTT[[#This Row],[Subprozess
(optionale Auswahl)]],BPML[[Subprozess]:[Zugeordneter Hauptprozess]],3,FALSE)=BTT[[#This Row],[Hauptprozess
(Pflichtauswahl)]],"okay","falscher Subprozess"))</f>
        <v>okay</v>
      </c>
      <c r="AL766" t="str">
        <f>IF(aktives_Teilprojekt="Master","",IF(BTT[[#This Row],[Verantwortliches TP
(automatisch)]]=VLOOKUP(aktives_Teilprojekt,Teilprojekte[[Teilprojekte]:[Kürzel]],2,FALSE),"okay","Hauptprozess anderes TP"))</f>
        <v>okay</v>
      </c>
      <c r="AM7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6" s="10" t="str">
        <f>IFERROR(IF(BTT[[#This Row],[SAP-Modul
(Pflichtauswahl)]]&lt;&gt;VLOOKUP(BTT[[#This Row],[Verwendete Transaktion (Pflichtauswahl)]],Transaktionen[[Transaktionen]:[Modul]],3,FALSE),"Modul anders","okay"),"")</f>
        <v>okay</v>
      </c>
      <c r="AP766" s="10" t="str">
        <f>IFERROR(IF(COUNTIFS(BTT[Verwendete Transaktion (Pflichtauswahl)],BTT[[#This Row],[Verwendete Transaktion (Pflichtauswahl)]],BTT[SAP-Modul
(Pflichtauswahl)],"&lt;&gt;"&amp;BTT[[#This Row],[SAP-Modul
(Pflichtauswahl)]])&gt;0,"Modul anders","okay"),"")</f>
        <v>okay</v>
      </c>
      <c r="AQ766" s="10" t="str">
        <f>IFERROR(IF(COUNTIFS(BTT[Verwendete Transaktion (Pflichtauswahl)],BTT[[#This Row],[Verwendete Transaktion (Pflichtauswahl)]],BTT[Verantwortliches TP
(automatisch)],"&lt;&gt;"&amp;BTT[[#This Row],[Verantwortliches TP
(automatisch)]])&gt;0,"Transaktion mehrfach","okay"),"")</f>
        <v>okay</v>
      </c>
      <c r="AR766" s="10" t="str">
        <f>IFERROR(IF(COUNTIFS(BTT[Verwendete Transaktion (Pflichtauswahl)],BTT[[#This Row],[Verwendete Transaktion (Pflichtauswahl)]],BTT[Verantwortliches TP
(automatisch)],"&lt;&gt;"&amp;VLOOKUP(aktives_Teilprojekt,Teilprojekte[[Teilprojekte]:[Kürzel]],2,FALSE))&gt;0,"Transaktion mehrfach","okay"),"")</f>
        <v>okay</v>
      </c>
      <c r="AS766" s="10" t="s">
        <v>10895</v>
      </c>
      <c r="AT766" s="10"/>
    </row>
    <row r="767" spans="1:46" ht="60" hidden="1" x14ac:dyDescent="0.25">
      <c r="A767" s="14" t="str">
        <f>IFERROR(IF(BTT[[#This Row],[Lfd Nr. 
(aus konsolidierter Datei)]]&lt;&gt;"",BTT[[#This Row],[Lfd Nr. 
(aus konsolidierter Datei)]],VLOOKUP(aktives_Teilprojekt,Teilprojekte[[Teilprojekte]:[Kürzel]],2,FALSE)&amp;ROW(BTT[[#This Row],[Lfd Nr.
(automatisch)]])-2),"")</f>
        <v>FI681</v>
      </c>
      <c r="B767" s="15" t="s">
        <v>6131</v>
      </c>
      <c r="C767" s="15"/>
      <c r="D767" t="s">
        <v>10279</v>
      </c>
      <c r="E767" s="10" t="str">
        <f>IFERROR(IF(NOT(BTT[[#This Row],[Manuelle Änderung des Verantwortliches TP
(Auswahl - bei Bedarf)]]=""),BTT[[#This Row],[Manuelle Änderung des Verantwortliches TP
(Auswahl - bei Bedarf)]],VLOOKUP(BTT[[#This Row],[Hauptprozess
(Pflichtauswahl)]],Hauptprozesse[],3,FALSE)),"")</f>
        <v>FI</v>
      </c>
      <c r="G767" t="s">
        <v>14174</v>
      </c>
      <c r="H767" s="10" t="s">
        <v>6041</v>
      </c>
      <c r="I767" t="s">
        <v>2557</v>
      </c>
      <c r="J767" s="10" t="str">
        <f>IFERROR(VLOOKUP(BTT[[#This Row],[Verwendete Transaktion (Pflichtauswahl)]],Transaktionen[[Transaktionen]:[Langtext]],2,FALSE),"")</f>
        <v>Wareneingang zum Aufarb.-Auftrag</v>
      </c>
      <c r="V767" s="10" t="str">
        <f>IFERROR(VLOOKUP(BTT[[#This Row],[Verwendetes Formular
(Auswahl falls relevant)]],Formulare[[Formularbezeichnung]:[Formularname (technisch)]],2,FALSE),"")</f>
        <v/>
      </c>
      <c r="Y767" s="4" t="s">
        <v>14948</v>
      </c>
      <c r="AK767" s="10" t="str">
        <f>IF(BTT[[#This Row],[Subprozess
(optionale Auswahl)]]="","okay",IF(VLOOKUP(BTT[[#This Row],[Subprozess
(optionale Auswahl)]],BPML[[Subprozess]:[Zugeordneter Hauptprozess]],3,FALSE)=BTT[[#This Row],[Hauptprozess
(Pflichtauswahl)]],"okay","falscher Subprozess"))</f>
        <v>okay</v>
      </c>
      <c r="AL767" t="str">
        <f>IF(aktives_Teilprojekt="Master","",IF(BTT[[#This Row],[Verantwortliches TP
(automatisch)]]=VLOOKUP(aktives_Teilprojekt,Teilprojekte[[Teilprojekte]:[Kürzel]],2,FALSE),"okay","Hauptprozess anderes TP"))</f>
        <v>okay</v>
      </c>
      <c r="AM7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7" s="10" t="str">
        <f>IFERROR(IF(BTT[[#This Row],[SAP-Modul
(Pflichtauswahl)]]&lt;&gt;VLOOKUP(BTT[[#This Row],[Verwendete Transaktion (Pflichtauswahl)]],Transaktionen[[Transaktionen]:[Modul]],3,FALSE),"Modul anders","okay"),"")</f>
        <v>okay</v>
      </c>
      <c r="AP767" s="10" t="str">
        <f>IFERROR(IF(COUNTIFS(BTT[Verwendete Transaktion (Pflichtauswahl)],BTT[[#This Row],[Verwendete Transaktion (Pflichtauswahl)]],BTT[SAP-Modul
(Pflichtauswahl)],"&lt;&gt;"&amp;BTT[[#This Row],[SAP-Modul
(Pflichtauswahl)]])&gt;0,"Modul anders","okay"),"")</f>
        <v>okay</v>
      </c>
      <c r="AQ767" s="10" t="str">
        <f>IFERROR(IF(COUNTIFS(BTT[Verwendete Transaktion (Pflichtauswahl)],BTT[[#This Row],[Verwendete Transaktion (Pflichtauswahl)]],BTT[Verantwortliches TP
(automatisch)],"&lt;&gt;"&amp;BTT[[#This Row],[Verantwortliches TP
(automatisch)]])&gt;0,"Transaktion mehrfach","okay"),"")</f>
        <v>okay</v>
      </c>
      <c r="AR767" s="10" t="str">
        <f>IFERROR(IF(COUNTIFS(BTT[Verwendete Transaktion (Pflichtauswahl)],BTT[[#This Row],[Verwendete Transaktion (Pflichtauswahl)]],BTT[Verantwortliches TP
(automatisch)],"&lt;&gt;"&amp;VLOOKUP(aktives_Teilprojekt,Teilprojekte[[Teilprojekte]:[Kürzel]],2,FALSE))&gt;0,"Transaktion mehrfach","okay"),"")</f>
        <v>okay</v>
      </c>
      <c r="AS767" s="10" t="s">
        <v>10897</v>
      </c>
      <c r="AT767" s="10"/>
    </row>
    <row r="768" spans="1:46" ht="60" hidden="1" x14ac:dyDescent="0.25">
      <c r="A768" s="14" t="str">
        <f>IFERROR(IF(BTT[[#This Row],[Lfd Nr. 
(aus konsolidierter Datei)]]&lt;&gt;"",BTT[[#This Row],[Lfd Nr. 
(aus konsolidierter Datei)]],VLOOKUP(aktives_Teilprojekt,Teilprojekte[[Teilprojekte]:[Kürzel]],2,FALSE)&amp;ROW(BTT[[#This Row],[Lfd Nr.
(automatisch)]])-2),"")</f>
        <v>FI682</v>
      </c>
      <c r="B768" s="15" t="s">
        <v>6131</v>
      </c>
      <c r="C768" s="15"/>
      <c r="D768" t="s">
        <v>10887</v>
      </c>
      <c r="E768" s="10" t="str">
        <f>IFERROR(IF(NOT(BTT[[#This Row],[Manuelle Änderung des Verantwortliches TP
(Auswahl - bei Bedarf)]]=""),BTT[[#This Row],[Manuelle Änderung des Verantwortliches TP
(Auswahl - bei Bedarf)]],VLOOKUP(BTT[[#This Row],[Hauptprozess
(Pflichtauswahl)]],Hauptprozesse[],3,FALSE)),"")</f>
        <v>FI</v>
      </c>
      <c r="G768" t="s">
        <v>14174</v>
      </c>
      <c r="H768" s="10" t="s">
        <v>8457</v>
      </c>
      <c r="I768" t="s">
        <v>2811</v>
      </c>
      <c r="J768" s="10" t="str">
        <f>IFERROR(VLOOKUP(BTT[[#This Row],[Verwendete Transaktion (Pflichtauswahl)]],Transaktionen[[Transaktionen]:[Langtext]],2,FALSE),"")</f>
        <v>Ist-Abrechnung: Auftrag</v>
      </c>
      <c r="V768" s="10" t="str">
        <f>IFERROR(VLOOKUP(BTT[[#This Row],[Verwendetes Formular
(Auswahl falls relevant)]],Formulare[[Formularbezeichnung]:[Formularname (technisch)]],2,FALSE),"")</f>
        <v/>
      </c>
      <c r="Y768" s="4" t="s">
        <v>14949</v>
      </c>
      <c r="AK768" s="10" t="str">
        <f>IF(BTT[[#This Row],[Subprozess
(optionale Auswahl)]]="","okay",IF(VLOOKUP(BTT[[#This Row],[Subprozess
(optionale Auswahl)]],BPML[[Subprozess]:[Zugeordneter Hauptprozess]],3,FALSE)=BTT[[#This Row],[Hauptprozess
(Pflichtauswahl)]],"okay","falscher Subprozess"))</f>
        <v>okay</v>
      </c>
      <c r="AL768" t="str">
        <f>IF(aktives_Teilprojekt="Master","",IF(BTT[[#This Row],[Verantwortliches TP
(automatisch)]]=VLOOKUP(aktives_Teilprojekt,Teilprojekte[[Teilprojekte]:[Kürzel]],2,FALSE),"okay","Hauptprozess anderes TP"))</f>
        <v>okay</v>
      </c>
      <c r="AM7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8" s="10" t="str">
        <f>IFERROR(IF(BTT[[#This Row],[SAP-Modul
(Pflichtauswahl)]]&lt;&gt;VLOOKUP(BTT[[#This Row],[Verwendete Transaktion (Pflichtauswahl)]],Transaktionen[[Transaktionen]:[Modul]],3,FALSE),"Modul anders","okay"),"")</f>
        <v>okay</v>
      </c>
      <c r="AP768" s="10" t="str">
        <f>IFERROR(IF(COUNTIFS(BTT[Verwendete Transaktion (Pflichtauswahl)],BTT[[#This Row],[Verwendete Transaktion (Pflichtauswahl)]],BTT[SAP-Modul
(Pflichtauswahl)],"&lt;&gt;"&amp;BTT[[#This Row],[SAP-Modul
(Pflichtauswahl)]])&gt;0,"Modul anders","okay"),"")</f>
        <v>Modul anders</v>
      </c>
      <c r="AQ768" s="10" t="str">
        <f>IFERROR(IF(COUNTIFS(BTT[Verwendete Transaktion (Pflichtauswahl)],BTT[[#This Row],[Verwendete Transaktion (Pflichtauswahl)]],BTT[Verantwortliches TP
(automatisch)],"&lt;&gt;"&amp;BTT[[#This Row],[Verantwortliches TP
(automatisch)]])&gt;0,"Transaktion mehrfach","okay"),"")</f>
        <v>okay</v>
      </c>
      <c r="AR768" s="10" t="str">
        <f>IFERROR(IF(COUNTIFS(BTT[Verwendete Transaktion (Pflichtauswahl)],BTT[[#This Row],[Verwendete Transaktion (Pflichtauswahl)]],BTT[Verantwortliches TP
(automatisch)],"&lt;&gt;"&amp;VLOOKUP(aktives_Teilprojekt,Teilprojekte[[Teilprojekte]:[Kürzel]],2,FALSE))&gt;0,"Transaktion mehrfach","okay"),"")</f>
        <v>okay</v>
      </c>
      <c r="AS768" s="10" t="s">
        <v>10898</v>
      </c>
      <c r="AT768" s="10"/>
    </row>
    <row r="769" spans="1:46" ht="60" hidden="1" x14ac:dyDescent="0.25">
      <c r="A769" s="14" t="str">
        <f>IFERROR(IF(BTT[[#This Row],[Lfd Nr. 
(aus konsolidierter Datei)]]&lt;&gt;"",BTT[[#This Row],[Lfd Nr. 
(aus konsolidierter Datei)]],VLOOKUP(aktives_Teilprojekt,Teilprojekte[[Teilprojekte]:[Kürzel]],2,FALSE)&amp;ROW(BTT[[#This Row],[Lfd Nr.
(automatisch)]])-2),"")</f>
        <v>FI683</v>
      </c>
      <c r="B769" s="15" t="s">
        <v>6131</v>
      </c>
      <c r="C769" s="15"/>
      <c r="D769" t="s">
        <v>10900</v>
      </c>
      <c r="E769" s="10" t="str">
        <f>IFERROR(IF(NOT(BTT[[#This Row],[Manuelle Änderung des Verantwortliches TP
(Auswahl - bei Bedarf)]]=""),BTT[[#This Row],[Manuelle Änderung des Verantwortliches TP
(Auswahl - bei Bedarf)]],VLOOKUP(BTT[[#This Row],[Hauptprozess
(Pflichtauswahl)]],Hauptprozesse[],3,FALSE)),"")</f>
        <v>FI</v>
      </c>
      <c r="G769" t="s">
        <v>14174</v>
      </c>
      <c r="H769" s="10" t="s">
        <v>6041</v>
      </c>
      <c r="I769" t="s">
        <v>2486</v>
      </c>
      <c r="J769" s="10" t="str">
        <f>IFERROR(VLOOKUP(BTT[[#This Row],[Verwendete Transaktion (Pflichtauswahl)]],Transaktionen[[Transaktionen]:[Langtext]],2,FALSE),"")</f>
        <v>AUFTRAG ÄNDERN</v>
      </c>
      <c r="V769" s="10" t="str">
        <f>IFERROR(VLOOKUP(BTT[[#This Row],[Verwendetes Formular
(Auswahl falls relevant)]],Formulare[[Formularbezeichnung]:[Formularname (technisch)]],2,FALSE),"")</f>
        <v/>
      </c>
      <c r="Y769" s="4" t="s">
        <v>14950</v>
      </c>
      <c r="AK769" s="10" t="str">
        <f>IF(BTT[[#This Row],[Subprozess
(optionale Auswahl)]]="","okay",IF(VLOOKUP(BTT[[#This Row],[Subprozess
(optionale Auswahl)]],BPML[[Subprozess]:[Zugeordneter Hauptprozess]],3,FALSE)=BTT[[#This Row],[Hauptprozess
(Pflichtauswahl)]],"okay","falscher Subprozess"))</f>
        <v>okay</v>
      </c>
      <c r="AL769" t="str">
        <f>IF(aktives_Teilprojekt="Master","",IF(BTT[[#This Row],[Verantwortliches TP
(automatisch)]]=VLOOKUP(aktives_Teilprojekt,Teilprojekte[[Teilprojekte]:[Kürzel]],2,FALSE),"okay","Hauptprozess anderes TP"))</f>
        <v>okay</v>
      </c>
      <c r="AM7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9" s="10" t="str">
        <f>IFERROR(IF(BTT[[#This Row],[SAP-Modul
(Pflichtauswahl)]]&lt;&gt;VLOOKUP(BTT[[#This Row],[Verwendete Transaktion (Pflichtauswahl)]],Transaktionen[[Transaktionen]:[Modul]],3,FALSE),"Modul anders","okay"),"")</f>
        <v>okay</v>
      </c>
      <c r="AP769" s="10" t="str">
        <f>IFERROR(IF(COUNTIFS(BTT[Verwendete Transaktion (Pflichtauswahl)],BTT[[#This Row],[Verwendete Transaktion (Pflichtauswahl)]],BTT[SAP-Modul
(Pflichtauswahl)],"&lt;&gt;"&amp;BTT[[#This Row],[SAP-Modul
(Pflichtauswahl)]])&gt;0,"Modul anders","okay"),"")</f>
        <v>okay</v>
      </c>
      <c r="AQ769" s="10" t="str">
        <f>IFERROR(IF(COUNTIFS(BTT[Verwendete Transaktion (Pflichtauswahl)],BTT[[#This Row],[Verwendete Transaktion (Pflichtauswahl)]],BTT[Verantwortliches TP
(automatisch)],"&lt;&gt;"&amp;BTT[[#This Row],[Verantwortliches TP
(automatisch)]])&gt;0,"Transaktion mehrfach","okay"),"")</f>
        <v>okay</v>
      </c>
      <c r="AR769" s="10" t="str">
        <f>IFERROR(IF(COUNTIFS(BTT[Verwendete Transaktion (Pflichtauswahl)],BTT[[#This Row],[Verwendete Transaktion (Pflichtauswahl)]],BTT[Verantwortliches TP
(automatisch)],"&lt;&gt;"&amp;VLOOKUP(aktives_Teilprojekt,Teilprojekte[[Teilprojekte]:[Kürzel]],2,FALSE))&gt;0,"Transaktion mehrfach","okay"),"")</f>
        <v>okay</v>
      </c>
      <c r="AS769" s="10" t="s">
        <v>10899</v>
      </c>
      <c r="AT769" s="10"/>
    </row>
    <row r="770" spans="1:46" ht="60" hidden="1" x14ac:dyDescent="0.25">
      <c r="A770" s="14" t="str">
        <f>IFERROR(IF(BTT[[#This Row],[Lfd Nr. 
(aus konsolidierter Datei)]]&lt;&gt;"",BTT[[#This Row],[Lfd Nr. 
(aus konsolidierter Datei)]],VLOOKUP(aktives_Teilprojekt,Teilprojekte[[Teilprojekte]:[Kürzel]],2,FALSE)&amp;ROW(BTT[[#This Row],[Lfd Nr.
(automatisch)]])-2),"")</f>
        <v>FI684</v>
      </c>
      <c r="B770" s="15" t="s">
        <v>6131</v>
      </c>
      <c r="C770" s="15"/>
      <c r="D770" t="s">
        <v>10891</v>
      </c>
      <c r="E770" s="10" t="str">
        <f>IFERROR(IF(NOT(BTT[[#This Row],[Manuelle Änderung des Verantwortliches TP
(Auswahl - bei Bedarf)]]=""),BTT[[#This Row],[Manuelle Änderung des Verantwortliches TP
(Auswahl - bei Bedarf)]],VLOOKUP(BTT[[#This Row],[Hauptprozess
(Pflichtauswahl)]],Hauptprozesse[],3,FALSE)),"")</f>
        <v>FI</v>
      </c>
      <c r="G770" t="s">
        <v>14174</v>
      </c>
      <c r="H770" s="10"/>
      <c r="I770" t="s">
        <v>14257</v>
      </c>
      <c r="J770" s="10" t="str">
        <f>IFERROR(VLOOKUP(BTT[[#This Row],[Verwendete Transaktion (Pflichtauswahl)]],Transaktionen[[Transaktionen]:[Langtext]],2,FALSE),"")</f>
        <v/>
      </c>
      <c r="V770" s="10" t="str">
        <f>IFERROR(VLOOKUP(BTT[[#This Row],[Verwendetes Formular
(Auswahl falls relevant)]],Formulare[[Formularbezeichnung]:[Formularname (technisch)]],2,FALSE),"")</f>
        <v/>
      </c>
      <c r="Y770" s="4" t="s">
        <v>14951</v>
      </c>
      <c r="AK770" s="10" t="str">
        <f>IF(BTT[[#This Row],[Subprozess
(optionale Auswahl)]]="","okay",IF(VLOOKUP(BTT[[#This Row],[Subprozess
(optionale Auswahl)]],BPML[[Subprozess]:[Zugeordneter Hauptprozess]],3,FALSE)=BTT[[#This Row],[Hauptprozess
(Pflichtauswahl)]],"okay","falscher Subprozess"))</f>
        <v>okay</v>
      </c>
      <c r="AL770" t="str">
        <f>IF(aktives_Teilprojekt="Master","",IF(BTT[[#This Row],[Verantwortliches TP
(automatisch)]]=VLOOKUP(aktives_Teilprojekt,Teilprojekte[[Teilprojekte]:[Kürzel]],2,FALSE),"okay","Hauptprozess anderes TP"))</f>
        <v>okay</v>
      </c>
      <c r="AM7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0" s="10" t="str">
        <f>IFERROR(IF(BTT[[#This Row],[SAP-Modul
(Pflichtauswahl)]]&lt;&gt;VLOOKUP(BTT[[#This Row],[Verwendete Transaktion (Pflichtauswahl)]],Transaktionen[[Transaktionen]:[Modul]],3,FALSE),"Modul anders","okay"),"")</f>
        <v/>
      </c>
      <c r="AP770" s="10" t="str">
        <f>IFERROR(IF(COUNTIFS(BTT[Verwendete Transaktion (Pflichtauswahl)],BTT[[#This Row],[Verwendete Transaktion (Pflichtauswahl)]],BTT[SAP-Modul
(Pflichtauswahl)],"&lt;&gt;"&amp;BTT[[#This Row],[SAP-Modul
(Pflichtauswahl)]])&gt;0,"Modul anders","okay"),"")</f>
        <v>okay</v>
      </c>
      <c r="AQ770" s="10" t="str">
        <f>IFERROR(IF(COUNTIFS(BTT[Verwendete Transaktion (Pflichtauswahl)],BTT[[#This Row],[Verwendete Transaktion (Pflichtauswahl)]],BTT[Verantwortliches TP
(automatisch)],"&lt;&gt;"&amp;BTT[[#This Row],[Verantwortliches TP
(automatisch)]])&gt;0,"Transaktion mehrfach","okay"),"")</f>
        <v>okay</v>
      </c>
      <c r="AR770" s="10" t="str">
        <f>IFERROR(IF(COUNTIFS(BTT[Verwendete Transaktion (Pflichtauswahl)],BTT[[#This Row],[Verwendete Transaktion (Pflichtauswahl)]],BTT[Verantwortliches TP
(automatisch)],"&lt;&gt;"&amp;VLOOKUP(aktives_Teilprojekt,Teilprojekte[[Teilprojekte]:[Kürzel]],2,FALSE))&gt;0,"Transaktion mehrfach","okay"),"")</f>
        <v>okay</v>
      </c>
      <c r="AS770" s="10" t="s">
        <v>10901</v>
      </c>
      <c r="AT770" s="10"/>
    </row>
    <row r="771" spans="1:46" ht="60" hidden="1" x14ac:dyDescent="0.25">
      <c r="A771" s="14" t="str">
        <f>IFERROR(IF(BTT[[#This Row],[Lfd Nr. 
(aus konsolidierter Datei)]]&lt;&gt;"",BTT[[#This Row],[Lfd Nr. 
(aus konsolidierter Datei)]],VLOOKUP(aktives_Teilprojekt,Teilprojekte[[Teilprojekte]:[Kürzel]],2,FALSE)&amp;ROW(BTT[[#This Row],[Lfd Nr.
(automatisch)]])-2),"")</f>
        <v>FI685</v>
      </c>
      <c r="B771" s="15" t="s">
        <v>6131</v>
      </c>
      <c r="C771" s="15"/>
      <c r="D771" t="s">
        <v>10826</v>
      </c>
      <c r="E771" s="10" t="str">
        <f>IFERROR(IF(NOT(BTT[[#This Row],[Manuelle Änderung des Verantwortliches TP
(Auswahl - bei Bedarf)]]=""),BTT[[#This Row],[Manuelle Änderung des Verantwortliches TP
(Auswahl - bei Bedarf)]],VLOOKUP(BTT[[#This Row],[Hauptprozess
(Pflichtauswahl)]],Hauptprozesse[],3,FALSE)),"")</f>
        <v>FI</v>
      </c>
      <c r="G771" t="s">
        <v>14174</v>
      </c>
      <c r="H771" s="10" t="s">
        <v>8485</v>
      </c>
      <c r="I771" t="s">
        <v>8522</v>
      </c>
      <c r="J771" s="10" t="str">
        <f>IFERROR(VLOOKUP(BTT[[#This Row],[Verwendete Transaktion (Pflichtauswahl)]],Transaktionen[[Transaktionen]:[Langtext]],2,FALSE),"")</f>
        <v>keine digitale Erfassung</v>
      </c>
      <c r="V771" s="10" t="str">
        <f>IFERROR(VLOOKUP(BTT[[#This Row],[Verwendetes Formular
(Auswahl falls relevant)]],Formulare[[Formularbezeichnung]:[Formularname (technisch)]],2,FALSE),"")</f>
        <v/>
      </c>
      <c r="Y771" s="4" t="s">
        <v>14952</v>
      </c>
      <c r="AK771" s="10" t="str">
        <f>IF(BTT[[#This Row],[Subprozess
(optionale Auswahl)]]="","okay",IF(VLOOKUP(BTT[[#This Row],[Subprozess
(optionale Auswahl)]],BPML[[Subprozess]:[Zugeordneter Hauptprozess]],3,FALSE)=BTT[[#This Row],[Hauptprozess
(Pflichtauswahl)]],"okay","falscher Subprozess"))</f>
        <v>okay</v>
      </c>
      <c r="AL771" t="str">
        <f>IF(aktives_Teilprojekt="Master","",IF(BTT[[#This Row],[Verantwortliches TP
(automatisch)]]=VLOOKUP(aktives_Teilprojekt,Teilprojekte[[Teilprojekte]:[Kürzel]],2,FALSE),"okay","Hauptprozess anderes TP"))</f>
        <v>okay</v>
      </c>
      <c r="AM7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1" s="10" t="str">
        <f>IFERROR(IF(BTT[[#This Row],[SAP-Modul
(Pflichtauswahl)]]&lt;&gt;VLOOKUP(BTT[[#This Row],[Verwendete Transaktion (Pflichtauswahl)]],Transaktionen[[Transaktionen]:[Modul]],3,FALSE),"Modul anders","okay"),"")</f>
        <v>okay</v>
      </c>
      <c r="AP771" s="10" t="str">
        <f>IFERROR(IF(COUNTIFS(BTT[Verwendete Transaktion (Pflichtauswahl)],BTT[[#This Row],[Verwendete Transaktion (Pflichtauswahl)]],BTT[SAP-Modul
(Pflichtauswahl)],"&lt;&gt;"&amp;BTT[[#This Row],[SAP-Modul
(Pflichtauswahl)]])&gt;0,"Modul anders","okay"),"")</f>
        <v>okay</v>
      </c>
      <c r="AQ771" s="10" t="str">
        <f>IFERROR(IF(COUNTIFS(BTT[Verwendete Transaktion (Pflichtauswahl)],BTT[[#This Row],[Verwendete Transaktion (Pflichtauswahl)]],BTT[Verantwortliches TP
(automatisch)],"&lt;&gt;"&amp;BTT[[#This Row],[Verantwortliches TP
(automatisch)]])&gt;0,"Transaktion mehrfach","okay"),"")</f>
        <v>okay</v>
      </c>
      <c r="AR771" s="10" t="str">
        <f>IFERROR(IF(COUNTIFS(BTT[Verwendete Transaktion (Pflichtauswahl)],BTT[[#This Row],[Verwendete Transaktion (Pflichtauswahl)]],BTT[Verantwortliches TP
(automatisch)],"&lt;&gt;"&amp;VLOOKUP(aktives_Teilprojekt,Teilprojekte[[Teilprojekte]:[Kürzel]],2,FALSE))&gt;0,"Transaktion mehrfach","okay"),"")</f>
        <v>okay</v>
      </c>
      <c r="AS771" s="10" t="s">
        <v>10902</v>
      </c>
      <c r="AT771" s="10"/>
    </row>
    <row r="772" spans="1:46" ht="60" hidden="1" x14ac:dyDescent="0.25">
      <c r="A772" s="14" t="str">
        <f>IFERROR(IF(BTT[[#This Row],[Lfd Nr. 
(aus konsolidierter Datei)]]&lt;&gt;"",BTT[[#This Row],[Lfd Nr. 
(aus konsolidierter Datei)]],VLOOKUP(aktives_Teilprojekt,Teilprojekte[[Teilprojekte]:[Kürzel]],2,FALSE)&amp;ROW(BTT[[#This Row],[Lfd Nr.
(automatisch)]])-2),"")</f>
        <v>FI686</v>
      </c>
      <c r="B772" s="15" t="s">
        <v>6131</v>
      </c>
      <c r="C772" s="15"/>
      <c r="D772" t="s">
        <v>10904</v>
      </c>
      <c r="E772" s="10" t="str">
        <f>IFERROR(IF(NOT(BTT[[#This Row],[Manuelle Änderung des Verantwortliches TP
(Auswahl - bei Bedarf)]]=""),BTT[[#This Row],[Manuelle Änderung des Verantwortliches TP
(Auswahl - bei Bedarf)]],VLOOKUP(BTT[[#This Row],[Hauptprozess
(Pflichtauswahl)]],Hauptprozesse[],3,FALSE)),"")</f>
        <v>FI</v>
      </c>
      <c r="G772" t="s">
        <v>14174</v>
      </c>
      <c r="H772" s="10" t="s">
        <v>6041</v>
      </c>
      <c r="I772" t="s">
        <v>2497</v>
      </c>
      <c r="J772" s="10" t="str">
        <f>IFERROR(VLOOKUP(BTT[[#This Row],[Verwendete Transaktion (Pflichtauswahl)]],Transaktionen[[Transaktionen]:[Langtext]],2,FALSE),"")</f>
        <v>IH-Aufträge ändern</v>
      </c>
      <c r="V772" s="10" t="str">
        <f>IFERROR(VLOOKUP(BTT[[#This Row],[Verwendetes Formular
(Auswahl falls relevant)]],Formulare[[Formularbezeichnung]:[Formularname (technisch)]],2,FALSE),"")</f>
        <v/>
      </c>
      <c r="Y772" s="4" t="s">
        <v>14953</v>
      </c>
      <c r="AK772" s="10" t="str">
        <f>IF(BTT[[#This Row],[Subprozess
(optionale Auswahl)]]="","okay",IF(VLOOKUP(BTT[[#This Row],[Subprozess
(optionale Auswahl)]],BPML[[Subprozess]:[Zugeordneter Hauptprozess]],3,FALSE)=BTT[[#This Row],[Hauptprozess
(Pflichtauswahl)]],"okay","falscher Subprozess"))</f>
        <v>okay</v>
      </c>
      <c r="AL772" t="str">
        <f>IF(aktives_Teilprojekt="Master","",IF(BTT[[#This Row],[Verantwortliches TP
(automatisch)]]=VLOOKUP(aktives_Teilprojekt,Teilprojekte[[Teilprojekte]:[Kürzel]],2,FALSE),"okay","Hauptprozess anderes TP"))</f>
        <v>okay</v>
      </c>
      <c r="AM7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2" s="10" t="str">
        <f>IFERROR(IF(BTT[[#This Row],[SAP-Modul
(Pflichtauswahl)]]&lt;&gt;VLOOKUP(BTT[[#This Row],[Verwendete Transaktion (Pflichtauswahl)]],Transaktionen[[Transaktionen]:[Modul]],3,FALSE),"Modul anders","okay"),"")</f>
        <v>okay</v>
      </c>
      <c r="AP772" s="10" t="str">
        <f>IFERROR(IF(COUNTIFS(BTT[Verwendete Transaktion (Pflichtauswahl)],BTT[[#This Row],[Verwendete Transaktion (Pflichtauswahl)]],BTT[SAP-Modul
(Pflichtauswahl)],"&lt;&gt;"&amp;BTT[[#This Row],[SAP-Modul
(Pflichtauswahl)]])&gt;0,"Modul anders","okay"),"")</f>
        <v>okay</v>
      </c>
      <c r="AQ772" s="10" t="str">
        <f>IFERROR(IF(COUNTIFS(BTT[Verwendete Transaktion (Pflichtauswahl)],BTT[[#This Row],[Verwendete Transaktion (Pflichtauswahl)]],BTT[Verantwortliches TP
(automatisch)],"&lt;&gt;"&amp;BTT[[#This Row],[Verantwortliches TP
(automatisch)]])&gt;0,"Transaktion mehrfach","okay"),"")</f>
        <v>okay</v>
      </c>
      <c r="AR772" s="10" t="str">
        <f>IFERROR(IF(COUNTIFS(BTT[Verwendete Transaktion (Pflichtauswahl)],BTT[[#This Row],[Verwendete Transaktion (Pflichtauswahl)]],BTT[Verantwortliches TP
(automatisch)],"&lt;&gt;"&amp;VLOOKUP(aktives_Teilprojekt,Teilprojekte[[Teilprojekte]:[Kürzel]],2,FALSE))&gt;0,"Transaktion mehrfach","okay"),"")</f>
        <v>okay</v>
      </c>
      <c r="AS772" s="10" t="s">
        <v>10903</v>
      </c>
      <c r="AT772" s="10"/>
    </row>
    <row r="773" spans="1:46" ht="30" hidden="1" x14ac:dyDescent="0.25">
      <c r="A773" s="14" t="str">
        <f>IFERROR(IF(BTT[[#This Row],[Lfd Nr. 
(aus konsolidierter Datei)]]&lt;&gt;"",BTT[[#This Row],[Lfd Nr. 
(aus konsolidierter Datei)]],VLOOKUP(aktives_Teilprojekt,Teilprojekte[[Teilprojekte]:[Kürzel]],2,FALSE)&amp;ROW(BTT[[#This Row],[Lfd Nr.
(automatisch)]])-2),"")</f>
        <v>FI687</v>
      </c>
      <c r="B773" s="15" t="s">
        <v>6131</v>
      </c>
      <c r="C773" s="15"/>
      <c r="D773" t="s">
        <v>10906</v>
      </c>
      <c r="E773" s="10" t="str">
        <f>IFERROR(IF(NOT(BTT[[#This Row],[Manuelle Änderung des Verantwortliches TP
(Auswahl - bei Bedarf)]]=""),BTT[[#This Row],[Manuelle Änderung des Verantwortliches TP
(Auswahl - bei Bedarf)]],VLOOKUP(BTT[[#This Row],[Hauptprozess
(Pflichtauswahl)]],Hauptprozesse[],3,FALSE)),"")</f>
        <v>FI</v>
      </c>
      <c r="G773" t="s">
        <v>14174</v>
      </c>
      <c r="H773" s="10" t="s">
        <v>6038</v>
      </c>
      <c r="I773" t="s">
        <v>5501</v>
      </c>
      <c r="J773" s="10" t="str">
        <f>IFERROR(VLOOKUP(BTT[[#This Row],[Verwendete Transaktion (Pflichtauswahl)]],Transaktionen[[Transaktionen]:[Langtext]],2,FALSE),"")</f>
        <v>Materialbelegliste</v>
      </c>
      <c r="V773" s="10" t="str">
        <f>IFERROR(VLOOKUP(BTT[[#This Row],[Verwendetes Formular
(Auswahl falls relevant)]],Formulare[[Formularbezeichnung]:[Formularname (technisch)]],2,FALSE),"")</f>
        <v/>
      </c>
      <c r="Y773" s="4" t="s">
        <v>14954</v>
      </c>
      <c r="AK773" s="10" t="str">
        <f>IF(BTT[[#This Row],[Subprozess
(optionale Auswahl)]]="","okay",IF(VLOOKUP(BTT[[#This Row],[Subprozess
(optionale Auswahl)]],BPML[[Subprozess]:[Zugeordneter Hauptprozess]],3,FALSE)=BTT[[#This Row],[Hauptprozess
(Pflichtauswahl)]],"okay","falscher Subprozess"))</f>
        <v>okay</v>
      </c>
      <c r="AL773" t="str">
        <f>IF(aktives_Teilprojekt="Master","",IF(BTT[[#This Row],[Verantwortliches TP
(automatisch)]]=VLOOKUP(aktives_Teilprojekt,Teilprojekte[[Teilprojekte]:[Kürzel]],2,FALSE),"okay","Hauptprozess anderes TP"))</f>
        <v>okay</v>
      </c>
      <c r="AM7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3" s="10" t="str">
        <f>IFERROR(IF(BTT[[#This Row],[SAP-Modul
(Pflichtauswahl)]]&lt;&gt;VLOOKUP(BTT[[#This Row],[Verwendete Transaktion (Pflichtauswahl)]],Transaktionen[[Transaktionen]:[Modul]],3,FALSE),"Modul anders","okay"),"")</f>
        <v>okay</v>
      </c>
      <c r="AP773" s="10" t="str">
        <f>IFERROR(IF(COUNTIFS(BTT[Verwendete Transaktion (Pflichtauswahl)],BTT[[#This Row],[Verwendete Transaktion (Pflichtauswahl)]],BTT[SAP-Modul
(Pflichtauswahl)],"&lt;&gt;"&amp;BTT[[#This Row],[SAP-Modul
(Pflichtauswahl)]])&gt;0,"Modul anders","okay"),"")</f>
        <v>okay</v>
      </c>
      <c r="AQ773" s="10" t="str">
        <f>IFERROR(IF(COUNTIFS(BTT[Verwendete Transaktion (Pflichtauswahl)],BTT[[#This Row],[Verwendete Transaktion (Pflichtauswahl)]],BTT[Verantwortliches TP
(automatisch)],"&lt;&gt;"&amp;BTT[[#This Row],[Verantwortliches TP
(automatisch)]])&gt;0,"Transaktion mehrfach","okay"),"")</f>
        <v>okay</v>
      </c>
      <c r="AR773" s="10" t="str">
        <f>IFERROR(IF(COUNTIFS(BTT[Verwendete Transaktion (Pflichtauswahl)],BTT[[#This Row],[Verwendete Transaktion (Pflichtauswahl)]],BTT[Verantwortliches TP
(automatisch)],"&lt;&gt;"&amp;VLOOKUP(aktives_Teilprojekt,Teilprojekte[[Teilprojekte]:[Kürzel]],2,FALSE))&gt;0,"Transaktion mehrfach","okay"),"")</f>
        <v>okay</v>
      </c>
      <c r="AS773" s="10" t="s">
        <v>10905</v>
      </c>
      <c r="AT773" s="10"/>
    </row>
    <row r="774" spans="1:46" ht="30" hidden="1" x14ac:dyDescent="0.25">
      <c r="A774" s="14" t="str">
        <f>IFERROR(IF(BTT[[#This Row],[Lfd Nr. 
(aus konsolidierter Datei)]]&lt;&gt;"",BTT[[#This Row],[Lfd Nr. 
(aus konsolidierter Datei)]],VLOOKUP(aktives_Teilprojekt,Teilprojekte[[Teilprojekte]:[Kürzel]],2,FALSE)&amp;ROW(BTT[[#This Row],[Lfd Nr.
(automatisch)]])-2),"")</f>
        <v>FI688</v>
      </c>
      <c r="B774" s="15" t="s">
        <v>6131</v>
      </c>
      <c r="C774" s="15"/>
      <c r="D774" t="s">
        <v>10908</v>
      </c>
      <c r="E774" s="10" t="str">
        <f>IFERROR(IF(NOT(BTT[[#This Row],[Manuelle Änderung des Verantwortliches TP
(Auswahl - bei Bedarf)]]=""),BTT[[#This Row],[Manuelle Änderung des Verantwortliches TP
(Auswahl - bei Bedarf)]],VLOOKUP(BTT[[#This Row],[Hauptprozess
(Pflichtauswahl)]],Hauptprozesse[],3,FALSE)),"")</f>
        <v>FI</v>
      </c>
      <c r="H774" s="10"/>
      <c r="J774" s="10" t="str">
        <f>IFERROR(VLOOKUP(BTT[[#This Row],[Verwendete Transaktion (Pflichtauswahl)]],Transaktionen[[Transaktionen]:[Langtext]],2,FALSE),"")</f>
        <v/>
      </c>
      <c r="V774" s="10" t="str">
        <f>IFERROR(VLOOKUP(BTT[[#This Row],[Verwendetes Formular
(Auswahl falls relevant)]],Formulare[[Formularbezeichnung]:[Formularname (technisch)]],2,FALSE),"")</f>
        <v/>
      </c>
      <c r="Y774" s="4" t="s">
        <v>14955</v>
      </c>
      <c r="AK774" s="10" t="str">
        <f>IF(BTT[[#This Row],[Subprozess
(optionale Auswahl)]]="","okay",IF(VLOOKUP(BTT[[#This Row],[Subprozess
(optionale Auswahl)]],BPML[[Subprozess]:[Zugeordneter Hauptprozess]],3,FALSE)=BTT[[#This Row],[Hauptprozess
(Pflichtauswahl)]],"okay","falscher Subprozess"))</f>
        <v>okay</v>
      </c>
      <c r="AL774" t="str">
        <f>IF(aktives_Teilprojekt="Master","",IF(BTT[[#This Row],[Verantwortliches TP
(automatisch)]]=VLOOKUP(aktives_Teilprojekt,Teilprojekte[[Teilprojekte]:[Kürzel]],2,FALSE),"okay","Hauptprozess anderes TP"))</f>
        <v>okay</v>
      </c>
      <c r="AM7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4" s="10" t="str">
        <f>IFERROR(IF(BTT[[#This Row],[SAP-Modul
(Pflichtauswahl)]]&lt;&gt;VLOOKUP(BTT[[#This Row],[Verwendete Transaktion (Pflichtauswahl)]],Transaktionen[[Transaktionen]:[Modul]],3,FALSE),"Modul anders","okay"),"")</f>
        <v/>
      </c>
      <c r="AP774" s="10" t="str">
        <f>IFERROR(IF(COUNTIFS(BTT[Verwendete Transaktion (Pflichtauswahl)],BTT[[#This Row],[Verwendete Transaktion (Pflichtauswahl)]],BTT[SAP-Modul
(Pflichtauswahl)],"&lt;&gt;"&amp;BTT[[#This Row],[SAP-Modul
(Pflichtauswahl)]])&gt;0,"Modul anders","okay"),"")</f>
        <v>okay</v>
      </c>
      <c r="AQ774" s="10" t="str">
        <f>IFERROR(IF(COUNTIFS(BTT[Verwendete Transaktion (Pflichtauswahl)],BTT[[#This Row],[Verwendete Transaktion (Pflichtauswahl)]],BTT[Verantwortliches TP
(automatisch)],"&lt;&gt;"&amp;BTT[[#This Row],[Verantwortliches TP
(automatisch)]])&gt;0,"Transaktion mehrfach","okay"),"")</f>
        <v>okay</v>
      </c>
      <c r="AR774" s="10" t="str">
        <f>IFERROR(IF(COUNTIFS(BTT[Verwendete Transaktion (Pflichtauswahl)],BTT[[#This Row],[Verwendete Transaktion (Pflichtauswahl)]],BTT[Verantwortliches TP
(automatisch)],"&lt;&gt;"&amp;VLOOKUP(aktives_Teilprojekt,Teilprojekte[[Teilprojekte]:[Kürzel]],2,FALSE))&gt;0,"Transaktion mehrfach","okay"),"")</f>
        <v>okay</v>
      </c>
      <c r="AS774" s="10" t="s">
        <v>10907</v>
      </c>
      <c r="AT774" s="10"/>
    </row>
    <row r="775" spans="1:46" ht="30" hidden="1" x14ac:dyDescent="0.25">
      <c r="A775" s="14" t="str">
        <f>IFERROR(IF(BTT[[#This Row],[Lfd Nr. 
(aus konsolidierter Datei)]]&lt;&gt;"",BTT[[#This Row],[Lfd Nr. 
(aus konsolidierter Datei)]],VLOOKUP(aktives_Teilprojekt,Teilprojekte[[Teilprojekte]:[Kürzel]],2,FALSE)&amp;ROW(BTT[[#This Row],[Lfd Nr.
(automatisch)]])-2),"")</f>
        <v>FI689</v>
      </c>
      <c r="B775" s="15" t="s">
        <v>6131</v>
      </c>
      <c r="C775" s="15"/>
      <c r="D775" t="s">
        <v>10910</v>
      </c>
      <c r="E775" s="10" t="str">
        <f>IFERROR(IF(NOT(BTT[[#This Row],[Manuelle Änderung des Verantwortliches TP
(Auswahl - bei Bedarf)]]=""),BTT[[#This Row],[Manuelle Änderung des Verantwortliches TP
(Auswahl - bei Bedarf)]],VLOOKUP(BTT[[#This Row],[Hauptprozess
(Pflichtauswahl)]],Hauptprozesse[],3,FALSE)),"")</f>
        <v>FI</v>
      </c>
      <c r="H775" s="10"/>
      <c r="J775" s="10" t="str">
        <f>IFERROR(VLOOKUP(BTT[[#This Row],[Verwendete Transaktion (Pflichtauswahl)]],Transaktionen[[Transaktionen]:[Langtext]],2,FALSE),"")</f>
        <v/>
      </c>
      <c r="V775" s="10" t="str">
        <f>IFERROR(VLOOKUP(BTT[[#This Row],[Verwendetes Formular
(Auswahl falls relevant)]],Formulare[[Formularbezeichnung]:[Formularname (technisch)]],2,FALSE),"")</f>
        <v/>
      </c>
      <c r="Y775" s="4" t="s">
        <v>14956</v>
      </c>
      <c r="AK775" s="10" t="str">
        <f>IF(BTT[[#This Row],[Subprozess
(optionale Auswahl)]]="","okay",IF(VLOOKUP(BTT[[#This Row],[Subprozess
(optionale Auswahl)]],BPML[[Subprozess]:[Zugeordneter Hauptprozess]],3,FALSE)=BTT[[#This Row],[Hauptprozess
(Pflichtauswahl)]],"okay","falscher Subprozess"))</f>
        <v>okay</v>
      </c>
      <c r="AL775" t="str">
        <f>IF(aktives_Teilprojekt="Master","",IF(BTT[[#This Row],[Verantwortliches TP
(automatisch)]]=VLOOKUP(aktives_Teilprojekt,Teilprojekte[[Teilprojekte]:[Kürzel]],2,FALSE),"okay","Hauptprozess anderes TP"))</f>
        <v>okay</v>
      </c>
      <c r="AM7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5" s="10" t="str">
        <f>IFERROR(IF(BTT[[#This Row],[SAP-Modul
(Pflichtauswahl)]]&lt;&gt;VLOOKUP(BTT[[#This Row],[Verwendete Transaktion (Pflichtauswahl)]],Transaktionen[[Transaktionen]:[Modul]],3,FALSE),"Modul anders","okay"),"")</f>
        <v/>
      </c>
      <c r="AP775" s="10" t="str">
        <f>IFERROR(IF(COUNTIFS(BTT[Verwendete Transaktion (Pflichtauswahl)],BTT[[#This Row],[Verwendete Transaktion (Pflichtauswahl)]],BTT[SAP-Modul
(Pflichtauswahl)],"&lt;&gt;"&amp;BTT[[#This Row],[SAP-Modul
(Pflichtauswahl)]])&gt;0,"Modul anders","okay"),"")</f>
        <v>okay</v>
      </c>
      <c r="AQ775" s="10" t="str">
        <f>IFERROR(IF(COUNTIFS(BTT[Verwendete Transaktion (Pflichtauswahl)],BTT[[#This Row],[Verwendete Transaktion (Pflichtauswahl)]],BTT[Verantwortliches TP
(automatisch)],"&lt;&gt;"&amp;BTT[[#This Row],[Verantwortliches TP
(automatisch)]])&gt;0,"Transaktion mehrfach","okay"),"")</f>
        <v>okay</v>
      </c>
      <c r="AR775" s="10" t="str">
        <f>IFERROR(IF(COUNTIFS(BTT[Verwendete Transaktion (Pflichtauswahl)],BTT[[#This Row],[Verwendete Transaktion (Pflichtauswahl)]],BTT[Verantwortliches TP
(automatisch)],"&lt;&gt;"&amp;VLOOKUP(aktives_Teilprojekt,Teilprojekte[[Teilprojekte]:[Kürzel]],2,FALSE))&gt;0,"Transaktion mehrfach","okay"),"")</f>
        <v>okay</v>
      </c>
      <c r="AS775" s="10" t="s">
        <v>10909</v>
      </c>
      <c r="AT775" s="10"/>
    </row>
    <row r="776" spans="1:46" ht="45" hidden="1" x14ac:dyDescent="0.25">
      <c r="A776" s="14" t="str">
        <f>IFERROR(IF(BTT[[#This Row],[Lfd Nr. 
(aus konsolidierter Datei)]]&lt;&gt;"",BTT[[#This Row],[Lfd Nr. 
(aus konsolidierter Datei)]],VLOOKUP(aktives_Teilprojekt,Teilprojekte[[Teilprojekte]:[Kürzel]],2,FALSE)&amp;ROW(BTT[[#This Row],[Lfd Nr.
(automatisch)]])-2),"")</f>
        <v>FI690</v>
      </c>
      <c r="B776" s="15" t="s">
        <v>6131</v>
      </c>
      <c r="C776" s="15"/>
      <c r="D776" t="s">
        <v>10912</v>
      </c>
      <c r="E776" s="10" t="str">
        <f>IFERROR(IF(NOT(BTT[[#This Row],[Manuelle Änderung des Verantwortliches TP
(Auswahl - bei Bedarf)]]=""),BTT[[#This Row],[Manuelle Änderung des Verantwortliches TP
(Auswahl - bei Bedarf)]],VLOOKUP(BTT[[#This Row],[Hauptprozess
(Pflichtauswahl)]],Hauptprozesse[],3,FALSE)),"")</f>
        <v>FI</v>
      </c>
      <c r="G776" t="s">
        <v>14258</v>
      </c>
      <c r="H776" s="10"/>
      <c r="J776" s="10" t="str">
        <f>IFERROR(VLOOKUP(BTT[[#This Row],[Verwendete Transaktion (Pflichtauswahl)]],Transaktionen[[Transaktionen]:[Langtext]],2,FALSE),"")</f>
        <v/>
      </c>
      <c r="V776" s="10" t="str">
        <f>IFERROR(VLOOKUP(BTT[[#This Row],[Verwendetes Formular
(Auswahl falls relevant)]],Formulare[[Formularbezeichnung]:[Formularname (technisch)]],2,FALSE),"")</f>
        <v/>
      </c>
      <c r="Y776" s="4" t="s">
        <v>14957</v>
      </c>
      <c r="AK776" s="10" t="str">
        <f>IF(BTT[[#This Row],[Subprozess
(optionale Auswahl)]]="","okay",IF(VLOOKUP(BTT[[#This Row],[Subprozess
(optionale Auswahl)]],BPML[[Subprozess]:[Zugeordneter Hauptprozess]],3,FALSE)=BTT[[#This Row],[Hauptprozess
(Pflichtauswahl)]],"okay","falscher Subprozess"))</f>
        <v>okay</v>
      </c>
      <c r="AL776" t="str">
        <f>IF(aktives_Teilprojekt="Master","",IF(BTT[[#This Row],[Verantwortliches TP
(automatisch)]]=VLOOKUP(aktives_Teilprojekt,Teilprojekte[[Teilprojekte]:[Kürzel]],2,FALSE),"okay","Hauptprozess anderes TP"))</f>
        <v>okay</v>
      </c>
      <c r="AM7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6" s="10" t="str">
        <f>IFERROR(IF(BTT[[#This Row],[SAP-Modul
(Pflichtauswahl)]]&lt;&gt;VLOOKUP(BTT[[#This Row],[Verwendete Transaktion (Pflichtauswahl)]],Transaktionen[[Transaktionen]:[Modul]],3,FALSE),"Modul anders","okay"),"")</f>
        <v/>
      </c>
      <c r="AP776" s="10" t="str">
        <f>IFERROR(IF(COUNTIFS(BTT[Verwendete Transaktion (Pflichtauswahl)],BTT[[#This Row],[Verwendete Transaktion (Pflichtauswahl)]],BTT[SAP-Modul
(Pflichtauswahl)],"&lt;&gt;"&amp;BTT[[#This Row],[SAP-Modul
(Pflichtauswahl)]])&gt;0,"Modul anders","okay"),"")</f>
        <v>okay</v>
      </c>
      <c r="AQ776" s="10" t="str">
        <f>IFERROR(IF(COUNTIFS(BTT[Verwendete Transaktion (Pflichtauswahl)],BTT[[#This Row],[Verwendete Transaktion (Pflichtauswahl)]],BTT[Verantwortliches TP
(automatisch)],"&lt;&gt;"&amp;BTT[[#This Row],[Verantwortliches TP
(automatisch)]])&gt;0,"Transaktion mehrfach","okay"),"")</f>
        <v>okay</v>
      </c>
      <c r="AR776" s="10" t="str">
        <f>IFERROR(IF(COUNTIFS(BTT[Verwendete Transaktion (Pflichtauswahl)],BTT[[#This Row],[Verwendete Transaktion (Pflichtauswahl)]],BTT[Verantwortliches TP
(automatisch)],"&lt;&gt;"&amp;VLOOKUP(aktives_Teilprojekt,Teilprojekte[[Teilprojekte]:[Kürzel]],2,FALSE))&gt;0,"Transaktion mehrfach","okay"),"")</f>
        <v>okay</v>
      </c>
      <c r="AS776" s="10" t="s">
        <v>10911</v>
      </c>
      <c r="AT776" s="10"/>
    </row>
    <row r="777" spans="1:46" ht="45" hidden="1" x14ac:dyDescent="0.25">
      <c r="A777" s="14" t="str">
        <f>IFERROR(IF(BTT[[#This Row],[Lfd Nr. 
(aus konsolidierter Datei)]]&lt;&gt;"",BTT[[#This Row],[Lfd Nr. 
(aus konsolidierter Datei)]],VLOOKUP(aktives_Teilprojekt,Teilprojekte[[Teilprojekte]:[Kürzel]],2,FALSE)&amp;ROW(BTT[[#This Row],[Lfd Nr.
(automatisch)]])-2),"")</f>
        <v>FI691</v>
      </c>
      <c r="B777" s="15" t="s">
        <v>6131</v>
      </c>
      <c r="C777" s="15"/>
      <c r="D777" t="s">
        <v>10914</v>
      </c>
      <c r="E777" s="10" t="str">
        <f>IFERROR(IF(NOT(BTT[[#This Row],[Manuelle Änderung des Verantwortliches TP
(Auswahl - bei Bedarf)]]=""),BTT[[#This Row],[Manuelle Änderung des Verantwortliches TP
(Auswahl - bei Bedarf)]],VLOOKUP(BTT[[#This Row],[Hauptprozess
(Pflichtauswahl)]],Hauptprozesse[],3,FALSE)),"")</f>
        <v>FI</v>
      </c>
      <c r="G777" t="s">
        <v>14174</v>
      </c>
      <c r="H777" s="10" t="s">
        <v>6038</v>
      </c>
      <c r="I777" t="s">
        <v>2977</v>
      </c>
      <c r="J777" s="10" t="str">
        <f>IFERROR(VLOOKUP(BTT[[#This Row],[Verwendete Transaktion (Pflichtauswahl)]],Transaktionen[[Transaktionen]:[Langtext]],2,FALSE),"")</f>
        <v>Lagerbestandsliste</v>
      </c>
      <c r="V777" s="10" t="str">
        <f>IFERROR(VLOOKUP(BTT[[#This Row],[Verwendetes Formular
(Auswahl falls relevant)]],Formulare[[Formularbezeichnung]:[Formularname (technisch)]],2,FALSE),"")</f>
        <v/>
      </c>
      <c r="Y777" s="4" t="s">
        <v>14958</v>
      </c>
      <c r="AK777" s="10" t="str">
        <f>IF(BTT[[#This Row],[Subprozess
(optionale Auswahl)]]="","okay",IF(VLOOKUP(BTT[[#This Row],[Subprozess
(optionale Auswahl)]],BPML[[Subprozess]:[Zugeordneter Hauptprozess]],3,FALSE)=BTT[[#This Row],[Hauptprozess
(Pflichtauswahl)]],"okay","falscher Subprozess"))</f>
        <v>okay</v>
      </c>
      <c r="AL777" t="str">
        <f>IF(aktives_Teilprojekt="Master","",IF(BTT[[#This Row],[Verantwortliches TP
(automatisch)]]=VLOOKUP(aktives_Teilprojekt,Teilprojekte[[Teilprojekte]:[Kürzel]],2,FALSE),"okay","Hauptprozess anderes TP"))</f>
        <v>okay</v>
      </c>
      <c r="AM7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7" s="10" t="str">
        <f>IFERROR(IF(BTT[[#This Row],[SAP-Modul
(Pflichtauswahl)]]&lt;&gt;VLOOKUP(BTT[[#This Row],[Verwendete Transaktion (Pflichtauswahl)]],Transaktionen[[Transaktionen]:[Modul]],3,FALSE),"Modul anders","okay"),"")</f>
        <v>okay</v>
      </c>
      <c r="AP777" s="10" t="str">
        <f>IFERROR(IF(COUNTIFS(BTT[Verwendete Transaktion (Pflichtauswahl)],BTT[[#This Row],[Verwendete Transaktion (Pflichtauswahl)]],BTT[SAP-Modul
(Pflichtauswahl)],"&lt;&gt;"&amp;BTT[[#This Row],[SAP-Modul
(Pflichtauswahl)]])&gt;0,"Modul anders","okay"),"")</f>
        <v>okay</v>
      </c>
      <c r="AQ777" s="10" t="str">
        <f>IFERROR(IF(COUNTIFS(BTT[Verwendete Transaktion (Pflichtauswahl)],BTT[[#This Row],[Verwendete Transaktion (Pflichtauswahl)]],BTT[Verantwortliches TP
(automatisch)],"&lt;&gt;"&amp;BTT[[#This Row],[Verantwortliches TP
(automatisch)]])&gt;0,"Transaktion mehrfach","okay"),"")</f>
        <v>okay</v>
      </c>
      <c r="AR777" s="10" t="str">
        <f>IFERROR(IF(COUNTIFS(BTT[Verwendete Transaktion (Pflichtauswahl)],BTT[[#This Row],[Verwendete Transaktion (Pflichtauswahl)]],BTT[Verantwortliches TP
(automatisch)],"&lt;&gt;"&amp;VLOOKUP(aktives_Teilprojekt,Teilprojekte[[Teilprojekte]:[Kürzel]],2,FALSE))&gt;0,"Transaktion mehrfach","okay"),"")</f>
        <v>okay</v>
      </c>
      <c r="AS777" s="10" t="s">
        <v>10913</v>
      </c>
      <c r="AT777" s="10"/>
    </row>
    <row r="778" spans="1:46" ht="45" hidden="1" x14ac:dyDescent="0.25">
      <c r="A778" s="14" t="str">
        <f>IFERROR(IF(BTT[[#This Row],[Lfd Nr. 
(aus konsolidierter Datei)]]&lt;&gt;"",BTT[[#This Row],[Lfd Nr. 
(aus konsolidierter Datei)]],VLOOKUP(aktives_Teilprojekt,Teilprojekte[[Teilprojekte]:[Kürzel]],2,FALSE)&amp;ROW(BTT[[#This Row],[Lfd Nr.
(automatisch)]])-2),"")</f>
        <v>FI692</v>
      </c>
      <c r="B778" s="15" t="s">
        <v>6131</v>
      </c>
      <c r="C778" s="15"/>
      <c r="D778" t="s">
        <v>10916</v>
      </c>
      <c r="E778" s="10" t="str">
        <f>IFERROR(IF(NOT(BTT[[#This Row],[Manuelle Änderung des Verantwortliches TP
(Auswahl - bei Bedarf)]]=""),BTT[[#This Row],[Manuelle Änderung des Verantwortliches TP
(Auswahl - bei Bedarf)]],VLOOKUP(BTT[[#This Row],[Hauptprozess
(Pflichtauswahl)]],Hauptprozesse[],3,FALSE)),"")</f>
        <v>FI</v>
      </c>
      <c r="G778" t="s">
        <v>14174</v>
      </c>
      <c r="H778" s="10" t="s">
        <v>6038</v>
      </c>
      <c r="I778" t="s">
        <v>2976</v>
      </c>
      <c r="J778" s="10" t="str">
        <f>IFERROR(VLOOKUP(BTT[[#This Row],[Verwendete Transaktion (Pflichtauswahl)]],Transaktionen[[Transaktionen]:[Langtext]],2,FALSE),"")</f>
        <v>Materialbelegliste</v>
      </c>
      <c r="V778" s="10" t="str">
        <f>IFERROR(VLOOKUP(BTT[[#This Row],[Verwendetes Formular
(Auswahl falls relevant)]],Formulare[[Formularbezeichnung]:[Formularname (technisch)]],2,FALSE),"")</f>
        <v/>
      </c>
      <c r="Y778" s="4" t="s">
        <v>14959</v>
      </c>
      <c r="AK778" s="10" t="str">
        <f>IF(BTT[[#This Row],[Subprozess
(optionale Auswahl)]]="","okay",IF(VLOOKUP(BTT[[#This Row],[Subprozess
(optionale Auswahl)]],BPML[[Subprozess]:[Zugeordneter Hauptprozess]],3,FALSE)=BTT[[#This Row],[Hauptprozess
(Pflichtauswahl)]],"okay","falscher Subprozess"))</f>
        <v>okay</v>
      </c>
      <c r="AL778" t="str">
        <f>IF(aktives_Teilprojekt="Master","",IF(BTT[[#This Row],[Verantwortliches TP
(automatisch)]]=VLOOKUP(aktives_Teilprojekt,Teilprojekte[[Teilprojekte]:[Kürzel]],2,FALSE),"okay","Hauptprozess anderes TP"))</f>
        <v>okay</v>
      </c>
      <c r="AM7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8" s="10" t="str">
        <f>IFERROR(IF(BTT[[#This Row],[SAP-Modul
(Pflichtauswahl)]]&lt;&gt;VLOOKUP(BTT[[#This Row],[Verwendete Transaktion (Pflichtauswahl)]],Transaktionen[[Transaktionen]:[Modul]],3,FALSE),"Modul anders","okay"),"")</f>
        <v>okay</v>
      </c>
      <c r="AP778" s="10" t="str">
        <f>IFERROR(IF(COUNTIFS(BTT[Verwendete Transaktion (Pflichtauswahl)],BTT[[#This Row],[Verwendete Transaktion (Pflichtauswahl)]],BTT[SAP-Modul
(Pflichtauswahl)],"&lt;&gt;"&amp;BTT[[#This Row],[SAP-Modul
(Pflichtauswahl)]])&gt;0,"Modul anders","okay"),"")</f>
        <v>okay</v>
      </c>
      <c r="AQ778" s="10" t="str">
        <f>IFERROR(IF(COUNTIFS(BTT[Verwendete Transaktion (Pflichtauswahl)],BTT[[#This Row],[Verwendete Transaktion (Pflichtauswahl)]],BTT[Verantwortliches TP
(automatisch)],"&lt;&gt;"&amp;BTT[[#This Row],[Verantwortliches TP
(automatisch)]])&gt;0,"Transaktion mehrfach","okay"),"")</f>
        <v>okay</v>
      </c>
      <c r="AR778" s="10" t="str">
        <f>IFERROR(IF(COUNTIFS(BTT[Verwendete Transaktion (Pflichtauswahl)],BTT[[#This Row],[Verwendete Transaktion (Pflichtauswahl)]],BTT[Verantwortliches TP
(automatisch)],"&lt;&gt;"&amp;VLOOKUP(aktives_Teilprojekt,Teilprojekte[[Teilprojekte]:[Kürzel]],2,FALSE))&gt;0,"Transaktion mehrfach","okay"),"")</f>
        <v>okay</v>
      </c>
      <c r="AS778" s="10" t="s">
        <v>10915</v>
      </c>
      <c r="AT778" s="10"/>
    </row>
    <row r="779" spans="1:46" ht="45" hidden="1" x14ac:dyDescent="0.25">
      <c r="A779" s="14" t="str">
        <f>IFERROR(IF(BTT[[#This Row],[Lfd Nr. 
(aus konsolidierter Datei)]]&lt;&gt;"",BTT[[#This Row],[Lfd Nr. 
(aus konsolidierter Datei)]],VLOOKUP(aktives_Teilprojekt,Teilprojekte[[Teilprojekte]:[Kürzel]],2,FALSE)&amp;ROW(BTT[[#This Row],[Lfd Nr.
(automatisch)]])-2),"")</f>
        <v>FI693</v>
      </c>
      <c r="B779" s="15" t="s">
        <v>6131</v>
      </c>
      <c r="C779" s="15"/>
      <c r="D779" t="s">
        <v>10918</v>
      </c>
      <c r="E779" s="10" t="str">
        <f>IFERROR(IF(NOT(BTT[[#This Row],[Manuelle Änderung des Verantwortliches TP
(Auswahl - bei Bedarf)]]=""),BTT[[#This Row],[Manuelle Änderung des Verantwortliches TP
(Auswahl - bei Bedarf)]],VLOOKUP(BTT[[#This Row],[Hauptprozess
(Pflichtauswahl)]],Hauptprozesse[],3,FALSE)),"")</f>
        <v>FI</v>
      </c>
      <c r="G779" t="s">
        <v>14174</v>
      </c>
      <c r="H779" s="10" t="s">
        <v>6038</v>
      </c>
      <c r="I779" t="s">
        <v>2963</v>
      </c>
      <c r="J779" s="10" t="str">
        <f>IFERROR(VLOOKUP(BTT[[#This Row],[Verwendete Transaktion (Pflichtauswahl)]],Transaktionen[[Transaktionen]:[Langtext]],2,FALSE),"")</f>
        <v>Wareneingang Sonstige</v>
      </c>
      <c r="V779" s="10" t="str">
        <f>IFERROR(VLOOKUP(BTT[[#This Row],[Verwendetes Formular
(Auswahl falls relevant)]],Formulare[[Formularbezeichnung]:[Formularname (technisch)]],2,FALSE),"")</f>
        <v/>
      </c>
      <c r="Y779" s="4" t="s">
        <v>14960</v>
      </c>
      <c r="AK779" s="10" t="str">
        <f>IF(BTT[[#This Row],[Subprozess
(optionale Auswahl)]]="","okay",IF(VLOOKUP(BTT[[#This Row],[Subprozess
(optionale Auswahl)]],BPML[[Subprozess]:[Zugeordneter Hauptprozess]],3,FALSE)=BTT[[#This Row],[Hauptprozess
(Pflichtauswahl)]],"okay","falscher Subprozess"))</f>
        <v>okay</v>
      </c>
      <c r="AL779" t="str">
        <f>IF(aktives_Teilprojekt="Master","",IF(BTT[[#This Row],[Verantwortliches TP
(automatisch)]]=VLOOKUP(aktives_Teilprojekt,Teilprojekte[[Teilprojekte]:[Kürzel]],2,FALSE),"okay","Hauptprozess anderes TP"))</f>
        <v>okay</v>
      </c>
      <c r="AM7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9" s="10" t="str">
        <f>IFERROR(IF(BTT[[#This Row],[SAP-Modul
(Pflichtauswahl)]]&lt;&gt;VLOOKUP(BTT[[#This Row],[Verwendete Transaktion (Pflichtauswahl)]],Transaktionen[[Transaktionen]:[Modul]],3,FALSE),"Modul anders","okay"),"")</f>
        <v>okay</v>
      </c>
      <c r="AP779" s="10" t="str">
        <f>IFERROR(IF(COUNTIFS(BTT[Verwendete Transaktion (Pflichtauswahl)],BTT[[#This Row],[Verwendete Transaktion (Pflichtauswahl)]],BTT[SAP-Modul
(Pflichtauswahl)],"&lt;&gt;"&amp;BTT[[#This Row],[SAP-Modul
(Pflichtauswahl)]])&gt;0,"Modul anders","okay"),"")</f>
        <v>okay</v>
      </c>
      <c r="AQ779" s="10" t="str">
        <f>IFERROR(IF(COUNTIFS(BTT[Verwendete Transaktion (Pflichtauswahl)],BTT[[#This Row],[Verwendete Transaktion (Pflichtauswahl)]],BTT[Verantwortliches TP
(automatisch)],"&lt;&gt;"&amp;BTT[[#This Row],[Verantwortliches TP
(automatisch)]])&gt;0,"Transaktion mehrfach","okay"),"")</f>
        <v>okay</v>
      </c>
      <c r="AR779" s="10" t="str">
        <f>IFERROR(IF(COUNTIFS(BTT[Verwendete Transaktion (Pflichtauswahl)],BTT[[#This Row],[Verwendete Transaktion (Pflichtauswahl)]],BTT[Verantwortliches TP
(automatisch)],"&lt;&gt;"&amp;VLOOKUP(aktives_Teilprojekt,Teilprojekte[[Teilprojekte]:[Kürzel]],2,FALSE))&gt;0,"Transaktion mehrfach","okay"),"")</f>
        <v>okay</v>
      </c>
      <c r="AS779" s="10" t="s">
        <v>10917</v>
      </c>
      <c r="AT779" s="10"/>
    </row>
    <row r="780" spans="1:46" ht="45" hidden="1" x14ac:dyDescent="0.25">
      <c r="A780" s="14" t="str">
        <f>IFERROR(IF(BTT[[#This Row],[Lfd Nr. 
(aus konsolidierter Datei)]]&lt;&gt;"",BTT[[#This Row],[Lfd Nr. 
(aus konsolidierter Datei)]],VLOOKUP(aktives_Teilprojekt,Teilprojekte[[Teilprojekte]:[Kürzel]],2,FALSE)&amp;ROW(BTT[[#This Row],[Lfd Nr.
(automatisch)]])-2),"")</f>
        <v>FI694</v>
      </c>
      <c r="B780" s="15" t="s">
        <v>6131</v>
      </c>
      <c r="C780" s="15"/>
      <c r="D780" t="s">
        <v>10920</v>
      </c>
      <c r="E780" s="10" t="str">
        <f>IFERROR(IF(NOT(BTT[[#This Row],[Manuelle Änderung des Verantwortliches TP
(Auswahl - bei Bedarf)]]=""),BTT[[#This Row],[Manuelle Änderung des Verantwortliches TP
(Auswahl - bei Bedarf)]],VLOOKUP(BTT[[#This Row],[Hauptprozess
(Pflichtauswahl)]],Hauptprozesse[],3,FALSE)),"")</f>
        <v>FI</v>
      </c>
      <c r="G780" t="s">
        <v>14174</v>
      </c>
      <c r="H780" s="10" t="s">
        <v>8485</v>
      </c>
      <c r="I780" t="s">
        <v>8522</v>
      </c>
      <c r="J780" s="10" t="str">
        <f>IFERROR(VLOOKUP(BTT[[#This Row],[Verwendete Transaktion (Pflichtauswahl)]],Transaktionen[[Transaktionen]:[Langtext]],2,FALSE),"")</f>
        <v>keine digitale Erfassung</v>
      </c>
      <c r="V780" s="10" t="str">
        <f>IFERROR(VLOOKUP(BTT[[#This Row],[Verwendetes Formular
(Auswahl falls relevant)]],Formulare[[Formularbezeichnung]:[Formularname (technisch)]],2,FALSE),"")</f>
        <v/>
      </c>
      <c r="Y780" s="4" t="s">
        <v>14961</v>
      </c>
      <c r="AK780" s="10" t="str">
        <f>IF(BTT[[#This Row],[Subprozess
(optionale Auswahl)]]="","okay",IF(VLOOKUP(BTT[[#This Row],[Subprozess
(optionale Auswahl)]],BPML[[Subprozess]:[Zugeordneter Hauptprozess]],3,FALSE)=BTT[[#This Row],[Hauptprozess
(Pflichtauswahl)]],"okay","falscher Subprozess"))</f>
        <v>okay</v>
      </c>
      <c r="AL780" t="str">
        <f>IF(aktives_Teilprojekt="Master","",IF(BTT[[#This Row],[Verantwortliches TP
(automatisch)]]=VLOOKUP(aktives_Teilprojekt,Teilprojekte[[Teilprojekte]:[Kürzel]],2,FALSE),"okay","Hauptprozess anderes TP"))</f>
        <v>okay</v>
      </c>
      <c r="AM7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0" s="10" t="str">
        <f>IFERROR(IF(BTT[[#This Row],[SAP-Modul
(Pflichtauswahl)]]&lt;&gt;VLOOKUP(BTT[[#This Row],[Verwendete Transaktion (Pflichtauswahl)]],Transaktionen[[Transaktionen]:[Modul]],3,FALSE),"Modul anders","okay"),"")</f>
        <v>okay</v>
      </c>
      <c r="AP780" s="10" t="str">
        <f>IFERROR(IF(COUNTIFS(BTT[Verwendete Transaktion (Pflichtauswahl)],BTT[[#This Row],[Verwendete Transaktion (Pflichtauswahl)]],BTT[SAP-Modul
(Pflichtauswahl)],"&lt;&gt;"&amp;BTT[[#This Row],[SAP-Modul
(Pflichtauswahl)]])&gt;0,"Modul anders","okay"),"")</f>
        <v>okay</v>
      </c>
      <c r="AQ780" s="10" t="str">
        <f>IFERROR(IF(COUNTIFS(BTT[Verwendete Transaktion (Pflichtauswahl)],BTT[[#This Row],[Verwendete Transaktion (Pflichtauswahl)]],BTT[Verantwortliches TP
(automatisch)],"&lt;&gt;"&amp;BTT[[#This Row],[Verantwortliches TP
(automatisch)]])&gt;0,"Transaktion mehrfach","okay"),"")</f>
        <v>okay</v>
      </c>
      <c r="AR780" s="10" t="str">
        <f>IFERROR(IF(COUNTIFS(BTT[Verwendete Transaktion (Pflichtauswahl)],BTT[[#This Row],[Verwendete Transaktion (Pflichtauswahl)]],BTT[Verantwortliches TP
(automatisch)],"&lt;&gt;"&amp;VLOOKUP(aktives_Teilprojekt,Teilprojekte[[Teilprojekte]:[Kürzel]],2,FALSE))&gt;0,"Transaktion mehrfach","okay"),"")</f>
        <v>okay</v>
      </c>
      <c r="AS780" s="10" t="s">
        <v>10919</v>
      </c>
      <c r="AT780" s="10"/>
    </row>
    <row r="781" spans="1:46" ht="45" hidden="1" x14ac:dyDescent="0.25">
      <c r="A781" s="14" t="str">
        <f>IFERROR(IF(BTT[[#This Row],[Lfd Nr. 
(aus konsolidierter Datei)]]&lt;&gt;"",BTT[[#This Row],[Lfd Nr. 
(aus konsolidierter Datei)]],VLOOKUP(aktives_Teilprojekt,Teilprojekte[[Teilprojekte]:[Kürzel]],2,FALSE)&amp;ROW(BTT[[#This Row],[Lfd Nr.
(automatisch)]])-2),"")</f>
        <v>FI695</v>
      </c>
      <c r="B781" s="15" t="s">
        <v>6131</v>
      </c>
      <c r="C781" s="15"/>
      <c r="D781" t="s">
        <v>10922</v>
      </c>
      <c r="E781" s="10" t="str">
        <f>IFERROR(IF(NOT(BTT[[#This Row],[Manuelle Änderung des Verantwortliches TP
(Auswahl - bei Bedarf)]]=""),BTT[[#This Row],[Manuelle Änderung des Verantwortliches TP
(Auswahl - bei Bedarf)]],VLOOKUP(BTT[[#This Row],[Hauptprozess
(Pflichtauswahl)]],Hauptprozesse[],3,FALSE)),"")</f>
        <v>FI</v>
      </c>
      <c r="G781" t="s">
        <v>14174</v>
      </c>
      <c r="H781" s="10" t="s">
        <v>8485</v>
      </c>
      <c r="I781" t="s">
        <v>8522</v>
      </c>
      <c r="J781" s="10" t="str">
        <f>IFERROR(VLOOKUP(BTT[[#This Row],[Verwendete Transaktion (Pflichtauswahl)]],Transaktionen[[Transaktionen]:[Langtext]],2,FALSE),"")</f>
        <v>keine digitale Erfassung</v>
      </c>
      <c r="V781" s="10" t="str">
        <f>IFERROR(VLOOKUP(BTT[[#This Row],[Verwendetes Formular
(Auswahl falls relevant)]],Formulare[[Formularbezeichnung]:[Formularname (technisch)]],2,FALSE),"")</f>
        <v/>
      </c>
      <c r="Y781" s="4" t="s">
        <v>14962</v>
      </c>
      <c r="AK781" s="10" t="str">
        <f>IF(BTT[[#This Row],[Subprozess
(optionale Auswahl)]]="","okay",IF(VLOOKUP(BTT[[#This Row],[Subprozess
(optionale Auswahl)]],BPML[[Subprozess]:[Zugeordneter Hauptprozess]],3,FALSE)=BTT[[#This Row],[Hauptprozess
(Pflichtauswahl)]],"okay","falscher Subprozess"))</f>
        <v>okay</v>
      </c>
      <c r="AL781" t="str">
        <f>IF(aktives_Teilprojekt="Master","",IF(BTT[[#This Row],[Verantwortliches TP
(automatisch)]]=VLOOKUP(aktives_Teilprojekt,Teilprojekte[[Teilprojekte]:[Kürzel]],2,FALSE),"okay","Hauptprozess anderes TP"))</f>
        <v>okay</v>
      </c>
      <c r="AM7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1" s="10" t="str">
        <f>IFERROR(IF(BTT[[#This Row],[SAP-Modul
(Pflichtauswahl)]]&lt;&gt;VLOOKUP(BTT[[#This Row],[Verwendete Transaktion (Pflichtauswahl)]],Transaktionen[[Transaktionen]:[Modul]],3,FALSE),"Modul anders","okay"),"")</f>
        <v>okay</v>
      </c>
      <c r="AP781" s="10" t="str">
        <f>IFERROR(IF(COUNTIFS(BTT[Verwendete Transaktion (Pflichtauswahl)],BTT[[#This Row],[Verwendete Transaktion (Pflichtauswahl)]],BTT[SAP-Modul
(Pflichtauswahl)],"&lt;&gt;"&amp;BTT[[#This Row],[SAP-Modul
(Pflichtauswahl)]])&gt;0,"Modul anders","okay"),"")</f>
        <v>okay</v>
      </c>
      <c r="AQ781" s="10" t="str">
        <f>IFERROR(IF(COUNTIFS(BTT[Verwendete Transaktion (Pflichtauswahl)],BTT[[#This Row],[Verwendete Transaktion (Pflichtauswahl)]],BTT[Verantwortliches TP
(automatisch)],"&lt;&gt;"&amp;BTT[[#This Row],[Verantwortliches TP
(automatisch)]])&gt;0,"Transaktion mehrfach","okay"),"")</f>
        <v>okay</v>
      </c>
      <c r="AR781" s="10" t="str">
        <f>IFERROR(IF(COUNTIFS(BTT[Verwendete Transaktion (Pflichtauswahl)],BTT[[#This Row],[Verwendete Transaktion (Pflichtauswahl)]],BTT[Verantwortliches TP
(automatisch)],"&lt;&gt;"&amp;VLOOKUP(aktives_Teilprojekt,Teilprojekte[[Teilprojekte]:[Kürzel]],2,FALSE))&gt;0,"Transaktion mehrfach","okay"),"")</f>
        <v>okay</v>
      </c>
      <c r="AS781" s="10" t="s">
        <v>10921</v>
      </c>
      <c r="AT781" s="10"/>
    </row>
    <row r="782" spans="1:46" ht="45" hidden="1" x14ac:dyDescent="0.25">
      <c r="A782" s="14" t="str">
        <f>IFERROR(IF(BTT[[#This Row],[Lfd Nr. 
(aus konsolidierter Datei)]]&lt;&gt;"",BTT[[#This Row],[Lfd Nr. 
(aus konsolidierter Datei)]],VLOOKUP(aktives_Teilprojekt,Teilprojekte[[Teilprojekte]:[Kürzel]],2,FALSE)&amp;ROW(BTT[[#This Row],[Lfd Nr.
(automatisch)]])-2),"")</f>
        <v>FI696</v>
      </c>
      <c r="B782" s="15" t="s">
        <v>6131</v>
      </c>
      <c r="C782" s="15"/>
      <c r="D782" t="s">
        <v>10924</v>
      </c>
      <c r="E782" s="10" t="str">
        <f>IFERROR(IF(NOT(BTT[[#This Row],[Manuelle Änderung des Verantwortliches TP
(Auswahl - bei Bedarf)]]=""),BTT[[#This Row],[Manuelle Änderung des Verantwortliches TP
(Auswahl - bei Bedarf)]],VLOOKUP(BTT[[#This Row],[Hauptprozess
(Pflichtauswahl)]],Hauptprozesse[],3,FALSE)),"")</f>
        <v>FI</v>
      </c>
      <c r="G782" t="s">
        <v>14174</v>
      </c>
      <c r="H782" s="10" t="s">
        <v>8485</v>
      </c>
      <c r="I782" t="s">
        <v>8522</v>
      </c>
      <c r="J782" s="10" t="str">
        <f>IFERROR(VLOOKUP(BTT[[#This Row],[Verwendete Transaktion (Pflichtauswahl)]],Transaktionen[[Transaktionen]:[Langtext]],2,FALSE),"")</f>
        <v>keine digitale Erfassung</v>
      </c>
      <c r="V782" s="10" t="str">
        <f>IFERROR(VLOOKUP(BTT[[#This Row],[Verwendetes Formular
(Auswahl falls relevant)]],Formulare[[Formularbezeichnung]:[Formularname (technisch)]],2,FALSE),"")</f>
        <v/>
      </c>
      <c r="Y782" s="4" t="s">
        <v>14963</v>
      </c>
      <c r="AK782" s="10" t="str">
        <f>IF(BTT[[#This Row],[Subprozess
(optionale Auswahl)]]="","okay",IF(VLOOKUP(BTT[[#This Row],[Subprozess
(optionale Auswahl)]],BPML[[Subprozess]:[Zugeordneter Hauptprozess]],3,FALSE)=BTT[[#This Row],[Hauptprozess
(Pflichtauswahl)]],"okay","falscher Subprozess"))</f>
        <v>okay</v>
      </c>
      <c r="AL782" t="str">
        <f>IF(aktives_Teilprojekt="Master","",IF(BTT[[#This Row],[Verantwortliches TP
(automatisch)]]=VLOOKUP(aktives_Teilprojekt,Teilprojekte[[Teilprojekte]:[Kürzel]],2,FALSE),"okay","Hauptprozess anderes TP"))</f>
        <v>okay</v>
      </c>
      <c r="AM7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2" s="10" t="str">
        <f>IFERROR(IF(BTT[[#This Row],[SAP-Modul
(Pflichtauswahl)]]&lt;&gt;VLOOKUP(BTT[[#This Row],[Verwendete Transaktion (Pflichtauswahl)]],Transaktionen[[Transaktionen]:[Modul]],3,FALSE),"Modul anders","okay"),"")</f>
        <v>okay</v>
      </c>
      <c r="AP782" s="10" t="str">
        <f>IFERROR(IF(COUNTIFS(BTT[Verwendete Transaktion (Pflichtauswahl)],BTT[[#This Row],[Verwendete Transaktion (Pflichtauswahl)]],BTT[SAP-Modul
(Pflichtauswahl)],"&lt;&gt;"&amp;BTT[[#This Row],[SAP-Modul
(Pflichtauswahl)]])&gt;0,"Modul anders","okay"),"")</f>
        <v>okay</v>
      </c>
      <c r="AQ782" s="10" t="str">
        <f>IFERROR(IF(COUNTIFS(BTT[Verwendete Transaktion (Pflichtauswahl)],BTT[[#This Row],[Verwendete Transaktion (Pflichtauswahl)]],BTT[Verantwortliches TP
(automatisch)],"&lt;&gt;"&amp;BTT[[#This Row],[Verantwortliches TP
(automatisch)]])&gt;0,"Transaktion mehrfach","okay"),"")</f>
        <v>okay</v>
      </c>
      <c r="AR782" s="10" t="str">
        <f>IFERROR(IF(COUNTIFS(BTT[Verwendete Transaktion (Pflichtauswahl)],BTT[[#This Row],[Verwendete Transaktion (Pflichtauswahl)]],BTT[Verantwortliches TP
(automatisch)],"&lt;&gt;"&amp;VLOOKUP(aktives_Teilprojekt,Teilprojekte[[Teilprojekte]:[Kürzel]],2,FALSE))&gt;0,"Transaktion mehrfach","okay"),"")</f>
        <v>okay</v>
      </c>
      <c r="AS782" s="10" t="s">
        <v>10923</v>
      </c>
      <c r="AT782" s="10"/>
    </row>
    <row r="783" spans="1:46" ht="60" hidden="1" x14ac:dyDescent="0.25">
      <c r="A783" s="14" t="str">
        <f>IFERROR(IF(BTT[[#This Row],[Lfd Nr. 
(aus konsolidierter Datei)]]&lt;&gt;"",BTT[[#This Row],[Lfd Nr. 
(aus konsolidierter Datei)]],VLOOKUP(aktives_Teilprojekt,Teilprojekte[[Teilprojekte]:[Kürzel]],2,FALSE)&amp;ROW(BTT[[#This Row],[Lfd Nr.
(automatisch)]])-2),"")</f>
        <v>FI697</v>
      </c>
      <c r="B783" s="15" t="s">
        <v>6131</v>
      </c>
      <c r="C783" s="15"/>
      <c r="D783" t="s">
        <v>10926</v>
      </c>
      <c r="E783" s="10" t="str">
        <f>IFERROR(IF(NOT(BTT[[#This Row],[Manuelle Änderung des Verantwortliches TP
(Auswahl - bei Bedarf)]]=""),BTT[[#This Row],[Manuelle Änderung des Verantwortliches TP
(Auswahl - bei Bedarf)]],VLOOKUP(BTT[[#This Row],[Hauptprozess
(Pflichtauswahl)]],Hauptprozesse[],3,FALSE)),"")</f>
        <v>FI</v>
      </c>
      <c r="G783" t="s">
        <v>14254</v>
      </c>
      <c r="H783" s="10" t="s">
        <v>8485</v>
      </c>
      <c r="I783" t="s">
        <v>8522</v>
      </c>
      <c r="J783" s="10" t="str">
        <f>IFERROR(VLOOKUP(BTT[[#This Row],[Verwendete Transaktion (Pflichtauswahl)]],Transaktionen[[Transaktionen]:[Langtext]],2,FALSE),"")</f>
        <v>keine digitale Erfassung</v>
      </c>
      <c r="V783" s="10" t="str">
        <f>IFERROR(VLOOKUP(BTT[[#This Row],[Verwendetes Formular
(Auswahl falls relevant)]],Formulare[[Formularbezeichnung]:[Formularname (technisch)]],2,FALSE),"")</f>
        <v/>
      </c>
      <c r="Y783" s="4" t="s">
        <v>14964</v>
      </c>
      <c r="AK783" s="10" t="str">
        <f>IF(BTT[[#This Row],[Subprozess
(optionale Auswahl)]]="","okay",IF(VLOOKUP(BTT[[#This Row],[Subprozess
(optionale Auswahl)]],BPML[[Subprozess]:[Zugeordneter Hauptprozess]],3,FALSE)=BTT[[#This Row],[Hauptprozess
(Pflichtauswahl)]],"okay","falscher Subprozess"))</f>
        <v>okay</v>
      </c>
      <c r="AL783" t="str">
        <f>IF(aktives_Teilprojekt="Master","",IF(BTT[[#This Row],[Verantwortliches TP
(automatisch)]]=VLOOKUP(aktives_Teilprojekt,Teilprojekte[[Teilprojekte]:[Kürzel]],2,FALSE),"okay","Hauptprozess anderes TP"))</f>
        <v>okay</v>
      </c>
      <c r="AM7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3" s="10" t="str">
        <f>IFERROR(IF(BTT[[#This Row],[SAP-Modul
(Pflichtauswahl)]]&lt;&gt;VLOOKUP(BTT[[#This Row],[Verwendete Transaktion (Pflichtauswahl)]],Transaktionen[[Transaktionen]:[Modul]],3,FALSE),"Modul anders","okay"),"")</f>
        <v>okay</v>
      </c>
      <c r="AP783" s="10" t="str">
        <f>IFERROR(IF(COUNTIFS(BTT[Verwendete Transaktion (Pflichtauswahl)],BTT[[#This Row],[Verwendete Transaktion (Pflichtauswahl)]],BTT[SAP-Modul
(Pflichtauswahl)],"&lt;&gt;"&amp;BTT[[#This Row],[SAP-Modul
(Pflichtauswahl)]])&gt;0,"Modul anders","okay"),"")</f>
        <v>okay</v>
      </c>
      <c r="AQ783" s="10" t="str">
        <f>IFERROR(IF(COUNTIFS(BTT[Verwendete Transaktion (Pflichtauswahl)],BTT[[#This Row],[Verwendete Transaktion (Pflichtauswahl)]],BTT[Verantwortliches TP
(automatisch)],"&lt;&gt;"&amp;BTT[[#This Row],[Verantwortliches TP
(automatisch)]])&gt;0,"Transaktion mehrfach","okay"),"")</f>
        <v>okay</v>
      </c>
      <c r="AR783" s="10" t="str">
        <f>IFERROR(IF(COUNTIFS(BTT[Verwendete Transaktion (Pflichtauswahl)],BTT[[#This Row],[Verwendete Transaktion (Pflichtauswahl)]],BTT[Verantwortliches TP
(automatisch)],"&lt;&gt;"&amp;VLOOKUP(aktives_Teilprojekt,Teilprojekte[[Teilprojekte]:[Kürzel]],2,FALSE))&gt;0,"Transaktion mehrfach","okay"),"")</f>
        <v>okay</v>
      </c>
      <c r="AS783" s="10" t="s">
        <v>10925</v>
      </c>
      <c r="AT783" s="10"/>
    </row>
    <row r="784" spans="1:46" ht="60" hidden="1" x14ac:dyDescent="0.25">
      <c r="A784" s="14" t="str">
        <f>IFERROR(IF(BTT[[#This Row],[Lfd Nr. 
(aus konsolidierter Datei)]]&lt;&gt;"",BTT[[#This Row],[Lfd Nr. 
(aus konsolidierter Datei)]],VLOOKUP(aktives_Teilprojekt,Teilprojekte[[Teilprojekte]:[Kürzel]],2,FALSE)&amp;ROW(BTT[[#This Row],[Lfd Nr.
(automatisch)]])-2),"")</f>
        <v>FI698</v>
      </c>
      <c r="B784" s="15" t="s">
        <v>6131</v>
      </c>
      <c r="C784" s="15"/>
      <c r="D784" t="s">
        <v>10279</v>
      </c>
      <c r="E784" s="10" t="str">
        <f>IFERROR(IF(NOT(BTT[[#This Row],[Manuelle Änderung des Verantwortliches TP
(Auswahl - bei Bedarf)]]=""),BTT[[#This Row],[Manuelle Änderung des Verantwortliches TP
(Auswahl - bei Bedarf)]],VLOOKUP(BTT[[#This Row],[Hauptprozess
(Pflichtauswahl)]],Hauptprozesse[],3,FALSE)),"")</f>
        <v>FI</v>
      </c>
      <c r="G784" t="s">
        <v>14174</v>
      </c>
      <c r="H784" s="10" t="s">
        <v>6038</v>
      </c>
      <c r="I784" t="s">
        <v>2959</v>
      </c>
      <c r="J784" s="10" t="str">
        <f>IFERROR(VLOOKUP(BTT[[#This Row],[Verwendete Transaktion (Pflichtauswahl)]],Transaktionen[[Transaktionen]:[Langtext]],2,FALSE),"")</f>
        <v>Warenentnahme</v>
      </c>
      <c r="V784" s="10" t="str">
        <f>IFERROR(VLOOKUP(BTT[[#This Row],[Verwendetes Formular
(Auswahl falls relevant)]],Formulare[[Formularbezeichnung]:[Formularname (technisch)]],2,FALSE),"")</f>
        <v/>
      </c>
      <c r="Y784" s="4" t="s">
        <v>14965</v>
      </c>
      <c r="AK784" s="10" t="str">
        <f>IF(BTT[[#This Row],[Subprozess
(optionale Auswahl)]]="","okay",IF(VLOOKUP(BTT[[#This Row],[Subprozess
(optionale Auswahl)]],BPML[[Subprozess]:[Zugeordneter Hauptprozess]],3,FALSE)=BTT[[#This Row],[Hauptprozess
(Pflichtauswahl)]],"okay","falscher Subprozess"))</f>
        <v>okay</v>
      </c>
      <c r="AL784" t="str">
        <f>IF(aktives_Teilprojekt="Master","",IF(BTT[[#This Row],[Verantwortliches TP
(automatisch)]]=VLOOKUP(aktives_Teilprojekt,Teilprojekte[[Teilprojekte]:[Kürzel]],2,FALSE),"okay","Hauptprozess anderes TP"))</f>
        <v>okay</v>
      </c>
      <c r="AM7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4" s="10" t="str">
        <f>IFERROR(IF(BTT[[#This Row],[SAP-Modul
(Pflichtauswahl)]]&lt;&gt;VLOOKUP(BTT[[#This Row],[Verwendete Transaktion (Pflichtauswahl)]],Transaktionen[[Transaktionen]:[Modul]],3,FALSE),"Modul anders","okay"),"")</f>
        <v>okay</v>
      </c>
      <c r="AP784" s="10" t="str">
        <f>IFERROR(IF(COUNTIFS(BTT[Verwendete Transaktion (Pflichtauswahl)],BTT[[#This Row],[Verwendete Transaktion (Pflichtauswahl)]],BTT[SAP-Modul
(Pflichtauswahl)],"&lt;&gt;"&amp;BTT[[#This Row],[SAP-Modul
(Pflichtauswahl)]])&gt;0,"Modul anders","okay"),"")</f>
        <v>okay</v>
      </c>
      <c r="AQ784" s="10" t="str">
        <f>IFERROR(IF(COUNTIFS(BTT[Verwendete Transaktion (Pflichtauswahl)],BTT[[#This Row],[Verwendete Transaktion (Pflichtauswahl)]],BTT[Verantwortliches TP
(automatisch)],"&lt;&gt;"&amp;BTT[[#This Row],[Verantwortliches TP
(automatisch)]])&gt;0,"Transaktion mehrfach","okay"),"")</f>
        <v>okay</v>
      </c>
      <c r="AR784" s="10" t="str">
        <f>IFERROR(IF(COUNTIFS(BTT[Verwendete Transaktion (Pflichtauswahl)],BTT[[#This Row],[Verwendete Transaktion (Pflichtauswahl)]],BTT[Verantwortliches TP
(automatisch)],"&lt;&gt;"&amp;VLOOKUP(aktives_Teilprojekt,Teilprojekte[[Teilprojekte]:[Kürzel]],2,FALSE))&gt;0,"Transaktion mehrfach","okay"),"")</f>
        <v>okay</v>
      </c>
      <c r="AS784" s="10" t="s">
        <v>10927</v>
      </c>
      <c r="AT784" s="10"/>
    </row>
    <row r="785" spans="1:46" ht="60" hidden="1" x14ac:dyDescent="0.25">
      <c r="A785" s="14" t="str">
        <f>IFERROR(IF(BTT[[#This Row],[Lfd Nr. 
(aus konsolidierter Datei)]]&lt;&gt;"",BTT[[#This Row],[Lfd Nr. 
(aus konsolidierter Datei)]],VLOOKUP(aktives_Teilprojekt,Teilprojekte[[Teilprojekte]:[Kürzel]],2,FALSE)&amp;ROW(BTT[[#This Row],[Lfd Nr.
(automatisch)]])-2),"")</f>
        <v>FI699</v>
      </c>
      <c r="B785" s="15" t="s">
        <v>6131</v>
      </c>
      <c r="C785" s="15"/>
      <c r="D785" t="s">
        <v>10929</v>
      </c>
      <c r="E785" s="10" t="str">
        <f>IFERROR(IF(NOT(BTT[[#This Row],[Manuelle Änderung des Verantwortliches TP
(Auswahl - bei Bedarf)]]=""),BTT[[#This Row],[Manuelle Änderung des Verantwortliches TP
(Auswahl - bei Bedarf)]],VLOOKUP(BTT[[#This Row],[Hauptprozess
(Pflichtauswahl)]],Hauptprozesse[],3,FALSE)),"")</f>
        <v>FI</v>
      </c>
      <c r="G785" t="s">
        <v>14174</v>
      </c>
      <c r="H785" s="10"/>
      <c r="I785" t="s">
        <v>14255</v>
      </c>
      <c r="J785" s="10" t="str">
        <f>IFERROR(VLOOKUP(BTT[[#This Row],[Verwendete Transaktion (Pflichtauswahl)]],Transaktionen[[Transaktionen]:[Langtext]],2,FALSE),"")</f>
        <v/>
      </c>
      <c r="V785" s="10" t="str">
        <f>IFERROR(VLOOKUP(BTT[[#This Row],[Verwendetes Formular
(Auswahl falls relevant)]],Formulare[[Formularbezeichnung]:[Formularname (technisch)]],2,FALSE),"")</f>
        <v/>
      </c>
      <c r="Y785" s="4" t="s">
        <v>14966</v>
      </c>
      <c r="AK785" s="10" t="str">
        <f>IF(BTT[[#This Row],[Subprozess
(optionale Auswahl)]]="","okay",IF(VLOOKUP(BTT[[#This Row],[Subprozess
(optionale Auswahl)]],BPML[[Subprozess]:[Zugeordneter Hauptprozess]],3,FALSE)=BTT[[#This Row],[Hauptprozess
(Pflichtauswahl)]],"okay","falscher Subprozess"))</f>
        <v>okay</v>
      </c>
      <c r="AL785" t="str">
        <f>IF(aktives_Teilprojekt="Master","",IF(BTT[[#This Row],[Verantwortliches TP
(automatisch)]]=VLOOKUP(aktives_Teilprojekt,Teilprojekte[[Teilprojekte]:[Kürzel]],2,FALSE),"okay","Hauptprozess anderes TP"))</f>
        <v>okay</v>
      </c>
      <c r="AM7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5" s="10" t="str">
        <f>IFERROR(IF(BTT[[#This Row],[SAP-Modul
(Pflichtauswahl)]]&lt;&gt;VLOOKUP(BTT[[#This Row],[Verwendete Transaktion (Pflichtauswahl)]],Transaktionen[[Transaktionen]:[Modul]],3,FALSE),"Modul anders","okay"),"")</f>
        <v/>
      </c>
      <c r="AP785" s="10" t="str">
        <f>IFERROR(IF(COUNTIFS(BTT[Verwendete Transaktion (Pflichtauswahl)],BTT[[#This Row],[Verwendete Transaktion (Pflichtauswahl)]],BTT[SAP-Modul
(Pflichtauswahl)],"&lt;&gt;"&amp;BTT[[#This Row],[SAP-Modul
(Pflichtauswahl)]])&gt;0,"Modul anders","okay"),"")</f>
        <v>okay</v>
      </c>
      <c r="AQ785" s="10" t="str">
        <f>IFERROR(IF(COUNTIFS(BTT[Verwendete Transaktion (Pflichtauswahl)],BTT[[#This Row],[Verwendete Transaktion (Pflichtauswahl)]],BTT[Verantwortliches TP
(automatisch)],"&lt;&gt;"&amp;BTT[[#This Row],[Verantwortliches TP
(automatisch)]])&gt;0,"Transaktion mehrfach","okay"),"")</f>
        <v>okay</v>
      </c>
      <c r="AR785" s="10" t="str">
        <f>IFERROR(IF(COUNTIFS(BTT[Verwendete Transaktion (Pflichtauswahl)],BTT[[#This Row],[Verwendete Transaktion (Pflichtauswahl)]],BTT[Verantwortliches TP
(automatisch)],"&lt;&gt;"&amp;VLOOKUP(aktives_Teilprojekt,Teilprojekte[[Teilprojekte]:[Kürzel]],2,FALSE))&gt;0,"Transaktion mehrfach","okay"),"")</f>
        <v>okay</v>
      </c>
      <c r="AS785" s="10" t="s">
        <v>10928</v>
      </c>
      <c r="AT785" s="10"/>
    </row>
    <row r="786" spans="1:46" ht="60" hidden="1" x14ac:dyDescent="0.25">
      <c r="A786" s="14" t="str">
        <f>IFERROR(IF(BTT[[#This Row],[Lfd Nr. 
(aus konsolidierter Datei)]]&lt;&gt;"",BTT[[#This Row],[Lfd Nr. 
(aus konsolidierter Datei)]],VLOOKUP(aktives_Teilprojekt,Teilprojekte[[Teilprojekte]:[Kürzel]],2,FALSE)&amp;ROW(BTT[[#This Row],[Lfd Nr.
(automatisch)]])-2),"")</f>
        <v>FI700</v>
      </c>
      <c r="B786" s="15" t="s">
        <v>6131</v>
      </c>
      <c r="C786" s="15"/>
      <c r="D786" t="s">
        <v>10931</v>
      </c>
      <c r="E786" s="10" t="str">
        <f>IFERROR(IF(NOT(BTT[[#This Row],[Manuelle Änderung des Verantwortliches TP
(Auswahl - bei Bedarf)]]=""),BTT[[#This Row],[Manuelle Änderung des Verantwortliches TP
(Auswahl - bei Bedarf)]],VLOOKUP(BTT[[#This Row],[Hauptprozess
(Pflichtauswahl)]],Hauptprozesse[],3,FALSE)),"")</f>
        <v>FI</v>
      </c>
      <c r="G786" t="s">
        <v>14174</v>
      </c>
      <c r="H786" s="10" t="s">
        <v>8485</v>
      </c>
      <c r="I786" t="s">
        <v>8522</v>
      </c>
      <c r="J786" s="10" t="str">
        <f>IFERROR(VLOOKUP(BTT[[#This Row],[Verwendete Transaktion (Pflichtauswahl)]],Transaktionen[[Transaktionen]:[Langtext]],2,FALSE),"")</f>
        <v>keine digitale Erfassung</v>
      </c>
      <c r="V786" s="10" t="str">
        <f>IFERROR(VLOOKUP(BTT[[#This Row],[Verwendetes Formular
(Auswahl falls relevant)]],Formulare[[Formularbezeichnung]:[Formularname (technisch)]],2,FALSE),"")</f>
        <v/>
      </c>
      <c r="Y786" s="4" t="s">
        <v>14967</v>
      </c>
      <c r="AK786" s="10" t="str">
        <f>IF(BTT[[#This Row],[Subprozess
(optionale Auswahl)]]="","okay",IF(VLOOKUP(BTT[[#This Row],[Subprozess
(optionale Auswahl)]],BPML[[Subprozess]:[Zugeordneter Hauptprozess]],3,FALSE)=BTT[[#This Row],[Hauptprozess
(Pflichtauswahl)]],"okay","falscher Subprozess"))</f>
        <v>okay</v>
      </c>
      <c r="AL786" t="str">
        <f>IF(aktives_Teilprojekt="Master","",IF(BTT[[#This Row],[Verantwortliches TP
(automatisch)]]=VLOOKUP(aktives_Teilprojekt,Teilprojekte[[Teilprojekte]:[Kürzel]],2,FALSE),"okay","Hauptprozess anderes TP"))</f>
        <v>okay</v>
      </c>
      <c r="AM7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6" s="10" t="str">
        <f>IFERROR(IF(BTT[[#This Row],[SAP-Modul
(Pflichtauswahl)]]&lt;&gt;VLOOKUP(BTT[[#This Row],[Verwendete Transaktion (Pflichtauswahl)]],Transaktionen[[Transaktionen]:[Modul]],3,FALSE),"Modul anders","okay"),"")</f>
        <v>okay</v>
      </c>
      <c r="AP786" s="10" t="str">
        <f>IFERROR(IF(COUNTIFS(BTT[Verwendete Transaktion (Pflichtauswahl)],BTT[[#This Row],[Verwendete Transaktion (Pflichtauswahl)]],BTT[SAP-Modul
(Pflichtauswahl)],"&lt;&gt;"&amp;BTT[[#This Row],[SAP-Modul
(Pflichtauswahl)]])&gt;0,"Modul anders","okay"),"")</f>
        <v>okay</v>
      </c>
      <c r="AQ786" s="10" t="str">
        <f>IFERROR(IF(COUNTIFS(BTT[Verwendete Transaktion (Pflichtauswahl)],BTT[[#This Row],[Verwendete Transaktion (Pflichtauswahl)]],BTT[Verantwortliches TP
(automatisch)],"&lt;&gt;"&amp;BTT[[#This Row],[Verantwortliches TP
(automatisch)]])&gt;0,"Transaktion mehrfach","okay"),"")</f>
        <v>okay</v>
      </c>
      <c r="AR786" s="10" t="str">
        <f>IFERROR(IF(COUNTIFS(BTT[Verwendete Transaktion (Pflichtauswahl)],BTT[[#This Row],[Verwendete Transaktion (Pflichtauswahl)]],BTT[Verantwortliches TP
(automatisch)],"&lt;&gt;"&amp;VLOOKUP(aktives_Teilprojekt,Teilprojekte[[Teilprojekte]:[Kürzel]],2,FALSE))&gt;0,"Transaktion mehrfach","okay"),"")</f>
        <v>okay</v>
      </c>
      <c r="AS786" s="10" t="s">
        <v>10930</v>
      </c>
      <c r="AT786" s="10"/>
    </row>
    <row r="787" spans="1:46" ht="60" hidden="1" x14ac:dyDescent="0.25">
      <c r="A787" s="14" t="str">
        <f>IFERROR(IF(BTT[[#This Row],[Lfd Nr. 
(aus konsolidierter Datei)]]&lt;&gt;"",BTT[[#This Row],[Lfd Nr. 
(aus konsolidierter Datei)]],VLOOKUP(aktives_Teilprojekt,Teilprojekte[[Teilprojekte]:[Kürzel]],2,FALSE)&amp;ROW(BTT[[#This Row],[Lfd Nr.
(automatisch)]])-2),"")</f>
        <v>FI701</v>
      </c>
      <c r="B787" s="15" t="s">
        <v>6131</v>
      </c>
      <c r="C787" s="15"/>
      <c r="D787" t="s">
        <v>10826</v>
      </c>
      <c r="E787" s="10" t="str">
        <f>IFERROR(IF(NOT(BTT[[#This Row],[Manuelle Änderung des Verantwortliches TP
(Auswahl - bei Bedarf)]]=""),BTT[[#This Row],[Manuelle Änderung des Verantwortliches TP
(Auswahl - bei Bedarf)]],VLOOKUP(BTT[[#This Row],[Hauptprozess
(Pflichtauswahl)]],Hauptprozesse[],3,FALSE)),"")</f>
        <v>FI</v>
      </c>
      <c r="G787" t="s">
        <v>14174</v>
      </c>
      <c r="H787" s="10" t="s">
        <v>8485</v>
      </c>
      <c r="I787" t="s">
        <v>8522</v>
      </c>
      <c r="J787" s="10" t="str">
        <f>IFERROR(VLOOKUP(BTT[[#This Row],[Verwendete Transaktion (Pflichtauswahl)]],Transaktionen[[Transaktionen]:[Langtext]],2,FALSE),"")</f>
        <v>keine digitale Erfassung</v>
      </c>
      <c r="V787" s="10" t="str">
        <f>IFERROR(VLOOKUP(BTT[[#This Row],[Verwendetes Formular
(Auswahl falls relevant)]],Formulare[[Formularbezeichnung]:[Formularname (technisch)]],2,FALSE),"")</f>
        <v/>
      </c>
      <c r="Y787" s="4" t="s">
        <v>14968</v>
      </c>
      <c r="AK787" s="10" t="str">
        <f>IF(BTT[[#This Row],[Subprozess
(optionale Auswahl)]]="","okay",IF(VLOOKUP(BTT[[#This Row],[Subprozess
(optionale Auswahl)]],BPML[[Subprozess]:[Zugeordneter Hauptprozess]],3,FALSE)=BTT[[#This Row],[Hauptprozess
(Pflichtauswahl)]],"okay","falscher Subprozess"))</f>
        <v>okay</v>
      </c>
      <c r="AL787" t="str">
        <f>IF(aktives_Teilprojekt="Master","",IF(BTT[[#This Row],[Verantwortliches TP
(automatisch)]]=VLOOKUP(aktives_Teilprojekt,Teilprojekte[[Teilprojekte]:[Kürzel]],2,FALSE),"okay","Hauptprozess anderes TP"))</f>
        <v>okay</v>
      </c>
      <c r="AM7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7" s="10" t="str">
        <f>IFERROR(IF(BTT[[#This Row],[SAP-Modul
(Pflichtauswahl)]]&lt;&gt;VLOOKUP(BTT[[#This Row],[Verwendete Transaktion (Pflichtauswahl)]],Transaktionen[[Transaktionen]:[Modul]],3,FALSE),"Modul anders","okay"),"")</f>
        <v>okay</v>
      </c>
      <c r="AP787" s="10" t="str">
        <f>IFERROR(IF(COUNTIFS(BTT[Verwendete Transaktion (Pflichtauswahl)],BTT[[#This Row],[Verwendete Transaktion (Pflichtauswahl)]],BTT[SAP-Modul
(Pflichtauswahl)],"&lt;&gt;"&amp;BTT[[#This Row],[SAP-Modul
(Pflichtauswahl)]])&gt;0,"Modul anders","okay"),"")</f>
        <v>okay</v>
      </c>
      <c r="AQ787" s="10" t="str">
        <f>IFERROR(IF(COUNTIFS(BTT[Verwendete Transaktion (Pflichtauswahl)],BTT[[#This Row],[Verwendete Transaktion (Pflichtauswahl)]],BTT[Verantwortliches TP
(automatisch)],"&lt;&gt;"&amp;BTT[[#This Row],[Verantwortliches TP
(automatisch)]])&gt;0,"Transaktion mehrfach","okay"),"")</f>
        <v>okay</v>
      </c>
      <c r="AR787" s="10" t="str">
        <f>IFERROR(IF(COUNTIFS(BTT[Verwendete Transaktion (Pflichtauswahl)],BTT[[#This Row],[Verwendete Transaktion (Pflichtauswahl)]],BTT[Verantwortliches TP
(automatisch)],"&lt;&gt;"&amp;VLOOKUP(aktives_Teilprojekt,Teilprojekte[[Teilprojekte]:[Kürzel]],2,FALSE))&gt;0,"Transaktion mehrfach","okay"),"")</f>
        <v>okay</v>
      </c>
      <c r="AS787" s="10" t="s">
        <v>10932</v>
      </c>
      <c r="AT787" s="10"/>
    </row>
    <row r="788" spans="1:46" ht="60" hidden="1" x14ac:dyDescent="0.25">
      <c r="A788" s="14" t="str">
        <f>IFERROR(IF(BTT[[#This Row],[Lfd Nr. 
(aus konsolidierter Datei)]]&lt;&gt;"",BTT[[#This Row],[Lfd Nr. 
(aus konsolidierter Datei)]],VLOOKUP(aktives_Teilprojekt,Teilprojekte[[Teilprojekte]:[Kürzel]],2,FALSE)&amp;ROW(BTT[[#This Row],[Lfd Nr.
(automatisch)]])-2),"")</f>
        <v>FI702</v>
      </c>
      <c r="B788" s="15" t="s">
        <v>6131</v>
      </c>
      <c r="C788" s="15"/>
      <c r="D788" t="s">
        <v>10934</v>
      </c>
      <c r="E788" s="10" t="str">
        <f>IFERROR(IF(NOT(BTT[[#This Row],[Manuelle Änderung des Verantwortliches TP
(Auswahl - bei Bedarf)]]=""),BTT[[#This Row],[Manuelle Änderung des Verantwortliches TP
(Auswahl - bei Bedarf)]],VLOOKUP(BTT[[#This Row],[Hauptprozess
(Pflichtauswahl)]],Hauptprozesse[],3,FALSE)),"")</f>
        <v>FI</v>
      </c>
      <c r="G788" t="s">
        <v>14254</v>
      </c>
      <c r="H788" s="10" t="s">
        <v>8485</v>
      </c>
      <c r="I788" t="s">
        <v>8522</v>
      </c>
      <c r="J788" s="10" t="str">
        <f>IFERROR(VLOOKUP(BTT[[#This Row],[Verwendete Transaktion (Pflichtauswahl)]],Transaktionen[[Transaktionen]:[Langtext]],2,FALSE),"")</f>
        <v>keine digitale Erfassung</v>
      </c>
      <c r="V788" s="10" t="str">
        <f>IFERROR(VLOOKUP(BTT[[#This Row],[Verwendetes Formular
(Auswahl falls relevant)]],Formulare[[Formularbezeichnung]:[Formularname (technisch)]],2,FALSE),"")</f>
        <v/>
      </c>
      <c r="Y788" s="4" t="s">
        <v>14969</v>
      </c>
      <c r="AK788" s="10" t="str">
        <f>IF(BTT[[#This Row],[Subprozess
(optionale Auswahl)]]="","okay",IF(VLOOKUP(BTT[[#This Row],[Subprozess
(optionale Auswahl)]],BPML[[Subprozess]:[Zugeordneter Hauptprozess]],3,FALSE)=BTT[[#This Row],[Hauptprozess
(Pflichtauswahl)]],"okay","falscher Subprozess"))</f>
        <v>okay</v>
      </c>
      <c r="AL788" t="str">
        <f>IF(aktives_Teilprojekt="Master","",IF(BTT[[#This Row],[Verantwortliches TP
(automatisch)]]=VLOOKUP(aktives_Teilprojekt,Teilprojekte[[Teilprojekte]:[Kürzel]],2,FALSE),"okay","Hauptprozess anderes TP"))</f>
        <v>okay</v>
      </c>
      <c r="AM7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8" s="10" t="str">
        <f>IFERROR(IF(BTT[[#This Row],[SAP-Modul
(Pflichtauswahl)]]&lt;&gt;VLOOKUP(BTT[[#This Row],[Verwendete Transaktion (Pflichtauswahl)]],Transaktionen[[Transaktionen]:[Modul]],3,FALSE),"Modul anders","okay"),"")</f>
        <v>okay</v>
      </c>
      <c r="AP788" s="10" t="str">
        <f>IFERROR(IF(COUNTIFS(BTT[Verwendete Transaktion (Pflichtauswahl)],BTT[[#This Row],[Verwendete Transaktion (Pflichtauswahl)]],BTT[SAP-Modul
(Pflichtauswahl)],"&lt;&gt;"&amp;BTT[[#This Row],[SAP-Modul
(Pflichtauswahl)]])&gt;0,"Modul anders","okay"),"")</f>
        <v>okay</v>
      </c>
      <c r="AQ788" s="10" t="str">
        <f>IFERROR(IF(COUNTIFS(BTT[Verwendete Transaktion (Pflichtauswahl)],BTT[[#This Row],[Verwendete Transaktion (Pflichtauswahl)]],BTT[Verantwortliches TP
(automatisch)],"&lt;&gt;"&amp;BTT[[#This Row],[Verantwortliches TP
(automatisch)]])&gt;0,"Transaktion mehrfach","okay"),"")</f>
        <v>okay</v>
      </c>
      <c r="AR788" s="10" t="str">
        <f>IFERROR(IF(COUNTIFS(BTT[Verwendete Transaktion (Pflichtauswahl)],BTT[[#This Row],[Verwendete Transaktion (Pflichtauswahl)]],BTT[Verantwortliches TP
(automatisch)],"&lt;&gt;"&amp;VLOOKUP(aktives_Teilprojekt,Teilprojekte[[Teilprojekte]:[Kürzel]],2,FALSE))&gt;0,"Transaktion mehrfach","okay"),"")</f>
        <v>okay</v>
      </c>
      <c r="AS788" s="10" t="s">
        <v>10933</v>
      </c>
      <c r="AT788" s="10"/>
    </row>
    <row r="789" spans="1:46" ht="60" hidden="1" x14ac:dyDescent="0.25">
      <c r="A789" s="14" t="str">
        <f>IFERROR(IF(BTT[[#This Row],[Lfd Nr. 
(aus konsolidierter Datei)]]&lt;&gt;"",BTT[[#This Row],[Lfd Nr. 
(aus konsolidierter Datei)]],VLOOKUP(aktives_Teilprojekt,Teilprojekte[[Teilprojekte]:[Kürzel]],2,FALSE)&amp;ROW(BTT[[#This Row],[Lfd Nr.
(automatisch)]])-2),"")</f>
        <v>FI703</v>
      </c>
      <c r="B789" s="15" t="s">
        <v>6131</v>
      </c>
      <c r="C789" s="15"/>
      <c r="D789" t="s">
        <v>10279</v>
      </c>
      <c r="E789" s="10" t="str">
        <f>IFERROR(IF(NOT(BTT[[#This Row],[Manuelle Änderung des Verantwortliches TP
(Auswahl - bei Bedarf)]]=""),BTT[[#This Row],[Manuelle Änderung des Verantwortliches TP
(Auswahl - bei Bedarf)]],VLOOKUP(BTT[[#This Row],[Hauptprozess
(Pflichtauswahl)]],Hauptprozesse[],3,FALSE)),"")</f>
        <v>FI</v>
      </c>
      <c r="G789" t="s">
        <v>14174</v>
      </c>
      <c r="H789" s="10" t="s">
        <v>6038</v>
      </c>
      <c r="I789" t="s">
        <v>3295</v>
      </c>
      <c r="J789" s="10" t="str">
        <f>IFERROR(VLOOKUP(BTT[[#This Row],[Verwendete Transaktion (Pflichtauswahl)]],Transaktionen[[Transaktionen]:[Langtext]],2,FALSE),"")</f>
        <v>Warenbewegung</v>
      </c>
      <c r="V789" s="10" t="str">
        <f>IFERROR(VLOOKUP(BTT[[#This Row],[Verwendetes Formular
(Auswahl falls relevant)]],Formulare[[Formularbezeichnung]:[Formularname (technisch)]],2,FALSE),"")</f>
        <v/>
      </c>
      <c r="Y789" s="4" t="s">
        <v>14970</v>
      </c>
      <c r="AK789" s="10" t="str">
        <f>IF(BTT[[#This Row],[Subprozess
(optionale Auswahl)]]="","okay",IF(VLOOKUP(BTT[[#This Row],[Subprozess
(optionale Auswahl)]],BPML[[Subprozess]:[Zugeordneter Hauptprozess]],3,FALSE)=BTT[[#This Row],[Hauptprozess
(Pflichtauswahl)]],"okay","falscher Subprozess"))</f>
        <v>okay</v>
      </c>
      <c r="AL789" t="str">
        <f>IF(aktives_Teilprojekt="Master","",IF(BTT[[#This Row],[Verantwortliches TP
(automatisch)]]=VLOOKUP(aktives_Teilprojekt,Teilprojekte[[Teilprojekte]:[Kürzel]],2,FALSE),"okay","Hauptprozess anderes TP"))</f>
        <v>okay</v>
      </c>
      <c r="AM7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9" s="10" t="str">
        <f>IFERROR(IF(BTT[[#This Row],[SAP-Modul
(Pflichtauswahl)]]&lt;&gt;VLOOKUP(BTT[[#This Row],[Verwendete Transaktion (Pflichtauswahl)]],Transaktionen[[Transaktionen]:[Modul]],3,FALSE),"Modul anders","okay"),"")</f>
        <v>okay</v>
      </c>
      <c r="AP789" s="10" t="str">
        <f>IFERROR(IF(COUNTIFS(BTT[Verwendete Transaktion (Pflichtauswahl)],BTT[[#This Row],[Verwendete Transaktion (Pflichtauswahl)]],BTT[SAP-Modul
(Pflichtauswahl)],"&lt;&gt;"&amp;BTT[[#This Row],[SAP-Modul
(Pflichtauswahl)]])&gt;0,"Modul anders","okay"),"")</f>
        <v>okay</v>
      </c>
      <c r="AQ789" s="10" t="str">
        <f>IFERROR(IF(COUNTIFS(BTT[Verwendete Transaktion (Pflichtauswahl)],BTT[[#This Row],[Verwendete Transaktion (Pflichtauswahl)]],BTT[Verantwortliches TP
(automatisch)],"&lt;&gt;"&amp;BTT[[#This Row],[Verantwortliches TP
(automatisch)]])&gt;0,"Transaktion mehrfach","okay"),"")</f>
        <v>okay</v>
      </c>
      <c r="AR789" s="10" t="str">
        <f>IFERROR(IF(COUNTIFS(BTT[Verwendete Transaktion (Pflichtauswahl)],BTT[[#This Row],[Verwendete Transaktion (Pflichtauswahl)]],BTT[Verantwortliches TP
(automatisch)],"&lt;&gt;"&amp;VLOOKUP(aktives_Teilprojekt,Teilprojekte[[Teilprojekte]:[Kürzel]],2,FALSE))&gt;0,"Transaktion mehrfach","okay"),"")</f>
        <v>okay</v>
      </c>
      <c r="AS789" s="10" t="s">
        <v>10935</v>
      </c>
      <c r="AT789" s="10"/>
    </row>
    <row r="790" spans="1:46" ht="60" hidden="1" x14ac:dyDescent="0.25">
      <c r="A790" s="14" t="str">
        <f>IFERROR(IF(BTT[[#This Row],[Lfd Nr. 
(aus konsolidierter Datei)]]&lt;&gt;"",BTT[[#This Row],[Lfd Nr. 
(aus konsolidierter Datei)]],VLOOKUP(aktives_Teilprojekt,Teilprojekte[[Teilprojekte]:[Kürzel]],2,FALSE)&amp;ROW(BTT[[#This Row],[Lfd Nr.
(automatisch)]])-2),"")</f>
        <v>FI704</v>
      </c>
      <c r="B790" s="15" t="s">
        <v>6131</v>
      </c>
      <c r="C790" s="15"/>
      <c r="D790" t="s">
        <v>10931</v>
      </c>
      <c r="E790" s="10" t="str">
        <f>IFERROR(IF(NOT(BTT[[#This Row],[Manuelle Änderung des Verantwortliches TP
(Auswahl - bei Bedarf)]]=""),BTT[[#This Row],[Manuelle Änderung des Verantwortliches TP
(Auswahl - bei Bedarf)]],VLOOKUP(BTT[[#This Row],[Hauptprozess
(Pflichtauswahl)]],Hauptprozesse[],3,FALSE)),"")</f>
        <v>FI</v>
      </c>
      <c r="G790" t="s">
        <v>14174</v>
      </c>
      <c r="H790" s="10" t="s">
        <v>8485</v>
      </c>
      <c r="I790" t="s">
        <v>8522</v>
      </c>
      <c r="J790" s="10" t="str">
        <f>IFERROR(VLOOKUP(BTT[[#This Row],[Verwendete Transaktion (Pflichtauswahl)]],Transaktionen[[Transaktionen]:[Langtext]],2,FALSE),"")</f>
        <v>keine digitale Erfassung</v>
      </c>
      <c r="V790" s="10" t="str">
        <f>IFERROR(VLOOKUP(BTT[[#This Row],[Verwendetes Formular
(Auswahl falls relevant)]],Formulare[[Formularbezeichnung]:[Formularname (technisch)]],2,FALSE),"")</f>
        <v/>
      </c>
      <c r="Y790" s="4" t="s">
        <v>14971</v>
      </c>
      <c r="AK790" s="10" t="str">
        <f>IF(BTT[[#This Row],[Subprozess
(optionale Auswahl)]]="","okay",IF(VLOOKUP(BTT[[#This Row],[Subprozess
(optionale Auswahl)]],BPML[[Subprozess]:[Zugeordneter Hauptprozess]],3,FALSE)=BTT[[#This Row],[Hauptprozess
(Pflichtauswahl)]],"okay","falscher Subprozess"))</f>
        <v>okay</v>
      </c>
      <c r="AL790" t="str">
        <f>IF(aktives_Teilprojekt="Master","",IF(BTT[[#This Row],[Verantwortliches TP
(automatisch)]]=VLOOKUP(aktives_Teilprojekt,Teilprojekte[[Teilprojekte]:[Kürzel]],2,FALSE),"okay","Hauptprozess anderes TP"))</f>
        <v>okay</v>
      </c>
      <c r="AM7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0" s="10" t="str">
        <f>IFERROR(IF(BTT[[#This Row],[SAP-Modul
(Pflichtauswahl)]]&lt;&gt;VLOOKUP(BTT[[#This Row],[Verwendete Transaktion (Pflichtauswahl)]],Transaktionen[[Transaktionen]:[Modul]],3,FALSE),"Modul anders","okay"),"")</f>
        <v>okay</v>
      </c>
      <c r="AP790" s="10" t="str">
        <f>IFERROR(IF(COUNTIFS(BTT[Verwendete Transaktion (Pflichtauswahl)],BTT[[#This Row],[Verwendete Transaktion (Pflichtauswahl)]],BTT[SAP-Modul
(Pflichtauswahl)],"&lt;&gt;"&amp;BTT[[#This Row],[SAP-Modul
(Pflichtauswahl)]])&gt;0,"Modul anders","okay"),"")</f>
        <v>okay</v>
      </c>
      <c r="AQ790" s="10" t="str">
        <f>IFERROR(IF(COUNTIFS(BTT[Verwendete Transaktion (Pflichtauswahl)],BTT[[#This Row],[Verwendete Transaktion (Pflichtauswahl)]],BTT[Verantwortliches TP
(automatisch)],"&lt;&gt;"&amp;BTT[[#This Row],[Verantwortliches TP
(automatisch)]])&gt;0,"Transaktion mehrfach","okay"),"")</f>
        <v>okay</v>
      </c>
      <c r="AR790" s="10" t="str">
        <f>IFERROR(IF(COUNTIFS(BTT[Verwendete Transaktion (Pflichtauswahl)],BTT[[#This Row],[Verwendete Transaktion (Pflichtauswahl)]],BTT[Verantwortliches TP
(automatisch)],"&lt;&gt;"&amp;VLOOKUP(aktives_Teilprojekt,Teilprojekte[[Teilprojekte]:[Kürzel]],2,FALSE))&gt;0,"Transaktion mehrfach","okay"),"")</f>
        <v>okay</v>
      </c>
      <c r="AS790" s="10" t="s">
        <v>10936</v>
      </c>
      <c r="AT790" s="10"/>
    </row>
    <row r="791" spans="1:46" ht="60" hidden="1" x14ac:dyDescent="0.25">
      <c r="A791" s="14" t="str">
        <f>IFERROR(IF(BTT[[#This Row],[Lfd Nr. 
(aus konsolidierter Datei)]]&lt;&gt;"",BTT[[#This Row],[Lfd Nr. 
(aus konsolidierter Datei)]],VLOOKUP(aktives_Teilprojekt,Teilprojekte[[Teilprojekte]:[Kürzel]],2,FALSE)&amp;ROW(BTT[[#This Row],[Lfd Nr.
(automatisch)]])-2),"")</f>
        <v>FI705</v>
      </c>
      <c r="B791" s="15" t="s">
        <v>6131</v>
      </c>
      <c r="C791" s="15"/>
      <c r="D791" t="s">
        <v>10826</v>
      </c>
      <c r="E791" s="10" t="str">
        <f>IFERROR(IF(NOT(BTT[[#This Row],[Manuelle Änderung des Verantwortliches TP
(Auswahl - bei Bedarf)]]=""),BTT[[#This Row],[Manuelle Änderung des Verantwortliches TP
(Auswahl - bei Bedarf)]],VLOOKUP(BTT[[#This Row],[Hauptprozess
(Pflichtauswahl)]],Hauptprozesse[],3,FALSE)),"")</f>
        <v>FI</v>
      </c>
      <c r="G791" t="s">
        <v>14174</v>
      </c>
      <c r="H791" s="10" t="s">
        <v>8485</v>
      </c>
      <c r="I791" t="s">
        <v>8522</v>
      </c>
      <c r="J791" s="10" t="str">
        <f>IFERROR(VLOOKUP(BTT[[#This Row],[Verwendete Transaktion (Pflichtauswahl)]],Transaktionen[[Transaktionen]:[Langtext]],2,FALSE),"")</f>
        <v>keine digitale Erfassung</v>
      </c>
      <c r="V791" s="10" t="str">
        <f>IFERROR(VLOOKUP(BTT[[#This Row],[Verwendetes Formular
(Auswahl falls relevant)]],Formulare[[Formularbezeichnung]:[Formularname (technisch)]],2,FALSE),"")</f>
        <v/>
      </c>
      <c r="Y791" s="4" t="s">
        <v>14972</v>
      </c>
      <c r="AK791" s="10" t="str">
        <f>IF(BTT[[#This Row],[Subprozess
(optionale Auswahl)]]="","okay",IF(VLOOKUP(BTT[[#This Row],[Subprozess
(optionale Auswahl)]],BPML[[Subprozess]:[Zugeordneter Hauptprozess]],3,FALSE)=BTT[[#This Row],[Hauptprozess
(Pflichtauswahl)]],"okay","falscher Subprozess"))</f>
        <v>okay</v>
      </c>
      <c r="AL791" t="str">
        <f>IF(aktives_Teilprojekt="Master","",IF(BTT[[#This Row],[Verantwortliches TP
(automatisch)]]=VLOOKUP(aktives_Teilprojekt,Teilprojekte[[Teilprojekte]:[Kürzel]],2,FALSE),"okay","Hauptprozess anderes TP"))</f>
        <v>okay</v>
      </c>
      <c r="AM7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1" s="10" t="str">
        <f>IFERROR(IF(BTT[[#This Row],[SAP-Modul
(Pflichtauswahl)]]&lt;&gt;VLOOKUP(BTT[[#This Row],[Verwendete Transaktion (Pflichtauswahl)]],Transaktionen[[Transaktionen]:[Modul]],3,FALSE),"Modul anders","okay"),"")</f>
        <v>okay</v>
      </c>
      <c r="AP791" s="10" t="str">
        <f>IFERROR(IF(COUNTIFS(BTT[Verwendete Transaktion (Pflichtauswahl)],BTT[[#This Row],[Verwendete Transaktion (Pflichtauswahl)]],BTT[SAP-Modul
(Pflichtauswahl)],"&lt;&gt;"&amp;BTT[[#This Row],[SAP-Modul
(Pflichtauswahl)]])&gt;0,"Modul anders","okay"),"")</f>
        <v>okay</v>
      </c>
      <c r="AQ791" s="10" t="str">
        <f>IFERROR(IF(COUNTIFS(BTT[Verwendete Transaktion (Pflichtauswahl)],BTT[[#This Row],[Verwendete Transaktion (Pflichtauswahl)]],BTT[Verantwortliches TP
(automatisch)],"&lt;&gt;"&amp;BTT[[#This Row],[Verantwortliches TP
(automatisch)]])&gt;0,"Transaktion mehrfach","okay"),"")</f>
        <v>okay</v>
      </c>
      <c r="AR791" s="10" t="str">
        <f>IFERROR(IF(COUNTIFS(BTT[Verwendete Transaktion (Pflichtauswahl)],BTT[[#This Row],[Verwendete Transaktion (Pflichtauswahl)]],BTT[Verantwortliches TP
(automatisch)],"&lt;&gt;"&amp;VLOOKUP(aktives_Teilprojekt,Teilprojekte[[Teilprojekte]:[Kürzel]],2,FALSE))&gt;0,"Transaktion mehrfach","okay"),"")</f>
        <v>okay</v>
      </c>
      <c r="AS791" s="10" t="s">
        <v>10937</v>
      </c>
      <c r="AT791" s="10"/>
    </row>
    <row r="792" spans="1:46" ht="30" hidden="1" x14ac:dyDescent="0.25">
      <c r="A792" s="14" t="str">
        <f>IFERROR(IF(BTT[[#This Row],[Lfd Nr. 
(aus konsolidierter Datei)]]&lt;&gt;"",BTT[[#This Row],[Lfd Nr. 
(aus konsolidierter Datei)]],VLOOKUP(aktives_Teilprojekt,Teilprojekte[[Teilprojekte]:[Kürzel]],2,FALSE)&amp;ROW(BTT[[#This Row],[Lfd Nr.
(automatisch)]])-2),"")</f>
        <v>FI706</v>
      </c>
      <c r="B792" s="15" t="s">
        <v>6131</v>
      </c>
      <c r="C792" s="15"/>
      <c r="D792" t="s">
        <v>10939</v>
      </c>
      <c r="E792" s="10" t="str">
        <f>IFERROR(IF(NOT(BTT[[#This Row],[Manuelle Änderung des Verantwortliches TP
(Auswahl - bei Bedarf)]]=""),BTT[[#This Row],[Manuelle Änderung des Verantwortliches TP
(Auswahl - bei Bedarf)]],VLOOKUP(BTT[[#This Row],[Hauptprozess
(Pflichtauswahl)]],Hauptprozesse[],3,FALSE)),"")</f>
        <v>FI</v>
      </c>
      <c r="G792" t="s">
        <v>14254</v>
      </c>
      <c r="H792" s="10" t="s">
        <v>8485</v>
      </c>
      <c r="I792" t="s">
        <v>8522</v>
      </c>
      <c r="J792" s="10" t="str">
        <f>IFERROR(VLOOKUP(BTT[[#This Row],[Verwendete Transaktion (Pflichtauswahl)]],Transaktionen[[Transaktionen]:[Langtext]],2,FALSE),"")</f>
        <v>keine digitale Erfassung</v>
      </c>
      <c r="V792" s="10" t="str">
        <f>IFERROR(VLOOKUP(BTT[[#This Row],[Verwendetes Formular
(Auswahl falls relevant)]],Formulare[[Formularbezeichnung]:[Formularname (technisch)]],2,FALSE),"")</f>
        <v/>
      </c>
      <c r="Y792" s="4" t="s">
        <v>14973</v>
      </c>
      <c r="AK792" s="10" t="str">
        <f>IF(BTT[[#This Row],[Subprozess
(optionale Auswahl)]]="","okay",IF(VLOOKUP(BTT[[#This Row],[Subprozess
(optionale Auswahl)]],BPML[[Subprozess]:[Zugeordneter Hauptprozess]],3,FALSE)=BTT[[#This Row],[Hauptprozess
(Pflichtauswahl)]],"okay","falscher Subprozess"))</f>
        <v>okay</v>
      </c>
      <c r="AL792" t="str">
        <f>IF(aktives_Teilprojekt="Master","",IF(BTT[[#This Row],[Verantwortliches TP
(automatisch)]]=VLOOKUP(aktives_Teilprojekt,Teilprojekte[[Teilprojekte]:[Kürzel]],2,FALSE),"okay","Hauptprozess anderes TP"))</f>
        <v>okay</v>
      </c>
      <c r="AM7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2" s="10" t="str">
        <f>IFERROR(IF(BTT[[#This Row],[SAP-Modul
(Pflichtauswahl)]]&lt;&gt;VLOOKUP(BTT[[#This Row],[Verwendete Transaktion (Pflichtauswahl)]],Transaktionen[[Transaktionen]:[Modul]],3,FALSE),"Modul anders","okay"),"")</f>
        <v>okay</v>
      </c>
      <c r="AP792" s="10" t="str">
        <f>IFERROR(IF(COUNTIFS(BTT[Verwendete Transaktion (Pflichtauswahl)],BTT[[#This Row],[Verwendete Transaktion (Pflichtauswahl)]],BTT[SAP-Modul
(Pflichtauswahl)],"&lt;&gt;"&amp;BTT[[#This Row],[SAP-Modul
(Pflichtauswahl)]])&gt;0,"Modul anders","okay"),"")</f>
        <v>okay</v>
      </c>
      <c r="AQ792" s="10" t="str">
        <f>IFERROR(IF(COUNTIFS(BTT[Verwendete Transaktion (Pflichtauswahl)],BTT[[#This Row],[Verwendete Transaktion (Pflichtauswahl)]],BTT[Verantwortliches TP
(automatisch)],"&lt;&gt;"&amp;BTT[[#This Row],[Verantwortliches TP
(automatisch)]])&gt;0,"Transaktion mehrfach","okay"),"")</f>
        <v>okay</v>
      </c>
      <c r="AR792" s="10" t="str">
        <f>IFERROR(IF(COUNTIFS(BTT[Verwendete Transaktion (Pflichtauswahl)],BTT[[#This Row],[Verwendete Transaktion (Pflichtauswahl)]],BTT[Verantwortliches TP
(automatisch)],"&lt;&gt;"&amp;VLOOKUP(aktives_Teilprojekt,Teilprojekte[[Teilprojekte]:[Kürzel]],2,FALSE))&gt;0,"Transaktion mehrfach","okay"),"")</f>
        <v>okay</v>
      </c>
      <c r="AS792" s="10" t="s">
        <v>10938</v>
      </c>
      <c r="AT792" s="10"/>
    </row>
    <row r="793" spans="1:46" ht="30" hidden="1" x14ac:dyDescent="0.25">
      <c r="A793" s="14" t="str">
        <f>IFERROR(IF(BTT[[#This Row],[Lfd Nr. 
(aus konsolidierter Datei)]]&lt;&gt;"",BTT[[#This Row],[Lfd Nr. 
(aus konsolidierter Datei)]],VLOOKUP(aktives_Teilprojekt,Teilprojekte[[Teilprojekte]:[Kürzel]],2,FALSE)&amp;ROW(BTT[[#This Row],[Lfd Nr.
(automatisch)]])-2),"")</f>
        <v>FI707</v>
      </c>
      <c r="B793" s="15" t="s">
        <v>6131</v>
      </c>
      <c r="C793" s="15"/>
      <c r="D793" t="s">
        <v>10941</v>
      </c>
      <c r="E793" s="10" t="str">
        <f>IFERROR(IF(NOT(BTT[[#This Row],[Manuelle Änderung des Verantwortliches TP
(Auswahl - bei Bedarf)]]=""),BTT[[#This Row],[Manuelle Änderung des Verantwortliches TP
(Auswahl - bei Bedarf)]],VLOOKUP(BTT[[#This Row],[Hauptprozess
(Pflichtauswahl)]],Hauptprozesse[],3,FALSE)),"")</f>
        <v>FI</v>
      </c>
      <c r="G793" t="s">
        <v>14174</v>
      </c>
      <c r="H793" s="10"/>
      <c r="I793" t="s">
        <v>14223</v>
      </c>
      <c r="J793" s="10" t="str">
        <f>IFERROR(VLOOKUP(BTT[[#This Row],[Verwendete Transaktion (Pflichtauswahl)]],Transaktionen[[Transaktionen]:[Langtext]],2,FALSE),"")</f>
        <v/>
      </c>
      <c r="V793" s="10" t="str">
        <f>IFERROR(VLOOKUP(BTT[[#This Row],[Verwendetes Formular
(Auswahl falls relevant)]],Formulare[[Formularbezeichnung]:[Formularname (technisch)]],2,FALSE),"")</f>
        <v/>
      </c>
      <c r="Y793" s="4" t="s">
        <v>14974</v>
      </c>
      <c r="AK793" s="10" t="str">
        <f>IF(BTT[[#This Row],[Subprozess
(optionale Auswahl)]]="","okay",IF(VLOOKUP(BTT[[#This Row],[Subprozess
(optionale Auswahl)]],BPML[[Subprozess]:[Zugeordneter Hauptprozess]],3,FALSE)=BTT[[#This Row],[Hauptprozess
(Pflichtauswahl)]],"okay","falscher Subprozess"))</f>
        <v>okay</v>
      </c>
      <c r="AL793" t="str">
        <f>IF(aktives_Teilprojekt="Master","",IF(BTT[[#This Row],[Verantwortliches TP
(automatisch)]]=VLOOKUP(aktives_Teilprojekt,Teilprojekte[[Teilprojekte]:[Kürzel]],2,FALSE),"okay","Hauptprozess anderes TP"))</f>
        <v>okay</v>
      </c>
      <c r="AM7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3" s="10" t="str">
        <f>IFERROR(IF(BTT[[#This Row],[SAP-Modul
(Pflichtauswahl)]]&lt;&gt;VLOOKUP(BTT[[#This Row],[Verwendete Transaktion (Pflichtauswahl)]],Transaktionen[[Transaktionen]:[Modul]],3,FALSE),"Modul anders","okay"),"")</f>
        <v/>
      </c>
      <c r="AP793" s="10" t="str">
        <f>IFERROR(IF(COUNTIFS(BTT[Verwendete Transaktion (Pflichtauswahl)],BTT[[#This Row],[Verwendete Transaktion (Pflichtauswahl)]],BTT[SAP-Modul
(Pflichtauswahl)],"&lt;&gt;"&amp;BTT[[#This Row],[SAP-Modul
(Pflichtauswahl)]])&gt;0,"Modul anders","okay"),"")</f>
        <v>okay</v>
      </c>
      <c r="AQ793" s="10" t="str">
        <f>IFERROR(IF(COUNTIFS(BTT[Verwendete Transaktion (Pflichtauswahl)],BTT[[#This Row],[Verwendete Transaktion (Pflichtauswahl)]],BTT[Verantwortliches TP
(automatisch)],"&lt;&gt;"&amp;BTT[[#This Row],[Verantwortliches TP
(automatisch)]])&gt;0,"Transaktion mehrfach","okay"),"")</f>
        <v>okay</v>
      </c>
      <c r="AR793" s="10" t="str">
        <f>IFERROR(IF(COUNTIFS(BTT[Verwendete Transaktion (Pflichtauswahl)],BTT[[#This Row],[Verwendete Transaktion (Pflichtauswahl)]],BTT[Verantwortliches TP
(automatisch)],"&lt;&gt;"&amp;VLOOKUP(aktives_Teilprojekt,Teilprojekte[[Teilprojekte]:[Kürzel]],2,FALSE))&gt;0,"Transaktion mehrfach","okay"),"")</f>
        <v>okay</v>
      </c>
      <c r="AS793" s="10" t="s">
        <v>10940</v>
      </c>
      <c r="AT793" s="10"/>
    </row>
    <row r="794" spans="1:46" ht="30" hidden="1" x14ac:dyDescent="0.25">
      <c r="A794" s="14" t="str">
        <f>IFERROR(IF(BTT[[#This Row],[Lfd Nr. 
(aus konsolidierter Datei)]]&lt;&gt;"",BTT[[#This Row],[Lfd Nr. 
(aus konsolidierter Datei)]],VLOOKUP(aktives_Teilprojekt,Teilprojekte[[Teilprojekte]:[Kürzel]],2,FALSE)&amp;ROW(BTT[[#This Row],[Lfd Nr.
(automatisch)]])-2),"")</f>
        <v>FI708</v>
      </c>
      <c r="B794" s="15" t="s">
        <v>6131</v>
      </c>
      <c r="C794" s="15"/>
      <c r="D794" t="s">
        <v>10279</v>
      </c>
      <c r="E794" s="10" t="str">
        <f>IFERROR(IF(NOT(BTT[[#This Row],[Manuelle Änderung des Verantwortliches TP
(Auswahl - bei Bedarf)]]=""),BTT[[#This Row],[Manuelle Änderung des Verantwortliches TP
(Auswahl - bei Bedarf)]],VLOOKUP(BTT[[#This Row],[Hauptprozess
(Pflichtauswahl)]],Hauptprozesse[],3,FALSE)),"")</f>
        <v>FI</v>
      </c>
      <c r="G794" t="s">
        <v>14174</v>
      </c>
      <c r="H794" s="10" t="s">
        <v>6038</v>
      </c>
      <c r="I794" t="s">
        <v>2961</v>
      </c>
      <c r="J794" s="10" t="str">
        <f>IFERROR(VLOOKUP(BTT[[#This Row],[Verwendete Transaktion (Pflichtauswahl)]],Transaktionen[[Transaktionen]:[Langtext]],2,FALSE),"")</f>
        <v>Umbuchung</v>
      </c>
      <c r="V794" s="10" t="str">
        <f>IFERROR(VLOOKUP(BTT[[#This Row],[Verwendetes Formular
(Auswahl falls relevant)]],Formulare[[Formularbezeichnung]:[Formularname (technisch)]],2,FALSE),"")</f>
        <v/>
      </c>
      <c r="Y794" s="4" t="s">
        <v>14975</v>
      </c>
      <c r="AK794" s="10" t="str">
        <f>IF(BTT[[#This Row],[Subprozess
(optionale Auswahl)]]="","okay",IF(VLOOKUP(BTT[[#This Row],[Subprozess
(optionale Auswahl)]],BPML[[Subprozess]:[Zugeordneter Hauptprozess]],3,FALSE)=BTT[[#This Row],[Hauptprozess
(Pflichtauswahl)]],"okay","falscher Subprozess"))</f>
        <v>okay</v>
      </c>
      <c r="AL794" t="str">
        <f>IF(aktives_Teilprojekt="Master","",IF(BTT[[#This Row],[Verantwortliches TP
(automatisch)]]=VLOOKUP(aktives_Teilprojekt,Teilprojekte[[Teilprojekte]:[Kürzel]],2,FALSE),"okay","Hauptprozess anderes TP"))</f>
        <v>okay</v>
      </c>
      <c r="AM7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4" s="10" t="str">
        <f>IFERROR(IF(BTT[[#This Row],[SAP-Modul
(Pflichtauswahl)]]&lt;&gt;VLOOKUP(BTT[[#This Row],[Verwendete Transaktion (Pflichtauswahl)]],Transaktionen[[Transaktionen]:[Modul]],3,FALSE),"Modul anders","okay"),"")</f>
        <v>okay</v>
      </c>
      <c r="AP794" s="10" t="str">
        <f>IFERROR(IF(COUNTIFS(BTT[Verwendete Transaktion (Pflichtauswahl)],BTT[[#This Row],[Verwendete Transaktion (Pflichtauswahl)]],BTT[SAP-Modul
(Pflichtauswahl)],"&lt;&gt;"&amp;BTT[[#This Row],[SAP-Modul
(Pflichtauswahl)]])&gt;0,"Modul anders","okay"),"")</f>
        <v>okay</v>
      </c>
      <c r="AQ794" s="10" t="str">
        <f>IFERROR(IF(COUNTIFS(BTT[Verwendete Transaktion (Pflichtauswahl)],BTT[[#This Row],[Verwendete Transaktion (Pflichtauswahl)]],BTT[Verantwortliches TP
(automatisch)],"&lt;&gt;"&amp;BTT[[#This Row],[Verantwortliches TP
(automatisch)]])&gt;0,"Transaktion mehrfach","okay"),"")</f>
        <v>okay</v>
      </c>
      <c r="AR794" s="10" t="str">
        <f>IFERROR(IF(COUNTIFS(BTT[Verwendete Transaktion (Pflichtauswahl)],BTT[[#This Row],[Verwendete Transaktion (Pflichtauswahl)]],BTT[Verantwortliches TP
(automatisch)],"&lt;&gt;"&amp;VLOOKUP(aktives_Teilprojekt,Teilprojekte[[Teilprojekte]:[Kürzel]],2,FALSE))&gt;0,"Transaktion mehrfach","okay"),"")</f>
        <v>okay</v>
      </c>
      <c r="AS794" s="10" t="s">
        <v>10942</v>
      </c>
      <c r="AT794" s="10"/>
    </row>
    <row r="795" spans="1:46" ht="30" hidden="1" x14ac:dyDescent="0.25">
      <c r="A795" s="14" t="str">
        <f>IFERROR(IF(BTT[[#This Row],[Lfd Nr. 
(aus konsolidierter Datei)]]&lt;&gt;"",BTT[[#This Row],[Lfd Nr. 
(aus konsolidierter Datei)]],VLOOKUP(aktives_Teilprojekt,Teilprojekte[[Teilprojekte]:[Kürzel]],2,FALSE)&amp;ROW(BTT[[#This Row],[Lfd Nr.
(automatisch)]])-2),"")</f>
        <v>FI709</v>
      </c>
      <c r="B795" s="15" t="s">
        <v>6131</v>
      </c>
      <c r="C795" s="15"/>
      <c r="D795" t="s">
        <v>10944</v>
      </c>
      <c r="E795" s="10" t="str">
        <f>IFERROR(IF(NOT(BTT[[#This Row],[Manuelle Änderung des Verantwortliches TP
(Auswahl - bei Bedarf)]]=""),BTT[[#This Row],[Manuelle Änderung des Verantwortliches TP
(Auswahl - bei Bedarf)]],VLOOKUP(BTT[[#This Row],[Hauptprozess
(Pflichtauswahl)]],Hauptprozesse[],3,FALSE)),"")</f>
        <v>FI</v>
      </c>
      <c r="G795" t="s">
        <v>14174</v>
      </c>
      <c r="H795" s="10" t="s">
        <v>6038</v>
      </c>
      <c r="I795" t="s">
        <v>3367</v>
      </c>
      <c r="J795" s="10" t="str">
        <f>IFERROR(VLOOKUP(BTT[[#This Row],[Verwendete Transaktion (Pflichtauswahl)]],Transaktionen[[Transaktionen]:[Langtext]],2,FALSE),"")</f>
        <v>Materialbe-/entlastung</v>
      </c>
      <c r="V795" s="10" t="str">
        <f>IFERROR(VLOOKUP(BTT[[#This Row],[Verwendetes Formular
(Auswahl falls relevant)]],Formulare[[Formularbezeichnung]:[Formularname (technisch)]],2,FALSE),"")</f>
        <v/>
      </c>
      <c r="Y795" s="4" t="s">
        <v>14976</v>
      </c>
      <c r="AK795" s="10" t="str">
        <f>IF(BTT[[#This Row],[Subprozess
(optionale Auswahl)]]="","okay",IF(VLOOKUP(BTT[[#This Row],[Subprozess
(optionale Auswahl)]],BPML[[Subprozess]:[Zugeordneter Hauptprozess]],3,FALSE)=BTT[[#This Row],[Hauptprozess
(Pflichtauswahl)]],"okay","falscher Subprozess"))</f>
        <v>okay</v>
      </c>
      <c r="AL795" t="str">
        <f>IF(aktives_Teilprojekt="Master","",IF(BTT[[#This Row],[Verantwortliches TP
(automatisch)]]=VLOOKUP(aktives_Teilprojekt,Teilprojekte[[Teilprojekte]:[Kürzel]],2,FALSE),"okay","Hauptprozess anderes TP"))</f>
        <v>okay</v>
      </c>
      <c r="AM7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5" s="10" t="str">
        <f>IFERROR(IF(BTT[[#This Row],[SAP-Modul
(Pflichtauswahl)]]&lt;&gt;VLOOKUP(BTT[[#This Row],[Verwendete Transaktion (Pflichtauswahl)]],Transaktionen[[Transaktionen]:[Modul]],3,FALSE),"Modul anders","okay"),"")</f>
        <v>okay</v>
      </c>
      <c r="AP795" s="10" t="str">
        <f>IFERROR(IF(COUNTIFS(BTT[Verwendete Transaktion (Pflichtauswahl)],BTT[[#This Row],[Verwendete Transaktion (Pflichtauswahl)]],BTT[SAP-Modul
(Pflichtauswahl)],"&lt;&gt;"&amp;BTT[[#This Row],[SAP-Modul
(Pflichtauswahl)]])&gt;0,"Modul anders","okay"),"")</f>
        <v>okay</v>
      </c>
      <c r="AQ795" s="10" t="str">
        <f>IFERROR(IF(COUNTIFS(BTT[Verwendete Transaktion (Pflichtauswahl)],BTT[[#This Row],[Verwendete Transaktion (Pflichtauswahl)]],BTT[Verantwortliches TP
(automatisch)],"&lt;&gt;"&amp;BTT[[#This Row],[Verantwortliches TP
(automatisch)]])&gt;0,"Transaktion mehrfach","okay"),"")</f>
        <v>okay</v>
      </c>
      <c r="AR795" s="10" t="str">
        <f>IFERROR(IF(COUNTIFS(BTT[Verwendete Transaktion (Pflichtauswahl)],BTT[[#This Row],[Verwendete Transaktion (Pflichtauswahl)]],BTT[Verantwortliches TP
(automatisch)],"&lt;&gt;"&amp;VLOOKUP(aktives_Teilprojekt,Teilprojekte[[Teilprojekte]:[Kürzel]],2,FALSE))&gt;0,"Transaktion mehrfach","okay"),"")</f>
        <v>okay</v>
      </c>
      <c r="AS795" s="10" t="s">
        <v>10943</v>
      </c>
      <c r="AT795" s="10"/>
    </row>
    <row r="796" spans="1:46" ht="30" hidden="1" x14ac:dyDescent="0.25">
      <c r="A796" s="14" t="str">
        <f>IFERROR(IF(BTT[[#This Row],[Lfd Nr. 
(aus konsolidierter Datei)]]&lt;&gt;"",BTT[[#This Row],[Lfd Nr. 
(aus konsolidierter Datei)]],VLOOKUP(aktives_Teilprojekt,Teilprojekte[[Teilprojekte]:[Kürzel]],2,FALSE)&amp;ROW(BTT[[#This Row],[Lfd Nr.
(automatisch)]])-2),"")</f>
        <v>FI710</v>
      </c>
      <c r="B796" s="15" t="s">
        <v>6131</v>
      </c>
      <c r="C796" s="15"/>
      <c r="D796" t="s">
        <v>10946</v>
      </c>
      <c r="E796" s="10" t="str">
        <f>IFERROR(IF(NOT(BTT[[#This Row],[Manuelle Änderung des Verantwortliches TP
(Auswahl - bei Bedarf)]]=""),BTT[[#This Row],[Manuelle Änderung des Verantwortliches TP
(Auswahl - bei Bedarf)]],VLOOKUP(BTT[[#This Row],[Hauptprozess
(Pflichtauswahl)]],Hauptprozesse[],3,FALSE)),"")</f>
        <v>FI</v>
      </c>
      <c r="G796" t="s">
        <v>14174</v>
      </c>
      <c r="H796" s="10"/>
      <c r="I796" t="s">
        <v>14256</v>
      </c>
      <c r="J796" s="10" t="str">
        <f>IFERROR(VLOOKUP(BTT[[#This Row],[Verwendete Transaktion (Pflichtauswahl)]],Transaktionen[[Transaktionen]:[Langtext]],2,FALSE),"")</f>
        <v/>
      </c>
      <c r="V796" s="10" t="str">
        <f>IFERROR(VLOOKUP(BTT[[#This Row],[Verwendetes Formular
(Auswahl falls relevant)]],Formulare[[Formularbezeichnung]:[Formularname (technisch)]],2,FALSE),"")</f>
        <v/>
      </c>
      <c r="Y796" s="4" t="s">
        <v>14977</v>
      </c>
      <c r="AK796" s="10" t="str">
        <f>IF(BTT[[#This Row],[Subprozess
(optionale Auswahl)]]="","okay",IF(VLOOKUP(BTT[[#This Row],[Subprozess
(optionale Auswahl)]],BPML[[Subprozess]:[Zugeordneter Hauptprozess]],3,FALSE)=BTT[[#This Row],[Hauptprozess
(Pflichtauswahl)]],"okay","falscher Subprozess"))</f>
        <v>okay</v>
      </c>
      <c r="AL796" t="str">
        <f>IF(aktives_Teilprojekt="Master","",IF(BTT[[#This Row],[Verantwortliches TP
(automatisch)]]=VLOOKUP(aktives_Teilprojekt,Teilprojekte[[Teilprojekte]:[Kürzel]],2,FALSE),"okay","Hauptprozess anderes TP"))</f>
        <v>okay</v>
      </c>
      <c r="AM7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6" s="10" t="str">
        <f>IFERROR(IF(BTT[[#This Row],[SAP-Modul
(Pflichtauswahl)]]&lt;&gt;VLOOKUP(BTT[[#This Row],[Verwendete Transaktion (Pflichtauswahl)]],Transaktionen[[Transaktionen]:[Modul]],3,FALSE),"Modul anders","okay"),"")</f>
        <v/>
      </c>
      <c r="AP796" s="10" t="str">
        <f>IFERROR(IF(COUNTIFS(BTT[Verwendete Transaktion (Pflichtauswahl)],BTT[[#This Row],[Verwendete Transaktion (Pflichtauswahl)]],BTT[SAP-Modul
(Pflichtauswahl)],"&lt;&gt;"&amp;BTT[[#This Row],[SAP-Modul
(Pflichtauswahl)]])&gt;0,"Modul anders","okay"),"")</f>
        <v>okay</v>
      </c>
      <c r="AQ796" s="10" t="str">
        <f>IFERROR(IF(COUNTIFS(BTT[Verwendete Transaktion (Pflichtauswahl)],BTT[[#This Row],[Verwendete Transaktion (Pflichtauswahl)]],BTT[Verantwortliches TP
(automatisch)],"&lt;&gt;"&amp;BTT[[#This Row],[Verantwortliches TP
(automatisch)]])&gt;0,"Transaktion mehrfach","okay"),"")</f>
        <v>okay</v>
      </c>
      <c r="AR796" s="10" t="str">
        <f>IFERROR(IF(COUNTIFS(BTT[Verwendete Transaktion (Pflichtauswahl)],BTT[[#This Row],[Verwendete Transaktion (Pflichtauswahl)]],BTT[Verantwortliches TP
(automatisch)],"&lt;&gt;"&amp;VLOOKUP(aktives_Teilprojekt,Teilprojekte[[Teilprojekte]:[Kürzel]],2,FALSE))&gt;0,"Transaktion mehrfach","okay"),"")</f>
        <v>okay</v>
      </c>
      <c r="AS796" s="10" t="s">
        <v>10945</v>
      </c>
      <c r="AT796" s="10"/>
    </row>
    <row r="797" spans="1:46" ht="30" hidden="1" x14ac:dyDescent="0.25">
      <c r="A797" s="14" t="str">
        <f>IFERROR(IF(BTT[[#This Row],[Lfd Nr. 
(aus konsolidierter Datei)]]&lt;&gt;"",BTT[[#This Row],[Lfd Nr. 
(aus konsolidierter Datei)]],VLOOKUP(aktives_Teilprojekt,Teilprojekte[[Teilprojekte]:[Kürzel]],2,FALSE)&amp;ROW(BTT[[#This Row],[Lfd Nr.
(automatisch)]])-2),"")</f>
        <v>FI711</v>
      </c>
      <c r="B797" s="15" t="s">
        <v>6131</v>
      </c>
      <c r="C797" s="15"/>
      <c r="D797" t="s">
        <v>10931</v>
      </c>
      <c r="E797" s="10" t="str">
        <f>IFERROR(IF(NOT(BTT[[#This Row],[Manuelle Änderung des Verantwortliches TP
(Auswahl - bei Bedarf)]]=""),BTT[[#This Row],[Manuelle Änderung des Verantwortliches TP
(Auswahl - bei Bedarf)]],VLOOKUP(BTT[[#This Row],[Hauptprozess
(Pflichtauswahl)]],Hauptprozesse[],3,FALSE)),"")</f>
        <v>FI</v>
      </c>
      <c r="G797" t="s">
        <v>14174</v>
      </c>
      <c r="H797" s="10" t="s">
        <v>8485</v>
      </c>
      <c r="I797" t="s">
        <v>8522</v>
      </c>
      <c r="J797" s="10" t="str">
        <f>IFERROR(VLOOKUP(BTT[[#This Row],[Verwendete Transaktion (Pflichtauswahl)]],Transaktionen[[Transaktionen]:[Langtext]],2,FALSE),"")</f>
        <v>keine digitale Erfassung</v>
      </c>
      <c r="V797" s="10" t="str">
        <f>IFERROR(VLOOKUP(BTT[[#This Row],[Verwendetes Formular
(Auswahl falls relevant)]],Formulare[[Formularbezeichnung]:[Formularname (technisch)]],2,FALSE),"")</f>
        <v/>
      </c>
      <c r="Y797" s="4" t="s">
        <v>14978</v>
      </c>
      <c r="AK797" s="10" t="str">
        <f>IF(BTT[[#This Row],[Subprozess
(optionale Auswahl)]]="","okay",IF(VLOOKUP(BTT[[#This Row],[Subprozess
(optionale Auswahl)]],BPML[[Subprozess]:[Zugeordneter Hauptprozess]],3,FALSE)=BTT[[#This Row],[Hauptprozess
(Pflichtauswahl)]],"okay","falscher Subprozess"))</f>
        <v>okay</v>
      </c>
      <c r="AL797" t="str">
        <f>IF(aktives_Teilprojekt="Master","",IF(BTT[[#This Row],[Verantwortliches TP
(automatisch)]]=VLOOKUP(aktives_Teilprojekt,Teilprojekte[[Teilprojekte]:[Kürzel]],2,FALSE),"okay","Hauptprozess anderes TP"))</f>
        <v>okay</v>
      </c>
      <c r="AM7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7" s="10" t="str">
        <f>IFERROR(IF(BTT[[#This Row],[SAP-Modul
(Pflichtauswahl)]]&lt;&gt;VLOOKUP(BTT[[#This Row],[Verwendete Transaktion (Pflichtauswahl)]],Transaktionen[[Transaktionen]:[Modul]],3,FALSE),"Modul anders","okay"),"")</f>
        <v>okay</v>
      </c>
      <c r="AP797" s="10" t="str">
        <f>IFERROR(IF(COUNTIFS(BTT[Verwendete Transaktion (Pflichtauswahl)],BTT[[#This Row],[Verwendete Transaktion (Pflichtauswahl)]],BTT[SAP-Modul
(Pflichtauswahl)],"&lt;&gt;"&amp;BTT[[#This Row],[SAP-Modul
(Pflichtauswahl)]])&gt;0,"Modul anders","okay"),"")</f>
        <v>okay</v>
      </c>
      <c r="AQ797" s="10" t="str">
        <f>IFERROR(IF(COUNTIFS(BTT[Verwendete Transaktion (Pflichtauswahl)],BTT[[#This Row],[Verwendete Transaktion (Pflichtauswahl)]],BTT[Verantwortliches TP
(automatisch)],"&lt;&gt;"&amp;BTT[[#This Row],[Verantwortliches TP
(automatisch)]])&gt;0,"Transaktion mehrfach","okay"),"")</f>
        <v>okay</v>
      </c>
      <c r="AR797" s="10" t="str">
        <f>IFERROR(IF(COUNTIFS(BTT[Verwendete Transaktion (Pflichtauswahl)],BTT[[#This Row],[Verwendete Transaktion (Pflichtauswahl)]],BTT[Verantwortliches TP
(automatisch)],"&lt;&gt;"&amp;VLOOKUP(aktives_Teilprojekt,Teilprojekte[[Teilprojekte]:[Kürzel]],2,FALSE))&gt;0,"Transaktion mehrfach","okay"),"")</f>
        <v>okay</v>
      </c>
      <c r="AS797" s="10" t="s">
        <v>10947</v>
      </c>
      <c r="AT797" s="10"/>
    </row>
    <row r="798" spans="1:46" ht="30" hidden="1" x14ac:dyDescent="0.25">
      <c r="A798" s="14" t="str">
        <f>IFERROR(IF(BTT[[#This Row],[Lfd Nr. 
(aus konsolidierter Datei)]]&lt;&gt;"",BTT[[#This Row],[Lfd Nr. 
(aus konsolidierter Datei)]],VLOOKUP(aktives_Teilprojekt,Teilprojekte[[Teilprojekte]:[Kürzel]],2,FALSE)&amp;ROW(BTT[[#This Row],[Lfd Nr.
(automatisch)]])-2),"")</f>
        <v>FI712</v>
      </c>
      <c r="B798" s="15" t="s">
        <v>6131</v>
      </c>
      <c r="C798" s="15"/>
      <c r="D798" t="s">
        <v>10826</v>
      </c>
      <c r="E798" s="10" t="str">
        <f>IFERROR(IF(NOT(BTT[[#This Row],[Manuelle Änderung des Verantwortliches TP
(Auswahl - bei Bedarf)]]=""),BTT[[#This Row],[Manuelle Änderung des Verantwortliches TP
(Auswahl - bei Bedarf)]],VLOOKUP(BTT[[#This Row],[Hauptprozess
(Pflichtauswahl)]],Hauptprozesse[],3,FALSE)),"")</f>
        <v>FI</v>
      </c>
      <c r="G798" t="s">
        <v>14174</v>
      </c>
      <c r="H798" s="10" t="s">
        <v>8485</v>
      </c>
      <c r="I798" t="s">
        <v>8522</v>
      </c>
      <c r="J798" s="10" t="str">
        <f>IFERROR(VLOOKUP(BTT[[#This Row],[Verwendete Transaktion (Pflichtauswahl)]],Transaktionen[[Transaktionen]:[Langtext]],2,FALSE),"")</f>
        <v>keine digitale Erfassung</v>
      </c>
      <c r="V798" s="10" t="str">
        <f>IFERROR(VLOOKUP(BTT[[#This Row],[Verwendetes Formular
(Auswahl falls relevant)]],Formulare[[Formularbezeichnung]:[Formularname (technisch)]],2,FALSE),"")</f>
        <v/>
      </c>
      <c r="Y798" s="4" t="s">
        <v>14979</v>
      </c>
      <c r="AK798" s="10" t="str">
        <f>IF(BTT[[#This Row],[Subprozess
(optionale Auswahl)]]="","okay",IF(VLOOKUP(BTT[[#This Row],[Subprozess
(optionale Auswahl)]],BPML[[Subprozess]:[Zugeordneter Hauptprozess]],3,FALSE)=BTT[[#This Row],[Hauptprozess
(Pflichtauswahl)]],"okay","falscher Subprozess"))</f>
        <v>okay</v>
      </c>
      <c r="AL798" t="str">
        <f>IF(aktives_Teilprojekt="Master","",IF(BTT[[#This Row],[Verantwortliches TP
(automatisch)]]=VLOOKUP(aktives_Teilprojekt,Teilprojekte[[Teilprojekte]:[Kürzel]],2,FALSE),"okay","Hauptprozess anderes TP"))</f>
        <v>okay</v>
      </c>
      <c r="AM7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8" s="10" t="str">
        <f>IFERROR(IF(BTT[[#This Row],[SAP-Modul
(Pflichtauswahl)]]&lt;&gt;VLOOKUP(BTT[[#This Row],[Verwendete Transaktion (Pflichtauswahl)]],Transaktionen[[Transaktionen]:[Modul]],3,FALSE),"Modul anders","okay"),"")</f>
        <v>okay</v>
      </c>
      <c r="AP798" s="10" t="str">
        <f>IFERROR(IF(COUNTIFS(BTT[Verwendete Transaktion (Pflichtauswahl)],BTT[[#This Row],[Verwendete Transaktion (Pflichtauswahl)]],BTT[SAP-Modul
(Pflichtauswahl)],"&lt;&gt;"&amp;BTT[[#This Row],[SAP-Modul
(Pflichtauswahl)]])&gt;0,"Modul anders","okay"),"")</f>
        <v>okay</v>
      </c>
      <c r="AQ798" s="10" t="str">
        <f>IFERROR(IF(COUNTIFS(BTT[Verwendete Transaktion (Pflichtauswahl)],BTT[[#This Row],[Verwendete Transaktion (Pflichtauswahl)]],BTT[Verantwortliches TP
(automatisch)],"&lt;&gt;"&amp;BTT[[#This Row],[Verantwortliches TP
(automatisch)]])&gt;0,"Transaktion mehrfach","okay"),"")</f>
        <v>okay</v>
      </c>
      <c r="AR798" s="10" t="str">
        <f>IFERROR(IF(COUNTIFS(BTT[Verwendete Transaktion (Pflichtauswahl)],BTT[[#This Row],[Verwendete Transaktion (Pflichtauswahl)]],BTT[Verantwortliches TP
(automatisch)],"&lt;&gt;"&amp;VLOOKUP(aktives_Teilprojekt,Teilprojekte[[Teilprojekte]:[Kürzel]],2,FALSE))&gt;0,"Transaktion mehrfach","okay"),"")</f>
        <v>okay</v>
      </c>
      <c r="AS798" s="10" t="s">
        <v>10948</v>
      </c>
      <c r="AT798" s="10"/>
    </row>
    <row r="799" spans="1:46" ht="45" hidden="1" x14ac:dyDescent="0.25">
      <c r="A799" s="14" t="str">
        <f>IFERROR(IF(BTT[[#This Row],[Lfd Nr. 
(aus konsolidierter Datei)]]&lt;&gt;"",BTT[[#This Row],[Lfd Nr. 
(aus konsolidierter Datei)]],VLOOKUP(aktives_Teilprojekt,Teilprojekte[[Teilprojekte]:[Kürzel]],2,FALSE)&amp;ROW(BTT[[#This Row],[Lfd Nr.
(automatisch)]])-2),"")</f>
        <v>FI713</v>
      </c>
      <c r="B799" s="15" t="s">
        <v>6131</v>
      </c>
      <c r="C799" s="15"/>
      <c r="D799" t="s">
        <v>10950</v>
      </c>
      <c r="E799" s="10" t="str">
        <f>IFERROR(IF(NOT(BTT[[#This Row],[Manuelle Änderung des Verantwortliches TP
(Auswahl - bei Bedarf)]]=""),BTT[[#This Row],[Manuelle Änderung des Verantwortliches TP
(Auswahl - bei Bedarf)]],VLOOKUP(BTT[[#This Row],[Hauptprozess
(Pflichtauswahl)]],Hauptprozesse[],3,FALSE)),"")</f>
        <v>FI</v>
      </c>
      <c r="G799" t="s">
        <v>14259</v>
      </c>
      <c r="H799" s="10" t="s">
        <v>8485</v>
      </c>
      <c r="I799" t="s">
        <v>8522</v>
      </c>
      <c r="J799" s="10" t="str">
        <f>IFERROR(VLOOKUP(BTT[[#This Row],[Verwendete Transaktion (Pflichtauswahl)]],Transaktionen[[Transaktionen]:[Langtext]],2,FALSE),"")</f>
        <v>keine digitale Erfassung</v>
      </c>
      <c r="V799" s="10" t="str">
        <f>IFERROR(VLOOKUP(BTT[[#This Row],[Verwendetes Formular
(Auswahl falls relevant)]],Formulare[[Formularbezeichnung]:[Formularname (technisch)]],2,FALSE),"")</f>
        <v/>
      </c>
      <c r="Y799" s="4" t="s">
        <v>14980</v>
      </c>
      <c r="AK799" s="10" t="str">
        <f>IF(BTT[[#This Row],[Subprozess
(optionale Auswahl)]]="","okay",IF(VLOOKUP(BTT[[#This Row],[Subprozess
(optionale Auswahl)]],BPML[[Subprozess]:[Zugeordneter Hauptprozess]],3,FALSE)=BTT[[#This Row],[Hauptprozess
(Pflichtauswahl)]],"okay","falscher Subprozess"))</f>
        <v>okay</v>
      </c>
      <c r="AL799" t="str">
        <f>IF(aktives_Teilprojekt="Master","",IF(BTT[[#This Row],[Verantwortliches TP
(automatisch)]]=VLOOKUP(aktives_Teilprojekt,Teilprojekte[[Teilprojekte]:[Kürzel]],2,FALSE),"okay","Hauptprozess anderes TP"))</f>
        <v>okay</v>
      </c>
      <c r="AM7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9" s="10" t="str">
        <f>IFERROR(IF(BTT[[#This Row],[SAP-Modul
(Pflichtauswahl)]]&lt;&gt;VLOOKUP(BTT[[#This Row],[Verwendete Transaktion (Pflichtauswahl)]],Transaktionen[[Transaktionen]:[Modul]],3,FALSE),"Modul anders","okay"),"")</f>
        <v>okay</v>
      </c>
      <c r="AP799" s="10" t="str">
        <f>IFERROR(IF(COUNTIFS(BTT[Verwendete Transaktion (Pflichtauswahl)],BTT[[#This Row],[Verwendete Transaktion (Pflichtauswahl)]],BTT[SAP-Modul
(Pflichtauswahl)],"&lt;&gt;"&amp;BTT[[#This Row],[SAP-Modul
(Pflichtauswahl)]])&gt;0,"Modul anders","okay"),"")</f>
        <v>okay</v>
      </c>
      <c r="AQ799" s="10" t="str">
        <f>IFERROR(IF(COUNTIFS(BTT[Verwendete Transaktion (Pflichtauswahl)],BTT[[#This Row],[Verwendete Transaktion (Pflichtauswahl)]],BTT[Verantwortliches TP
(automatisch)],"&lt;&gt;"&amp;BTT[[#This Row],[Verantwortliches TP
(automatisch)]])&gt;0,"Transaktion mehrfach","okay"),"")</f>
        <v>okay</v>
      </c>
      <c r="AR799" s="10" t="str">
        <f>IFERROR(IF(COUNTIFS(BTT[Verwendete Transaktion (Pflichtauswahl)],BTT[[#This Row],[Verwendete Transaktion (Pflichtauswahl)]],BTT[Verantwortliches TP
(automatisch)],"&lt;&gt;"&amp;VLOOKUP(aktives_Teilprojekt,Teilprojekte[[Teilprojekte]:[Kürzel]],2,FALSE))&gt;0,"Transaktion mehrfach","okay"),"")</f>
        <v>okay</v>
      </c>
      <c r="AS799" s="10" t="s">
        <v>10949</v>
      </c>
      <c r="AT799" s="10"/>
    </row>
    <row r="800" spans="1:46" ht="45" hidden="1" x14ac:dyDescent="0.25">
      <c r="A800" s="14" t="str">
        <f>IFERROR(IF(BTT[[#This Row],[Lfd Nr. 
(aus konsolidierter Datei)]]&lt;&gt;"",BTT[[#This Row],[Lfd Nr. 
(aus konsolidierter Datei)]],VLOOKUP(aktives_Teilprojekt,Teilprojekte[[Teilprojekte]:[Kürzel]],2,FALSE)&amp;ROW(BTT[[#This Row],[Lfd Nr.
(automatisch)]])-2),"")</f>
        <v>FI714</v>
      </c>
      <c r="B800" s="15" t="s">
        <v>6131</v>
      </c>
      <c r="C800" s="15"/>
      <c r="D800" t="s">
        <v>10952</v>
      </c>
      <c r="E800" s="10" t="str">
        <f>IFERROR(IF(NOT(BTT[[#This Row],[Manuelle Änderung des Verantwortliches TP
(Auswahl - bei Bedarf)]]=""),BTT[[#This Row],[Manuelle Änderung des Verantwortliches TP
(Auswahl - bei Bedarf)]],VLOOKUP(BTT[[#This Row],[Hauptprozess
(Pflichtauswahl)]],Hauptprozesse[],3,FALSE)),"")</f>
        <v>FI</v>
      </c>
      <c r="G800" t="s">
        <v>14174</v>
      </c>
      <c r="H800" s="10"/>
      <c r="I800" t="s">
        <v>14260</v>
      </c>
      <c r="J800" s="10" t="str">
        <f>IFERROR(VLOOKUP(BTT[[#This Row],[Verwendete Transaktion (Pflichtauswahl)]],Transaktionen[[Transaktionen]:[Langtext]],2,FALSE),"")</f>
        <v/>
      </c>
      <c r="V800" s="10" t="str">
        <f>IFERROR(VLOOKUP(BTT[[#This Row],[Verwendetes Formular
(Auswahl falls relevant)]],Formulare[[Formularbezeichnung]:[Formularname (technisch)]],2,FALSE),"")</f>
        <v/>
      </c>
      <c r="Y800" s="4" t="s">
        <v>14981</v>
      </c>
      <c r="AK800" s="10" t="str">
        <f>IF(BTT[[#This Row],[Subprozess
(optionale Auswahl)]]="","okay",IF(VLOOKUP(BTT[[#This Row],[Subprozess
(optionale Auswahl)]],BPML[[Subprozess]:[Zugeordneter Hauptprozess]],3,FALSE)=BTT[[#This Row],[Hauptprozess
(Pflichtauswahl)]],"okay","falscher Subprozess"))</f>
        <v>okay</v>
      </c>
      <c r="AL800" t="str">
        <f>IF(aktives_Teilprojekt="Master","",IF(BTT[[#This Row],[Verantwortliches TP
(automatisch)]]=VLOOKUP(aktives_Teilprojekt,Teilprojekte[[Teilprojekte]:[Kürzel]],2,FALSE),"okay","Hauptprozess anderes TP"))</f>
        <v>okay</v>
      </c>
      <c r="AM8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0" s="10" t="str">
        <f>IFERROR(IF(BTT[[#This Row],[SAP-Modul
(Pflichtauswahl)]]&lt;&gt;VLOOKUP(BTT[[#This Row],[Verwendete Transaktion (Pflichtauswahl)]],Transaktionen[[Transaktionen]:[Modul]],3,FALSE),"Modul anders","okay"),"")</f>
        <v/>
      </c>
      <c r="AP800" s="10" t="str">
        <f>IFERROR(IF(COUNTIFS(BTT[Verwendete Transaktion (Pflichtauswahl)],BTT[[#This Row],[Verwendete Transaktion (Pflichtauswahl)]],BTT[SAP-Modul
(Pflichtauswahl)],"&lt;&gt;"&amp;BTT[[#This Row],[SAP-Modul
(Pflichtauswahl)]])&gt;0,"Modul anders","okay"),"")</f>
        <v>okay</v>
      </c>
      <c r="AQ800" s="10" t="str">
        <f>IFERROR(IF(COUNTIFS(BTT[Verwendete Transaktion (Pflichtauswahl)],BTT[[#This Row],[Verwendete Transaktion (Pflichtauswahl)]],BTT[Verantwortliches TP
(automatisch)],"&lt;&gt;"&amp;BTT[[#This Row],[Verantwortliches TP
(automatisch)]])&gt;0,"Transaktion mehrfach","okay"),"")</f>
        <v>okay</v>
      </c>
      <c r="AR800" s="10" t="str">
        <f>IFERROR(IF(COUNTIFS(BTT[Verwendete Transaktion (Pflichtauswahl)],BTT[[#This Row],[Verwendete Transaktion (Pflichtauswahl)]],BTT[Verantwortliches TP
(automatisch)],"&lt;&gt;"&amp;VLOOKUP(aktives_Teilprojekt,Teilprojekte[[Teilprojekte]:[Kürzel]],2,FALSE))&gt;0,"Transaktion mehrfach","okay"),"")</f>
        <v>okay</v>
      </c>
      <c r="AS800" s="10" t="s">
        <v>10951</v>
      </c>
      <c r="AT800" s="10"/>
    </row>
    <row r="801" spans="1:46" ht="45" hidden="1" x14ac:dyDescent="0.25">
      <c r="A801" s="14" t="str">
        <f>IFERROR(IF(BTT[[#This Row],[Lfd Nr. 
(aus konsolidierter Datei)]]&lt;&gt;"",BTT[[#This Row],[Lfd Nr. 
(aus konsolidierter Datei)]],VLOOKUP(aktives_Teilprojekt,Teilprojekte[[Teilprojekte]:[Kürzel]],2,FALSE)&amp;ROW(BTT[[#This Row],[Lfd Nr.
(automatisch)]])-2),"")</f>
        <v>FI715</v>
      </c>
      <c r="B801" s="15" t="s">
        <v>6131</v>
      </c>
      <c r="C801" s="15"/>
      <c r="D801" t="s">
        <v>10321</v>
      </c>
      <c r="E801" s="10" t="str">
        <f>IFERROR(IF(NOT(BTT[[#This Row],[Manuelle Änderung des Verantwortliches TP
(Auswahl - bei Bedarf)]]=""),BTT[[#This Row],[Manuelle Änderung des Verantwortliches TP
(Auswahl - bei Bedarf)]],VLOOKUP(BTT[[#This Row],[Hauptprozess
(Pflichtauswahl)]],Hauptprozesse[],3,FALSE)),"")</f>
        <v>FI</v>
      </c>
      <c r="G801" t="s">
        <v>14174</v>
      </c>
      <c r="H801" s="10" t="s">
        <v>6038</v>
      </c>
      <c r="I801" t="s">
        <v>3295</v>
      </c>
      <c r="J801" s="10" t="str">
        <f>IFERROR(VLOOKUP(BTT[[#This Row],[Verwendete Transaktion (Pflichtauswahl)]],Transaktionen[[Transaktionen]:[Langtext]],2,FALSE),"")</f>
        <v>Warenbewegung</v>
      </c>
      <c r="V801" s="10" t="str">
        <f>IFERROR(VLOOKUP(BTT[[#This Row],[Verwendetes Formular
(Auswahl falls relevant)]],Formulare[[Formularbezeichnung]:[Formularname (technisch)]],2,FALSE),"")</f>
        <v/>
      </c>
      <c r="Y801" s="4" t="s">
        <v>14982</v>
      </c>
      <c r="AK801" s="10" t="str">
        <f>IF(BTT[[#This Row],[Subprozess
(optionale Auswahl)]]="","okay",IF(VLOOKUP(BTT[[#This Row],[Subprozess
(optionale Auswahl)]],BPML[[Subprozess]:[Zugeordneter Hauptprozess]],3,FALSE)=BTT[[#This Row],[Hauptprozess
(Pflichtauswahl)]],"okay","falscher Subprozess"))</f>
        <v>okay</v>
      </c>
      <c r="AL801" t="str">
        <f>IF(aktives_Teilprojekt="Master","",IF(BTT[[#This Row],[Verantwortliches TP
(automatisch)]]=VLOOKUP(aktives_Teilprojekt,Teilprojekte[[Teilprojekte]:[Kürzel]],2,FALSE),"okay","Hauptprozess anderes TP"))</f>
        <v>okay</v>
      </c>
      <c r="AM8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1" s="10" t="str">
        <f>IFERROR(IF(BTT[[#This Row],[SAP-Modul
(Pflichtauswahl)]]&lt;&gt;VLOOKUP(BTT[[#This Row],[Verwendete Transaktion (Pflichtauswahl)]],Transaktionen[[Transaktionen]:[Modul]],3,FALSE),"Modul anders","okay"),"")</f>
        <v>okay</v>
      </c>
      <c r="AP801" s="10" t="str">
        <f>IFERROR(IF(COUNTIFS(BTT[Verwendete Transaktion (Pflichtauswahl)],BTT[[#This Row],[Verwendete Transaktion (Pflichtauswahl)]],BTT[SAP-Modul
(Pflichtauswahl)],"&lt;&gt;"&amp;BTT[[#This Row],[SAP-Modul
(Pflichtauswahl)]])&gt;0,"Modul anders","okay"),"")</f>
        <v>okay</v>
      </c>
      <c r="AQ801" s="10" t="str">
        <f>IFERROR(IF(COUNTIFS(BTT[Verwendete Transaktion (Pflichtauswahl)],BTT[[#This Row],[Verwendete Transaktion (Pflichtauswahl)]],BTT[Verantwortliches TP
(automatisch)],"&lt;&gt;"&amp;BTT[[#This Row],[Verantwortliches TP
(automatisch)]])&gt;0,"Transaktion mehrfach","okay"),"")</f>
        <v>okay</v>
      </c>
      <c r="AR801" s="10" t="str">
        <f>IFERROR(IF(COUNTIFS(BTT[Verwendete Transaktion (Pflichtauswahl)],BTT[[#This Row],[Verwendete Transaktion (Pflichtauswahl)]],BTT[Verantwortliches TP
(automatisch)],"&lt;&gt;"&amp;VLOOKUP(aktives_Teilprojekt,Teilprojekte[[Teilprojekte]:[Kürzel]],2,FALSE))&gt;0,"Transaktion mehrfach","okay"),"")</f>
        <v>okay</v>
      </c>
      <c r="AS801" s="10" t="s">
        <v>10953</v>
      </c>
      <c r="AT801" s="10"/>
    </row>
    <row r="802" spans="1:46" ht="45" hidden="1" x14ac:dyDescent="0.25">
      <c r="A802" s="14" t="str">
        <f>IFERROR(IF(BTT[[#This Row],[Lfd Nr. 
(aus konsolidierter Datei)]]&lt;&gt;"",BTT[[#This Row],[Lfd Nr. 
(aus konsolidierter Datei)]],VLOOKUP(aktives_Teilprojekt,Teilprojekte[[Teilprojekte]:[Kürzel]],2,FALSE)&amp;ROW(BTT[[#This Row],[Lfd Nr.
(automatisch)]])-2),"")</f>
        <v>FI716</v>
      </c>
      <c r="B802" s="15" t="s">
        <v>6131</v>
      </c>
      <c r="C802" s="15"/>
      <c r="D802" t="s">
        <v>10955</v>
      </c>
      <c r="E802" s="10" t="str">
        <f>IFERROR(IF(NOT(BTT[[#This Row],[Manuelle Änderung des Verantwortliches TP
(Auswahl - bei Bedarf)]]=""),BTT[[#This Row],[Manuelle Änderung des Verantwortliches TP
(Auswahl - bei Bedarf)]],VLOOKUP(BTT[[#This Row],[Hauptprozess
(Pflichtauswahl)]],Hauptprozesse[],3,FALSE)),"")</f>
        <v>FI</v>
      </c>
      <c r="G802" t="s">
        <v>14174</v>
      </c>
      <c r="H802" s="10"/>
      <c r="I802" t="s">
        <v>14256</v>
      </c>
      <c r="J802" s="10" t="str">
        <f>IFERROR(VLOOKUP(BTT[[#This Row],[Verwendete Transaktion (Pflichtauswahl)]],Transaktionen[[Transaktionen]:[Langtext]],2,FALSE),"")</f>
        <v/>
      </c>
      <c r="V802" s="10" t="str">
        <f>IFERROR(VLOOKUP(BTT[[#This Row],[Verwendetes Formular
(Auswahl falls relevant)]],Formulare[[Formularbezeichnung]:[Formularname (technisch)]],2,FALSE),"")</f>
        <v/>
      </c>
      <c r="Y802" s="4" t="s">
        <v>14983</v>
      </c>
      <c r="AK802" s="10" t="str">
        <f>IF(BTT[[#This Row],[Subprozess
(optionale Auswahl)]]="","okay",IF(VLOOKUP(BTT[[#This Row],[Subprozess
(optionale Auswahl)]],BPML[[Subprozess]:[Zugeordneter Hauptprozess]],3,FALSE)=BTT[[#This Row],[Hauptprozess
(Pflichtauswahl)]],"okay","falscher Subprozess"))</f>
        <v>okay</v>
      </c>
      <c r="AL802" t="str">
        <f>IF(aktives_Teilprojekt="Master","",IF(BTT[[#This Row],[Verantwortliches TP
(automatisch)]]=VLOOKUP(aktives_Teilprojekt,Teilprojekte[[Teilprojekte]:[Kürzel]],2,FALSE),"okay","Hauptprozess anderes TP"))</f>
        <v>okay</v>
      </c>
      <c r="AM8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2" s="10" t="str">
        <f>IFERROR(IF(BTT[[#This Row],[SAP-Modul
(Pflichtauswahl)]]&lt;&gt;VLOOKUP(BTT[[#This Row],[Verwendete Transaktion (Pflichtauswahl)]],Transaktionen[[Transaktionen]:[Modul]],3,FALSE),"Modul anders","okay"),"")</f>
        <v/>
      </c>
      <c r="AP802" s="10" t="str">
        <f>IFERROR(IF(COUNTIFS(BTT[Verwendete Transaktion (Pflichtauswahl)],BTT[[#This Row],[Verwendete Transaktion (Pflichtauswahl)]],BTT[SAP-Modul
(Pflichtauswahl)],"&lt;&gt;"&amp;BTT[[#This Row],[SAP-Modul
(Pflichtauswahl)]])&gt;0,"Modul anders","okay"),"")</f>
        <v>okay</v>
      </c>
      <c r="AQ802" s="10" t="str">
        <f>IFERROR(IF(COUNTIFS(BTT[Verwendete Transaktion (Pflichtauswahl)],BTT[[#This Row],[Verwendete Transaktion (Pflichtauswahl)]],BTT[Verantwortliches TP
(automatisch)],"&lt;&gt;"&amp;BTT[[#This Row],[Verantwortliches TP
(automatisch)]])&gt;0,"Transaktion mehrfach","okay"),"")</f>
        <v>okay</v>
      </c>
      <c r="AR802" s="10" t="str">
        <f>IFERROR(IF(COUNTIFS(BTT[Verwendete Transaktion (Pflichtauswahl)],BTT[[#This Row],[Verwendete Transaktion (Pflichtauswahl)]],BTT[Verantwortliches TP
(automatisch)],"&lt;&gt;"&amp;VLOOKUP(aktives_Teilprojekt,Teilprojekte[[Teilprojekte]:[Kürzel]],2,FALSE))&gt;0,"Transaktion mehrfach","okay"),"")</f>
        <v>okay</v>
      </c>
      <c r="AS802" s="10" t="s">
        <v>10954</v>
      </c>
      <c r="AT802" s="10"/>
    </row>
    <row r="803" spans="1:46" ht="45" hidden="1" x14ac:dyDescent="0.25">
      <c r="A803" s="14" t="str">
        <f>IFERROR(IF(BTT[[#This Row],[Lfd Nr. 
(aus konsolidierter Datei)]]&lt;&gt;"",BTT[[#This Row],[Lfd Nr. 
(aus konsolidierter Datei)]],VLOOKUP(aktives_Teilprojekt,Teilprojekte[[Teilprojekte]:[Kürzel]],2,FALSE)&amp;ROW(BTT[[#This Row],[Lfd Nr.
(automatisch)]])-2),"")</f>
        <v>FI717</v>
      </c>
      <c r="B803" s="15" t="s">
        <v>6131</v>
      </c>
      <c r="C803" s="15"/>
      <c r="D803" t="s">
        <v>10931</v>
      </c>
      <c r="E803" s="10" t="str">
        <f>IFERROR(IF(NOT(BTT[[#This Row],[Manuelle Änderung des Verantwortliches TP
(Auswahl - bei Bedarf)]]=""),BTT[[#This Row],[Manuelle Änderung des Verantwortliches TP
(Auswahl - bei Bedarf)]],VLOOKUP(BTT[[#This Row],[Hauptprozess
(Pflichtauswahl)]],Hauptprozesse[],3,FALSE)),"")</f>
        <v>FI</v>
      </c>
      <c r="G803" t="s">
        <v>14174</v>
      </c>
      <c r="H803" s="10" t="s">
        <v>8485</v>
      </c>
      <c r="I803" t="s">
        <v>8522</v>
      </c>
      <c r="J803" s="10" t="str">
        <f>IFERROR(VLOOKUP(BTT[[#This Row],[Verwendete Transaktion (Pflichtauswahl)]],Transaktionen[[Transaktionen]:[Langtext]],2,FALSE),"")</f>
        <v>keine digitale Erfassung</v>
      </c>
      <c r="V803" s="10" t="str">
        <f>IFERROR(VLOOKUP(BTT[[#This Row],[Verwendetes Formular
(Auswahl falls relevant)]],Formulare[[Formularbezeichnung]:[Formularname (technisch)]],2,FALSE),"")</f>
        <v/>
      </c>
      <c r="Y803" s="4" t="s">
        <v>14984</v>
      </c>
      <c r="AK803" s="10" t="str">
        <f>IF(BTT[[#This Row],[Subprozess
(optionale Auswahl)]]="","okay",IF(VLOOKUP(BTT[[#This Row],[Subprozess
(optionale Auswahl)]],BPML[[Subprozess]:[Zugeordneter Hauptprozess]],3,FALSE)=BTT[[#This Row],[Hauptprozess
(Pflichtauswahl)]],"okay","falscher Subprozess"))</f>
        <v>okay</v>
      </c>
      <c r="AL803" t="str">
        <f>IF(aktives_Teilprojekt="Master","",IF(BTT[[#This Row],[Verantwortliches TP
(automatisch)]]=VLOOKUP(aktives_Teilprojekt,Teilprojekte[[Teilprojekte]:[Kürzel]],2,FALSE),"okay","Hauptprozess anderes TP"))</f>
        <v>okay</v>
      </c>
      <c r="AM8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3" s="10" t="str">
        <f>IFERROR(IF(BTT[[#This Row],[SAP-Modul
(Pflichtauswahl)]]&lt;&gt;VLOOKUP(BTT[[#This Row],[Verwendete Transaktion (Pflichtauswahl)]],Transaktionen[[Transaktionen]:[Modul]],3,FALSE),"Modul anders","okay"),"")</f>
        <v>okay</v>
      </c>
      <c r="AP803" s="10" t="str">
        <f>IFERROR(IF(COUNTIFS(BTT[Verwendete Transaktion (Pflichtauswahl)],BTT[[#This Row],[Verwendete Transaktion (Pflichtauswahl)]],BTT[SAP-Modul
(Pflichtauswahl)],"&lt;&gt;"&amp;BTT[[#This Row],[SAP-Modul
(Pflichtauswahl)]])&gt;0,"Modul anders","okay"),"")</f>
        <v>okay</v>
      </c>
      <c r="AQ803" s="10" t="str">
        <f>IFERROR(IF(COUNTIFS(BTT[Verwendete Transaktion (Pflichtauswahl)],BTT[[#This Row],[Verwendete Transaktion (Pflichtauswahl)]],BTT[Verantwortliches TP
(automatisch)],"&lt;&gt;"&amp;BTT[[#This Row],[Verantwortliches TP
(automatisch)]])&gt;0,"Transaktion mehrfach","okay"),"")</f>
        <v>okay</v>
      </c>
      <c r="AR803" s="10" t="str">
        <f>IFERROR(IF(COUNTIFS(BTT[Verwendete Transaktion (Pflichtauswahl)],BTT[[#This Row],[Verwendete Transaktion (Pflichtauswahl)]],BTT[Verantwortliches TP
(automatisch)],"&lt;&gt;"&amp;VLOOKUP(aktives_Teilprojekt,Teilprojekte[[Teilprojekte]:[Kürzel]],2,FALSE))&gt;0,"Transaktion mehrfach","okay"),"")</f>
        <v>okay</v>
      </c>
      <c r="AS803" s="10" t="s">
        <v>10956</v>
      </c>
      <c r="AT803" s="10"/>
    </row>
    <row r="804" spans="1:46" ht="45" hidden="1" x14ac:dyDescent="0.25">
      <c r="A804" s="14" t="str">
        <f>IFERROR(IF(BTT[[#This Row],[Lfd Nr. 
(aus konsolidierter Datei)]]&lt;&gt;"",BTT[[#This Row],[Lfd Nr. 
(aus konsolidierter Datei)]],VLOOKUP(aktives_Teilprojekt,Teilprojekte[[Teilprojekte]:[Kürzel]],2,FALSE)&amp;ROW(BTT[[#This Row],[Lfd Nr.
(automatisch)]])-2),"")</f>
        <v>FI718</v>
      </c>
      <c r="B804" s="15" t="s">
        <v>6131</v>
      </c>
      <c r="C804" s="15"/>
      <c r="D804" t="s">
        <v>10826</v>
      </c>
      <c r="E804" s="10" t="str">
        <f>IFERROR(IF(NOT(BTT[[#This Row],[Manuelle Änderung des Verantwortliches TP
(Auswahl - bei Bedarf)]]=""),BTT[[#This Row],[Manuelle Änderung des Verantwortliches TP
(Auswahl - bei Bedarf)]],VLOOKUP(BTT[[#This Row],[Hauptprozess
(Pflichtauswahl)]],Hauptprozesse[],3,FALSE)),"")</f>
        <v>FI</v>
      </c>
      <c r="G804" t="s">
        <v>14174</v>
      </c>
      <c r="H804" s="10" t="s">
        <v>8485</v>
      </c>
      <c r="I804" t="s">
        <v>8522</v>
      </c>
      <c r="J804" s="10" t="str">
        <f>IFERROR(VLOOKUP(BTT[[#This Row],[Verwendete Transaktion (Pflichtauswahl)]],Transaktionen[[Transaktionen]:[Langtext]],2,FALSE),"")</f>
        <v>keine digitale Erfassung</v>
      </c>
      <c r="V804" s="10" t="str">
        <f>IFERROR(VLOOKUP(BTT[[#This Row],[Verwendetes Formular
(Auswahl falls relevant)]],Formulare[[Formularbezeichnung]:[Formularname (technisch)]],2,FALSE),"")</f>
        <v/>
      </c>
      <c r="Y804" s="4" t="s">
        <v>14985</v>
      </c>
      <c r="AK804" s="10" t="str">
        <f>IF(BTT[[#This Row],[Subprozess
(optionale Auswahl)]]="","okay",IF(VLOOKUP(BTT[[#This Row],[Subprozess
(optionale Auswahl)]],BPML[[Subprozess]:[Zugeordneter Hauptprozess]],3,FALSE)=BTT[[#This Row],[Hauptprozess
(Pflichtauswahl)]],"okay","falscher Subprozess"))</f>
        <v>okay</v>
      </c>
      <c r="AL804" t="str">
        <f>IF(aktives_Teilprojekt="Master","",IF(BTT[[#This Row],[Verantwortliches TP
(automatisch)]]=VLOOKUP(aktives_Teilprojekt,Teilprojekte[[Teilprojekte]:[Kürzel]],2,FALSE),"okay","Hauptprozess anderes TP"))</f>
        <v>okay</v>
      </c>
      <c r="AM8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4" s="10" t="str">
        <f>IFERROR(IF(BTT[[#This Row],[SAP-Modul
(Pflichtauswahl)]]&lt;&gt;VLOOKUP(BTT[[#This Row],[Verwendete Transaktion (Pflichtauswahl)]],Transaktionen[[Transaktionen]:[Modul]],3,FALSE),"Modul anders","okay"),"")</f>
        <v>okay</v>
      </c>
      <c r="AP804" s="10" t="str">
        <f>IFERROR(IF(COUNTIFS(BTT[Verwendete Transaktion (Pflichtauswahl)],BTT[[#This Row],[Verwendete Transaktion (Pflichtauswahl)]],BTT[SAP-Modul
(Pflichtauswahl)],"&lt;&gt;"&amp;BTT[[#This Row],[SAP-Modul
(Pflichtauswahl)]])&gt;0,"Modul anders","okay"),"")</f>
        <v>okay</v>
      </c>
      <c r="AQ804" s="10" t="str">
        <f>IFERROR(IF(COUNTIFS(BTT[Verwendete Transaktion (Pflichtauswahl)],BTT[[#This Row],[Verwendete Transaktion (Pflichtauswahl)]],BTT[Verantwortliches TP
(automatisch)],"&lt;&gt;"&amp;BTT[[#This Row],[Verantwortliches TP
(automatisch)]])&gt;0,"Transaktion mehrfach","okay"),"")</f>
        <v>okay</v>
      </c>
      <c r="AR804" s="10" t="str">
        <f>IFERROR(IF(COUNTIFS(BTT[Verwendete Transaktion (Pflichtauswahl)],BTT[[#This Row],[Verwendete Transaktion (Pflichtauswahl)]],BTT[Verantwortliches TP
(automatisch)],"&lt;&gt;"&amp;VLOOKUP(aktives_Teilprojekt,Teilprojekte[[Teilprojekte]:[Kürzel]],2,FALSE))&gt;0,"Transaktion mehrfach","okay"),"")</f>
        <v>okay</v>
      </c>
      <c r="AS804" s="10" t="s">
        <v>10957</v>
      </c>
      <c r="AT804" s="10"/>
    </row>
    <row r="805" spans="1:46" ht="30" hidden="1" x14ac:dyDescent="0.25">
      <c r="A805" s="14" t="str">
        <f>IFERROR(IF(BTT[[#This Row],[Lfd Nr. 
(aus konsolidierter Datei)]]&lt;&gt;"",BTT[[#This Row],[Lfd Nr. 
(aus konsolidierter Datei)]],VLOOKUP(aktives_Teilprojekt,Teilprojekte[[Teilprojekte]:[Kürzel]],2,FALSE)&amp;ROW(BTT[[#This Row],[Lfd Nr.
(automatisch)]])-2),"")</f>
        <v>FI719</v>
      </c>
      <c r="B805" s="15" t="s">
        <v>6131</v>
      </c>
      <c r="C805" s="15"/>
      <c r="D805" t="s">
        <v>10959</v>
      </c>
      <c r="E805" s="10" t="str">
        <f>IFERROR(IF(NOT(BTT[[#This Row],[Manuelle Änderung des Verantwortliches TP
(Auswahl - bei Bedarf)]]=""),BTT[[#This Row],[Manuelle Änderung des Verantwortliches TP
(Auswahl - bei Bedarf)]],VLOOKUP(BTT[[#This Row],[Hauptprozess
(Pflichtauswahl)]],Hauptprozesse[],3,FALSE)),"")</f>
        <v>FI</v>
      </c>
      <c r="G805" t="s">
        <v>14174</v>
      </c>
      <c r="H805" s="10" t="s">
        <v>6038</v>
      </c>
      <c r="I805" t="s">
        <v>5502</v>
      </c>
      <c r="J805" s="10" t="str">
        <f>IFERROR(VLOOKUP(BTT[[#This Row],[Verwendete Transaktion (Pflichtauswahl)]],Transaktionen[[Transaktionen]:[Langtext]],2,FALSE),"")</f>
        <v>Materialbelege nach Bewertungsklasse</v>
      </c>
      <c r="V805" s="10" t="str">
        <f>IFERROR(VLOOKUP(BTT[[#This Row],[Verwendetes Formular
(Auswahl falls relevant)]],Formulare[[Formularbezeichnung]:[Formularname (technisch)]],2,FALSE),"")</f>
        <v/>
      </c>
      <c r="Y805" s="4" t="s">
        <v>14986</v>
      </c>
      <c r="AK805" s="10" t="str">
        <f>IF(BTT[[#This Row],[Subprozess
(optionale Auswahl)]]="","okay",IF(VLOOKUP(BTT[[#This Row],[Subprozess
(optionale Auswahl)]],BPML[[Subprozess]:[Zugeordneter Hauptprozess]],3,FALSE)=BTT[[#This Row],[Hauptprozess
(Pflichtauswahl)]],"okay","falscher Subprozess"))</f>
        <v>okay</v>
      </c>
      <c r="AL805" t="str">
        <f>IF(aktives_Teilprojekt="Master","",IF(BTT[[#This Row],[Verantwortliches TP
(automatisch)]]=VLOOKUP(aktives_Teilprojekt,Teilprojekte[[Teilprojekte]:[Kürzel]],2,FALSE),"okay","Hauptprozess anderes TP"))</f>
        <v>okay</v>
      </c>
      <c r="AM8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5" s="10" t="str">
        <f>IFERROR(IF(BTT[[#This Row],[SAP-Modul
(Pflichtauswahl)]]&lt;&gt;VLOOKUP(BTT[[#This Row],[Verwendete Transaktion (Pflichtauswahl)]],Transaktionen[[Transaktionen]:[Modul]],3,FALSE),"Modul anders","okay"),"")</f>
        <v>okay</v>
      </c>
      <c r="AP805" s="10" t="str">
        <f>IFERROR(IF(COUNTIFS(BTT[Verwendete Transaktion (Pflichtauswahl)],BTT[[#This Row],[Verwendete Transaktion (Pflichtauswahl)]],BTT[SAP-Modul
(Pflichtauswahl)],"&lt;&gt;"&amp;BTT[[#This Row],[SAP-Modul
(Pflichtauswahl)]])&gt;0,"Modul anders","okay"),"")</f>
        <v>okay</v>
      </c>
      <c r="AQ805" s="10" t="str">
        <f>IFERROR(IF(COUNTIFS(BTT[Verwendete Transaktion (Pflichtauswahl)],BTT[[#This Row],[Verwendete Transaktion (Pflichtauswahl)]],BTT[Verantwortliches TP
(automatisch)],"&lt;&gt;"&amp;BTT[[#This Row],[Verantwortliches TP
(automatisch)]])&gt;0,"Transaktion mehrfach","okay"),"")</f>
        <v>okay</v>
      </c>
      <c r="AR805" s="10" t="str">
        <f>IFERROR(IF(COUNTIFS(BTT[Verwendete Transaktion (Pflichtauswahl)],BTT[[#This Row],[Verwendete Transaktion (Pflichtauswahl)]],BTT[Verantwortliches TP
(automatisch)],"&lt;&gt;"&amp;VLOOKUP(aktives_Teilprojekt,Teilprojekte[[Teilprojekte]:[Kürzel]],2,FALSE))&gt;0,"Transaktion mehrfach","okay"),"")</f>
        <v>okay</v>
      </c>
      <c r="AS805" s="10" t="s">
        <v>10958</v>
      </c>
      <c r="AT805" s="10"/>
    </row>
    <row r="806" spans="1:46" ht="30" hidden="1" x14ac:dyDescent="0.25">
      <c r="A806" s="14" t="str">
        <f>IFERROR(IF(BTT[[#This Row],[Lfd Nr. 
(aus konsolidierter Datei)]]&lt;&gt;"",BTT[[#This Row],[Lfd Nr. 
(aus konsolidierter Datei)]],VLOOKUP(aktives_Teilprojekt,Teilprojekte[[Teilprojekte]:[Kürzel]],2,FALSE)&amp;ROW(BTT[[#This Row],[Lfd Nr.
(automatisch)]])-2),"")</f>
        <v>FI720</v>
      </c>
      <c r="B806" s="15" t="s">
        <v>6131</v>
      </c>
      <c r="C806" s="15"/>
      <c r="D806" t="s">
        <v>10959</v>
      </c>
      <c r="E806" s="10" t="str">
        <f>IFERROR(IF(NOT(BTT[[#This Row],[Manuelle Änderung des Verantwortliches TP
(Auswahl - bei Bedarf)]]=""),BTT[[#This Row],[Manuelle Änderung des Verantwortliches TP
(Auswahl - bei Bedarf)]],VLOOKUP(BTT[[#This Row],[Hauptprozess
(Pflichtauswahl)]],Hauptprozesse[],3,FALSE)),"")</f>
        <v>FI</v>
      </c>
      <c r="G806" t="s">
        <v>14174</v>
      </c>
      <c r="H806" s="10" t="s">
        <v>6038</v>
      </c>
      <c r="I806" t="s">
        <v>5504</v>
      </c>
      <c r="J806" s="10" t="str">
        <f>IFERROR(VLOOKUP(BTT[[#This Row],[Verwendete Transaktion (Pflichtauswahl)]],Transaktionen[[Transaktionen]:[Langtext]],2,FALSE),"")</f>
        <v>Material gleitender Preis aktuell</v>
      </c>
      <c r="V806" s="10" t="str">
        <f>IFERROR(VLOOKUP(BTT[[#This Row],[Verwendetes Formular
(Auswahl falls relevant)]],Formulare[[Formularbezeichnung]:[Formularname (technisch)]],2,FALSE),"")</f>
        <v/>
      </c>
      <c r="Y806" s="4" t="s">
        <v>14987</v>
      </c>
      <c r="AK806" s="10" t="str">
        <f>IF(BTT[[#This Row],[Subprozess
(optionale Auswahl)]]="","okay",IF(VLOOKUP(BTT[[#This Row],[Subprozess
(optionale Auswahl)]],BPML[[Subprozess]:[Zugeordneter Hauptprozess]],3,FALSE)=BTT[[#This Row],[Hauptprozess
(Pflichtauswahl)]],"okay","falscher Subprozess"))</f>
        <v>okay</v>
      </c>
      <c r="AL806" t="str">
        <f>IF(aktives_Teilprojekt="Master","",IF(BTT[[#This Row],[Verantwortliches TP
(automatisch)]]=VLOOKUP(aktives_Teilprojekt,Teilprojekte[[Teilprojekte]:[Kürzel]],2,FALSE),"okay","Hauptprozess anderes TP"))</f>
        <v>okay</v>
      </c>
      <c r="AM8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6" s="10" t="str">
        <f>IFERROR(IF(BTT[[#This Row],[SAP-Modul
(Pflichtauswahl)]]&lt;&gt;VLOOKUP(BTT[[#This Row],[Verwendete Transaktion (Pflichtauswahl)]],Transaktionen[[Transaktionen]:[Modul]],3,FALSE),"Modul anders","okay"),"")</f>
        <v>okay</v>
      </c>
      <c r="AP806" s="10" t="str">
        <f>IFERROR(IF(COUNTIFS(BTT[Verwendete Transaktion (Pflichtauswahl)],BTT[[#This Row],[Verwendete Transaktion (Pflichtauswahl)]],BTT[SAP-Modul
(Pflichtauswahl)],"&lt;&gt;"&amp;BTT[[#This Row],[SAP-Modul
(Pflichtauswahl)]])&gt;0,"Modul anders","okay"),"")</f>
        <v>okay</v>
      </c>
      <c r="AQ806" s="10" t="str">
        <f>IFERROR(IF(COUNTIFS(BTT[Verwendete Transaktion (Pflichtauswahl)],BTT[[#This Row],[Verwendete Transaktion (Pflichtauswahl)]],BTT[Verantwortliches TP
(automatisch)],"&lt;&gt;"&amp;BTT[[#This Row],[Verantwortliches TP
(automatisch)]])&gt;0,"Transaktion mehrfach","okay"),"")</f>
        <v>okay</v>
      </c>
      <c r="AR806" s="10" t="str">
        <f>IFERROR(IF(COUNTIFS(BTT[Verwendete Transaktion (Pflichtauswahl)],BTT[[#This Row],[Verwendete Transaktion (Pflichtauswahl)]],BTT[Verantwortliches TP
(automatisch)],"&lt;&gt;"&amp;VLOOKUP(aktives_Teilprojekt,Teilprojekte[[Teilprojekte]:[Kürzel]],2,FALSE))&gt;0,"Transaktion mehrfach","okay"),"")</f>
        <v>okay</v>
      </c>
      <c r="AS806" s="10" t="s">
        <v>10960</v>
      </c>
      <c r="AT806" s="10"/>
    </row>
    <row r="807" spans="1:46" ht="30" hidden="1" x14ac:dyDescent="0.25">
      <c r="A807" s="14" t="str">
        <f>IFERROR(IF(BTT[[#This Row],[Lfd Nr. 
(aus konsolidierter Datei)]]&lt;&gt;"",BTT[[#This Row],[Lfd Nr. 
(aus konsolidierter Datei)]],VLOOKUP(aktives_Teilprojekt,Teilprojekte[[Teilprojekte]:[Kürzel]],2,FALSE)&amp;ROW(BTT[[#This Row],[Lfd Nr.
(automatisch)]])-2),"")</f>
        <v>FI721</v>
      </c>
      <c r="B807" s="15" t="s">
        <v>6131</v>
      </c>
      <c r="C807" s="15"/>
      <c r="D807" t="s">
        <v>10962</v>
      </c>
      <c r="E807" s="10" t="str">
        <f>IFERROR(IF(NOT(BTT[[#This Row],[Manuelle Änderung des Verantwortliches TP
(Auswahl - bei Bedarf)]]=""),BTT[[#This Row],[Manuelle Änderung des Verantwortliches TP
(Auswahl - bei Bedarf)]],VLOOKUP(BTT[[#This Row],[Hauptprozess
(Pflichtauswahl)]],Hauptprozesse[],3,FALSE)),"")</f>
        <v>FI</v>
      </c>
      <c r="G807" t="s">
        <v>14174</v>
      </c>
      <c r="H807" s="10" t="s">
        <v>8454</v>
      </c>
      <c r="I807" t="s">
        <v>3949</v>
      </c>
      <c r="J807" s="10" t="str">
        <f>IFERROR(VLOOKUP(BTT[[#This Row],[Verwendete Transaktion (Pflichtauswahl)]],Transaktionen[[Transaktionen]:[Langtext]],2,FALSE),"")</f>
        <v>Allgemeine Tabellenanzeige</v>
      </c>
      <c r="V807" s="10" t="str">
        <f>IFERROR(VLOOKUP(BTT[[#This Row],[Verwendetes Formular
(Auswahl falls relevant)]],Formulare[[Formularbezeichnung]:[Formularname (technisch)]],2,FALSE),"")</f>
        <v/>
      </c>
      <c r="Y807" s="4" t="s">
        <v>14988</v>
      </c>
      <c r="AK807" s="10" t="str">
        <f>IF(BTT[[#This Row],[Subprozess
(optionale Auswahl)]]="","okay",IF(VLOOKUP(BTT[[#This Row],[Subprozess
(optionale Auswahl)]],BPML[[Subprozess]:[Zugeordneter Hauptprozess]],3,FALSE)=BTT[[#This Row],[Hauptprozess
(Pflichtauswahl)]],"okay","falscher Subprozess"))</f>
        <v>okay</v>
      </c>
      <c r="AL807" t="str">
        <f>IF(aktives_Teilprojekt="Master","",IF(BTT[[#This Row],[Verantwortliches TP
(automatisch)]]=VLOOKUP(aktives_Teilprojekt,Teilprojekte[[Teilprojekte]:[Kürzel]],2,FALSE),"okay","Hauptprozess anderes TP"))</f>
        <v>okay</v>
      </c>
      <c r="AM8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7" s="10" t="str">
        <f>IFERROR(IF(BTT[[#This Row],[SAP-Modul
(Pflichtauswahl)]]&lt;&gt;VLOOKUP(BTT[[#This Row],[Verwendete Transaktion (Pflichtauswahl)]],Transaktionen[[Transaktionen]:[Modul]],3,FALSE),"Modul anders","okay"),"")</f>
        <v>okay</v>
      </c>
      <c r="AP807" s="10" t="str">
        <f>IFERROR(IF(COUNTIFS(BTT[Verwendete Transaktion (Pflichtauswahl)],BTT[[#This Row],[Verwendete Transaktion (Pflichtauswahl)]],BTT[SAP-Modul
(Pflichtauswahl)],"&lt;&gt;"&amp;BTT[[#This Row],[SAP-Modul
(Pflichtauswahl)]])&gt;0,"Modul anders","okay"),"")</f>
        <v>okay</v>
      </c>
      <c r="AQ807" s="10" t="str">
        <f>IFERROR(IF(COUNTIFS(BTT[Verwendete Transaktion (Pflichtauswahl)],BTT[[#This Row],[Verwendete Transaktion (Pflichtauswahl)]],BTT[Verantwortliches TP
(automatisch)],"&lt;&gt;"&amp;BTT[[#This Row],[Verantwortliches TP
(automatisch)]])&gt;0,"Transaktion mehrfach","okay"),"")</f>
        <v>okay</v>
      </c>
      <c r="AR807" s="10" t="str">
        <f>IFERROR(IF(COUNTIFS(BTT[Verwendete Transaktion (Pflichtauswahl)],BTT[[#This Row],[Verwendete Transaktion (Pflichtauswahl)]],BTT[Verantwortliches TP
(automatisch)],"&lt;&gt;"&amp;VLOOKUP(aktives_Teilprojekt,Teilprojekte[[Teilprojekte]:[Kürzel]],2,FALSE))&gt;0,"Transaktion mehrfach","okay"),"")</f>
        <v>okay</v>
      </c>
      <c r="AS807" s="10" t="s">
        <v>10961</v>
      </c>
      <c r="AT807" s="10"/>
    </row>
    <row r="808" spans="1:46" ht="60" hidden="1" x14ac:dyDescent="0.25">
      <c r="A808" s="14" t="str">
        <f>IFERROR(IF(BTT[[#This Row],[Lfd Nr. 
(aus konsolidierter Datei)]]&lt;&gt;"",BTT[[#This Row],[Lfd Nr. 
(aus konsolidierter Datei)]],VLOOKUP(aktives_Teilprojekt,Teilprojekte[[Teilprojekte]:[Kürzel]],2,FALSE)&amp;ROW(BTT[[#This Row],[Lfd Nr.
(automatisch)]])-2),"")</f>
        <v>FI722</v>
      </c>
      <c r="B808" s="15" t="s">
        <v>6131</v>
      </c>
      <c r="C808" s="15"/>
      <c r="D808" t="s">
        <v>10964</v>
      </c>
      <c r="E808" s="10" t="str">
        <f>IFERROR(IF(NOT(BTT[[#This Row],[Manuelle Änderung des Verantwortliches TP
(Auswahl - bei Bedarf)]]=""),BTT[[#This Row],[Manuelle Änderung des Verantwortliches TP
(Auswahl - bei Bedarf)]],VLOOKUP(BTT[[#This Row],[Hauptprozess
(Pflichtauswahl)]],Hauptprozesse[],3,FALSE)),"")</f>
        <v>FI</v>
      </c>
      <c r="G808" t="s">
        <v>14174</v>
      </c>
      <c r="H808" s="10" t="s">
        <v>6041</v>
      </c>
      <c r="I808" t="s">
        <v>2497</v>
      </c>
      <c r="J808" s="10" t="str">
        <f>IFERROR(VLOOKUP(BTT[[#This Row],[Verwendete Transaktion (Pflichtauswahl)]],Transaktionen[[Transaktionen]:[Langtext]],2,FALSE),"")</f>
        <v>IH-Aufträge ändern</v>
      </c>
      <c r="V808" s="10" t="str">
        <f>IFERROR(VLOOKUP(BTT[[#This Row],[Verwendetes Formular
(Auswahl falls relevant)]],Formulare[[Formularbezeichnung]:[Formularname (technisch)]],2,FALSE),"")</f>
        <v/>
      </c>
      <c r="Y808" s="4" t="s">
        <v>14989</v>
      </c>
      <c r="AK808" s="10" t="str">
        <f>IF(BTT[[#This Row],[Subprozess
(optionale Auswahl)]]="","okay",IF(VLOOKUP(BTT[[#This Row],[Subprozess
(optionale Auswahl)]],BPML[[Subprozess]:[Zugeordneter Hauptprozess]],3,FALSE)=BTT[[#This Row],[Hauptprozess
(Pflichtauswahl)]],"okay","falscher Subprozess"))</f>
        <v>okay</v>
      </c>
      <c r="AL808" t="str">
        <f>IF(aktives_Teilprojekt="Master","",IF(BTT[[#This Row],[Verantwortliches TP
(automatisch)]]=VLOOKUP(aktives_Teilprojekt,Teilprojekte[[Teilprojekte]:[Kürzel]],2,FALSE),"okay","Hauptprozess anderes TP"))</f>
        <v>okay</v>
      </c>
      <c r="AM8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8" s="10" t="str">
        <f>IFERROR(IF(BTT[[#This Row],[SAP-Modul
(Pflichtauswahl)]]&lt;&gt;VLOOKUP(BTT[[#This Row],[Verwendete Transaktion (Pflichtauswahl)]],Transaktionen[[Transaktionen]:[Modul]],3,FALSE),"Modul anders","okay"),"")</f>
        <v>okay</v>
      </c>
      <c r="AP808" s="10" t="str">
        <f>IFERROR(IF(COUNTIFS(BTT[Verwendete Transaktion (Pflichtauswahl)],BTT[[#This Row],[Verwendete Transaktion (Pflichtauswahl)]],BTT[SAP-Modul
(Pflichtauswahl)],"&lt;&gt;"&amp;BTT[[#This Row],[SAP-Modul
(Pflichtauswahl)]])&gt;0,"Modul anders","okay"),"")</f>
        <v>okay</v>
      </c>
      <c r="AQ808" s="10" t="str">
        <f>IFERROR(IF(COUNTIFS(BTT[Verwendete Transaktion (Pflichtauswahl)],BTT[[#This Row],[Verwendete Transaktion (Pflichtauswahl)]],BTT[Verantwortliches TP
(automatisch)],"&lt;&gt;"&amp;BTT[[#This Row],[Verantwortliches TP
(automatisch)]])&gt;0,"Transaktion mehrfach","okay"),"")</f>
        <v>okay</v>
      </c>
      <c r="AR808" s="10" t="str">
        <f>IFERROR(IF(COUNTIFS(BTT[Verwendete Transaktion (Pflichtauswahl)],BTT[[#This Row],[Verwendete Transaktion (Pflichtauswahl)]],BTT[Verantwortliches TP
(automatisch)],"&lt;&gt;"&amp;VLOOKUP(aktives_Teilprojekt,Teilprojekte[[Teilprojekte]:[Kürzel]],2,FALSE))&gt;0,"Transaktion mehrfach","okay"),"")</f>
        <v>okay</v>
      </c>
      <c r="AS808" s="10" t="s">
        <v>10963</v>
      </c>
      <c r="AT808" s="10"/>
    </row>
    <row r="809" spans="1:46" ht="60" hidden="1" x14ac:dyDescent="0.25">
      <c r="A809" s="14" t="str">
        <f>IFERROR(IF(BTT[[#This Row],[Lfd Nr. 
(aus konsolidierter Datei)]]&lt;&gt;"",BTT[[#This Row],[Lfd Nr. 
(aus konsolidierter Datei)]],VLOOKUP(aktives_Teilprojekt,Teilprojekte[[Teilprojekte]:[Kürzel]],2,FALSE)&amp;ROW(BTT[[#This Row],[Lfd Nr.
(automatisch)]])-2),"")</f>
        <v>FI723</v>
      </c>
      <c r="B809" s="15" t="s">
        <v>6131</v>
      </c>
      <c r="C809" s="15"/>
      <c r="D809" t="s">
        <v>10966</v>
      </c>
      <c r="E809" s="10" t="str">
        <f>IFERROR(IF(NOT(BTT[[#This Row],[Manuelle Änderung des Verantwortliches TP
(Auswahl - bei Bedarf)]]=""),BTT[[#This Row],[Manuelle Änderung des Verantwortliches TP
(Auswahl - bei Bedarf)]],VLOOKUP(BTT[[#This Row],[Hauptprozess
(Pflichtauswahl)]],Hauptprozesse[],3,FALSE)),"")</f>
        <v>FI</v>
      </c>
      <c r="G809" t="s">
        <v>14174</v>
      </c>
      <c r="H809" s="10" t="s">
        <v>6095</v>
      </c>
      <c r="I809" t="s">
        <v>2752</v>
      </c>
      <c r="J809" s="10" t="str">
        <f>IFERROR(VLOOKUP(BTT[[#This Row],[Verwendete Transaktion (Pflichtauswahl)]],Transaktionen[[Transaktionen]:[Langtext]],2,FALSE),"")</f>
        <v>Ergebnis- und WIP-Ermittlung Auftrag</v>
      </c>
      <c r="V809" s="10" t="str">
        <f>IFERROR(VLOOKUP(BTT[[#This Row],[Verwendetes Formular
(Auswahl falls relevant)]],Formulare[[Formularbezeichnung]:[Formularname (technisch)]],2,FALSE),"")</f>
        <v/>
      </c>
      <c r="Y809" s="4" t="s">
        <v>14990</v>
      </c>
      <c r="AK809" s="10" t="str">
        <f>IF(BTT[[#This Row],[Subprozess
(optionale Auswahl)]]="","okay",IF(VLOOKUP(BTT[[#This Row],[Subprozess
(optionale Auswahl)]],BPML[[Subprozess]:[Zugeordneter Hauptprozess]],3,FALSE)=BTT[[#This Row],[Hauptprozess
(Pflichtauswahl)]],"okay","falscher Subprozess"))</f>
        <v>okay</v>
      </c>
      <c r="AL809" t="str">
        <f>IF(aktives_Teilprojekt="Master","",IF(BTT[[#This Row],[Verantwortliches TP
(automatisch)]]=VLOOKUP(aktives_Teilprojekt,Teilprojekte[[Teilprojekte]:[Kürzel]],2,FALSE),"okay","Hauptprozess anderes TP"))</f>
        <v>okay</v>
      </c>
      <c r="AM8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9" s="10" t="str">
        <f>IFERROR(IF(BTT[[#This Row],[SAP-Modul
(Pflichtauswahl)]]&lt;&gt;VLOOKUP(BTT[[#This Row],[Verwendete Transaktion (Pflichtauswahl)]],Transaktionen[[Transaktionen]:[Modul]],3,FALSE),"Modul anders","okay"),"")</f>
        <v>okay</v>
      </c>
      <c r="AP809" s="10" t="str">
        <f>IFERROR(IF(COUNTIFS(BTT[Verwendete Transaktion (Pflichtauswahl)],BTT[[#This Row],[Verwendete Transaktion (Pflichtauswahl)]],BTT[SAP-Modul
(Pflichtauswahl)],"&lt;&gt;"&amp;BTT[[#This Row],[SAP-Modul
(Pflichtauswahl)]])&gt;0,"Modul anders","okay"),"")</f>
        <v>okay</v>
      </c>
      <c r="AQ809" s="10" t="str">
        <f>IFERROR(IF(COUNTIFS(BTT[Verwendete Transaktion (Pflichtauswahl)],BTT[[#This Row],[Verwendete Transaktion (Pflichtauswahl)]],BTT[Verantwortliches TP
(automatisch)],"&lt;&gt;"&amp;BTT[[#This Row],[Verantwortliches TP
(automatisch)]])&gt;0,"Transaktion mehrfach","okay"),"")</f>
        <v>okay</v>
      </c>
      <c r="AR809" s="10" t="str">
        <f>IFERROR(IF(COUNTIFS(BTT[Verwendete Transaktion (Pflichtauswahl)],BTT[[#This Row],[Verwendete Transaktion (Pflichtauswahl)]],BTT[Verantwortliches TP
(automatisch)],"&lt;&gt;"&amp;VLOOKUP(aktives_Teilprojekt,Teilprojekte[[Teilprojekte]:[Kürzel]],2,FALSE))&gt;0,"Transaktion mehrfach","okay"),"")</f>
        <v>okay</v>
      </c>
      <c r="AS809" s="10" t="s">
        <v>10965</v>
      </c>
      <c r="AT809" s="10"/>
    </row>
    <row r="810" spans="1:46" ht="60" hidden="1" x14ac:dyDescent="0.25">
      <c r="A810" s="14" t="str">
        <f>IFERROR(IF(BTT[[#This Row],[Lfd Nr. 
(aus konsolidierter Datei)]]&lt;&gt;"",BTT[[#This Row],[Lfd Nr. 
(aus konsolidierter Datei)]],VLOOKUP(aktives_Teilprojekt,Teilprojekte[[Teilprojekte]:[Kürzel]],2,FALSE)&amp;ROW(BTT[[#This Row],[Lfd Nr.
(automatisch)]])-2),"")</f>
        <v>FI724</v>
      </c>
      <c r="B810" s="15" t="s">
        <v>6131</v>
      </c>
      <c r="C810" s="15"/>
      <c r="D810" t="s">
        <v>10968</v>
      </c>
      <c r="E810" s="10" t="str">
        <f>IFERROR(IF(NOT(BTT[[#This Row],[Manuelle Änderung des Verantwortliches TP
(Auswahl - bei Bedarf)]]=""),BTT[[#This Row],[Manuelle Änderung des Verantwortliches TP
(Auswahl - bei Bedarf)]],VLOOKUP(BTT[[#This Row],[Hauptprozess
(Pflichtauswahl)]],Hauptprozesse[],3,FALSE)),"")</f>
        <v>FI</v>
      </c>
      <c r="G810" t="s">
        <v>14174</v>
      </c>
      <c r="H810" s="10" t="s">
        <v>8457</v>
      </c>
      <c r="I810" t="s">
        <v>2811</v>
      </c>
      <c r="J810" s="10" t="str">
        <f>IFERROR(VLOOKUP(BTT[[#This Row],[Verwendete Transaktion (Pflichtauswahl)]],Transaktionen[[Transaktionen]:[Langtext]],2,FALSE),"")</f>
        <v>Ist-Abrechnung: Auftrag</v>
      </c>
      <c r="V810" s="10" t="str">
        <f>IFERROR(VLOOKUP(BTT[[#This Row],[Verwendetes Formular
(Auswahl falls relevant)]],Formulare[[Formularbezeichnung]:[Formularname (technisch)]],2,FALSE),"")</f>
        <v/>
      </c>
      <c r="Y810" s="4" t="s">
        <v>14991</v>
      </c>
      <c r="AK810" s="10" t="str">
        <f>IF(BTT[[#This Row],[Subprozess
(optionale Auswahl)]]="","okay",IF(VLOOKUP(BTT[[#This Row],[Subprozess
(optionale Auswahl)]],BPML[[Subprozess]:[Zugeordneter Hauptprozess]],3,FALSE)=BTT[[#This Row],[Hauptprozess
(Pflichtauswahl)]],"okay","falscher Subprozess"))</f>
        <v>okay</v>
      </c>
      <c r="AL810" t="str">
        <f>IF(aktives_Teilprojekt="Master","",IF(BTT[[#This Row],[Verantwortliches TP
(automatisch)]]=VLOOKUP(aktives_Teilprojekt,Teilprojekte[[Teilprojekte]:[Kürzel]],2,FALSE),"okay","Hauptprozess anderes TP"))</f>
        <v>okay</v>
      </c>
      <c r="AM8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0" s="10" t="str">
        <f>IFERROR(IF(BTT[[#This Row],[SAP-Modul
(Pflichtauswahl)]]&lt;&gt;VLOOKUP(BTT[[#This Row],[Verwendete Transaktion (Pflichtauswahl)]],Transaktionen[[Transaktionen]:[Modul]],3,FALSE),"Modul anders","okay"),"")</f>
        <v>okay</v>
      </c>
      <c r="AP810" s="10" t="str">
        <f>IFERROR(IF(COUNTIFS(BTT[Verwendete Transaktion (Pflichtauswahl)],BTT[[#This Row],[Verwendete Transaktion (Pflichtauswahl)]],BTT[SAP-Modul
(Pflichtauswahl)],"&lt;&gt;"&amp;BTT[[#This Row],[SAP-Modul
(Pflichtauswahl)]])&gt;0,"Modul anders","okay"),"")</f>
        <v>Modul anders</v>
      </c>
      <c r="AQ810" s="10" t="str">
        <f>IFERROR(IF(COUNTIFS(BTT[Verwendete Transaktion (Pflichtauswahl)],BTT[[#This Row],[Verwendete Transaktion (Pflichtauswahl)]],BTT[Verantwortliches TP
(automatisch)],"&lt;&gt;"&amp;BTT[[#This Row],[Verantwortliches TP
(automatisch)]])&gt;0,"Transaktion mehrfach","okay"),"")</f>
        <v>okay</v>
      </c>
      <c r="AR810" s="10" t="str">
        <f>IFERROR(IF(COUNTIFS(BTT[Verwendete Transaktion (Pflichtauswahl)],BTT[[#This Row],[Verwendete Transaktion (Pflichtauswahl)]],BTT[Verantwortliches TP
(automatisch)],"&lt;&gt;"&amp;VLOOKUP(aktives_Teilprojekt,Teilprojekte[[Teilprojekte]:[Kürzel]],2,FALSE))&gt;0,"Transaktion mehrfach","okay"),"")</f>
        <v>okay</v>
      </c>
      <c r="AS810" s="10" t="s">
        <v>10967</v>
      </c>
      <c r="AT810" s="10"/>
    </row>
    <row r="811" spans="1:46" ht="60" hidden="1" x14ac:dyDescent="0.25">
      <c r="A811" s="14" t="str">
        <f>IFERROR(IF(BTT[[#This Row],[Lfd Nr. 
(aus konsolidierter Datei)]]&lt;&gt;"",BTT[[#This Row],[Lfd Nr. 
(aus konsolidierter Datei)]],VLOOKUP(aktives_Teilprojekt,Teilprojekte[[Teilprojekte]:[Kürzel]],2,FALSE)&amp;ROW(BTT[[#This Row],[Lfd Nr.
(automatisch)]])-2),"")</f>
        <v>FI725</v>
      </c>
      <c r="B811" s="15" t="s">
        <v>6131</v>
      </c>
      <c r="C811" s="15"/>
      <c r="D811" t="s">
        <v>10970</v>
      </c>
      <c r="E811" s="10" t="str">
        <f>IFERROR(IF(NOT(BTT[[#This Row],[Manuelle Änderung des Verantwortliches TP
(Auswahl - bei Bedarf)]]=""),BTT[[#This Row],[Manuelle Änderung des Verantwortliches TP
(Auswahl - bei Bedarf)]],VLOOKUP(BTT[[#This Row],[Hauptprozess
(Pflichtauswahl)]],Hauptprozesse[],3,FALSE)),"")</f>
        <v>FI</v>
      </c>
      <c r="G811" t="s">
        <v>14258</v>
      </c>
      <c r="H811" s="10" t="s">
        <v>8485</v>
      </c>
      <c r="I811" t="s">
        <v>8522</v>
      </c>
      <c r="J811" s="10" t="str">
        <f>IFERROR(VLOOKUP(BTT[[#This Row],[Verwendete Transaktion (Pflichtauswahl)]],Transaktionen[[Transaktionen]:[Langtext]],2,FALSE),"")</f>
        <v>keine digitale Erfassung</v>
      </c>
      <c r="V811" s="10" t="str">
        <f>IFERROR(VLOOKUP(BTT[[#This Row],[Verwendetes Formular
(Auswahl falls relevant)]],Formulare[[Formularbezeichnung]:[Formularname (technisch)]],2,FALSE),"")</f>
        <v/>
      </c>
      <c r="Y811" s="4" t="s">
        <v>14992</v>
      </c>
      <c r="AK811" s="10" t="str">
        <f>IF(BTT[[#This Row],[Subprozess
(optionale Auswahl)]]="","okay",IF(VLOOKUP(BTT[[#This Row],[Subprozess
(optionale Auswahl)]],BPML[[Subprozess]:[Zugeordneter Hauptprozess]],3,FALSE)=BTT[[#This Row],[Hauptprozess
(Pflichtauswahl)]],"okay","falscher Subprozess"))</f>
        <v>okay</v>
      </c>
      <c r="AL811" t="str">
        <f>IF(aktives_Teilprojekt="Master","",IF(BTT[[#This Row],[Verantwortliches TP
(automatisch)]]=VLOOKUP(aktives_Teilprojekt,Teilprojekte[[Teilprojekte]:[Kürzel]],2,FALSE),"okay","Hauptprozess anderes TP"))</f>
        <v>okay</v>
      </c>
      <c r="AM8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1" s="10" t="str">
        <f>IFERROR(IF(BTT[[#This Row],[SAP-Modul
(Pflichtauswahl)]]&lt;&gt;VLOOKUP(BTT[[#This Row],[Verwendete Transaktion (Pflichtauswahl)]],Transaktionen[[Transaktionen]:[Modul]],3,FALSE),"Modul anders","okay"),"")</f>
        <v>okay</v>
      </c>
      <c r="AP811" s="10" t="str">
        <f>IFERROR(IF(COUNTIFS(BTT[Verwendete Transaktion (Pflichtauswahl)],BTT[[#This Row],[Verwendete Transaktion (Pflichtauswahl)]],BTT[SAP-Modul
(Pflichtauswahl)],"&lt;&gt;"&amp;BTT[[#This Row],[SAP-Modul
(Pflichtauswahl)]])&gt;0,"Modul anders","okay"),"")</f>
        <v>okay</v>
      </c>
      <c r="AQ811" s="10" t="str">
        <f>IFERROR(IF(COUNTIFS(BTT[Verwendete Transaktion (Pflichtauswahl)],BTT[[#This Row],[Verwendete Transaktion (Pflichtauswahl)]],BTT[Verantwortliches TP
(automatisch)],"&lt;&gt;"&amp;BTT[[#This Row],[Verantwortliches TP
(automatisch)]])&gt;0,"Transaktion mehrfach","okay"),"")</f>
        <v>okay</v>
      </c>
      <c r="AR811" s="10" t="str">
        <f>IFERROR(IF(COUNTIFS(BTT[Verwendete Transaktion (Pflichtauswahl)],BTT[[#This Row],[Verwendete Transaktion (Pflichtauswahl)]],BTT[Verantwortliches TP
(automatisch)],"&lt;&gt;"&amp;VLOOKUP(aktives_Teilprojekt,Teilprojekte[[Teilprojekte]:[Kürzel]],2,FALSE))&gt;0,"Transaktion mehrfach","okay"),"")</f>
        <v>okay</v>
      </c>
      <c r="AS811" s="10" t="s">
        <v>10969</v>
      </c>
      <c r="AT811" s="10"/>
    </row>
    <row r="812" spans="1:46" ht="60" hidden="1" x14ac:dyDescent="0.25">
      <c r="A812" s="14" t="str">
        <f>IFERROR(IF(BTT[[#This Row],[Lfd Nr. 
(aus konsolidierter Datei)]]&lt;&gt;"",BTT[[#This Row],[Lfd Nr. 
(aus konsolidierter Datei)]],VLOOKUP(aktives_Teilprojekt,Teilprojekte[[Teilprojekte]:[Kürzel]],2,FALSE)&amp;ROW(BTT[[#This Row],[Lfd Nr.
(automatisch)]])-2),"")</f>
        <v>FI726</v>
      </c>
      <c r="B812" s="15" t="s">
        <v>6131</v>
      </c>
      <c r="C812" s="15"/>
      <c r="D812" t="s">
        <v>10972</v>
      </c>
      <c r="E812" s="10" t="str">
        <f>IFERROR(IF(NOT(BTT[[#This Row],[Manuelle Änderung des Verantwortliches TP
(Auswahl - bei Bedarf)]]=""),BTT[[#This Row],[Manuelle Änderung des Verantwortliches TP
(Auswahl - bei Bedarf)]],VLOOKUP(BTT[[#This Row],[Hauptprozess
(Pflichtauswahl)]],Hauptprozesse[],3,FALSE)),"")</f>
        <v>FI</v>
      </c>
      <c r="G812" t="s">
        <v>14174</v>
      </c>
      <c r="H812" s="10" t="s">
        <v>8457</v>
      </c>
      <c r="I812" t="s">
        <v>2847</v>
      </c>
      <c r="J812" s="10" t="str">
        <f>IFERROR(VLOOKUP(BTT[[#This Row],[Verwendete Transaktion (Pflichtauswahl)]],Transaktionen[[Transaktionen]:[Langtext]],2,FALSE),"")</f>
        <v>Stammdatenverzeichnis Innenaufträge</v>
      </c>
      <c r="V812" s="10" t="str">
        <f>IFERROR(VLOOKUP(BTT[[#This Row],[Verwendetes Formular
(Auswahl falls relevant)]],Formulare[[Formularbezeichnung]:[Formularname (technisch)]],2,FALSE),"")</f>
        <v/>
      </c>
      <c r="Y812" s="4" t="s">
        <v>14993</v>
      </c>
      <c r="AK812" s="10" t="str">
        <f>IF(BTT[[#This Row],[Subprozess
(optionale Auswahl)]]="","okay",IF(VLOOKUP(BTT[[#This Row],[Subprozess
(optionale Auswahl)]],BPML[[Subprozess]:[Zugeordneter Hauptprozess]],3,FALSE)=BTT[[#This Row],[Hauptprozess
(Pflichtauswahl)]],"okay","falscher Subprozess"))</f>
        <v>okay</v>
      </c>
      <c r="AL812" t="str">
        <f>IF(aktives_Teilprojekt="Master","",IF(BTT[[#This Row],[Verantwortliches TP
(automatisch)]]=VLOOKUP(aktives_Teilprojekt,Teilprojekte[[Teilprojekte]:[Kürzel]],2,FALSE),"okay","Hauptprozess anderes TP"))</f>
        <v>okay</v>
      </c>
      <c r="AM8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2" s="10" t="str">
        <f>IFERROR(IF(BTT[[#This Row],[SAP-Modul
(Pflichtauswahl)]]&lt;&gt;VLOOKUP(BTT[[#This Row],[Verwendete Transaktion (Pflichtauswahl)]],Transaktionen[[Transaktionen]:[Modul]],3,FALSE),"Modul anders","okay"),"")</f>
        <v>okay</v>
      </c>
      <c r="AP812" s="10" t="str">
        <f>IFERROR(IF(COUNTIFS(BTT[Verwendete Transaktion (Pflichtauswahl)],BTT[[#This Row],[Verwendete Transaktion (Pflichtauswahl)]],BTT[SAP-Modul
(Pflichtauswahl)],"&lt;&gt;"&amp;BTT[[#This Row],[SAP-Modul
(Pflichtauswahl)]])&gt;0,"Modul anders","okay"),"")</f>
        <v>okay</v>
      </c>
      <c r="AQ812" s="10" t="str">
        <f>IFERROR(IF(COUNTIFS(BTT[Verwendete Transaktion (Pflichtauswahl)],BTT[[#This Row],[Verwendete Transaktion (Pflichtauswahl)]],BTT[Verantwortliches TP
(automatisch)],"&lt;&gt;"&amp;BTT[[#This Row],[Verantwortliches TP
(automatisch)]])&gt;0,"Transaktion mehrfach","okay"),"")</f>
        <v>okay</v>
      </c>
      <c r="AR812" s="10" t="str">
        <f>IFERROR(IF(COUNTIFS(BTT[Verwendete Transaktion (Pflichtauswahl)],BTT[[#This Row],[Verwendete Transaktion (Pflichtauswahl)]],BTT[Verantwortliches TP
(automatisch)],"&lt;&gt;"&amp;VLOOKUP(aktives_Teilprojekt,Teilprojekte[[Teilprojekte]:[Kürzel]],2,FALSE))&gt;0,"Transaktion mehrfach","okay"),"")</f>
        <v>okay</v>
      </c>
      <c r="AS812" s="10" t="s">
        <v>10971</v>
      </c>
      <c r="AT812" s="10"/>
    </row>
    <row r="813" spans="1:46" ht="60" hidden="1" x14ac:dyDescent="0.25">
      <c r="A813" s="14" t="str">
        <f>IFERROR(IF(BTT[[#This Row],[Lfd Nr. 
(aus konsolidierter Datei)]]&lt;&gt;"",BTT[[#This Row],[Lfd Nr. 
(aus konsolidierter Datei)]],VLOOKUP(aktives_Teilprojekt,Teilprojekte[[Teilprojekte]:[Kürzel]],2,FALSE)&amp;ROW(BTT[[#This Row],[Lfd Nr.
(automatisch)]])-2),"")</f>
        <v>FI727</v>
      </c>
      <c r="B813" s="15" t="s">
        <v>6131</v>
      </c>
      <c r="C813" s="15"/>
      <c r="D813" t="s">
        <v>10974</v>
      </c>
      <c r="E813" s="10" t="str">
        <f>IFERROR(IF(NOT(BTT[[#This Row],[Manuelle Änderung des Verantwortliches TP
(Auswahl - bei Bedarf)]]=""),BTT[[#This Row],[Manuelle Änderung des Verantwortliches TP
(Auswahl - bei Bedarf)]],VLOOKUP(BTT[[#This Row],[Hauptprozess
(Pflichtauswahl)]],Hauptprozesse[],3,FALSE)),"")</f>
        <v>FI</v>
      </c>
      <c r="G813" t="s">
        <v>14174</v>
      </c>
      <c r="H813" s="10" t="s">
        <v>6041</v>
      </c>
      <c r="I813" t="s">
        <v>2486</v>
      </c>
      <c r="J813" s="10" t="str">
        <f>IFERROR(VLOOKUP(BTT[[#This Row],[Verwendete Transaktion (Pflichtauswahl)]],Transaktionen[[Transaktionen]:[Langtext]],2,FALSE),"")</f>
        <v>AUFTRAG ÄNDERN</v>
      </c>
      <c r="K813" t="s">
        <v>2764</v>
      </c>
      <c r="V813" s="10" t="str">
        <f>IFERROR(VLOOKUP(BTT[[#This Row],[Verwendetes Formular
(Auswahl falls relevant)]],Formulare[[Formularbezeichnung]:[Formularname (technisch)]],2,FALSE),"")</f>
        <v/>
      </c>
      <c r="Y813" s="4" t="s">
        <v>14994</v>
      </c>
      <c r="AK813" s="10" t="str">
        <f>IF(BTT[[#This Row],[Subprozess
(optionale Auswahl)]]="","okay",IF(VLOOKUP(BTT[[#This Row],[Subprozess
(optionale Auswahl)]],BPML[[Subprozess]:[Zugeordneter Hauptprozess]],3,FALSE)=BTT[[#This Row],[Hauptprozess
(Pflichtauswahl)]],"okay","falscher Subprozess"))</f>
        <v>okay</v>
      </c>
      <c r="AL813" t="str">
        <f>IF(aktives_Teilprojekt="Master","",IF(BTT[[#This Row],[Verantwortliches TP
(automatisch)]]=VLOOKUP(aktives_Teilprojekt,Teilprojekte[[Teilprojekte]:[Kürzel]],2,FALSE),"okay","Hauptprozess anderes TP"))</f>
        <v>okay</v>
      </c>
      <c r="AM8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3" s="10" t="str">
        <f>IFERROR(IF(BTT[[#This Row],[SAP-Modul
(Pflichtauswahl)]]&lt;&gt;VLOOKUP(BTT[[#This Row],[Verwendete Transaktion (Pflichtauswahl)]],Transaktionen[[Transaktionen]:[Modul]],3,FALSE),"Modul anders","okay"),"")</f>
        <v>okay</v>
      </c>
      <c r="AP813" s="10" t="str">
        <f>IFERROR(IF(COUNTIFS(BTT[Verwendete Transaktion (Pflichtauswahl)],BTT[[#This Row],[Verwendete Transaktion (Pflichtauswahl)]],BTT[SAP-Modul
(Pflichtauswahl)],"&lt;&gt;"&amp;BTT[[#This Row],[SAP-Modul
(Pflichtauswahl)]])&gt;0,"Modul anders","okay"),"")</f>
        <v>okay</v>
      </c>
      <c r="AQ813" s="10" t="str">
        <f>IFERROR(IF(COUNTIFS(BTT[Verwendete Transaktion (Pflichtauswahl)],BTT[[#This Row],[Verwendete Transaktion (Pflichtauswahl)]],BTT[Verantwortliches TP
(automatisch)],"&lt;&gt;"&amp;BTT[[#This Row],[Verantwortliches TP
(automatisch)]])&gt;0,"Transaktion mehrfach","okay"),"")</f>
        <v>okay</v>
      </c>
      <c r="AR813" s="10" t="str">
        <f>IFERROR(IF(COUNTIFS(BTT[Verwendete Transaktion (Pflichtauswahl)],BTT[[#This Row],[Verwendete Transaktion (Pflichtauswahl)]],BTT[Verantwortliches TP
(automatisch)],"&lt;&gt;"&amp;VLOOKUP(aktives_Teilprojekt,Teilprojekte[[Teilprojekte]:[Kürzel]],2,FALSE))&gt;0,"Transaktion mehrfach","okay"),"")</f>
        <v>okay</v>
      </c>
      <c r="AS813" s="10" t="s">
        <v>10973</v>
      </c>
      <c r="AT813" s="10"/>
    </row>
    <row r="814" spans="1:46" ht="30" hidden="1" x14ac:dyDescent="0.25">
      <c r="A814" s="14" t="str">
        <f>IFERROR(IF(BTT[[#This Row],[Lfd Nr. 
(aus konsolidierter Datei)]]&lt;&gt;"",BTT[[#This Row],[Lfd Nr. 
(aus konsolidierter Datei)]],VLOOKUP(aktives_Teilprojekt,Teilprojekte[[Teilprojekte]:[Kürzel]],2,FALSE)&amp;ROW(BTT[[#This Row],[Lfd Nr.
(automatisch)]])-2),"")</f>
        <v>FI728</v>
      </c>
      <c r="B814" s="15" t="s">
        <v>6131</v>
      </c>
      <c r="C814" s="15"/>
      <c r="D814" t="s">
        <v>10976</v>
      </c>
      <c r="E814" s="10" t="str">
        <f>IFERROR(IF(NOT(BTT[[#This Row],[Manuelle Änderung des Verantwortliches TP
(Auswahl - bei Bedarf)]]=""),BTT[[#This Row],[Manuelle Änderung des Verantwortliches TP
(Auswahl - bei Bedarf)]],VLOOKUP(BTT[[#This Row],[Hauptprozess
(Pflichtauswahl)]],Hauptprozesse[],3,FALSE)),"")</f>
        <v>FI</v>
      </c>
      <c r="G814" t="s">
        <v>14261</v>
      </c>
      <c r="H814" s="10" t="s">
        <v>6038</v>
      </c>
      <c r="I814" t="s">
        <v>3283</v>
      </c>
      <c r="J814" s="10" t="str">
        <f>IFERROR(VLOOKUP(BTT[[#This Row],[Verwendete Transaktion (Pflichtauswahl)]],Transaktionen[[Transaktionen]:[Langtext]],2,FALSE),"")</f>
        <v>Batch-Input: InvBeleg anlegen</v>
      </c>
      <c r="V814" s="10" t="str">
        <f>IFERROR(VLOOKUP(BTT[[#This Row],[Verwendetes Formular
(Auswahl falls relevant)]],Formulare[[Formularbezeichnung]:[Formularname (technisch)]],2,FALSE),"")</f>
        <v/>
      </c>
      <c r="Y814" s="4" t="s">
        <v>14995</v>
      </c>
      <c r="AK814" s="10" t="str">
        <f>IF(BTT[[#This Row],[Subprozess
(optionale Auswahl)]]="","okay",IF(VLOOKUP(BTT[[#This Row],[Subprozess
(optionale Auswahl)]],BPML[[Subprozess]:[Zugeordneter Hauptprozess]],3,FALSE)=BTT[[#This Row],[Hauptprozess
(Pflichtauswahl)]],"okay","falscher Subprozess"))</f>
        <v>okay</v>
      </c>
      <c r="AL814" t="str">
        <f>IF(aktives_Teilprojekt="Master","",IF(BTT[[#This Row],[Verantwortliches TP
(automatisch)]]=VLOOKUP(aktives_Teilprojekt,Teilprojekte[[Teilprojekte]:[Kürzel]],2,FALSE),"okay","Hauptprozess anderes TP"))</f>
        <v>okay</v>
      </c>
      <c r="AM8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4" s="10" t="str">
        <f>IFERROR(IF(BTT[[#This Row],[SAP-Modul
(Pflichtauswahl)]]&lt;&gt;VLOOKUP(BTT[[#This Row],[Verwendete Transaktion (Pflichtauswahl)]],Transaktionen[[Transaktionen]:[Modul]],3,FALSE),"Modul anders","okay"),"")</f>
        <v>okay</v>
      </c>
      <c r="AP814" s="10" t="str">
        <f>IFERROR(IF(COUNTIFS(BTT[Verwendete Transaktion (Pflichtauswahl)],BTT[[#This Row],[Verwendete Transaktion (Pflichtauswahl)]],BTT[SAP-Modul
(Pflichtauswahl)],"&lt;&gt;"&amp;BTT[[#This Row],[SAP-Modul
(Pflichtauswahl)]])&gt;0,"Modul anders","okay"),"")</f>
        <v>okay</v>
      </c>
      <c r="AQ814" s="10" t="str">
        <f>IFERROR(IF(COUNTIFS(BTT[Verwendete Transaktion (Pflichtauswahl)],BTT[[#This Row],[Verwendete Transaktion (Pflichtauswahl)]],BTT[Verantwortliches TP
(automatisch)],"&lt;&gt;"&amp;BTT[[#This Row],[Verantwortliches TP
(automatisch)]])&gt;0,"Transaktion mehrfach","okay"),"")</f>
        <v>okay</v>
      </c>
      <c r="AR814" s="10" t="str">
        <f>IFERROR(IF(COUNTIFS(BTT[Verwendete Transaktion (Pflichtauswahl)],BTT[[#This Row],[Verwendete Transaktion (Pflichtauswahl)]],BTT[Verantwortliches TP
(automatisch)],"&lt;&gt;"&amp;VLOOKUP(aktives_Teilprojekt,Teilprojekte[[Teilprojekte]:[Kürzel]],2,FALSE))&gt;0,"Transaktion mehrfach","okay"),"")</f>
        <v>okay</v>
      </c>
      <c r="AS814" s="10" t="s">
        <v>10975</v>
      </c>
      <c r="AT814" s="10"/>
    </row>
    <row r="815" spans="1:46" ht="30" hidden="1" x14ac:dyDescent="0.25">
      <c r="A815" s="14" t="str">
        <f>IFERROR(IF(BTT[[#This Row],[Lfd Nr. 
(aus konsolidierter Datei)]]&lt;&gt;"",BTT[[#This Row],[Lfd Nr. 
(aus konsolidierter Datei)]],VLOOKUP(aktives_Teilprojekt,Teilprojekte[[Teilprojekte]:[Kürzel]],2,FALSE)&amp;ROW(BTT[[#This Row],[Lfd Nr.
(automatisch)]])-2),"")</f>
        <v>FI729</v>
      </c>
      <c r="B815" s="15" t="s">
        <v>6131</v>
      </c>
      <c r="C815" s="15"/>
      <c r="D815" t="s">
        <v>10978</v>
      </c>
      <c r="E815" s="10" t="str">
        <f>IFERROR(IF(NOT(BTT[[#This Row],[Manuelle Änderung des Verantwortliches TP
(Auswahl - bei Bedarf)]]=""),BTT[[#This Row],[Manuelle Änderung des Verantwortliches TP
(Auswahl - bei Bedarf)]],VLOOKUP(BTT[[#This Row],[Hauptprozess
(Pflichtauswahl)]],Hauptprozesse[],3,FALSE)),"")</f>
        <v>FI</v>
      </c>
      <c r="G815" t="s">
        <v>14262</v>
      </c>
      <c r="H815" s="10"/>
      <c r="I815" t="s">
        <v>14263</v>
      </c>
      <c r="J815" s="10" t="str">
        <f>IFERROR(VLOOKUP(BTT[[#This Row],[Verwendete Transaktion (Pflichtauswahl)]],Transaktionen[[Transaktionen]:[Langtext]],2,FALSE),"")</f>
        <v/>
      </c>
      <c r="V815" s="10" t="str">
        <f>IFERROR(VLOOKUP(BTT[[#This Row],[Verwendetes Formular
(Auswahl falls relevant)]],Formulare[[Formularbezeichnung]:[Formularname (technisch)]],2,FALSE),"")</f>
        <v/>
      </c>
      <c r="Y815" s="4" t="s">
        <v>14996</v>
      </c>
      <c r="AK815" s="10" t="str">
        <f>IF(BTT[[#This Row],[Subprozess
(optionale Auswahl)]]="","okay",IF(VLOOKUP(BTT[[#This Row],[Subprozess
(optionale Auswahl)]],BPML[[Subprozess]:[Zugeordneter Hauptprozess]],3,FALSE)=BTT[[#This Row],[Hauptprozess
(Pflichtauswahl)]],"okay","falscher Subprozess"))</f>
        <v>okay</v>
      </c>
      <c r="AL815" t="str">
        <f>IF(aktives_Teilprojekt="Master","",IF(BTT[[#This Row],[Verantwortliches TP
(automatisch)]]=VLOOKUP(aktives_Teilprojekt,Teilprojekte[[Teilprojekte]:[Kürzel]],2,FALSE),"okay","Hauptprozess anderes TP"))</f>
        <v>okay</v>
      </c>
      <c r="AM8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5" s="10" t="str">
        <f>IFERROR(IF(BTT[[#This Row],[SAP-Modul
(Pflichtauswahl)]]&lt;&gt;VLOOKUP(BTT[[#This Row],[Verwendete Transaktion (Pflichtauswahl)]],Transaktionen[[Transaktionen]:[Modul]],3,FALSE),"Modul anders","okay"),"")</f>
        <v/>
      </c>
      <c r="AP815" s="10" t="str">
        <f>IFERROR(IF(COUNTIFS(BTT[Verwendete Transaktion (Pflichtauswahl)],BTT[[#This Row],[Verwendete Transaktion (Pflichtauswahl)]],BTT[SAP-Modul
(Pflichtauswahl)],"&lt;&gt;"&amp;BTT[[#This Row],[SAP-Modul
(Pflichtauswahl)]])&gt;0,"Modul anders","okay"),"")</f>
        <v>okay</v>
      </c>
      <c r="AQ815" s="10" t="str">
        <f>IFERROR(IF(COUNTIFS(BTT[Verwendete Transaktion (Pflichtauswahl)],BTT[[#This Row],[Verwendete Transaktion (Pflichtauswahl)]],BTT[Verantwortliches TP
(automatisch)],"&lt;&gt;"&amp;BTT[[#This Row],[Verantwortliches TP
(automatisch)]])&gt;0,"Transaktion mehrfach","okay"),"")</f>
        <v>okay</v>
      </c>
      <c r="AR815" s="10" t="str">
        <f>IFERROR(IF(COUNTIFS(BTT[Verwendete Transaktion (Pflichtauswahl)],BTT[[#This Row],[Verwendete Transaktion (Pflichtauswahl)]],BTT[Verantwortliches TP
(automatisch)],"&lt;&gt;"&amp;VLOOKUP(aktives_Teilprojekt,Teilprojekte[[Teilprojekte]:[Kürzel]],2,FALSE))&gt;0,"Transaktion mehrfach","okay"),"")</f>
        <v>okay</v>
      </c>
      <c r="AS815" s="10" t="s">
        <v>10977</v>
      </c>
      <c r="AT815" s="10"/>
    </row>
    <row r="816" spans="1:46" ht="30" hidden="1" x14ac:dyDescent="0.25">
      <c r="A816" s="14" t="str">
        <f>IFERROR(IF(BTT[[#This Row],[Lfd Nr. 
(aus konsolidierter Datei)]]&lt;&gt;"",BTT[[#This Row],[Lfd Nr. 
(aus konsolidierter Datei)]],VLOOKUP(aktives_Teilprojekt,Teilprojekte[[Teilprojekte]:[Kürzel]],2,FALSE)&amp;ROW(BTT[[#This Row],[Lfd Nr.
(automatisch)]])-2),"")</f>
        <v>FI730</v>
      </c>
      <c r="B816" s="15" t="s">
        <v>6131</v>
      </c>
      <c r="C816" s="15"/>
      <c r="D816" t="s">
        <v>10980</v>
      </c>
      <c r="E816" s="10" t="str">
        <f>IFERROR(IF(NOT(BTT[[#This Row],[Manuelle Änderung des Verantwortliches TP
(Auswahl - bei Bedarf)]]=""),BTT[[#This Row],[Manuelle Änderung des Verantwortliches TP
(Auswahl - bei Bedarf)]],VLOOKUP(BTT[[#This Row],[Hauptprozess
(Pflichtauswahl)]],Hauptprozesse[],3,FALSE)),"")</f>
        <v>FI</v>
      </c>
      <c r="G816" t="s">
        <v>14258</v>
      </c>
      <c r="H816" s="10" t="s">
        <v>6038</v>
      </c>
      <c r="I816" t="s">
        <v>3275</v>
      </c>
      <c r="J816" s="10" t="str">
        <f>IFERROR(VLOOKUP(BTT[[#This Row],[Verwendete Transaktion (Pflichtauswahl)]],Transaktionen[[Transaktionen]:[Langtext]],2,FALSE),"")</f>
        <v>Inventurbeleg drucken</v>
      </c>
      <c r="V816" s="10" t="str">
        <f>IFERROR(VLOOKUP(BTT[[#This Row],[Verwendetes Formular
(Auswahl falls relevant)]],Formulare[[Formularbezeichnung]:[Formularname (technisch)]],2,FALSE),"")</f>
        <v/>
      </c>
      <c r="Y816" s="4" t="s">
        <v>14997</v>
      </c>
      <c r="AK816" s="10" t="str">
        <f>IF(BTT[[#This Row],[Subprozess
(optionale Auswahl)]]="","okay",IF(VLOOKUP(BTT[[#This Row],[Subprozess
(optionale Auswahl)]],BPML[[Subprozess]:[Zugeordneter Hauptprozess]],3,FALSE)=BTT[[#This Row],[Hauptprozess
(Pflichtauswahl)]],"okay","falscher Subprozess"))</f>
        <v>okay</v>
      </c>
      <c r="AL816" t="str">
        <f>IF(aktives_Teilprojekt="Master","",IF(BTT[[#This Row],[Verantwortliches TP
(automatisch)]]=VLOOKUP(aktives_Teilprojekt,Teilprojekte[[Teilprojekte]:[Kürzel]],2,FALSE),"okay","Hauptprozess anderes TP"))</f>
        <v>okay</v>
      </c>
      <c r="AM8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6" s="10" t="str">
        <f>IFERROR(IF(BTT[[#This Row],[SAP-Modul
(Pflichtauswahl)]]&lt;&gt;VLOOKUP(BTT[[#This Row],[Verwendete Transaktion (Pflichtauswahl)]],Transaktionen[[Transaktionen]:[Modul]],3,FALSE),"Modul anders","okay"),"")</f>
        <v>okay</v>
      </c>
      <c r="AP816" s="10" t="str">
        <f>IFERROR(IF(COUNTIFS(BTT[Verwendete Transaktion (Pflichtauswahl)],BTT[[#This Row],[Verwendete Transaktion (Pflichtauswahl)]],BTT[SAP-Modul
(Pflichtauswahl)],"&lt;&gt;"&amp;BTT[[#This Row],[SAP-Modul
(Pflichtauswahl)]])&gt;0,"Modul anders","okay"),"")</f>
        <v>okay</v>
      </c>
      <c r="AQ816" s="10" t="str">
        <f>IFERROR(IF(COUNTIFS(BTT[Verwendete Transaktion (Pflichtauswahl)],BTT[[#This Row],[Verwendete Transaktion (Pflichtauswahl)]],BTT[Verantwortliches TP
(automatisch)],"&lt;&gt;"&amp;BTT[[#This Row],[Verantwortliches TP
(automatisch)]])&gt;0,"Transaktion mehrfach","okay"),"")</f>
        <v>okay</v>
      </c>
      <c r="AR816" s="10" t="str">
        <f>IFERROR(IF(COUNTIFS(BTT[Verwendete Transaktion (Pflichtauswahl)],BTT[[#This Row],[Verwendete Transaktion (Pflichtauswahl)]],BTT[Verantwortliches TP
(automatisch)],"&lt;&gt;"&amp;VLOOKUP(aktives_Teilprojekt,Teilprojekte[[Teilprojekte]:[Kürzel]],2,FALSE))&gt;0,"Transaktion mehrfach","okay"),"")</f>
        <v>okay</v>
      </c>
      <c r="AS816" s="10" t="s">
        <v>10979</v>
      </c>
      <c r="AT816" s="10"/>
    </row>
    <row r="817" spans="1:46" ht="30" hidden="1" x14ac:dyDescent="0.25">
      <c r="A817" s="14" t="str">
        <f>IFERROR(IF(BTT[[#This Row],[Lfd Nr. 
(aus konsolidierter Datei)]]&lt;&gt;"",BTT[[#This Row],[Lfd Nr. 
(aus konsolidierter Datei)]],VLOOKUP(aktives_Teilprojekt,Teilprojekte[[Teilprojekte]:[Kürzel]],2,FALSE)&amp;ROW(BTT[[#This Row],[Lfd Nr.
(automatisch)]])-2),"")</f>
        <v>FI731</v>
      </c>
      <c r="B817" s="15" t="s">
        <v>6131</v>
      </c>
      <c r="C817" s="15"/>
      <c r="D817" t="s">
        <v>10982</v>
      </c>
      <c r="E817" s="10" t="str">
        <f>IFERROR(IF(NOT(BTT[[#This Row],[Manuelle Änderung des Verantwortliches TP
(Auswahl - bei Bedarf)]]=""),BTT[[#This Row],[Manuelle Änderung des Verantwortliches TP
(Auswahl - bei Bedarf)]],VLOOKUP(BTT[[#This Row],[Hauptprozess
(Pflichtauswahl)]],Hauptprozesse[],3,FALSE)),"")</f>
        <v>FI</v>
      </c>
      <c r="G817" t="s">
        <v>14264</v>
      </c>
      <c r="H817" s="10"/>
      <c r="I817" t="s">
        <v>14265</v>
      </c>
      <c r="J817" s="10" t="str">
        <f>IFERROR(VLOOKUP(BTT[[#This Row],[Verwendete Transaktion (Pflichtauswahl)]],Transaktionen[[Transaktionen]:[Langtext]],2,FALSE),"")</f>
        <v/>
      </c>
      <c r="V817" s="10" t="str">
        <f>IFERROR(VLOOKUP(BTT[[#This Row],[Verwendetes Formular
(Auswahl falls relevant)]],Formulare[[Formularbezeichnung]:[Formularname (technisch)]],2,FALSE),"")</f>
        <v/>
      </c>
      <c r="Y817" s="4" t="s">
        <v>14998</v>
      </c>
      <c r="AK817" s="10" t="str">
        <f>IF(BTT[[#This Row],[Subprozess
(optionale Auswahl)]]="","okay",IF(VLOOKUP(BTT[[#This Row],[Subprozess
(optionale Auswahl)]],BPML[[Subprozess]:[Zugeordneter Hauptprozess]],3,FALSE)=BTT[[#This Row],[Hauptprozess
(Pflichtauswahl)]],"okay","falscher Subprozess"))</f>
        <v>okay</v>
      </c>
      <c r="AL817" t="str">
        <f>IF(aktives_Teilprojekt="Master","",IF(BTT[[#This Row],[Verantwortliches TP
(automatisch)]]=VLOOKUP(aktives_Teilprojekt,Teilprojekte[[Teilprojekte]:[Kürzel]],2,FALSE),"okay","Hauptprozess anderes TP"))</f>
        <v>okay</v>
      </c>
      <c r="AM8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7" s="10" t="str">
        <f>IFERROR(IF(BTT[[#This Row],[SAP-Modul
(Pflichtauswahl)]]&lt;&gt;VLOOKUP(BTT[[#This Row],[Verwendete Transaktion (Pflichtauswahl)]],Transaktionen[[Transaktionen]:[Modul]],3,FALSE),"Modul anders","okay"),"")</f>
        <v/>
      </c>
      <c r="AP817" s="10" t="str">
        <f>IFERROR(IF(COUNTIFS(BTT[Verwendete Transaktion (Pflichtauswahl)],BTT[[#This Row],[Verwendete Transaktion (Pflichtauswahl)]],BTT[SAP-Modul
(Pflichtauswahl)],"&lt;&gt;"&amp;BTT[[#This Row],[SAP-Modul
(Pflichtauswahl)]])&gt;0,"Modul anders","okay"),"")</f>
        <v>okay</v>
      </c>
      <c r="AQ817" s="10" t="str">
        <f>IFERROR(IF(COUNTIFS(BTT[Verwendete Transaktion (Pflichtauswahl)],BTT[[#This Row],[Verwendete Transaktion (Pflichtauswahl)]],BTT[Verantwortliches TP
(automatisch)],"&lt;&gt;"&amp;BTT[[#This Row],[Verantwortliches TP
(automatisch)]])&gt;0,"Transaktion mehrfach","okay"),"")</f>
        <v>okay</v>
      </c>
      <c r="AR817" s="10" t="str">
        <f>IFERROR(IF(COUNTIFS(BTT[Verwendete Transaktion (Pflichtauswahl)],BTT[[#This Row],[Verwendete Transaktion (Pflichtauswahl)]],BTT[Verantwortliches TP
(automatisch)],"&lt;&gt;"&amp;VLOOKUP(aktives_Teilprojekt,Teilprojekte[[Teilprojekte]:[Kürzel]],2,FALSE))&gt;0,"Transaktion mehrfach","okay"),"")</f>
        <v>okay</v>
      </c>
      <c r="AS817" s="10" t="s">
        <v>10981</v>
      </c>
      <c r="AT817" s="10"/>
    </row>
    <row r="818" spans="1:46" ht="30" hidden="1" x14ac:dyDescent="0.25">
      <c r="A818" s="14" t="str">
        <f>IFERROR(IF(BTT[[#This Row],[Lfd Nr. 
(aus konsolidierter Datei)]]&lt;&gt;"",BTT[[#This Row],[Lfd Nr. 
(aus konsolidierter Datei)]],VLOOKUP(aktives_Teilprojekt,Teilprojekte[[Teilprojekte]:[Kürzel]],2,FALSE)&amp;ROW(BTT[[#This Row],[Lfd Nr.
(automatisch)]])-2),"")</f>
        <v>FI732</v>
      </c>
      <c r="B818" s="15" t="s">
        <v>6131</v>
      </c>
      <c r="C818" s="15"/>
      <c r="D818" t="s">
        <v>10984</v>
      </c>
      <c r="E818" s="10" t="str">
        <f>IFERROR(IF(NOT(BTT[[#This Row],[Manuelle Änderung des Verantwortliches TP
(Auswahl - bei Bedarf)]]=""),BTT[[#This Row],[Manuelle Änderung des Verantwortliches TP
(Auswahl - bei Bedarf)]],VLOOKUP(BTT[[#This Row],[Hauptprozess
(Pflichtauswahl)]],Hauptprozesse[],3,FALSE)),"")</f>
        <v>FI</v>
      </c>
      <c r="G818" t="s">
        <v>14258</v>
      </c>
      <c r="H818" s="10"/>
      <c r="I818" t="s">
        <v>14266</v>
      </c>
      <c r="J818" s="10" t="str">
        <f>IFERROR(VLOOKUP(BTT[[#This Row],[Verwendete Transaktion (Pflichtauswahl)]],Transaktionen[[Transaktionen]:[Langtext]],2,FALSE),"")</f>
        <v/>
      </c>
      <c r="V818" s="10" t="str">
        <f>IFERROR(VLOOKUP(BTT[[#This Row],[Verwendetes Formular
(Auswahl falls relevant)]],Formulare[[Formularbezeichnung]:[Formularname (technisch)]],2,FALSE),"")</f>
        <v/>
      </c>
      <c r="Y818" s="4" t="s">
        <v>14999</v>
      </c>
      <c r="AK818" s="10" t="str">
        <f>IF(BTT[[#This Row],[Subprozess
(optionale Auswahl)]]="","okay",IF(VLOOKUP(BTT[[#This Row],[Subprozess
(optionale Auswahl)]],BPML[[Subprozess]:[Zugeordneter Hauptprozess]],3,FALSE)=BTT[[#This Row],[Hauptprozess
(Pflichtauswahl)]],"okay","falscher Subprozess"))</f>
        <v>okay</v>
      </c>
      <c r="AL818" t="str">
        <f>IF(aktives_Teilprojekt="Master","",IF(BTT[[#This Row],[Verantwortliches TP
(automatisch)]]=VLOOKUP(aktives_Teilprojekt,Teilprojekte[[Teilprojekte]:[Kürzel]],2,FALSE),"okay","Hauptprozess anderes TP"))</f>
        <v>okay</v>
      </c>
      <c r="AM8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8" s="10" t="str">
        <f>IFERROR(IF(BTT[[#This Row],[SAP-Modul
(Pflichtauswahl)]]&lt;&gt;VLOOKUP(BTT[[#This Row],[Verwendete Transaktion (Pflichtauswahl)]],Transaktionen[[Transaktionen]:[Modul]],3,FALSE),"Modul anders","okay"),"")</f>
        <v/>
      </c>
      <c r="AP818" s="10" t="str">
        <f>IFERROR(IF(COUNTIFS(BTT[Verwendete Transaktion (Pflichtauswahl)],BTT[[#This Row],[Verwendete Transaktion (Pflichtauswahl)]],BTT[SAP-Modul
(Pflichtauswahl)],"&lt;&gt;"&amp;BTT[[#This Row],[SAP-Modul
(Pflichtauswahl)]])&gt;0,"Modul anders","okay"),"")</f>
        <v>okay</v>
      </c>
      <c r="AQ818" s="10" t="str">
        <f>IFERROR(IF(COUNTIFS(BTT[Verwendete Transaktion (Pflichtauswahl)],BTT[[#This Row],[Verwendete Transaktion (Pflichtauswahl)]],BTT[Verantwortliches TP
(automatisch)],"&lt;&gt;"&amp;BTT[[#This Row],[Verantwortliches TP
(automatisch)]])&gt;0,"Transaktion mehrfach","okay"),"")</f>
        <v>okay</v>
      </c>
      <c r="AR818" s="10" t="str">
        <f>IFERROR(IF(COUNTIFS(BTT[Verwendete Transaktion (Pflichtauswahl)],BTT[[#This Row],[Verwendete Transaktion (Pflichtauswahl)]],BTT[Verantwortliches TP
(automatisch)],"&lt;&gt;"&amp;VLOOKUP(aktives_Teilprojekt,Teilprojekte[[Teilprojekte]:[Kürzel]],2,FALSE))&gt;0,"Transaktion mehrfach","okay"),"")</f>
        <v>okay</v>
      </c>
      <c r="AS818" s="10" t="s">
        <v>10983</v>
      </c>
      <c r="AT818" s="10"/>
    </row>
    <row r="819" spans="1:46" ht="30" hidden="1" x14ac:dyDescent="0.25">
      <c r="A819" s="14" t="str">
        <f>IFERROR(IF(BTT[[#This Row],[Lfd Nr. 
(aus konsolidierter Datei)]]&lt;&gt;"",BTT[[#This Row],[Lfd Nr. 
(aus konsolidierter Datei)]],VLOOKUP(aktives_Teilprojekt,Teilprojekte[[Teilprojekte]:[Kürzel]],2,FALSE)&amp;ROW(BTT[[#This Row],[Lfd Nr.
(automatisch)]])-2),"")</f>
        <v>FI733</v>
      </c>
      <c r="B819" s="15" t="s">
        <v>6131</v>
      </c>
      <c r="C819" s="15"/>
      <c r="D819" t="s">
        <v>10986</v>
      </c>
      <c r="E819" s="10" t="str">
        <f>IFERROR(IF(NOT(BTT[[#This Row],[Manuelle Änderung des Verantwortliches TP
(Auswahl - bei Bedarf)]]=""),BTT[[#This Row],[Manuelle Änderung des Verantwortliches TP
(Auswahl - bei Bedarf)]],VLOOKUP(BTT[[#This Row],[Hauptprozess
(Pflichtauswahl)]],Hauptprozesse[],3,FALSE)),"")</f>
        <v>FI</v>
      </c>
      <c r="G819" t="s">
        <v>14258</v>
      </c>
      <c r="H819" s="10" t="s">
        <v>6038</v>
      </c>
      <c r="I819" t="s">
        <v>3269</v>
      </c>
      <c r="J819" s="10" t="str">
        <f>IFERROR(VLOOKUP(BTT[[#This Row],[Verwendete Transaktion (Pflichtauswahl)]],Transaktionen[[Transaktionen]:[Langtext]],2,FALSE),"")</f>
        <v>Inventurbeleg nachzählen</v>
      </c>
      <c r="V819" s="10" t="str">
        <f>IFERROR(VLOOKUP(BTT[[#This Row],[Verwendetes Formular
(Auswahl falls relevant)]],Formulare[[Formularbezeichnung]:[Formularname (technisch)]],2,FALSE),"")</f>
        <v/>
      </c>
      <c r="Y819" s="4" t="s">
        <v>15000</v>
      </c>
      <c r="AK819" s="10" t="str">
        <f>IF(BTT[[#This Row],[Subprozess
(optionale Auswahl)]]="","okay",IF(VLOOKUP(BTT[[#This Row],[Subprozess
(optionale Auswahl)]],BPML[[Subprozess]:[Zugeordneter Hauptprozess]],3,FALSE)=BTT[[#This Row],[Hauptprozess
(Pflichtauswahl)]],"okay","falscher Subprozess"))</f>
        <v>okay</v>
      </c>
      <c r="AL819" t="str">
        <f>IF(aktives_Teilprojekt="Master","",IF(BTT[[#This Row],[Verantwortliches TP
(automatisch)]]=VLOOKUP(aktives_Teilprojekt,Teilprojekte[[Teilprojekte]:[Kürzel]],2,FALSE),"okay","Hauptprozess anderes TP"))</f>
        <v>okay</v>
      </c>
      <c r="AM8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9" s="10" t="str">
        <f>IFERROR(IF(BTT[[#This Row],[SAP-Modul
(Pflichtauswahl)]]&lt;&gt;VLOOKUP(BTT[[#This Row],[Verwendete Transaktion (Pflichtauswahl)]],Transaktionen[[Transaktionen]:[Modul]],3,FALSE),"Modul anders","okay"),"")</f>
        <v>okay</v>
      </c>
      <c r="AP819" s="10" t="str">
        <f>IFERROR(IF(COUNTIFS(BTT[Verwendete Transaktion (Pflichtauswahl)],BTT[[#This Row],[Verwendete Transaktion (Pflichtauswahl)]],BTT[SAP-Modul
(Pflichtauswahl)],"&lt;&gt;"&amp;BTT[[#This Row],[SAP-Modul
(Pflichtauswahl)]])&gt;0,"Modul anders","okay"),"")</f>
        <v>okay</v>
      </c>
      <c r="AQ819" s="10" t="str">
        <f>IFERROR(IF(COUNTIFS(BTT[Verwendete Transaktion (Pflichtauswahl)],BTT[[#This Row],[Verwendete Transaktion (Pflichtauswahl)]],BTT[Verantwortliches TP
(automatisch)],"&lt;&gt;"&amp;BTT[[#This Row],[Verantwortliches TP
(automatisch)]])&gt;0,"Transaktion mehrfach","okay"),"")</f>
        <v>okay</v>
      </c>
      <c r="AR819" s="10" t="str">
        <f>IFERROR(IF(COUNTIFS(BTT[Verwendete Transaktion (Pflichtauswahl)],BTT[[#This Row],[Verwendete Transaktion (Pflichtauswahl)]],BTT[Verantwortliches TP
(automatisch)],"&lt;&gt;"&amp;VLOOKUP(aktives_Teilprojekt,Teilprojekte[[Teilprojekte]:[Kürzel]],2,FALSE))&gt;0,"Transaktion mehrfach","okay"),"")</f>
        <v>okay</v>
      </c>
      <c r="AS819" s="10" t="s">
        <v>10985</v>
      </c>
      <c r="AT819" s="10"/>
    </row>
    <row r="820" spans="1:46" ht="30" hidden="1" x14ac:dyDescent="0.25">
      <c r="A820" s="14" t="str">
        <f>IFERROR(IF(BTT[[#This Row],[Lfd Nr. 
(aus konsolidierter Datei)]]&lt;&gt;"",BTT[[#This Row],[Lfd Nr. 
(aus konsolidierter Datei)]],VLOOKUP(aktives_Teilprojekt,Teilprojekte[[Teilprojekte]:[Kürzel]],2,FALSE)&amp;ROW(BTT[[#This Row],[Lfd Nr.
(automatisch)]])-2),"")</f>
        <v>FI734</v>
      </c>
      <c r="B820" s="15" t="s">
        <v>6131</v>
      </c>
      <c r="C820" s="15"/>
      <c r="D820" t="s">
        <v>10988</v>
      </c>
      <c r="E820" s="10" t="str">
        <f>IFERROR(IF(NOT(BTT[[#This Row],[Manuelle Änderung des Verantwortliches TP
(Auswahl - bei Bedarf)]]=""),BTT[[#This Row],[Manuelle Änderung des Verantwortliches TP
(Auswahl - bei Bedarf)]],VLOOKUP(BTT[[#This Row],[Hauptprozess
(Pflichtauswahl)]],Hauptprozesse[],3,FALSE)),"")</f>
        <v>FI</v>
      </c>
      <c r="G820" t="s">
        <v>14258</v>
      </c>
      <c r="H820" s="10" t="s">
        <v>8485</v>
      </c>
      <c r="I820" t="s">
        <v>8522</v>
      </c>
      <c r="J820" s="10" t="str">
        <f>IFERROR(VLOOKUP(BTT[[#This Row],[Verwendete Transaktion (Pflichtauswahl)]],Transaktionen[[Transaktionen]:[Langtext]],2,FALSE),"")</f>
        <v>keine digitale Erfassung</v>
      </c>
      <c r="V820" s="10" t="str">
        <f>IFERROR(VLOOKUP(BTT[[#This Row],[Verwendetes Formular
(Auswahl falls relevant)]],Formulare[[Formularbezeichnung]:[Formularname (technisch)]],2,FALSE),"")</f>
        <v/>
      </c>
      <c r="Y820" s="4" t="s">
        <v>15001</v>
      </c>
      <c r="AK820" s="10" t="str">
        <f>IF(BTT[[#This Row],[Subprozess
(optionale Auswahl)]]="","okay",IF(VLOOKUP(BTT[[#This Row],[Subprozess
(optionale Auswahl)]],BPML[[Subprozess]:[Zugeordneter Hauptprozess]],3,FALSE)=BTT[[#This Row],[Hauptprozess
(Pflichtauswahl)]],"okay","falscher Subprozess"))</f>
        <v>okay</v>
      </c>
      <c r="AL820" t="str">
        <f>IF(aktives_Teilprojekt="Master","",IF(BTT[[#This Row],[Verantwortliches TP
(automatisch)]]=VLOOKUP(aktives_Teilprojekt,Teilprojekte[[Teilprojekte]:[Kürzel]],2,FALSE),"okay","Hauptprozess anderes TP"))</f>
        <v>okay</v>
      </c>
      <c r="AM8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0" s="10" t="str">
        <f>IFERROR(IF(BTT[[#This Row],[SAP-Modul
(Pflichtauswahl)]]&lt;&gt;VLOOKUP(BTT[[#This Row],[Verwendete Transaktion (Pflichtauswahl)]],Transaktionen[[Transaktionen]:[Modul]],3,FALSE),"Modul anders","okay"),"")</f>
        <v>okay</v>
      </c>
      <c r="AP820" s="10" t="str">
        <f>IFERROR(IF(COUNTIFS(BTT[Verwendete Transaktion (Pflichtauswahl)],BTT[[#This Row],[Verwendete Transaktion (Pflichtauswahl)]],BTT[SAP-Modul
(Pflichtauswahl)],"&lt;&gt;"&amp;BTT[[#This Row],[SAP-Modul
(Pflichtauswahl)]])&gt;0,"Modul anders","okay"),"")</f>
        <v>okay</v>
      </c>
      <c r="AQ820" s="10" t="str">
        <f>IFERROR(IF(COUNTIFS(BTT[Verwendete Transaktion (Pflichtauswahl)],BTT[[#This Row],[Verwendete Transaktion (Pflichtauswahl)]],BTT[Verantwortliches TP
(automatisch)],"&lt;&gt;"&amp;BTT[[#This Row],[Verantwortliches TP
(automatisch)]])&gt;0,"Transaktion mehrfach","okay"),"")</f>
        <v>okay</v>
      </c>
      <c r="AR820" s="10" t="str">
        <f>IFERROR(IF(COUNTIFS(BTT[Verwendete Transaktion (Pflichtauswahl)],BTT[[#This Row],[Verwendete Transaktion (Pflichtauswahl)]],BTT[Verantwortliches TP
(automatisch)],"&lt;&gt;"&amp;VLOOKUP(aktives_Teilprojekt,Teilprojekte[[Teilprojekte]:[Kürzel]],2,FALSE))&gt;0,"Transaktion mehrfach","okay"),"")</f>
        <v>okay</v>
      </c>
      <c r="AS820" s="10" t="s">
        <v>10987</v>
      </c>
      <c r="AT820" s="10"/>
    </row>
    <row r="821" spans="1:46" ht="30" hidden="1" x14ac:dyDescent="0.25">
      <c r="A821" s="14" t="str">
        <f>IFERROR(IF(BTT[[#This Row],[Lfd Nr. 
(aus konsolidierter Datei)]]&lt;&gt;"",BTT[[#This Row],[Lfd Nr. 
(aus konsolidierter Datei)]],VLOOKUP(aktives_Teilprojekt,Teilprojekte[[Teilprojekte]:[Kürzel]],2,FALSE)&amp;ROW(BTT[[#This Row],[Lfd Nr.
(automatisch)]])-2),"")</f>
        <v>FI735</v>
      </c>
      <c r="B821" s="15" t="s">
        <v>6131</v>
      </c>
      <c r="C821" s="15"/>
      <c r="D821" t="s">
        <v>10990</v>
      </c>
      <c r="E821" s="10" t="str">
        <f>IFERROR(IF(NOT(BTT[[#This Row],[Manuelle Änderung des Verantwortliches TP
(Auswahl - bei Bedarf)]]=""),BTT[[#This Row],[Manuelle Änderung des Verantwortliches TP
(Auswahl - bei Bedarf)]],VLOOKUP(BTT[[#This Row],[Hauptprozess
(Pflichtauswahl)]],Hauptprozesse[],3,FALSE)),"")</f>
        <v>FI</v>
      </c>
      <c r="G821" t="s">
        <v>14258</v>
      </c>
      <c r="H821" s="10"/>
      <c r="I821" t="s">
        <v>14267</v>
      </c>
      <c r="J821" s="10" t="str">
        <f>IFERROR(VLOOKUP(BTT[[#This Row],[Verwendete Transaktion (Pflichtauswahl)]],Transaktionen[[Transaktionen]:[Langtext]],2,FALSE),"")</f>
        <v/>
      </c>
      <c r="V821" s="10" t="str">
        <f>IFERROR(VLOOKUP(BTT[[#This Row],[Verwendetes Formular
(Auswahl falls relevant)]],Formulare[[Formularbezeichnung]:[Formularname (technisch)]],2,FALSE),"")</f>
        <v/>
      </c>
      <c r="Y821" s="4" t="s">
        <v>15002</v>
      </c>
      <c r="AK821" s="10" t="str">
        <f>IF(BTT[[#This Row],[Subprozess
(optionale Auswahl)]]="","okay",IF(VLOOKUP(BTT[[#This Row],[Subprozess
(optionale Auswahl)]],BPML[[Subprozess]:[Zugeordneter Hauptprozess]],3,FALSE)=BTT[[#This Row],[Hauptprozess
(Pflichtauswahl)]],"okay","falscher Subprozess"))</f>
        <v>okay</v>
      </c>
      <c r="AL821" t="str">
        <f>IF(aktives_Teilprojekt="Master","",IF(BTT[[#This Row],[Verantwortliches TP
(automatisch)]]=VLOOKUP(aktives_Teilprojekt,Teilprojekte[[Teilprojekte]:[Kürzel]],2,FALSE),"okay","Hauptprozess anderes TP"))</f>
        <v>okay</v>
      </c>
      <c r="AM8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1" s="10" t="str">
        <f>IFERROR(IF(BTT[[#This Row],[SAP-Modul
(Pflichtauswahl)]]&lt;&gt;VLOOKUP(BTT[[#This Row],[Verwendete Transaktion (Pflichtauswahl)]],Transaktionen[[Transaktionen]:[Modul]],3,FALSE),"Modul anders","okay"),"")</f>
        <v/>
      </c>
      <c r="AP821" s="10" t="str">
        <f>IFERROR(IF(COUNTIFS(BTT[Verwendete Transaktion (Pflichtauswahl)],BTT[[#This Row],[Verwendete Transaktion (Pflichtauswahl)]],BTT[SAP-Modul
(Pflichtauswahl)],"&lt;&gt;"&amp;BTT[[#This Row],[SAP-Modul
(Pflichtauswahl)]])&gt;0,"Modul anders","okay"),"")</f>
        <v>okay</v>
      </c>
      <c r="AQ821" s="10" t="str">
        <f>IFERROR(IF(COUNTIFS(BTT[Verwendete Transaktion (Pflichtauswahl)],BTT[[#This Row],[Verwendete Transaktion (Pflichtauswahl)]],BTT[Verantwortliches TP
(automatisch)],"&lt;&gt;"&amp;BTT[[#This Row],[Verantwortliches TP
(automatisch)]])&gt;0,"Transaktion mehrfach","okay"),"")</f>
        <v>okay</v>
      </c>
      <c r="AR821" s="10" t="str">
        <f>IFERROR(IF(COUNTIFS(BTT[Verwendete Transaktion (Pflichtauswahl)],BTT[[#This Row],[Verwendete Transaktion (Pflichtauswahl)]],BTT[Verantwortliches TP
(automatisch)],"&lt;&gt;"&amp;VLOOKUP(aktives_Teilprojekt,Teilprojekte[[Teilprojekte]:[Kürzel]],2,FALSE))&gt;0,"Transaktion mehrfach","okay"),"")</f>
        <v>okay</v>
      </c>
      <c r="AS821" s="10" t="s">
        <v>10989</v>
      </c>
      <c r="AT821" s="10"/>
    </row>
    <row r="822" spans="1:46" ht="30" hidden="1" x14ac:dyDescent="0.25">
      <c r="A822" s="14" t="str">
        <f>IFERROR(IF(BTT[[#This Row],[Lfd Nr. 
(aus konsolidierter Datei)]]&lt;&gt;"",BTT[[#This Row],[Lfd Nr. 
(aus konsolidierter Datei)]],VLOOKUP(aktives_Teilprojekt,Teilprojekte[[Teilprojekte]:[Kürzel]],2,FALSE)&amp;ROW(BTT[[#This Row],[Lfd Nr.
(automatisch)]])-2),"")</f>
        <v>FI736</v>
      </c>
      <c r="B822" s="15" t="s">
        <v>6131</v>
      </c>
      <c r="C822" s="15"/>
      <c r="D822" t="s">
        <v>10990</v>
      </c>
      <c r="E822" s="10" t="str">
        <f>IFERROR(IF(NOT(BTT[[#This Row],[Manuelle Änderung des Verantwortliches TP
(Auswahl - bei Bedarf)]]=""),BTT[[#This Row],[Manuelle Änderung des Verantwortliches TP
(Auswahl - bei Bedarf)]],VLOOKUP(BTT[[#This Row],[Hauptprozess
(Pflichtauswahl)]],Hauptprozesse[],3,FALSE)),"")</f>
        <v>FI</v>
      </c>
      <c r="G822" t="s">
        <v>14258</v>
      </c>
      <c r="H822" s="10"/>
      <c r="I822" t="s">
        <v>14266</v>
      </c>
      <c r="J822" s="10" t="str">
        <f>IFERROR(VLOOKUP(BTT[[#This Row],[Verwendete Transaktion (Pflichtauswahl)]],Transaktionen[[Transaktionen]:[Langtext]],2,FALSE),"")</f>
        <v/>
      </c>
      <c r="V822" s="10" t="str">
        <f>IFERROR(VLOOKUP(BTT[[#This Row],[Verwendetes Formular
(Auswahl falls relevant)]],Formulare[[Formularbezeichnung]:[Formularname (technisch)]],2,FALSE),"")</f>
        <v/>
      </c>
      <c r="Y822" s="4" t="s">
        <v>15002</v>
      </c>
      <c r="AK822" s="10" t="str">
        <f>IF(BTT[[#This Row],[Subprozess
(optionale Auswahl)]]="","okay",IF(VLOOKUP(BTT[[#This Row],[Subprozess
(optionale Auswahl)]],BPML[[Subprozess]:[Zugeordneter Hauptprozess]],3,FALSE)=BTT[[#This Row],[Hauptprozess
(Pflichtauswahl)]],"okay","falscher Subprozess"))</f>
        <v>okay</v>
      </c>
      <c r="AL822" t="str">
        <f>IF(aktives_Teilprojekt="Master","",IF(BTT[[#This Row],[Verantwortliches TP
(automatisch)]]=VLOOKUP(aktives_Teilprojekt,Teilprojekte[[Teilprojekte]:[Kürzel]],2,FALSE),"okay","Hauptprozess anderes TP"))</f>
        <v>okay</v>
      </c>
      <c r="AM8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2" s="10" t="str">
        <f>IFERROR(IF(BTT[[#This Row],[SAP-Modul
(Pflichtauswahl)]]&lt;&gt;VLOOKUP(BTT[[#This Row],[Verwendete Transaktion (Pflichtauswahl)]],Transaktionen[[Transaktionen]:[Modul]],3,FALSE),"Modul anders","okay"),"")</f>
        <v/>
      </c>
      <c r="AP822" s="10" t="str">
        <f>IFERROR(IF(COUNTIFS(BTT[Verwendete Transaktion (Pflichtauswahl)],BTT[[#This Row],[Verwendete Transaktion (Pflichtauswahl)]],BTT[SAP-Modul
(Pflichtauswahl)],"&lt;&gt;"&amp;BTT[[#This Row],[SAP-Modul
(Pflichtauswahl)]])&gt;0,"Modul anders","okay"),"")</f>
        <v>okay</v>
      </c>
      <c r="AQ822" s="10" t="str">
        <f>IFERROR(IF(COUNTIFS(BTT[Verwendete Transaktion (Pflichtauswahl)],BTT[[#This Row],[Verwendete Transaktion (Pflichtauswahl)]],BTT[Verantwortliches TP
(automatisch)],"&lt;&gt;"&amp;BTT[[#This Row],[Verantwortliches TP
(automatisch)]])&gt;0,"Transaktion mehrfach","okay"),"")</f>
        <v>okay</v>
      </c>
      <c r="AR822" s="10" t="str">
        <f>IFERROR(IF(COUNTIFS(BTT[Verwendete Transaktion (Pflichtauswahl)],BTT[[#This Row],[Verwendete Transaktion (Pflichtauswahl)]],BTT[Verantwortliches TP
(automatisch)],"&lt;&gt;"&amp;VLOOKUP(aktives_Teilprojekt,Teilprojekte[[Teilprojekte]:[Kürzel]],2,FALSE))&gt;0,"Transaktion mehrfach","okay"),"")</f>
        <v>okay</v>
      </c>
      <c r="AS822" s="10" t="s">
        <v>10991</v>
      </c>
      <c r="AT822" s="10"/>
    </row>
    <row r="823" spans="1:46" ht="30" hidden="1" x14ac:dyDescent="0.25">
      <c r="A823" s="14" t="str">
        <f>IFERROR(IF(BTT[[#This Row],[Lfd Nr. 
(aus konsolidierter Datei)]]&lt;&gt;"",BTT[[#This Row],[Lfd Nr. 
(aus konsolidierter Datei)]],VLOOKUP(aktives_Teilprojekt,Teilprojekte[[Teilprojekte]:[Kürzel]],2,FALSE)&amp;ROW(BTT[[#This Row],[Lfd Nr.
(automatisch)]])-2),"")</f>
        <v>FI737</v>
      </c>
      <c r="B823" s="15" t="s">
        <v>6131</v>
      </c>
      <c r="C823" s="15"/>
      <c r="D823" t="s">
        <v>10993</v>
      </c>
      <c r="E823" s="10" t="str">
        <f>IFERROR(IF(NOT(BTT[[#This Row],[Manuelle Änderung des Verantwortliches TP
(Auswahl - bei Bedarf)]]=""),BTT[[#This Row],[Manuelle Änderung des Verantwortliches TP
(Auswahl - bei Bedarf)]],VLOOKUP(BTT[[#This Row],[Hauptprozess
(Pflichtauswahl)]],Hauptprozesse[],3,FALSE)),"")</f>
        <v>FI</v>
      </c>
      <c r="G823" t="s">
        <v>14258</v>
      </c>
      <c r="H823" s="10" t="s">
        <v>8485</v>
      </c>
      <c r="I823" t="s">
        <v>8522</v>
      </c>
      <c r="J823" s="10" t="str">
        <f>IFERROR(VLOOKUP(BTT[[#This Row],[Verwendete Transaktion (Pflichtauswahl)]],Transaktionen[[Transaktionen]:[Langtext]],2,FALSE),"")</f>
        <v>keine digitale Erfassung</v>
      </c>
      <c r="V823" s="10" t="str">
        <f>IFERROR(VLOOKUP(BTT[[#This Row],[Verwendetes Formular
(Auswahl falls relevant)]],Formulare[[Formularbezeichnung]:[Formularname (technisch)]],2,FALSE),"")</f>
        <v/>
      </c>
      <c r="Y823" s="4" t="s">
        <v>15003</v>
      </c>
      <c r="AK823" s="10" t="str">
        <f>IF(BTT[[#This Row],[Subprozess
(optionale Auswahl)]]="","okay",IF(VLOOKUP(BTT[[#This Row],[Subprozess
(optionale Auswahl)]],BPML[[Subprozess]:[Zugeordneter Hauptprozess]],3,FALSE)=BTT[[#This Row],[Hauptprozess
(Pflichtauswahl)]],"okay","falscher Subprozess"))</f>
        <v>okay</v>
      </c>
      <c r="AL823" t="str">
        <f>IF(aktives_Teilprojekt="Master","",IF(BTT[[#This Row],[Verantwortliches TP
(automatisch)]]=VLOOKUP(aktives_Teilprojekt,Teilprojekte[[Teilprojekte]:[Kürzel]],2,FALSE),"okay","Hauptprozess anderes TP"))</f>
        <v>okay</v>
      </c>
      <c r="AM8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3" s="10" t="str">
        <f>IFERROR(IF(BTT[[#This Row],[SAP-Modul
(Pflichtauswahl)]]&lt;&gt;VLOOKUP(BTT[[#This Row],[Verwendete Transaktion (Pflichtauswahl)]],Transaktionen[[Transaktionen]:[Modul]],3,FALSE),"Modul anders","okay"),"")</f>
        <v>okay</v>
      </c>
      <c r="AP823" s="10" t="str">
        <f>IFERROR(IF(COUNTIFS(BTT[Verwendete Transaktion (Pflichtauswahl)],BTT[[#This Row],[Verwendete Transaktion (Pflichtauswahl)]],BTT[SAP-Modul
(Pflichtauswahl)],"&lt;&gt;"&amp;BTT[[#This Row],[SAP-Modul
(Pflichtauswahl)]])&gt;0,"Modul anders","okay"),"")</f>
        <v>okay</v>
      </c>
      <c r="AQ823" s="10" t="str">
        <f>IFERROR(IF(COUNTIFS(BTT[Verwendete Transaktion (Pflichtauswahl)],BTT[[#This Row],[Verwendete Transaktion (Pflichtauswahl)]],BTT[Verantwortliches TP
(automatisch)],"&lt;&gt;"&amp;BTT[[#This Row],[Verantwortliches TP
(automatisch)]])&gt;0,"Transaktion mehrfach","okay"),"")</f>
        <v>okay</v>
      </c>
      <c r="AR823" s="10" t="str">
        <f>IFERROR(IF(COUNTIFS(BTT[Verwendete Transaktion (Pflichtauswahl)],BTT[[#This Row],[Verwendete Transaktion (Pflichtauswahl)]],BTT[Verantwortliches TP
(automatisch)],"&lt;&gt;"&amp;VLOOKUP(aktives_Teilprojekt,Teilprojekte[[Teilprojekte]:[Kürzel]],2,FALSE))&gt;0,"Transaktion mehrfach","okay"),"")</f>
        <v>okay</v>
      </c>
      <c r="AS823" s="10" t="s">
        <v>10992</v>
      </c>
      <c r="AT823" s="10"/>
    </row>
    <row r="824" spans="1:46" ht="30" hidden="1" x14ac:dyDescent="0.25">
      <c r="A824" s="14" t="str">
        <f>IFERROR(IF(BTT[[#This Row],[Lfd Nr. 
(aus konsolidierter Datei)]]&lt;&gt;"",BTT[[#This Row],[Lfd Nr. 
(aus konsolidierter Datei)]],VLOOKUP(aktives_Teilprojekt,Teilprojekte[[Teilprojekte]:[Kürzel]],2,FALSE)&amp;ROW(BTT[[#This Row],[Lfd Nr.
(automatisch)]])-2),"")</f>
        <v>FI738</v>
      </c>
      <c r="B824" s="15" t="s">
        <v>6131</v>
      </c>
      <c r="C824" s="15"/>
      <c r="D824" t="s">
        <v>10995</v>
      </c>
      <c r="E824" s="10" t="str">
        <f>IFERROR(IF(NOT(BTT[[#This Row],[Manuelle Änderung des Verantwortliches TP
(Auswahl - bei Bedarf)]]=""),BTT[[#This Row],[Manuelle Änderung des Verantwortliches TP
(Auswahl - bei Bedarf)]],VLOOKUP(BTT[[#This Row],[Hauptprozess
(Pflichtauswahl)]],Hauptprozesse[],3,FALSE)),"")</f>
        <v>FI</v>
      </c>
      <c r="G824" t="s">
        <v>14174</v>
      </c>
      <c r="H824" s="10" t="s">
        <v>6038</v>
      </c>
      <c r="I824" t="s">
        <v>2976</v>
      </c>
      <c r="J824" s="10" t="str">
        <f>IFERROR(VLOOKUP(BTT[[#This Row],[Verwendete Transaktion (Pflichtauswahl)]],Transaktionen[[Transaktionen]:[Langtext]],2,FALSE),"")</f>
        <v>Materialbelegliste</v>
      </c>
      <c r="V824" s="10" t="str">
        <f>IFERROR(VLOOKUP(BTT[[#This Row],[Verwendetes Formular
(Auswahl falls relevant)]],Formulare[[Formularbezeichnung]:[Formularname (technisch)]],2,FALSE),"")</f>
        <v/>
      </c>
      <c r="Y824" s="4" t="s">
        <v>15004</v>
      </c>
      <c r="AK824" s="10" t="str">
        <f>IF(BTT[[#This Row],[Subprozess
(optionale Auswahl)]]="","okay",IF(VLOOKUP(BTT[[#This Row],[Subprozess
(optionale Auswahl)]],BPML[[Subprozess]:[Zugeordneter Hauptprozess]],3,FALSE)=BTT[[#This Row],[Hauptprozess
(Pflichtauswahl)]],"okay","falscher Subprozess"))</f>
        <v>okay</v>
      </c>
      <c r="AL824" t="str">
        <f>IF(aktives_Teilprojekt="Master","",IF(BTT[[#This Row],[Verantwortliches TP
(automatisch)]]=VLOOKUP(aktives_Teilprojekt,Teilprojekte[[Teilprojekte]:[Kürzel]],2,FALSE),"okay","Hauptprozess anderes TP"))</f>
        <v>okay</v>
      </c>
      <c r="AM8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4" s="10" t="str">
        <f>IFERROR(IF(BTT[[#This Row],[SAP-Modul
(Pflichtauswahl)]]&lt;&gt;VLOOKUP(BTT[[#This Row],[Verwendete Transaktion (Pflichtauswahl)]],Transaktionen[[Transaktionen]:[Modul]],3,FALSE),"Modul anders","okay"),"")</f>
        <v>okay</v>
      </c>
      <c r="AP824" s="10" t="str">
        <f>IFERROR(IF(COUNTIFS(BTT[Verwendete Transaktion (Pflichtauswahl)],BTT[[#This Row],[Verwendete Transaktion (Pflichtauswahl)]],BTT[SAP-Modul
(Pflichtauswahl)],"&lt;&gt;"&amp;BTT[[#This Row],[SAP-Modul
(Pflichtauswahl)]])&gt;0,"Modul anders","okay"),"")</f>
        <v>okay</v>
      </c>
      <c r="AQ824" s="10" t="str">
        <f>IFERROR(IF(COUNTIFS(BTT[Verwendete Transaktion (Pflichtauswahl)],BTT[[#This Row],[Verwendete Transaktion (Pflichtauswahl)]],BTT[Verantwortliches TP
(automatisch)],"&lt;&gt;"&amp;BTT[[#This Row],[Verantwortliches TP
(automatisch)]])&gt;0,"Transaktion mehrfach","okay"),"")</f>
        <v>okay</v>
      </c>
      <c r="AR824" s="10" t="str">
        <f>IFERROR(IF(COUNTIFS(BTT[Verwendete Transaktion (Pflichtauswahl)],BTT[[#This Row],[Verwendete Transaktion (Pflichtauswahl)]],BTT[Verantwortliches TP
(automatisch)],"&lt;&gt;"&amp;VLOOKUP(aktives_Teilprojekt,Teilprojekte[[Teilprojekte]:[Kürzel]],2,FALSE))&gt;0,"Transaktion mehrfach","okay"),"")</f>
        <v>okay</v>
      </c>
      <c r="AS824" s="10" t="s">
        <v>10994</v>
      </c>
      <c r="AT824" s="10"/>
    </row>
    <row r="825" spans="1:46" ht="30" hidden="1" x14ac:dyDescent="0.25">
      <c r="A825" s="14" t="str">
        <f>IFERROR(IF(BTT[[#This Row],[Lfd Nr. 
(aus konsolidierter Datei)]]&lt;&gt;"",BTT[[#This Row],[Lfd Nr. 
(aus konsolidierter Datei)]],VLOOKUP(aktives_Teilprojekt,Teilprojekte[[Teilprojekte]:[Kürzel]],2,FALSE)&amp;ROW(BTT[[#This Row],[Lfd Nr.
(automatisch)]])-2),"")</f>
        <v>FI739</v>
      </c>
      <c r="B825" s="15" t="s">
        <v>6131</v>
      </c>
      <c r="C825" s="15"/>
      <c r="D825" t="s">
        <v>10997</v>
      </c>
      <c r="E825" s="10" t="str">
        <f>IFERROR(IF(NOT(BTT[[#This Row],[Manuelle Änderung des Verantwortliches TP
(Auswahl - bei Bedarf)]]=""),BTT[[#This Row],[Manuelle Änderung des Verantwortliches TP
(Auswahl - bei Bedarf)]],VLOOKUP(BTT[[#This Row],[Hauptprozess
(Pflichtauswahl)]],Hauptprozesse[],3,FALSE)),"")</f>
        <v>FI</v>
      </c>
      <c r="G825" t="s">
        <v>14174</v>
      </c>
      <c r="H825" s="10"/>
      <c r="I825" t="s">
        <v>14268</v>
      </c>
      <c r="J825" s="10" t="str">
        <f>IFERROR(VLOOKUP(BTT[[#This Row],[Verwendete Transaktion (Pflichtauswahl)]],Transaktionen[[Transaktionen]:[Langtext]],2,FALSE),"")</f>
        <v/>
      </c>
      <c r="V825" s="10" t="str">
        <f>IFERROR(VLOOKUP(BTT[[#This Row],[Verwendetes Formular
(Auswahl falls relevant)]],Formulare[[Formularbezeichnung]:[Formularname (technisch)]],2,FALSE),"")</f>
        <v/>
      </c>
      <c r="Y825" s="4" t="s">
        <v>15005</v>
      </c>
      <c r="AK825" s="10" t="str">
        <f>IF(BTT[[#This Row],[Subprozess
(optionale Auswahl)]]="","okay",IF(VLOOKUP(BTT[[#This Row],[Subprozess
(optionale Auswahl)]],BPML[[Subprozess]:[Zugeordneter Hauptprozess]],3,FALSE)=BTT[[#This Row],[Hauptprozess
(Pflichtauswahl)]],"okay","falscher Subprozess"))</f>
        <v>okay</v>
      </c>
      <c r="AL825" t="str">
        <f>IF(aktives_Teilprojekt="Master","",IF(BTT[[#This Row],[Verantwortliches TP
(automatisch)]]=VLOOKUP(aktives_Teilprojekt,Teilprojekte[[Teilprojekte]:[Kürzel]],2,FALSE),"okay","Hauptprozess anderes TP"))</f>
        <v>okay</v>
      </c>
      <c r="AM8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5" s="10" t="str">
        <f>IFERROR(IF(BTT[[#This Row],[SAP-Modul
(Pflichtauswahl)]]&lt;&gt;VLOOKUP(BTT[[#This Row],[Verwendete Transaktion (Pflichtauswahl)]],Transaktionen[[Transaktionen]:[Modul]],3,FALSE),"Modul anders","okay"),"")</f>
        <v/>
      </c>
      <c r="AP825" s="10" t="str">
        <f>IFERROR(IF(COUNTIFS(BTT[Verwendete Transaktion (Pflichtauswahl)],BTT[[#This Row],[Verwendete Transaktion (Pflichtauswahl)]],BTT[SAP-Modul
(Pflichtauswahl)],"&lt;&gt;"&amp;BTT[[#This Row],[SAP-Modul
(Pflichtauswahl)]])&gt;0,"Modul anders","okay"),"")</f>
        <v>okay</v>
      </c>
      <c r="AQ825" s="10" t="str">
        <f>IFERROR(IF(COUNTIFS(BTT[Verwendete Transaktion (Pflichtauswahl)],BTT[[#This Row],[Verwendete Transaktion (Pflichtauswahl)]],BTT[Verantwortliches TP
(automatisch)],"&lt;&gt;"&amp;BTT[[#This Row],[Verantwortliches TP
(automatisch)]])&gt;0,"Transaktion mehrfach","okay"),"")</f>
        <v>okay</v>
      </c>
      <c r="AR825" s="10" t="str">
        <f>IFERROR(IF(COUNTIFS(BTT[Verwendete Transaktion (Pflichtauswahl)],BTT[[#This Row],[Verwendete Transaktion (Pflichtauswahl)]],BTT[Verantwortliches TP
(automatisch)],"&lt;&gt;"&amp;VLOOKUP(aktives_Teilprojekt,Teilprojekte[[Teilprojekte]:[Kürzel]],2,FALSE))&gt;0,"Transaktion mehrfach","okay"),"")</f>
        <v>okay</v>
      </c>
      <c r="AS825" s="10" t="s">
        <v>10996</v>
      </c>
      <c r="AT825" s="10"/>
    </row>
    <row r="826" spans="1:46" ht="30" hidden="1" x14ac:dyDescent="0.25">
      <c r="A826" s="14" t="str">
        <f>IFERROR(IF(BTT[[#This Row],[Lfd Nr. 
(aus konsolidierter Datei)]]&lt;&gt;"",BTT[[#This Row],[Lfd Nr. 
(aus konsolidierter Datei)]],VLOOKUP(aktives_Teilprojekt,Teilprojekte[[Teilprojekte]:[Kürzel]],2,FALSE)&amp;ROW(BTT[[#This Row],[Lfd Nr.
(automatisch)]])-2),"")</f>
        <v>FI740</v>
      </c>
      <c r="B826" s="15" t="s">
        <v>6131</v>
      </c>
      <c r="C826" s="15"/>
      <c r="D826" t="s">
        <v>10689</v>
      </c>
      <c r="E826" s="10" t="str">
        <f>IFERROR(IF(NOT(BTT[[#This Row],[Manuelle Änderung des Verantwortliches TP
(Auswahl - bei Bedarf)]]=""),BTT[[#This Row],[Manuelle Änderung des Verantwortliches TP
(Auswahl - bei Bedarf)]],VLOOKUP(BTT[[#This Row],[Hauptprozess
(Pflichtauswahl)]],Hauptprozesse[],3,FALSE)),"")</f>
        <v>FI</v>
      </c>
      <c r="G826" t="s">
        <v>14174</v>
      </c>
      <c r="H826" s="10" t="s">
        <v>8485</v>
      </c>
      <c r="I826" t="s">
        <v>8522</v>
      </c>
      <c r="J826" s="10" t="str">
        <f>IFERROR(VLOOKUP(BTT[[#This Row],[Verwendete Transaktion (Pflichtauswahl)]],Transaktionen[[Transaktionen]:[Langtext]],2,FALSE),"")</f>
        <v>keine digitale Erfassung</v>
      </c>
      <c r="V826" s="10" t="str">
        <f>IFERROR(VLOOKUP(BTT[[#This Row],[Verwendetes Formular
(Auswahl falls relevant)]],Formulare[[Formularbezeichnung]:[Formularname (technisch)]],2,FALSE),"")</f>
        <v/>
      </c>
      <c r="Y826" s="4" t="s">
        <v>15006</v>
      </c>
      <c r="AK826" s="10" t="str">
        <f>IF(BTT[[#This Row],[Subprozess
(optionale Auswahl)]]="","okay",IF(VLOOKUP(BTT[[#This Row],[Subprozess
(optionale Auswahl)]],BPML[[Subprozess]:[Zugeordneter Hauptprozess]],3,FALSE)=BTT[[#This Row],[Hauptprozess
(Pflichtauswahl)]],"okay","falscher Subprozess"))</f>
        <v>okay</v>
      </c>
      <c r="AL826" t="str">
        <f>IF(aktives_Teilprojekt="Master","",IF(BTT[[#This Row],[Verantwortliches TP
(automatisch)]]=VLOOKUP(aktives_Teilprojekt,Teilprojekte[[Teilprojekte]:[Kürzel]],2,FALSE),"okay","Hauptprozess anderes TP"))</f>
        <v>okay</v>
      </c>
      <c r="AM8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6" s="10" t="str">
        <f>IFERROR(IF(BTT[[#This Row],[SAP-Modul
(Pflichtauswahl)]]&lt;&gt;VLOOKUP(BTT[[#This Row],[Verwendete Transaktion (Pflichtauswahl)]],Transaktionen[[Transaktionen]:[Modul]],3,FALSE),"Modul anders","okay"),"")</f>
        <v>okay</v>
      </c>
      <c r="AP826" s="10" t="str">
        <f>IFERROR(IF(COUNTIFS(BTT[Verwendete Transaktion (Pflichtauswahl)],BTT[[#This Row],[Verwendete Transaktion (Pflichtauswahl)]],BTT[SAP-Modul
(Pflichtauswahl)],"&lt;&gt;"&amp;BTT[[#This Row],[SAP-Modul
(Pflichtauswahl)]])&gt;0,"Modul anders","okay"),"")</f>
        <v>okay</v>
      </c>
      <c r="AQ826" s="10" t="str">
        <f>IFERROR(IF(COUNTIFS(BTT[Verwendete Transaktion (Pflichtauswahl)],BTT[[#This Row],[Verwendete Transaktion (Pflichtauswahl)]],BTT[Verantwortliches TP
(automatisch)],"&lt;&gt;"&amp;BTT[[#This Row],[Verantwortliches TP
(automatisch)]])&gt;0,"Transaktion mehrfach","okay"),"")</f>
        <v>okay</v>
      </c>
      <c r="AR826" s="10" t="str">
        <f>IFERROR(IF(COUNTIFS(BTT[Verwendete Transaktion (Pflichtauswahl)],BTT[[#This Row],[Verwendete Transaktion (Pflichtauswahl)]],BTT[Verantwortliches TP
(automatisch)],"&lt;&gt;"&amp;VLOOKUP(aktives_Teilprojekt,Teilprojekte[[Teilprojekte]:[Kürzel]],2,FALSE))&gt;0,"Transaktion mehrfach","okay"),"")</f>
        <v>okay</v>
      </c>
      <c r="AS826" s="10" t="s">
        <v>10998</v>
      </c>
      <c r="AT826" s="10"/>
    </row>
    <row r="827" spans="1:46" ht="30" hidden="1" x14ac:dyDescent="0.25">
      <c r="A827" s="14" t="str">
        <f>IFERROR(IF(BTT[[#This Row],[Lfd Nr. 
(aus konsolidierter Datei)]]&lt;&gt;"",BTT[[#This Row],[Lfd Nr. 
(aus konsolidierter Datei)]],VLOOKUP(aktives_Teilprojekt,Teilprojekte[[Teilprojekte]:[Kürzel]],2,FALSE)&amp;ROW(BTT[[#This Row],[Lfd Nr.
(automatisch)]])-2),"")</f>
        <v>FI741</v>
      </c>
      <c r="B827" s="15" t="s">
        <v>6131</v>
      </c>
      <c r="C827" s="15"/>
      <c r="D827" t="s">
        <v>11000</v>
      </c>
      <c r="E827" s="10" t="str">
        <f>IFERROR(IF(NOT(BTT[[#This Row],[Manuelle Änderung des Verantwortliches TP
(Auswahl - bei Bedarf)]]=""),BTT[[#This Row],[Manuelle Änderung des Verantwortliches TP
(Auswahl - bei Bedarf)]],VLOOKUP(BTT[[#This Row],[Hauptprozess
(Pflichtauswahl)]],Hauptprozesse[],3,FALSE)),"")</f>
        <v>FI</v>
      </c>
      <c r="G827" t="s">
        <v>14261</v>
      </c>
      <c r="H827" s="10" t="s">
        <v>6038</v>
      </c>
      <c r="I827" t="s">
        <v>3293</v>
      </c>
      <c r="J827" s="10" t="str">
        <f>IFERROR(VLOOKUP(BTT[[#This Row],[Verwendete Transaktion (Pflichtauswahl)]],Transaktionen[[Transaktionen]:[Langtext]],2,FALSE),"")</f>
        <v>Inventurübersicht</v>
      </c>
      <c r="V827" s="10" t="str">
        <f>IFERROR(VLOOKUP(BTT[[#This Row],[Verwendetes Formular
(Auswahl falls relevant)]],Formulare[[Formularbezeichnung]:[Formularname (technisch)]],2,FALSE),"")</f>
        <v/>
      </c>
      <c r="Y827" s="4" t="s">
        <v>15007</v>
      </c>
      <c r="AK827" s="10" t="str">
        <f>IF(BTT[[#This Row],[Subprozess
(optionale Auswahl)]]="","okay",IF(VLOOKUP(BTT[[#This Row],[Subprozess
(optionale Auswahl)]],BPML[[Subprozess]:[Zugeordneter Hauptprozess]],3,FALSE)=BTT[[#This Row],[Hauptprozess
(Pflichtauswahl)]],"okay","falscher Subprozess"))</f>
        <v>okay</v>
      </c>
      <c r="AL827" t="str">
        <f>IF(aktives_Teilprojekt="Master","",IF(BTT[[#This Row],[Verantwortliches TP
(automatisch)]]=VLOOKUP(aktives_Teilprojekt,Teilprojekte[[Teilprojekte]:[Kürzel]],2,FALSE),"okay","Hauptprozess anderes TP"))</f>
        <v>okay</v>
      </c>
      <c r="AM8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7" s="10" t="str">
        <f>IFERROR(IF(BTT[[#This Row],[SAP-Modul
(Pflichtauswahl)]]&lt;&gt;VLOOKUP(BTT[[#This Row],[Verwendete Transaktion (Pflichtauswahl)]],Transaktionen[[Transaktionen]:[Modul]],3,FALSE),"Modul anders","okay"),"")</f>
        <v>okay</v>
      </c>
      <c r="AP827" s="10" t="str">
        <f>IFERROR(IF(COUNTIFS(BTT[Verwendete Transaktion (Pflichtauswahl)],BTT[[#This Row],[Verwendete Transaktion (Pflichtauswahl)]],BTT[SAP-Modul
(Pflichtauswahl)],"&lt;&gt;"&amp;BTT[[#This Row],[SAP-Modul
(Pflichtauswahl)]])&gt;0,"Modul anders","okay"),"")</f>
        <v>okay</v>
      </c>
      <c r="AQ827" s="10" t="str">
        <f>IFERROR(IF(COUNTIFS(BTT[Verwendete Transaktion (Pflichtauswahl)],BTT[[#This Row],[Verwendete Transaktion (Pflichtauswahl)]],BTT[Verantwortliches TP
(automatisch)],"&lt;&gt;"&amp;BTT[[#This Row],[Verantwortliches TP
(automatisch)]])&gt;0,"Transaktion mehrfach","okay"),"")</f>
        <v>okay</v>
      </c>
      <c r="AR827" s="10" t="str">
        <f>IFERROR(IF(COUNTIFS(BTT[Verwendete Transaktion (Pflichtauswahl)],BTT[[#This Row],[Verwendete Transaktion (Pflichtauswahl)]],BTT[Verantwortliches TP
(automatisch)],"&lt;&gt;"&amp;VLOOKUP(aktives_Teilprojekt,Teilprojekte[[Teilprojekte]:[Kürzel]],2,FALSE))&gt;0,"Transaktion mehrfach","okay"),"")</f>
        <v>okay</v>
      </c>
      <c r="AS827" s="10" t="s">
        <v>10999</v>
      </c>
      <c r="AT827" s="10"/>
    </row>
    <row r="828" spans="1:46" ht="30" hidden="1" x14ac:dyDescent="0.25">
      <c r="A828" s="14" t="str">
        <f>IFERROR(IF(BTT[[#This Row],[Lfd Nr. 
(aus konsolidierter Datei)]]&lt;&gt;"",BTT[[#This Row],[Lfd Nr. 
(aus konsolidierter Datei)]],VLOOKUP(aktives_Teilprojekt,Teilprojekte[[Teilprojekte]:[Kürzel]],2,FALSE)&amp;ROW(BTT[[#This Row],[Lfd Nr.
(automatisch)]])-2),"")</f>
        <v>FI742</v>
      </c>
      <c r="B828" s="15" t="s">
        <v>6131</v>
      </c>
      <c r="C828" s="15"/>
      <c r="D828" t="s">
        <v>11002</v>
      </c>
      <c r="E828" s="10" t="str">
        <f>IFERROR(IF(NOT(BTT[[#This Row],[Manuelle Änderung des Verantwortliches TP
(Auswahl - bei Bedarf)]]=""),BTT[[#This Row],[Manuelle Änderung des Verantwortliches TP
(Auswahl - bei Bedarf)]],VLOOKUP(BTT[[#This Row],[Hauptprozess
(Pflichtauswahl)]],Hauptprozesse[],3,FALSE)),"")</f>
        <v>FI</v>
      </c>
      <c r="G828" t="s">
        <v>14258</v>
      </c>
      <c r="H828" s="10"/>
      <c r="J828" s="10" t="str">
        <f>IFERROR(VLOOKUP(BTT[[#This Row],[Verwendete Transaktion (Pflichtauswahl)]],Transaktionen[[Transaktionen]:[Langtext]],2,FALSE),"")</f>
        <v/>
      </c>
      <c r="V828" s="10" t="str">
        <f>IFERROR(VLOOKUP(BTT[[#This Row],[Verwendetes Formular
(Auswahl falls relevant)]],Formulare[[Formularbezeichnung]:[Formularname (technisch)]],2,FALSE),"")</f>
        <v/>
      </c>
      <c r="Y828" s="4" t="s">
        <v>15008</v>
      </c>
      <c r="AK828" s="10" t="str">
        <f>IF(BTT[[#This Row],[Subprozess
(optionale Auswahl)]]="","okay",IF(VLOOKUP(BTT[[#This Row],[Subprozess
(optionale Auswahl)]],BPML[[Subprozess]:[Zugeordneter Hauptprozess]],3,FALSE)=BTT[[#This Row],[Hauptprozess
(Pflichtauswahl)]],"okay","falscher Subprozess"))</f>
        <v>okay</v>
      </c>
      <c r="AL828" t="str">
        <f>IF(aktives_Teilprojekt="Master","",IF(BTT[[#This Row],[Verantwortliches TP
(automatisch)]]=VLOOKUP(aktives_Teilprojekt,Teilprojekte[[Teilprojekte]:[Kürzel]],2,FALSE),"okay","Hauptprozess anderes TP"))</f>
        <v>okay</v>
      </c>
      <c r="AM8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8" s="10" t="str">
        <f>IFERROR(IF(BTT[[#This Row],[SAP-Modul
(Pflichtauswahl)]]&lt;&gt;VLOOKUP(BTT[[#This Row],[Verwendete Transaktion (Pflichtauswahl)]],Transaktionen[[Transaktionen]:[Modul]],3,FALSE),"Modul anders","okay"),"")</f>
        <v/>
      </c>
      <c r="AP828" s="10" t="str">
        <f>IFERROR(IF(COUNTIFS(BTT[Verwendete Transaktion (Pflichtauswahl)],BTT[[#This Row],[Verwendete Transaktion (Pflichtauswahl)]],BTT[SAP-Modul
(Pflichtauswahl)],"&lt;&gt;"&amp;BTT[[#This Row],[SAP-Modul
(Pflichtauswahl)]])&gt;0,"Modul anders","okay"),"")</f>
        <v>okay</v>
      </c>
      <c r="AQ828" s="10" t="str">
        <f>IFERROR(IF(COUNTIFS(BTT[Verwendete Transaktion (Pflichtauswahl)],BTT[[#This Row],[Verwendete Transaktion (Pflichtauswahl)]],BTT[Verantwortliches TP
(automatisch)],"&lt;&gt;"&amp;BTT[[#This Row],[Verantwortliches TP
(automatisch)]])&gt;0,"Transaktion mehrfach","okay"),"")</f>
        <v>okay</v>
      </c>
      <c r="AR828" s="10" t="str">
        <f>IFERROR(IF(COUNTIFS(BTT[Verwendete Transaktion (Pflichtauswahl)],BTT[[#This Row],[Verwendete Transaktion (Pflichtauswahl)]],BTT[Verantwortliches TP
(automatisch)],"&lt;&gt;"&amp;VLOOKUP(aktives_Teilprojekt,Teilprojekte[[Teilprojekte]:[Kürzel]],2,FALSE))&gt;0,"Transaktion mehrfach","okay"),"")</f>
        <v>okay</v>
      </c>
      <c r="AS828" s="10" t="s">
        <v>11001</v>
      </c>
      <c r="AT828" s="10"/>
    </row>
    <row r="829" spans="1:46" ht="30" hidden="1" x14ac:dyDescent="0.25">
      <c r="A829" s="14" t="str">
        <f>IFERROR(IF(BTT[[#This Row],[Lfd Nr. 
(aus konsolidierter Datei)]]&lt;&gt;"",BTT[[#This Row],[Lfd Nr. 
(aus konsolidierter Datei)]],VLOOKUP(aktives_Teilprojekt,Teilprojekte[[Teilprojekte]:[Kürzel]],2,FALSE)&amp;ROW(BTT[[#This Row],[Lfd Nr.
(automatisch)]])-2),"")</f>
        <v>FI743</v>
      </c>
      <c r="B829" s="15" t="s">
        <v>6131</v>
      </c>
      <c r="C829" s="15"/>
      <c r="D829" t="s">
        <v>11004</v>
      </c>
      <c r="E829" s="10" t="str">
        <f>IFERROR(IF(NOT(BTT[[#This Row],[Manuelle Änderung des Verantwortliches TP
(Auswahl - bei Bedarf)]]=""),BTT[[#This Row],[Manuelle Änderung des Verantwortliches TP
(Auswahl - bei Bedarf)]],VLOOKUP(BTT[[#This Row],[Hauptprozess
(Pflichtauswahl)]],Hauptprozesse[],3,FALSE)),"")</f>
        <v>FI</v>
      </c>
      <c r="G829" t="s">
        <v>14174</v>
      </c>
      <c r="H829" s="10" t="s">
        <v>6038</v>
      </c>
      <c r="I829" t="s">
        <v>3281</v>
      </c>
      <c r="J829" s="10" t="str">
        <f>IFERROR(VLOOKUP(BTT[[#This Row],[Verwendete Transaktion (Pflichtauswahl)]],Transaktionen[[Transaktionen]:[Langtext]],2,FALSE),"")</f>
        <v>Inventurliste</v>
      </c>
      <c r="V829" s="10" t="str">
        <f>IFERROR(VLOOKUP(BTT[[#This Row],[Verwendetes Formular
(Auswahl falls relevant)]],Formulare[[Formularbezeichnung]:[Formularname (technisch)]],2,FALSE),"")</f>
        <v/>
      </c>
      <c r="Y829" s="4" t="s">
        <v>15009</v>
      </c>
      <c r="AK829" s="10" t="str">
        <f>IF(BTT[[#This Row],[Subprozess
(optionale Auswahl)]]="","okay",IF(VLOOKUP(BTT[[#This Row],[Subprozess
(optionale Auswahl)]],BPML[[Subprozess]:[Zugeordneter Hauptprozess]],3,FALSE)=BTT[[#This Row],[Hauptprozess
(Pflichtauswahl)]],"okay","falscher Subprozess"))</f>
        <v>okay</v>
      </c>
      <c r="AL829" t="str">
        <f>IF(aktives_Teilprojekt="Master","",IF(BTT[[#This Row],[Verantwortliches TP
(automatisch)]]=VLOOKUP(aktives_Teilprojekt,Teilprojekte[[Teilprojekte]:[Kürzel]],2,FALSE),"okay","Hauptprozess anderes TP"))</f>
        <v>okay</v>
      </c>
      <c r="AM8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9" s="10" t="str">
        <f>IFERROR(IF(BTT[[#This Row],[SAP-Modul
(Pflichtauswahl)]]&lt;&gt;VLOOKUP(BTT[[#This Row],[Verwendete Transaktion (Pflichtauswahl)]],Transaktionen[[Transaktionen]:[Modul]],3,FALSE),"Modul anders","okay"),"")</f>
        <v>okay</v>
      </c>
      <c r="AP829" s="10" t="str">
        <f>IFERROR(IF(COUNTIFS(BTT[Verwendete Transaktion (Pflichtauswahl)],BTT[[#This Row],[Verwendete Transaktion (Pflichtauswahl)]],BTT[SAP-Modul
(Pflichtauswahl)],"&lt;&gt;"&amp;BTT[[#This Row],[SAP-Modul
(Pflichtauswahl)]])&gt;0,"Modul anders","okay"),"")</f>
        <v>okay</v>
      </c>
      <c r="AQ829" s="10" t="str">
        <f>IFERROR(IF(COUNTIFS(BTT[Verwendete Transaktion (Pflichtauswahl)],BTT[[#This Row],[Verwendete Transaktion (Pflichtauswahl)]],BTT[Verantwortliches TP
(automatisch)],"&lt;&gt;"&amp;BTT[[#This Row],[Verantwortliches TP
(automatisch)]])&gt;0,"Transaktion mehrfach","okay"),"")</f>
        <v>okay</v>
      </c>
      <c r="AR829" s="10" t="str">
        <f>IFERROR(IF(COUNTIFS(BTT[Verwendete Transaktion (Pflichtauswahl)],BTT[[#This Row],[Verwendete Transaktion (Pflichtauswahl)]],BTT[Verantwortliches TP
(automatisch)],"&lt;&gt;"&amp;VLOOKUP(aktives_Teilprojekt,Teilprojekte[[Teilprojekte]:[Kürzel]],2,FALSE))&gt;0,"Transaktion mehrfach","okay"),"")</f>
        <v>okay</v>
      </c>
      <c r="AS829" s="10" t="s">
        <v>11003</v>
      </c>
      <c r="AT829" s="10"/>
    </row>
    <row r="830" spans="1:46" ht="30" hidden="1" x14ac:dyDescent="0.25">
      <c r="A830" s="14" t="str">
        <f>IFERROR(IF(BTT[[#This Row],[Lfd Nr. 
(aus konsolidierter Datei)]]&lt;&gt;"",BTT[[#This Row],[Lfd Nr. 
(aus konsolidierter Datei)]],VLOOKUP(aktives_Teilprojekt,Teilprojekte[[Teilprojekte]:[Kürzel]],2,FALSE)&amp;ROW(BTT[[#This Row],[Lfd Nr.
(automatisch)]])-2),"")</f>
        <v>FI744</v>
      </c>
      <c r="B830" s="15" t="s">
        <v>6131</v>
      </c>
      <c r="C830" s="15"/>
      <c r="D830" t="s">
        <v>11006</v>
      </c>
      <c r="E830" s="10" t="str">
        <f>IFERROR(IF(NOT(BTT[[#This Row],[Manuelle Änderung des Verantwortliches TP
(Auswahl - bei Bedarf)]]=""),BTT[[#This Row],[Manuelle Änderung des Verantwortliches TP
(Auswahl - bei Bedarf)]],VLOOKUP(BTT[[#This Row],[Hauptprozess
(Pflichtauswahl)]],Hauptprozesse[],3,FALSE)),"")</f>
        <v>FI</v>
      </c>
      <c r="G830" t="s">
        <v>14174</v>
      </c>
      <c r="H830" s="10" t="s">
        <v>8485</v>
      </c>
      <c r="I830" t="s">
        <v>8522</v>
      </c>
      <c r="J830" s="10" t="str">
        <f>IFERROR(VLOOKUP(BTT[[#This Row],[Verwendete Transaktion (Pflichtauswahl)]],Transaktionen[[Transaktionen]:[Langtext]],2,FALSE),"")</f>
        <v>keine digitale Erfassung</v>
      </c>
      <c r="V830" s="10" t="str">
        <f>IFERROR(VLOOKUP(BTT[[#This Row],[Verwendetes Formular
(Auswahl falls relevant)]],Formulare[[Formularbezeichnung]:[Formularname (technisch)]],2,FALSE),"")</f>
        <v/>
      </c>
      <c r="Y830" s="4" t="s">
        <v>15010</v>
      </c>
      <c r="AK830" s="10" t="str">
        <f>IF(BTT[[#This Row],[Subprozess
(optionale Auswahl)]]="","okay",IF(VLOOKUP(BTT[[#This Row],[Subprozess
(optionale Auswahl)]],BPML[[Subprozess]:[Zugeordneter Hauptprozess]],3,FALSE)=BTT[[#This Row],[Hauptprozess
(Pflichtauswahl)]],"okay","falscher Subprozess"))</f>
        <v>okay</v>
      </c>
      <c r="AL830" t="str">
        <f>IF(aktives_Teilprojekt="Master","",IF(BTT[[#This Row],[Verantwortliches TP
(automatisch)]]=VLOOKUP(aktives_Teilprojekt,Teilprojekte[[Teilprojekte]:[Kürzel]],2,FALSE),"okay","Hauptprozess anderes TP"))</f>
        <v>okay</v>
      </c>
      <c r="AM8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0" s="10" t="str">
        <f>IFERROR(IF(BTT[[#This Row],[SAP-Modul
(Pflichtauswahl)]]&lt;&gt;VLOOKUP(BTT[[#This Row],[Verwendete Transaktion (Pflichtauswahl)]],Transaktionen[[Transaktionen]:[Modul]],3,FALSE),"Modul anders","okay"),"")</f>
        <v>okay</v>
      </c>
      <c r="AP830" s="10" t="str">
        <f>IFERROR(IF(COUNTIFS(BTT[Verwendete Transaktion (Pflichtauswahl)],BTT[[#This Row],[Verwendete Transaktion (Pflichtauswahl)]],BTT[SAP-Modul
(Pflichtauswahl)],"&lt;&gt;"&amp;BTT[[#This Row],[SAP-Modul
(Pflichtauswahl)]])&gt;0,"Modul anders","okay"),"")</f>
        <v>okay</v>
      </c>
      <c r="AQ830" s="10" t="str">
        <f>IFERROR(IF(COUNTIFS(BTT[Verwendete Transaktion (Pflichtauswahl)],BTT[[#This Row],[Verwendete Transaktion (Pflichtauswahl)]],BTT[Verantwortliches TP
(automatisch)],"&lt;&gt;"&amp;BTT[[#This Row],[Verantwortliches TP
(automatisch)]])&gt;0,"Transaktion mehrfach","okay"),"")</f>
        <v>okay</v>
      </c>
      <c r="AR830" s="10" t="str">
        <f>IFERROR(IF(COUNTIFS(BTT[Verwendete Transaktion (Pflichtauswahl)],BTT[[#This Row],[Verwendete Transaktion (Pflichtauswahl)]],BTT[Verantwortliches TP
(automatisch)],"&lt;&gt;"&amp;VLOOKUP(aktives_Teilprojekt,Teilprojekte[[Teilprojekte]:[Kürzel]],2,FALSE))&gt;0,"Transaktion mehrfach","okay"),"")</f>
        <v>okay</v>
      </c>
      <c r="AS830" s="10" t="s">
        <v>11005</v>
      </c>
      <c r="AT830" s="10"/>
    </row>
    <row r="831" spans="1:46" ht="45" hidden="1" x14ac:dyDescent="0.25">
      <c r="A831" s="14" t="str">
        <f>IFERROR(IF(BTT[[#This Row],[Lfd Nr. 
(aus konsolidierter Datei)]]&lt;&gt;"",BTT[[#This Row],[Lfd Nr. 
(aus konsolidierter Datei)]],VLOOKUP(aktives_Teilprojekt,Teilprojekte[[Teilprojekte]:[Kürzel]],2,FALSE)&amp;ROW(BTT[[#This Row],[Lfd Nr.
(automatisch)]])-2),"")</f>
        <v>FI745</v>
      </c>
      <c r="B831" s="15" t="s">
        <v>6131</v>
      </c>
      <c r="C831" s="15"/>
      <c r="D831" t="s">
        <v>11008</v>
      </c>
      <c r="E831" s="10" t="str">
        <f>IFERROR(IF(NOT(BTT[[#This Row],[Manuelle Änderung des Verantwortliches TP
(Auswahl - bei Bedarf)]]=""),BTT[[#This Row],[Manuelle Änderung des Verantwortliches TP
(Auswahl - bei Bedarf)]],VLOOKUP(BTT[[#This Row],[Hauptprozess
(Pflichtauswahl)]],Hauptprozesse[],3,FALSE)),"")</f>
        <v>FI</v>
      </c>
      <c r="G831" t="s">
        <v>14174</v>
      </c>
      <c r="H831" s="10" t="s">
        <v>6038</v>
      </c>
      <c r="I831" t="s">
        <v>2981</v>
      </c>
      <c r="J831" s="10" t="str">
        <f>IFERROR(VLOOKUP(BTT[[#This Row],[Verwendete Transaktion (Pflichtauswahl)]],Transaktionen[[Transaktionen]:[Langtext]],2,FALSE),"")</f>
        <v>Bestände zum Buchungsdatum</v>
      </c>
      <c r="V831" s="10" t="str">
        <f>IFERROR(VLOOKUP(BTT[[#This Row],[Verwendetes Formular
(Auswahl falls relevant)]],Formulare[[Formularbezeichnung]:[Formularname (technisch)]],2,FALSE),"")</f>
        <v/>
      </c>
      <c r="Y831" s="4" t="s">
        <v>15011</v>
      </c>
      <c r="AK831" s="10" t="str">
        <f>IF(BTT[[#This Row],[Subprozess
(optionale Auswahl)]]="","okay",IF(VLOOKUP(BTT[[#This Row],[Subprozess
(optionale Auswahl)]],BPML[[Subprozess]:[Zugeordneter Hauptprozess]],3,FALSE)=BTT[[#This Row],[Hauptprozess
(Pflichtauswahl)]],"okay","falscher Subprozess"))</f>
        <v>okay</v>
      </c>
      <c r="AL831" t="str">
        <f>IF(aktives_Teilprojekt="Master","",IF(BTT[[#This Row],[Verantwortliches TP
(automatisch)]]=VLOOKUP(aktives_Teilprojekt,Teilprojekte[[Teilprojekte]:[Kürzel]],2,FALSE),"okay","Hauptprozess anderes TP"))</f>
        <v>okay</v>
      </c>
      <c r="AM8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1" s="10" t="str">
        <f>IFERROR(IF(BTT[[#This Row],[SAP-Modul
(Pflichtauswahl)]]&lt;&gt;VLOOKUP(BTT[[#This Row],[Verwendete Transaktion (Pflichtauswahl)]],Transaktionen[[Transaktionen]:[Modul]],3,FALSE),"Modul anders","okay"),"")</f>
        <v>okay</v>
      </c>
      <c r="AP831" s="10" t="str">
        <f>IFERROR(IF(COUNTIFS(BTT[Verwendete Transaktion (Pflichtauswahl)],BTT[[#This Row],[Verwendete Transaktion (Pflichtauswahl)]],BTT[SAP-Modul
(Pflichtauswahl)],"&lt;&gt;"&amp;BTT[[#This Row],[SAP-Modul
(Pflichtauswahl)]])&gt;0,"Modul anders","okay"),"")</f>
        <v>okay</v>
      </c>
      <c r="AQ831" s="10" t="str">
        <f>IFERROR(IF(COUNTIFS(BTT[Verwendete Transaktion (Pflichtauswahl)],BTT[[#This Row],[Verwendete Transaktion (Pflichtauswahl)]],BTT[Verantwortliches TP
(automatisch)],"&lt;&gt;"&amp;BTT[[#This Row],[Verantwortliches TP
(automatisch)]])&gt;0,"Transaktion mehrfach","okay"),"")</f>
        <v>okay</v>
      </c>
      <c r="AR831" s="10" t="str">
        <f>IFERROR(IF(COUNTIFS(BTT[Verwendete Transaktion (Pflichtauswahl)],BTT[[#This Row],[Verwendete Transaktion (Pflichtauswahl)]],BTT[Verantwortliches TP
(automatisch)],"&lt;&gt;"&amp;VLOOKUP(aktives_Teilprojekt,Teilprojekte[[Teilprojekte]:[Kürzel]],2,FALSE))&gt;0,"Transaktion mehrfach","okay"),"")</f>
        <v>okay</v>
      </c>
      <c r="AS831" s="10" t="s">
        <v>11007</v>
      </c>
      <c r="AT831" s="10"/>
    </row>
    <row r="832" spans="1:46" ht="45" hidden="1" x14ac:dyDescent="0.25">
      <c r="A832" s="14" t="str">
        <f>IFERROR(IF(BTT[[#This Row],[Lfd Nr. 
(aus konsolidierter Datei)]]&lt;&gt;"",BTT[[#This Row],[Lfd Nr. 
(aus konsolidierter Datei)]],VLOOKUP(aktives_Teilprojekt,Teilprojekte[[Teilprojekte]:[Kürzel]],2,FALSE)&amp;ROW(BTT[[#This Row],[Lfd Nr.
(automatisch)]])-2),"")</f>
        <v>FI746</v>
      </c>
      <c r="B832" s="15" t="s">
        <v>6131</v>
      </c>
      <c r="C832" s="15"/>
      <c r="D832" t="s">
        <v>11010</v>
      </c>
      <c r="E832" s="10" t="str">
        <f>IFERROR(IF(NOT(BTT[[#This Row],[Manuelle Änderung des Verantwortliches TP
(Auswahl - bei Bedarf)]]=""),BTT[[#This Row],[Manuelle Änderung des Verantwortliches TP
(Auswahl - bei Bedarf)]],VLOOKUP(BTT[[#This Row],[Hauptprozess
(Pflichtauswahl)]],Hauptprozesse[],3,FALSE)),"")</f>
        <v>FI</v>
      </c>
      <c r="G832" t="s">
        <v>14258</v>
      </c>
      <c r="H832" s="10" t="s">
        <v>8485</v>
      </c>
      <c r="I832" t="s">
        <v>8522</v>
      </c>
      <c r="J832" s="10" t="str">
        <f>IFERROR(VLOOKUP(BTT[[#This Row],[Verwendete Transaktion (Pflichtauswahl)]],Transaktionen[[Transaktionen]:[Langtext]],2,FALSE),"")</f>
        <v>keine digitale Erfassung</v>
      </c>
      <c r="V832" s="10" t="str">
        <f>IFERROR(VLOOKUP(BTT[[#This Row],[Verwendetes Formular
(Auswahl falls relevant)]],Formulare[[Formularbezeichnung]:[Formularname (technisch)]],2,FALSE),"")</f>
        <v/>
      </c>
      <c r="Y832" s="4" t="s">
        <v>15012</v>
      </c>
      <c r="AK832" s="10" t="str">
        <f>IF(BTT[[#This Row],[Subprozess
(optionale Auswahl)]]="","okay",IF(VLOOKUP(BTT[[#This Row],[Subprozess
(optionale Auswahl)]],BPML[[Subprozess]:[Zugeordneter Hauptprozess]],3,FALSE)=BTT[[#This Row],[Hauptprozess
(Pflichtauswahl)]],"okay","falscher Subprozess"))</f>
        <v>okay</v>
      </c>
      <c r="AL832" t="str">
        <f>IF(aktives_Teilprojekt="Master","",IF(BTT[[#This Row],[Verantwortliches TP
(automatisch)]]=VLOOKUP(aktives_Teilprojekt,Teilprojekte[[Teilprojekte]:[Kürzel]],2,FALSE),"okay","Hauptprozess anderes TP"))</f>
        <v>okay</v>
      </c>
      <c r="AM8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2" s="10" t="str">
        <f>IFERROR(IF(BTT[[#This Row],[SAP-Modul
(Pflichtauswahl)]]&lt;&gt;VLOOKUP(BTT[[#This Row],[Verwendete Transaktion (Pflichtauswahl)]],Transaktionen[[Transaktionen]:[Modul]],3,FALSE),"Modul anders","okay"),"")</f>
        <v>okay</v>
      </c>
      <c r="AP832" s="10" t="str">
        <f>IFERROR(IF(COUNTIFS(BTT[Verwendete Transaktion (Pflichtauswahl)],BTT[[#This Row],[Verwendete Transaktion (Pflichtauswahl)]],BTT[SAP-Modul
(Pflichtauswahl)],"&lt;&gt;"&amp;BTT[[#This Row],[SAP-Modul
(Pflichtauswahl)]])&gt;0,"Modul anders","okay"),"")</f>
        <v>okay</v>
      </c>
      <c r="AQ832" s="10" t="str">
        <f>IFERROR(IF(COUNTIFS(BTT[Verwendete Transaktion (Pflichtauswahl)],BTT[[#This Row],[Verwendete Transaktion (Pflichtauswahl)]],BTT[Verantwortliches TP
(automatisch)],"&lt;&gt;"&amp;BTT[[#This Row],[Verantwortliches TP
(automatisch)]])&gt;0,"Transaktion mehrfach","okay"),"")</f>
        <v>okay</v>
      </c>
      <c r="AR832" s="10" t="str">
        <f>IFERROR(IF(COUNTIFS(BTT[Verwendete Transaktion (Pflichtauswahl)],BTT[[#This Row],[Verwendete Transaktion (Pflichtauswahl)]],BTT[Verantwortliches TP
(automatisch)],"&lt;&gt;"&amp;VLOOKUP(aktives_Teilprojekt,Teilprojekte[[Teilprojekte]:[Kürzel]],2,FALSE))&gt;0,"Transaktion mehrfach","okay"),"")</f>
        <v>okay</v>
      </c>
      <c r="AS832" s="10" t="s">
        <v>11009</v>
      </c>
      <c r="AT832" s="10"/>
    </row>
    <row r="833" spans="1:46" ht="45" hidden="1" x14ac:dyDescent="0.25">
      <c r="A833" s="14" t="str">
        <f>IFERROR(IF(BTT[[#This Row],[Lfd Nr. 
(aus konsolidierter Datei)]]&lt;&gt;"",BTT[[#This Row],[Lfd Nr. 
(aus konsolidierter Datei)]],VLOOKUP(aktives_Teilprojekt,Teilprojekte[[Teilprojekte]:[Kürzel]],2,FALSE)&amp;ROW(BTT[[#This Row],[Lfd Nr.
(automatisch)]])-2),"")</f>
        <v>FI747</v>
      </c>
      <c r="B833" s="15" t="s">
        <v>6131</v>
      </c>
      <c r="C833" s="15"/>
      <c r="D833" t="s">
        <v>11012</v>
      </c>
      <c r="E833" s="10" t="str">
        <f>IFERROR(IF(NOT(BTT[[#This Row],[Manuelle Änderung des Verantwortliches TP
(Auswahl - bei Bedarf)]]=""),BTT[[#This Row],[Manuelle Änderung des Verantwortliches TP
(Auswahl - bei Bedarf)]],VLOOKUP(BTT[[#This Row],[Hauptprozess
(Pflichtauswahl)]],Hauptprozesse[],3,FALSE)),"")</f>
        <v>FI</v>
      </c>
      <c r="G833" t="s">
        <v>14174</v>
      </c>
      <c r="H833" s="10" t="s">
        <v>6038</v>
      </c>
      <c r="I833" t="s">
        <v>3133</v>
      </c>
      <c r="J833" s="10" t="str">
        <f>IFERROR(VLOOKUP(BTT[[#This Row],[Verwendete Transaktion (Pflichtauswahl)]],Transaktionen[[Transaktionen]:[Langtext]],2,FALSE),"")</f>
        <v>Bestellung anzeigen</v>
      </c>
      <c r="V833" s="10" t="str">
        <f>IFERROR(VLOOKUP(BTT[[#This Row],[Verwendetes Formular
(Auswahl falls relevant)]],Formulare[[Formularbezeichnung]:[Formularname (technisch)]],2,FALSE),"")</f>
        <v/>
      </c>
      <c r="Y833" s="4" t="s">
        <v>15013</v>
      </c>
      <c r="AK833" s="10" t="str">
        <f>IF(BTT[[#This Row],[Subprozess
(optionale Auswahl)]]="","okay",IF(VLOOKUP(BTT[[#This Row],[Subprozess
(optionale Auswahl)]],BPML[[Subprozess]:[Zugeordneter Hauptprozess]],3,FALSE)=BTT[[#This Row],[Hauptprozess
(Pflichtauswahl)]],"okay","falscher Subprozess"))</f>
        <v>okay</v>
      </c>
      <c r="AL833" t="str">
        <f>IF(aktives_Teilprojekt="Master","",IF(BTT[[#This Row],[Verantwortliches TP
(automatisch)]]=VLOOKUP(aktives_Teilprojekt,Teilprojekte[[Teilprojekte]:[Kürzel]],2,FALSE),"okay","Hauptprozess anderes TP"))</f>
        <v>okay</v>
      </c>
      <c r="AM8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3" s="10" t="str">
        <f>IFERROR(IF(BTT[[#This Row],[SAP-Modul
(Pflichtauswahl)]]&lt;&gt;VLOOKUP(BTT[[#This Row],[Verwendete Transaktion (Pflichtauswahl)]],Transaktionen[[Transaktionen]:[Modul]],3,FALSE),"Modul anders","okay"),"")</f>
        <v>okay</v>
      </c>
      <c r="AP833" s="10" t="str">
        <f>IFERROR(IF(COUNTIFS(BTT[Verwendete Transaktion (Pflichtauswahl)],BTT[[#This Row],[Verwendete Transaktion (Pflichtauswahl)]],BTT[SAP-Modul
(Pflichtauswahl)],"&lt;&gt;"&amp;BTT[[#This Row],[SAP-Modul
(Pflichtauswahl)]])&gt;0,"Modul anders","okay"),"")</f>
        <v>okay</v>
      </c>
      <c r="AQ833" s="10" t="str">
        <f>IFERROR(IF(COUNTIFS(BTT[Verwendete Transaktion (Pflichtauswahl)],BTT[[#This Row],[Verwendete Transaktion (Pflichtauswahl)]],BTT[Verantwortliches TP
(automatisch)],"&lt;&gt;"&amp;BTT[[#This Row],[Verantwortliches TP
(automatisch)]])&gt;0,"Transaktion mehrfach","okay"),"")</f>
        <v>okay</v>
      </c>
      <c r="AR833" s="10" t="str">
        <f>IFERROR(IF(COUNTIFS(BTT[Verwendete Transaktion (Pflichtauswahl)],BTT[[#This Row],[Verwendete Transaktion (Pflichtauswahl)]],BTT[Verantwortliches TP
(automatisch)],"&lt;&gt;"&amp;VLOOKUP(aktives_Teilprojekt,Teilprojekte[[Teilprojekte]:[Kürzel]],2,FALSE))&gt;0,"Transaktion mehrfach","okay"),"")</f>
        <v>okay</v>
      </c>
      <c r="AS833" s="10" t="s">
        <v>11011</v>
      </c>
      <c r="AT833" s="10"/>
    </row>
    <row r="834" spans="1:46" ht="45" hidden="1" x14ac:dyDescent="0.25">
      <c r="A834" s="14" t="str">
        <f>IFERROR(IF(BTT[[#This Row],[Lfd Nr. 
(aus konsolidierter Datei)]]&lt;&gt;"",BTT[[#This Row],[Lfd Nr. 
(aus konsolidierter Datei)]],VLOOKUP(aktives_Teilprojekt,Teilprojekte[[Teilprojekte]:[Kürzel]],2,FALSE)&amp;ROW(BTT[[#This Row],[Lfd Nr.
(automatisch)]])-2),"")</f>
        <v>FI748</v>
      </c>
      <c r="B834" s="15" t="s">
        <v>6131</v>
      </c>
      <c r="C834" s="15"/>
      <c r="D834" t="s">
        <v>11014</v>
      </c>
      <c r="E834" s="10" t="str">
        <f>IFERROR(IF(NOT(BTT[[#This Row],[Manuelle Änderung des Verantwortliches TP
(Auswahl - bei Bedarf)]]=""),BTT[[#This Row],[Manuelle Änderung des Verantwortliches TP
(Auswahl - bei Bedarf)]],VLOOKUP(BTT[[#This Row],[Hauptprozess
(Pflichtauswahl)]],Hauptprozesse[],3,FALSE)),"")</f>
        <v>FI</v>
      </c>
      <c r="G834" t="s">
        <v>14174</v>
      </c>
      <c r="H834" s="10"/>
      <c r="I834" t="s">
        <v>14223</v>
      </c>
      <c r="J834" s="10" t="str">
        <f>IFERROR(VLOOKUP(BTT[[#This Row],[Verwendete Transaktion (Pflichtauswahl)]],Transaktionen[[Transaktionen]:[Langtext]],2,FALSE),"")</f>
        <v/>
      </c>
      <c r="V834" s="10" t="str">
        <f>IFERROR(VLOOKUP(BTT[[#This Row],[Verwendetes Formular
(Auswahl falls relevant)]],Formulare[[Formularbezeichnung]:[Formularname (technisch)]],2,FALSE),"")</f>
        <v/>
      </c>
      <c r="Y834" s="4" t="s">
        <v>15014</v>
      </c>
      <c r="AK834" s="10" t="str">
        <f>IF(BTT[[#This Row],[Subprozess
(optionale Auswahl)]]="","okay",IF(VLOOKUP(BTT[[#This Row],[Subprozess
(optionale Auswahl)]],BPML[[Subprozess]:[Zugeordneter Hauptprozess]],3,FALSE)=BTT[[#This Row],[Hauptprozess
(Pflichtauswahl)]],"okay","falscher Subprozess"))</f>
        <v>okay</v>
      </c>
      <c r="AL834" t="str">
        <f>IF(aktives_Teilprojekt="Master","",IF(BTT[[#This Row],[Verantwortliches TP
(automatisch)]]=VLOOKUP(aktives_Teilprojekt,Teilprojekte[[Teilprojekte]:[Kürzel]],2,FALSE),"okay","Hauptprozess anderes TP"))</f>
        <v>okay</v>
      </c>
      <c r="AM8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4" s="10" t="str">
        <f>IFERROR(IF(BTT[[#This Row],[SAP-Modul
(Pflichtauswahl)]]&lt;&gt;VLOOKUP(BTT[[#This Row],[Verwendete Transaktion (Pflichtauswahl)]],Transaktionen[[Transaktionen]:[Modul]],3,FALSE),"Modul anders","okay"),"")</f>
        <v/>
      </c>
      <c r="AP834" s="10" t="str">
        <f>IFERROR(IF(COUNTIFS(BTT[Verwendete Transaktion (Pflichtauswahl)],BTT[[#This Row],[Verwendete Transaktion (Pflichtauswahl)]],BTT[SAP-Modul
(Pflichtauswahl)],"&lt;&gt;"&amp;BTT[[#This Row],[SAP-Modul
(Pflichtauswahl)]])&gt;0,"Modul anders","okay"),"")</f>
        <v>okay</v>
      </c>
      <c r="AQ834" s="10" t="str">
        <f>IFERROR(IF(COUNTIFS(BTT[Verwendete Transaktion (Pflichtauswahl)],BTT[[#This Row],[Verwendete Transaktion (Pflichtauswahl)]],BTT[Verantwortliches TP
(automatisch)],"&lt;&gt;"&amp;BTT[[#This Row],[Verantwortliches TP
(automatisch)]])&gt;0,"Transaktion mehrfach","okay"),"")</f>
        <v>okay</v>
      </c>
      <c r="AR834" s="10" t="str">
        <f>IFERROR(IF(COUNTIFS(BTT[Verwendete Transaktion (Pflichtauswahl)],BTT[[#This Row],[Verwendete Transaktion (Pflichtauswahl)]],BTT[Verantwortliches TP
(automatisch)],"&lt;&gt;"&amp;VLOOKUP(aktives_Teilprojekt,Teilprojekte[[Teilprojekte]:[Kürzel]],2,FALSE))&gt;0,"Transaktion mehrfach","okay"),"")</f>
        <v>okay</v>
      </c>
      <c r="AS834" s="10" t="s">
        <v>11013</v>
      </c>
      <c r="AT834" s="10"/>
    </row>
    <row r="835" spans="1:46" ht="45" hidden="1" x14ac:dyDescent="0.25">
      <c r="A835" s="14" t="str">
        <f>IFERROR(IF(BTT[[#This Row],[Lfd Nr. 
(aus konsolidierter Datei)]]&lt;&gt;"",BTT[[#This Row],[Lfd Nr. 
(aus konsolidierter Datei)]],VLOOKUP(aktives_Teilprojekt,Teilprojekte[[Teilprojekte]:[Kürzel]],2,FALSE)&amp;ROW(BTT[[#This Row],[Lfd Nr.
(automatisch)]])-2),"")</f>
        <v>FI749</v>
      </c>
      <c r="B835" s="15" t="s">
        <v>6131</v>
      </c>
      <c r="C835" s="15"/>
      <c r="D835" t="s">
        <v>11016</v>
      </c>
      <c r="E835" s="10" t="str">
        <f>IFERROR(IF(NOT(BTT[[#This Row],[Manuelle Änderung des Verantwortliches TP
(Auswahl - bei Bedarf)]]=""),BTT[[#This Row],[Manuelle Änderung des Verantwortliches TP
(Auswahl - bei Bedarf)]],VLOOKUP(BTT[[#This Row],[Hauptprozess
(Pflichtauswahl)]],Hauptprozesse[],3,FALSE)),"")</f>
        <v>FI</v>
      </c>
      <c r="G835" t="s">
        <v>14174</v>
      </c>
      <c r="H835" s="10" t="s">
        <v>6038</v>
      </c>
      <c r="I835" t="s">
        <v>3149</v>
      </c>
      <c r="J835" s="10" t="str">
        <f>IFERROR(VLOOKUP(BTT[[#This Row],[Verwendete Transaktion (Pflichtauswahl)]],Transaktionen[[Transaktionen]:[Langtext]],2,FALSE),"")</f>
        <v>Bestellungen zum Material</v>
      </c>
      <c r="V835" s="10" t="str">
        <f>IFERROR(VLOOKUP(BTT[[#This Row],[Verwendetes Formular
(Auswahl falls relevant)]],Formulare[[Formularbezeichnung]:[Formularname (technisch)]],2,FALSE),"")</f>
        <v/>
      </c>
      <c r="Y835" s="4" t="s">
        <v>15015</v>
      </c>
      <c r="AK835" s="10" t="str">
        <f>IF(BTT[[#This Row],[Subprozess
(optionale Auswahl)]]="","okay",IF(VLOOKUP(BTT[[#This Row],[Subprozess
(optionale Auswahl)]],BPML[[Subprozess]:[Zugeordneter Hauptprozess]],3,FALSE)=BTT[[#This Row],[Hauptprozess
(Pflichtauswahl)]],"okay","falscher Subprozess"))</f>
        <v>okay</v>
      </c>
      <c r="AL835" t="str">
        <f>IF(aktives_Teilprojekt="Master","",IF(BTT[[#This Row],[Verantwortliches TP
(automatisch)]]=VLOOKUP(aktives_Teilprojekt,Teilprojekte[[Teilprojekte]:[Kürzel]],2,FALSE),"okay","Hauptprozess anderes TP"))</f>
        <v>okay</v>
      </c>
      <c r="AM8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5" s="10" t="str">
        <f>IFERROR(IF(BTT[[#This Row],[SAP-Modul
(Pflichtauswahl)]]&lt;&gt;VLOOKUP(BTT[[#This Row],[Verwendete Transaktion (Pflichtauswahl)]],Transaktionen[[Transaktionen]:[Modul]],3,FALSE),"Modul anders","okay"),"")</f>
        <v>okay</v>
      </c>
      <c r="AP835" s="10" t="str">
        <f>IFERROR(IF(COUNTIFS(BTT[Verwendete Transaktion (Pflichtauswahl)],BTT[[#This Row],[Verwendete Transaktion (Pflichtauswahl)]],BTT[SAP-Modul
(Pflichtauswahl)],"&lt;&gt;"&amp;BTT[[#This Row],[SAP-Modul
(Pflichtauswahl)]])&gt;0,"Modul anders","okay"),"")</f>
        <v>okay</v>
      </c>
      <c r="AQ835" s="10" t="str">
        <f>IFERROR(IF(COUNTIFS(BTT[Verwendete Transaktion (Pflichtauswahl)],BTT[[#This Row],[Verwendete Transaktion (Pflichtauswahl)]],BTT[Verantwortliches TP
(automatisch)],"&lt;&gt;"&amp;BTT[[#This Row],[Verantwortliches TP
(automatisch)]])&gt;0,"Transaktion mehrfach","okay"),"")</f>
        <v>okay</v>
      </c>
      <c r="AR835" s="10" t="str">
        <f>IFERROR(IF(COUNTIFS(BTT[Verwendete Transaktion (Pflichtauswahl)],BTT[[#This Row],[Verwendete Transaktion (Pflichtauswahl)]],BTT[Verantwortliches TP
(automatisch)],"&lt;&gt;"&amp;VLOOKUP(aktives_Teilprojekt,Teilprojekte[[Teilprojekte]:[Kürzel]],2,FALSE))&gt;0,"Transaktion mehrfach","okay"),"")</f>
        <v>okay</v>
      </c>
      <c r="AS835" s="10" t="s">
        <v>11015</v>
      </c>
      <c r="AT835" s="10"/>
    </row>
    <row r="836" spans="1:46" ht="60" hidden="1" x14ac:dyDescent="0.25">
      <c r="A836" s="14" t="str">
        <f>IFERROR(IF(BTT[[#This Row],[Lfd Nr. 
(aus konsolidierter Datei)]]&lt;&gt;"",BTT[[#This Row],[Lfd Nr. 
(aus konsolidierter Datei)]],VLOOKUP(aktives_Teilprojekt,Teilprojekte[[Teilprojekte]:[Kürzel]],2,FALSE)&amp;ROW(BTT[[#This Row],[Lfd Nr.
(automatisch)]])-2),"")</f>
        <v>FI750</v>
      </c>
      <c r="B836" s="15" t="s">
        <v>6131</v>
      </c>
      <c r="C836" s="15"/>
      <c r="D836" t="s">
        <v>10279</v>
      </c>
      <c r="E836" s="10" t="str">
        <f>IFERROR(IF(NOT(BTT[[#This Row],[Manuelle Änderung des Verantwortliches TP
(Auswahl - bei Bedarf)]]=""),BTT[[#This Row],[Manuelle Änderung des Verantwortliches TP
(Auswahl - bei Bedarf)]],VLOOKUP(BTT[[#This Row],[Hauptprozess
(Pflichtauswahl)]],Hauptprozesse[],3,FALSE)),"")</f>
        <v>FI</v>
      </c>
      <c r="G836" t="s">
        <v>14174</v>
      </c>
      <c r="H836" s="10" t="s">
        <v>6038</v>
      </c>
      <c r="I836" t="s">
        <v>3295</v>
      </c>
      <c r="J836" s="10" t="str">
        <f>IFERROR(VLOOKUP(BTT[[#This Row],[Verwendete Transaktion (Pflichtauswahl)]],Transaktionen[[Transaktionen]:[Langtext]],2,FALSE),"")</f>
        <v>Warenbewegung</v>
      </c>
      <c r="V836" s="10" t="str">
        <f>IFERROR(VLOOKUP(BTT[[#This Row],[Verwendetes Formular
(Auswahl falls relevant)]],Formulare[[Formularbezeichnung]:[Formularname (technisch)]],2,FALSE),"")</f>
        <v/>
      </c>
      <c r="Y836" s="4" t="s">
        <v>15016</v>
      </c>
      <c r="AK836" s="10" t="str">
        <f>IF(BTT[[#This Row],[Subprozess
(optionale Auswahl)]]="","okay",IF(VLOOKUP(BTT[[#This Row],[Subprozess
(optionale Auswahl)]],BPML[[Subprozess]:[Zugeordneter Hauptprozess]],3,FALSE)=BTT[[#This Row],[Hauptprozess
(Pflichtauswahl)]],"okay","falscher Subprozess"))</f>
        <v>okay</v>
      </c>
      <c r="AL836" t="str">
        <f>IF(aktives_Teilprojekt="Master","",IF(BTT[[#This Row],[Verantwortliches TP
(automatisch)]]=VLOOKUP(aktives_Teilprojekt,Teilprojekte[[Teilprojekte]:[Kürzel]],2,FALSE),"okay","Hauptprozess anderes TP"))</f>
        <v>okay</v>
      </c>
      <c r="AM8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6" s="10" t="str">
        <f>IFERROR(IF(BTT[[#This Row],[SAP-Modul
(Pflichtauswahl)]]&lt;&gt;VLOOKUP(BTT[[#This Row],[Verwendete Transaktion (Pflichtauswahl)]],Transaktionen[[Transaktionen]:[Modul]],3,FALSE),"Modul anders","okay"),"")</f>
        <v>okay</v>
      </c>
      <c r="AP836" s="10" t="str">
        <f>IFERROR(IF(COUNTIFS(BTT[Verwendete Transaktion (Pflichtauswahl)],BTT[[#This Row],[Verwendete Transaktion (Pflichtauswahl)]],BTT[SAP-Modul
(Pflichtauswahl)],"&lt;&gt;"&amp;BTT[[#This Row],[SAP-Modul
(Pflichtauswahl)]])&gt;0,"Modul anders","okay"),"")</f>
        <v>okay</v>
      </c>
      <c r="AQ836" s="10" t="str">
        <f>IFERROR(IF(COUNTIFS(BTT[Verwendete Transaktion (Pflichtauswahl)],BTT[[#This Row],[Verwendete Transaktion (Pflichtauswahl)]],BTT[Verantwortliches TP
(automatisch)],"&lt;&gt;"&amp;BTT[[#This Row],[Verantwortliches TP
(automatisch)]])&gt;0,"Transaktion mehrfach","okay"),"")</f>
        <v>okay</v>
      </c>
      <c r="AR836" s="10" t="str">
        <f>IFERROR(IF(COUNTIFS(BTT[Verwendete Transaktion (Pflichtauswahl)],BTT[[#This Row],[Verwendete Transaktion (Pflichtauswahl)]],BTT[Verantwortliches TP
(automatisch)],"&lt;&gt;"&amp;VLOOKUP(aktives_Teilprojekt,Teilprojekte[[Teilprojekte]:[Kürzel]],2,FALSE))&gt;0,"Transaktion mehrfach","okay"),"")</f>
        <v>okay</v>
      </c>
      <c r="AS836" s="10" t="s">
        <v>11017</v>
      </c>
      <c r="AT836" s="10"/>
    </row>
    <row r="837" spans="1:46" ht="60" hidden="1" x14ac:dyDescent="0.25">
      <c r="A837" s="14" t="str">
        <f>IFERROR(IF(BTT[[#This Row],[Lfd Nr. 
(aus konsolidierter Datei)]]&lt;&gt;"",BTT[[#This Row],[Lfd Nr. 
(aus konsolidierter Datei)]],VLOOKUP(aktives_Teilprojekt,Teilprojekte[[Teilprojekte]:[Kürzel]],2,FALSE)&amp;ROW(BTT[[#This Row],[Lfd Nr.
(automatisch)]])-2),"")</f>
        <v>FI751</v>
      </c>
      <c r="B837" s="15" t="s">
        <v>6131</v>
      </c>
      <c r="C837" s="15"/>
      <c r="D837" t="s">
        <v>11019</v>
      </c>
      <c r="E837" s="10" t="str">
        <f>IFERROR(IF(NOT(BTT[[#This Row],[Manuelle Änderung des Verantwortliches TP
(Auswahl - bei Bedarf)]]=""),BTT[[#This Row],[Manuelle Änderung des Verantwortliches TP
(Auswahl - bei Bedarf)]],VLOOKUP(BTT[[#This Row],[Hauptprozess
(Pflichtauswahl)]],Hauptprozesse[],3,FALSE)),"")</f>
        <v>FI</v>
      </c>
      <c r="H837" s="10" t="s">
        <v>8485</v>
      </c>
      <c r="I837" t="s">
        <v>8522</v>
      </c>
      <c r="J837" s="10" t="str">
        <f>IFERROR(VLOOKUP(BTT[[#This Row],[Verwendete Transaktion (Pflichtauswahl)]],Transaktionen[[Transaktionen]:[Langtext]],2,FALSE),"")</f>
        <v>keine digitale Erfassung</v>
      </c>
      <c r="V837" s="10" t="str">
        <f>IFERROR(VLOOKUP(BTT[[#This Row],[Verwendetes Formular
(Auswahl falls relevant)]],Formulare[[Formularbezeichnung]:[Formularname (technisch)]],2,FALSE),"")</f>
        <v/>
      </c>
      <c r="Y837" s="4" t="s">
        <v>15017</v>
      </c>
      <c r="AK837" s="10" t="str">
        <f>IF(BTT[[#This Row],[Subprozess
(optionale Auswahl)]]="","okay",IF(VLOOKUP(BTT[[#This Row],[Subprozess
(optionale Auswahl)]],BPML[[Subprozess]:[Zugeordneter Hauptprozess]],3,FALSE)=BTT[[#This Row],[Hauptprozess
(Pflichtauswahl)]],"okay","falscher Subprozess"))</f>
        <v>okay</v>
      </c>
      <c r="AL837" t="str">
        <f>IF(aktives_Teilprojekt="Master","",IF(BTT[[#This Row],[Verantwortliches TP
(automatisch)]]=VLOOKUP(aktives_Teilprojekt,Teilprojekte[[Teilprojekte]:[Kürzel]],2,FALSE),"okay","Hauptprozess anderes TP"))</f>
        <v>okay</v>
      </c>
      <c r="AM8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7" s="10" t="str">
        <f>IFERROR(IF(BTT[[#This Row],[SAP-Modul
(Pflichtauswahl)]]&lt;&gt;VLOOKUP(BTT[[#This Row],[Verwendete Transaktion (Pflichtauswahl)]],Transaktionen[[Transaktionen]:[Modul]],3,FALSE),"Modul anders","okay"),"")</f>
        <v>okay</v>
      </c>
      <c r="AP837" s="10" t="str">
        <f>IFERROR(IF(COUNTIFS(BTT[Verwendete Transaktion (Pflichtauswahl)],BTT[[#This Row],[Verwendete Transaktion (Pflichtauswahl)]],BTT[SAP-Modul
(Pflichtauswahl)],"&lt;&gt;"&amp;BTT[[#This Row],[SAP-Modul
(Pflichtauswahl)]])&gt;0,"Modul anders","okay"),"")</f>
        <v>okay</v>
      </c>
      <c r="AQ837" s="10" t="str">
        <f>IFERROR(IF(COUNTIFS(BTT[Verwendete Transaktion (Pflichtauswahl)],BTT[[#This Row],[Verwendete Transaktion (Pflichtauswahl)]],BTT[Verantwortliches TP
(automatisch)],"&lt;&gt;"&amp;BTT[[#This Row],[Verantwortliches TP
(automatisch)]])&gt;0,"Transaktion mehrfach","okay"),"")</f>
        <v>okay</v>
      </c>
      <c r="AR837" s="10" t="str">
        <f>IFERROR(IF(COUNTIFS(BTT[Verwendete Transaktion (Pflichtauswahl)],BTT[[#This Row],[Verwendete Transaktion (Pflichtauswahl)]],BTT[Verantwortliches TP
(automatisch)],"&lt;&gt;"&amp;VLOOKUP(aktives_Teilprojekt,Teilprojekte[[Teilprojekte]:[Kürzel]],2,FALSE))&gt;0,"Transaktion mehrfach","okay"),"")</f>
        <v>okay</v>
      </c>
      <c r="AS837" s="10" t="s">
        <v>11018</v>
      </c>
      <c r="AT837" s="10"/>
    </row>
    <row r="838" spans="1:46" ht="45" hidden="1" x14ac:dyDescent="0.25">
      <c r="A838" s="14" t="str">
        <f>IFERROR(IF(BTT[[#This Row],[Lfd Nr. 
(aus konsolidierter Datei)]]&lt;&gt;"",BTT[[#This Row],[Lfd Nr. 
(aus konsolidierter Datei)]],VLOOKUP(aktives_Teilprojekt,Teilprojekte[[Teilprojekte]:[Kürzel]],2,FALSE)&amp;ROW(BTT[[#This Row],[Lfd Nr.
(automatisch)]])-2),"")</f>
        <v>FI752</v>
      </c>
      <c r="B838" s="15" t="s">
        <v>6131</v>
      </c>
      <c r="C838" s="15"/>
      <c r="D838" t="s">
        <v>10279</v>
      </c>
      <c r="E838" s="10" t="str">
        <f>IFERROR(IF(NOT(BTT[[#This Row],[Manuelle Änderung des Verantwortliches TP
(Auswahl - bei Bedarf)]]=""),BTT[[#This Row],[Manuelle Änderung des Verantwortliches TP
(Auswahl - bei Bedarf)]],VLOOKUP(BTT[[#This Row],[Hauptprozess
(Pflichtauswahl)]],Hauptprozesse[],3,FALSE)),"")</f>
        <v>FI</v>
      </c>
      <c r="G838" t="s">
        <v>14174</v>
      </c>
      <c r="H838" s="10" t="s">
        <v>6038</v>
      </c>
      <c r="I838" t="s">
        <v>3295</v>
      </c>
      <c r="J838" s="10" t="str">
        <f>IFERROR(VLOOKUP(BTT[[#This Row],[Verwendete Transaktion (Pflichtauswahl)]],Transaktionen[[Transaktionen]:[Langtext]],2,FALSE),"")</f>
        <v>Warenbewegung</v>
      </c>
      <c r="V838" s="10" t="str">
        <f>IFERROR(VLOOKUP(BTT[[#This Row],[Verwendetes Formular
(Auswahl falls relevant)]],Formulare[[Formularbezeichnung]:[Formularname (technisch)]],2,FALSE),"")</f>
        <v/>
      </c>
      <c r="Y838" s="4" t="s">
        <v>15018</v>
      </c>
      <c r="AK838" s="10" t="str">
        <f>IF(BTT[[#This Row],[Subprozess
(optionale Auswahl)]]="","okay",IF(VLOOKUP(BTT[[#This Row],[Subprozess
(optionale Auswahl)]],BPML[[Subprozess]:[Zugeordneter Hauptprozess]],3,FALSE)=BTT[[#This Row],[Hauptprozess
(Pflichtauswahl)]],"okay","falscher Subprozess"))</f>
        <v>okay</v>
      </c>
      <c r="AL838" t="str">
        <f>IF(aktives_Teilprojekt="Master","",IF(BTT[[#This Row],[Verantwortliches TP
(automatisch)]]=VLOOKUP(aktives_Teilprojekt,Teilprojekte[[Teilprojekte]:[Kürzel]],2,FALSE),"okay","Hauptprozess anderes TP"))</f>
        <v>okay</v>
      </c>
      <c r="AM8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8" s="10" t="str">
        <f>IFERROR(IF(BTT[[#This Row],[SAP-Modul
(Pflichtauswahl)]]&lt;&gt;VLOOKUP(BTT[[#This Row],[Verwendete Transaktion (Pflichtauswahl)]],Transaktionen[[Transaktionen]:[Modul]],3,FALSE),"Modul anders","okay"),"")</f>
        <v>okay</v>
      </c>
      <c r="AP838" s="10" t="str">
        <f>IFERROR(IF(COUNTIFS(BTT[Verwendete Transaktion (Pflichtauswahl)],BTT[[#This Row],[Verwendete Transaktion (Pflichtauswahl)]],BTT[SAP-Modul
(Pflichtauswahl)],"&lt;&gt;"&amp;BTT[[#This Row],[SAP-Modul
(Pflichtauswahl)]])&gt;0,"Modul anders","okay"),"")</f>
        <v>okay</v>
      </c>
      <c r="AQ838" s="10" t="str">
        <f>IFERROR(IF(COUNTIFS(BTT[Verwendete Transaktion (Pflichtauswahl)],BTT[[#This Row],[Verwendete Transaktion (Pflichtauswahl)]],BTT[Verantwortliches TP
(automatisch)],"&lt;&gt;"&amp;BTT[[#This Row],[Verantwortliches TP
(automatisch)]])&gt;0,"Transaktion mehrfach","okay"),"")</f>
        <v>okay</v>
      </c>
      <c r="AR838" s="10" t="str">
        <f>IFERROR(IF(COUNTIFS(BTT[Verwendete Transaktion (Pflichtauswahl)],BTT[[#This Row],[Verwendete Transaktion (Pflichtauswahl)]],BTT[Verantwortliches TP
(automatisch)],"&lt;&gt;"&amp;VLOOKUP(aktives_Teilprojekt,Teilprojekte[[Teilprojekte]:[Kürzel]],2,FALSE))&gt;0,"Transaktion mehrfach","okay"),"")</f>
        <v>okay</v>
      </c>
      <c r="AS838" s="10" t="s">
        <v>11020</v>
      </c>
      <c r="AT838" s="10"/>
    </row>
    <row r="839" spans="1:46" ht="45" hidden="1" x14ac:dyDescent="0.25">
      <c r="A839" s="14" t="str">
        <f>IFERROR(IF(BTT[[#This Row],[Lfd Nr. 
(aus konsolidierter Datei)]]&lt;&gt;"",BTT[[#This Row],[Lfd Nr. 
(aus konsolidierter Datei)]],VLOOKUP(aktives_Teilprojekt,Teilprojekte[[Teilprojekte]:[Kürzel]],2,FALSE)&amp;ROW(BTT[[#This Row],[Lfd Nr.
(automatisch)]])-2),"")</f>
        <v>FI753</v>
      </c>
      <c r="B839" s="15" t="s">
        <v>6131</v>
      </c>
      <c r="C839" s="15"/>
      <c r="D839" t="s">
        <v>11022</v>
      </c>
      <c r="E839" s="10" t="str">
        <f>IFERROR(IF(NOT(BTT[[#This Row],[Manuelle Änderung des Verantwortliches TP
(Auswahl - bei Bedarf)]]=""),BTT[[#This Row],[Manuelle Änderung des Verantwortliches TP
(Auswahl - bei Bedarf)]],VLOOKUP(BTT[[#This Row],[Hauptprozess
(Pflichtauswahl)]],Hauptprozesse[],3,FALSE)),"")</f>
        <v>FI</v>
      </c>
      <c r="H839" s="10"/>
      <c r="J839" s="10" t="str">
        <f>IFERROR(VLOOKUP(BTT[[#This Row],[Verwendete Transaktion (Pflichtauswahl)]],Transaktionen[[Transaktionen]:[Langtext]],2,FALSE),"")</f>
        <v/>
      </c>
      <c r="V839" s="10" t="str">
        <f>IFERROR(VLOOKUP(BTT[[#This Row],[Verwendetes Formular
(Auswahl falls relevant)]],Formulare[[Formularbezeichnung]:[Formularname (technisch)]],2,FALSE),"")</f>
        <v/>
      </c>
      <c r="Y839" s="4" t="s">
        <v>15019</v>
      </c>
      <c r="AK839" s="10" t="str">
        <f>IF(BTT[[#This Row],[Subprozess
(optionale Auswahl)]]="","okay",IF(VLOOKUP(BTT[[#This Row],[Subprozess
(optionale Auswahl)]],BPML[[Subprozess]:[Zugeordneter Hauptprozess]],3,FALSE)=BTT[[#This Row],[Hauptprozess
(Pflichtauswahl)]],"okay","falscher Subprozess"))</f>
        <v>okay</v>
      </c>
      <c r="AL839" t="str">
        <f>IF(aktives_Teilprojekt="Master","",IF(BTT[[#This Row],[Verantwortliches TP
(automatisch)]]=VLOOKUP(aktives_Teilprojekt,Teilprojekte[[Teilprojekte]:[Kürzel]],2,FALSE),"okay","Hauptprozess anderes TP"))</f>
        <v>okay</v>
      </c>
      <c r="AM8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9" s="10" t="str">
        <f>IFERROR(IF(BTT[[#This Row],[SAP-Modul
(Pflichtauswahl)]]&lt;&gt;VLOOKUP(BTT[[#This Row],[Verwendete Transaktion (Pflichtauswahl)]],Transaktionen[[Transaktionen]:[Modul]],3,FALSE),"Modul anders","okay"),"")</f>
        <v/>
      </c>
      <c r="AP839" s="10" t="str">
        <f>IFERROR(IF(COUNTIFS(BTT[Verwendete Transaktion (Pflichtauswahl)],BTT[[#This Row],[Verwendete Transaktion (Pflichtauswahl)]],BTT[SAP-Modul
(Pflichtauswahl)],"&lt;&gt;"&amp;BTT[[#This Row],[SAP-Modul
(Pflichtauswahl)]])&gt;0,"Modul anders","okay"),"")</f>
        <v>okay</v>
      </c>
      <c r="AQ839" s="10" t="str">
        <f>IFERROR(IF(COUNTIFS(BTT[Verwendete Transaktion (Pflichtauswahl)],BTT[[#This Row],[Verwendete Transaktion (Pflichtauswahl)]],BTT[Verantwortliches TP
(automatisch)],"&lt;&gt;"&amp;BTT[[#This Row],[Verantwortliches TP
(automatisch)]])&gt;0,"Transaktion mehrfach","okay"),"")</f>
        <v>okay</v>
      </c>
      <c r="AR839" s="10" t="str">
        <f>IFERROR(IF(COUNTIFS(BTT[Verwendete Transaktion (Pflichtauswahl)],BTT[[#This Row],[Verwendete Transaktion (Pflichtauswahl)]],BTT[Verantwortliches TP
(automatisch)],"&lt;&gt;"&amp;VLOOKUP(aktives_Teilprojekt,Teilprojekte[[Teilprojekte]:[Kürzel]],2,FALSE))&gt;0,"Transaktion mehrfach","okay"),"")</f>
        <v>okay</v>
      </c>
      <c r="AS839" s="10" t="s">
        <v>11021</v>
      </c>
      <c r="AT839" s="10"/>
    </row>
    <row r="840" spans="1:46" ht="60" hidden="1" x14ac:dyDescent="0.25">
      <c r="A840" s="14" t="str">
        <f>IFERROR(IF(BTT[[#This Row],[Lfd Nr. 
(aus konsolidierter Datei)]]&lt;&gt;"",BTT[[#This Row],[Lfd Nr. 
(aus konsolidierter Datei)]],VLOOKUP(aktives_Teilprojekt,Teilprojekte[[Teilprojekte]:[Kürzel]],2,FALSE)&amp;ROW(BTT[[#This Row],[Lfd Nr.
(automatisch)]])-2),"")</f>
        <v>FI754</v>
      </c>
      <c r="B840" s="15" t="s">
        <v>6131</v>
      </c>
      <c r="C840" s="15"/>
      <c r="D840" t="s">
        <v>11024</v>
      </c>
      <c r="E840" s="10" t="str">
        <f>IFERROR(IF(NOT(BTT[[#This Row],[Manuelle Änderung des Verantwortliches TP
(Auswahl - bei Bedarf)]]=""),BTT[[#This Row],[Manuelle Änderung des Verantwortliches TP
(Auswahl - bei Bedarf)]],VLOOKUP(BTT[[#This Row],[Hauptprozess
(Pflichtauswahl)]],Hauptprozesse[],3,FALSE)),"")</f>
        <v>FI</v>
      </c>
      <c r="G840" t="s">
        <v>14174</v>
      </c>
      <c r="H840" s="10" t="s">
        <v>8485</v>
      </c>
      <c r="I840" t="s">
        <v>8522</v>
      </c>
      <c r="J840" s="10" t="str">
        <f>IFERROR(VLOOKUP(BTT[[#This Row],[Verwendete Transaktion (Pflichtauswahl)]],Transaktionen[[Transaktionen]:[Langtext]],2,FALSE),"")</f>
        <v>keine digitale Erfassung</v>
      </c>
      <c r="V840" s="10" t="str">
        <f>IFERROR(VLOOKUP(BTT[[#This Row],[Verwendetes Formular
(Auswahl falls relevant)]],Formulare[[Formularbezeichnung]:[Formularname (technisch)]],2,FALSE),"")</f>
        <v/>
      </c>
      <c r="Y840" s="4" t="s">
        <v>15020</v>
      </c>
      <c r="AK840" s="10" t="str">
        <f>IF(BTT[[#This Row],[Subprozess
(optionale Auswahl)]]="","okay",IF(VLOOKUP(BTT[[#This Row],[Subprozess
(optionale Auswahl)]],BPML[[Subprozess]:[Zugeordneter Hauptprozess]],3,FALSE)=BTT[[#This Row],[Hauptprozess
(Pflichtauswahl)]],"okay","falscher Subprozess"))</f>
        <v>okay</v>
      </c>
      <c r="AL840" t="str">
        <f>IF(aktives_Teilprojekt="Master","",IF(BTT[[#This Row],[Verantwortliches TP
(automatisch)]]=VLOOKUP(aktives_Teilprojekt,Teilprojekte[[Teilprojekte]:[Kürzel]],2,FALSE),"okay","Hauptprozess anderes TP"))</f>
        <v>okay</v>
      </c>
      <c r="AM8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0" s="10" t="str">
        <f>IFERROR(IF(BTT[[#This Row],[SAP-Modul
(Pflichtauswahl)]]&lt;&gt;VLOOKUP(BTT[[#This Row],[Verwendete Transaktion (Pflichtauswahl)]],Transaktionen[[Transaktionen]:[Modul]],3,FALSE),"Modul anders","okay"),"")</f>
        <v>okay</v>
      </c>
      <c r="AP840" s="10" t="str">
        <f>IFERROR(IF(COUNTIFS(BTT[Verwendete Transaktion (Pflichtauswahl)],BTT[[#This Row],[Verwendete Transaktion (Pflichtauswahl)]],BTT[SAP-Modul
(Pflichtauswahl)],"&lt;&gt;"&amp;BTT[[#This Row],[SAP-Modul
(Pflichtauswahl)]])&gt;0,"Modul anders","okay"),"")</f>
        <v>okay</v>
      </c>
      <c r="AQ840" s="10" t="str">
        <f>IFERROR(IF(COUNTIFS(BTT[Verwendete Transaktion (Pflichtauswahl)],BTT[[#This Row],[Verwendete Transaktion (Pflichtauswahl)]],BTT[Verantwortliches TP
(automatisch)],"&lt;&gt;"&amp;BTT[[#This Row],[Verantwortliches TP
(automatisch)]])&gt;0,"Transaktion mehrfach","okay"),"")</f>
        <v>okay</v>
      </c>
      <c r="AR840" s="10" t="str">
        <f>IFERROR(IF(COUNTIFS(BTT[Verwendete Transaktion (Pflichtauswahl)],BTT[[#This Row],[Verwendete Transaktion (Pflichtauswahl)]],BTT[Verantwortliches TP
(automatisch)],"&lt;&gt;"&amp;VLOOKUP(aktives_Teilprojekt,Teilprojekte[[Teilprojekte]:[Kürzel]],2,FALSE))&gt;0,"Transaktion mehrfach","okay"),"")</f>
        <v>okay</v>
      </c>
      <c r="AS840" s="10" t="s">
        <v>11023</v>
      </c>
      <c r="AT840" s="10"/>
    </row>
    <row r="841" spans="1:46" ht="60" hidden="1" x14ac:dyDescent="0.25">
      <c r="A841" s="14" t="str">
        <f>IFERROR(IF(BTT[[#This Row],[Lfd Nr. 
(aus konsolidierter Datei)]]&lt;&gt;"",BTT[[#This Row],[Lfd Nr. 
(aus konsolidierter Datei)]],VLOOKUP(aktives_Teilprojekt,Teilprojekte[[Teilprojekte]:[Kürzel]],2,FALSE)&amp;ROW(BTT[[#This Row],[Lfd Nr.
(automatisch)]])-2),"")</f>
        <v>FI755</v>
      </c>
      <c r="B841" s="15" t="s">
        <v>6131</v>
      </c>
      <c r="C841" s="15"/>
      <c r="D841" t="s">
        <v>10163</v>
      </c>
      <c r="E841" s="10" t="str">
        <f>IFERROR(IF(NOT(BTT[[#This Row],[Manuelle Änderung des Verantwortliches TP
(Auswahl - bei Bedarf)]]=""),BTT[[#This Row],[Manuelle Änderung des Verantwortliches TP
(Auswahl - bei Bedarf)]],VLOOKUP(BTT[[#This Row],[Hauptprozess
(Pflichtauswahl)]],Hauptprozesse[],3,FALSE)),"")</f>
        <v>FI</v>
      </c>
      <c r="G841" t="s">
        <v>14174</v>
      </c>
      <c r="H841" s="10" t="s">
        <v>8485</v>
      </c>
      <c r="I841" t="s">
        <v>8522</v>
      </c>
      <c r="J841" s="10" t="str">
        <f>IFERROR(VLOOKUP(BTT[[#This Row],[Verwendete Transaktion (Pflichtauswahl)]],Transaktionen[[Transaktionen]:[Langtext]],2,FALSE),"")</f>
        <v>keine digitale Erfassung</v>
      </c>
      <c r="V841" s="10" t="str">
        <f>IFERROR(VLOOKUP(BTT[[#This Row],[Verwendetes Formular
(Auswahl falls relevant)]],Formulare[[Formularbezeichnung]:[Formularname (technisch)]],2,FALSE),"")</f>
        <v/>
      </c>
      <c r="Y841" s="4" t="s">
        <v>15021</v>
      </c>
      <c r="AK841" s="10" t="str">
        <f>IF(BTT[[#This Row],[Subprozess
(optionale Auswahl)]]="","okay",IF(VLOOKUP(BTT[[#This Row],[Subprozess
(optionale Auswahl)]],BPML[[Subprozess]:[Zugeordneter Hauptprozess]],3,FALSE)=BTT[[#This Row],[Hauptprozess
(Pflichtauswahl)]],"okay","falscher Subprozess"))</f>
        <v>okay</v>
      </c>
      <c r="AL841" t="str">
        <f>IF(aktives_Teilprojekt="Master","",IF(BTT[[#This Row],[Verantwortliches TP
(automatisch)]]=VLOOKUP(aktives_Teilprojekt,Teilprojekte[[Teilprojekte]:[Kürzel]],2,FALSE),"okay","Hauptprozess anderes TP"))</f>
        <v>okay</v>
      </c>
      <c r="AM8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1" s="10" t="str">
        <f>IFERROR(IF(BTT[[#This Row],[SAP-Modul
(Pflichtauswahl)]]&lt;&gt;VLOOKUP(BTT[[#This Row],[Verwendete Transaktion (Pflichtauswahl)]],Transaktionen[[Transaktionen]:[Modul]],3,FALSE),"Modul anders","okay"),"")</f>
        <v>okay</v>
      </c>
      <c r="AP841" s="10" t="str">
        <f>IFERROR(IF(COUNTIFS(BTT[Verwendete Transaktion (Pflichtauswahl)],BTT[[#This Row],[Verwendete Transaktion (Pflichtauswahl)]],BTT[SAP-Modul
(Pflichtauswahl)],"&lt;&gt;"&amp;BTT[[#This Row],[SAP-Modul
(Pflichtauswahl)]])&gt;0,"Modul anders","okay"),"")</f>
        <v>okay</v>
      </c>
      <c r="AQ841" s="10" t="str">
        <f>IFERROR(IF(COUNTIFS(BTT[Verwendete Transaktion (Pflichtauswahl)],BTT[[#This Row],[Verwendete Transaktion (Pflichtauswahl)]],BTT[Verantwortliches TP
(automatisch)],"&lt;&gt;"&amp;BTT[[#This Row],[Verantwortliches TP
(automatisch)]])&gt;0,"Transaktion mehrfach","okay"),"")</f>
        <v>okay</v>
      </c>
      <c r="AR841" s="10" t="str">
        <f>IFERROR(IF(COUNTIFS(BTT[Verwendete Transaktion (Pflichtauswahl)],BTT[[#This Row],[Verwendete Transaktion (Pflichtauswahl)]],BTT[Verantwortliches TP
(automatisch)],"&lt;&gt;"&amp;VLOOKUP(aktives_Teilprojekt,Teilprojekte[[Teilprojekte]:[Kürzel]],2,FALSE))&gt;0,"Transaktion mehrfach","okay"),"")</f>
        <v>okay</v>
      </c>
      <c r="AS841" s="10" t="s">
        <v>11025</v>
      </c>
      <c r="AT841" s="10"/>
    </row>
    <row r="842" spans="1:46" ht="60" hidden="1" x14ac:dyDescent="0.25">
      <c r="A842" s="14" t="str">
        <f>IFERROR(IF(BTT[[#This Row],[Lfd Nr. 
(aus konsolidierter Datei)]]&lt;&gt;"",BTT[[#This Row],[Lfd Nr. 
(aus konsolidierter Datei)]],VLOOKUP(aktives_Teilprojekt,Teilprojekte[[Teilprojekte]:[Kürzel]],2,FALSE)&amp;ROW(BTT[[#This Row],[Lfd Nr.
(automatisch)]])-2),"")</f>
        <v>FI756</v>
      </c>
      <c r="B842" s="15" t="s">
        <v>6131</v>
      </c>
      <c r="C842" s="15"/>
      <c r="D842" t="s">
        <v>11024</v>
      </c>
      <c r="E842" s="10" t="str">
        <f>IFERROR(IF(NOT(BTT[[#This Row],[Manuelle Änderung des Verantwortliches TP
(Auswahl - bei Bedarf)]]=""),BTT[[#This Row],[Manuelle Änderung des Verantwortliches TP
(Auswahl - bei Bedarf)]],VLOOKUP(BTT[[#This Row],[Hauptprozess
(Pflichtauswahl)]],Hauptprozesse[],3,FALSE)),"")</f>
        <v>FI</v>
      </c>
      <c r="G842" t="s">
        <v>6036</v>
      </c>
      <c r="H842" s="10" t="s">
        <v>8485</v>
      </c>
      <c r="I842" t="s">
        <v>8522</v>
      </c>
      <c r="J842" s="10" t="str">
        <f>IFERROR(VLOOKUP(BTT[[#This Row],[Verwendete Transaktion (Pflichtauswahl)]],Transaktionen[[Transaktionen]:[Langtext]],2,FALSE),"")</f>
        <v>keine digitale Erfassung</v>
      </c>
      <c r="V842" s="10" t="str">
        <f>IFERROR(VLOOKUP(BTT[[#This Row],[Verwendetes Formular
(Auswahl falls relevant)]],Formulare[[Formularbezeichnung]:[Formularname (technisch)]],2,FALSE),"")</f>
        <v/>
      </c>
      <c r="Y842" s="4" t="s">
        <v>15022</v>
      </c>
      <c r="AK842" s="10" t="str">
        <f>IF(BTT[[#This Row],[Subprozess
(optionale Auswahl)]]="","okay",IF(VLOOKUP(BTT[[#This Row],[Subprozess
(optionale Auswahl)]],BPML[[Subprozess]:[Zugeordneter Hauptprozess]],3,FALSE)=BTT[[#This Row],[Hauptprozess
(Pflichtauswahl)]],"okay","falscher Subprozess"))</f>
        <v>okay</v>
      </c>
      <c r="AL842" t="str">
        <f>IF(aktives_Teilprojekt="Master","",IF(BTT[[#This Row],[Verantwortliches TP
(automatisch)]]=VLOOKUP(aktives_Teilprojekt,Teilprojekte[[Teilprojekte]:[Kürzel]],2,FALSE),"okay","Hauptprozess anderes TP"))</f>
        <v>okay</v>
      </c>
      <c r="AM8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2" s="10" t="str">
        <f>IFERROR(IF(BTT[[#This Row],[SAP-Modul
(Pflichtauswahl)]]&lt;&gt;VLOOKUP(BTT[[#This Row],[Verwendete Transaktion (Pflichtauswahl)]],Transaktionen[[Transaktionen]:[Modul]],3,FALSE),"Modul anders","okay"),"")</f>
        <v>okay</v>
      </c>
      <c r="AP842" s="10" t="str">
        <f>IFERROR(IF(COUNTIFS(BTT[Verwendete Transaktion (Pflichtauswahl)],BTT[[#This Row],[Verwendete Transaktion (Pflichtauswahl)]],BTT[SAP-Modul
(Pflichtauswahl)],"&lt;&gt;"&amp;BTT[[#This Row],[SAP-Modul
(Pflichtauswahl)]])&gt;0,"Modul anders","okay"),"")</f>
        <v>okay</v>
      </c>
      <c r="AQ842" s="10" t="str">
        <f>IFERROR(IF(COUNTIFS(BTT[Verwendete Transaktion (Pflichtauswahl)],BTT[[#This Row],[Verwendete Transaktion (Pflichtauswahl)]],BTT[Verantwortliches TP
(automatisch)],"&lt;&gt;"&amp;BTT[[#This Row],[Verantwortliches TP
(automatisch)]])&gt;0,"Transaktion mehrfach","okay"),"")</f>
        <v>okay</v>
      </c>
      <c r="AR842" s="10" t="str">
        <f>IFERROR(IF(COUNTIFS(BTT[Verwendete Transaktion (Pflichtauswahl)],BTT[[#This Row],[Verwendete Transaktion (Pflichtauswahl)]],BTT[Verantwortliches TP
(automatisch)],"&lt;&gt;"&amp;VLOOKUP(aktives_Teilprojekt,Teilprojekte[[Teilprojekte]:[Kürzel]],2,FALSE))&gt;0,"Transaktion mehrfach","okay"),"")</f>
        <v>okay</v>
      </c>
      <c r="AS842" s="10" t="s">
        <v>11026</v>
      </c>
      <c r="AT842" s="10"/>
    </row>
    <row r="843" spans="1:46" ht="60" hidden="1" x14ac:dyDescent="0.25">
      <c r="A843" s="14" t="str">
        <f>IFERROR(IF(BTT[[#This Row],[Lfd Nr. 
(aus konsolidierter Datei)]]&lt;&gt;"",BTT[[#This Row],[Lfd Nr. 
(aus konsolidierter Datei)]],VLOOKUP(aktives_Teilprojekt,Teilprojekte[[Teilprojekte]:[Kürzel]],2,FALSE)&amp;ROW(BTT[[#This Row],[Lfd Nr.
(automatisch)]])-2),"")</f>
        <v>FI757</v>
      </c>
      <c r="B843" s="15" t="s">
        <v>6131</v>
      </c>
      <c r="C843" s="15"/>
      <c r="D843" t="s">
        <v>11028</v>
      </c>
      <c r="E843" s="10" t="str">
        <f>IFERROR(IF(NOT(BTT[[#This Row],[Manuelle Änderung des Verantwortliches TP
(Auswahl - bei Bedarf)]]=""),BTT[[#This Row],[Manuelle Änderung des Verantwortliches TP
(Auswahl - bei Bedarf)]],VLOOKUP(BTT[[#This Row],[Hauptprozess
(Pflichtauswahl)]],Hauptprozesse[],3,FALSE)),"")</f>
        <v>FI</v>
      </c>
      <c r="G843" t="s">
        <v>14174</v>
      </c>
      <c r="H843" s="10" t="s">
        <v>8485</v>
      </c>
      <c r="I843" t="s">
        <v>8522</v>
      </c>
      <c r="J843" s="10" t="str">
        <f>IFERROR(VLOOKUP(BTT[[#This Row],[Verwendete Transaktion (Pflichtauswahl)]],Transaktionen[[Transaktionen]:[Langtext]],2,FALSE),"")</f>
        <v>keine digitale Erfassung</v>
      </c>
      <c r="V843" s="10" t="str">
        <f>IFERROR(VLOOKUP(BTT[[#This Row],[Verwendetes Formular
(Auswahl falls relevant)]],Formulare[[Formularbezeichnung]:[Formularname (technisch)]],2,FALSE),"")</f>
        <v/>
      </c>
      <c r="Y843" s="4" t="s">
        <v>15023</v>
      </c>
      <c r="AK843" s="10" t="str">
        <f>IF(BTT[[#This Row],[Subprozess
(optionale Auswahl)]]="","okay",IF(VLOOKUP(BTT[[#This Row],[Subprozess
(optionale Auswahl)]],BPML[[Subprozess]:[Zugeordneter Hauptprozess]],3,FALSE)=BTT[[#This Row],[Hauptprozess
(Pflichtauswahl)]],"okay","falscher Subprozess"))</f>
        <v>okay</v>
      </c>
      <c r="AL843" t="str">
        <f>IF(aktives_Teilprojekt="Master","",IF(BTT[[#This Row],[Verantwortliches TP
(automatisch)]]=VLOOKUP(aktives_Teilprojekt,Teilprojekte[[Teilprojekte]:[Kürzel]],2,FALSE),"okay","Hauptprozess anderes TP"))</f>
        <v>okay</v>
      </c>
      <c r="AM8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3" s="10" t="str">
        <f>IFERROR(IF(BTT[[#This Row],[SAP-Modul
(Pflichtauswahl)]]&lt;&gt;VLOOKUP(BTT[[#This Row],[Verwendete Transaktion (Pflichtauswahl)]],Transaktionen[[Transaktionen]:[Modul]],3,FALSE),"Modul anders","okay"),"")</f>
        <v>okay</v>
      </c>
      <c r="AP843" s="10" t="str">
        <f>IFERROR(IF(COUNTIFS(BTT[Verwendete Transaktion (Pflichtauswahl)],BTT[[#This Row],[Verwendete Transaktion (Pflichtauswahl)]],BTT[SAP-Modul
(Pflichtauswahl)],"&lt;&gt;"&amp;BTT[[#This Row],[SAP-Modul
(Pflichtauswahl)]])&gt;0,"Modul anders","okay"),"")</f>
        <v>okay</v>
      </c>
      <c r="AQ843" s="10" t="str">
        <f>IFERROR(IF(COUNTIFS(BTT[Verwendete Transaktion (Pflichtauswahl)],BTT[[#This Row],[Verwendete Transaktion (Pflichtauswahl)]],BTT[Verantwortliches TP
(automatisch)],"&lt;&gt;"&amp;BTT[[#This Row],[Verantwortliches TP
(automatisch)]])&gt;0,"Transaktion mehrfach","okay"),"")</f>
        <v>okay</v>
      </c>
      <c r="AR843" s="10" t="str">
        <f>IFERROR(IF(COUNTIFS(BTT[Verwendete Transaktion (Pflichtauswahl)],BTT[[#This Row],[Verwendete Transaktion (Pflichtauswahl)]],BTT[Verantwortliches TP
(automatisch)],"&lt;&gt;"&amp;VLOOKUP(aktives_Teilprojekt,Teilprojekte[[Teilprojekte]:[Kürzel]],2,FALSE))&gt;0,"Transaktion mehrfach","okay"),"")</f>
        <v>okay</v>
      </c>
      <c r="AS843" s="10" t="s">
        <v>11027</v>
      </c>
      <c r="AT843" s="10"/>
    </row>
    <row r="844" spans="1:46" ht="60" hidden="1" x14ac:dyDescent="0.25">
      <c r="A844" s="14" t="str">
        <f>IFERROR(IF(BTT[[#This Row],[Lfd Nr. 
(aus konsolidierter Datei)]]&lt;&gt;"",BTT[[#This Row],[Lfd Nr. 
(aus konsolidierter Datei)]],VLOOKUP(aktives_Teilprojekt,Teilprojekte[[Teilprojekte]:[Kürzel]],2,FALSE)&amp;ROW(BTT[[#This Row],[Lfd Nr.
(automatisch)]])-2),"")</f>
        <v>FI758</v>
      </c>
      <c r="B844" s="15" t="s">
        <v>6131</v>
      </c>
      <c r="C844" s="15"/>
      <c r="D844" t="s">
        <v>11030</v>
      </c>
      <c r="E844" s="10" t="str">
        <f>IFERROR(IF(NOT(BTT[[#This Row],[Manuelle Änderung des Verantwortliches TP
(Auswahl - bei Bedarf)]]=""),BTT[[#This Row],[Manuelle Änderung des Verantwortliches TP
(Auswahl - bei Bedarf)]],VLOOKUP(BTT[[#This Row],[Hauptprozess
(Pflichtauswahl)]],Hauptprozesse[],3,FALSE)),"")</f>
        <v>FI</v>
      </c>
      <c r="G844" t="s">
        <v>14174</v>
      </c>
      <c r="H844" s="10" t="s">
        <v>8485</v>
      </c>
      <c r="I844" t="s">
        <v>8522</v>
      </c>
      <c r="J844" s="10" t="str">
        <f>IFERROR(VLOOKUP(BTT[[#This Row],[Verwendete Transaktion (Pflichtauswahl)]],Transaktionen[[Transaktionen]:[Langtext]],2,FALSE),"")</f>
        <v>keine digitale Erfassung</v>
      </c>
      <c r="V844" s="10" t="str">
        <f>IFERROR(VLOOKUP(BTT[[#This Row],[Verwendetes Formular
(Auswahl falls relevant)]],Formulare[[Formularbezeichnung]:[Formularname (technisch)]],2,FALSE),"")</f>
        <v/>
      </c>
      <c r="Y844" s="4" t="s">
        <v>15024</v>
      </c>
      <c r="AK844" s="10" t="str">
        <f>IF(BTT[[#This Row],[Subprozess
(optionale Auswahl)]]="","okay",IF(VLOOKUP(BTT[[#This Row],[Subprozess
(optionale Auswahl)]],BPML[[Subprozess]:[Zugeordneter Hauptprozess]],3,FALSE)=BTT[[#This Row],[Hauptprozess
(Pflichtauswahl)]],"okay","falscher Subprozess"))</f>
        <v>okay</v>
      </c>
      <c r="AL844" t="str">
        <f>IF(aktives_Teilprojekt="Master","",IF(BTT[[#This Row],[Verantwortliches TP
(automatisch)]]=VLOOKUP(aktives_Teilprojekt,Teilprojekte[[Teilprojekte]:[Kürzel]],2,FALSE),"okay","Hauptprozess anderes TP"))</f>
        <v>okay</v>
      </c>
      <c r="AM8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4" s="10" t="str">
        <f>IFERROR(IF(BTT[[#This Row],[SAP-Modul
(Pflichtauswahl)]]&lt;&gt;VLOOKUP(BTT[[#This Row],[Verwendete Transaktion (Pflichtauswahl)]],Transaktionen[[Transaktionen]:[Modul]],3,FALSE),"Modul anders","okay"),"")</f>
        <v>okay</v>
      </c>
      <c r="AP844" s="10" t="str">
        <f>IFERROR(IF(COUNTIFS(BTT[Verwendete Transaktion (Pflichtauswahl)],BTT[[#This Row],[Verwendete Transaktion (Pflichtauswahl)]],BTT[SAP-Modul
(Pflichtauswahl)],"&lt;&gt;"&amp;BTT[[#This Row],[SAP-Modul
(Pflichtauswahl)]])&gt;0,"Modul anders","okay"),"")</f>
        <v>okay</v>
      </c>
      <c r="AQ844" s="10" t="str">
        <f>IFERROR(IF(COUNTIFS(BTT[Verwendete Transaktion (Pflichtauswahl)],BTT[[#This Row],[Verwendete Transaktion (Pflichtauswahl)]],BTT[Verantwortliches TP
(automatisch)],"&lt;&gt;"&amp;BTT[[#This Row],[Verantwortliches TP
(automatisch)]])&gt;0,"Transaktion mehrfach","okay"),"")</f>
        <v>okay</v>
      </c>
      <c r="AR844" s="10" t="str">
        <f>IFERROR(IF(COUNTIFS(BTT[Verwendete Transaktion (Pflichtauswahl)],BTT[[#This Row],[Verwendete Transaktion (Pflichtauswahl)]],BTT[Verantwortliches TP
(automatisch)],"&lt;&gt;"&amp;VLOOKUP(aktives_Teilprojekt,Teilprojekte[[Teilprojekte]:[Kürzel]],2,FALSE))&gt;0,"Transaktion mehrfach","okay"),"")</f>
        <v>okay</v>
      </c>
      <c r="AS844" s="10" t="s">
        <v>11029</v>
      </c>
      <c r="AT844" s="10"/>
    </row>
    <row r="845" spans="1:46" ht="45" hidden="1" x14ac:dyDescent="0.25">
      <c r="A845" s="14" t="str">
        <f>IFERROR(IF(BTT[[#This Row],[Lfd Nr. 
(aus konsolidierter Datei)]]&lt;&gt;"",BTT[[#This Row],[Lfd Nr. 
(aus konsolidierter Datei)]],VLOOKUP(aktives_Teilprojekt,Teilprojekte[[Teilprojekte]:[Kürzel]],2,FALSE)&amp;ROW(BTT[[#This Row],[Lfd Nr.
(automatisch)]])-2),"")</f>
        <v>FI759</v>
      </c>
      <c r="B845" s="15" t="s">
        <v>6131</v>
      </c>
      <c r="C845" s="15"/>
      <c r="D845" t="s">
        <v>11032</v>
      </c>
      <c r="E845" s="10" t="str">
        <f>IFERROR(IF(NOT(BTT[[#This Row],[Manuelle Änderung des Verantwortliches TP
(Auswahl - bei Bedarf)]]=""),BTT[[#This Row],[Manuelle Änderung des Verantwortliches TP
(Auswahl - bei Bedarf)]],VLOOKUP(BTT[[#This Row],[Hauptprozess
(Pflichtauswahl)]],Hauptprozesse[],3,FALSE)),"")</f>
        <v>FI</v>
      </c>
      <c r="G845" t="s">
        <v>14176</v>
      </c>
      <c r="H845" s="10" t="s">
        <v>6038</v>
      </c>
      <c r="I845" t="s">
        <v>3306</v>
      </c>
      <c r="J845" s="10" t="str">
        <f>IFERROR(VLOOKUP(BTT[[#This Row],[Verwendete Transaktion (Pflichtauswahl)]],Transaktionen[[Transaktionen]:[Langtext]],2,FALSE),"")</f>
        <v>Eingangsrechnung erfassen</v>
      </c>
      <c r="V845" s="10" t="str">
        <f>IFERROR(VLOOKUP(BTT[[#This Row],[Verwendetes Formular
(Auswahl falls relevant)]],Formulare[[Formularbezeichnung]:[Formularname (technisch)]],2,FALSE),"")</f>
        <v/>
      </c>
      <c r="Y845" s="4" t="s">
        <v>15025</v>
      </c>
      <c r="AK845" s="10" t="str">
        <f>IF(BTT[[#This Row],[Subprozess
(optionale Auswahl)]]="","okay",IF(VLOOKUP(BTT[[#This Row],[Subprozess
(optionale Auswahl)]],BPML[[Subprozess]:[Zugeordneter Hauptprozess]],3,FALSE)=BTT[[#This Row],[Hauptprozess
(Pflichtauswahl)]],"okay","falscher Subprozess"))</f>
        <v>okay</v>
      </c>
      <c r="AL845" t="str">
        <f>IF(aktives_Teilprojekt="Master","",IF(BTT[[#This Row],[Verantwortliches TP
(automatisch)]]=VLOOKUP(aktives_Teilprojekt,Teilprojekte[[Teilprojekte]:[Kürzel]],2,FALSE),"okay","Hauptprozess anderes TP"))</f>
        <v>okay</v>
      </c>
      <c r="AM8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5" s="10" t="str">
        <f>IFERROR(IF(BTT[[#This Row],[SAP-Modul
(Pflichtauswahl)]]&lt;&gt;VLOOKUP(BTT[[#This Row],[Verwendete Transaktion (Pflichtauswahl)]],Transaktionen[[Transaktionen]:[Modul]],3,FALSE),"Modul anders","okay"),"")</f>
        <v>okay</v>
      </c>
      <c r="AP845" s="10" t="str">
        <f>IFERROR(IF(COUNTIFS(BTT[Verwendete Transaktion (Pflichtauswahl)],BTT[[#This Row],[Verwendete Transaktion (Pflichtauswahl)]],BTT[SAP-Modul
(Pflichtauswahl)],"&lt;&gt;"&amp;BTT[[#This Row],[SAP-Modul
(Pflichtauswahl)]])&gt;0,"Modul anders","okay"),"")</f>
        <v>okay</v>
      </c>
      <c r="AQ845" s="10" t="str">
        <f>IFERROR(IF(COUNTIFS(BTT[Verwendete Transaktion (Pflichtauswahl)],BTT[[#This Row],[Verwendete Transaktion (Pflichtauswahl)]],BTT[Verantwortliches TP
(automatisch)],"&lt;&gt;"&amp;BTT[[#This Row],[Verantwortliches TP
(automatisch)]])&gt;0,"Transaktion mehrfach","okay"),"")</f>
        <v>okay</v>
      </c>
      <c r="AR845" s="10" t="str">
        <f>IFERROR(IF(COUNTIFS(BTT[Verwendete Transaktion (Pflichtauswahl)],BTT[[#This Row],[Verwendete Transaktion (Pflichtauswahl)]],BTT[Verantwortliches TP
(automatisch)],"&lt;&gt;"&amp;VLOOKUP(aktives_Teilprojekt,Teilprojekte[[Teilprojekte]:[Kürzel]],2,FALSE))&gt;0,"Transaktion mehrfach","okay"),"")</f>
        <v>okay</v>
      </c>
      <c r="AS845" s="10" t="s">
        <v>11031</v>
      </c>
      <c r="AT845" s="10"/>
    </row>
    <row r="846" spans="1:46" ht="45" hidden="1" x14ac:dyDescent="0.25">
      <c r="A846" s="14" t="str">
        <f>IFERROR(IF(BTT[[#This Row],[Lfd Nr. 
(aus konsolidierter Datei)]]&lt;&gt;"",BTT[[#This Row],[Lfd Nr. 
(aus konsolidierter Datei)]],VLOOKUP(aktives_Teilprojekt,Teilprojekte[[Teilprojekte]:[Kürzel]],2,FALSE)&amp;ROW(BTT[[#This Row],[Lfd Nr.
(automatisch)]])-2),"")</f>
        <v>FI760</v>
      </c>
      <c r="B846" s="15" t="s">
        <v>6131</v>
      </c>
      <c r="C846" s="15"/>
      <c r="D846" t="s">
        <v>11034</v>
      </c>
      <c r="E846" s="10" t="str">
        <f>IFERROR(IF(NOT(BTT[[#This Row],[Manuelle Änderung des Verantwortliches TP
(Auswahl - bei Bedarf)]]=""),BTT[[#This Row],[Manuelle Änderung des Verantwortliches TP
(Auswahl - bei Bedarf)]],VLOOKUP(BTT[[#This Row],[Hauptprozess
(Pflichtauswahl)]],Hauptprozesse[],3,FALSE)),"")</f>
        <v>FI</v>
      </c>
      <c r="G846" t="s">
        <v>14158</v>
      </c>
      <c r="H846" s="10"/>
      <c r="J846" s="10" t="str">
        <f>IFERROR(VLOOKUP(BTT[[#This Row],[Verwendete Transaktion (Pflichtauswahl)]],Transaktionen[[Transaktionen]:[Langtext]],2,FALSE),"")</f>
        <v/>
      </c>
      <c r="V846" s="10" t="str">
        <f>IFERROR(VLOOKUP(BTT[[#This Row],[Verwendetes Formular
(Auswahl falls relevant)]],Formulare[[Formularbezeichnung]:[Formularname (technisch)]],2,FALSE),"")</f>
        <v/>
      </c>
      <c r="Y846" s="4" t="s">
        <v>15026</v>
      </c>
      <c r="AK846" s="10" t="str">
        <f>IF(BTT[[#This Row],[Subprozess
(optionale Auswahl)]]="","okay",IF(VLOOKUP(BTT[[#This Row],[Subprozess
(optionale Auswahl)]],BPML[[Subprozess]:[Zugeordneter Hauptprozess]],3,FALSE)=BTT[[#This Row],[Hauptprozess
(Pflichtauswahl)]],"okay","falscher Subprozess"))</f>
        <v>okay</v>
      </c>
      <c r="AL846" t="str">
        <f>IF(aktives_Teilprojekt="Master","",IF(BTT[[#This Row],[Verantwortliches TP
(automatisch)]]=VLOOKUP(aktives_Teilprojekt,Teilprojekte[[Teilprojekte]:[Kürzel]],2,FALSE),"okay","Hauptprozess anderes TP"))</f>
        <v>okay</v>
      </c>
      <c r="AM8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6" s="10" t="str">
        <f>IFERROR(IF(BTT[[#This Row],[SAP-Modul
(Pflichtauswahl)]]&lt;&gt;VLOOKUP(BTT[[#This Row],[Verwendete Transaktion (Pflichtauswahl)]],Transaktionen[[Transaktionen]:[Modul]],3,FALSE),"Modul anders","okay"),"")</f>
        <v/>
      </c>
      <c r="AP846" s="10" t="str">
        <f>IFERROR(IF(COUNTIFS(BTT[Verwendete Transaktion (Pflichtauswahl)],BTT[[#This Row],[Verwendete Transaktion (Pflichtauswahl)]],BTT[SAP-Modul
(Pflichtauswahl)],"&lt;&gt;"&amp;BTT[[#This Row],[SAP-Modul
(Pflichtauswahl)]])&gt;0,"Modul anders","okay"),"")</f>
        <v>okay</v>
      </c>
      <c r="AQ846" s="10" t="str">
        <f>IFERROR(IF(COUNTIFS(BTT[Verwendete Transaktion (Pflichtauswahl)],BTT[[#This Row],[Verwendete Transaktion (Pflichtauswahl)]],BTT[Verantwortliches TP
(automatisch)],"&lt;&gt;"&amp;BTT[[#This Row],[Verantwortliches TP
(automatisch)]])&gt;0,"Transaktion mehrfach","okay"),"")</f>
        <v>okay</v>
      </c>
      <c r="AR846" s="10" t="str">
        <f>IFERROR(IF(COUNTIFS(BTT[Verwendete Transaktion (Pflichtauswahl)],BTT[[#This Row],[Verwendete Transaktion (Pflichtauswahl)]],BTT[Verantwortliches TP
(automatisch)],"&lt;&gt;"&amp;VLOOKUP(aktives_Teilprojekt,Teilprojekte[[Teilprojekte]:[Kürzel]],2,FALSE))&gt;0,"Transaktion mehrfach","okay"),"")</f>
        <v>okay</v>
      </c>
      <c r="AS846" s="10" t="s">
        <v>11033</v>
      </c>
      <c r="AT846" s="10"/>
    </row>
    <row r="847" spans="1:46" ht="45" hidden="1" x14ac:dyDescent="0.25">
      <c r="A847" s="14" t="str">
        <f>IFERROR(IF(BTT[[#This Row],[Lfd Nr. 
(aus konsolidierter Datei)]]&lt;&gt;"",BTT[[#This Row],[Lfd Nr. 
(aus konsolidierter Datei)]],VLOOKUP(aktives_Teilprojekt,Teilprojekte[[Teilprojekte]:[Kürzel]],2,FALSE)&amp;ROW(BTT[[#This Row],[Lfd Nr.
(automatisch)]])-2),"")</f>
        <v>FI761</v>
      </c>
      <c r="B847" s="15" t="s">
        <v>6131</v>
      </c>
      <c r="C847" s="15"/>
      <c r="D847" t="s">
        <v>11036</v>
      </c>
      <c r="E847" s="10" t="str">
        <f>IFERROR(IF(NOT(BTT[[#This Row],[Manuelle Änderung des Verantwortliches TP
(Auswahl - bei Bedarf)]]=""),BTT[[#This Row],[Manuelle Änderung des Verantwortliches TP
(Auswahl - bei Bedarf)]],VLOOKUP(BTT[[#This Row],[Hauptprozess
(Pflichtauswahl)]],Hauptprozesse[],3,FALSE)),"")</f>
        <v>FI</v>
      </c>
      <c r="G847" t="s">
        <v>14174</v>
      </c>
      <c r="H847" s="10" t="s">
        <v>6102</v>
      </c>
      <c r="I847" t="s">
        <v>1809</v>
      </c>
      <c r="J847" s="10" t="str">
        <f>IFERROR(VLOOKUP(BTT[[#This Row],[Verwendete Transaktion (Pflichtauswahl)]],Transaktionen[[Transaktionen]:[Langtext]],2,FALSE),"")</f>
        <v>Einzelposten Kreditoren</v>
      </c>
      <c r="V847" s="10" t="str">
        <f>IFERROR(VLOOKUP(BTT[[#This Row],[Verwendetes Formular
(Auswahl falls relevant)]],Formulare[[Formularbezeichnung]:[Formularname (technisch)]],2,FALSE),"")</f>
        <v/>
      </c>
      <c r="Y847" s="4" t="s">
        <v>15027</v>
      </c>
      <c r="AK847" s="10" t="str">
        <f>IF(BTT[[#This Row],[Subprozess
(optionale Auswahl)]]="","okay",IF(VLOOKUP(BTT[[#This Row],[Subprozess
(optionale Auswahl)]],BPML[[Subprozess]:[Zugeordneter Hauptprozess]],3,FALSE)=BTT[[#This Row],[Hauptprozess
(Pflichtauswahl)]],"okay","falscher Subprozess"))</f>
        <v>okay</v>
      </c>
      <c r="AL847" t="str">
        <f>IF(aktives_Teilprojekt="Master","",IF(BTT[[#This Row],[Verantwortliches TP
(automatisch)]]=VLOOKUP(aktives_Teilprojekt,Teilprojekte[[Teilprojekte]:[Kürzel]],2,FALSE),"okay","Hauptprozess anderes TP"))</f>
        <v>okay</v>
      </c>
      <c r="AM8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7" s="10" t="str">
        <f>IFERROR(IF(BTT[[#This Row],[SAP-Modul
(Pflichtauswahl)]]&lt;&gt;VLOOKUP(BTT[[#This Row],[Verwendete Transaktion (Pflichtauswahl)]],Transaktionen[[Transaktionen]:[Modul]],3,FALSE),"Modul anders","okay"),"")</f>
        <v>okay</v>
      </c>
      <c r="AP847" s="10" t="str">
        <f>IFERROR(IF(COUNTIFS(BTT[Verwendete Transaktion (Pflichtauswahl)],BTT[[#This Row],[Verwendete Transaktion (Pflichtauswahl)]],BTT[SAP-Modul
(Pflichtauswahl)],"&lt;&gt;"&amp;BTT[[#This Row],[SAP-Modul
(Pflichtauswahl)]])&gt;0,"Modul anders","okay"),"")</f>
        <v>okay</v>
      </c>
      <c r="AQ847" s="10" t="str">
        <f>IFERROR(IF(COUNTIFS(BTT[Verwendete Transaktion (Pflichtauswahl)],BTT[[#This Row],[Verwendete Transaktion (Pflichtauswahl)]],BTT[Verantwortliches TP
(automatisch)],"&lt;&gt;"&amp;BTT[[#This Row],[Verantwortliches TP
(automatisch)]])&gt;0,"Transaktion mehrfach","okay"),"")</f>
        <v>okay</v>
      </c>
      <c r="AR847" s="10" t="str">
        <f>IFERROR(IF(COUNTIFS(BTT[Verwendete Transaktion (Pflichtauswahl)],BTT[[#This Row],[Verwendete Transaktion (Pflichtauswahl)]],BTT[Verantwortliches TP
(automatisch)],"&lt;&gt;"&amp;VLOOKUP(aktives_Teilprojekt,Teilprojekte[[Teilprojekte]:[Kürzel]],2,FALSE))&gt;0,"Transaktion mehrfach","okay"),"")</f>
        <v>okay</v>
      </c>
      <c r="AS847" s="10" t="s">
        <v>11035</v>
      </c>
      <c r="AT847" s="10"/>
    </row>
    <row r="848" spans="1:46" ht="45" hidden="1" x14ac:dyDescent="0.25">
      <c r="A848" s="14" t="str">
        <f>IFERROR(IF(BTT[[#This Row],[Lfd Nr. 
(aus konsolidierter Datei)]]&lt;&gt;"",BTT[[#This Row],[Lfd Nr. 
(aus konsolidierter Datei)]],VLOOKUP(aktives_Teilprojekt,Teilprojekte[[Teilprojekte]:[Kürzel]],2,FALSE)&amp;ROW(BTT[[#This Row],[Lfd Nr.
(automatisch)]])-2),"")</f>
        <v>FI762</v>
      </c>
      <c r="B848" s="15" t="s">
        <v>6131</v>
      </c>
      <c r="C848" s="15"/>
      <c r="D848" t="s">
        <v>11038</v>
      </c>
      <c r="E848" s="10" t="str">
        <f>IFERROR(IF(NOT(BTT[[#This Row],[Manuelle Änderung des Verantwortliches TP
(Auswahl - bei Bedarf)]]=""),BTT[[#This Row],[Manuelle Änderung des Verantwortliches TP
(Auswahl - bei Bedarf)]],VLOOKUP(BTT[[#This Row],[Hauptprozess
(Pflichtauswahl)]],Hauptprozesse[],3,FALSE)),"")</f>
        <v>FI</v>
      </c>
      <c r="G848" t="s">
        <v>14174</v>
      </c>
      <c r="H848" s="10" t="s">
        <v>3</v>
      </c>
      <c r="I848" t="s">
        <v>1648</v>
      </c>
      <c r="J848" s="10" t="str">
        <f>IFERROR(VLOOKUP(BTT[[#This Row],[Verwendete Transaktion (Pflichtauswahl)]],Transaktionen[[Transaktionen]:[Langtext]],2,FALSE),"")</f>
        <v>Sachkontenbuchung erfassen</v>
      </c>
      <c r="V848" s="10" t="str">
        <f>IFERROR(VLOOKUP(BTT[[#This Row],[Verwendetes Formular
(Auswahl falls relevant)]],Formulare[[Formularbezeichnung]:[Formularname (technisch)]],2,FALSE),"")</f>
        <v/>
      </c>
      <c r="Y848" s="4" t="s">
        <v>15028</v>
      </c>
      <c r="AK848" s="10" t="str">
        <f>IF(BTT[[#This Row],[Subprozess
(optionale Auswahl)]]="","okay",IF(VLOOKUP(BTT[[#This Row],[Subprozess
(optionale Auswahl)]],BPML[[Subprozess]:[Zugeordneter Hauptprozess]],3,FALSE)=BTT[[#This Row],[Hauptprozess
(Pflichtauswahl)]],"okay","falscher Subprozess"))</f>
        <v>okay</v>
      </c>
      <c r="AL848" t="str">
        <f>IF(aktives_Teilprojekt="Master","",IF(BTT[[#This Row],[Verantwortliches TP
(automatisch)]]=VLOOKUP(aktives_Teilprojekt,Teilprojekte[[Teilprojekte]:[Kürzel]],2,FALSE),"okay","Hauptprozess anderes TP"))</f>
        <v>okay</v>
      </c>
      <c r="AM8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8" s="10" t="str">
        <f>IFERROR(IF(BTT[[#This Row],[SAP-Modul
(Pflichtauswahl)]]&lt;&gt;VLOOKUP(BTT[[#This Row],[Verwendete Transaktion (Pflichtauswahl)]],Transaktionen[[Transaktionen]:[Modul]],3,FALSE),"Modul anders","okay"),"")</f>
        <v>okay</v>
      </c>
      <c r="AP848" s="10" t="str">
        <f>IFERROR(IF(COUNTIFS(BTT[Verwendete Transaktion (Pflichtauswahl)],BTT[[#This Row],[Verwendete Transaktion (Pflichtauswahl)]],BTT[SAP-Modul
(Pflichtauswahl)],"&lt;&gt;"&amp;BTT[[#This Row],[SAP-Modul
(Pflichtauswahl)]])&gt;0,"Modul anders","okay"),"")</f>
        <v>okay</v>
      </c>
      <c r="AQ848" s="10" t="str">
        <f>IFERROR(IF(COUNTIFS(BTT[Verwendete Transaktion (Pflichtauswahl)],BTT[[#This Row],[Verwendete Transaktion (Pflichtauswahl)]],BTT[Verantwortliches TP
(automatisch)],"&lt;&gt;"&amp;BTT[[#This Row],[Verantwortliches TP
(automatisch)]])&gt;0,"Transaktion mehrfach","okay"),"")</f>
        <v>okay</v>
      </c>
      <c r="AR848" s="10" t="str">
        <f>IFERROR(IF(COUNTIFS(BTT[Verwendete Transaktion (Pflichtauswahl)],BTT[[#This Row],[Verwendete Transaktion (Pflichtauswahl)]],BTT[Verantwortliches TP
(automatisch)],"&lt;&gt;"&amp;VLOOKUP(aktives_Teilprojekt,Teilprojekte[[Teilprojekte]:[Kürzel]],2,FALSE))&gt;0,"Transaktion mehrfach","okay"),"")</f>
        <v>okay</v>
      </c>
      <c r="AS848" s="10" t="s">
        <v>11037</v>
      </c>
      <c r="AT848" s="10"/>
    </row>
    <row r="849" spans="1:46" ht="45" hidden="1" x14ac:dyDescent="0.25">
      <c r="A849" s="14" t="str">
        <f>IFERROR(IF(BTT[[#This Row],[Lfd Nr. 
(aus konsolidierter Datei)]]&lt;&gt;"",BTT[[#This Row],[Lfd Nr. 
(aus konsolidierter Datei)]],VLOOKUP(aktives_Teilprojekt,Teilprojekte[[Teilprojekte]:[Kürzel]],2,FALSE)&amp;ROW(BTT[[#This Row],[Lfd Nr.
(automatisch)]])-2),"")</f>
        <v>FI763</v>
      </c>
      <c r="B849" s="15" t="s">
        <v>6131</v>
      </c>
      <c r="C849" s="15"/>
      <c r="D849" t="s">
        <v>11040</v>
      </c>
      <c r="E849" s="10" t="str">
        <f>IFERROR(IF(NOT(BTT[[#This Row],[Manuelle Änderung des Verantwortliches TP
(Auswahl - bei Bedarf)]]=""),BTT[[#This Row],[Manuelle Änderung des Verantwortliches TP
(Auswahl - bei Bedarf)]],VLOOKUP(BTT[[#This Row],[Hauptprozess
(Pflichtauswahl)]],Hauptprozesse[],3,FALSE)),"")</f>
        <v>FI</v>
      </c>
      <c r="G849" t="s">
        <v>14174</v>
      </c>
      <c r="H849" s="10" t="s">
        <v>3</v>
      </c>
      <c r="I849" t="s">
        <v>1681</v>
      </c>
      <c r="J849" s="10" t="str">
        <f>IFERROR(VLOOKUP(BTT[[#This Row],[Verwendete Transaktion (Pflichtauswahl)]],Transaktionen[[Transaktionen]:[Langtext]],2,FALSE),"")</f>
        <v>Ausgleichen Kreditor</v>
      </c>
      <c r="V849" s="10" t="str">
        <f>IFERROR(VLOOKUP(BTT[[#This Row],[Verwendetes Formular
(Auswahl falls relevant)]],Formulare[[Formularbezeichnung]:[Formularname (technisch)]],2,FALSE),"")</f>
        <v/>
      </c>
      <c r="Y849" s="4" t="s">
        <v>15029</v>
      </c>
      <c r="AK849" s="10" t="str">
        <f>IF(BTT[[#This Row],[Subprozess
(optionale Auswahl)]]="","okay",IF(VLOOKUP(BTT[[#This Row],[Subprozess
(optionale Auswahl)]],BPML[[Subprozess]:[Zugeordneter Hauptprozess]],3,FALSE)=BTT[[#This Row],[Hauptprozess
(Pflichtauswahl)]],"okay","falscher Subprozess"))</f>
        <v>okay</v>
      </c>
      <c r="AL849" t="str">
        <f>IF(aktives_Teilprojekt="Master","",IF(BTT[[#This Row],[Verantwortliches TP
(automatisch)]]=VLOOKUP(aktives_Teilprojekt,Teilprojekte[[Teilprojekte]:[Kürzel]],2,FALSE),"okay","Hauptprozess anderes TP"))</f>
        <v>okay</v>
      </c>
      <c r="AM8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9" s="10" t="str">
        <f>IFERROR(IF(BTT[[#This Row],[SAP-Modul
(Pflichtauswahl)]]&lt;&gt;VLOOKUP(BTT[[#This Row],[Verwendete Transaktion (Pflichtauswahl)]],Transaktionen[[Transaktionen]:[Modul]],3,FALSE),"Modul anders","okay"),"")</f>
        <v>okay</v>
      </c>
      <c r="AP849" s="10" t="str">
        <f>IFERROR(IF(COUNTIFS(BTT[Verwendete Transaktion (Pflichtauswahl)],BTT[[#This Row],[Verwendete Transaktion (Pflichtauswahl)]],BTT[SAP-Modul
(Pflichtauswahl)],"&lt;&gt;"&amp;BTT[[#This Row],[SAP-Modul
(Pflichtauswahl)]])&gt;0,"Modul anders","okay"),"")</f>
        <v>okay</v>
      </c>
      <c r="AQ849" s="10" t="str">
        <f>IFERROR(IF(COUNTIFS(BTT[Verwendete Transaktion (Pflichtauswahl)],BTT[[#This Row],[Verwendete Transaktion (Pflichtauswahl)]],BTT[Verantwortliches TP
(automatisch)],"&lt;&gt;"&amp;BTT[[#This Row],[Verantwortliches TP
(automatisch)]])&gt;0,"Transaktion mehrfach","okay"),"")</f>
        <v>okay</v>
      </c>
      <c r="AR849" s="10" t="str">
        <f>IFERROR(IF(COUNTIFS(BTT[Verwendete Transaktion (Pflichtauswahl)],BTT[[#This Row],[Verwendete Transaktion (Pflichtauswahl)]],BTT[Verantwortliches TP
(automatisch)],"&lt;&gt;"&amp;VLOOKUP(aktives_Teilprojekt,Teilprojekte[[Teilprojekte]:[Kürzel]],2,FALSE))&gt;0,"Transaktion mehrfach","okay"),"")</f>
        <v>okay</v>
      </c>
      <c r="AS849" s="10" t="s">
        <v>11039</v>
      </c>
      <c r="AT849" s="10"/>
    </row>
    <row r="850" spans="1:46" ht="45" hidden="1" x14ac:dyDescent="0.25">
      <c r="A850" s="14" t="str">
        <f>IFERROR(IF(BTT[[#This Row],[Lfd Nr. 
(aus konsolidierter Datei)]]&lt;&gt;"",BTT[[#This Row],[Lfd Nr. 
(aus konsolidierter Datei)]],VLOOKUP(aktives_Teilprojekt,Teilprojekte[[Teilprojekte]:[Kürzel]],2,FALSE)&amp;ROW(BTT[[#This Row],[Lfd Nr.
(automatisch)]])-2),"")</f>
        <v>FI764</v>
      </c>
      <c r="B850" s="15" t="s">
        <v>6131</v>
      </c>
      <c r="C850" s="15"/>
      <c r="D850" t="s">
        <v>11042</v>
      </c>
      <c r="E850" s="10" t="str">
        <f>IFERROR(IF(NOT(BTT[[#This Row],[Manuelle Änderung des Verantwortliches TP
(Auswahl - bei Bedarf)]]=""),BTT[[#This Row],[Manuelle Änderung des Verantwortliches TP
(Auswahl - bei Bedarf)]],VLOOKUP(BTT[[#This Row],[Hauptprozess
(Pflichtauswahl)]],Hauptprozesse[],3,FALSE)),"")</f>
        <v>FI</v>
      </c>
      <c r="G850" t="s">
        <v>6041</v>
      </c>
      <c r="H850" s="10"/>
      <c r="I850" t="s">
        <v>14269</v>
      </c>
      <c r="J850" s="10" t="str">
        <f>IFERROR(VLOOKUP(BTT[[#This Row],[Verwendete Transaktion (Pflichtauswahl)]],Transaktionen[[Transaktionen]:[Langtext]],2,FALSE),"")</f>
        <v/>
      </c>
      <c r="V850" s="10" t="str">
        <f>IFERROR(VLOOKUP(BTT[[#This Row],[Verwendetes Formular
(Auswahl falls relevant)]],Formulare[[Formularbezeichnung]:[Formularname (technisch)]],2,FALSE),"")</f>
        <v/>
      </c>
      <c r="Y850" s="4" t="s">
        <v>15030</v>
      </c>
      <c r="AK850" s="10" t="str">
        <f>IF(BTT[[#This Row],[Subprozess
(optionale Auswahl)]]="","okay",IF(VLOOKUP(BTT[[#This Row],[Subprozess
(optionale Auswahl)]],BPML[[Subprozess]:[Zugeordneter Hauptprozess]],3,FALSE)=BTT[[#This Row],[Hauptprozess
(Pflichtauswahl)]],"okay","falscher Subprozess"))</f>
        <v>okay</v>
      </c>
      <c r="AL850" t="str">
        <f>IF(aktives_Teilprojekt="Master","",IF(BTT[[#This Row],[Verantwortliches TP
(automatisch)]]=VLOOKUP(aktives_Teilprojekt,Teilprojekte[[Teilprojekte]:[Kürzel]],2,FALSE),"okay","Hauptprozess anderes TP"))</f>
        <v>okay</v>
      </c>
      <c r="AM8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0" s="10" t="str">
        <f>IFERROR(IF(BTT[[#This Row],[SAP-Modul
(Pflichtauswahl)]]&lt;&gt;VLOOKUP(BTT[[#This Row],[Verwendete Transaktion (Pflichtauswahl)]],Transaktionen[[Transaktionen]:[Modul]],3,FALSE),"Modul anders","okay"),"")</f>
        <v/>
      </c>
      <c r="AP850" s="10" t="str">
        <f>IFERROR(IF(COUNTIFS(BTT[Verwendete Transaktion (Pflichtauswahl)],BTT[[#This Row],[Verwendete Transaktion (Pflichtauswahl)]],BTT[SAP-Modul
(Pflichtauswahl)],"&lt;&gt;"&amp;BTT[[#This Row],[SAP-Modul
(Pflichtauswahl)]])&gt;0,"Modul anders","okay"),"")</f>
        <v>okay</v>
      </c>
      <c r="AQ850" s="10" t="str">
        <f>IFERROR(IF(COUNTIFS(BTT[Verwendete Transaktion (Pflichtauswahl)],BTT[[#This Row],[Verwendete Transaktion (Pflichtauswahl)]],BTT[Verantwortliches TP
(automatisch)],"&lt;&gt;"&amp;BTT[[#This Row],[Verantwortliches TP
(automatisch)]])&gt;0,"Transaktion mehrfach","okay"),"")</f>
        <v>okay</v>
      </c>
      <c r="AR850" s="10" t="str">
        <f>IFERROR(IF(COUNTIFS(BTT[Verwendete Transaktion (Pflichtauswahl)],BTT[[#This Row],[Verwendete Transaktion (Pflichtauswahl)]],BTT[Verantwortliches TP
(automatisch)],"&lt;&gt;"&amp;VLOOKUP(aktives_Teilprojekt,Teilprojekte[[Teilprojekte]:[Kürzel]],2,FALSE))&gt;0,"Transaktion mehrfach","okay"),"")</f>
        <v>okay</v>
      </c>
      <c r="AS850" s="10" t="s">
        <v>11041</v>
      </c>
      <c r="AT850" s="10"/>
    </row>
    <row r="851" spans="1:46" ht="45" hidden="1" x14ac:dyDescent="0.25">
      <c r="A851" s="14" t="str">
        <f>IFERROR(IF(BTT[[#This Row],[Lfd Nr. 
(aus konsolidierter Datei)]]&lt;&gt;"",BTT[[#This Row],[Lfd Nr. 
(aus konsolidierter Datei)]],VLOOKUP(aktives_Teilprojekt,Teilprojekte[[Teilprojekte]:[Kürzel]],2,FALSE)&amp;ROW(BTT[[#This Row],[Lfd Nr.
(automatisch)]])-2),"")</f>
        <v>FI765</v>
      </c>
      <c r="B851" s="15" t="s">
        <v>6131</v>
      </c>
      <c r="C851" s="15"/>
      <c r="D851" t="s">
        <v>11044</v>
      </c>
      <c r="E851" s="10" t="str">
        <f>IFERROR(IF(NOT(BTT[[#This Row],[Manuelle Änderung des Verantwortliches TP
(Auswahl - bei Bedarf)]]=""),BTT[[#This Row],[Manuelle Änderung des Verantwortliches TP
(Auswahl - bei Bedarf)]],VLOOKUP(BTT[[#This Row],[Hauptprozess
(Pflichtauswahl)]],Hauptprozesse[],3,FALSE)),"")</f>
        <v>FI</v>
      </c>
      <c r="G851" t="s">
        <v>14174</v>
      </c>
      <c r="H851" s="10"/>
      <c r="J851" s="10" t="str">
        <f>IFERROR(VLOOKUP(BTT[[#This Row],[Verwendete Transaktion (Pflichtauswahl)]],Transaktionen[[Transaktionen]:[Langtext]],2,FALSE),"")</f>
        <v/>
      </c>
      <c r="V851" s="10" t="str">
        <f>IFERROR(VLOOKUP(BTT[[#This Row],[Verwendetes Formular
(Auswahl falls relevant)]],Formulare[[Formularbezeichnung]:[Formularname (technisch)]],2,FALSE),"")</f>
        <v/>
      </c>
      <c r="Y851" s="4" t="s">
        <v>15031</v>
      </c>
      <c r="AK851" s="10" t="str">
        <f>IF(BTT[[#This Row],[Subprozess
(optionale Auswahl)]]="","okay",IF(VLOOKUP(BTT[[#This Row],[Subprozess
(optionale Auswahl)]],BPML[[Subprozess]:[Zugeordneter Hauptprozess]],3,FALSE)=BTT[[#This Row],[Hauptprozess
(Pflichtauswahl)]],"okay","falscher Subprozess"))</f>
        <v>okay</v>
      </c>
      <c r="AL851" t="str">
        <f>IF(aktives_Teilprojekt="Master","",IF(BTT[[#This Row],[Verantwortliches TP
(automatisch)]]=VLOOKUP(aktives_Teilprojekt,Teilprojekte[[Teilprojekte]:[Kürzel]],2,FALSE),"okay","Hauptprozess anderes TP"))</f>
        <v>okay</v>
      </c>
      <c r="AM8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1" s="10" t="str">
        <f>IFERROR(IF(BTT[[#This Row],[SAP-Modul
(Pflichtauswahl)]]&lt;&gt;VLOOKUP(BTT[[#This Row],[Verwendete Transaktion (Pflichtauswahl)]],Transaktionen[[Transaktionen]:[Modul]],3,FALSE),"Modul anders","okay"),"")</f>
        <v/>
      </c>
      <c r="AP851" s="10" t="str">
        <f>IFERROR(IF(COUNTIFS(BTT[Verwendete Transaktion (Pflichtauswahl)],BTT[[#This Row],[Verwendete Transaktion (Pflichtauswahl)]],BTT[SAP-Modul
(Pflichtauswahl)],"&lt;&gt;"&amp;BTT[[#This Row],[SAP-Modul
(Pflichtauswahl)]])&gt;0,"Modul anders","okay"),"")</f>
        <v>okay</v>
      </c>
      <c r="AQ851" s="10" t="str">
        <f>IFERROR(IF(COUNTIFS(BTT[Verwendete Transaktion (Pflichtauswahl)],BTT[[#This Row],[Verwendete Transaktion (Pflichtauswahl)]],BTT[Verantwortliches TP
(automatisch)],"&lt;&gt;"&amp;BTT[[#This Row],[Verantwortliches TP
(automatisch)]])&gt;0,"Transaktion mehrfach","okay"),"")</f>
        <v>okay</v>
      </c>
      <c r="AR851" s="10" t="str">
        <f>IFERROR(IF(COUNTIFS(BTT[Verwendete Transaktion (Pflichtauswahl)],BTT[[#This Row],[Verwendete Transaktion (Pflichtauswahl)]],BTT[Verantwortliches TP
(automatisch)],"&lt;&gt;"&amp;VLOOKUP(aktives_Teilprojekt,Teilprojekte[[Teilprojekte]:[Kürzel]],2,FALSE))&gt;0,"Transaktion mehrfach","okay"),"")</f>
        <v>okay</v>
      </c>
      <c r="AS851" s="10" t="s">
        <v>11043</v>
      </c>
      <c r="AT851" s="10"/>
    </row>
    <row r="852" spans="1:46" ht="45" hidden="1" x14ac:dyDescent="0.25">
      <c r="A852" s="14" t="str">
        <f>IFERROR(IF(BTT[[#This Row],[Lfd Nr. 
(aus konsolidierter Datei)]]&lt;&gt;"",BTT[[#This Row],[Lfd Nr. 
(aus konsolidierter Datei)]],VLOOKUP(aktives_Teilprojekt,Teilprojekte[[Teilprojekte]:[Kürzel]],2,FALSE)&amp;ROW(BTT[[#This Row],[Lfd Nr.
(automatisch)]])-2),"")</f>
        <v>FI766</v>
      </c>
      <c r="B852" s="15" t="s">
        <v>6131</v>
      </c>
      <c r="C852" s="15"/>
      <c r="D852" t="s">
        <v>11046</v>
      </c>
      <c r="E852" s="10" t="str">
        <f>IFERROR(IF(NOT(BTT[[#This Row],[Manuelle Änderung des Verantwortliches TP
(Auswahl - bei Bedarf)]]=""),BTT[[#This Row],[Manuelle Änderung des Verantwortliches TP
(Auswahl - bei Bedarf)]],VLOOKUP(BTT[[#This Row],[Hauptprozess
(Pflichtauswahl)]],Hauptprozesse[],3,FALSE)),"")</f>
        <v>FI</v>
      </c>
      <c r="G852" t="s">
        <v>14174</v>
      </c>
      <c r="H852" s="10" t="s">
        <v>3</v>
      </c>
      <c r="I852" t="s">
        <v>1648</v>
      </c>
      <c r="J852" s="10" t="str">
        <f>IFERROR(VLOOKUP(BTT[[#This Row],[Verwendete Transaktion (Pflichtauswahl)]],Transaktionen[[Transaktionen]:[Langtext]],2,FALSE),"")</f>
        <v>Sachkontenbuchung erfassen</v>
      </c>
      <c r="V852" s="10" t="str">
        <f>IFERROR(VLOOKUP(BTT[[#This Row],[Verwendetes Formular
(Auswahl falls relevant)]],Formulare[[Formularbezeichnung]:[Formularname (technisch)]],2,FALSE),"")</f>
        <v/>
      </c>
      <c r="Y852" s="4" t="s">
        <v>15032</v>
      </c>
      <c r="AK852" s="10" t="str">
        <f>IF(BTT[[#This Row],[Subprozess
(optionale Auswahl)]]="","okay",IF(VLOOKUP(BTT[[#This Row],[Subprozess
(optionale Auswahl)]],BPML[[Subprozess]:[Zugeordneter Hauptprozess]],3,FALSE)=BTT[[#This Row],[Hauptprozess
(Pflichtauswahl)]],"okay","falscher Subprozess"))</f>
        <v>okay</v>
      </c>
      <c r="AL852" t="str">
        <f>IF(aktives_Teilprojekt="Master","",IF(BTT[[#This Row],[Verantwortliches TP
(automatisch)]]=VLOOKUP(aktives_Teilprojekt,Teilprojekte[[Teilprojekte]:[Kürzel]],2,FALSE),"okay","Hauptprozess anderes TP"))</f>
        <v>okay</v>
      </c>
      <c r="AM8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2" s="10" t="str">
        <f>IFERROR(IF(BTT[[#This Row],[SAP-Modul
(Pflichtauswahl)]]&lt;&gt;VLOOKUP(BTT[[#This Row],[Verwendete Transaktion (Pflichtauswahl)]],Transaktionen[[Transaktionen]:[Modul]],3,FALSE),"Modul anders","okay"),"")</f>
        <v>okay</v>
      </c>
      <c r="AP852" s="10" t="str">
        <f>IFERROR(IF(COUNTIFS(BTT[Verwendete Transaktion (Pflichtauswahl)],BTT[[#This Row],[Verwendete Transaktion (Pflichtauswahl)]],BTT[SAP-Modul
(Pflichtauswahl)],"&lt;&gt;"&amp;BTT[[#This Row],[SAP-Modul
(Pflichtauswahl)]])&gt;0,"Modul anders","okay"),"")</f>
        <v>okay</v>
      </c>
      <c r="AQ852" s="10" t="str">
        <f>IFERROR(IF(COUNTIFS(BTT[Verwendete Transaktion (Pflichtauswahl)],BTT[[#This Row],[Verwendete Transaktion (Pflichtauswahl)]],BTT[Verantwortliches TP
(automatisch)],"&lt;&gt;"&amp;BTT[[#This Row],[Verantwortliches TP
(automatisch)]])&gt;0,"Transaktion mehrfach","okay"),"")</f>
        <v>okay</v>
      </c>
      <c r="AR852" s="10" t="str">
        <f>IFERROR(IF(COUNTIFS(BTT[Verwendete Transaktion (Pflichtauswahl)],BTT[[#This Row],[Verwendete Transaktion (Pflichtauswahl)]],BTT[Verantwortliches TP
(automatisch)],"&lt;&gt;"&amp;VLOOKUP(aktives_Teilprojekt,Teilprojekte[[Teilprojekte]:[Kürzel]],2,FALSE))&gt;0,"Transaktion mehrfach","okay"),"")</f>
        <v>okay</v>
      </c>
      <c r="AS852" s="10" t="s">
        <v>11045</v>
      </c>
      <c r="AT852" s="10"/>
    </row>
    <row r="853" spans="1:46" hidden="1" x14ac:dyDescent="0.25">
      <c r="A853" s="14" t="str">
        <f>IFERROR(IF(BTT[[#This Row],[Lfd Nr. 
(aus konsolidierter Datei)]]&lt;&gt;"",BTT[[#This Row],[Lfd Nr. 
(aus konsolidierter Datei)]],VLOOKUP(aktives_Teilprojekt,Teilprojekte[[Teilprojekte]:[Kürzel]],2,FALSE)&amp;ROW(BTT[[#This Row],[Lfd Nr.
(automatisch)]])-2),"")</f>
        <v>FI767</v>
      </c>
      <c r="B853" s="15"/>
      <c r="C853" s="15"/>
      <c r="D853" t="s">
        <v>11048</v>
      </c>
      <c r="E853" s="10" t="str">
        <f>IFERROR(IF(NOT(BTT[[#This Row],[Manuelle Änderung des Verantwortliches TP
(Auswahl - bei Bedarf)]]=""),BTT[[#This Row],[Manuelle Änderung des Verantwortliches TP
(Auswahl - bei Bedarf)]],VLOOKUP(BTT[[#This Row],[Hauptprozess
(Pflichtauswahl)]],Hauptprozesse[],3,FALSE)),"")</f>
        <v>FI</v>
      </c>
      <c r="F853" t="s">
        <v>3</v>
      </c>
      <c r="G853" t="s">
        <v>6041</v>
      </c>
      <c r="H853" s="10"/>
      <c r="I853" t="s">
        <v>14270</v>
      </c>
      <c r="J853" s="10" t="str">
        <f>IFERROR(VLOOKUP(BTT[[#This Row],[Verwendete Transaktion (Pflichtauswahl)]],Transaktionen[[Transaktionen]:[Langtext]],2,FALSE),"")</f>
        <v/>
      </c>
      <c r="V853" s="10" t="str">
        <f>IFERROR(VLOOKUP(BTT[[#This Row],[Verwendetes Formular
(Auswahl falls relevant)]],Formulare[[Formularbezeichnung]:[Formularname (technisch)]],2,FALSE),"")</f>
        <v/>
      </c>
      <c r="Y853" s="4" t="s">
        <v>15099</v>
      </c>
      <c r="AK853" s="10" t="str">
        <f>IF(BTT[[#This Row],[Subprozess
(optionale Auswahl)]]="","okay",IF(VLOOKUP(BTT[[#This Row],[Subprozess
(optionale Auswahl)]],BPML[[Subprozess]:[Zugeordneter Hauptprozess]],3,FALSE)=BTT[[#This Row],[Hauptprozess
(Pflichtauswahl)]],"okay","falscher Subprozess"))</f>
        <v>okay</v>
      </c>
      <c r="AL853" t="str">
        <f>IF(aktives_Teilprojekt="Master","",IF(BTT[[#This Row],[Verantwortliches TP
(automatisch)]]=VLOOKUP(aktives_Teilprojekt,Teilprojekte[[Teilprojekte]:[Kürzel]],2,FALSE),"okay","Hauptprozess anderes TP"))</f>
        <v>okay</v>
      </c>
      <c r="AM8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3" s="10" t="str">
        <f>IFERROR(IF(BTT[[#This Row],[SAP-Modul
(Pflichtauswahl)]]&lt;&gt;VLOOKUP(BTT[[#This Row],[Verwendete Transaktion (Pflichtauswahl)]],Transaktionen[[Transaktionen]:[Modul]],3,FALSE),"Modul anders","okay"),"")</f>
        <v/>
      </c>
      <c r="AP853" s="10" t="str">
        <f>IFERROR(IF(COUNTIFS(BTT[Verwendete Transaktion (Pflichtauswahl)],BTT[[#This Row],[Verwendete Transaktion (Pflichtauswahl)]],BTT[SAP-Modul
(Pflichtauswahl)],"&lt;&gt;"&amp;BTT[[#This Row],[SAP-Modul
(Pflichtauswahl)]])&gt;0,"Modul anders","okay"),"")</f>
        <v>okay</v>
      </c>
      <c r="AQ853" s="10" t="str">
        <f>IFERROR(IF(COUNTIFS(BTT[Verwendete Transaktion (Pflichtauswahl)],BTT[[#This Row],[Verwendete Transaktion (Pflichtauswahl)]],BTT[Verantwortliches TP
(automatisch)],"&lt;&gt;"&amp;BTT[[#This Row],[Verantwortliches TP
(automatisch)]])&gt;0,"Transaktion mehrfach","okay"),"")</f>
        <v>okay</v>
      </c>
      <c r="AR853" s="10" t="str">
        <f>IFERROR(IF(COUNTIFS(BTT[Verwendete Transaktion (Pflichtauswahl)],BTT[[#This Row],[Verwendete Transaktion (Pflichtauswahl)]],BTT[Verantwortliches TP
(automatisch)],"&lt;&gt;"&amp;VLOOKUP(aktives_Teilprojekt,Teilprojekte[[Teilprojekte]:[Kürzel]],2,FALSE))&gt;0,"Transaktion mehrfach","okay"),"")</f>
        <v>okay</v>
      </c>
      <c r="AS853" s="10" t="s">
        <v>11047</v>
      </c>
      <c r="AT853" s="10"/>
    </row>
    <row r="854" spans="1:46" ht="45" hidden="1" x14ac:dyDescent="0.25">
      <c r="A854" s="14" t="str">
        <f>IFERROR(IF(BTT[[#This Row],[Lfd Nr. 
(aus konsolidierter Datei)]]&lt;&gt;"",BTT[[#This Row],[Lfd Nr. 
(aus konsolidierter Datei)]],VLOOKUP(aktives_Teilprojekt,Teilprojekte[[Teilprojekte]:[Kürzel]],2,FALSE)&amp;ROW(BTT[[#This Row],[Lfd Nr.
(automatisch)]])-2),"")</f>
        <v>FI768</v>
      </c>
      <c r="B854" s="15" t="s">
        <v>6131</v>
      </c>
      <c r="C854" s="15"/>
      <c r="D854" t="s">
        <v>11050</v>
      </c>
      <c r="E854" s="10" t="str">
        <f>IFERROR(IF(NOT(BTT[[#This Row],[Manuelle Änderung des Verantwortliches TP
(Auswahl - bei Bedarf)]]=""),BTT[[#This Row],[Manuelle Änderung des Verantwortliches TP
(Auswahl - bei Bedarf)]],VLOOKUP(BTT[[#This Row],[Hauptprozess
(Pflichtauswahl)]],Hauptprozesse[],3,FALSE)),"")</f>
        <v>FI</v>
      </c>
      <c r="G854" t="s">
        <v>14174</v>
      </c>
      <c r="H854" s="10" t="s">
        <v>3</v>
      </c>
      <c r="I854" t="s">
        <v>1648</v>
      </c>
      <c r="J854" s="10" t="str">
        <f>IFERROR(VLOOKUP(BTT[[#This Row],[Verwendete Transaktion (Pflichtauswahl)]],Transaktionen[[Transaktionen]:[Langtext]],2,FALSE),"")</f>
        <v>Sachkontenbuchung erfassen</v>
      </c>
      <c r="V854" s="10" t="str">
        <f>IFERROR(VLOOKUP(BTT[[#This Row],[Verwendetes Formular
(Auswahl falls relevant)]],Formulare[[Formularbezeichnung]:[Formularname (technisch)]],2,FALSE),"")</f>
        <v/>
      </c>
      <c r="Y854" s="4" t="s">
        <v>15033</v>
      </c>
      <c r="AK854" s="10" t="str">
        <f>IF(BTT[[#This Row],[Subprozess
(optionale Auswahl)]]="","okay",IF(VLOOKUP(BTT[[#This Row],[Subprozess
(optionale Auswahl)]],BPML[[Subprozess]:[Zugeordneter Hauptprozess]],3,FALSE)=BTT[[#This Row],[Hauptprozess
(Pflichtauswahl)]],"okay","falscher Subprozess"))</f>
        <v>okay</v>
      </c>
      <c r="AL854" t="str">
        <f>IF(aktives_Teilprojekt="Master","",IF(BTT[[#This Row],[Verantwortliches TP
(automatisch)]]=VLOOKUP(aktives_Teilprojekt,Teilprojekte[[Teilprojekte]:[Kürzel]],2,FALSE),"okay","Hauptprozess anderes TP"))</f>
        <v>okay</v>
      </c>
      <c r="AM8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4" s="10" t="str">
        <f>IFERROR(IF(BTT[[#This Row],[SAP-Modul
(Pflichtauswahl)]]&lt;&gt;VLOOKUP(BTT[[#This Row],[Verwendete Transaktion (Pflichtauswahl)]],Transaktionen[[Transaktionen]:[Modul]],3,FALSE),"Modul anders","okay"),"")</f>
        <v>okay</v>
      </c>
      <c r="AP854" s="10" t="str">
        <f>IFERROR(IF(COUNTIFS(BTT[Verwendete Transaktion (Pflichtauswahl)],BTT[[#This Row],[Verwendete Transaktion (Pflichtauswahl)]],BTT[SAP-Modul
(Pflichtauswahl)],"&lt;&gt;"&amp;BTT[[#This Row],[SAP-Modul
(Pflichtauswahl)]])&gt;0,"Modul anders","okay"),"")</f>
        <v>okay</v>
      </c>
      <c r="AQ854" s="10" t="str">
        <f>IFERROR(IF(COUNTIFS(BTT[Verwendete Transaktion (Pflichtauswahl)],BTT[[#This Row],[Verwendete Transaktion (Pflichtauswahl)]],BTT[Verantwortliches TP
(automatisch)],"&lt;&gt;"&amp;BTT[[#This Row],[Verantwortliches TP
(automatisch)]])&gt;0,"Transaktion mehrfach","okay"),"")</f>
        <v>okay</v>
      </c>
      <c r="AR854" s="10" t="str">
        <f>IFERROR(IF(COUNTIFS(BTT[Verwendete Transaktion (Pflichtauswahl)],BTT[[#This Row],[Verwendete Transaktion (Pflichtauswahl)]],BTT[Verantwortliches TP
(automatisch)],"&lt;&gt;"&amp;VLOOKUP(aktives_Teilprojekt,Teilprojekte[[Teilprojekte]:[Kürzel]],2,FALSE))&gt;0,"Transaktion mehrfach","okay"),"")</f>
        <v>okay</v>
      </c>
      <c r="AS854" s="10" t="s">
        <v>11049</v>
      </c>
      <c r="AT854" s="10"/>
    </row>
    <row r="855" spans="1:46" ht="45" hidden="1" x14ac:dyDescent="0.25">
      <c r="A855" s="14" t="str">
        <f>IFERROR(IF(BTT[[#This Row],[Lfd Nr. 
(aus konsolidierter Datei)]]&lt;&gt;"",BTT[[#This Row],[Lfd Nr. 
(aus konsolidierter Datei)]],VLOOKUP(aktives_Teilprojekt,Teilprojekte[[Teilprojekte]:[Kürzel]],2,FALSE)&amp;ROW(BTT[[#This Row],[Lfd Nr.
(automatisch)]])-2),"")</f>
        <v>FI769</v>
      </c>
      <c r="B855" s="15" t="s">
        <v>6131</v>
      </c>
      <c r="C855" s="15"/>
      <c r="D855" t="s">
        <v>11052</v>
      </c>
      <c r="E855" s="10" t="str">
        <f>IFERROR(IF(NOT(BTT[[#This Row],[Manuelle Änderung des Verantwortliches TP
(Auswahl - bei Bedarf)]]=""),BTT[[#This Row],[Manuelle Änderung des Verantwortliches TP
(Auswahl - bei Bedarf)]],VLOOKUP(BTT[[#This Row],[Hauptprozess
(Pflichtauswahl)]],Hauptprozesse[],3,FALSE)),"")</f>
        <v>FI</v>
      </c>
      <c r="G855" t="s">
        <v>14174</v>
      </c>
      <c r="H855" s="10" t="s">
        <v>8454</v>
      </c>
      <c r="I855" t="s">
        <v>3944</v>
      </c>
      <c r="J855" s="10" t="str">
        <f>IFERROR(VLOOKUP(BTT[[#This Row],[Verwendete Transaktion (Pflichtauswahl)]],Transaktionen[[Transaktionen]:[Langtext]],2,FALSE),"")</f>
        <v>Data Browser</v>
      </c>
      <c r="V855" s="10" t="str">
        <f>IFERROR(VLOOKUP(BTT[[#This Row],[Verwendetes Formular
(Auswahl falls relevant)]],Formulare[[Formularbezeichnung]:[Formularname (technisch)]],2,FALSE),"")</f>
        <v/>
      </c>
      <c r="Y855" s="4" t="s">
        <v>15034</v>
      </c>
      <c r="AK855" s="10" t="str">
        <f>IF(BTT[[#This Row],[Subprozess
(optionale Auswahl)]]="","okay",IF(VLOOKUP(BTT[[#This Row],[Subprozess
(optionale Auswahl)]],BPML[[Subprozess]:[Zugeordneter Hauptprozess]],3,FALSE)=BTT[[#This Row],[Hauptprozess
(Pflichtauswahl)]],"okay","falscher Subprozess"))</f>
        <v>okay</v>
      </c>
      <c r="AL855" t="str">
        <f>IF(aktives_Teilprojekt="Master","",IF(BTT[[#This Row],[Verantwortliches TP
(automatisch)]]=VLOOKUP(aktives_Teilprojekt,Teilprojekte[[Teilprojekte]:[Kürzel]],2,FALSE),"okay","Hauptprozess anderes TP"))</f>
        <v>okay</v>
      </c>
      <c r="AM8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5" s="10" t="str">
        <f>IFERROR(IF(BTT[[#This Row],[SAP-Modul
(Pflichtauswahl)]]&lt;&gt;VLOOKUP(BTT[[#This Row],[Verwendete Transaktion (Pflichtauswahl)]],Transaktionen[[Transaktionen]:[Modul]],3,FALSE),"Modul anders","okay"),"")</f>
        <v>okay</v>
      </c>
      <c r="AP855" s="10" t="str">
        <f>IFERROR(IF(COUNTIFS(BTT[Verwendete Transaktion (Pflichtauswahl)],BTT[[#This Row],[Verwendete Transaktion (Pflichtauswahl)]],BTT[SAP-Modul
(Pflichtauswahl)],"&lt;&gt;"&amp;BTT[[#This Row],[SAP-Modul
(Pflichtauswahl)]])&gt;0,"Modul anders","okay"),"")</f>
        <v>okay</v>
      </c>
      <c r="AQ855" s="10" t="str">
        <f>IFERROR(IF(COUNTIFS(BTT[Verwendete Transaktion (Pflichtauswahl)],BTT[[#This Row],[Verwendete Transaktion (Pflichtauswahl)]],BTT[Verantwortliches TP
(automatisch)],"&lt;&gt;"&amp;BTT[[#This Row],[Verantwortliches TP
(automatisch)]])&gt;0,"Transaktion mehrfach","okay"),"")</f>
        <v>okay</v>
      </c>
      <c r="AR855" s="10" t="str">
        <f>IFERROR(IF(COUNTIFS(BTT[Verwendete Transaktion (Pflichtauswahl)],BTT[[#This Row],[Verwendete Transaktion (Pflichtauswahl)]],BTT[Verantwortliches TP
(automatisch)],"&lt;&gt;"&amp;VLOOKUP(aktives_Teilprojekt,Teilprojekte[[Teilprojekte]:[Kürzel]],2,FALSE))&gt;0,"Transaktion mehrfach","okay"),"")</f>
        <v>okay</v>
      </c>
      <c r="AS855" s="10" t="s">
        <v>11051</v>
      </c>
      <c r="AT855" s="10"/>
    </row>
    <row r="856" spans="1:46" ht="45" hidden="1" x14ac:dyDescent="0.25">
      <c r="A856" s="14" t="str">
        <f>IFERROR(IF(BTT[[#This Row],[Lfd Nr. 
(aus konsolidierter Datei)]]&lt;&gt;"",BTT[[#This Row],[Lfd Nr. 
(aus konsolidierter Datei)]],VLOOKUP(aktives_Teilprojekt,Teilprojekte[[Teilprojekte]:[Kürzel]],2,FALSE)&amp;ROW(BTT[[#This Row],[Lfd Nr.
(automatisch)]])-2),"")</f>
        <v>FI770</v>
      </c>
      <c r="B856" s="15" t="s">
        <v>6131</v>
      </c>
      <c r="C856" s="15"/>
      <c r="D856" t="s">
        <v>11054</v>
      </c>
      <c r="E856" s="10" t="str">
        <f>IFERROR(IF(NOT(BTT[[#This Row],[Manuelle Änderung des Verantwortliches TP
(Auswahl - bei Bedarf)]]=""),BTT[[#This Row],[Manuelle Änderung des Verantwortliches TP
(Auswahl - bei Bedarf)]],VLOOKUP(BTT[[#This Row],[Hauptprozess
(Pflichtauswahl)]],Hauptprozesse[],3,FALSE)),"")</f>
        <v>FI</v>
      </c>
      <c r="G856" t="s">
        <v>14174</v>
      </c>
      <c r="H856" s="10" t="s">
        <v>3</v>
      </c>
      <c r="I856" t="s">
        <v>4938</v>
      </c>
      <c r="J856" s="10" t="str">
        <f>IFERROR(VLOOKUP(BTT[[#This Row],[Verwendete Transaktion (Pflichtauswahl)]],Transaktionen[[Transaktionen]:[Langtext]],2,FALSE),"")</f>
        <v>Masch. Umb. HR-B. f. Erf.-rückstand</v>
      </c>
      <c r="V856" s="10" t="str">
        <f>IFERROR(VLOOKUP(BTT[[#This Row],[Verwendetes Formular
(Auswahl falls relevant)]],Formulare[[Formularbezeichnung]:[Formularname (technisch)]],2,FALSE),"")</f>
        <v/>
      </c>
      <c r="Y856" s="4" t="s">
        <v>15035</v>
      </c>
      <c r="AK856" s="10" t="str">
        <f>IF(BTT[[#This Row],[Subprozess
(optionale Auswahl)]]="","okay",IF(VLOOKUP(BTT[[#This Row],[Subprozess
(optionale Auswahl)]],BPML[[Subprozess]:[Zugeordneter Hauptprozess]],3,FALSE)=BTT[[#This Row],[Hauptprozess
(Pflichtauswahl)]],"okay","falscher Subprozess"))</f>
        <v>okay</v>
      </c>
      <c r="AL856" t="str">
        <f>IF(aktives_Teilprojekt="Master","",IF(BTT[[#This Row],[Verantwortliches TP
(automatisch)]]=VLOOKUP(aktives_Teilprojekt,Teilprojekte[[Teilprojekte]:[Kürzel]],2,FALSE),"okay","Hauptprozess anderes TP"))</f>
        <v>okay</v>
      </c>
      <c r="AM8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6" s="10" t="str">
        <f>IFERROR(IF(BTT[[#This Row],[SAP-Modul
(Pflichtauswahl)]]&lt;&gt;VLOOKUP(BTT[[#This Row],[Verwendete Transaktion (Pflichtauswahl)]],Transaktionen[[Transaktionen]:[Modul]],3,FALSE),"Modul anders","okay"),"")</f>
        <v>okay</v>
      </c>
      <c r="AP856" s="10" t="str">
        <f>IFERROR(IF(COUNTIFS(BTT[Verwendete Transaktion (Pflichtauswahl)],BTT[[#This Row],[Verwendete Transaktion (Pflichtauswahl)]],BTT[SAP-Modul
(Pflichtauswahl)],"&lt;&gt;"&amp;BTT[[#This Row],[SAP-Modul
(Pflichtauswahl)]])&gt;0,"Modul anders","okay"),"")</f>
        <v>okay</v>
      </c>
      <c r="AQ856" s="10" t="str">
        <f>IFERROR(IF(COUNTIFS(BTT[Verwendete Transaktion (Pflichtauswahl)],BTT[[#This Row],[Verwendete Transaktion (Pflichtauswahl)]],BTT[Verantwortliches TP
(automatisch)],"&lt;&gt;"&amp;BTT[[#This Row],[Verantwortliches TP
(automatisch)]])&gt;0,"Transaktion mehrfach","okay"),"")</f>
        <v>okay</v>
      </c>
      <c r="AR856" s="10" t="str">
        <f>IFERROR(IF(COUNTIFS(BTT[Verwendete Transaktion (Pflichtauswahl)],BTT[[#This Row],[Verwendete Transaktion (Pflichtauswahl)]],BTT[Verantwortliches TP
(automatisch)],"&lt;&gt;"&amp;VLOOKUP(aktives_Teilprojekt,Teilprojekte[[Teilprojekte]:[Kürzel]],2,FALSE))&gt;0,"Transaktion mehrfach","okay"),"")</f>
        <v>okay</v>
      </c>
      <c r="AS856" s="10" t="s">
        <v>11053</v>
      </c>
      <c r="AT856" s="10"/>
    </row>
    <row r="857" spans="1:46" ht="45" hidden="1" x14ac:dyDescent="0.25">
      <c r="A857" s="14" t="str">
        <f>IFERROR(IF(BTT[[#This Row],[Lfd Nr. 
(aus konsolidierter Datei)]]&lt;&gt;"",BTT[[#This Row],[Lfd Nr. 
(aus konsolidierter Datei)]],VLOOKUP(aktives_Teilprojekt,Teilprojekte[[Teilprojekte]:[Kürzel]],2,FALSE)&amp;ROW(BTT[[#This Row],[Lfd Nr.
(automatisch)]])-2),"")</f>
        <v>FI771</v>
      </c>
      <c r="B857" s="15" t="s">
        <v>6131</v>
      </c>
      <c r="C857" s="15"/>
      <c r="D857" t="s">
        <v>11056</v>
      </c>
      <c r="E857" s="10" t="str">
        <f>IFERROR(IF(NOT(BTT[[#This Row],[Manuelle Änderung des Verantwortliches TP
(Auswahl - bei Bedarf)]]=""),BTT[[#This Row],[Manuelle Änderung des Verantwortliches TP
(Auswahl - bei Bedarf)]],VLOOKUP(BTT[[#This Row],[Hauptprozess
(Pflichtauswahl)]],Hauptprozesse[],3,FALSE)),"")</f>
        <v>FI</v>
      </c>
      <c r="G857" t="s">
        <v>14271</v>
      </c>
      <c r="H857" s="10"/>
      <c r="J857" s="10" t="str">
        <f>IFERROR(VLOOKUP(BTT[[#This Row],[Verwendete Transaktion (Pflichtauswahl)]],Transaktionen[[Transaktionen]:[Langtext]],2,FALSE),"")</f>
        <v/>
      </c>
      <c r="V857" s="10" t="str">
        <f>IFERROR(VLOOKUP(BTT[[#This Row],[Verwendetes Formular
(Auswahl falls relevant)]],Formulare[[Formularbezeichnung]:[Formularname (technisch)]],2,FALSE),"")</f>
        <v/>
      </c>
      <c r="Y857" s="4" t="s">
        <v>15036</v>
      </c>
      <c r="AK857" s="10" t="str">
        <f>IF(BTT[[#This Row],[Subprozess
(optionale Auswahl)]]="","okay",IF(VLOOKUP(BTT[[#This Row],[Subprozess
(optionale Auswahl)]],BPML[[Subprozess]:[Zugeordneter Hauptprozess]],3,FALSE)=BTT[[#This Row],[Hauptprozess
(Pflichtauswahl)]],"okay","falscher Subprozess"))</f>
        <v>okay</v>
      </c>
      <c r="AL857" t="str">
        <f>IF(aktives_Teilprojekt="Master","",IF(BTT[[#This Row],[Verantwortliches TP
(automatisch)]]=VLOOKUP(aktives_Teilprojekt,Teilprojekte[[Teilprojekte]:[Kürzel]],2,FALSE),"okay","Hauptprozess anderes TP"))</f>
        <v>okay</v>
      </c>
      <c r="AM8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7" s="10" t="str">
        <f>IFERROR(IF(BTT[[#This Row],[SAP-Modul
(Pflichtauswahl)]]&lt;&gt;VLOOKUP(BTT[[#This Row],[Verwendete Transaktion (Pflichtauswahl)]],Transaktionen[[Transaktionen]:[Modul]],3,FALSE),"Modul anders","okay"),"")</f>
        <v/>
      </c>
      <c r="AP857" s="10" t="str">
        <f>IFERROR(IF(COUNTIFS(BTT[Verwendete Transaktion (Pflichtauswahl)],BTT[[#This Row],[Verwendete Transaktion (Pflichtauswahl)]],BTT[SAP-Modul
(Pflichtauswahl)],"&lt;&gt;"&amp;BTT[[#This Row],[SAP-Modul
(Pflichtauswahl)]])&gt;0,"Modul anders","okay"),"")</f>
        <v>okay</v>
      </c>
      <c r="AQ857" s="10" t="str">
        <f>IFERROR(IF(COUNTIFS(BTT[Verwendete Transaktion (Pflichtauswahl)],BTT[[#This Row],[Verwendete Transaktion (Pflichtauswahl)]],BTT[Verantwortliches TP
(automatisch)],"&lt;&gt;"&amp;BTT[[#This Row],[Verantwortliches TP
(automatisch)]])&gt;0,"Transaktion mehrfach","okay"),"")</f>
        <v>okay</v>
      </c>
      <c r="AR857" s="10" t="str">
        <f>IFERROR(IF(COUNTIFS(BTT[Verwendete Transaktion (Pflichtauswahl)],BTT[[#This Row],[Verwendete Transaktion (Pflichtauswahl)]],BTT[Verantwortliches TP
(automatisch)],"&lt;&gt;"&amp;VLOOKUP(aktives_Teilprojekt,Teilprojekte[[Teilprojekte]:[Kürzel]],2,FALSE))&gt;0,"Transaktion mehrfach","okay"),"")</f>
        <v>okay</v>
      </c>
      <c r="AS857" s="10" t="s">
        <v>11055</v>
      </c>
      <c r="AT857" s="10"/>
    </row>
    <row r="858" spans="1:46" ht="45" hidden="1" x14ac:dyDescent="0.25">
      <c r="A858" s="14" t="str">
        <f>IFERROR(IF(BTT[[#This Row],[Lfd Nr. 
(aus konsolidierter Datei)]]&lt;&gt;"",BTT[[#This Row],[Lfd Nr. 
(aus konsolidierter Datei)]],VLOOKUP(aktives_Teilprojekt,Teilprojekte[[Teilprojekte]:[Kürzel]],2,FALSE)&amp;ROW(BTT[[#This Row],[Lfd Nr.
(automatisch)]])-2),"")</f>
        <v>FI772</v>
      </c>
      <c r="B858" s="15" t="s">
        <v>6131</v>
      </c>
      <c r="C858" s="15"/>
      <c r="D858" t="s">
        <v>11058</v>
      </c>
      <c r="E858" s="10" t="str">
        <f>IFERROR(IF(NOT(BTT[[#This Row],[Manuelle Änderung des Verantwortliches TP
(Auswahl - bei Bedarf)]]=""),BTT[[#This Row],[Manuelle Änderung des Verantwortliches TP
(Auswahl - bei Bedarf)]],VLOOKUP(BTT[[#This Row],[Hauptprozess
(Pflichtauswahl)]],Hauptprozesse[],3,FALSE)),"")</f>
        <v>FI</v>
      </c>
      <c r="G858" t="s">
        <v>14272</v>
      </c>
      <c r="H858" s="10"/>
      <c r="J858" s="10" t="str">
        <f>IFERROR(VLOOKUP(BTT[[#This Row],[Verwendete Transaktion (Pflichtauswahl)]],Transaktionen[[Transaktionen]:[Langtext]],2,FALSE),"")</f>
        <v/>
      </c>
      <c r="V858" s="10" t="str">
        <f>IFERROR(VLOOKUP(BTT[[#This Row],[Verwendetes Formular
(Auswahl falls relevant)]],Formulare[[Formularbezeichnung]:[Formularname (technisch)]],2,FALSE),"")</f>
        <v/>
      </c>
      <c r="Y858" s="4" t="s">
        <v>15037</v>
      </c>
      <c r="AK858" s="10" t="str">
        <f>IF(BTT[[#This Row],[Subprozess
(optionale Auswahl)]]="","okay",IF(VLOOKUP(BTT[[#This Row],[Subprozess
(optionale Auswahl)]],BPML[[Subprozess]:[Zugeordneter Hauptprozess]],3,FALSE)=BTT[[#This Row],[Hauptprozess
(Pflichtauswahl)]],"okay","falscher Subprozess"))</f>
        <v>okay</v>
      </c>
      <c r="AL858" t="str">
        <f>IF(aktives_Teilprojekt="Master","",IF(BTT[[#This Row],[Verantwortliches TP
(automatisch)]]=VLOOKUP(aktives_Teilprojekt,Teilprojekte[[Teilprojekte]:[Kürzel]],2,FALSE),"okay","Hauptprozess anderes TP"))</f>
        <v>okay</v>
      </c>
      <c r="AM8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8" s="10" t="str">
        <f>IFERROR(IF(BTT[[#This Row],[SAP-Modul
(Pflichtauswahl)]]&lt;&gt;VLOOKUP(BTT[[#This Row],[Verwendete Transaktion (Pflichtauswahl)]],Transaktionen[[Transaktionen]:[Modul]],3,FALSE),"Modul anders","okay"),"")</f>
        <v/>
      </c>
      <c r="AP858" s="10" t="str">
        <f>IFERROR(IF(COUNTIFS(BTT[Verwendete Transaktion (Pflichtauswahl)],BTT[[#This Row],[Verwendete Transaktion (Pflichtauswahl)]],BTT[SAP-Modul
(Pflichtauswahl)],"&lt;&gt;"&amp;BTT[[#This Row],[SAP-Modul
(Pflichtauswahl)]])&gt;0,"Modul anders","okay"),"")</f>
        <v>okay</v>
      </c>
      <c r="AQ858" s="10" t="str">
        <f>IFERROR(IF(COUNTIFS(BTT[Verwendete Transaktion (Pflichtauswahl)],BTT[[#This Row],[Verwendete Transaktion (Pflichtauswahl)]],BTT[Verantwortliches TP
(automatisch)],"&lt;&gt;"&amp;BTT[[#This Row],[Verantwortliches TP
(automatisch)]])&gt;0,"Transaktion mehrfach","okay"),"")</f>
        <v>okay</v>
      </c>
      <c r="AR858" s="10" t="str">
        <f>IFERROR(IF(COUNTIFS(BTT[Verwendete Transaktion (Pflichtauswahl)],BTT[[#This Row],[Verwendete Transaktion (Pflichtauswahl)]],BTT[Verantwortliches TP
(automatisch)],"&lt;&gt;"&amp;VLOOKUP(aktives_Teilprojekt,Teilprojekte[[Teilprojekte]:[Kürzel]],2,FALSE))&gt;0,"Transaktion mehrfach","okay"),"")</f>
        <v>okay</v>
      </c>
      <c r="AS858" s="10" t="s">
        <v>11057</v>
      </c>
      <c r="AT858" s="10"/>
    </row>
    <row r="859" spans="1:46" ht="45" hidden="1" x14ac:dyDescent="0.25">
      <c r="A859" s="14" t="str">
        <f>IFERROR(IF(BTT[[#This Row],[Lfd Nr. 
(aus konsolidierter Datei)]]&lt;&gt;"",BTT[[#This Row],[Lfd Nr. 
(aus konsolidierter Datei)]],VLOOKUP(aktives_Teilprojekt,Teilprojekte[[Teilprojekte]:[Kürzel]],2,FALSE)&amp;ROW(BTT[[#This Row],[Lfd Nr.
(automatisch)]])-2),"")</f>
        <v>FI773</v>
      </c>
      <c r="B859" s="15" t="s">
        <v>6131</v>
      </c>
      <c r="C859" s="15"/>
      <c r="D859" t="s">
        <v>11060</v>
      </c>
      <c r="E859" s="10" t="str">
        <f>IFERROR(IF(NOT(BTT[[#This Row],[Manuelle Änderung des Verantwortliches TP
(Auswahl - bei Bedarf)]]=""),BTT[[#This Row],[Manuelle Änderung des Verantwortliches TP
(Auswahl - bei Bedarf)]],VLOOKUP(BTT[[#This Row],[Hauptprozess
(Pflichtauswahl)]],Hauptprozesse[],3,FALSE)),"")</f>
        <v>FI</v>
      </c>
      <c r="G859" t="s">
        <v>14174</v>
      </c>
      <c r="H859" s="10" t="s">
        <v>6102</v>
      </c>
      <c r="I859" t="s">
        <v>1812</v>
      </c>
      <c r="J859" s="10" t="str">
        <f>IFERROR(VLOOKUP(BTT[[#This Row],[Verwendete Transaktion (Pflichtauswahl)]],Transaktionen[[Transaktionen]:[Langtext]],2,FALSE),"")</f>
        <v>Einzelposten Sachkonten</v>
      </c>
      <c r="V859" s="10" t="str">
        <f>IFERROR(VLOOKUP(BTT[[#This Row],[Verwendetes Formular
(Auswahl falls relevant)]],Formulare[[Formularbezeichnung]:[Formularname (technisch)]],2,FALSE),"")</f>
        <v/>
      </c>
      <c r="Y859" s="4" t="s">
        <v>15038</v>
      </c>
      <c r="AK859" s="10" t="str">
        <f>IF(BTT[[#This Row],[Subprozess
(optionale Auswahl)]]="","okay",IF(VLOOKUP(BTT[[#This Row],[Subprozess
(optionale Auswahl)]],BPML[[Subprozess]:[Zugeordneter Hauptprozess]],3,FALSE)=BTT[[#This Row],[Hauptprozess
(Pflichtauswahl)]],"okay","falscher Subprozess"))</f>
        <v>okay</v>
      </c>
      <c r="AL859" t="str">
        <f>IF(aktives_Teilprojekt="Master","",IF(BTT[[#This Row],[Verantwortliches TP
(automatisch)]]=VLOOKUP(aktives_Teilprojekt,Teilprojekte[[Teilprojekte]:[Kürzel]],2,FALSE),"okay","Hauptprozess anderes TP"))</f>
        <v>okay</v>
      </c>
      <c r="AM8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9" s="10" t="str">
        <f>IFERROR(IF(BTT[[#This Row],[SAP-Modul
(Pflichtauswahl)]]&lt;&gt;VLOOKUP(BTT[[#This Row],[Verwendete Transaktion (Pflichtauswahl)]],Transaktionen[[Transaktionen]:[Modul]],3,FALSE),"Modul anders","okay"),"")</f>
        <v>okay</v>
      </c>
      <c r="AP859" s="10" t="str">
        <f>IFERROR(IF(COUNTIFS(BTT[Verwendete Transaktion (Pflichtauswahl)],BTT[[#This Row],[Verwendete Transaktion (Pflichtauswahl)]],BTT[SAP-Modul
(Pflichtauswahl)],"&lt;&gt;"&amp;BTT[[#This Row],[SAP-Modul
(Pflichtauswahl)]])&gt;0,"Modul anders","okay"),"")</f>
        <v>Modul anders</v>
      </c>
      <c r="AQ859" s="10" t="str">
        <f>IFERROR(IF(COUNTIFS(BTT[Verwendete Transaktion (Pflichtauswahl)],BTT[[#This Row],[Verwendete Transaktion (Pflichtauswahl)]],BTT[Verantwortliches TP
(automatisch)],"&lt;&gt;"&amp;BTT[[#This Row],[Verantwortliches TP
(automatisch)]])&gt;0,"Transaktion mehrfach","okay"),"")</f>
        <v>okay</v>
      </c>
      <c r="AR859" s="10" t="str">
        <f>IFERROR(IF(COUNTIFS(BTT[Verwendete Transaktion (Pflichtauswahl)],BTT[[#This Row],[Verwendete Transaktion (Pflichtauswahl)]],BTT[Verantwortliches TP
(automatisch)],"&lt;&gt;"&amp;VLOOKUP(aktives_Teilprojekt,Teilprojekte[[Teilprojekte]:[Kürzel]],2,FALSE))&gt;0,"Transaktion mehrfach","okay"),"")</f>
        <v>okay</v>
      </c>
      <c r="AS859" s="10" t="s">
        <v>11059</v>
      </c>
      <c r="AT859" s="10"/>
    </row>
    <row r="860" spans="1:46" ht="45" hidden="1" x14ac:dyDescent="0.25">
      <c r="A860" s="14" t="str">
        <f>IFERROR(IF(BTT[[#This Row],[Lfd Nr. 
(aus konsolidierter Datei)]]&lt;&gt;"",BTT[[#This Row],[Lfd Nr. 
(aus konsolidierter Datei)]],VLOOKUP(aktives_Teilprojekt,Teilprojekte[[Teilprojekte]:[Kürzel]],2,FALSE)&amp;ROW(BTT[[#This Row],[Lfd Nr.
(automatisch)]])-2),"")</f>
        <v>FI774</v>
      </c>
      <c r="B860" s="15" t="s">
        <v>6131</v>
      </c>
      <c r="C860" s="15"/>
      <c r="D860" t="s">
        <v>11062</v>
      </c>
      <c r="E860" s="10" t="str">
        <f>IFERROR(IF(NOT(BTT[[#This Row],[Manuelle Änderung des Verantwortliches TP
(Auswahl - bei Bedarf)]]=""),BTT[[#This Row],[Manuelle Änderung des Verantwortliches TP
(Auswahl - bei Bedarf)]],VLOOKUP(BTT[[#This Row],[Hauptprozess
(Pflichtauswahl)]],Hauptprozesse[],3,FALSE)),"")</f>
        <v>FI</v>
      </c>
      <c r="G860" t="s">
        <v>14174</v>
      </c>
      <c r="H860" s="10" t="s">
        <v>3</v>
      </c>
      <c r="I860" t="s">
        <v>4962</v>
      </c>
      <c r="J860" s="10" t="str">
        <f>IFERROR(VLOOKUP(BTT[[#This Row],[Verwendete Transaktion (Pflichtauswahl)]],Transaktionen[[Transaktionen]:[Langtext]],2,FALSE),"")</f>
        <v>Buchungskreisübergr. Ausgleichen</v>
      </c>
      <c r="V860" s="10" t="str">
        <f>IFERROR(VLOOKUP(BTT[[#This Row],[Verwendetes Formular
(Auswahl falls relevant)]],Formulare[[Formularbezeichnung]:[Formularname (technisch)]],2,FALSE),"")</f>
        <v/>
      </c>
      <c r="Y860" s="4" t="s">
        <v>15039</v>
      </c>
      <c r="AK860" s="10" t="str">
        <f>IF(BTT[[#This Row],[Subprozess
(optionale Auswahl)]]="","okay",IF(VLOOKUP(BTT[[#This Row],[Subprozess
(optionale Auswahl)]],BPML[[Subprozess]:[Zugeordneter Hauptprozess]],3,FALSE)=BTT[[#This Row],[Hauptprozess
(Pflichtauswahl)]],"okay","falscher Subprozess"))</f>
        <v>okay</v>
      </c>
      <c r="AL860" t="str">
        <f>IF(aktives_Teilprojekt="Master","",IF(BTT[[#This Row],[Verantwortliches TP
(automatisch)]]=VLOOKUP(aktives_Teilprojekt,Teilprojekte[[Teilprojekte]:[Kürzel]],2,FALSE),"okay","Hauptprozess anderes TP"))</f>
        <v>okay</v>
      </c>
      <c r="AM8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0" s="10" t="str">
        <f>IFERROR(IF(BTT[[#This Row],[SAP-Modul
(Pflichtauswahl)]]&lt;&gt;VLOOKUP(BTT[[#This Row],[Verwendete Transaktion (Pflichtauswahl)]],Transaktionen[[Transaktionen]:[Modul]],3,FALSE),"Modul anders","okay"),"")</f>
        <v>okay</v>
      </c>
      <c r="AP860" s="10" t="str">
        <f>IFERROR(IF(COUNTIFS(BTT[Verwendete Transaktion (Pflichtauswahl)],BTT[[#This Row],[Verwendete Transaktion (Pflichtauswahl)]],BTT[SAP-Modul
(Pflichtauswahl)],"&lt;&gt;"&amp;BTT[[#This Row],[SAP-Modul
(Pflichtauswahl)]])&gt;0,"Modul anders","okay"),"")</f>
        <v>okay</v>
      </c>
      <c r="AQ860" s="10" t="str">
        <f>IFERROR(IF(COUNTIFS(BTT[Verwendete Transaktion (Pflichtauswahl)],BTT[[#This Row],[Verwendete Transaktion (Pflichtauswahl)]],BTT[Verantwortliches TP
(automatisch)],"&lt;&gt;"&amp;BTT[[#This Row],[Verantwortliches TP
(automatisch)]])&gt;0,"Transaktion mehrfach","okay"),"")</f>
        <v>okay</v>
      </c>
      <c r="AR860" s="10" t="str">
        <f>IFERROR(IF(COUNTIFS(BTT[Verwendete Transaktion (Pflichtauswahl)],BTT[[#This Row],[Verwendete Transaktion (Pflichtauswahl)]],BTT[Verantwortliches TP
(automatisch)],"&lt;&gt;"&amp;VLOOKUP(aktives_Teilprojekt,Teilprojekte[[Teilprojekte]:[Kürzel]],2,FALSE))&gt;0,"Transaktion mehrfach","okay"),"")</f>
        <v>okay</v>
      </c>
      <c r="AS860" s="10" t="s">
        <v>11061</v>
      </c>
      <c r="AT860" s="10"/>
    </row>
    <row r="861" spans="1:46" ht="60" hidden="1" x14ac:dyDescent="0.25">
      <c r="A861" s="14" t="str">
        <f>IFERROR(IF(BTT[[#This Row],[Lfd Nr. 
(aus konsolidierter Datei)]]&lt;&gt;"",BTT[[#This Row],[Lfd Nr. 
(aus konsolidierter Datei)]],VLOOKUP(aktives_Teilprojekt,Teilprojekte[[Teilprojekte]:[Kürzel]],2,FALSE)&amp;ROW(BTT[[#This Row],[Lfd Nr.
(automatisch)]])-2),"")</f>
        <v>FI775</v>
      </c>
      <c r="B861" s="15" t="s">
        <v>6131</v>
      </c>
      <c r="C861" s="15"/>
      <c r="D861" t="s">
        <v>11064</v>
      </c>
      <c r="E861" s="10" t="str">
        <f>IFERROR(IF(NOT(BTT[[#This Row],[Manuelle Änderung des Verantwortliches TP
(Auswahl - bei Bedarf)]]=""),BTT[[#This Row],[Manuelle Änderung des Verantwortliches TP
(Auswahl - bei Bedarf)]],VLOOKUP(BTT[[#This Row],[Hauptprozess
(Pflichtauswahl)]],Hauptprozesse[],3,FALSE)),"")</f>
        <v>FI</v>
      </c>
      <c r="G861" t="s">
        <v>14273</v>
      </c>
      <c r="H861" s="10"/>
      <c r="J861" s="10" t="str">
        <f>IFERROR(VLOOKUP(BTT[[#This Row],[Verwendete Transaktion (Pflichtauswahl)]],Transaktionen[[Transaktionen]:[Langtext]],2,FALSE),"")</f>
        <v/>
      </c>
      <c r="V861" s="10" t="str">
        <f>IFERROR(VLOOKUP(BTT[[#This Row],[Verwendetes Formular
(Auswahl falls relevant)]],Formulare[[Formularbezeichnung]:[Formularname (technisch)]],2,FALSE),"")</f>
        <v/>
      </c>
      <c r="Y861" s="4" t="s">
        <v>15040</v>
      </c>
      <c r="AK861" s="10" t="str">
        <f>IF(BTT[[#This Row],[Subprozess
(optionale Auswahl)]]="","okay",IF(VLOOKUP(BTT[[#This Row],[Subprozess
(optionale Auswahl)]],BPML[[Subprozess]:[Zugeordneter Hauptprozess]],3,FALSE)=BTT[[#This Row],[Hauptprozess
(Pflichtauswahl)]],"okay","falscher Subprozess"))</f>
        <v>okay</v>
      </c>
      <c r="AL861" t="str">
        <f>IF(aktives_Teilprojekt="Master","",IF(BTT[[#This Row],[Verantwortliches TP
(automatisch)]]=VLOOKUP(aktives_Teilprojekt,Teilprojekte[[Teilprojekte]:[Kürzel]],2,FALSE),"okay","Hauptprozess anderes TP"))</f>
        <v>okay</v>
      </c>
      <c r="AM8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1" s="10" t="str">
        <f>IFERROR(IF(BTT[[#This Row],[SAP-Modul
(Pflichtauswahl)]]&lt;&gt;VLOOKUP(BTT[[#This Row],[Verwendete Transaktion (Pflichtauswahl)]],Transaktionen[[Transaktionen]:[Modul]],3,FALSE),"Modul anders","okay"),"")</f>
        <v/>
      </c>
      <c r="AP861" s="10" t="str">
        <f>IFERROR(IF(COUNTIFS(BTT[Verwendete Transaktion (Pflichtauswahl)],BTT[[#This Row],[Verwendete Transaktion (Pflichtauswahl)]],BTT[SAP-Modul
(Pflichtauswahl)],"&lt;&gt;"&amp;BTT[[#This Row],[SAP-Modul
(Pflichtauswahl)]])&gt;0,"Modul anders","okay"),"")</f>
        <v>okay</v>
      </c>
      <c r="AQ861" s="10" t="str">
        <f>IFERROR(IF(COUNTIFS(BTT[Verwendete Transaktion (Pflichtauswahl)],BTT[[#This Row],[Verwendete Transaktion (Pflichtauswahl)]],BTT[Verantwortliches TP
(automatisch)],"&lt;&gt;"&amp;BTT[[#This Row],[Verantwortliches TP
(automatisch)]])&gt;0,"Transaktion mehrfach","okay"),"")</f>
        <v>okay</v>
      </c>
      <c r="AR861" s="10" t="str">
        <f>IFERROR(IF(COUNTIFS(BTT[Verwendete Transaktion (Pflichtauswahl)],BTT[[#This Row],[Verwendete Transaktion (Pflichtauswahl)]],BTT[Verantwortliches TP
(automatisch)],"&lt;&gt;"&amp;VLOOKUP(aktives_Teilprojekt,Teilprojekte[[Teilprojekte]:[Kürzel]],2,FALSE))&gt;0,"Transaktion mehrfach","okay"),"")</f>
        <v>okay</v>
      </c>
      <c r="AS861" s="10" t="s">
        <v>11063</v>
      </c>
      <c r="AT861" s="10"/>
    </row>
    <row r="862" spans="1:46" ht="60" hidden="1" x14ac:dyDescent="0.25">
      <c r="A862" s="14" t="str">
        <f>IFERROR(IF(BTT[[#This Row],[Lfd Nr. 
(aus konsolidierter Datei)]]&lt;&gt;"",BTT[[#This Row],[Lfd Nr. 
(aus konsolidierter Datei)]],VLOOKUP(aktives_Teilprojekt,Teilprojekte[[Teilprojekte]:[Kürzel]],2,FALSE)&amp;ROW(BTT[[#This Row],[Lfd Nr.
(automatisch)]])-2),"")</f>
        <v>FI776</v>
      </c>
      <c r="B862" s="15" t="s">
        <v>6131</v>
      </c>
      <c r="C862" s="15"/>
      <c r="D862" t="s">
        <v>11066</v>
      </c>
      <c r="E862" s="10" t="str">
        <f>IFERROR(IF(NOT(BTT[[#This Row],[Manuelle Änderung des Verantwortliches TP
(Auswahl - bei Bedarf)]]=""),BTT[[#This Row],[Manuelle Änderung des Verantwortliches TP
(Auswahl - bei Bedarf)]],VLOOKUP(BTT[[#This Row],[Hauptprozess
(Pflichtauswahl)]],Hauptprozesse[],3,FALSE)),"")</f>
        <v>FI</v>
      </c>
      <c r="G862" t="s">
        <v>14174</v>
      </c>
      <c r="H862" s="10" t="s">
        <v>6102</v>
      </c>
      <c r="I862" t="s">
        <v>1812</v>
      </c>
      <c r="J862" s="10" t="str">
        <f>IFERROR(VLOOKUP(BTT[[#This Row],[Verwendete Transaktion (Pflichtauswahl)]],Transaktionen[[Transaktionen]:[Langtext]],2,FALSE),"")</f>
        <v>Einzelposten Sachkonten</v>
      </c>
      <c r="V862" s="10" t="str">
        <f>IFERROR(VLOOKUP(BTT[[#This Row],[Verwendetes Formular
(Auswahl falls relevant)]],Formulare[[Formularbezeichnung]:[Formularname (technisch)]],2,FALSE),"")</f>
        <v/>
      </c>
      <c r="Y862" s="4" t="s">
        <v>15041</v>
      </c>
      <c r="AK862" s="10" t="str">
        <f>IF(BTT[[#This Row],[Subprozess
(optionale Auswahl)]]="","okay",IF(VLOOKUP(BTT[[#This Row],[Subprozess
(optionale Auswahl)]],BPML[[Subprozess]:[Zugeordneter Hauptprozess]],3,FALSE)=BTT[[#This Row],[Hauptprozess
(Pflichtauswahl)]],"okay","falscher Subprozess"))</f>
        <v>okay</v>
      </c>
      <c r="AL862" t="str">
        <f>IF(aktives_Teilprojekt="Master","",IF(BTT[[#This Row],[Verantwortliches TP
(automatisch)]]=VLOOKUP(aktives_Teilprojekt,Teilprojekte[[Teilprojekte]:[Kürzel]],2,FALSE),"okay","Hauptprozess anderes TP"))</f>
        <v>okay</v>
      </c>
      <c r="AM8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2" s="10" t="str">
        <f>IFERROR(IF(BTT[[#This Row],[SAP-Modul
(Pflichtauswahl)]]&lt;&gt;VLOOKUP(BTT[[#This Row],[Verwendete Transaktion (Pflichtauswahl)]],Transaktionen[[Transaktionen]:[Modul]],3,FALSE),"Modul anders","okay"),"")</f>
        <v>okay</v>
      </c>
      <c r="AP862" s="10" t="str">
        <f>IFERROR(IF(COUNTIFS(BTT[Verwendete Transaktion (Pflichtauswahl)],BTT[[#This Row],[Verwendete Transaktion (Pflichtauswahl)]],BTT[SAP-Modul
(Pflichtauswahl)],"&lt;&gt;"&amp;BTT[[#This Row],[SAP-Modul
(Pflichtauswahl)]])&gt;0,"Modul anders","okay"),"")</f>
        <v>Modul anders</v>
      </c>
      <c r="AQ862" s="10" t="str">
        <f>IFERROR(IF(COUNTIFS(BTT[Verwendete Transaktion (Pflichtauswahl)],BTT[[#This Row],[Verwendete Transaktion (Pflichtauswahl)]],BTT[Verantwortliches TP
(automatisch)],"&lt;&gt;"&amp;BTT[[#This Row],[Verantwortliches TP
(automatisch)]])&gt;0,"Transaktion mehrfach","okay"),"")</f>
        <v>okay</v>
      </c>
      <c r="AR862" s="10" t="str">
        <f>IFERROR(IF(COUNTIFS(BTT[Verwendete Transaktion (Pflichtauswahl)],BTT[[#This Row],[Verwendete Transaktion (Pflichtauswahl)]],BTT[Verantwortliches TP
(automatisch)],"&lt;&gt;"&amp;VLOOKUP(aktives_Teilprojekt,Teilprojekte[[Teilprojekte]:[Kürzel]],2,FALSE))&gt;0,"Transaktion mehrfach","okay"),"")</f>
        <v>okay</v>
      </c>
      <c r="AS862" s="10" t="s">
        <v>11065</v>
      </c>
      <c r="AT862" s="10"/>
    </row>
    <row r="863" spans="1:46" ht="60" hidden="1" x14ac:dyDescent="0.25">
      <c r="A863" s="14" t="str">
        <f>IFERROR(IF(BTT[[#This Row],[Lfd Nr. 
(aus konsolidierter Datei)]]&lt;&gt;"",BTT[[#This Row],[Lfd Nr. 
(aus konsolidierter Datei)]],VLOOKUP(aktives_Teilprojekt,Teilprojekte[[Teilprojekte]:[Kürzel]],2,FALSE)&amp;ROW(BTT[[#This Row],[Lfd Nr.
(automatisch)]])-2),"")</f>
        <v>FI777</v>
      </c>
      <c r="B863" s="15" t="s">
        <v>6131</v>
      </c>
      <c r="C863" s="15"/>
      <c r="D863" t="s">
        <v>11068</v>
      </c>
      <c r="E863" s="10" t="str">
        <f>IFERROR(IF(NOT(BTT[[#This Row],[Manuelle Änderung des Verantwortliches TP
(Auswahl - bei Bedarf)]]=""),BTT[[#This Row],[Manuelle Änderung des Verantwortliches TP
(Auswahl - bei Bedarf)]],VLOOKUP(BTT[[#This Row],[Hauptprozess
(Pflichtauswahl)]],Hauptprozesse[],3,FALSE)),"")</f>
        <v>FI</v>
      </c>
      <c r="G863" t="s">
        <v>14174</v>
      </c>
      <c r="H863" s="10"/>
      <c r="I863" t="s">
        <v>14274</v>
      </c>
      <c r="J863" s="10" t="str">
        <f>IFERROR(VLOOKUP(BTT[[#This Row],[Verwendete Transaktion (Pflichtauswahl)]],Transaktionen[[Transaktionen]:[Langtext]],2,FALSE),"")</f>
        <v/>
      </c>
      <c r="V863" s="10" t="str">
        <f>IFERROR(VLOOKUP(BTT[[#This Row],[Verwendetes Formular
(Auswahl falls relevant)]],Formulare[[Formularbezeichnung]:[Formularname (technisch)]],2,FALSE),"")</f>
        <v/>
      </c>
      <c r="Y863" s="4" t="s">
        <v>15042</v>
      </c>
      <c r="AK863" s="10" t="str">
        <f>IF(BTT[[#This Row],[Subprozess
(optionale Auswahl)]]="","okay",IF(VLOOKUP(BTT[[#This Row],[Subprozess
(optionale Auswahl)]],BPML[[Subprozess]:[Zugeordneter Hauptprozess]],3,FALSE)=BTT[[#This Row],[Hauptprozess
(Pflichtauswahl)]],"okay","falscher Subprozess"))</f>
        <v>okay</v>
      </c>
      <c r="AL863" t="str">
        <f>IF(aktives_Teilprojekt="Master","",IF(BTT[[#This Row],[Verantwortliches TP
(automatisch)]]=VLOOKUP(aktives_Teilprojekt,Teilprojekte[[Teilprojekte]:[Kürzel]],2,FALSE),"okay","Hauptprozess anderes TP"))</f>
        <v>okay</v>
      </c>
      <c r="AM8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3" s="10" t="str">
        <f>IFERROR(IF(BTT[[#This Row],[SAP-Modul
(Pflichtauswahl)]]&lt;&gt;VLOOKUP(BTT[[#This Row],[Verwendete Transaktion (Pflichtauswahl)]],Transaktionen[[Transaktionen]:[Modul]],3,FALSE),"Modul anders","okay"),"")</f>
        <v/>
      </c>
      <c r="AP863" s="10" t="str">
        <f>IFERROR(IF(COUNTIFS(BTT[Verwendete Transaktion (Pflichtauswahl)],BTT[[#This Row],[Verwendete Transaktion (Pflichtauswahl)]],BTT[SAP-Modul
(Pflichtauswahl)],"&lt;&gt;"&amp;BTT[[#This Row],[SAP-Modul
(Pflichtauswahl)]])&gt;0,"Modul anders","okay"),"")</f>
        <v>okay</v>
      </c>
      <c r="AQ863" s="10" t="str">
        <f>IFERROR(IF(COUNTIFS(BTT[Verwendete Transaktion (Pflichtauswahl)],BTT[[#This Row],[Verwendete Transaktion (Pflichtauswahl)]],BTT[Verantwortliches TP
(automatisch)],"&lt;&gt;"&amp;BTT[[#This Row],[Verantwortliches TP
(automatisch)]])&gt;0,"Transaktion mehrfach","okay"),"")</f>
        <v>okay</v>
      </c>
      <c r="AR863" s="10" t="str">
        <f>IFERROR(IF(COUNTIFS(BTT[Verwendete Transaktion (Pflichtauswahl)],BTT[[#This Row],[Verwendete Transaktion (Pflichtauswahl)]],BTT[Verantwortliches TP
(automatisch)],"&lt;&gt;"&amp;VLOOKUP(aktives_Teilprojekt,Teilprojekte[[Teilprojekte]:[Kürzel]],2,FALSE))&gt;0,"Transaktion mehrfach","okay"),"")</f>
        <v>okay</v>
      </c>
      <c r="AS863" s="10" t="s">
        <v>11067</v>
      </c>
      <c r="AT863" s="10"/>
    </row>
    <row r="864" spans="1:46" ht="60" hidden="1" x14ac:dyDescent="0.25">
      <c r="A864" s="14" t="str">
        <f>IFERROR(IF(BTT[[#This Row],[Lfd Nr. 
(aus konsolidierter Datei)]]&lt;&gt;"",BTT[[#This Row],[Lfd Nr. 
(aus konsolidierter Datei)]],VLOOKUP(aktives_Teilprojekt,Teilprojekte[[Teilprojekte]:[Kürzel]],2,FALSE)&amp;ROW(BTT[[#This Row],[Lfd Nr.
(automatisch)]])-2),"")</f>
        <v>FI778</v>
      </c>
      <c r="B864" s="15" t="s">
        <v>6131</v>
      </c>
      <c r="C864" s="15"/>
      <c r="D864" t="s">
        <v>11070</v>
      </c>
      <c r="E864" s="10" t="str">
        <f>IFERROR(IF(NOT(BTT[[#This Row],[Manuelle Änderung des Verantwortliches TP
(Auswahl - bei Bedarf)]]=""),BTT[[#This Row],[Manuelle Änderung des Verantwortliches TP
(Auswahl - bei Bedarf)]],VLOOKUP(BTT[[#This Row],[Hauptprozess
(Pflichtauswahl)]],Hauptprozesse[],3,FALSE)),"")</f>
        <v>FI</v>
      </c>
      <c r="G864" t="s">
        <v>14174</v>
      </c>
      <c r="H864" s="10"/>
      <c r="J864" s="10" t="str">
        <f>IFERROR(VLOOKUP(BTT[[#This Row],[Verwendete Transaktion (Pflichtauswahl)]],Transaktionen[[Transaktionen]:[Langtext]],2,FALSE),"")</f>
        <v/>
      </c>
      <c r="V864" s="10" t="str">
        <f>IFERROR(VLOOKUP(BTT[[#This Row],[Verwendetes Formular
(Auswahl falls relevant)]],Formulare[[Formularbezeichnung]:[Formularname (technisch)]],2,FALSE),"")</f>
        <v/>
      </c>
      <c r="Y864" s="4" t="s">
        <v>15043</v>
      </c>
      <c r="AK864" s="10" t="str">
        <f>IF(BTT[[#This Row],[Subprozess
(optionale Auswahl)]]="","okay",IF(VLOOKUP(BTT[[#This Row],[Subprozess
(optionale Auswahl)]],BPML[[Subprozess]:[Zugeordneter Hauptprozess]],3,FALSE)=BTT[[#This Row],[Hauptprozess
(Pflichtauswahl)]],"okay","falscher Subprozess"))</f>
        <v>okay</v>
      </c>
      <c r="AL864" t="str">
        <f>IF(aktives_Teilprojekt="Master","",IF(BTT[[#This Row],[Verantwortliches TP
(automatisch)]]=VLOOKUP(aktives_Teilprojekt,Teilprojekte[[Teilprojekte]:[Kürzel]],2,FALSE),"okay","Hauptprozess anderes TP"))</f>
        <v>okay</v>
      </c>
      <c r="AM8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4" s="10" t="str">
        <f>IFERROR(IF(BTT[[#This Row],[SAP-Modul
(Pflichtauswahl)]]&lt;&gt;VLOOKUP(BTT[[#This Row],[Verwendete Transaktion (Pflichtauswahl)]],Transaktionen[[Transaktionen]:[Modul]],3,FALSE),"Modul anders","okay"),"")</f>
        <v/>
      </c>
      <c r="AP864" s="10" t="str">
        <f>IFERROR(IF(COUNTIFS(BTT[Verwendete Transaktion (Pflichtauswahl)],BTT[[#This Row],[Verwendete Transaktion (Pflichtauswahl)]],BTT[SAP-Modul
(Pflichtauswahl)],"&lt;&gt;"&amp;BTT[[#This Row],[SAP-Modul
(Pflichtauswahl)]])&gt;0,"Modul anders","okay"),"")</f>
        <v>okay</v>
      </c>
      <c r="AQ864" s="10" t="str">
        <f>IFERROR(IF(COUNTIFS(BTT[Verwendete Transaktion (Pflichtauswahl)],BTT[[#This Row],[Verwendete Transaktion (Pflichtauswahl)]],BTT[Verantwortliches TP
(automatisch)],"&lt;&gt;"&amp;BTT[[#This Row],[Verantwortliches TP
(automatisch)]])&gt;0,"Transaktion mehrfach","okay"),"")</f>
        <v>okay</v>
      </c>
      <c r="AR864" s="10" t="str">
        <f>IFERROR(IF(COUNTIFS(BTT[Verwendete Transaktion (Pflichtauswahl)],BTT[[#This Row],[Verwendete Transaktion (Pflichtauswahl)]],BTT[Verantwortliches TP
(automatisch)],"&lt;&gt;"&amp;VLOOKUP(aktives_Teilprojekt,Teilprojekte[[Teilprojekte]:[Kürzel]],2,FALSE))&gt;0,"Transaktion mehrfach","okay"),"")</f>
        <v>okay</v>
      </c>
      <c r="AS864" s="10" t="s">
        <v>11069</v>
      </c>
      <c r="AT864" s="10"/>
    </row>
    <row r="865" spans="1:46" ht="60" hidden="1" x14ac:dyDescent="0.25">
      <c r="A865" s="14" t="str">
        <f>IFERROR(IF(BTT[[#This Row],[Lfd Nr. 
(aus konsolidierter Datei)]]&lt;&gt;"",BTT[[#This Row],[Lfd Nr. 
(aus konsolidierter Datei)]],VLOOKUP(aktives_Teilprojekt,Teilprojekte[[Teilprojekte]:[Kürzel]],2,FALSE)&amp;ROW(BTT[[#This Row],[Lfd Nr.
(automatisch)]])-2),"")</f>
        <v>FI779</v>
      </c>
      <c r="B865" s="15" t="s">
        <v>6131</v>
      </c>
      <c r="C865" s="15"/>
      <c r="D865" t="s">
        <v>11072</v>
      </c>
      <c r="E865" s="10" t="str">
        <f>IFERROR(IF(NOT(BTT[[#This Row],[Manuelle Änderung des Verantwortliches TP
(Auswahl - bei Bedarf)]]=""),BTT[[#This Row],[Manuelle Änderung des Verantwortliches TP
(Auswahl - bei Bedarf)]],VLOOKUP(BTT[[#This Row],[Hauptprozess
(Pflichtauswahl)]],Hauptprozesse[],3,FALSE)),"")</f>
        <v>FI</v>
      </c>
      <c r="G865" t="s">
        <v>14174</v>
      </c>
      <c r="H865" s="10" t="s">
        <v>3</v>
      </c>
      <c r="I865" t="s">
        <v>4932</v>
      </c>
      <c r="J865" s="10" t="str">
        <f>IFERROR(VLOOKUP(BTT[[#This Row],[Verwendete Transaktion (Pflichtauswahl)]],Transaktionen[[Transaktionen]:[Langtext]],2,FALSE),"")</f>
        <v>Erstellung F-02-Mappe(n) Strom-DB</v>
      </c>
      <c r="V865" s="10" t="str">
        <f>IFERROR(VLOOKUP(BTT[[#This Row],[Verwendetes Formular
(Auswahl falls relevant)]],Formulare[[Formularbezeichnung]:[Formularname (technisch)]],2,FALSE),"")</f>
        <v/>
      </c>
      <c r="Y865" s="4" t="s">
        <v>15044</v>
      </c>
      <c r="AK865" s="10" t="str">
        <f>IF(BTT[[#This Row],[Subprozess
(optionale Auswahl)]]="","okay",IF(VLOOKUP(BTT[[#This Row],[Subprozess
(optionale Auswahl)]],BPML[[Subprozess]:[Zugeordneter Hauptprozess]],3,FALSE)=BTT[[#This Row],[Hauptprozess
(Pflichtauswahl)]],"okay","falscher Subprozess"))</f>
        <v>okay</v>
      </c>
      <c r="AL865" t="str">
        <f>IF(aktives_Teilprojekt="Master","",IF(BTT[[#This Row],[Verantwortliches TP
(automatisch)]]=VLOOKUP(aktives_Teilprojekt,Teilprojekte[[Teilprojekte]:[Kürzel]],2,FALSE),"okay","Hauptprozess anderes TP"))</f>
        <v>okay</v>
      </c>
      <c r="AM8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5" s="10" t="str">
        <f>IFERROR(IF(BTT[[#This Row],[SAP-Modul
(Pflichtauswahl)]]&lt;&gt;VLOOKUP(BTT[[#This Row],[Verwendete Transaktion (Pflichtauswahl)]],Transaktionen[[Transaktionen]:[Modul]],3,FALSE),"Modul anders","okay"),"")</f>
        <v>okay</v>
      </c>
      <c r="AP865" s="10" t="str">
        <f>IFERROR(IF(COUNTIFS(BTT[Verwendete Transaktion (Pflichtauswahl)],BTT[[#This Row],[Verwendete Transaktion (Pflichtauswahl)]],BTT[SAP-Modul
(Pflichtauswahl)],"&lt;&gt;"&amp;BTT[[#This Row],[SAP-Modul
(Pflichtauswahl)]])&gt;0,"Modul anders","okay"),"")</f>
        <v>okay</v>
      </c>
      <c r="AQ865" s="10" t="str">
        <f>IFERROR(IF(COUNTIFS(BTT[Verwendete Transaktion (Pflichtauswahl)],BTT[[#This Row],[Verwendete Transaktion (Pflichtauswahl)]],BTT[Verantwortliches TP
(automatisch)],"&lt;&gt;"&amp;BTT[[#This Row],[Verantwortliches TP
(automatisch)]])&gt;0,"Transaktion mehrfach","okay"),"")</f>
        <v>okay</v>
      </c>
      <c r="AR865" s="10" t="str">
        <f>IFERROR(IF(COUNTIFS(BTT[Verwendete Transaktion (Pflichtauswahl)],BTT[[#This Row],[Verwendete Transaktion (Pflichtauswahl)]],BTT[Verantwortliches TP
(automatisch)],"&lt;&gt;"&amp;VLOOKUP(aktives_Teilprojekt,Teilprojekte[[Teilprojekte]:[Kürzel]],2,FALSE))&gt;0,"Transaktion mehrfach","okay"),"")</f>
        <v>okay</v>
      </c>
      <c r="AS865" s="10" t="s">
        <v>11071</v>
      </c>
      <c r="AT865" s="10"/>
    </row>
    <row r="866" spans="1:46" ht="60" hidden="1" x14ac:dyDescent="0.25">
      <c r="A866" s="14" t="str">
        <f>IFERROR(IF(BTT[[#This Row],[Lfd Nr. 
(aus konsolidierter Datei)]]&lt;&gt;"",BTT[[#This Row],[Lfd Nr. 
(aus konsolidierter Datei)]],VLOOKUP(aktives_Teilprojekt,Teilprojekte[[Teilprojekte]:[Kürzel]],2,FALSE)&amp;ROW(BTT[[#This Row],[Lfd Nr.
(automatisch)]])-2),"")</f>
        <v>FI780</v>
      </c>
      <c r="B866" s="15" t="s">
        <v>6131</v>
      </c>
      <c r="C866" s="15"/>
      <c r="D866" t="s">
        <v>11074</v>
      </c>
      <c r="E866" s="10" t="str">
        <f>IFERROR(IF(NOT(BTT[[#This Row],[Manuelle Änderung des Verantwortliches TP
(Auswahl - bei Bedarf)]]=""),BTT[[#This Row],[Manuelle Änderung des Verantwortliches TP
(Auswahl - bei Bedarf)]],VLOOKUP(BTT[[#This Row],[Hauptprozess
(Pflichtauswahl)]],Hauptprozesse[],3,FALSE)),"")</f>
        <v>FI</v>
      </c>
      <c r="G866" t="s">
        <v>14174</v>
      </c>
      <c r="H866" s="10" t="s">
        <v>3</v>
      </c>
      <c r="I866" t="s">
        <v>4950</v>
      </c>
      <c r="J866" s="10" t="str">
        <f>IFERROR(VLOOKUP(BTT[[#This Row],[Verwendete Transaktion (Pflichtauswahl)]],Transaktionen[[Transaktionen]:[Langtext]],2,FALSE),"")</f>
        <v>Erstellung F-02-Mappe(n) Strom-DB</v>
      </c>
      <c r="V866" s="10" t="str">
        <f>IFERROR(VLOOKUP(BTT[[#This Row],[Verwendetes Formular
(Auswahl falls relevant)]],Formulare[[Formularbezeichnung]:[Formularname (technisch)]],2,FALSE),"")</f>
        <v/>
      </c>
      <c r="Y866" s="4" t="s">
        <v>15045</v>
      </c>
      <c r="AK866" s="10" t="str">
        <f>IF(BTT[[#This Row],[Subprozess
(optionale Auswahl)]]="","okay",IF(VLOOKUP(BTT[[#This Row],[Subprozess
(optionale Auswahl)]],BPML[[Subprozess]:[Zugeordneter Hauptprozess]],3,FALSE)=BTT[[#This Row],[Hauptprozess
(Pflichtauswahl)]],"okay","falscher Subprozess"))</f>
        <v>okay</v>
      </c>
      <c r="AL866" t="str">
        <f>IF(aktives_Teilprojekt="Master","",IF(BTT[[#This Row],[Verantwortliches TP
(automatisch)]]=VLOOKUP(aktives_Teilprojekt,Teilprojekte[[Teilprojekte]:[Kürzel]],2,FALSE),"okay","Hauptprozess anderes TP"))</f>
        <v>okay</v>
      </c>
      <c r="AM8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6" s="10" t="str">
        <f>IFERROR(IF(BTT[[#This Row],[SAP-Modul
(Pflichtauswahl)]]&lt;&gt;VLOOKUP(BTT[[#This Row],[Verwendete Transaktion (Pflichtauswahl)]],Transaktionen[[Transaktionen]:[Modul]],3,FALSE),"Modul anders","okay"),"")</f>
        <v>okay</v>
      </c>
      <c r="AP866" s="10" t="str">
        <f>IFERROR(IF(COUNTIFS(BTT[Verwendete Transaktion (Pflichtauswahl)],BTT[[#This Row],[Verwendete Transaktion (Pflichtauswahl)]],BTT[SAP-Modul
(Pflichtauswahl)],"&lt;&gt;"&amp;BTT[[#This Row],[SAP-Modul
(Pflichtauswahl)]])&gt;0,"Modul anders","okay"),"")</f>
        <v>okay</v>
      </c>
      <c r="AQ866" s="10" t="str">
        <f>IFERROR(IF(COUNTIFS(BTT[Verwendete Transaktion (Pflichtauswahl)],BTT[[#This Row],[Verwendete Transaktion (Pflichtauswahl)]],BTT[Verantwortliches TP
(automatisch)],"&lt;&gt;"&amp;BTT[[#This Row],[Verantwortliches TP
(automatisch)]])&gt;0,"Transaktion mehrfach","okay"),"")</f>
        <v>okay</v>
      </c>
      <c r="AR866" s="10" t="str">
        <f>IFERROR(IF(COUNTIFS(BTT[Verwendete Transaktion (Pflichtauswahl)],BTT[[#This Row],[Verwendete Transaktion (Pflichtauswahl)]],BTT[Verantwortliches TP
(automatisch)],"&lt;&gt;"&amp;VLOOKUP(aktives_Teilprojekt,Teilprojekte[[Teilprojekte]:[Kürzel]],2,FALSE))&gt;0,"Transaktion mehrfach","okay"),"")</f>
        <v>okay</v>
      </c>
      <c r="AS866" s="10" t="s">
        <v>11073</v>
      </c>
      <c r="AT866" s="10"/>
    </row>
    <row r="867" spans="1:46" ht="60" hidden="1" x14ac:dyDescent="0.25">
      <c r="A867" s="14" t="str">
        <f>IFERROR(IF(BTT[[#This Row],[Lfd Nr. 
(aus konsolidierter Datei)]]&lt;&gt;"",BTT[[#This Row],[Lfd Nr. 
(aus konsolidierter Datei)]],VLOOKUP(aktives_Teilprojekt,Teilprojekte[[Teilprojekte]:[Kürzel]],2,FALSE)&amp;ROW(BTT[[#This Row],[Lfd Nr.
(automatisch)]])-2),"")</f>
        <v>FI781</v>
      </c>
      <c r="B867" s="15" t="s">
        <v>6131</v>
      </c>
      <c r="C867" s="15"/>
      <c r="D867" t="s">
        <v>11076</v>
      </c>
      <c r="E867" s="10" t="str">
        <f>IFERROR(IF(NOT(BTT[[#This Row],[Manuelle Änderung des Verantwortliches TP
(Auswahl - bei Bedarf)]]=""),BTT[[#This Row],[Manuelle Änderung des Verantwortliches TP
(Auswahl - bei Bedarf)]],VLOOKUP(BTT[[#This Row],[Hauptprozess
(Pflichtauswahl)]],Hauptprozesse[],3,FALSE)),"")</f>
        <v>FI</v>
      </c>
      <c r="G867" t="s">
        <v>14174</v>
      </c>
      <c r="H867" s="10" t="s">
        <v>8454</v>
      </c>
      <c r="I867" t="s">
        <v>4017</v>
      </c>
      <c r="J867" s="10" t="str">
        <f>IFERROR(VLOOKUP(BTT[[#This Row],[Verwendete Transaktion (Pflichtauswahl)]],Transaktionen[[Transaktionen]:[Langtext]],2,FALSE),"")</f>
        <v>Batch-Input Monitoring</v>
      </c>
      <c r="V867" s="10" t="str">
        <f>IFERROR(VLOOKUP(BTT[[#This Row],[Verwendetes Formular
(Auswahl falls relevant)]],Formulare[[Formularbezeichnung]:[Formularname (technisch)]],2,FALSE),"")</f>
        <v/>
      </c>
      <c r="Y867" s="4" t="s">
        <v>15046</v>
      </c>
      <c r="AK867" s="10" t="str">
        <f>IF(BTT[[#This Row],[Subprozess
(optionale Auswahl)]]="","okay",IF(VLOOKUP(BTT[[#This Row],[Subprozess
(optionale Auswahl)]],BPML[[Subprozess]:[Zugeordneter Hauptprozess]],3,FALSE)=BTT[[#This Row],[Hauptprozess
(Pflichtauswahl)]],"okay","falscher Subprozess"))</f>
        <v>okay</v>
      </c>
      <c r="AL867" t="str">
        <f>IF(aktives_Teilprojekt="Master","",IF(BTT[[#This Row],[Verantwortliches TP
(automatisch)]]=VLOOKUP(aktives_Teilprojekt,Teilprojekte[[Teilprojekte]:[Kürzel]],2,FALSE),"okay","Hauptprozess anderes TP"))</f>
        <v>okay</v>
      </c>
      <c r="AM8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7" s="10" t="str">
        <f>IFERROR(IF(BTT[[#This Row],[SAP-Modul
(Pflichtauswahl)]]&lt;&gt;VLOOKUP(BTT[[#This Row],[Verwendete Transaktion (Pflichtauswahl)]],Transaktionen[[Transaktionen]:[Modul]],3,FALSE),"Modul anders","okay"),"")</f>
        <v>okay</v>
      </c>
      <c r="AP867" s="10" t="str">
        <f>IFERROR(IF(COUNTIFS(BTT[Verwendete Transaktion (Pflichtauswahl)],BTT[[#This Row],[Verwendete Transaktion (Pflichtauswahl)]],BTT[SAP-Modul
(Pflichtauswahl)],"&lt;&gt;"&amp;BTT[[#This Row],[SAP-Modul
(Pflichtauswahl)]])&gt;0,"Modul anders","okay"),"")</f>
        <v>okay</v>
      </c>
      <c r="AQ867" s="10" t="str">
        <f>IFERROR(IF(COUNTIFS(BTT[Verwendete Transaktion (Pflichtauswahl)],BTT[[#This Row],[Verwendete Transaktion (Pflichtauswahl)]],BTT[Verantwortliches TP
(automatisch)],"&lt;&gt;"&amp;BTT[[#This Row],[Verantwortliches TP
(automatisch)]])&gt;0,"Transaktion mehrfach","okay"),"")</f>
        <v>okay</v>
      </c>
      <c r="AR867" s="10" t="str">
        <f>IFERROR(IF(COUNTIFS(BTT[Verwendete Transaktion (Pflichtauswahl)],BTT[[#This Row],[Verwendete Transaktion (Pflichtauswahl)]],BTT[Verantwortliches TP
(automatisch)],"&lt;&gt;"&amp;VLOOKUP(aktives_Teilprojekt,Teilprojekte[[Teilprojekte]:[Kürzel]],2,FALSE))&gt;0,"Transaktion mehrfach","okay"),"")</f>
        <v>okay</v>
      </c>
      <c r="AS867" s="10" t="s">
        <v>11075</v>
      </c>
      <c r="AT867" s="10"/>
    </row>
    <row r="868" spans="1:46" ht="60" hidden="1" x14ac:dyDescent="0.25">
      <c r="A868" s="14" t="str">
        <f>IFERROR(IF(BTT[[#This Row],[Lfd Nr. 
(aus konsolidierter Datei)]]&lt;&gt;"",BTT[[#This Row],[Lfd Nr. 
(aus konsolidierter Datei)]],VLOOKUP(aktives_Teilprojekt,Teilprojekte[[Teilprojekte]:[Kürzel]],2,FALSE)&amp;ROW(BTT[[#This Row],[Lfd Nr.
(automatisch)]])-2),"")</f>
        <v>FI782</v>
      </c>
      <c r="B868" s="15" t="s">
        <v>6131</v>
      </c>
      <c r="C868" s="15"/>
      <c r="D868" t="s">
        <v>11078</v>
      </c>
      <c r="E868" s="10" t="str">
        <f>IFERROR(IF(NOT(BTT[[#This Row],[Manuelle Änderung des Verantwortliches TP
(Auswahl - bei Bedarf)]]=""),BTT[[#This Row],[Manuelle Änderung des Verantwortliches TP
(Auswahl - bei Bedarf)]],VLOOKUP(BTT[[#This Row],[Hauptprozess
(Pflichtauswahl)]],Hauptprozesse[],3,FALSE)),"")</f>
        <v>FI</v>
      </c>
      <c r="G868" t="s">
        <v>14174</v>
      </c>
      <c r="H868" s="10" t="s">
        <v>8454</v>
      </c>
      <c r="I868" t="s">
        <v>4017</v>
      </c>
      <c r="J868" s="10" t="str">
        <f>IFERROR(VLOOKUP(BTT[[#This Row],[Verwendete Transaktion (Pflichtauswahl)]],Transaktionen[[Transaktionen]:[Langtext]],2,FALSE),"")</f>
        <v>Batch-Input Monitoring</v>
      </c>
      <c r="V868" s="10" t="str">
        <f>IFERROR(VLOOKUP(BTT[[#This Row],[Verwendetes Formular
(Auswahl falls relevant)]],Formulare[[Formularbezeichnung]:[Formularname (technisch)]],2,FALSE),"")</f>
        <v/>
      </c>
      <c r="Y868" s="4" t="s">
        <v>15047</v>
      </c>
      <c r="AK868" s="10" t="str">
        <f>IF(BTT[[#This Row],[Subprozess
(optionale Auswahl)]]="","okay",IF(VLOOKUP(BTT[[#This Row],[Subprozess
(optionale Auswahl)]],BPML[[Subprozess]:[Zugeordneter Hauptprozess]],3,FALSE)=BTT[[#This Row],[Hauptprozess
(Pflichtauswahl)]],"okay","falscher Subprozess"))</f>
        <v>okay</v>
      </c>
      <c r="AL868" t="str">
        <f>IF(aktives_Teilprojekt="Master","",IF(BTT[[#This Row],[Verantwortliches TP
(automatisch)]]=VLOOKUP(aktives_Teilprojekt,Teilprojekte[[Teilprojekte]:[Kürzel]],2,FALSE),"okay","Hauptprozess anderes TP"))</f>
        <v>okay</v>
      </c>
      <c r="AM8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8" s="10" t="str">
        <f>IFERROR(IF(BTT[[#This Row],[SAP-Modul
(Pflichtauswahl)]]&lt;&gt;VLOOKUP(BTT[[#This Row],[Verwendete Transaktion (Pflichtauswahl)]],Transaktionen[[Transaktionen]:[Modul]],3,FALSE),"Modul anders","okay"),"")</f>
        <v>okay</v>
      </c>
      <c r="AP868" s="10" t="str">
        <f>IFERROR(IF(COUNTIFS(BTT[Verwendete Transaktion (Pflichtauswahl)],BTT[[#This Row],[Verwendete Transaktion (Pflichtauswahl)]],BTT[SAP-Modul
(Pflichtauswahl)],"&lt;&gt;"&amp;BTT[[#This Row],[SAP-Modul
(Pflichtauswahl)]])&gt;0,"Modul anders","okay"),"")</f>
        <v>okay</v>
      </c>
      <c r="AQ868" s="10" t="str">
        <f>IFERROR(IF(COUNTIFS(BTT[Verwendete Transaktion (Pflichtauswahl)],BTT[[#This Row],[Verwendete Transaktion (Pflichtauswahl)]],BTT[Verantwortliches TP
(automatisch)],"&lt;&gt;"&amp;BTT[[#This Row],[Verantwortliches TP
(automatisch)]])&gt;0,"Transaktion mehrfach","okay"),"")</f>
        <v>okay</v>
      </c>
      <c r="AR868" s="10" t="str">
        <f>IFERROR(IF(COUNTIFS(BTT[Verwendete Transaktion (Pflichtauswahl)],BTT[[#This Row],[Verwendete Transaktion (Pflichtauswahl)]],BTT[Verantwortliches TP
(automatisch)],"&lt;&gt;"&amp;VLOOKUP(aktives_Teilprojekt,Teilprojekte[[Teilprojekte]:[Kürzel]],2,FALSE))&gt;0,"Transaktion mehrfach","okay"),"")</f>
        <v>okay</v>
      </c>
      <c r="AS868" s="10" t="s">
        <v>11077</v>
      </c>
      <c r="AT868" s="10"/>
    </row>
    <row r="869" spans="1:46" ht="60" hidden="1" x14ac:dyDescent="0.25">
      <c r="A869" s="14" t="str">
        <f>IFERROR(IF(BTT[[#This Row],[Lfd Nr. 
(aus konsolidierter Datei)]]&lt;&gt;"",BTT[[#This Row],[Lfd Nr. 
(aus konsolidierter Datei)]],VLOOKUP(aktives_Teilprojekt,Teilprojekte[[Teilprojekte]:[Kürzel]],2,FALSE)&amp;ROW(BTT[[#This Row],[Lfd Nr.
(automatisch)]])-2),"")</f>
        <v>FI783</v>
      </c>
      <c r="B869" s="15" t="s">
        <v>6131</v>
      </c>
      <c r="C869" s="15"/>
      <c r="D869" t="s">
        <v>11080</v>
      </c>
      <c r="E869" s="10" t="str">
        <f>IFERROR(IF(NOT(BTT[[#This Row],[Manuelle Änderung des Verantwortliches TP
(Auswahl - bei Bedarf)]]=""),BTT[[#This Row],[Manuelle Änderung des Verantwortliches TP
(Auswahl - bei Bedarf)]],VLOOKUP(BTT[[#This Row],[Hauptprozess
(Pflichtauswahl)]],Hauptprozesse[],3,FALSE)),"")</f>
        <v>FI</v>
      </c>
      <c r="G869" t="s">
        <v>14174</v>
      </c>
      <c r="H869" s="10" t="s">
        <v>3</v>
      </c>
      <c r="I869" t="s">
        <v>1648</v>
      </c>
      <c r="J869" s="10" t="str">
        <f>IFERROR(VLOOKUP(BTT[[#This Row],[Verwendete Transaktion (Pflichtauswahl)]],Transaktionen[[Transaktionen]:[Langtext]],2,FALSE),"")</f>
        <v>Sachkontenbuchung erfassen</v>
      </c>
      <c r="V869" s="10" t="str">
        <f>IFERROR(VLOOKUP(BTT[[#This Row],[Verwendetes Formular
(Auswahl falls relevant)]],Formulare[[Formularbezeichnung]:[Formularname (technisch)]],2,FALSE),"")</f>
        <v/>
      </c>
      <c r="Y869" s="4" t="s">
        <v>15048</v>
      </c>
      <c r="AK869" s="10" t="str">
        <f>IF(BTT[[#This Row],[Subprozess
(optionale Auswahl)]]="","okay",IF(VLOOKUP(BTT[[#This Row],[Subprozess
(optionale Auswahl)]],BPML[[Subprozess]:[Zugeordneter Hauptprozess]],3,FALSE)=BTT[[#This Row],[Hauptprozess
(Pflichtauswahl)]],"okay","falscher Subprozess"))</f>
        <v>okay</v>
      </c>
      <c r="AL869" t="str">
        <f>IF(aktives_Teilprojekt="Master","",IF(BTT[[#This Row],[Verantwortliches TP
(automatisch)]]=VLOOKUP(aktives_Teilprojekt,Teilprojekte[[Teilprojekte]:[Kürzel]],2,FALSE),"okay","Hauptprozess anderes TP"))</f>
        <v>okay</v>
      </c>
      <c r="AM8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9" s="10" t="str">
        <f>IFERROR(IF(BTT[[#This Row],[SAP-Modul
(Pflichtauswahl)]]&lt;&gt;VLOOKUP(BTT[[#This Row],[Verwendete Transaktion (Pflichtauswahl)]],Transaktionen[[Transaktionen]:[Modul]],3,FALSE),"Modul anders","okay"),"")</f>
        <v>okay</v>
      </c>
      <c r="AP869" s="10" t="str">
        <f>IFERROR(IF(COUNTIFS(BTT[Verwendete Transaktion (Pflichtauswahl)],BTT[[#This Row],[Verwendete Transaktion (Pflichtauswahl)]],BTT[SAP-Modul
(Pflichtauswahl)],"&lt;&gt;"&amp;BTT[[#This Row],[SAP-Modul
(Pflichtauswahl)]])&gt;0,"Modul anders","okay"),"")</f>
        <v>okay</v>
      </c>
      <c r="AQ869" s="10" t="str">
        <f>IFERROR(IF(COUNTIFS(BTT[Verwendete Transaktion (Pflichtauswahl)],BTT[[#This Row],[Verwendete Transaktion (Pflichtauswahl)]],BTT[Verantwortliches TP
(automatisch)],"&lt;&gt;"&amp;BTT[[#This Row],[Verantwortliches TP
(automatisch)]])&gt;0,"Transaktion mehrfach","okay"),"")</f>
        <v>okay</v>
      </c>
      <c r="AR869" s="10" t="str">
        <f>IFERROR(IF(COUNTIFS(BTT[Verwendete Transaktion (Pflichtauswahl)],BTT[[#This Row],[Verwendete Transaktion (Pflichtauswahl)]],BTT[Verantwortliches TP
(automatisch)],"&lt;&gt;"&amp;VLOOKUP(aktives_Teilprojekt,Teilprojekte[[Teilprojekte]:[Kürzel]],2,FALSE))&gt;0,"Transaktion mehrfach","okay"),"")</f>
        <v>okay</v>
      </c>
      <c r="AS869" s="10" t="s">
        <v>11079</v>
      </c>
      <c r="AT869" s="10"/>
    </row>
    <row r="870" spans="1:46" ht="60" hidden="1" x14ac:dyDescent="0.25">
      <c r="A870" s="14" t="str">
        <f>IFERROR(IF(BTT[[#This Row],[Lfd Nr. 
(aus konsolidierter Datei)]]&lt;&gt;"",BTT[[#This Row],[Lfd Nr. 
(aus konsolidierter Datei)]],VLOOKUP(aktives_Teilprojekt,Teilprojekte[[Teilprojekte]:[Kürzel]],2,FALSE)&amp;ROW(BTT[[#This Row],[Lfd Nr.
(automatisch)]])-2),"")</f>
        <v>FI784</v>
      </c>
      <c r="B870" s="15" t="s">
        <v>6131</v>
      </c>
      <c r="C870" s="15"/>
      <c r="D870" t="s">
        <v>11082</v>
      </c>
      <c r="E870" s="10" t="str">
        <f>IFERROR(IF(NOT(BTT[[#This Row],[Manuelle Änderung des Verantwortliches TP
(Auswahl - bei Bedarf)]]=""),BTT[[#This Row],[Manuelle Änderung des Verantwortliches TP
(Auswahl - bei Bedarf)]],VLOOKUP(BTT[[#This Row],[Hauptprozess
(Pflichtauswahl)]],Hauptprozesse[],3,FALSE)),"")</f>
        <v>FI</v>
      </c>
      <c r="G870" t="s">
        <v>14174</v>
      </c>
      <c r="H870" s="10"/>
      <c r="I870" t="s">
        <v>14228</v>
      </c>
      <c r="J870" s="10" t="str">
        <f>IFERROR(VLOOKUP(BTT[[#This Row],[Verwendete Transaktion (Pflichtauswahl)]],Transaktionen[[Transaktionen]:[Langtext]],2,FALSE),"")</f>
        <v/>
      </c>
      <c r="V870" s="10" t="str">
        <f>IFERROR(VLOOKUP(BTT[[#This Row],[Verwendetes Formular
(Auswahl falls relevant)]],Formulare[[Formularbezeichnung]:[Formularname (technisch)]],2,FALSE),"")</f>
        <v/>
      </c>
      <c r="Y870" s="4" t="s">
        <v>15049</v>
      </c>
      <c r="AK870" s="10" t="str">
        <f>IF(BTT[[#This Row],[Subprozess
(optionale Auswahl)]]="","okay",IF(VLOOKUP(BTT[[#This Row],[Subprozess
(optionale Auswahl)]],BPML[[Subprozess]:[Zugeordneter Hauptprozess]],3,FALSE)=BTT[[#This Row],[Hauptprozess
(Pflichtauswahl)]],"okay","falscher Subprozess"))</f>
        <v>okay</v>
      </c>
      <c r="AL870" t="str">
        <f>IF(aktives_Teilprojekt="Master","",IF(BTT[[#This Row],[Verantwortliches TP
(automatisch)]]=VLOOKUP(aktives_Teilprojekt,Teilprojekte[[Teilprojekte]:[Kürzel]],2,FALSE),"okay","Hauptprozess anderes TP"))</f>
        <v>okay</v>
      </c>
      <c r="AM8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0" s="10" t="str">
        <f>IFERROR(IF(BTT[[#This Row],[SAP-Modul
(Pflichtauswahl)]]&lt;&gt;VLOOKUP(BTT[[#This Row],[Verwendete Transaktion (Pflichtauswahl)]],Transaktionen[[Transaktionen]:[Modul]],3,FALSE),"Modul anders","okay"),"")</f>
        <v/>
      </c>
      <c r="AP870" s="10" t="str">
        <f>IFERROR(IF(COUNTIFS(BTT[Verwendete Transaktion (Pflichtauswahl)],BTT[[#This Row],[Verwendete Transaktion (Pflichtauswahl)]],BTT[SAP-Modul
(Pflichtauswahl)],"&lt;&gt;"&amp;BTT[[#This Row],[SAP-Modul
(Pflichtauswahl)]])&gt;0,"Modul anders","okay"),"")</f>
        <v>okay</v>
      </c>
      <c r="AQ870" s="10" t="str">
        <f>IFERROR(IF(COUNTIFS(BTT[Verwendete Transaktion (Pflichtauswahl)],BTT[[#This Row],[Verwendete Transaktion (Pflichtauswahl)]],BTT[Verantwortliches TP
(automatisch)],"&lt;&gt;"&amp;BTT[[#This Row],[Verantwortliches TP
(automatisch)]])&gt;0,"Transaktion mehrfach","okay"),"")</f>
        <v>okay</v>
      </c>
      <c r="AR870" s="10" t="str">
        <f>IFERROR(IF(COUNTIFS(BTT[Verwendete Transaktion (Pflichtauswahl)],BTT[[#This Row],[Verwendete Transaktion (Pflichtauswahl)]],BTT[Verantwortliches TP
(automatisch)],"&lt;&gt;"&amp;VLOOKUP(aktives_Teilprojekt,Teilprojekte[[Teilprojekte]:[Kürzel]],2,FALSE))&gt;0,"Transaktion mehrfach","okay"),"")</f>
        <v>okay</v>
      </c>
      <c r="AS870" s="10" t="s">
        <v>11081</v>
      </c>
      <c r="AT870" s="10"/>
    </row>
    <row r="871" spans="1:46" ht="60" hidden="1" x14ac:dyDescent="0.25">
      <c r="A871" s="14" t="str">
        <f>IFERROR(IF(BTT[[#This Row],[Lfd Nr. 
(aus konsolidierter Datei)]]&lt;&gt;"",BTT[[#This Row],[Lfd Nr. 
(aus konsolidierter Datei)]],VLOOKUP(aktives_Teilprojekt,Teilprojekte[[Teilprojekte]:[Kürzel]],2,FALSE)&amp;ROW(BTT[[#This Row],[Lfd Nr.
(automatisch)]])-2),"")</f>
        <v>FI785</v>
      </c>
      <c r="B871" s="15" t="s">
        <v>6131</v>
      </c>
      <c r="C871" s="15"/>
      <c r="D871" t="s">
        <v>11084</v>
      </c>
      <c r="E871" s="10" t="str">
        <f>IFERROR(IF(NOT(BTT[[#This Row],[Manuelle Änderung des Verantwortliches TP
(Auswahl - bei Bedarf)]]=""),BTT[[#This Row],[Manuelle Änderung des Verantwortliches TP
(Auswahl - bei Bedarf)]],VLOOKUP(BTT[[#This Row],[Hauptprozess
(Pflichtauswahl)]],Hauptprozesse[],3,FALSE)),"")</f>
        <v>FI</v>
      </c>
      <c r="G871" t="s">
        <v>14174</v>
      </c>
      <c r="H871" s="10"/>
      <c r="I871" t="s">
        <v>14228</v>
      </c>
      <c r="J871" s="10" t="str">
        <f>IFERROR(VLOOKUP(BTT[[#This Row],[Verwendete Transaktion (Pflichtauswahl)]],Transaktionen[[Transaktionen]:[Langtext]],2,FALSE),"")</f>
        <v/>
      </c>
      <c r="V871" s="10" t="str">
        <f>IFERROR(VLOOKUP(BTT[[#This Row],[Verwendetes Formular
(Auswahl falls relevant)]],Formulare[[Formularbezeichnung]:[Formularname (technisch)]],2,FALSE),"")</f>
        <v/>
      </c>
      <c r="Y871" s="4" t="s">
        <v>15050</v>
      </c>
      <c r="AK871" s="10" t="str">
        <f>IF(BTT[[#This Row],[Subprozess
(optionale Auswahl)]]="","okay",IF(VLOOKUP(BTT[[#This Row],[Subprozess
(optionale Auswahl)]],BPML[[Subprozess]:[Zugeordneter Hauptprozess]],3,FALSE)=BTT[[#This Row],[Hauptprozess
(Pflichtauswahl)]],"okay","falscher Subprozess"))</f>
        <v>okay</v>
      </c>
      <c r="AL871" t="str">
        <f>IF(aktives_Teilprojekt="Master","",IF(BTT[[#This Row],[Verantwortliches TP
(automatisch)]]=VLOOKUP(aktives_Teilprojekt,Teilprojekte[[Teilprojekte]:[Kürzel]],2,FALSE),"okay","Hauptprozess anderes TP"))</f>
        <v>okay</v>
      </c>
      <c r="AM8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1" s="10" t="str">
        <f>IFERROR(IF(BTT[[#This Row],[SAP-Modul
(Pflichtauswahl)]]&lt;&gt;VLOOKUP(BTT[[#This Row],[Verwendete Transaktion (Pflichtauswahl)]],Transaktionen[[Transaktionen]:[Modul]],3,FALSE),"Modul anders","okay"),"")</f>
        <v/>
      </c>
      <c r="AP871" s="10" t="str">
        <f>IFERROR(IF(COUNTIFS(BTT[Verwendete Transaktion (Pflichtauswahl)],BTT[[#This Row],[Verwendete Transaktion (Pflichtauswahl)]],BTT[SAP-Modul
(Pflichtauswahl)],"&lt;&gt;"&amp;BTT[[#This Row],[SAP-Modul
(Pflichtauswahl)]])&gt;0,"Modul anders","okay"),"")</f>
        <v>okay</v>
      </c>
      <c r="AQ871" s="10" t="str">
        <f>IFERROR(IF(COUNTIFS(BTT[Verwendete Transaktion (Pflichtauswahl)],BTT[[#This Row],[Verwendete Transaktion (Pflichtauswahl)]],BTT[Verantwortliches TP
(automatisch)],"&lt;&gt;"&amp;BTT[[#This Row],[Verantwortliches TP
(automatisch)]])&gt;0,"Transaktion mehrfach","okay"),"")</f>
        <v>okay</v>
      </c>
      <c r="AR871" s="10" t="str">
        <f>IFERROR(IF(COUNTIFS(BTT[Verwendete Transaktion (Pflichtauswahl)],BTT[[#This Row],[Verwendete Transaktion (Pflichtauswahl)]],BTT[Verantwortliches TP
(automatisch)],"&lt;&gt;"&amp;VLOOKUP(aktives_Teilprojekt,Teilprojekte[[Teilprojekte]:[Kürzel]],2,FALSE))&gt;0,"Transaktion mehrfach","okay"),"")</f>
        <v>okay</v>
      </c>
      <c r="AS871" s="10" t="s">
        <v>11083</v>
      </c>
      <c r="AT871" s="10"/>
    </row>
    <row r="872" spans="1:46" ht="60" hidden="1" x14ac:dyDescent="0.25">
      <c r="A872" s="14" t="str">
        <f>IFERROR(IF(BTT[[#This Row],[Lfd Nr. 
(aus konsolidierter Datei)]]&lt;&gt;"",BTT[[#This Row],[Lfd Nr. 
(aus konsolidierter Datei)]],VLOOKUP(aktives_Teilprojekt,Teilprojekte[[Teilprojekte]:[Kürzel]],2,FALSE)&amp;ROW(BTT[[#This Row],[Lfd Nr.
(automatisch)]])-2),"")</f>
        <v>FI786</v>
      </c>
      <c r="B872" s="15" t="s">
        <v>6131</v>
      </c>
      <c r="C872" s="15"/>
      <c r="D872" t="s">
        <v>11086</v>
      </c>
      <c r="E872" s="10" t="str">
        <f>IFERROR(IF(NOT(BTT[[#This Row],[Manuelle Änderung des Verantwortliches TP
(Auswahl - bei Bedarf)]]=""),BTT[[#This Row],[Manuelle Änderung des Verantwortliches TP
(Auswahl - bei Bedarf)]],VLOOKUP(BTT[[#This Row],[Hauptprozess
(Pflichtauswahl)]],Hauptprozesse[],3,FALSE)),"")</f>
        <v>FI</v>
      </c>
      <c r="G872" t="s">
        <v>14174</v>
      </c>
      <c r="H872" s="10" t="s">
        <v>6102</v>
      </c>
      <c r="I872" t="s">
        <v>1812</v>
      </c>
      <c r="J872" s="10" t="str">
        <f>IFERROR(VLOOKUP(BTT[[#This Row],[Verwendete Transaktion (Pflichtauswahl)]],Transaktionen[[Transaktionen]:[Langtext]],2,FALSE),"")</f>
        <v>Einzelposten Sachkonten</v>
      </c>
      <c r="V872" s="10" t="str">
        <f>IFERROR(VLOOKUP(BTT[[#This Row],[Verwendetes Formular
(Auswahl falls relevant)]],Formulare[[Formularbezeichnung]:[Formularname (technisch)]],2,FALSE),"")</f>
        <v/>
      </c>
      <c r="Y872" s="4" t="s">
        <v>15051</v>
      </c>
      <c r="AK872" s="10" t="str">
        <f>IF(BTT[[#This Row],[Subprozess
(optionale Auswahl)]]="","okay",IF(VLOOKUP(BTT[[#This Row],[Subprozess
(optionale Auswahl)]],BPML[[Subprozess]:[Zugeordneter Hauptprozess]],3,FALSE)=BTT[[#This Row],[Hauptprozess
(Pflichtauswahl)]],"okay","falscher Subprozess"))</f>
        <v>okay</v>
      </c>
      <c r="AL872" t="str">
        <f>IF(aktives_Teilprojekt="Master","",IF(BTT[[#This Row],[Verantwortliches TP
(automatisch)]]=VLOOKUP(aktives_Teilprojekt,Teilprojekte[[Teilprojekte]:[Kürzel]],2,FALSE),"okay","Hauptprozess anderes TP"))</f>
        <v>okay</v>
      </c>
      <c r="AM8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2" s="10" t="str">
        <f>IFERROR(IF(BTT[[#This Row],[SAP-Modul
(Pflichtauswahl)]]&lt;&gt;VLOOKUP(BTT[[#This Row],[Verwendete Transaktion (Pflichtauswahl)]],Transaktionen[[Transaktionen]:[Modul]],3,FALSE),"Modul anders","okay"),"")</f>
        <v>okay</v>
      </c>
      <c r="AP872" s="10" t="str">
        <f>IFERROR(IF(COUNTIFS(BTT[Verwendete Transaktion (Pflichtauswahl)],BTT[[#This Row],[Verwendete Transaktion (Pflichtauswahl)]],BTT[SAP-Modul
(Pflichtauswahl)],"&lt;&gt;"&amp;BTT[[#This Row],[SAP-Modul
(Pflichtauswahl)]])&gt;0,"Modul anders","okay"),"")</f>
        <v>Modul anders</v>
      </c>
      <c r="AQ872" s="10" t="str">
        <f>IFERROR(IF(COUNTIFS(BTT[Verwendete Transaktion (Pflichtauswahl)],BTT[[#This Row],[Verwendete Transaktion (Pflichtauswahl)]],BTT[Verantwortliches TP
(automatisch)],"&lt;&gt;"&amp;BTT[[#This Row],[Verantwortliches TP
(automatisch)]])&gt;0,"Transaktion mehrfach","okay"),"")</f>
        <v>okay</v>
      </c>
      <c r="AR872" s="10" t="str">
        <f>IFERROR(IF(COUNTIFS(BTT[Verwendete Transaktion (Pflichtauswahl)],BTT[[#This Row],[Verwendete Transaktion (Pflichtauswahl)]],BTT[Verantwortliches TP
(automatisch)],"&lt;&gt;"&amp;VLOOKUP(aktives_Teilprojekt,Teilprojekte[[Teilprojekte]:[Kürzel]],2,FALSE))&gt;0,"Transaktion mehrfach","okay"),"")</f>
        <v>okay</v>
      </c>
      <c r="AS872" s="10" t="s">
        <v>11085</v>
      </c>
      <c r="AT872" s="10"/>
    </row>
    <row r="873" spans="1:46" ht="45" hidden="1" x14ac:dyDescent="0.25">
      <c r="A873" s="14" t="str">
        <f>IFERROR(IF(BTT[[#This Row],[Lfd Nr. 
(aus konsolidierter Datei)]]&lt;&gt;"",BTT[[#This Row],[Lfd Nr. 
(aus konsolidierter Datei)]],VLOOKUP(aktives_Teilprojekt,Teilprojekte[[Teilprojekte]:[Kürzel]],2,FALSE)&amp;ROW(BTT[[#This Row],[Lfd Nr.
(automatisch)]])-2),"")</f>
        <v>FI787</v>
      </c>
      <c r="B873" s="15" t="s">
        <v>6131</v>
      </c>
      <c r="C873" s="15"/>
      <c r="D873" t="s">
        <v>11088</v>
      </c>
      <c r="E873" s="10" t="str">
        <f>IFERROR(IF(NOT(BTT[[#This Row],[Manuelle Änderung des Verantwortliches TP
(Auswahl - bei Bedarf)]]=""),BTT[[#This Row],[Manuelle Änderung des Verantwortliches TP
(Auswahl - bei Bedarf)]],VLOOKUP(BTT[[#This Row],[Hauptprozess
(Pflichtauswahl)]],Hauptprozesse[],3,FALSE)),"")</f>
        <v>FI</v>
      </c>
      <c r="G873" t="s">
        <v>14174</v>
      </c>
      <c r="H873" s="10" t="s">
        <v>6102</v>
      </c>
      <c r="I873" t="s">
        <v>1812</v>
      </c>
      <c r="J873" s="10" t="str">
        <f>IFERROR(VLOOKUP(BTT[[#This Row],[Verwendete Transaktion (Pflichtauswahl)]],Transaktionen[[Transaktionen]:[Langtext]],2,FALSE),"")</f>
        <v>Einzelposten Sachkonten</v>
      </c>
      <c r="V873" s="10" t="str">
        <f>IFERROR(VLOOKUP(BTT[[#This Row],[Verwendetes Formular
(Auswahl falls relevant)]],Formulare[[Formularbezeichnung]:[Formularname (technisch)]],2,FALSE),"")</f>
        <v/>
      </c>
      <c r="Y873" s="4" t="s">
        <v>15052</v>
      </c>
      <c r="AK873" s="10" t="str">
        <f>IF(BTT[[#This Row],[Subprozess
(optionale Auswahl)]]="","okay",IF(VLOOKUP(BTT[[#This Row],[Subprozess
(optionale Auswahl)]],BPML[[Subprozess]:[Zugeordneter Hauptprozess]],3,FALSE)=BTT[[#This Row],[Hauptprozess
(Pflichtauswahl)]],"okay","falscher Subprozess"))</f>
        <v>okay</v>
      </c>
      <c r="AL873" t="str">
        <f>IF(aktives_Teilprojekt="Master","",IF(BTT[[#This Row],[Verantwortliches TP
(automatisch)]]=VLOOKUP(aktives_Teilprojekt,Teilprojekte[[Teilprojekte]:[Kürzel]],2,FALSE),"okay","Hauptprozess anderes TP"))</f>
        <v>okay</v>
      </c>
      <c r="AM8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3" s="10" t="str">
        <f>IFERROR(IF(BTT[[#This Row],[SAP-Modul
(Pflichtauswahl)]]&lt;&gt;VLOOKUP(BTT[[#This Row],[Verwendete Transaktion (Pflichtauswahl)]],Transaktionen[[Transaktionen]:[Modul]],3,FALSE),"Modul anders","okay"),"")</f>
        <v>okay</v>
      </c>
      <c r="AP873" s="10" t="str">
        <f>IFERROR(IF(COUNTIFS(BTT[Verwendete Transaktion (Pflichtauswahl)],BTT[[#This Row],[Verwendete Transaktion (Pflichtauswahl)]],BTT[SAP-Modul
(Pflichtauswahl)],"&lt;&gt;"&amp;BTT[[#This Row],[SAP-Modul
(Pflichtauswahl)]])&gt;0,"Modul anders","okay"),"")</f>
        <v>Modul anders</v>
      </c>
      <c r="AQ873" s="10" t="str">
        <f>IFERROR(IF(COUNTIFS(BTT[Verwendete Transaktion (Pflichtauswahl)],BTT[[#This Row],[Verwendete Transaktion (Pflichtauswahl)]],BTT[Verantwortliches TP
(automatisch)],"&lt;&gt;"&amp;BTT[[#This Row],[Verantwortliches TP
(automatisch)]])&gt;0,"Transaktion mehrfach","okay"),"")</f>
        <v>okay</v>
      </c>
      <c r="AR873" s="10" t="str">
        <f>IFERROR(IF(COUNTIFS(BTT[Verwendete Transaktion (Pflichtauswahl)],BTT[[#This Row],[Verwendete Transaktion (Pflichtauswahl)]],BTT[Verantwortliches TP
(automatisch)],"&lt;&gt;"&amp;VLOOKUP(aktives_Teilprojekt,Teilprojekte[[Teilprojekte]:[Kürzel]],2,FALSE))&gt;0,"Transaktion mehrfach","okay"),"")</f>
        <v>okay</v>
      </c>
      <c r="AS873" s="10" t="s">
        <v>11087</v>
      </c>
      <c r="AT873" s="10"/>
    </row>
    <row r="874" spans="1:46" ht="45" hidden="1" x14ac:dyDescent="0.25">
      <c r="A874" s="14" t="str">
        <f>IFERROR(IF(BTT[[#This Row],[Lfd Nr. 
(aus konsolidierter Datei)]]&lt;&gt;"",BTT[[#This Row],[Lfd Nr. 
(aus konsolidierter Datei)]],VLOOKUP(aktives_Teilprojekt,Teilprojekte[[Teilprojekte]:[Kürzel]],2,FALSE)&amp;ROW(BTT[[#This Row],[Lfd Nr.
(automatisch)]])-2),"")</f>
        <v>FI788</v>
      </c>
      <c r="B874" s="15" t="s">
        <v>6131</v>
      </c>
      <c r="C874" s="15"/>
      <c r="D874" t="s">
        <v>11090</v>
      </c>
      <c r="E874" s="10" t="str">
        <f>IFERROR(IF(NOT(BTT[[#This Row],[Manuelle Änderung des Verantwortliches TP
(Auswahl - bei Bedarf)]]=""),BTT[[#This Row],[Manuelle Änderung des Verantwortliches TP
(Auswahl - bei Bedarf)]],VLOOKUP(BTT[[#This Row],[Hauptprozess
(Pflichtauswahl)]],Hauptprozesse[],3,FALSE)),"")</f>
        <v>FI</v>
      </c>
      <c r="G874" t="s">
        <v>14174</v>
      </c>
      <c r="H874" s="10" t="s">
        <v>6102</v>
      </c>
      <c r="I874" t="s">
        <v>1812</v>
      </c>
      <c r="J874" s="10" t="str">
        <f>IFERROR(VLOOKUP(BTT[[#This Row],[Verwendete Transaktion (Pflichtauswahl)]],Transaktionen[[Transaktionen]:[Langtext]],2,FALSE),"")</f>
        <v>Einzelposten Sachkonten</v>
      </c>
      <c r="V874" s="10" t="str">
        <f>IFERROR(VLOOKUP(BTT[[#This Row],[Verwendetes Formular
(Auswahl falls relevant)]],Formulare[[Formularbezeichnung]:[Formularname (technisch)]],2,FALSE),"")</f>
        <v/>
      </c>
      <c r="Y874" s="4" t="s">
        <v>15053</v>
      </c>
      <c r="AK874" s="10" t="str">
        <f>IF(BTT[[#This Row],[Subprozess
(optionale Auswahl)]]="","okay",IF(VLOOKUP(BTT[[#This Row],[Subprozess
(optionale Auswahl)]],BPML[[Subprozess]:[Zugeordneter Hauptprozess]],3,FALSE)=BTT[[#This Row],[Hauptprozess
(Pflichtauswahl)]],"okay","falscher Subprozess"))</f>
        <v>okay</v>
      </c>
      <c r="AL874" t="str">
        <f>IF(aktives_Teilprojekt="Master","",IF(BTT[[#This Row],[Verantwortliches TP
(automatisch)]]=VLOOKUP(aktives_Teilprojekt,Teilprojekte[[Teilprojekte]:[Kürzel]],2,FALSE),"okay","Hauptprozess anderes TP"))</f>
        <v>okay</v>
      </c>
      <c r="AM8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4" s="10" t="str">
        <f>IFERROR(IF(BTT[[#This Row],[SAP-Modul
(Pflichtauswahl)]]&lt;&gt;VLOOKUP(BTT[[#This Row],[Verwendete Transaktion (Pflichtauswahl)]],Transaktionen[[Transaktionen]:[Modul]],3,FALSE),"Modul anders","okay"),"")</f>
        <v>okay</v>
      </c>
      <c r="AP874" s="10" t="str">
        <f>IFERROR(IF(COUNTIFS(BTT[Verwendete Transaktion (Pflichtauswahl)],BTT[[#This Row],[Verwendete Transaktion (Pflichtauswahl)]],BTT[SAP-Modul
(Pflichtauswahl)],"&lt;&gt;"&amp;BTT[[#This Row],[SAP-Modul
(Pflichtauswahl)]])&gt;0,"Modul anders","okay"),"")</f>
        <v>Modul anders</v>
      </c>
      <c r="AQ874" s="10" t="str">
        <f>IFERROR(IF(COUNTIFS(BTT[Verwendete Transaktion (Pflichtauswahl)],BTT[[#This Row],[Verwendete Transaktion (Pflichtauswahl)]],BTT[Verantwortliches TP
(automatisch)],"&lt;&gt;"&amp;BTT[[#This Row],[Verantwortliches TP
(automatisch)]])&gt;0,"Transaktion mehrfach","okay"),"")</f>
        <v>okay</v>
      </c>
      <c r="AR874" s="10" t="str">
        <f>IFERROR(IF(COUNTIFS(BTT[Verwendete Transaktion (Pflichtauswahl)],BTT[[#This Row],[Verwendete Transaktion (Pflichtauswahl)]],BTT[Verantwortliches TP
(automatisch)],"&lt;&gt;"&amp;VLOOKUP(aktives_Teilprojekt,Teilprojekte[[Teilprojekte]:[Kürzel]],2,FALSE))&gt;0,"Transaktion mehrfach","okay"),"")</f>
        <v>okay</v>
      </c>
      <c r="AS874" s="10" t="s">
        <v>11089</v>
      </c>
      <c r="AT874" s="10"/>
    </row>
    <row r="875" spans="1:46" ht="45" hidden="1" x14ac:dyDescent="0.25">
      <c r="A875" s="14" t="str">
        <f>IFERROR(IF(BTT[[#This Row],[Lfd Nr. 
(aus konsolidierter Datei)]]&lt;&gt;"",BTT[[#This Row],[Lfd Nr. 
(aus konsolidierter Datei)]],VLOOKUP(aktives_Teilprojekt,Teilprojekte[[Teilprojekte]:[Kürzel]],2,FALSE)&amp;ROW(BTT[[#This Row],[Lfd Nr.
(automatisch)]])-2),"")</f>
        <v>FI789</v>
      </c>
      <c r="B875" s="15" t="s">
        <v>6131</v>
      </c>
      <c r="C875" s="15"/>
      <c r="D875" t="s">
        <v>11092</v>
      </c>
      <c r="E875" s="10" t="str">
        <f>IFERROR(IF(NOT(BTT[[#This Row],[Manuelle Änderung des Verantwortliches TP
(Auswahl - bei Bedarf)]]=""),BTT[[#This Row],[Manuelle Änderung des Verantwortliches TP
(Auswahl - bei Bedarf)]],VLOOKUP(BTT[[#This Row],[Hauptprozess
(Pflichtauswahl)]],Hauptprozesse[],3,FALSE)),"")</f>
        <v>FI</v>
      </c>
      <c r="G875" t="s">
        <v>14174</v>
      </c>
      <c r="H875" s="10" t="s">
        <v>6102</v>
      </c>
      <c r="I875" t="s">
        <v>1812</v>
      </c>
      <c r="J875" s="10" t="str">
        <f>IFERROR(VLOOKUP(BTT[[#This Row],[Verwendete Transaktion (Pflichtauswahl)]],Transaktionen[[Transaktionen]:[Langtext]],2,FALSE),"")</f>
        <v>Einzelposten Sachkonten</v>
      </c>
      <c r="V875" s="10" t="str">
        <f>IFERROR(VLOOKUP(BTT[[#This Row],[Verwendetes Formular
(Auswahl falls relevant)]],Formulare[[Formularbezeichnung]:[Formularname (technisch)]],2,FALSE),"")</f>
        <v/>
      </c>
      <c r="Y875" s="4" t="s">
        <v>15054</v>
      </c>
      <c r="AK875" s="10" t="str">
        <f>IF(BTT[[#This Row],[Subprozess
(optionale Auswahl)]]="","okay",IF(VLOOKUP(BTT[[#This Row],[Subprozess
(optionale Auswahl)]],BPML[[Subprozess]:[Zugeordneter Hauptprozess]],3,FALSE)=BTT[[#This Row],[Hauptprozess
(Pflichtauswahl)]],"okay","falscher Subprozess"))</f>
        <v>okay</v>
      </c>
      <c r="AL875" t="str">
        <f>IF(aktives_Teilprojekt="Master","",IF(BTT[[#This Row],[Verantwortliches TP
(automatisch)]]=VLOOKUP(aktives_Teilprojekt,Teilprojekte[[Teilprojekte]:[Kürzel]],2,FALSE),"okay","Hauptprozess anderes TP"))</f>
        <v>okay</v>
      </c>
      <c r="AM8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5" s="10" t="str">
        <f>IFERROR(IF(BTT[[#This Row],[SAP-Modul
(Pflichtauswahl)]]&lt;&gt;VLOOKUP(BTT[[#This Row],[Verwendete Transaktion (Pflichtauswahl)]],Transaktionen[[Transaktionen]:[Modul]],3,FALSE),"Modul anders","okay"),"")</f>
        <v>okay</v>
      </c>
      <c r="AP875" s="10" t="str">
        <f>IFERROR(IF(COUNTIFS(BTT[Verwendete Transaktion (Pflichtauswahl)],BTT[[#This Row],[Verwendete Transaktion (Pflichtauswahl)]],BTT[SAP-Modul
(Pflichtauswahl)],"&lt;&gt;"&amp;BTT[[#This Row],[SAP-Modul
(Pflichtauswahl)]])&gt;0,"Modul anders","okay"),"")</f>
        <v>Modul anders</v>
      </c>
      <c r="AQ875" s="10" t="str">
        <f>IFERROR(IF(COUNTIFS(BTT[Verwendete Transaktion (Pflichtauswahl)],BTT[[#This Row],[Verwendete Transaktion (Pflichtauswahl)]],BTT[Verantwortliches TP
(automatisch)],"&lt;&gt;"&amp;BTT[[#This Row],[Verantwortliches TP
(automatisch)]])&gt;0,"Transaktion mehrfach","okay"),"")</f>
        <v>okay</v>
      </c>
      <c r="AR875" s="10" t="str">
        <f>IFERROR(IF(COUNTIFS(BTT[Verwendete Transaktion (Pflichtauswahl)],BTT[[#This Row],[Verwendete Transaktion (Pflichtauswahl)]],BTT[Verantwortliches TP
(automatisch)],"&lt;&gt;"&amp;VLOOKUP(aktives_Teilprojekt,Teilprojekte[[Teilprojekte]:[Kürzel]],2,FALSE))&gt;0,"Transaktion mehrfach","okay"),"")</f>
        <v>okay</v>
      </c>
      <c r="AS875" s="10" t="s">
        <v>11091</v>
      </c>
      <c r="AT875" s="10"/>
    </row>
    <row r="876" spans="1:46" ht="45" hidden="1" x14ac:dyDescent="0.25">
      <c r="A876" s="14" t="str">
        <f>IFERROR(IF(BTT[[#This Row],[Lfd Nr. 
(aus konsolidierter Datei)]]&lt;&gt;"",BTT[[#This Row],[Lfd Nr. 
(aus konsolidierter Datei)]],VLOOKUP(aktives_Teilprojekt,Teilprojekte[[Teilprojekte]:[Kürzel]],2,FALSE)&amp;ROW(BTT[[#This Row],[Lfd Nr.
(automatisch)]])-2),"")</f>
        <v>FI790</v>
      </c>
      <c r="B876" s="15" t="s">
        <v>6131</v>
      </c>
      <c r="C876" s="15"/>
      <c r="D876" t="s">
        <v>11094</v>
      </c>
      <c r="E876" s="10" t="str">
        <f>IFERROR(IF(NOT(BTT[[#This Row],[Manuelle Änderung des Verantwortliches TP
(Auswahl - bei Bedarf)]]=""),BTT[[#This Row],[Manuelle Änderung des Verantwortliches TP
(Auswahl - bei Bedarf)]],VLOOKUP(BTT[[#This Row],[Hauptprozess
(Pflichtauswahl)]],Hauptprozesse[],3,FALSE)),"")</f>
        <v>FI</v>
      </c>
      <c r="G876" t="s">
        <v>14174</v>
      </c>
      <c r="H876" s="10" t="s">
        <v>8485</v>
      </c>
      <c r="I876" t="s">
        <v>8522</v>
      </c>
      <c r="J876" s="10" t="str">
        <f>IFERROR(VLOOKUP(BTT[[#This Row],[Verwendete Transaktion (Pflichtauswahl)]],Transaktionen[[Transaktionen]:[Langtext]],2,FALSE),"")</f>
        <v>keine digitale Erfassung</v>
      </c>
      <c r="V876" s="10" t="str">
        <f>IFERROR(VLOOKUP(BTT[[#This Row],[Verwendetes Formular
(Auswahl falls relevant)]],Formulare[[Formularbezeichnung]:[Formularname (technisch)]],2,FALSE),"")</f>
        <v/>
      </c>
      <c r="Y876" s="4" t="s">
        <v>15055</v>
      </c>
      <c r="AK876" s="10" t="str">
        <f>IF(BTT[[#This Row],[Subprozess
(optionale Auswahl)]]="","okay",IF(VLOOKUP(BTT[[#This Row],[Subprozess
(optionale Auswahl)]],BPML[[Subprozess]:[Zugeordneter Hauptprozess]],3,FALSE)=BTT[[#This Row],[Hauptprozess
(Pflichtauswahl)]],"okay","falscher Subprozess"))</f>
        <v>okay</v>
      </c>
      <c r="AL876" t="str">
        <f>IF(aktives_Teilprojekt="Master","",IF(BTT[[#This Row],[Verantwortliches TP
(automatisch)]]=VLOOKUP(aktives_Teilprojekt,Teilprojekte[[Teilprojekte]:[Kürzel]],2,FALSE),"okay","Hauptprozess anderes TP"))</f>
        <v>okay</v>
      </c>
      <c r="AM8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6" s="10" t="str">
        <f>IFERROR(IF(BTT[[#This Row],[SAP-Modul
(Pflichtauswahl)]]&lt;&gt;VLOOKUP(BTT[[#This Row],[Verwendete Transaktion (Pflichtauswahl)]],Transaktionen[[Transaktionen]:[Modul]],3,FALSE),"Modul anders","okay"),"")</f>
        <v>okay</v>
      </c>
      <c r="AP876" s="10" t="str">
        <f>IFERROR(IF(COUNTIFS(BTT[Verwendete Transaktion (Pflichtauswahl)],BTT[[#This Row],[Verwendete Transaktion (Pflichtauswahl)]],BTT[SAP-Modul
(Pflichtauswahl)],"&lt;&gt;"&amp;BTT[[#This Row],[SAP-Modul
(Pflichtauswahl)]])&gt;0,"Modul anders","okay"),"")</f>
        <v>okay</v>
      </c>
      <c r="AQ876" s="10" t="str">
        <f>IFERROR(IF(COUNTIFS(BTT[Verwendete Transaktion (Pflichtauswahl)],BTT[[#This Row],[Verwendete Transaktion (Pflichtauswahl)]],BTT[Verantwortliches TP
(automatisch)],"&lt;&gt;"&amp;BTT[[#This Row],[Verantwortliches TP
(automatisch)]])&gt;0,"Transaktion mehrfach","okay"),"")</f>
        <v>okay</v>
      </c>
      <c r="AR876" s="10" t="str">
        <f>IFERROR(IF(COUNTIFS(BTT[Verwendete Transaktion (Pflichtauswahl)],BTT[[#This Row],[Verwendete Transaktion (Pflichtauswahl)]],BTT[Verantwortliches TP
(automatisch)],"&lt;&gt;"&amp;VLOOKUP(aktives_Teilprojekt,Teilprojekte[[Teilprojekte]:[Kürzel]],2,FALSE))&gt;0,"Transaktion mehrfach","okay"),"")</f>
        <v>okay</v>
      </c>
      <c r="AS876" s="10" t="s">
        <v>11093</v>
      </c>
      <c r="AT876" s="10"/>
    </row>
    <row r="877" spans="1:46" ht="45" hidden="1" x14ac:dyDescent="0.25">
      <c r="A877" s="14" t="str">
        <f>IFERROR(IF(BTT[[#This Row],[Lfd Nr. 
(aus konsolidierter Datei)]]&lt;&gt;"",BTT[[#This Row],[Lfd Nr. 
(aus konsolidierter Datei)]],VLOOKUP(aktives_Teilprojekt,Teilprojekte[[Teilprojekte]:[Kürzel]],2,FALSE)&amp;ROW(BTT[[#This Row],[Lfd Nr.
(automatisch)]])-2),"")</f>
        <v>FI791</v>
      </c>
      <c r="B877" s="15" t="s">
        <v>6131</v>
      </c>
      <c r="C877" s="15"/>
      <c r="D877" t="s">
        <v>11096</v>
      </c>
      <c r="E877" s="10" t="str">
        <f>IFERROR(IF(NOT(BTT[[#This Row],[Manuelle Änderung des Verantwortliches TP
(Auswahl - bei Bedarf)]]=""),BTT[[#This Row],[Manuelle Änderung des Verantwortliches TP
(Auswahl - bei Bedarf)]],VLOOKUP(BTT[[#This Row],[Hauptprozess
(Pflichtauswahl)]],Hauptprozesse[],3,FALSE)),"")</f>
        <v>FI</v>
      </c>
      <c r="G877" t="s">
        <v>14174</v>
      </c>
      <c r="H877" s="10" t="s">
        <v>3</v>
      </c>
      <c r="I877" t="s">
        <v>1648</v>
      </c>
      <c r="J877" s="10" t="str">
        <f>IFERROR(VLOOKUP(BTT[[#This Row],[Verwendete Transaktion (Pflichtauswahl)]],Transaktionen[[Transaktionen]:[Langtext]],2,FALSE),"")</f>
        <v>Sachkontenbuchung erfassen</v>
      </c>
      <c r="V877" s="10" t="str">
        <f>IFERROR(VLOOKUP(BTT[[#This Row],[Verwendetes Formular
(Auswahl falls relevant)]],Formulare[[Formularbezeichnung]:[Formularname (technisch)]],2,FALSE),"")</f>
        <v/>
      </c>
      <c r="Y877" s="4" t="s">
        <v>15056</v>
      </c>
      <c r="AK877" s="10" t="str">
        <f>IF(BTT[[#This Row],[Subprozess
(optionale Auswahl)]]="","okay",IF(VLOOKUP(BTT[[#This Row],[Subprozess
(optionale Auswahl)]],BPML[[Subprozess]:[Zugeordneter Hauptprozess]],3,FALSE)=BTT[[#This Row],[Hauptprozess
(Pflichtauswahl)]],"okay","falscher Subprozess"))</f>
        <v>okay</v>
      </c>
      <c r="AL877" t="str">
        <f>IF(aktives_Teilprojekt="Master","",IF(BTT[[#This Row],[Verantwortliches TP
(automatisch)]]=VLOOKUP(aktives_Teilprojekt,Teilprojekte[[Teilprojekte]:[Kürzel]],2,FALSE),"okay","Hauptprozess anderes TP"))</f>
        <v>okay</v>
      </c>
      <c r="AM8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7" s="10" t="str">
        <f>IFERROR(IF(BTT[[#This Row],[SAP-Modul
(Pflichtauswahl)]]&lt;&gt;VLOOKUP(BTT[[#This Row],[Verwendete Transaktion (Pflichtauswahl)]],Transaktionen[[Transaktionen]:[Modul]],3,FALSE),"Modul anders","okay"),"")</f>
        <v>okay</v>
      </c>
      <c r="AP877" s="10" t="str">
        <f>IFERROR(IF(COUNTIFS(BTT[Verwendete Transaktion (Pflichtauswahl)],BTT[[#This Row],[Verwendete Transaktion (Pflichtauswahl)]],BTT[SAP-Modul
(Pflichtauswahl)],"&lt;&gt;"&amp;BTT[[#This Row],[SAP-Modul
(Pflichtauswahl)]])&gt;0,"Modul anders","okay"),"")</f>
        <v>okay</v>
      </c>
      <c r="AQ877" s="10" t="str">
        <f>IFERROR(IF(COUNTIFS(BTT[Verwendete Transaktion (Pflichtauswahl)],BTT[[#This Row],[Verwendete Transaktion (Pflichtauswahl)]],BTT[Verantwortliches TP
(automatisch)],"&lt;&gt;"&amp;BTT[[#This Row],[Verantwortliches TP
(automatisch)]])&gt;0,"Transaktion mehrfach","okay"),"")</f>
        <v>okay</v>
      </c>
      <c r="AR877" s="10" t="str">
        <f>IFERROR(IF(COUNTIFS(BTT[Verwendete Transaktion (Pflichtauswahl)],BTT[[#This Row],[Verwendete Transaktion (Pflichtauswahl)]],BTT[Verantwortliches TP
(automatisch)],"&lt;&gt;"&amp;VLOOKUP(aktives_Teilprojekt,Teilprojekte[[Teilprojekte]:[Kürzel]],2,FALSE))&gt;0,"Transaktion mehrfach","okay"),"")</f>
        <v>okay</v>
      </c>
      <c r="AS877" s="10" t="s">
        <v>11095</v>
      </c>
      <c r="AT877" s="10"/>
    </row>
    <row r="878" spans="1:46" ht="45" hidden="1" x14ac:dyDescent="0.25">
      <c r="A878" s="14" t="str">
        <f>IFERROR(IF(BTT[[#This Row],[Lfd Nr. 
(aus konsolidierter Datei)]]&lt;&gt;"",BTT[[#This Row],[Lfd Nr. 
(aus konsolidierter Datei)]],VLOOKUP(aktives_Teilprojekt,Teilprojekte[[Teilprojekte]:[Kürzel]],2,FALSE)&amp;ROW(BTT[[#This Row],[Lfd Nr.
(automatisch)]])-2),"")</f>
        <v>FI792</v>
      </c>
      <c r="B878" s="15" t="s">
        <v>6131</v>
      </c>
      <c r="C878" s="15"/>
      <c r="D878" t="s">
        <v>11098</v>
      </c>
      <c r="E878" s="10" t="str">
        <f>IFERROR(IF(NOT(BTT[[#This Row],[Manuelle Änderung des Verantwortliches TP
(Auswahl - bei Bedarf)]]=""),BTT[[#This Row],[Manuelle Änderung des Verantwortliches TP
(Auswahl - bei Bedarf)]],VLOOKUP(BTT[[#This Row],[Hauptprozess
(Pflichtauswahl)]],Hauptprozesse[],3,FALSE)),"")</f>
        <v>FI</v>
      </c>
      <c r="G878" t="s">
        <v>14174</v>
      </c>
      <c r="H878" s="10"/>
      <c r="I878" t="s">
        <v>14178</v>
      </c>
      <c r="J878" s="10" t="str">
        <f>IFERROR(VLOOKUP(BTT[[#This Row],[Verwendete Transaktion (Pflichtauswahl)]],Transaktionen[[Transaktionen]:[Langtext]],2,FALSE),"")</f>
        <v/>
      </c>
      <c r="V878" s="10" t="str">
        <f>IFERROR(VLOOKUP(BTT[[#This Row],[Verwendetes Formular
(Auswahl falls relevant)]],Formulare[[Formularbezeichnung]:[Formularname (technisch)]],2,FALSE),"")</f>
        <v/>
      </c>
      <c r="Y878" s="4" t="s">
        <v>15057</v>
      </c>
      <c r="AK878" s="10" t="str">
        <f>IF(BTT[[#This Row],[Subprozess
(optionale Auswahl)]]="","okay",IF(VLOOKUP(BTT[[#This Row],[Subprozess
(optionale Auswahl)]],BPML[[Subprozess]:[Zugeordneter Hauptprozess]],3,FALSE)=BTT[[#This Row],[Hauptprozess
(Pflichtauswahl)]],"okay","falscher Subprozess"))</f>
        <v>okay</v>
      </c>
      <c r="AL878" t="str">
        <f>IF(aktives_Teilprojekt="Master","",IF(BTT[[#This Row],[Verantwortliches TP
(automatisch)]]=VLOOKUP(aktives_Teilprojekt,Teilprojekte[[Teilprojekte]:[Kürzel]],2,FALSE),"okay","Hauptprozess anderes TP"))</f>
        <v>okay</v>
      </c>
      <c r="AM8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8" s="10" t="str">
        <f>IFERROR(IF(BTT[[#This Row],[SAP-Modul
(Pflichtauswahl)]]&lt;&gt;VLOOKUP(BTT[[#This Row],[Verwendete Transaktion (Pflichtauswahl)]],Transaktionen[[Transaktionen]:[Modul]],3,FALSE),"Modul anders","okay"),"")</f>
        <v/>
      </c>
      <c r="AP878" s="10" t="str">
        <f>IFERROR(IF(COUNTIFS(BTT[Verwendete Transaktion (Pflichtauswahl)],BTT[[#This Row],[Verwendete Transaktion (Pflichtauswahl)]],BTT[SAP-Modul
(Pflichtauswahl)],"&lt;&gt;"&amp;BTT[[#This Row],[SAP-Modul
(Pflichtauswahl)]])&gt;0,"Modul anders","okay"),"")</f>
        <v>okay</v>
      </c>
      <c r="AQ878" s="10" t="str">
        <f>IFERROR(IF(COUNTIFS(BTT[Verwendete Transaktion (Pflichtauswahl)],BTT[[#This Row],[Verwendete Transaktion (Pflichtauswahl)]],BTT[Verantwortliches TP
(automatisch)],"&lt;&gt;"&amp;BTT[[#This Row],[Verantwortliches TP
(automatisch)]])&gt;0,"Transaktion mehrfach","okay"),"")</f>
        <v>okay</v>
      </c>
      <c r="AR878" s="10" t="str">
        <f>IFERROR(IF(COUNTIFS(BTT[Verwendete Transaktion (Pflichtauswahl)],BTT[[#This Row],[Verwendete Transaktion (Pflichtauswahl)]],BTT[Verantwortliches TP
(automatisch)],"&lt;&gt;"&amp;VLOOKUP(aktives_Teilprojekt,Teilprojekte[[Teilprojekte]:[Kürzel]],2,FALSE))&gt;0,"Transaktion mehrfach","okay"),"")</f>
        <v>okay</v>
      </c>
      <c r="AS878" s="10" t="s">
        <v>11097</v>
      </c>
      <c r="AT878" s="10"/>
    </row>
    <row r="879" spans="1:46" ht="45" hidden="1" x14ac:dyDescent="0.25">
      <c r="A879" s="14" t="str">
        <f>IFERROR(IF(BTT[[#This Row],[Lfd Nr. 
(aus konsolidierter Datei)]]&lt;&gt;"",BTT[[#This Row],[Lfd Nr. 
(aus konsolidierter Datei)]],VLOOKUP(aktives_Teilprojekt,Teilprojekte[[Teilprojekte]:[Kürzel]],2,FALSE)&amp;ROW(BTT[[#This Row],[Lfd Nr.
(automatisch)]])-2),"")</f>
        <v>FI793</v>
      </c>
      <c r="B879" s="15" t="s">
        <v>6131</v>
      </c>
      <c r="C879" s="15"/>
      <c r="D879" t="s">
        <v>11100</v>
      </c>
      <c r="E879" s="10" t="str">
        <f>IFERROR(IF(NOT(BTT[[#This Row],[Manuelle Änderung des Verantwortliches TP
(Auswahl - bei Bedarf)]]=""),BTT[[#This Row],[Manuelle Änderung des Verantwortliches TP
(Auswahl - bei Bedarf)]],VLOOKUP(BTT[[#This Row],[Hauptprozess
(Pflichtauswahl)]],Hauptprozesse[],3,FALSE)),"")</f>
        <v>FI</v>
      </c>
      <c r="G879" t="s">
        <v>14174</v>
      </c>
      <c r="H879" s="10" t="s">
        <v>8485</v>
      </c>
      <c r="I879" t="s">
        <v>8522</v>
      </c>
      <c r="J879" s="10" t="str">
        <f>IFERROR(VLOOKUP(BTT[[#This Row],[Verwendete Transaktion (Pflichtauswahl)]],Transaktionen[[Transaktionen]:[Langtext]],2,FALSE),"")</f>
        <v>keine digitale Erfassung</v>
      </c>
      <c r="V879" s="10" t="str">
        <f>IFERROR(VLOOKUP(BTT[[#This Row],[Verwendetes Formular
(Auswahl falls relevant)]],Formulare[[Formularbezeichnung]:[Formularname (technisch)]],2,FALSE),"")</f>
        <v/>
      </c>
      <c r="Y879" s="4" t="s">
        <v>15058</v>
      </c>
      <c r="AK879" s="10" t="str">
        <f>IF(BTT[[#This Row],[Subprozess
(optionale Auswahl)]]="","okay",IF(VLOOKUP(BTT[[#This Row],[Subprozess
(optionale Auswahl)]],BPML[[Subprozess]:[Zugeordneter Hauptprozess]],3,FALSE)=BTT[[#This Row],[Hauptprozess
(Pflichtauswahl)]],"okay","falscher Subprozess"))</f>
        <v>okay</v>
      </c>
      <c r="AL879" t="str">
        <f>IF(aktives_Teilprojekt="Master","",IF(BTT[[#This Row],[Verantwortliches TP
(automatisch)]]=VLOOKUP(aktives_Teilprojekt,Teilprojekte[[Teilprojekte]:[Kürzel]],2,FALSE),"okay","Hauptprozess anderes TP"))</f>
        <v>okay</v>
      </c>
      <c r="AM8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9" s="10" t="str">
        <f>IFERROR(IF(BTT[[#This Row],[SAP-Modul
(Pflichtauswahl)]]&lt;&gt;VLOOKUP(BTT[[#This Row],[Verwendete Transaktion (Pflichtauswahl)]],Transaktionen[[Transaktionen]:[Modul]],3,FALSE),"Modul anders","okay"),"")</f>
        <v>okay</v>
      </c>
      <c r="AP879" s="10" t="str">
        <f>IFERROR(IF(COUNTIFS(BTT[Verwendete Transaktion (Pflichtauswahl)],BTT[[#This Row],[Verwendete Transaktion (Pflichtauswahl)]],BTT[SAP-Modul
(Pflichtauswahl)],"&lt;&gt;"&amp;BTT[[#This Row],[SAP-Modul
(Pflichtauswahl)]])&gt;0,"Modul anders","okay"),"")</f>
        <v>okay</v>
      </c>
      <c r="AQ879" s="10" t="str">
        <f>IFERROR(IF(COUNTIFS(BTT[Verwendete Transaktion (Pflichtauswahl)],BTT[[#This Row],[Verwendete Transaktion (Pflichtauswahl)]],BTT[Verantwortliches TP
(automatisch)],"&lt;&gt;"&amp;BTT[[#This Row],[Verantwortliches TP
(automatisch)]])&gt;0,"Transaktion mehrfach","okay"),"")</f>
        <v>okay</v>
      </c>
      <c r="AR879" s="10" t="str">
        <f>IFERROR(IF(COUNTIFS(BTT[Verwendete Transaktion (Pflichtauswahl)],BTT[[#This Row],[Verwendete Transaktion (Pflichtauswahl)]],BTT[Verantwortliches TP
(automatisch)],"&lt;&gt;"&amp;VLOOKUP(aktives_Teilprojekt,Teilprojekte[[Teilprojekte]:[Kürzel]],2,FALSE))&gt;0,"Transaktion mehrfach","okay"),"")</f>
        <v>okay</v>
      </c>
      <c r="AS879" s="10" t="s">
        <v>11099</v>
      </c>
      <c r="AT879" s="10"/>
    </row>
    <row r="880" spans="1:46" ht="45" hidden="1" x14ac:dyDescent="0.25">
      <c r="A880" s="14" t="str">
        <f>IFERROR(IF(BTT[[#This Row],[Lfd Nr. 
(aus konsolidierter Datei)]]&lt;&gt;"",BTT[[#This Row],[Lfd Nr. 
(aus konsolidierter Datei)]],VLOOKUP(aktives_Teilprojekt,Teilprojekte[[Teilprojekte]:[Kürzel]],2,FALSE)&amp;ROW(BTT[[#This Row],[Lfd Nr.
(automatisch)]])-2),"")</f>
        <v>FI794</v>
      </c>
      <c r="B880" s="15" t="s">
        <v>6131</v>
      </c>
      <c r="C880" s="15"/>
      <c r="D880" t="s">
        <v>11102</v>
      </c>
      <c r="E880" s="10" t="str">
        <f>IFERROR(IF(NOT(BTT[[#This Row],[Manuelle Änderung des Verantwortliches TP
(Auswahl - bei Bedarf)]]=""),BTT[[#This Row],[Manuelle Änderung des Verantwortliches TP
(Auswahl - bei Bedarf)]],VLOOKUP(BTT[[#This Row],[Hauptprozess
(Pflichtauswahl)]],Hauptprozesse[],3,FALSE)),"")</f>
        <v>FI</v>
      </c>
      <c r="G880" t="s">
        <v>14174</v>
      </c>
      <c r="H880" s="10" t="s">
        <v>3</v>
      </c>
      <c r="I880" t="s">
        <v>1648</v>
      </c>
      <c r="J880" s="10" t="str">
        <f>IFERROR(VLOOKUP(BTT[[#This Row],[Verwendete Transaktion (Pflichtauswahl)]],Transaktionen[[Transaktionen]:[Langtext]],2,FALSE),"")</f>
        <v>Sachkontenbuchung erfassen</v>
      </c>
      <c r="V880" s="10" t="str">
        <f>IFERROR(VLOOKUP(BTT[[#This Row],[Verwendetes Formular
(Auswahl falls relevant)]],Formulare[[Formularbezeichnung]:[Formularname (technisch)]],2,FALSE),"")</f>
        <v/>
      </c>
      <c r="Y880" s="4" t="s">
        <v>15059</v>
      </c>
      <c r="AK880" s="10" t="str">
        <f>IF(BTT[[#This Row],[Subprozess
(optionale Auswahl)]]="","okay",IF(VLOOKUP(BTT[[#This Row],[Subprozess
(optionale Auswahl)]],BPML[[Subprozess]:[Zugeordneter Hauptprozess]],3,FALSE)=BTT[[#This Row],[Hauptprozess
(Pflichtauswahl)]],"okay","falscher Subprozess"))</f>
        <v>okay</v>
      </c>
      <c r="AL880" t="str">
        <f>IF(aktives_Teilprojekt="Master","",IF(BTT[[#This Row],[Verantwortliches TP
(automatisch)]]=VLOOKUP(aktives_Teilprojekt,Teilprojekte[[Teilprojekte]:[Kürzel]],2,FALSE),"okay","Hauptprozess anderes TP"))</f>
        <v>okay</v>
      </c>
      <c r="AM8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0" s="10" t="str">
        <f>IFERROR(IF(BTT[[#This Row],[SAP-Modul
(Pflichtauswahl)]]&lt;&gt;VLOOKUP(BTT[[#This Row],[Verwendete Transaktion (Pflichtauswahl)]],Transaktionen[[Transaktionen]:[Modul]],3,FALSE),"Modul anders","okay"),"")</f>
        <v>okay</v>
      </c>
      <c r="AP880" s="10" t="str">
        <f>IFERROR(IF(COUNTIFS(BTT[Verwendete Transaktion (Pflichtauswahl)],BTT[[#This Row],[Verwendete Transaktion (Pflichtauswahl)]],BTT[SAP-Modul
(Pflichtauswahl)],"&lt;&gt;"&amp;BTT[[#This Row],[SAP-Modul
(Pflichtauswahl)]])&gt;0,"Modul anders","okay"),"")</f>
        <v>okay</v>
      </c>
      <c r="AQ880" s="10" t="str">
        <f>IFERROR(IF(COUNTIFS(BTT[Verwendete Transaktion (Pflichtauswahl)],BTT[[#This Row],[Verwendete Transaktion (Pflichtauswahl)]],BTT[Verantwortliches TP
(automatisch)],"&lt;&gt;"&amp;BTT[[#This Row],[Verantwortliches TP
(automatisch)]])&gt;0,"Transaktion mehrfach","okay"),"")</f>
        <v>okay</v>
      </c>
      <c r="AR880" s="10" t="str">
        <f>IFERROR(IF(COUNTIFS(BTT[Verwendete Transaktion (Pflichtauswahl)],BTT[[#This Row],[Verwendete Transaktion (Pflichtauswahl)]],BTT[Verantwortliches TP
(automatisch)],"&lt;&gt;"&amp;VLOOKUP(aktives_Teilprojekt,Teilprojekte[[Teilprojekte]:[Kürzel]],2,FALSE))&gt;0,"Transaktion mehrfach","okay"),"")</f>
        <v>okay</v>
      </c>
      <c r="AS880" s="10" t="s">
        <v>11101</v>
      </c>
      <c r="AT880" s="10"/>
    </row>
    <row r="881" spans="1:46" ht="45" hidden="1" x14ac:dyDescent="0.25">
      <c r="A881" s="14" t="str">
        <f>IFERROR(IF(BTT[[#This Row],[Lfd Nr. 
(aus konsolidierter Datei)]]&lt;&gt;"",BTT[[#This Row],[Lfd Nr. 
(aus konsolidierter Datei)]],VLOOKUP(aktives_Teilprojekt,Teilprojekte[[Teilprojekte]:[Kürzel]],2,FALSE)&amp;ROW(BTT[[#This Row],[Lfd Nr.
(automatisch)]])-2),"")</f>
        <v>FI795</v>
      </c>
      <c r="B881" s="15" t="s">
        <v>6131</v>
      </c>
      <c r="C881" s="15"/>
      <c r="D881" t="s">
        <v>11102</v>
      </c>
      <c r="E881" s="10" t="str">
        <f>IFERROR(IF(NOT(BTT[[#This Row],[Manuelle Änderung des Verantwortliches TP
(Auswahl - bei Bedarf)]]=""),BTT[[#This Row],[Manuelle Änderung des Verantwortliches TP
(Auswahl - bei Bedarf)]],VLOOKUP(BTT[[#This Row],[Hauptprozess
(Pflichtauswahl)]],Hauptprozesse[],3,FALSE)),"")</f>
        <v>FI</v>
      </c>
      <c r="G881" t="s">
        <v>14174</v>
      </c>
      <c r="H881" s="10" t="s">
        <v>3</v>
      </c>
      <c r="I881" t="s">
        <v>1648</v>
      </c>
      <c r="J881" s="10" t="str">
        <f>IFERROR(VLOOKUP(BTT[[#This Row],[Verwendete Transaktion (Pflichtauswahl)]],Transaktionen[[Transaktionen]:[Langtext]],2,FALSE),"")</f>
        <v>Sachkontenbuchung erfassen</v>
      </c>
      <c r="V881" s="10" t="str">
        <f>IFERROR(VLOOKUP(BTT[[#This Row],[Verwendetes Formular
(Auswahl falls relevant)]],Formulare[[Formularbezeichnung]:[Formularname (technisch)]],2,FALSE),"")</f>
        <v/>
      </c>
      <c r="Y881" s="4" t="s">
        <v>15060</v>
      </c>
      <c r="AK881" s="10" t="str">
        <f>IF(BTT[[#This Row],[Subprozess
(optionale Auswahl)]]="","okay",IF(VLOOKUP(BTT[[#This Row],[Subprozess
(optionale Auswahl)]],BPML[[Subprozess]:[Zugeordneter Hauptprozess]],3,FALSE)=BTT[[#This Row],[Hauptprozess
(Pflichtauswahl)]],"okay","falscher Subprozess"))</f>
        <v>okay</v>
      </c>
      <c r="AL881" t="str">
        <f>IF(aktives_Teilprojekt="Master","",IF(BTT[[#This Row],[Verantwortliches TP
(automatisch)]]=VLOOKUP(aktives_Teilprojekt,Teilprojekte[[Teilprojekte]:[Kürzel]],2,FALSE),"okay","Hauptprozess anderes TP"))</f>
        <v>okay</v>
      </c>
      <c r="AM8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1" s="10" t="str">
        <f>IFERROR(IF(BTT[[#This Row],[SAP-Modul
(Pflichtauswahl)]]&lt;&gt;VLOOKUP(BTT[[#This Row],[Verwendete Transaktion (Pflichtauswahl)]],Transaktionen[[Transaktionen]:[Modul]],3,FALSE),"Modul anders","okay"),"")</f>
        <v>okay</v>
      </c>
      <c r="AP881" s="10" t="str">
        <f>IFERROR(IF(COUNTIFS(BTT[Verwendete Transaktion (Pflichtauswahl)],BTT[[#This Row],[Verwendete Transaktion (Pflichtauswahl)]],BTT[SAP-Modul
(Pflichtauswahl)],"&lt;&gt;"&amp;BTT[[#This Row],[SAP-Modul
(Pflichtauswahl)]])&gt;0,"Modul anders","okay"),"")</f>
        <v>okay</v>
      </c>
      <c r="AQ881" s="10" t="str">
        <f>IFERROR(IF(COUNTIFS(BTT[Verwendete Transaktion (Pflichtauswahl)],BTT[[#This Row],[Verwendete Transaktion (Pflichtauswahl)]],BTT[Verantwortliches TP
(automatisch)],"&lt;&gt;"&amp;BTT[[#This Row],[Verantwortliches TP
(automatisch)]])&gt;0,"Transaktion mehrfach","okay"),"")</f>
        <v>okay</v>
      </c>
      <c r="AR881" s="10" t="str">
        <f>IFERROR(IF(COUNTIFS(BTT[Verwendete Transaktion (Pflichtauswahl)],BTT[[#This Row],[Verwendete Transaktion (Pflichtauswahl)]],BTT[Verantwortliches TP
(automatisch)],"&lt;&gt;"&amp;VLOOKUP(aktives_Teilprojekt,Teilprojekte[[Teilprojekte]:[Kürzel]],2,FALSE))&gt;0,"Transaktion mehrfach","okay"),"")</f>
        <v>okay</v>
      </c>
      <c r="AS881" s="10" t="s">
        <v>11103</v>
      </c>
      <c r="AT881" s="10"/>
    </row>
    <row r="882" spans="1:46" ht="45" hidden="1" x14ac:dyDescent="0.25">
      <c r="A882" s="14" t="str">
        <f>IFERROR(IF(BTT[[#This Row],[Lfd Nr. 
(aus konsolidierter Datei)]]&lt;&gt;"",BTT[[#This Row],[Lfd Nr. 
(aus konsolidierter Datei)]],VLOOKUP(aktives_Teilprojekt,Teilprojekte[[Teilprojekte]:[Kürzel]],2,FALSE)&amp;ROW(BTT[[#This Row],[Lfd Nr.
(automatisch)]])-2),"")</f>
        <v>FI796</v>
      </c>
      <c r="B882" s="15" t="s">
        <v>6131</v>
      </c>
      <c r="C882" s="15"/>
      <c r="D882" t="s">
        <v>11105</v>
      </c>
      <c r="E882" s="10" t="str">
        <f>IFERROR(IF(NOT(BTT[[#This Row],[Manuelle Änderung des Verantwortliches TP
(Auswahl - bei Bedarf)]]=""),BTT[[#This Row],[Manuelle Änderung des Verantwortliches TP
(Auswahl - bei Bedarf)]],VLOOKUP(BTT[[#This Row],[Hauptprozess
(Pflichtauswahl)]],Hauptprozesse[],3,FALSE)),"")</f>
        <v>FI</v>
      </c>
      <c r="G882" t="s">
        <v>14174</v>
      </c>
      <c r="H882" s="10"/>
      <c r="I882" t="s">
        <v>14228</v>
      </c>
      <c r="J882" s="10" t="str">
        <f>IFERROR(VLOOKUP(BTT[[#This Row],[Verwendete Transaktion (Pflichtauswahl)]],Transaktionen[[Transaktionen]:[Langtext]],2,FALSE),"")</f>
        <v/>
      </c>
      <c r="V882" s="10" t="str">
        <f>IFERROR(VLOOKUP(BTT[[#This Row],[Verwendetes Formular
(Auswahl falls relevant)]],Formulare[[Formularbezeichnung]:[Formularname (technisch)]],2,FALSE),"")</f>
        <v/>
      </c>
      <c r="Y882" s="4" t="s">
        <v>15061</v>
      </c>
      <c r="AK882" s="10" t="str">
        <f>IF(BTT[[#This Row],[Subprozess
(optionale Auswahl)]]="","okay",IF(VLOOKUP(BTT[[#This Row],[Subprozess
(optionale Auswahl)]],BPML[[Subprozess]:[Zugeordneter Hauptprozess]],3,FALSE)=BTT[[#This Row],[Hauptprozess
(Pflichtauswahl)]],"okay","falscher Subprozess"))</f>
        <v>okay</v>
      </c>
      <c r="AL882" t="str">
        <f>IF(aktives_Teilprojekt="Master","",IF(BTT[[#This Row],[Verantwortliches TP
(automatisch)]]=VLOOKUP(aktives_Teilprojekt,Teilprojekte[[Teilprojekte]:[Kürzel]],2,FALSE),"okay","Hauptprozess anderes TP"))</f>
        <v>okay</v>
      </c>
      <c r="AM8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2" s="10" t="str">
        <f>IFERROR(IF(BTT[[#This Row],[SAP-Modul
(Pflichtauswahl)]]&lt;&gt;VLOOKUP(BTT[[#This Row],[Verwendete Transaktion (Pflichtauswahl)]],Transaktionen[[Transaktionen]:[Modul]],3,FALSE),"Modul anders","okay"),"")</f>
        <v/>
      </c>
      <c r="AP882" s="10" t="str">
        <f>IFERROR(IF(COUNTIFS(BTT[Verwendete Transaktion (Pflichtauswahl)],BTT[[#This Row],[Verwendete Transaktion (Pflichtauswahl)]],BTT[SAP-Modul
(Pflichtauswahl)],"&lt;&gt;"&amp;BTT[[#This Row],[SAP-Modul
(Pflichtauswahl)]])&gt;0,"Modul anders","okay"),"")</f>
        <v>okay</v>
      </c>
      <c r="AQ882" s="10" t="str">
        <f>IFERROR(IF(COUNTIFS(BTT[Verwendete Transaktion (Pflichtauswahl)],BTT[[#This Row],[Verwendete Transaktion (Pflichtauswahl)]],BTT[Verantwortliches TP
(automatisch)],"&lt;&gt;"&amp;BTT[[#This Row],[Verantwortliches TP
(automatisch)]])&gt;0,"Transaktion mehrfach","okay"),"")</f>
        <v>okay</v>
      </c>
      <c r="AR882" s="10" t="str">
        <f>IFERROR(IF(COUNTIFS(BTT[Verwendete Transaktion (Pflichtauswahl)],BTT[[#This Row],[Verwendete Transaktion (Pflichtauswahl)]],BTT[Verantwortliches TP
(automatisch)],"&lt;&gt;"&amp;VLOOKUP(aktives_Teilprojekt,Teilprojekte[[Teilprojekte]:[Kürzel]],2,FALSE))&gt;0,"Transaktion mehrfach","okay"),"")</f>
        <v>okay</v>
      </c>
      <c r="AS882" s="10" t="s">
        <v>11104</v>
      </c>
      <c r="AT882" s="10"/>
    </row>
    <row r="883" spans="1:46" ht="60" hidden="1" x14ac:dyDescent="0.25">
      <c r="A883" s="14" t="str">
        <f>IFERROR(IF(BTT[[#This Row],[Lfd Nr. 
(aus konsolidierter Datei)]]&lt;&gt;"",BTT[[#This Row],[Lfd Nr. 
(aus konsolidierter Datei)]],VLOOKUP(aktives_Teilprojekt,Teilprojekte[[Teilprojekte]:[Kürzel]],2,FALSE)&amp;ROW(BTT[[#This Row],[Lfd Nr.
(automatisch)]])-2),"")</f>
        <v>FI797</v>
      </c>
      <c r="B883" s="15" t="s">
        <v>6131</v>
      </c>
      <c r="C883" s="15"/>
      <c r="E883" s="10" t="str">
        <f>IFERROR(IF(NOT(BTT[[#This Row],[Manuelle Änderung des Verantwortliches TP
(Auswahl - bei Bedarf)]]=""),BTT[[#This Row],[Manuelle Änderung des Verantwortliches TP
(Auswahl - bei Bedarf)]],VLOOKUP(BTT[[#This Row],[Hauptprozess
(Pflichtauswahl)]],Hauptprozesse[],3,FALSE)),"")</f>
        <v>FI</v>
      </c>
      <c r="H883" s="10" t="s">
        <v>3</v>
      </c>
      <c r="I883" t="s">
        <v>4882</v>
      </c>
      <c r="J883" s="10" t="str">
        <f>IFERROR(VLOOKUP(BTT[[#This Row],[Verwendete Transaktion (Pflichtauswahl)]],Transaktionen[[Transaktionen]:[Langtext]],2,FALSE),"")</f>
        <v>Einzelposten Sachkonten</v>
      </c>
      <c r="V883" s="10" t="str">
        <f>IFERROR(VLOOKUP(BTT[[#This Row],[Verwendetes Formular
(Auswahl falls relevant)]],Formulare[[Formularbezeichnung]:[Formularname (technisch)]],2,FALSE),"")</f>
        <v/>
      </c>
      <c r="Y883" s="4" t="s">
        <v>15062</v>
      </c>
      <c r="AK883" s="10" t="str">
        <f>IF(BTT[[#This Row],[Subprozess
(optionale Auswahl)]]="","okay",IF(VLOOKUP(BTT[[#This Row],[Subprozess
(optionale Auswahl)]],BPML[[Subprozess]:[Zugeordneter Hauptprozess]],3,FALSE)=BTT[[#This Row],[Hauptprozess
(Pflichtauswahl)]],"okay","falscher Subprozess"))</f>
        <v>okay</v>
      </c>
      <c r="AL883" t="str">
        <f>IF(aktives_Teilprojekt="Master","",IF(BTT[[#This Row],[Verantwortliches TP
(automatisch)]]=VLOOKUP(aktives_Teilprojekt,Teilprojekte[[Teilprojekte]:[Kürzel]],2,FALSE),"okay","Hauptprozess anderes TP"))</f>
        <v>okay</v>
      </c>
      <c r="AM8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3" s="10" t="str">
        <f>IFERROR(IF(BTT[[#This Row],[SAP-Modul
(Pflichtauswahl)]]&lt;&gt;VLOOKUP(BTT[[#This Row],[Verwendete Transaktion (Pflichtauswahl)]],Transaktionen[[Transaktionen]:[Modul]],3,FALSE),"Modul anders","okay"),"")</f>
        <v>okay</v>
      </c>
      <c r="AP883" s="10" t="str">
        <f>IFERROR(IF(COUNTIFS(BTT[Verwendete Transaktion (Pflichtauswahl)],BTT[[#This Row],[Verwendete Transaktion (Pflichtauswahl)]],BTT[SAP-Modul
(Pflichtauswahl)],"&lt;&gt;"&amp;BTT[[#This Row],[SAP-Modul
(Pflichtauswahl)]])&gt;0,"Modul anders","okay"),"")</f>
        <v>okay</v>
      </c>
      <c r="AQ883" s="10" t="str">
        <f>IFERROR(IF(COUNTIFS(BTT[Verwendete Transaktion (Pflichtauswahl)],BTT[[#This Row],[Verwendete Transaktion (Pflichtauswahl)]],BTT[Verantwortliches TP
(automatisch)],"&lt;&gt;"&amp;BTT[[#This Row],[Verantwortliches TP
(automatisch)]])&gt;0,"Transaktion mehrfach","okay"),"")</f>
        <v>okay</v>
      </c>
      <c r="AR883" s="10" t="str">
        <f>IFERROR(IF(COUNTIFS(BTT[Verwendete Transaktion (Pflichtauswahl)],BTT[[#This Row],[Verwendete Transaktion (Pflichtauswahl)]],BTT[Verantwortliches TP
(automatisch)],"&lt;&gt;"&amp;VLOOKUP(aktives_Teilprojekt,Teilprojekte[[Teilprojekte]:[Kürzel]],2,FALSE))&gt;0,"Transaktion mehrfach","okay"),"")</f>
        <v>okay</v>
      </c>
      <c r="AS883" s="10" t="s">
        <v>11106</v>
      </c>
      <c r="AT883" s="10"/>
    </row>
    <row r="884" spans="1:46" ht="60" hidden="1" x14ac:dyDescent="0.25">
      <c r="A884" s="14" t="str">
        <f>IFERROR(IF(BTT[[#This Row],[Lfd Nr. 
(aus konsolidierter Datei)]]&lt;&gt;"",BTT[[#This Row],[Lfd Nr. 
(aus konsolidierter Datei)]],VLOOKUP(aktives_Teilprojekt,Teilprojekte[[Teilprojekte]:[Kürzel]],2,FALSE)&amp;ROW(BTT[[#This Row],[Lfd Nr.
(automatisch)]])-2),"")</f>
        <v>FI798</v>
      </c>
      <c r="B884" s="15" t="s">
        <v>6131</v>
      </c>
      <c r="C884" s="15"/>
      <c r="E884" s="10" t="str">
        <f>IFERROR(IF(NOT(BTT[[#This Row],[Manuelle Änderung des Verantwortliches TP
(Auswahl - bei Bedarf)]]=""),BTT[[#This Row],[Manuelle Änderung des Verantwortliches TP
(Auswahl - bei Bedarf)]],VLOOKUP(BTT[[#This Row],[Hauptprozess
(Pflichtauswahl)]],Hauptprozesse[],3,FALSE)),"")</f>
        <v>FI</v>
      </c>
      <c r="H884" s="10" t="s">
        <v>3</v>
      </c>
      <c r="I884" t="s">
        <v>1791</v>
      </c>
      <c r="J884" s="10" t="str">
        <f>IFERROR(VLOOKUP(BTT[[#This Row],[Verwendete Transaktion (Pflichtauswahl)]],Transaktionen[[Transaktionen]:[Langtext]],2,FALSE),"")</f>
        <v>Archivierbarkeitsprüfung von Belegen</v>
      </c>
      <c r="V884" s="10" t="str">
        <f>IFERROR(VLOOKUP(BTT[[#This Row],[Verwendetes Formular
(Auswahl falls relevant)]],Formulare[[Formularbezeichnung]:[Formularname (technisch)]],2,FALSE),"")</f>
        <v/>
      </c>
      <c r="Y884" s="4" t="s">
        <v>15062</v>
      </c>
      <c r="AK884" s="10" t="str">
        <f>IF(BTT[[#This Row],[Subprozess
(optionale Auswahl)]]="","okay",IF(VLOOKUP(BTT[[#This Row],[Subprozess
(optionale Auswahl)]],BPML[[Subprozess]:[Zugeordneter Hauptprozess]],3,FALSE)=BTT[[#This Row],[Hauptprozess
(Pflichtauswahl)]],"okay","falscher Subprozess"))</f>
        <v>okay</v>
      </c>
      <c r="AL884" t="str">
        <f>IF(aktives_Teilprojekt="Master","",IF(BTT[[#This Row],[Verantwortliches TP
(automatisch)]]=VLOOKUP(aktives_Teilprojekt,Teilprojekte[[Teilprojekte]:[Kürzel]],2,FALSE),"okay","Hauptprozess anderes TP"))</f>
        <v>okay</v>
      </c>
      <c r="AM8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4" s="10" t="str">
        <f>IFERROR(IF(BTT[[#This Row],[SAP-Modul
(Pflichtauswahl)]]&lt;&gt;VLOOKUP(BTT[[#This Row],[Verwendete Transaktion (Pflichtauswahl)]],Transaktionen[[Transaktionen]:[Modul]],3,FALSE),"Modul anders","okay"),"")</f>
        <v>okay</v>
      </c>
      <c r="AP884" s="10" t="str">
        <f>IFERROR(IF(COUNTIFS(BTT[Verwendete Transaktion (Pflichtauswahl)],BTT[[#This Row],[Verwendete Transaktion (Pflichtauswahl)]],BTT[SAP-Modul
(Pflichtauswahl)],"&lt;&gt;"&amp;BTT[[#This Row],[SAP-Modul
(Pflichtauswahl)]])&gt;0,"Modul anders","okay"),"")</f>
        <v>okay</v>
      </c>
      <c r="AQ884" s="10" t="str">
        <f>IFERROR(IF(COUNTIFS(BTT[Verwendete Transaktion (Pflichtauswahl)],BTT[[#This Row],[Verwendete Transaktion (Pflichtauswahl)]],BTT[Verantwortliches TP
(automatisch)],"&lt;&gt;"&amp;BTT[[#This Row],[Verantwortliches TP
(automatisch)]])&gt;0,"Transaktion mehrfach","okay"),"")</f>
        <v>okay</v>
      </c>
      <c r="AR884" s="10" t="str">
        <f>IFERROR(IF(COUNTIFS(BTT[Verwendete Transaktion (Pflichtauswahl)],BTT[[#This Row],[Verwendete Transaktion (Pflichtauswahl)]],BTT[Verantwortliches TP
(automatisch)],"&lt;&gt;"&amp;VLOOKUP(aktives_Teilprojekt,Teilprojekte[[Teilprojekte]:[Kürzel]],2,FALSE))&gt;0,"Transaktion mehrfach","okay"),"")</f>
        <v>okay</v>
      </c>
      <c r="AS884" s="10" t="s">
        <v>11107</v>
      </c>
      <c r="AT884" s="10"/>
    </row>
    <row r="885" spans="1:46" ht="60" hidden="1" x14ac:dyDescent="0.25">
      <c r="A885" s="14" t="str">
        <f>IFERROR(IF(BTT[[#This Row],[Lfd Nr. 
(aus konsolidierter Datei)]]&lt;&gt;"",BTT[[#This Row],[Lfd Nr. 
(aus konsolidierter Datei)]],VLOOKUP(aktives_Teilprojekt,Teilprojekte[[Teilprojekte]:[Kürzel]],2,FALSE)&amp;ROW(BTT[[#This Row],[Lfd Nr.
(automatisch)]])-2),"")</f>
        <v>FI799</v>
      </c>
      <c r="B885" s="15" t="s">
        <v>6131</v>
      </c>
      <c r="C885" s="15"/>
      <c r="E885" s="10" t="str">
        <f>IFERROR(IF(NOT(BTT[[#This Row],[Manuelle Änderung des Verantwortliches TP
(Auswahl - bei Bedarf)]]=""),BTT[[#This Row],[Manuelle Änderung des Verantwortliches TP
(Auswahl - bei Bedarf)]],VLOOKUP(BTT[[#This Row],[Hauptprozess
(Pflichtauswahl)]],Hauptprozesse[],3,FALSE)),"")</f>
        <v>FI</v>
      </c>
      <c r="H885" s="10" t="s">
        <v>3</v>
      </c>
      <c r="I885" t="s">
        <v>4926</v>
      </c>
      <c r="J885" s="10" t="str">
        <f>IFERROR(VLOOKUP(BTT[[#This Row],[Verwendete Transaktion (Pflichtauswahl)]],Transaktionen[[Transaktionen]:[Langtext]],2,FALSE),"")</f>
        <v>Sachkonten-Verzeichnis</v>
      </c>
      <c r="V885" s="10" t="str">
        <f>IFERROR(VLOOKUP(BTT[[#This Row],[Verwendetes Formular
(Auswahl falls relevant)]],Formulare[[Formularbezeichnung]:[Formularname (technisch)]],2,FALSE),"")</f>
        <v/>
      </c>
      <c r="Y885" s="4" t="s">
        <v>15062</v>
      </c>
      <c r="AK885" s="10" t="str">
        <f>IF(BTT[[#This Row],[Subprozess
(optionale Auswahl)]]="","okay",IF(VLOOKUP(BTT[[#This Row],[Subprozess
(optionale Auswahl)]],BPML[[Subprozess]:[Zugeordneter Hauptprozess]],3,FALSE)=BTT[[#This Row],[Hauptprozess
(Pflichtauswahl)]],"okay","falscher Subprozess"))</f>
        <v>okay</v>
      </c>
      <c r="AL885" t="str">
        <f>IF(aktives_Teilprojekt="Master","",IF(BTT[[#This Row],[Verantwortliches TP
(automatisch)]]=VLOOKUP(aktives_Teilprojekt,Teilprojekte[[Teilprojekte]:[Kürzel]],2,FALSE),"okay","Hauptprozess anderes TP"))</f>
        <v>okay</v>
      </c>
      <c r="AM8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5" s="10" t="str">
        <f>IFERROR(IF(BTT[[#This Row],[SAP-Modul
(Pflichtauswahl)]]&lt;&gt;VLOOKUP(BTT[[#This Row],[Verwendete Transaktion (Pflichtauswahl)]],Transaktionen[[Transaktionen]:[Modul]],3,FALSE),"Modul anders","okay"),"")</f>
        <v>okay</v>
      </c>
      <c r="AP885" s="10" t="str">
        <f>IFERROR(IF(COUNTIFS(BTT[Verwendete Transaktion (Pflichtauswahl)],BTT[[#This Row],[Verwendete Transaktion (Pflichtauswahl)]],BTT[SAP-Modul
(Pflichtauswahl)],"&lt;&gt;"&amp;BTT[[#This Row],[SAP-Modul
(Pflichtauswahl)]])&gt;0,"Modul anders","okay"),"")</f>
        <v>okay</v>
      </c>
      <c r="AQ885" s="10" t="str">
        <f>IFERROR(IF(COUNTIFS(BTT[Verwendete Transaktion (Pflichtauswahl)],BTT[[#This Row],[Verwendete Transaktion (Pflichtauswahl)]],BTT[Verantwortliches TP
(automatisch)],"&lt;&gt;"&amp;BTT[[#This Row],[Verantwortliches TP
(automatisch)]])&gt;0,"Transaktion mehrfach","okay"),"")</f>
        <v>okay</v>
      </c>
      <c r="AR885" s="10" t="str">
        <f>IFERROR(IF(COUNTIFS(BTT[Verwendete Transaktion (Pflichtauswahl)],BTT[[#This Row],[Verwendete Transaktion (Pflichtauswahl)]],BTT[Verantwortliches TP
(automatisch)],"&lt;&gt;"&amp;VLOOKUP(aktives_Teilprojekt,Teilprojekte[[Teilprojekte]:[Kürzel]],2,FALSE))&gt;0,"Transaktion mehrfach","okay"),"")</f>
        <v>okay</v>
      </c>
      <c r="AS885" s="10" t="s">
        <v>11108</v>
      </c>
      <c r="AT885" s="10"/>
    </row>
    <row r="886" spans="1:46" ht="60" hidden="1" x14ac:dyDescent="0.25">
      <c r="A886" s="14" t="str">
        <f>IFERROR(IF(BTT[[#This Row],[Lfd Nr. 
(aus konsolidierter Datei)]]&lt;&gt;"",BTT[[#This Row],[Lfd Nr. 
(aus konsolidierter Datei)]],VLOOKUP(aktives_Teilprojekt,Teilprojekte[[Teilprojekte]:[Kürzel]],2,FALSE)&amp;ROW(BTT[[#This Row],[Lfd Nr.
(automatisch)]])-2),"")</f>
        <v>FI800</v>
      </c>
      <c r="B886" s="15" t="s">
        <v>6131</v>
      </c>
      <c r="C886" s="15"/>
      <c r="E886" s="10" t="str">
        <f>IFERROR(IF(NOT(BTT[[#This Row],[Manuelle Änderung des Verantwortliches TP
(Auswahl - bei Bedarf)]]=""),BTT[[#This Row],[Manuelle Änderung des Verantwortliches TP
(Auswahl - bei Bedarf)]],VLOOKUP(BTT[[#This Row],[Hauptprozess
(Pflichtauswahl)]],Hauptprozesse[],3,FALSE)),"")</f>
        <v>FI</v>
      </c>
      <c r="H886" s="10" t="s">
        <v>3</v>
      </c>
      <c r="I886" t="s">
        <v>4951</v>
      </c>
      <c r="J886" s="10" t="str">
        <f>IFERROR(VLOOKUP(BTT[[#This Row],[Verwendete Transaktion (Pflichtauswahl)]],Transaktionen[[Transaktionen]:[Langtext]],2,FALSE),"")</f>
        <v>Sachkontenanzeige Feldstatusgruppe</v>
      </c>
      <c r="V886" s="10" t="str">
        <f>IFERROR(VLOOKUP(BTT[[#This Row],[Verwendetes Formular
(Auswahl falls relevant)]],Formulare[[Formularbezeichnung]:[Formularname (technisch)]],2,FALSE),"")</f>
        <v/>
      </c>
      <c r="Y886" s="4" t="s">
        <v>15062</v>
      </c>
      <c r="AK886" s="10" t="str">
        <f>IF(BTT[[#This Row],[Subprozess
(optionale Auswahl)]]="","okay",IF(VLOOKUP(BTT[[#This Row],[Subprozess
(optionale Auswahl)]],BPML[[Subprozess]:[Zugeordneter Hauptprozess]],3,FALSE)=BTT[[#This Row],[Hauptprozess
(Pflichtauswahl)]],"okay","falscher Subprozess"))</f>
        <v>okay</v>
      </c>
      <c r="AL886" t="str">
        <f>IF(aktives_Teilprojekt="Master","",IF(BTT[[#This Row],[Verantwortliches TP
(automatisch)]]=VLOOKUP(aktives_Teilprojekt,Teilprojekte[[Teilprojekte]:[Kürzel]],2,FALSE),"okay","Hauptprozess anderes TP"))</f>
        <v>okay</v>
      </c>
      <c r="AM8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6" s="10" t="str">
        <f>IFERROR(IF(BTT[[#This Row],[SAP-Modul
(Pflichtauswahl)]]&lt;&gt;VLOOKUP(BTT[[#This Row],[Verwendete Transaktion (Pflichtauswahl)]],Transaktionen[[Transaktionen]:[Modul]],3,FALSE),"Modul anders","okay"),"")</f>
        <v>okay</v>
      </c>
      <c r="AP886" s="10" t="str">
        <f>IFERROR(IF(COUNTIFS(BTT[Verwendete Transaktion (Pflichtauswahl)],BTT[[#This Row],[Verwendete Transaktion (Pflichtauswahl)]],BTT[SAP-Modul
(Pflichtauswahl)],"&lt;&gt;"&amp;BTT[[#This Row],[SAP-Modul
(Pflichtauswahl)]])&gt;0,"Modul anders","okay"),"")</f>
        <v>okay</v>
      </c>
      <c r="AQ886" s="10" t="str">
        <f>IFERROR(IF(COUNTIFS(BTT[Verwendete Transaktion (Pflichtauswahl)],BTT[[#This Row],[Verwendete Transaktion (Pflichtauswahl)]],BTT[Verantwortliches TP
(automatisch)],"&lt;&gt;"&amp;BTT[[#This Row],[Verantwortliches TP
(automatisch)]])&gt;0,"Transaktion mehrfach","okay"),"")</f>
        <v>okay</v>
      </c>
      <c r="AR886" s="10" t="str">
        <f>IFERROR(IF(COUNTIFS(BTT[Verwendete Transaktion (Pflichtauswahl)],BTT[[#This Row],[Verwendete Transaktion (Pflichtauswahl)]],BTT[Verantwortliches TP
(automatisch)],"&lt;&gt;"&amp;VLOOKUP(aktives_Teilprojekt,Teilprojekte[[Teilprojekte]:[Kürzel]],2,FALSE))&gt;0,"Transaktion mehrfach","okay"),"")</f>
        <v>okay</v>
      </c>
      <c r="AS886" s="10" t="s">
        <v>11109</v>
      </c>
      <c r="AT886" s="10"/>
    </row>
    <row r="887" spans="1:46" ht="60" hidden="1" x14ac:dyDescent="0.25">
      <c r="A887" s="14" t="str">
        <f>IFERROR(IF(BTT[[#This Row],[Lfd Nr. 
(aus konsolidierter Datei)]]&lt;&gt;"",BTT[[#This Row],[Lfd Nr. 
(aus konsolidierter Datei)]],VLOOKUP(aktives_Teilprojekt,Teilprojekte[[Teilprojekte]:[Kürzel]],2,FALSE)&amp;ROW(BTT[[#This Row],[Lfd Nr.
(automatisch)]])-2),"")</f>
        <v>FI801</v>
      </c>
      <c r="B887" s="15" t="s">
        <v>6131</v>
      </c>
      <c r="C887" s="15"/>
      <c r="E887" s="10" t="str">
        <f>IFERROR(IF(NOT(BTT[[#This Row],[Manuelle Änderung des Verantwortliches TP
(Auswahl - bei Bedarf)]]=""),BTT[[#This Row],[Manuelle Änderung des Verantwortliches TP
(Auswahl - bei Bedarf)]],VLOOKUP(BTT[[#This Row],[Hauptprozess
(Pflichtauswahl)]],Hauptprozesse[],3,FALSE)),"")</f>
        <v>FI</v>
      </c>
      <c r="H887" s="10" t="s">
        <v>6043</v>
      </c>
      <c r="I887" t="s">
        <v>2356</v>
      </c>
      <c r="J887" s="10" t="str">
        <f>IFERROR(VLOOKUP(BTT[[#This Row],[Verwendete Transaktion (Pflichtauswahl)]],Transaktionen[[Transaktionen]:[Langtext]],2,FALSE),"")</f>
        <v>Anzeigen InvProgrammstruktur</v>
      </c>
      <c r="V887" s="10" t="str">
        <f>IFERROR(VLOOKUP(BTT[[#This Row],[Verwendetes Formular
(Auswahl falls relevant)]],Formulare[[Formularbezeichnung]:[Formularname (technisch)]],2,FALSE),"")</f>
        <v/>
      </c>
      <c r="Y887" s="4" t="s">
        <v>15062</v>
      </c>
      <c r="AK887" s="10" t="str">
        <f>IF(BTT[[#This Row],[Subprozess
(optionale Auswahl)]]="","okay",IF(VLOOKUP(BTT[[#This Row],[Subprozess
(optionale Auswahl)]],BPML[[Subprozess]:[Zugeordneter Hauptprozess]],3,FALSE)=BTT[[#This Row],[Hauptprozess
(Pflichtauswahl)]],"okay","falscher Subprozess"))</f>
        <v>okay</v>
      </c>
      <c r="AL887" t="str">
        <f>IF(aktives_Teilprojekt="Master","",IF(BTT[[#This Row],[Verantwortliches TP
(automatisch)]]=VLOOKUP(aktives_Teilprojekt,Teilprojekte[[Teilprojekte]:[Kürzel]],2,FALSE),"okay","Hauptprozess anderes TP"))</f>
        <v>okay</v>
      </c>
      <c r="AM8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7" s="10" t="str">
        <f>IFERROR(IF(BTT[[#This Row],[SAP-Modul
(Pflichtauswahl)]]&lt;&gt;VLOOKUP(BTT[[#This Row],[Verwendete Transaktion (Pflichtauswahl)]],Transaktionen[[Transaktionen]:[Modul]],3,FALSE),"Modul anders","okay"),"")</f>
        <v>okay</v>
      </c>
      <c r="AP887" s="10" t="str">
        <f>IFERROR(IF(COUNTIFS(BTT[Verwendete Transaktion (Pflichtauswahl)],BTT[[#This Row],[Verwendete Transaktion (Pflichtauswahl)]],BTT[SAP-Modul
(Pflichtauswahl)],"&lt;&gt;"&amp;BTT[[#This Row],[SAP-Modul
(Pflichtauswahl)]])&gt;0,"Modul anders","okay"),"")</f>
        <v>Modul anders</v>
      </c>
      <c r="AQ887" s="10" t="str">
        <f>IFERROR(IF(COUNTIFS(BTT[Verwendete Transaktion (Pflichtauswahl)],BTT[[#This Row],[Verwendete Transaktion (Pflichtauswahl)]],BTT[Verantwortliches TP
(automatisch)],"&lt;&gt;"&amp;BTT[[#This Row],[Verantwortliches TP
(automatisch)]])&gt;0,"Transaktion mehrfach","okay"),"")</f>
        <v>okay</v>
      </c>
      <c r="AR887" s="10" t="str">
        <f>IFERROR(IF(COUNTIFS(BTT[Verwendete Transaktion (Pflichtauswahl)],BTT[[#This Row],[Verwendete Transaktion (Pflichtauswahl)]],BTT[Verantwortliches TP
(automatisch)],"&lt;&gt;"&amp;VLOOKUP(aktives_Teilprojekt,Teilprojekte[[Teilprojekte]:[Kürzel]],2,FALSE))&gt;0,"Transaktion mehrfach","okay"),"")</f>
        <v>okay</v>
      </c>
      <c r="AS887" s="10" t="s">
        <v>11110</v>
      </c>
      <c r="AT887" s="10"/>
    </row>
    <row r="888" spans="1:46" ht="60" hidden="1" x14ac:dyDescent="0.25">
      <c r="A888" s="14" t="str">
        <f>IFERROR(IF(BTT[[#This Row],[Lfd Nr. 
(aus konsolidierter Datei)]]&lt;&gt;"",BTT[[#This Row],[Lfd Nr. 
(aus konsolidierter Datei)]],VLOOKUP(aktives_Teilprojekt,Teilprojekte[[Teilprojekte]:[Kürzel]],2,FALSE)&amp;ROW(BTT[[#This Row],[Lfd Nr.
(automatisch)]])-2),"")</f>
        <v>FI802</v>
      </c>
      <c r="B888" s="15" t="s">
        <v>6131</v>
      </c>
      <c r="C888" s="15"/>
      <c r="E888" s="10" t="str">
        <f>IFERROR(IF(NOT(BTT[[#This Row],[Manuelle Änderung des Verantwortliches TP
(Auswahl - bei Bedarf)]]=""),BTT[[#This Row],[Manuelle Änderung des Verantwortliches TP
(Auswahl - bei Bedarf)]],VLOOKUP(BTT[[#This Row],[Hauptprozess
(Pflichtauswahl)]],Hauptprozesse[],3,FALSE)),"")</f>
        <v>FI</v>
      </c>
      <c r="H888" s="10" t="s">
        <v>8457</v>
      </c>
      <c r="I888" t="s">
        <v>2847</v>
      </c>
      <c r="J888" s="10" t="str">
        <f>IFERROR(VLOOKUP(BTT[[#This Row],[Verwendete Transaktion (Pflichtauswahl)]],Transaktionen[[Transaktionen]:[Langtext]],2,FALSE),"")</f>
        <v>Stammdatenverzeichnis Innenaufträge</v>
      </c>
      <c r="V888" s="10" t="str">
        <f>IFERROR(VLOOKUP(BTT[[#This Row],[Verwendetes Formular
(Auswahl falls relevant)]],Formulare[[Formularbezeichnung]:[Formularname (technisch)]],2,FALSE),"")</f>
        <v/>
      </c>
      <c r="Y888" s="4" t="s">
        <v>15062</v>
      </c>
      <c r="AK888" s="10" t="str">
        <f>IF(BTT[[#This Row],[Subprozess
(optionale Auswahl)]]="","okay",IF(VLOOKUP(BTT[[#This Row],[Subprozess
(optionale Auswahl)]],BPML[[Subprozess]:[Zugeordneter Hauptprozess]],3,FALSE)=BTT[[#This Row],[Hauptprozess
(Pflichtauswahl)]],"okay","falscher Subprozess"))</f>
        <v>okay</v>
      </c>
      <c r="AL888" t="str">
        <f>IF(aktives_Teilprojekt="Master","",IF(BTT[[#This Row],[Verantwortliches TP
(automatisch)]]=VLOOKUP(aktives_Teilprojekt,Teilprojekte[[Teilprojekte]:[Kürzel]],2,FALSE),"okay","Hauptprozess anderes TP"))</f>
        <v>okay</v>
      </c>
      <c r="AM8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8" s="10" t="str">
        <f>IFERROR(IF(BTT[[#This Row],[SAP-Modul
(Pflichtauswahl)]]&lt;&gt;VLOOKUP(BTT[[#This Row],[Verwendete Transaktion (Pflichtauswahl)]],Transaktionen[[Transaktionen]:[Modul]],3,FALSE),"Modul anders","okay"),"")</f>
        <v>okay</v>
      </c>
      <c r="AP888" s="10" t="str">
        <f>IFERROR(IF(COUNTIFS(BTT[Verwendete Transaktion (Pflichtauswahl)],BTT[[#This Row],[Verwendete Transaktion (Pflichtauswahl)]],BTT[SAP-Modul
(Pflichtauswahl)],"&lt;&gt;"&amp;BTT[[#This Row],[SAP-Modul
(Pflichtauswahl)]])&gt;0,"Modul anders","okay"),"")</f>
        <v>okay</v>
      </c>
      <c r="AQ888" s="10" t="str">
        <f>IFERROR(IF(COUNTIFS(BTT[Verwendete Transaktion (Pflichtauswahl)],BTT[[#This Row],[Verwendete Transaktion (Pflichtauswahl)]],BTT[Verantwortliches TP
(automatisch)],"&lt;&gt;"&amp;BTT[[#This Row],[Verantwortliches TP
(automatisch)]])&gt;0,"Transaktion mehrfach","okay"),"")</f>
        <v>okay</v>
      </c>
      <c r="AR888" s="10" t="str">
        <f>IFERROR(IF(COUNTIFS(BTT[Verwendete Transaktion (Pflichtauswahl)],BTT[[#This Row],[Verwendete Transaktion (Pflichtauswahl)]],BTT[Verantwortliches TP
(automatisch)],"&lt;&gt;"&amp;VLOOKUP(aktives_Teilprojekt,Teilprojekte[[Teilprojekte]:[Kürzel]],2,FALSE))&gt;0,"Transaktion mehrfach","okay"),"")</f>
        <v>okay</v>
      </c>
      <c r="AS888" s="10" t="s">
        <v>11111</v>
      </c>
      <c r="AT888" s="10"/>
    </row>
    <row r="889" spans="1:46" ht="60" hidden="1" x14ac:dyDescent="0.25">
      <c r="A889" s="14" t="str">
        <f>IFERROR(IF(BTT[[#This Row],[Lfd Nr. 
(aus konsolidierter Datei)]]&lt;&gt;"",BTT[[#This Row],[Lfd Nr. 
(aus konsolidierter Datei)]],VLOOKUP(aktives_Teilprojekt,Teilprojekte[[Teilprojekte]:[Kürzel]],2,FALSE)&amp;ROW(BTT[[#This Row],[Lfd Nr.
(automatisch)]])-2),"")</f>
        <v>FI803</v>
      </c>
      <c r="B889" s="15" t="s">
        <v>6131</v>
      </c>
      <c r="C889" s="15"/>
      <c r="E889" s="10" t="str">
        <f>IFERROR(IF(NOT(BTT[[#This Row],[Manuelle Änderung des Verantwortliches TP
(Auswahl - bei Bedarf)]]=""),BTT[[#This Row],[Manuelle Änderung des Verantwortliches TP
(Auswahl - bei Bedarf)]],VLOOKUP(BTT[[#This Row],[Hauptprozess
(Pflichtauswahl)]],Hauptprozesse[],3,FALSE)),"")</f>
        <v>FI</v>
      </c>
      <c r="H889" s="10" t="s">
        <v>8457</v>
      </c>
      <c r="I889" t="s">
        <v>2811</v>
      </c>
      <c r="J889" s="10" t="str">
        <f>IFERROR(VLOOKUP(BTT[[#This Row],[Verwendete Transaktion (Pflichtauswahl)]],Transaktionen[[Transaktionen]:[Langtext]],2,FALSE),"")</f>
        <v>Ist-Abrechnung: Auftrag</v>
      </c>
      <c r="V889" s="10" t="str">
        <f>IFERROR(VLOOKUP(BTT[[#This Row],[Verwendetes Formular
(Auswahl falls relevant)]],Formulare[[Formularbezeichnung]:[Formularname (technisch)]],2,FALSE),"")</f>
        <v/>
      </c>
      <c r="Y889" s="4" t="s">
        <v>15062</v>
      </c>
      <c r="AK889" s="10" t="str">
        <f>IF(BTT[[#This Row],[Subprozess
(optionale Auswahl)]]="","okay",IF(VLOOKUP(BTT[[#This Row],[Subprozess
(optionale Auswahl)]],BPML[[Subprozess]:[Zugeordneter Hauptprozess]],3,FALSE)=BTT[[#This Row],[Hauptprozess
(Pflichtauswahl)]],"okay","falscher Subprozess"))</f>
        <v>okay</v>
      </c>
      <c r="AL889" t="str">
        <f>IF(aktives_Teilprojekt="Master","",IF(BTT[[#This Row],[Verantwortliches TP
(automatisch)]]=VLOOKUP(aktives_Teilprojekt,Teilprojekte[[Teilprojekte]:[Kürzel]],2,FALSE),"okay","Hauptprozess anderes TP"))</f>
        <v>okay</v>
      </c>
      <c r="AM8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9" s="10" t="str">
        <f>IFERROR(IF(BTT[[#This Row],[SAP-Modul
(Pflichtauswahl)]]&lt;&gt;VLOOKUP(BTT[[#This Row],[Verwendete Transaktion (Pflichtauswahl)]],Transaktionen[[Transaktionen]:[Modul]],3,FALSE),"Modul anders","okay"),"")</f>
        <v>okay</v>
      </c>
      <c r="AP889" s="10" t="str">
        <f>IFERROR(IF(COUNTIFS(BTT[Verwendete Transaktion (Pflichtauswahl)],BTT[[#This Row],[Verwendete Transaktion (Pflichtauswahl)]],BTT[SAP-Modul
(Pflichtauswahl)],"&lt;&gt;"&amp;BTT[[#This Row],[SAP-Modul
(Pflichtauswahl)]])&gt;0,"Modul anders","okay"),"")</f>
        <v>Modul anders</v>
      </c>
      <c r="AQ889" s="10" t="str">
        <f>IFERROR(IF(COUNTIFS(BTT[Verwendete Transaktion (Pflichtauswahl)],BTT[[#This Row],[Verwendete Transaktion (Pflichtauswahl)]],BTT[Verantwortliches TP
(automatisch)],"&lt;&gt;"&amp;BTT[[#This Row],[Verantwortliches TP
(automatisch)]])&gt;0,"Transaktion mehrfach","okay"),"")</f>
        <v>okay</v>
      </c>
      <c r="AR889" s="10" t="str">
        <f>IFERROR(IF(COUNTIFS(BTT[Verwendete Transaktion (Pflichtauswahl)],BTT[[#This Row],[Verwendete Transaktion (Pflichtauswahl)]],BTT[Verantwortliches TP
(automatisch)],"&lt;&gt;"&amp;VLOOKUP(aktives_Teilprojekt,Teilprojekte[[Teilprojekte]:[Kürzel]],2,FALSE))&gt;0,"Transaktion mehrfach","okay"),"")</f>
        <v>okay</v>
      </c>
      <c r="AS889" s="10" t="s">
        <v>11112</v>
      </c>
      <c r="AT889" s="10"/>
    </row>
    <row r="890" spans="1:46" ht="60" hidden="1" x14ac:dyDescent="0.25">
      <c r="A890" s="14" t="str">
        <f>IFERROR(IF(BTT[[#This Row],[Lfd Nr. 
(aus konsolidierter Datei)]]&lt;&gt;"",BTT[[#This Row],[Lfd Nr. 
(aus konsolidierter Datei)]],VLOOKUP(aktives_Teilprojekt,Teilprojekte[[Teilprojekte]:[Kürzel]],2,FALSE)&amp;ROW(BTT[[#This Row],[Lfd Nr.
(automatisch)]])-2),"")</f>
        <v>FI804</v>
      </c>
      <c r="B890" s="15" t="s">
        <v>6131</v>
      </c>
      <c r="C890" s="15"/>
      <c r="E890" s="10" t="str">
        <f>IFERROR(IF(NOT(BTT[[#This Row],[Manuelle Änderung des Verantwortliches TP
(Auswahl - bei Bedarf)]]=""),BTT[[#This Row],[Manuelle Änderung des Verantwortliches TP
(Auswahl - bei Bedarf)]],VLOOKUP(BTT[[#This Row],[Hauptprozess
(Pflichtauswahl)]],Hauptprozesse[],3,FALSE)),"")</f>
        <v>FI</v>
      </c>
      <c r="H890" s="10"/>
      <c r="I890" t="s">
        <v>14175</v>
      </c>
      <c r="J890" s="10" t="str">
        <f>IFERROR(VLOOKUP(BTT[[#This Row],[Verwendete Transaktion (Pflichtauswahl)]],Transaktionen[[Transaktionen]:[Langtext]],2,FALSE),"")</f>
        <v/>
      </c>
      <c r="V890" s="10" t="str">
        <f>IFERROR(VLOOKUP(BTT[[#This Row],[Verwendetes Formular
(Auswahl falls relevant)]],Formulare[[Formularbezeichnung]:[Formularname (technisch)]],2,FALSE),"")</f>
        <v/>
      </c>
      <c r="Y890" s="4" t="s">
        <v>15062</v>
      </c>
      <c r="AK890" s="10" t="str">
        <f>IF(BTT[[#This Row],[Subprozess
(optionale Auswahl)]]="","okay",IF(VLOOKUP(BTT[[#This Row],[Subprozess
(optionale Auswahl)]],BPML[[Subprozess]:[Zugeordneter Hauptprozess]],3,FALSE)=BTT[[#This Row],[Hauptprozess
(Pflichtauswahl)]],"okay","falscher Subprozess"))</f>
        <v>okay</v>
      </c>
      <c r="AL890" t="str">
        <f>IF(aktives_Teilprojekt="Master","",IF(BTT[[#This Row],[Verantwortliches TP
(automatisch)]]=VLOOKUP(aktives_Teilprojekt,Teilprojekte[[Teilprojekte]:[Kürzel]],2,FALSE),"okay","Hauptprozess anderes TP"))</f>
        <v>okay</v>
      </c>
      <c r="AM8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0" s="10" t="str">
        <f>IFERROR(IF(BTT[[#This Row],[SAP-Modul
(Pflichtauswahl)]]&lt;&gt;VLOOKUP(BTT[[#This Row],[Verwendete Transaktion (Pflichtauswahl)]],Transaktionen[[Transaktionen]:[Modul]],3,FALSE),"Modul anders","okay"),"")</f>
        <v/>
      </c>
      <c r="AP890" s="10" t="str">
        <f>IFERROR(IF(COUNTIFS(BTT[Verwendete Transaktion (Pflichtauswahl)],BTT[[#This Row],[Verwendete Transaktion (Pflichtauswahl)]],BTT[SAP-Modul
(Pflichtauswahl)],"&lt;&gt;"&amp;BTT[[#This Row],[SAP-Modul
(Pflichtauswahl)]])&gt;0,"Modul anders","okay"),"")</f>
        <v>okay</v>
      </c>
      <c r="AQ890" s="10" t="str">
        <f>IFERROR(IF(COUNTIFS(BTT[Verwendete Transaktion (Pflichtauswahl)],BTT[[#This Row],[Verwendete Transaktion (Pflichtauswahl)]],BTT[Verantwortliches TP
(automatisch)],"&lt;&gt;"&amp;BTT[[#This Row],[Verantwortliches TP
(automatisch)]])&gt;0,"Transaktion mehrfach","okay"),"")</f>
        <v>okay</v>
      </c>
      <c r="AR890" s="10" t="str">
        <f>IFERROR(IF(COUNTIFS(BTT[Verwendete Transaktion (Pflichtauswahl)],BTT[[#This Row],[Verwendete Transaktion (Pflichtauswahl)]],BTT[Verantwortliches TP
(automatisch)],"&lt;&gt;"&amp;VLOOKUP(aktives_Teilprojekt,Teilprojekte[[Teilprojekte]:[Kürzel]],2,FALSE))&gt;0,"Transaktion mehrfach","okay"),"")</f>
        <v>okay</v>
      </c>
      <c r="AS890" s="10" t="s">
        <v>11113</v>
      </c>
      <c r="AT890" s="10"/>
    </row>
    <row r="891" spans="1:46" ht="60" hidden="1" x14ac:dyDescent="0.25">
      <c r="A891" s="14" t="str">
        <f>IFERROR(IF(BTT[[#This Row],[Lfd Nr. 
(aus konsolidierter Datei)]]&lt;&gt;"",BTT[[#This Row],[Lfd Nr. 
(aus konsolidierter Datei)]],VLOOKUP(aktives_Teilprojekt,Teilprojekte[[Teilprojekte]:[Kürzel]],2,FALSE)&amp;ROW(BTT[[#This Row],[Lfd Nr.
(automatisch)]])-2),"")</f>
        <v>FI805</v>
      </c>
      <c r="B891" s="15" t="s">
        <v>6131</v>
      </c>
      <c r="C891" s="15"/>
      <c r="E891" s="10" t="str">
        <f>IFERROR(IF(NOT(BTT[[#This Row],[Manuelle Änderung des Verantwortliches TP
(Auswahl - bei Bedarf)]]=""),BTT[[#This Row],[Manuelle Änderung des Verantwortliches TP
(Auswahl - bei Bedarf)]],VLOOKUP(BTT[[#This Row],[Hauptprozess
(Pflichtauswahl)]],Hauptprozesse[],3,FALSE)),"")</f>
        <v>FI</v>
      </c>
      <c r="H891" s="10" t="s">
        <v>3</v>
      </c>
      <c r="I891" t="s">
        <v>1826</v>
      </c>
      <c r="J891" s="10" t="str">
        <f>IFERROR(VLOOKUP(BTT[[#This Row],[Verwendete Transaktion (Pflichtauswahl)]],Transaktionen[[Transaktionen]:[Langtext]],2,FALSE),"")</f>
        <v>Rücknahme Ausgleich</v>
      </c>
      <c r="V891" s="10" t="str">
        <f>IFERROR(VLOOKUP(BTT[[#This Row],[Verwendetes Formular
(Auswahl falls relevant)]],Formulare[[Formularbezeichnung]:[Formularname (technisch)]],2,FALSE),"")</f>
        <v/>
      </c>
      <c r="Y891" s="4" t="s">
        <v>15062</v>
      </c>
      <c r="AK891" s="10" t="str">
        <f>IF(BTT[[#This Row],[Subprozess
(optionale Auswahl)]]="","okay",IF(VLOOKUP(BTT[[#This Row],[Subprozess
(optionale Auswahl)]],BPML[[Subprozess]:[Zugeordneter Hauptprozess]],3,FALSE)=BTT[[#This Row],[Hauptprozess
(Pflichtauswahl)]],"okay","falscher Subprozess"))</f>
        <v>okay</v>
      </c>
      <c r="AL891" t="str">
        <f>IF(aktives_Teilprojekt="Master","",IF(BTT[[#This Row],[Verantwortliches TP
(automatisch)]]=VLOOKUP(aktives_Teilprojekt,Teilprojekte[[Teilprojekte]:[Kürzel]],2,FALSE),"okay","Hauptprozess anderes TP"))</f>
        <v>okay</v>
      </c>
      <c r="AM8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1" s="10" t="str">
        <f>IFERROR(IF(BTT[[#This Row],[SAP-Modul
(Pflichtauswahl)]]&lt;&gt;VLOOKUP(BTT[[#This Row],[Verwendete Transaktion (Pflichtauswahl)]],Transaktionen[[Transaktionen]:[Modul]],3,FALSE),"Modul anders","okay"),"")</f>
        <v>okay</v>
      </c>
      <c r="AP891" s="10" t="str">
        <f>IFERROR(IF(COUNTIFS(BTT[Verwendete Transaktion (Pflichtauswahl)],BTT[[#This Row],[Verwendete Transaktion (Pflichtauswahl)]],BTT[SAP-Modul
(Pflichtauswahl)],"&lt;&gt;"&amp;BTT[[#This Row],[SAP-Modul
(Pflichtauswahl)]])&gt;0,"Modul anders","okay"),"")</f>
        <v>Modul anders</v>
      </c>
      <c r="AQ891" s="10" t="str">
        <f>IFERROR(IF(COUNTIFS(BTT[Verwendete Transaktion (Pflichtauswahl)],BTT[[#This Row],[Verwendete Transaktion (Pflichtauswahl)]],BTT[Verantwortliches TP
(automatisch)],"&lt;&gt;"&amp;BTT[[#This Row],[Verantwortliches TP
(automatisch)]])&gt;0,"Transaktion mehrfach","okay"),"")</f>
        <v>okay</v>
      </c>
      <c r="AR891" s="10" t="str">
        <f>IFERROR(IF(COUNTIFS(BTT[Verwendete Transaktion (Pflichtauswahl)],BTT[[#This Row],[Verwendete Transaktion (Pflichtauswahl)]],BTT[Verantwortliches TP
(automatisch)],"&lt;&gt;"&amp;VLOOKUP(aktives_Teilprojekt,Teilprojekte[[Teilprojekte]:[Kürzel]],2,FALSE))&gt;0,"Transaktion mehrfach","okay"),"")</f>
        <v>okay</v>
      </c>
      <c r="AS891" s="10" t="s">
        <v>11114</v>
      </c>
      <c r="AT891" s="10"/>
    </row>
    <row r="892" spans="1:46" ht="60" hidden="1" x14ac:dyDescent="0.25">
      <c r="A892" s="14" t="str">
        <f>IFERROR(IF(BTT[[#This Row],[Lfd Nr. 
(aus konsolidierter Datei)]]&lt;&gt;"",BTT[[#This Row],[Lfd Nr. 
(aus konsolidierter Datei)]],VLOOKUP(aktives_Teilprojekt,Teilprojekte[[Teilprojekte]:[Kürzel]],2,FALSE)&amp;ROW(BTT[[#This Row],[Lfd Nr.
(automatisch)]])-2),"")</f>
        <v>FI806</v>
      </c>
      <c r="B892" s="15" t="s">
        <v>6131</v>
      </c>
      <c r="C892" s="15"/>
      <c r="E892" s="10" t="str">
        <f>IFERROR(IF(NOT(BTT[[#This Row],[Manuelle Änderung des Verantwortliches TP
(Auswahl - bei Bedarf)]]=""),BTT[[#This Row],[Manuelle Änderung des Verantwortliches TP
(Auswahl - bei Bedarf)]],VLOOKUP(BTT[[#This Row],[Hauptprozess
(Pflichtauswahl)]],Hauptprozesse[],3,FALSE)),"")</f>
        <v>FI</v>
      </c>
      <c r="H892" s="10" t="s">
        <v>6041</v>
      </c>
      <c r="I892" t="s">
        <v>5566</v>
      </c>
      <c r="J892" s="10" t="str">
        <f>IFERROR(VLOOKUP(BTT[[#This Row],[Verwendete Transaktion (Pflichtauswahl)]],Transaktionen[[Transaktionen]:[Langtext]],2,FALSE),"")</f>
        <v>Auftrag: Abrechnungsvorschrift</v>
      </c>
      <c r="V892" s="10" t="str">
        <f>IFERROR(VLOOKUP(BTT[[#This Row],[Verwendetes Formular
(Auswahl falls relevant)]],Formulare[[Formularbezeichnung]:[Formularname (technisch)]],2,FALSE),"")</f>
        <v/>
      </c>
      <c r="Y892" s="4" t="s">
        <v>15062</v>
      </c>
      <c r="AK892" s="10" t="str">
        <f>IF(BTT[[#This Row],[Subprozess
(optionale Auswahl)]]="","okay",IF(VLOOKUP(BTT[[#This Row],[Subprozess
(optionale Auswahl)]],BPML[[Subprozess]:[Zugeordneter Hauptprozess]],3,FALSE)=BTT[[#This Row],[Hauptprozess
(Pflichtauswahl)]],"okay","falscher Subprozess"))</f>
        <v>okay</v>
      </c>
      <c r="AL892" t="str">
        <f>IF(aktives_Teilprojekt="Master","",IF(BTT[[#This Row],[Verantwortliches TP
(automatisch)]]=VLOOKUP(aktives_Teilprojekt,Teilprojekte[[Teilprojekte]:[Kürzel]],2,FALSE),"okay","Hauptprozess anderes TP"))</f>
        <v>okay</v>
      </c>
      <c r="AM8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2" s="10" t="str">
        <f>IFERROR(IF(BTT[[#This Row],[SAP-Modul
(Pflichtauswahl)]]&lt;&gt;VLOOKUP(BTT[[#This Row],[Verwendete Transaktion (Pflichtauswahl)]],Transaktionen[[Transaktionen]:[Modul]],3,FALSE),"Modul anders","okay"),"")</f>
        <v>okay</v>
      </c>
      <c r="AP892" s="10" t="str">
        <f>IFERROR(IF(COUNTIFS(BTT[Verwendete Transaktion (Pflichtauswahl)],BTT[[#This Row],[Verwendete Transaktion (Pflichtauswahl)]],BTT[SAP-Modul
(Pflichtauswahl)],"&lt;&gt;"&amp;BTT[[#This Row],[SAP-Modul
(Pflichtauswahl)]])&gt;0,"Modul anders","okay"),"")</f>
        <v>Modul anders</v>
      </c>
      <c r="AQ892" s="10" t="str">
        <f>IFERROR(IF(COUNTIFS(BTT[Verwendete Transaktion (Pflichtauswahl)],BTT[[#This Row],[Verwendete Transaktion (Pflichtauswahl)]],BTT[Verantwortliches TP
(automatisch)],"&lt;&gt;"&amp;BTT[[#This Row],[Verantwortliches TP
(automatisch)]])&gt;0,"Transaktion mehrfach","okay"),"")</f>
        <v>okay</v>
      </c>
      <c r="AR892" s="10" t="str">
        <f>IFERROR(IF(COUNTIFS(BTT[Verwendete Transaktion (Pflichtauswahl)],BTT[[#This Row],[Verwendete Transaktion (Pflichtauswahl)]],BTT[Verantwortliches TP
(automatisch)],"&lt;&gt;"&amp;VLOOKUP(aktives_Teilprojekt,Teilprojekte[[Teilprojekte]:[Kürzel]],2,FALSE))&gt;0,"Transaktion mehrfach","okay"),"")</f>
        <v>okay</v>
      </c>
      <c r="AS892" s="10" t="s">
        <v>11115</v>
      </c>
      <c r="AT892" s="10"/>
    </row>
    <row r="893" spans="1:46" ht="60" hidden="1" x14ac:dyDescent="0.25">
      <c r="A893" s="14" t="str">
        <f>IFERROR(IF(BTT[[#This Row],[Lfd Nr. 
(aus konsolidierter Datei)]]&lt;&gt;"",BTT[[#This Row],[Lfd Nr. 
(aus konsolidierter Datei)]],VLOOKUP(aktives_Teilprojekt,Teilprojekte[[Teilprojekte]:[Kürzel]],2,FALSE)&amp;ROW(BTT[[#This Row],[Lfd Nr.
(automatisch)]])-2),"")</f>
        <v>FI807</v>
      </c>
      <c r="B893" s="15" t="s">
        <v>6131</v>
      </c>
      <c r="C893" s="15"/>
      <c r="E893" s="10" t="str">
        <f>IFERROR(IF(NOT(BTT[[#This Row],[Manuelle Änderung des Verantwortliches TP
(Auswahl - bei Bedarf)]]=""),BTT[[#This Row],[Manuelle Änderung des Verantwortliches TP
(Auswahl - bei Bedarf)]],VLOOKUP(BTT[[#This Row],[Hauptprozess
(Pflichtauswahl)]],Hauptprozesse[],3,FALSE)),"")</f>
        <v>FI</v>
      </c>
      <c r="H893" s="10"/>
      <c r="I893" t="s">
        <v>14275</v>
      </c>
      <c r="J893" s="10" t="str">
        <f>IFERROR(VLOOKUP(BTT[[#This Row],[Verwendete Transaktion (Pflichtauswahl)]],Transaktionen[[Transaktionen]:[Langtext]],2,FALSE),"")</f>
        <v/>
      </c>
      <c r="V893" s="10" t="str">
        <f>IFERROR(VLOOKUP(BTT[[#This Row],[Verwendetes Formular
(Auswahl falls relevant)]],Formulare[[Formularbezeichnung]:[Formularname (technisch)]],2,FALSE),"")</f>
        <v/>
      </c>
      <c r="Y893" s="4" t="s">
        <v>15062</v>
      </c>
      <c r="AK893" s="10" t="str">
        <f>IF(BTT[[#This Row],[Subprozess
(optionale Auswahl)]]="","okay",IF(VLOOKUP(BTT[[#This Row],[Subprozess
(optionale Auswahl)]],BPML[[Subprozess]:[Zugeordneter Hauptprozess]],3,FALSE)=BTT[[#This Row],[Hauptprozess
(Pflichtauswahl)]],"okay","falscher Subprozess"))</f>
        <v>okay</v>
      </c>
      <c r="AL893" t="str">
        <f>IF(aktives_Teilprojekt="Master","",IF(BTT[[#This Row],[Verantwortliches TP
(automatisch)]]=VLOOKUP(aktives_Teilprojekt,Teilprojekte[[Teilprojekte]:[Kürzel]],2,FALSE),"okay","Hauptprozess anderes TP"))</f>
        <v>okay</v>
      </c>
      <c r="AM8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3" s="10" t="str">
        <f>IFERROR(IF(BTT[[#This Row],[SAP-Modul
(Pflichtauswahl)]]&lt;&gt;VLOOKUP(BTT[[#This Row],[Verwendete Transaktion (Pflichtauswahl)]],Transaktionen[[Transaktionen]:[Modul]],3,FALSE),"Modul anders","okay"),"")</f>
        <v/>
      </c>
      <c r="AP893" s="10" t="str">
        <f>IFERROR(IF(COUNTIFS(BTT[Verwendete Transaktion (Pflichtauswahl)],BTT[[#This Row],[Verwendete Transaktion (Pflichtauswahl)]],BTT[SAP-Modul
(Pflichtauswahl)],"&lt;&gt;"&amp;BTT[[#This Row],[SAP-Modul
(Pflichtauswahl)]])&gt;0,"Modul anders","okay"),"")</f>
        <v>okay</v>
      </c>
      <c r="AQ893" s="10" t="str">
        <f>IFERROR(IF(COUNTIFS(BTT[Verwendete Transaktion (Pflichtauswahl)],BTT[[#This Row],[Verwendete Transaktion (Pflichtauswahl)]],BTT[Verantwortliches TP
(automatisch)],"&lt;&gt;"&amp;BTT[[#This Row],[Verantwortliches TP
(automatisch)]])&gt;0,"Transaktion mehrfach","okay"),"")</f>
        <v>okay</v>
      </c>
      <c r="AR893" s="10" t="str">
        <f>IFERROR(IF(COUNTIFS(BTT[Verwendete Transaktion (Pflichtauswahl)],BTT[[#This Row],[Verwendete Transaktion (Pflichtauswahl)]],BTT[Verantwortliches TP
(automatisch)],"&lt;&gt;"&amp;VLOOKUP(aktives_Teilprojekt,Teilprojekte[[Teilprojekte]:[Kürzel]],2,FALSE))&gt;0,"Transaktion mehrfach","okay"),"")</f>
        <v>okay</v>
      </c>
      <c r="AS893" s="10" t="s">
        <v>11116</v>
      </c>
      <c r="AT893" s="10"/>
    </row>
    <row r="894" spans="1:46" x14ac:dyDescent="0.25">
      <c r="A894" s="14" t="str">
        <f>IFERROR(IF(BTT[[#This Row],[Lfd Nr. 
(aus konsolidierter Datei)]]&lt;&gt;"",BTT[[#This Row],[Lfd Nr. 
(aus konsolidierter Datei)]],VLOOKUP(aktives_Teilprojekt,Teilprojekte[[Teilprojekte]:[Kürzel]],2,FALSE)&amp;ROW(BTT[[#This Row],[Lfd Nr.
(automatisch)]])-2),"")</f>
        <v>FI808</v>
      </c>
      <c r="B894" s="15" t="s">
        <v>24</v>
      </c>
      <c r="C894" s="15"/>
      <c r="D894" t="s">
        <v>11118</v>
      </c>
      <c r="E894" s="10" t="str">
        <f>IFERROR(IF(NOT(BTT[[#This Row],[Manuelle Änderung des Verantwortliches TP
(Auswahl - bei Bedarf)]]=""),BTT[[#This Row],[Manuelle Änderung des Verantwortliches TP
(Auswahl - bei Bedarf)]],VLOOKUP(BTT[[#This Row],[Hauptprozess
(Pflichtauswahl)]],Hauptprozesse[],3,FALSE)),"")</f>
        <v>FI</v>
      </c>
      <c r="G894" t="s">
        <v>14276</v>
      </c>
      <c r="H894" s="10" t="s">
        <v>8485</v>
      </c>
      <c r="I894" t="s">
        <v>8522</v>
      </c>
      <c r="J894" s="10" t="str">
        <f>IFERROR(VLOOKUP(BTT[[#This Row],[Verwendete Transaktion (Pflichtauswahl)]],Transaktionen[[Transaktionen]:[Langtext]],2,FALSE),"")</f>
        <v>keine digitale Erfassung</v>
      </c>
      <c r="V894" s="10" t="str">
        <f>IFERROR(VLOOKUP(BTT[[#This Row],[Verwendetes Formular
(Auswahl falls relevant)]],Formulare[[Formularbezeichnung]:[Formularname (technisch)]],2,FALSE),"")</f>
        <v/>
      </c>
      <c r="Y894" s="4"/>
      <c r="AK894" s="10" t="str">
        <f>IF(BTT[[#This Row],[Subprozess
(optionale Auswahl)]]="","okay",IF(VLOOKUP(BTT[[#This Row],[Subprozess
(optionale Auswahl)]],BPML[[Subprozess]:[Zugeordneter Hauptprozess]],3,FALSE)=BTT[[#This Row],[Hauptprozess
(Pflichtauswahl)]],"okay","falscher Subprozess"))</f>
        <v>okay</v>
      </c>
      <c r="AL894" t="str">
        <f>IF(aktives_Teilprojekt="Master","",IF(BTT[[#This Row],[Verantwortliches TP
(automatisch)]]=VLOOKUP(aktives_Teilprojekt,Teilprojekte[[Teilprojekte]:[Kürzel]],2,FALSE),"okay","Hauptprozess anderes TP"))</f>
        <v>okay</v>
      </c>
      <c r="AM8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4" s="10" t="str">
        <f>IFERROR(IF(BTT[[#This Row],[SAP-Modul
(Pflichtauswahl)]]&lt;&gt;VLOOKUP(BTT[[#This Row],[Verwendete Transaktion (Pflichtauswahl)]],Transaktionen[[Transaktionen]:[Modul]],3,FALSE),"Modul anders","okay"),"")</f>
        <v>okay</v>
      </c>
      <c r="AP894" s="10" t="str">
        <f>IFERROR(IF(COUNTIFS(BTT[Verwendete Transaktion (Pflichtauswahl)],BTT[[#This Row],[Verwendete Transaktion (Pflichtauswahl)]],BTT[SAP-Modul
(Pflichtauswahl)],"&lt;&gt;"&amp;BTT[[#This Row],[SAP-Modul
(Pflichtauswahl)]])&gt;0,"Modul anders","okay"),"")</f>
        <v>okay</v>
      </c>
      <c r="AQ894" s="10" t="str">
        <f>IFERROR(IF(COUNTIFS(BTT[Verwendete Transaktion (Pflichtauswahl)],BTT[[#This Row],[Verwendete Transaktion (Pflichtauswahl)]],BTT[Verantwortliches TP
(automatisch)],"&lt;&gt;"&amp;BTT[[#This Row],[Verantwortliches TP
(automatisch)]])&gt;0,"Transaktion mehrfach","okay"),"")</f>
        <v>okay</v>
      </c>
      <c r="AR894" s="10" t="str">
        <f>IFERROR(IF(COUNTIFS(BTT[Verwendete Transaktion (Pflichtauswahl)],BTT[[#This Row],[Verwendete Transaktion (Pflichtauswahl)]],BTT[Verantwortliches TP
(automatisch)],"&lt;&gt;"&amp;VLOOKUP(aktives_Teilprojekt,Teilprojekte[[Teilprojekte]:[Kürzel]],2,FALSE))&gt;0,"Transaktion mehrfach","okay"),"")</f>
        <v>okay</v>
      </c>
      <c r="AS894" s="10" t="s">
        <v>11117</v>
      </c>
      <c r="AT894" s="10"/>
    </row>
    <row r="895" spans="1:46" x14ac:dyDescent="0.25">
      <c r="A895" s="14" t="str">
        <f>IFERROR(IF(BTT[[#This Row],[Lfd Nr. 
(aus konsolidierter Datei)]]&lt;&gt;"",BTT[[#This Row],[Lfd Nr. 
(aus konsolidierter Datei)]],VLOOKUP(aktives_Teilprojekt,Teilprojekte[[Teilprojekte]:[Kürzel]],2,FALSE)&amp;ROW(BTT[[#This Row],[Lfd Nr.
(automatisch)]])-2),"")</f>
        <v>FI809</v>
      </c>
      <c r="B895" s="15" t="s">
        <v>24</v>
      </c>
      <c r="C895" s="15"/>
      <c r="D895" t="s">
        <v>11120</v>
      </c>
      <c r="E895" s="10" t="str">
        <f>IFERROR(IF(NOT(BTT[[#This Row],[Manuelle Änderung des Verantwortliches TP
(Auswahl - bei Bedarf)]]=""),BTT[[#This Row],[Manuelle Änderung des Verantwortliches TP
(Auswahl - bei Bedarf)]],VLOOKUP(BTT[[#This Row],[Hauptprozess
(Pflichtauswahl)]],Hauptprozesse[],3,FALSE)),"")</f>
        <v>FI</v>
      </c>
      <c r="G895" t="s">
        <v>14276</v>
      </c>
      <c r="H895" s="10" t="s">
        <v>6038</v>
      </c>
      <c r="I895" t="s">
        <v>3126</v>
      </c>
      <c r="J895" s="10" t="str">
        <f>IFERROR(VLOOKUP(BTT[[#This Row],[Verwendete Transaktion (Pflichtauswahl)]],Transaktionen[[Transaktionen]:[Langtext]],2,FALSE),"")</f>
        <v>Bestellung anlegen</v>
      </c>
      <c r="V895" s="10" t="str">
        <f>IFERROR(VLOOKUP(BTT[[#This Row],[Verwendetes Formular
(Auswahl falls relevant)]],Formulare[[Formularbezeichnung]:[Formularname (technisch)]],2,FALSE),"")</f>
        <v/>
      </c>
      <c r="Y895" s="4"/>
      <c r="AK895" s="10" t="str">
        <f>IF(BTT[[#This Row],[Subprozess
(optionale Auswahl)]]="","okay",IF(VLOOKUP(BTT[[#This Row],[Subprozess
(optionale Auswahl)]],BPML[[Subprozess]:[Zugeordneter Hauptprozess]],3,FALSE)=BTT[[#This Row],[Hauptprozess
(Pflichtauswahl)]],"okay","falscher Subprozess"))</f>
        <v>okay</v>
      </c>
      <c r="AL895" t="str">
        <f>IF(aktives_Teilprojekt="Master","",IF(BTT[[#This Row],[Verantwortliches TP
(automatisch)]]=VLOOKUP(aktives_Teilprojekt,Teilprojekte[[Teilprojekte]:[Kürzel]],2,FALSE),"okay","Hauptprozess anderes TP"))</f>
        <v>okay</v>
      </c>
      <c r="AM8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5" s="10" t="str">
        <f>IFERROR(IF(BTT[[#This Row],[SAP-Modul
(Pflichtauswahl)]]&lt;&gt;VLOOKUP(BTT[[#This Row],[Verwendete Transaktion (Pflichtauswahl)]],Transaktionen[[Transaktionen]:[Modul]],3,FALSE),"Modul anders","okay"),"")</f>
        <v>okay</v>
      </c>
      <c r="AP895" s="10" t="str">
        <f>IFERROR(IF(COUNTIFS(BTT[Verwendete Transaktion (Pflichtauswahl)],BTT[[#This Row],[Verwendete Transaktion (Pflichtauswahl)]],BTT[SAP-Modul
(Pflichtauswahl)],"&lt;&gt;"&amp;BTT[[#This Row],[SAP-Modul
(Pflichtauswahl)]])&gt;0,"Modul anders","okay"),"")</f>
        <v>okay</v>
      </c>
      <c r="AQ895" s="10" t="str">
        <f>IFERROR(IF(COUNTIFS(BTT[Verwendete Transaktion (Pflichtauswahl)],BTT[[#This Row],[Verwendete Transaktion (Pflichtauswahl)]],BTT[Verantwortliches TP
(automatisch)],"&lt;&gt;"&amp;BTT[[#This Row],[Verantwortliches TP
(automatisch)]])&gt;0,"Transaktion mehrfach","okay"),"")</f>
        <v>okay</v>
      </c>
      <c r="AR895" s="10" t="str">
        <f>IFERROR(IF(COUNTIFS(BTT[Verwendete Transaktion (Pflichtauswahl)],BTT[[#This Row],[Verwendete Transaktion (Pflichtauswahl)]],BTT[Verantwortliches TP
(automatisch)],"&lt;&gt;"&amp;VLOOKUP(aktives_Teilprojekt,Teilprojekte[[Teilprojekte]:[Kürzel]],2,FALSE))&gt;0,"Transaktion mehrfach","okay"),"")</f>
        <v>okay</v>
      </c>
      <c r="AS895" s="10" t="s">
        <v>11119</v>
      </c>
      <c r="AT895" s="10"/>
    </row>
    <row r="896" spans="1:46" x14ac:dyDescent="0.25">
      <c r="A896" s="14" t="str">
        <f>IFERROR(IF(BTT[[#This Row],[Lfd Nr. 
(aus konsolidierter Datei)]]&lt;&gt;"",BTT[[#This Row],[Lfd Nr. 
(aus konsolidierter Datei)]],VLOOKUP(aktives_Teilprojekt,Teilprojekte[[Teilprojekte]:[Kürzel]],2,FALSE)&amp;ROW(BTT[[#This Row],[Lfd Nr.
(automatisch)]])-2),"")</f>
        <v>FI810</v>
      </c>
      <c r="B896" s="15" t="s">
        <v>24</v>
      </c>
      <c r="C896" s="15"/>
      <c r="D896" t="s">
        <v>11122</v>
      </c>
      <c r="E896" s="10" t="str">
        <f>IFERROR(IF(NOT(BTT[[#This Row],[Manuelle Änderung des Verantwortliches TP
(Auswahl - bei Bedarf)]]=""),BTT[[#This Row],[Manuelle Änderung des Verantwortliches TP
(Auswahl - bei Bedarf)]],VLOOKUP(BTT[[#This Row],[Hauptprozess
(Pflichtauswahl)]],Hauptprozesse[],3,FALSE)),"")</f>
        <v>FI</v>
      </c>
      <c r="G896" t="s">
        <v>14276</v>
      </c>
      <c r="H896" s="10" t="s">
        <v>6041</v>
      </c>
      <c r="I896" t="s">
        <v>2484</v>
      </c>
      <c r="J896" s="10" t="str">
        <f>IFERROR(VLOOKUP(BTT[[#This Row],[Verwendete Transaktion (Pflichtauswahl)]],Transaktionen[[Transaktionen]:[Langtext]],2,FALSE),"")</f>
        <v>Auftrag anlegen</v>
      </c>
      <c r="V896" s="10" t="str">
        <f>IFERROR(VLOOKUP(BTT[[#This Row],[Verwendetes Formular
(Auswahl falls relevant)]],Formulare[[Formularbezeichnung]:[Formularname (technisch)]],2,FALSE),"")</f>
        <v/>
      </c>
      <c r="Y896" s="4"/>
      <c r="AK896" s="10" t="str">
        <f>IF(BTT[[#This Row],[Subprozess
(optionale Auswahl)]]="","okay",IF(VLOOKUP(BTT[[#This Row],[Subprozess
(optionale Auswahl)]],BPML[[Subprozess]:[Zugeordneter Hauptprozess]],3,FALSE)=BTT[[#This Row],[Hauptprozess
(Pflichtauswahl)]],"okay","falscher Subprozess"))</f>
        <v>okay</v>
      </c>
      <c r="AL896" t="str">
        <f>IF(aktives_Teilprojekt="Master","",IF(BTT[[#This Row],[Verantwortliches TP
(automatisch)]]=VLOOKUP(aktives_Teilprojekt,Teilprojekte[[Teilprojekte]:[Kürzel]],2,FALSE),"okay","Hauptprozess anderes TP"))</f>
        <v>okay</v>
      </c>
      <c r="AM8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6" s="10" t="str">
        <f>IFERROR(IF(BTT[[#This Row],[SAP-Modul
(Pflichtauswahl)]]&lt;&gt;VLOOKUP(BTT[[#This Row],[Verwendete Transaktion (Pflichtauswahl)]],Transaktionen[[Transaktionen]:[Modul]],3,FALSE),"Modul anders","okay"),"")</f>
        <v>okay</v>
      </c>
      <c r="AP896" s="10" t="str">
        <f>IFERROR(IF(COUNTIFS(BTT[Verwendete Transaktion (Pflichtauswahl)],BTT[[#This Row],[Verwendete Transaktion (Pflichtauswahl)]],BTT[SAP-Modul
(Pflichtauswahl)],"&lt;&gt;"&amp;BTT[[#This Row],[SAP-Modul
(Pflichtauswahl)]])&gt;0,"Modul anders","okay"),"")</f>
        <v>okay</v>
      </c>
      <c r="AQ896" s="10" t="str">
        <f>IFERROR(IF(COUNTIFS(BTT[Verwendete Transaktion (Pflichtauswahl)],BTT[[#This Row],[Verwendete Transaktion (Pflichtauswahl)]],BTT[Verantwortliches TP
(automatisch)],"&lt;&gt;"&amp;BTT[[#This Row],[Verantwortliches TP
(automatisch)]])&gt;0,"Transaktion mehrfach","okay"),"")</f>
        <v>okay</v>
      </c>
      <c r="AR896" s="10" t="str">
        <f>IFERROR(IF(COUNTIFS(BTT[Verwendete Transaktion (Pflichtauswahl)],BTT[[#This Row],[Verwendete Transaktion (Pflichtauswahl)]],BTT[Verantwortliches TP
(automatisch)],"&lt;&gt;"&amp;VLOOKUP(aktives_Teilprojekt,Teilprojekte[[Teilprojekte]:[Kürzel]],2,FALSE))&gt;0,"Transaktion mehrfach","okay"),"")</f>
        <v>okay</v>
      </c>
      <c r="AS896" s="10" t="s">
        <v>11121</v>
      </c>
      <c r="AT896" s="10"/>
    </row>
    <row r="897" spans="1:46" x14ac:dyDescent="0.25">
      <c r="A897" s="14" t="str">
        <f>IFERROR(IF(BTT[[#This Row],[Lfd Nr. 
(aus konsolidierter Datei)]]&lt;&gt;"",BTT[[#This Row],[Lfd Nr. 
(aus konsolidierter Datei)]],VLOOKUP(aktives_Teilprojekt,Teilprojekte[[Teilprojekte]:[Kürzel]],2,FALSE)&amp;ROW(BTT[[#This Row],[Lfd Nr.
(automatisch)]])-2),"")</f>
        <v>FI811</v>
      </c>
      <c r="B897" s="15" t="s">
        <v>24</v>
      </c>
      <c r="C897" s="15"/>
      <c r="D897" t="s">
        <v>11124</v>
      </c>
      <c r="E897" s="10" t="str">
        <f>IFERROR(IF(NOT(BTT[[#This Row],[Manuelle Änderung des Verantwortliches TP
(Auswahl - bei Bedarf)]]=""),BTT[[#This Row],[Manuelle Änderung des Verantwortliches TP
(Auswahl - bei Bedarf)]],VLOOKUP(BTT[[#This Row],[Hauptprozess
(Pflichtauswahl)]],Hauptprozesse[],3,FALSE)),"")</f>
        <v>FI</v>
      </c>
      <c r="G897" t="s">
        <v>14276</v>
      </c>
      <c r="H897" s="10" t="s">
        <v>8485</v>
      </c>
      <c r="I897" t="s">
        <v>8522</v>
      </c>
      <c r="J897" s="10" t="str">
        <f>IFERROR(VLOOKUP(BTT[[#This Row],[Verwendete Transaktion (Pflichtauswahl)]],Transaktionen[[Transaktionen]:[Langtext]],2,FALSE),"")</f>
        <v>keine digitale Erfassung</v>
      </c>
      <c r="V897" s="10" t="str">
        <f>IFERROR(VLOOKUP(BTT[[#This Row],[Verwendetes Formular
(Auswahl falls relevant)]],Formulare[[Formularbezeichnung]:[Formularname (technisch)]],2,FALSE),"")</f>
        <v/>
      </c>
      <c r="Y897" s="4"/>
      <c r="AK897" s="10" t="str">
        <f>IF(BTT[[#This Row],[Subprozess
(optionale Auswahl)]]="","okay",IF(VLOOKUP(BTT[[#This Row],[Subprozess
(optionale Auswahl)]],BPML[[Subprozess]:[Zugeordneter Hauptprozess]],3,FALSE)=BTT[[#This Row],[Hauptprozess
(Pflichtauswahl)]],"okay","falscher Subprozess"))</f>
        <v>okay</v>
      </c>
      <c r="AL897" t="str">
        <f>IF(aktives_Teilprojekt="Master","",IF(BTT[[#This Row],[Verantwortliches TP
(automatisch)]]=VLOOKUP(aktives_Teilprojekt,Teilprojekte[[Teilprojekte]:[Kürzel]],2,FALSE),"okay","Hauptprozess anderes TP"))</f>
        <v>okay</v>
      </c>
      <c r="AM8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7" s="10" t="str">
        <f>IFERROR(IF(BTT[[#This Row],[SAP-Modul
(Pflichtauswahl)]]&lt;&gt;VLOOKUP(BTT[[#This Row],[Verwendete Transaktion (Pflichtauswahl)]],Transaktionen[[Transaktionen]:[Modul]],3,FALSE),"Modul anders","okay"),"")</f>
        <v>okay</v>
      </c>
      <c r="AP897" s="10" t="str">
        <f>IFERROR(IF(COUNTIFS(BTT[Verwendete Transaktion (Pflichtauswahl)],BTT[[#This Row],[Verwendete Transaktion (Pflichtauswahl)]],BTT[SAP-Modul
(Pflichtauswahl)],"&lt;&gt;"&amp;BTT[[#This Row],[SAP-Modul
(Pflichtauswahl)]])&gt;0,"Modul anders","okay"),"")</f>
        <v>okay</v>
      </c>
      <c r="AQ897" s="10" t="str">
        <f>IFERROR(IF(COUNTIFS(BTT[Verwendete Transaktion (Pflichtauswahl)],BTT[[#This Row],[Verwendete Transaktion (Pflichtauswahl)]],BTT[Verantwortliches TP
(automatisch)],"&lt;&gt;"&amp;BTT[[#This Row],[Verantwortliches TP
(automatisch)]])&gt;0,"Transaktion mehrfach","okay"),"")</f>
        <v>okay</v>
      </c>
      <c r="AR897" s="10" t="str">
        <f>IFERROR(IF(COUNTIFS(BTT[Verwendete Transaktion (Pflichtauswahl)],BTT[[#This Row],[Verwendete Transaktion (Pflichtauswahl)]],BTT[Verantwortliches TP
(automatisch)],"&lt;&gt;"&amp;VLOOKUP(aktives_Teilprojekt,Teilprojekte[[Teilprojekte]:[Kürzel]],2,FALSE))&gt;0,"Transaktion mehrfach","okay"),"")</f>
        <v>okay</v>
      </c>
      <c r="AS897" s="10" t="s">
        <v>11123</v>
      </c>
      <c r="AT897" s="10"/>
    </row>
    <row r="898" spans="1:46" x14ac:dyDescent="0.25">
      <c r="A898" s="14" t="str">
        <f>IFERROR(IF(BTT[[#This Row],[Lfd Nr. 
(aus konsolidierter Datei)]]&lt;&gt;"",BTT[[#This Row],[Lfd Nr. 
(aus konsolidierter Datei)]],VLOOKUP(aktives_Teilprojekt,Teilprojekte[[Teilprojekte]:[Kürzel]],2,FALSE)&amp;ROW(BTT[[#This Row],[Lfd Nr.
(automatisch)]])-2),"")</f>
        <v>FI812</v>
      </c>
      <c r="B898" s="15" t="s">
        <v>24</v>
      </c>
      <c r="C898" s="15"/>
      <c r="D898" t="s">
        <v>11126</v>
      </c>
      <c r="E898" s="10" t="str">
        <f>IFERROR(IF(NOT(BTT[[#This Row],[Manuelle Änderung des Verantwortliches TP
(Auswahl - bei Bedarf)]]=""),BTT[[#This Row],[Manuelle Änderung des Verantwortliches TP
(Auswahl - bei Bedarf)]],VLOOKUP(BTT[[#This Row],[Hauptprozess
(Pflichtauswahl)]],Hauptprozesse[],3,FALSE)),"")</f>
        <v>FI</v>
      </c>
      <c r="G898" t="s">
        <v>14176</v>
      </c>
      <c r="H898" s="10"/>
      <c r="J898" s="10" t="str">
        <f>IFERROR(VLOOKUP(BTT[[#This Row],[Verwendete Transaktion (Pflichtauswahl)]],Transaktionen[[Transaktionen]:[Langtext]],2,FALSE),"")</f>
        <v/>
      </c>
      <c r="V898" s="10" t="str">
        <f>IFERROR(VLOOKUP(BTT[[#This Row],[Verwendetes Formular
(Auswahl falls relevant)]],Formulare[[Formularbezeichnung]:[Formularname (technisch)]],2,FALSE),"")</f>
        <v/>
      </c>
      <c r="Y898" s="4"/>
      <c r="AK898" s="10" t="str">
        <f>IF(BTT[[#This Row],[Subprozess
(optionale Auswahl)]]="","okay",IF(VLOOKUP(BTT[[#This Row],[Subprozess
(optionale Auswahl)]],BPML[[Subprozess]:[Zugeordneter Hauptprozess]],3,FALSE)=BTT[[#This Row],[Hauptprozess
(Pflichtauswahl)]],"okay","falscher Subprozess"))</f>
        <v>okay</v>
      </c>
      <c r="AL898" t="str">
        <f>IF(aktives_Teilprojekt="Master","",IF(BTT[[#This Row],[Verantwortliches TP
(automatisch)]]=VLOOKUP(aktives_Teilprojekt,Teilprojekte[[Teilprojekte]:[Kürzel]],2,FALSE),"okay","Hauptprozess anderes TP"))</f>
        <v>okay</v>
      </c>
      <c r="AM8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8" s="10" t="str">
        <f>IFERROR(IF(BTT[[#This Row],[SAP-Modul
(Pflichtauswahl)]]&lt;&gt;VLOOKUP(BTT[[#This Row],[Verwendete Transaktion (Pflichtauswahl)]],Transaktionen[[Transaktionen]:[Modul]],3,FALSE),"Modul anders","okay"),"")</f>
        <v/>
      </c>
      <c r="AP898" s="10" t="str">
        <f>IFERROR(IF(COUNTIFS(BTT[Verwendete Transaktion (Pflichtauswahl)],BTT[[#This Row],[Verwendete Transaktion (Pflichtauswahl)]],BTT[SAP-Modul
(Pflichtauswahl)],"&lt;&gt;"&amp;BTT[[#This Row],[SAP-Modul
(Pflichtauswahl)]])&gt;0,"Modul anders","okay"),"")</f>
        <v>okay</v>
      </c>
      <c r="AQ898" s="10" t="str">
        <f>IFERROR(IF(COUNTIFS(BTT[Verwendete Transaktion (Pflichtauswahl)],BTT[[#This Row],[Verwendete Transaktion (Pflichtauswahl)]],BTT[Verantwortliches TP
(automatisch)],"&lt;&gt;"&amp;BTT[[#This Row],[Verantwortliches TP
(automatisch)]])&gt;0,"Transaktion mehrfach","okay"),"")</f>
        <v>okay</v>
      </c>
      <c r="AR898" s="10" t="str">
        <f>IFERROR(IF(COUNTIFS(BTT[Verwendete Transaktion (Pflichtauswahl)],BTT[[#This Row],[Verwendete Transaktion (Pflichtauswahl)]],BTT[Verantwortliches TP
(automatisch)],"&lt;&gt;"&amp;VLOOKUP(aktives_Teilprojekt,Teilprojekte[[Teilprojekte]:[Kürzel]],2,FALSE))&gt;0,"Transaktion mehrfach","okay"),"")</f>
        <v>okay</v>
      </c>
      <c r="AS898" s="10" t="s">
        <v>11125</v>
      </c>
      <c r="AT898" s="10"/>
    </row>
    <row r="899" spans="1:46" x14ac:dyDescent="0.25">
      <c r="A899" s="14" t="str">
        <f>IFERROR(IF(BTT[[#This Row],[Lfd Nr. 
(aus konsolidierter Datei)]]&lt;&gt;"",BTT[[#This Row],[Lfd Nr. 
(aus konsolidierter Datei)]],VLOOKUP(aktives_Teilprojekt,Teilprojekte[[Teilprojekte]:[Kürzel]],2,FALSE)&amp;ROW(BTT[[#This Row],[Lfd Nr.
(automatisch)]])-2),"")</f>
        <v>FI813</v>
      </c>
      <c r="B899" s="15" t="s">
        <v>24</v>
      </c>
      <c r="C899" s="15"/>
      <c r="D899" t="s">
        <v>11128</v>
      </c>
      <c r="E899" s="10" t="str">
        <f>IFERROR(IF(NOT(BTT[[#This Row],[Manuelle Änderung des Verantwortliches TP
(Auswahl - bei Bedarf)]]=""),BTT[[#This Row],[Manuelle Änderung des Verantwortliches TP
(Auswahl - bei Bedarf)]],VLOOKUP(BTT[[#This Row],[Hauptprozess
(Pflichtauswahl)]],Hauptprozesse[],3,FALSE)),"")</f>
        <v>FI</v>
      </c>
      <c r="G899" t="s">
        <v>14176</v>
      </c>
      <c r="H899" s="10" t="s">
        <v>3</v>
      </c>
      <c r="I899" t="s">
        <v>1756</v>
      </c>
      <c r="J899" s="10" t="str">
        <f>IFERROR(VLOOKUP(BTT[[#This Row],[Verwendete Transaktion (Pflichtauswahl)]],Transaktionen[[Transaktionen]:[Langtext]],2,FALSE),"")</f>
        <v>Beleg buchen</v>
      </c>
      <c r="V899" s="10" t="str">
        <f>IFERROR(VLOOKUP(BTT[[#This Row],[Verwendetes Formular
(Auswahl falls relevant)]],Formulare[[Formularbezeichnung]:[Formularname (technisch)]],2,FALSE),"")</f>
        <v/>
      </c>
      <c r="Y899" s="4"/>
      <c r="AK899" s="10" t="str">
        <f>IF(BTT[[#This Row],[Subprozess
(optionale Auswahl)]]="","okay",IF(VLOOKUP(BTT[[#This Row],[Subprozess
(optionale Auswahl)]],BPML[[Subprozess]:[Zugeordneter Hauptprozess]],3,FALSE)=BTT[[#This Row],[Hauptprozess
(Pflichtauswahl)]],"okay","falscher Subprozess"))</f>
        <v>okay</v>
      </c>
      <c r="AL899" t="str">
        <f>IF(aktives_Teilprojekt="Master","",IF(BTT[[#This Row],[Verantwortliches TP
(automatisch)]]=VLOOKUP(aktives_Teilprojekt,Teilprojekte[[Teilprojekte]:[Kürzel]],2,FALSE),"okay","Hauptprozess anderes TP"))</f>
        <v>okay</v>
      </c>
      <c r="AM8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9" s="10" t="str">
        <f>IFERROR(IF(BTT[[#This Row],[SAP-Modul
(Pflichtauswahl)]]&lt;&gt;VLOOKUP(BTT[[#This Row],[Verwendete Transaktion (Pflichtauswahl)]],Transaktionen[[Transaktionen]:[Modul]],3,FALSE),"Modul anders","okay"),"")</f>
        <v>okay</v>
      </c>
      <c r="AP899" s="10" t="str">
        <f>IFERROR(IF(COUNTIFS(BTT[Verwendete Transaktion (Pflichtauswahl)],BTT[[#This Row],[Verwendete Transaktion (Pflichtauswahl)]],BTT[SAP-Modul
(Pflichtauswahl)],"&lt;&gt;"&amp;BTT[[#This Row],[SAP-Modul
(Pflichtauswahl)]])&gt;0,"Modul anders","okay"),"")</f>
        <v>okay</v>
      </c>
      <c r="AQ899" s="10" t="str">
        <f>IFERROR(IF(COUNTIFS(BTT[Verwendete Transaktion (Pflichtauswahl)],BTT[[#This Row],[Verwendete Transaktion (Pflichtauswahl)]],BTT[Verantwortliches TP
(automatisch)],"&lt;&gt;"&amp;BTT[[#This Row],[Verantwortliches TP
(automatisch)]])&gt;0,"Transaktion mehrfach","okay"),"")</f>
        <v>okay</v>
      </c>
      <c r="AR899" s="10" t="str">
        <f>IFERROR(IF(COUNTIFS(BTT[Verwendete Transaktion (Pflichtauswahl)],BTT[[#This Row],[Verwendete Transaktion (Pflichtauswahl)]],BTT[Verantwortliches TP
(automatisch)],"&lt;&gt;"&amp;VLOOKUP(aktives_Teilprojekt,Teilprojekte[[Teilprojekte]:[Kürzel]],2,FALSE))&gt;0,"Transaktion mehrfach","okay"),"")</f>
        <v>okay</v>
      </c>
      <c r="AS899" s="10" t="s">
        <v>11127</v>
      </c>
      <c r="AT899" s="10"/>
    </row>
    <row r="900" spans="1:46" x14ac:dyDescent="0.25">
      <c r="A900" s="14" t="str">
        <f>IFERROR(IF(BTT[[#This Row],[Lfd Nr. 
(aus konsolidierter Datei)]]&lt;&gt;"",BTT[[#This Row],[Lfd Nr. 
(aus konsolidierter Datei)]],VLOOKUP(aktives_Teilprojekt,Teilprojekte[[Teilprojekte]:[Kürzel]],2,FALSE)&amp;ROW(BTT[[#This Row],[Lfd Nr.
(automatisch)]])-2),"")</f>
        <v>FI814</v>
      </c>
      <c r="B900" s="15" t="s">
        <v>24</v>
      </c>
      <c r="C900" s="15"/>
      <c r="D900" t="s">
        <v>11130</v>
      </c>
      <c r="E900" s="10" t="str">
        <f>IFERROR(IF(NOT(BTT[[#This Row],[Manuelle Änderung des Verantwortliches TP
(Auswahl - bei Bedarf)]]=""),BTT[[#This Row],[Manuelle Änderung des Verantwortliches TP
(Auswahl - bei Bedarf)]],VLOOKUP(BTT[[#This Row],[Hauptprozess
(Pflichtauswahl)]],Hauptprozesse[],3,FALSE)),"")</f>
        <v>FI</v>
      </c>
      <c r="G900" t="s">
        <v>14176</v>
      </c>
      <c r="H900" s="10"/>
      <c r="J900" s="10" t="str">
        <f>IFERROR(VLOOKUP(BTT[[#This Row],[Verwendete Transaktion (Pflichtauswahl)]],Transaktionen[[Transaktionen]:[Langtext]],2,FALSE),"")</f>
        <v/>
      </c>
      <c r="V900" s="10" t="str">
        <f>IFERROR(VLOOKUP(BTT[[#This Row],[Verwendetes Formular
(Auswahl falls relevant)]],Formulare[[Formularbezeichnung]:[Formularname (technisch)]],2,FALSE),"")</f>
        <v/>
      </c>
      <c r="Y900" s="4"/>
      <c r="AK900" s="10" t="str">
        <f>IF(BTT[[#This Row],[Subprozess
(optionale Auswahl)]]="","okay",IF(VLOOKUP(BTT[[#This Row],[Subprozess
(optionale Auswahl)]],BPML[[Subprozess]:[Zugeordneter Hauptprozess]],3,FALSE)=BTT[[#This Row],[Hauptprozess
(Pflichtauswahl)]],"okay","falscher Subprozess"))</f>
        <v>okay</v>
      </c>
      <c r="AL900" t="str">
        <f>IF(aktives_Teilprojekt="Master","",IF(BTT[[#This Row],[Verantwortliches TP
(automatisch)]]=VLOOKUP(aktives_Teilprojekt,Teilprojekte[[Teilprojekte]:[Kürzel]],2,FALSE),"okay","Hauptprozess anderes TP"))</f>
        <v>okay</v>
      </c>
      <c r="AM9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0" s="10" t="str">
        <f>IFERROR(IF(BTT[[#This Row],[SAP-Modul
(Pflichtauswahl)]]&lt;&gt;VLOOKUP(BTT[[#This Row],[Verwendete Transaktion (Pflichtauswahl)]],Transaktionen[[Transaktionen]:[Modul]],3,FALSE),"Modul anders","okay"),"")</f>
        <v/>
      </c>
      <c r="AP900" s="10" t="str">
        <f>IFERROR(IF(COUNTIFS(BTT[Verwendete Transaktion (Pflichtauswahl)],BTT[[#This Row],[Verwendete Transaktion (Pflichtauswahl)]],BTT[SAP-Modul
(Pflichtauswahl)],"&lt;&gt;"&amp;BTT[[#This Row],[SAP-Modul
(Pflichtauswahl)]])&gt;0,"Modul anders","okay"),"")</f>
        <v>okay</v>
      </c>
      <c r="AQ900" s="10" t="str">
        <f>IFERROR(IF(COUNTIFS(BTT[Verwendete Transaktion (Pflichtauswahl)],BTT[[#This Row],[Verwendete Transaktion (Pflichtauswahl)]],BTT[Verantwortliches TP
(automatisch)],"&lt;&gt;"&amp;BTT[[#This Row],[Verantwortliches TP
(automatisch)]])&gt;0,"Transaktion mehrfach","okay"),"")</f>
        <v>okay</v>
      </c>
      <c r="AR900" s="10" t="str">
        <f>IFERROR(IF(COUNTIFS(BTT[Verwendete Transaktion (Pflichtauswahl)],BTT[[#This Row],[Verwendete Transaktion (Pflichtauswahl)]],BTT[Verantwortliches TP
(automatisch)],"&lt;&gt;"&amp;VLOOKUP(aktives_Teilprojekt,Teilprojekte[[Teilprojekte]:[Kürzel]],2,FALSE))&gt;0,"Transaktion mehrfach","okay"),"")</f>
        <v>okay</v>
      </c>
      <c r="AS900" s="10" t="s">
        <v>11129</v>
      </c>
      <c r="AT900" s="10"/>
    </row>
    <row r="901" spans="1:46" x14ac:dyDescent="0.25">
      <c r="A901" s="14" t="str">
        <f>IFERROR(IF(BTT[[#This Row],[Lfd Nr. 
(aus konsolidierter Datei)]]&lt;&gt;"",BTT[[#This Row],[Lfd Nr. 
(aus konsolidierter Datei)]],VLOOKUP(aktives_Teilprojekt,Teilprojekte[[Teilprojekte]:[Kürzel]],2,FALSE)&amp;ROW(BTT[[#This Row],[Lfd Nr.
(automatisch)]])-2),"")</f>
        <v>FI815</v>
      </c>
      <c r="B901" s="15" t="s">
        <v>24</v>
      </c>
      <c r="C901" s="15"/>
      <c r="D901" t="s">
        <v>11132</v>
      </c>
      <c r="E901" s="10" t="str">
        <f>IFERROR(IF(NOT(BTT[[#This Row],[Manuelle Änderung des Verantwortliches TP
(Auswahl - bei Bedarf)]]=""),BTT[[#This Row],[Manuelle Änderung des Verantwortliches TP
(Auswahl - bei Bedarf)]],VLOOKUP(BTT[[#This Row],[Hauptprozess
(Pflichtauswahl)]],Hauptprozesse[],3,FALSE)),"")</f>
        <v>FI</v>
      </c>
      <c r="G901" t="s">
        <v>14277</v>
      </c>
      <c r="H901" s="10"/>
      <c r="J901" s="10" t="str">
        <f>IFERROR(VLOOKUP(BTT[[#This Row],[Verwendete Transaktion (Pflichtauswahl)]],Transaktionen[[Transaktionen]:[Langtext]],2,FALSE),"")</f>
        <v/>
      </c>
      <c r="V901" s="10" t="str">
        <f>IFERROR(VLOOKUP(BTT[[#This Row],[Verwendetes Formular
(Auswahl falls relevant)]],Formulare[[Formularbezeichnung]:[Formularname (technisch)]],2,FALSE),"")</f>
        <v/>
      </c>
      <c r="Y901" s="4"/>
      <c r="AK901" s="10" t="str">
        <f>IF(BTT[[#This Row],[Subprozess
(optionale Auswahl)]]="","okay",IF(VLOOKUP(BTT[[#This Row],[Subprozess
(optionale Auswahl)]],BPML[[Subprozess]:[Zugeordneter Hauptprozess]],3,FALSE)=BTT[[#This Row],[Hauptprozess
(Pflichtauswahl)]],"okay","falscher Subprozess"))</f>
        <v>okay</v>
      </c>
      <c r="AL901" t="str">
        <f>IF(aktives_Teilprojekt="Master","",IF(BTT[[#This Row],[Verantwortliches TP
(automatisch)]]=VLOOKUP(aktives_Teilprojekt,Teilprojekte[[Teilprojekte]:[Kürzel]],2,FALSE),"okay","Hauptprozess anderes TP"))</f>
        <v>okay</v>
      </c>
      <c r="AM9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1" s="10" t="str">
        <f>IFERROR(IF(BTT[[#This Row],[SAP-Modul
(Pflichtauswahl)]]&lt;&gt;VLOOKUP(BTT[[#This Row],[Verwendete Transaktion (Pflichtauswahl)]],Transaktionen[[Transaktionen]:[Modul]],3,FALSE),"Modul anders","okay"),"")</f>
        <v/>
      </c>
      <c r="AP901" s="10" t="str">
        <f>IFERROR(IF(COUNTIFS(BTT[Verwendete Transaktion (Pflichtauswahl)],BTT[[#This Row],[Verwendete Transaktion (Pflichtauswahl)]],BTT[SAP-Modul
(Pflichtauswahl)],"&lt;&gt;"&amp;BTT[[#This Row],[SAP-Modul
(Pflichtauswahl)]])&gt;0,"Modul anders","okay"),"")</f>
        <v>okay</v>
      </c>
      <c r="AQ901" s="10" t="str">
        <f>IFERROR(IF(COUNTIFS(BTT[Verwendete Transaktion (Pflichtauswahl)],BTT[[#This Row],[Verwendete Transaktion (Pflichtauswahl)]],BTT[Verantwortliches TP
(automatisch)],"&lt;&gt;"&amp;BTT[[#This Row],[Verantwortliches TP
(automatisch)]])&gt;0,"Transaktion mehrfach","okay"),"")</f>
        <v>okay</v>
      </c>
      <c r="AR901" s="10" t="str">
        <f>IFERROR(IF(COUNTIFS(BTT[Verwendete Transaktion (Pflichtauswahl)],BTT[[#This Row],[Verwendete Transaktion (Pflichtauswahl)]],BTT[Verantwortliches TP
(automatisch)],"&lt;&gt;"&amp;VLOOKUP(aktives_Teilprojekt,Teilprojekte[[Teilprojekte]:[Kürzel]],2,FALSE))&gt;0,"Transaktion mehrfach","okay"),"")</f>
        <v>okay</v>
      </c>
      <c r="AS901" s="10" t="s">
        <v>11131</v>
      </c>
      <c r="AT901" s="10"/>
    </row>
    <row r="902" spans="1:46" x14ac:dyDescent="0.25">
      <c r="A902" s="14" t="str">
        <f>IFERROR(IF(BTT[[#This Row],[Lfd Nr. 
(aus konsolidierter Datei)]]&lt;&gt;"",BTT[[#This Row],[Lfd Nr. 
(aus konsolidierter Datei)]],VLOOKUP(aktives_Teilprojekt,Teilprojekte[[Teilprojekte]:[Kürzel]],2,FALSE)&amp;ROW(BTT[[#This Row],[Lfd Nr.
(automatisch)]])-2),"")</f>
        <v>FI816</v>
      </c>
      <c r="B902" s="15" t="s">
        <v>24</v>
      </c>
      <c r="C902" s="15"/>
      <c r="D902" t="s">
        <v>11134</v>
      </c>
      <c r="E902" s="10" t="str">
        <f>IFERROR(IF(NOT(BTT[[#This Row],[Manuelle Änderung des Verantwortliches TP
(Auswahl - bei Bedarf)]]=""),BTT[[#This Row],[Manuelle Änderung des Verantwortliches TP
(Auswahl - bei Bedarf)]],VLOOKUP(BTT[[#This Row],[Hauptprozess
(Pflichtauswahl)]],Hauptprozesse[],3,FALSE)),"")</f>
        <v>FI</v>
      </c>
      <c r="G902" t="s">
        <v>14277</v>
      </c>
      <c r="H902" s="10" t="s">
        <v>6038</v>
      </c>
      <c r="I902" t="s">
        <v>3133</v>
      </c>
      <c r="J902" s="10" t="str">
        <f>IFERROR(VLOOKUP(BTT[[#This Row],[Verwendete Transaktion (Pflichtauswahl)]],Transaktionen[[Transaktionen]:[Langtext]],2,FALSE),"")</f>
        <v>Bestellung anzeigen</v>
      </c>
      <c r="V902" s="10" t="str">
        <f>IFERROR(VLOOKUP(BTT[[#This Row],[Verwendetes Formular
(Auswahl falls relevant)]],Formulare[[Formularbezeichnung]:[Formularname (technisch)]],2,FALSE),"")</f>
        <v/>
      </c>
      <c r="Y902" s="4"/>
      <c r="AK902" s="10" t="str">
        <f>IF(BTT[[#This Row],[Subprozess
(optionale Auswahl)]]="","okay",IF(VLOOKUP(BTT[[#This Row],[Subprozess
(optionale Auswahl)]],BPML[[Subprozess]:[Zugeordneter Hauptprozess]],3,FALSE)=BTT[[#This Row],[Hauptprozess
(Pflichtauswahl)]],"okay","falscher Subprozess"))</f>
        <v>okay</v>
      </c>
      <c r="AL902" t="str">
        <f>IF(aktives_Teilprojekt="Master","",IF(BTT[[#This Row],[Verantwortliches TP
(automatisch)]]=VLOOKUP(aktives_Teilprojekt,Teilprojekte[[Teilprojekte]:[Kürzel]],2,FALSE),"okay","Hauptprozess anderes TP"))</f>
        <v>okay</v>
      </c>
      <c r="AM9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2" s="10" t="str">
        <f>IFERROR(IF(BTT[[#This Row],[SAP-Modul
(Pflichtauswahl)]]&lt;&gt;VLOOKUP(BTT[[#This Row],[Verwendete Transaktion (Pflichtauswahl)]],Transaktionen[[Transaktionen]:[Modul]],3,FALSE),"Modul anders","okay"),"")</f>
        <v>okay</v>
      </c>
      <c r="AP902" s="10" t="str">
        <f>IFERROR(IF(COUNTIFS(BTT[Verwendete Transaktion (Pflichtauswahl)],BTT[[#This Row],[Verwendete Transaktion (Pflichtauswahl)]],BTT[SAP-Modul
(Pflichtauswahl)],"&lt;&gt;"&amp;BTT[[#This Row],[SAP-Modul
(Pflichtauswahl)]])&gt;0,"Modul anders","okay"),"")</f>
        <v>okay</v>
      </c>
      <c r="AQ902" s="10" t="str">
        <f>IFERROR(IF(COUNTIFS(BTT[Verwendete Transaktion (Pflichtauswahl)],BTT[[#This Row],[Verwendete Transaktion (Pflichtauswahl)]],BTT[Verantwortliches TP
(automatisch)],"&lt;&gt;"&amp;BTT[[#This Row],[Verantwortliches TP
(automatisch)]])&gt;0,"Transaktion mehrfach","okay"),"")</f>
        <v>okay</v>
      </c>
      <c r="AR902" s="10" t="str">
        <f>IFERROR(IF(COUNTIFS(BTT[Verwendete Transaktion (Pflichtauswahl)],BTT[[#This Row],[Verwendete Transaktion (Pflichtauswahl)]],BTT[Verantwortliches TP
(automatisch)],"&lt;&gt;"&amp;VLOOKUP(aktives_Teilprojekt,Teilprojekte[[Teilprojekte]:[Kürzel]],2,FALSE))&gt;0,"Transaktion mehrfach","okay"),"")</f>
        <v>okay</v>
      </c>
      <c r="AS902" s="10" t="s">
        <v>11133</v>
      </c>
      <c r="AT902" s="10"/>
    </row>
    <row r="903" spans="1:46" x14ac:dyDescent="0.25">
      <c r="A903" s="14" t="str">
        <f>IFERROR(IF(BTT[[#This Row],[Lfd Nr. 
(aus konsolidierter Datei)]]&lt;&gt;"",BTT[[#This Row],[Lfd Nr. 
(aus konsolidierter Datei)]],VLOOKUP(aktives_Teilprojekt,Teilprojekte[[Teilprojekte]:[Kürzel]],2,FALSE)&amp;ROW(BTT[[#This Row],[Lfd Nr.
(automatisch)]])-2),"")</f>
        <v>FI817</v>
      </c>
      <c r="B903" s="15" t="s">
        <v>24</v>
      </c>
      <c r="C903" s="15"/>
      <c r="D903" t="s">
        <v>11136</v>
      </c>
      <c r="E903" s="10" t="str">
        <f>IFERROR(IF(NOT(BTT[[#This Row],[Manuelle Änderung des Verantwortliches TP
(Auswahl - bei Bedarf)]]=""),BTT[[#This Row],[Manuelle Änderung des Verantwortliches TP
(Auswahl - bei Bedarf)]],VLOOKUP(BTT[[#This Row],[Hauptprozess
(Pflichtauswahl)]],Hauptprozesse[],3,FALSE)),"")</f>
        <v>FI</v>
      </c>
      <c r="G903" t="s">
        <v>14277</v>
      </c>
      <c r="H903" s="10" t="s">
        <v>8485</v>
      </c>
      <c r="I903" t="s">
        <v>8522</v>
      </c>
      <c r="J903" s="10" t="str">
        <f>IFERROR(VLOOKUP(BTT[[#This Row],[Verwendete Transaktion (Pflichtauswahl)]],Transaktionen[[Transaktionen]:[Langtext]],2,FALSE),"")</f>
        <v>keine digitale Erfassung</v>
      </c>
      <c r="V903" s="10" t="str">
        <f>IFERROR(VLOOKUP(BTT[[#This Row],[Verwendetes Formular
(Auswahl falls relevant)]],Formulare[[Formularbezeichnung]:[Formularname (technisch)]],2,FALSE),"")</f>
        <v/>
      </c>
      <c r="Y903" s="4"/>
      <c r="AK903" s="10" t="str">
        <f>IF(BTT[[#This Row],[Subprozess
(optionale Auswahl)]]="","okay",IF(VLOOKUP(BTT[[#This Row],[Subprozess
(optionale Auswahl)]],BPML[[Subprozess]:[Zugeordneter Hauptprozess]],3,FALSE)=BTT[[#This Row],[Hauptprozess
(Pflichtauswahl)]],"okay","falscher Subprozess"))</f>
        <v>okay</v>
      </c>
      <c r="AL903" t="str">
        <f>IF(aktives_Teilprojekt="Master","",IF(BTT[[#This Row],[Verantwortliches TP
(automatisch)]]=VLOOKUP(aktives_Teilprojekt,Teilprojekte[[Teilprojekte]:[Kürzel]],2,FALSE),"okay","Hauptprozess anderes TP"))</f>
        <v>okay</v>
      </c>
      <c r="AM9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3" s="10" t="str">
        <f>IFERROR(IF(BTT[[#This Row],[SAP-Modul
(Pflichtauswahl)]]&lt;&gt;VLOOKUP(BTT[[#This Row],[Verwendete Transaktion (Pflichtauswahl)]],Transaktionen[[Transaktionen]:[Modul]],3,FALSE),"Modul anders","okay"),"")</f>
        <v>okay</v>
      </c>
      <c r="AP903" s="10" t="str">
        <f>IFERROR(IF(COUNTIFS(BTT[Verwendete Transaktion (Pflichtauswahl)],BTT[[#This Row],[Verwendete Transaktion (Pflichtauswahl)]],BTT[SAP-Modul
(Pflichtauswahl)],"&lt;&gt;"&amp;BTT[[#This Row],[SAP-Modul
(Pflichtauswahl)]])&gt;0,"Modul anders","okay"),"")</f>
        <v>okay</v>
      </c>
      <c r="AQ903" s="10" t="str">
        <f>IFERROR(IF(COUNTIFS(BTT[Verwendete Transaktion (Pflichtauswahl)],BTT[[#This Row],[Verwendete Transaktion (Pflichtauswahl)]],BTT[Verantwortliches TP
(automatisch)],"&lt;&gt;"&amp;BTT[[#This Row],[Verantwortliches TP
(automatisch)]])&gt;0,"Transaktion mehrfach","okay"),"")</f>
        <v>okay</v>
      </c>
      <c r="AR903" s="10" t="str">
        <f>IFERROR(IF(COUNTIFS(BTT[Verwendete Transaktion (Pflichtauswahl)],BTT[[#This Row],[Verwendete Transaktion (Pflichtauswahl)]],BTT[Verantwortliches TP
(automatisch)],"&lt;&gt;"&amp;VLOOKUP(aktives_Teilprojekt,Teilprojekte[[Teilprojekte]:[Kürzel]],2,FALSE))&gt;0,"Transaktion mehrfach","okay"),"")</f>
        <v>okay</v>
      </c>
      <c r="AS903" s="10" t="s">
        <v>11135</v>
      </c>
      <c r="AT903" s="10"/>
    </row>
    <row r="904" spans="1:46" x14ac:dyDescent="0.25">
      <c r="A904" s="14" t="str">
        <f>IFERROR(IF(BTT[[#This Row],[Lfd Nr. 
(aus konsolidierter Datei)]]&lt;&gt;"",BTT[[#This Row],[Lfd Nr. 
(aus konsolidierter Datei)]],VLOOKUP(aktives_Teilprojekt,Teilprojekte[[Teilprojekte]:[Kürzel]],2,FALSE)&amp;ROW(BTT[[#This Row],[Lfd Nr.
(automatisch)]])-2),"")</f>
        <v>FI818</v>
      </c>
      <c r="B904" s="15" t="s">
        <v>24</v>
      </c>
      <c r="C904" s="15"/>
      <c r="D904" t="s">
        <v>11138</v>
      </c>
      <c r="E904" s="10" t="str">
        <f>IFERROR(IF(NOT(BTT[[#This Row],[Manuelle Änderung des Verantwortliches TP
(Auswahl - bei Bedarf)]]=""),BTT[[#This Row],[Manuelle Änderung des Verantwortliches TP
(Auswahl - bei Bedarf)]],VLOOKUP(BTT[[#This Row],[Hauptprozess
(Pflichtauswahl)]],Hauptprozesse[],3,FALSE)),"")</f>
        <v>FI</v>
      </c>
      <c r="G904" t="s">
        <v>14277</v>
      </c>
      <c r="H904" s="10"/>
      <c r="I904" t="s">
        <v>14278</v>
      </c>
      <c r="J904" s="10" t="str">
        <f>IFERROR(VLOOKUP(BTT[[#This Row],[Verwendete Transaktion (Pflichtauswahl)]],Transaktionen[[Transaktionen]:[Langtext]],2,FALSE),"")</f>
        <v/>
      </c>
      <c r="V904" s="10" t="str">
        <f>IFERROR(VLOOKUP(BTT[[#This Row],[Verwendetes Formular
(Auswahl falls relevant)]],Formulare[[Formularbezeichnung]:[Formularname (technisch)]],2,FALSE),"")</f>
        <v/>
      </c>
      <c r="Y904" s="4"/>
      <c r="AK904" s="10" t="str">
        <f>IF(BTT[[#This Row],[Subprozess
(optionale Auswahl)]]="","okay",IF(VLOOKUP(BTT[[#This Row],[Subprozess
(optionale Auswahl)]],BPML[[Subprozess]:[Zugeordneter Hauptprozess]],3,FALSE)=BTT[[#This Row],[Hauptprozess
(Pflichtauswahl)]],"okay","falscher Subprozess"))</f>
        <v>okay</v>
      </c>
      <c r="AL904" t="str">
        <f>IF(aktives_Teilprojekt="Master","",IF(BTT[[#This Row],[Verantwortliches TP
(automatisch)]]=VLOOKUP(aktives_Teilprojekt,Teilprojekte[[Teilprojekte]:[Kürzel]],2,FALSE),"okay","Hauptprozess anderes TP"))</f>
        <v>okay</v>
      </c>
      <c r="AM9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4" s="10" t="str">
        <f>IFERROR(IF(BTT[[#This Row],[SAP-Modul
(Pflichtauswahl)]]&lt;&gt;VLOOKUP(BTT[[#This Row],[Verwendete Transaktion (Pflichtauswahl)]],Transaktionen[[Transaktionen]:[Modul]],3,FALSE),"Modul anders","okay"),"")</f>
        <v/>
      </c>
      <c r="AP904" s="10" t="str">
        <f>IFERROR(IF(COUNTIFS(BTT[Verwendete Transaktion (Pflichtauswahl)],BTT[[#This Row],[Verwendete Transaktion (Pflichtauswahl)]],BTT[SAP-Modul
(Pflichtauswahl)],"&lt;&gt;"&amp;BTT[[#This Row],[SAP-Modul
(Pflichtauswahl)]])&gt;0,"Modul anders","okay"),"")</f>
        <v>okay</v>
      </c>
      <c r="AQ904" s="10" t="str">
        <f>IFERROR(IF(COUNTIFS(BTT[Verwendete Transaktion (Pflichtauswahl)],BTT[[#This Row],[Verwendete Transaktion (Pflichtauswahl)]],BTT[Verantwortliches TP
(automatisch)],"&lt;&gt;"&amp;BTT[[#This Row],[Verantwortliches TP
(automatisch)]])&gt;0,"Transaktion mehrfach","okay"),"")</f>
        <v>okay</v>
      </c>
      <c r="AR904" s="10" t="str">
        <f>IFERROR(IF(COUNTIFS(BTT[Verwendete Transaktion (Pflichtauswahl)],BTT[[#This Row],[Verwendete Transaktion (Pflichtauswahl)]],BTT[Verantwortliches TP
(automatisch)],"&lt;&gt;"&amp;VLOOKUP(aktives_Teilprojekt,Teilprojekte[[Teilprojekte]:[Kürzel]],2,FALSE))&gt;0,"Transaktion mehrfach","okay"),"")</f>
        <v>okay</v>
      </c>
      <c r="AS904" s="10" t="s">
        <v>11137</v>
      </c>
      <c r="AT904" s="10"/>
    </row>
    <row r="905" spans="1:46" x14ac:dyDescent="0.25">
      <c r="A905" s="14" t="str">
        <f>IFERROR(IF(BTT[[#This Row],[Lfd Nr. 
(aus konsolidierter Datei)]]&lt;&gt;"",BTT[[#This Row],[Lfd Nr. 
(aus konsolidierter Datei)]],VLOOKUP(aktives_Teilprojekt,Teilprojekte[[Teilprojekte]:[Kürzel]],2,FALSE)&amp;ROW(BTT[[#This Row],[Lfd Nr.
(automatisch)]])-2),"")</f>
        <v>FI819</v>
      </c>
      <c r="B905" s="15" t="s">
        <v>24</v>
      </c>
      <c r="C905" s="15"/>
      <c r="D905" t="s">
        <v>11140</v>
      </c>
      <c r="E905" s="10" t="str">
        <f>IFERROR(IF(NOT(BTT[[#This Row],[Manuelle Änderung des Verantwortliches TP
(Auswahl - bei Bedarf)]]=""),BTT[[#This Row],[Manuelle Änderung des Verantwortliches TP
(Auswahl - bei Bedarf)]],VLOOKUP(BTT[[#This Row],[Hauptprozess
(Pflichtauswahl)]],Hauptprozesse[],3,FALSE)),"")</f>
        <v>FI</v>
      </c>
      <c r="G905" t="s">
        <v>14277</v>
      </c>
      <c r="H905" s="10" t="s">
        <v>6037</v>
      </c>
      <c r="I905" t="s">
        <v>1132</v>
      </c>
      <c r="J905" s="10" t="str">
        <f>IFERROR(VLOOKUP(BTT[[#This Row],[Verwendete Transaktion (Pflichtauswahl)]],Transaktionen[[Transaktionen]:[Langtext]],2,FALSE),"")</f>
        <v>Anlagen-Stammsatz anlegen</v>
      </c>
      <c r="V905" s="10" t="str">
        <f>IFERROR(VLOOKUP(BTT[[#This Row],[Verwendetes Formular
(Auswahl falls relevant)]],Formulare[[Formularbezeichnung]:[Formularname (technisch)]],2,FALSE),"")</f>
        <v/>
      </c>
      <c r="Y905" s="4"/>
      <c r="AK905" s="10" t="str">
        <f>IF(BTT[[#This Row],[Subprozess
(optionale Auswahl)]]="","okay",IF(VLOOKUP(BTT[[#This Row],[Subprozess
(optionale Auswahl)]],BPML[[Subprozess]:[Zugeordneter Hauptprozess]],3,FALSE)=BTT[[#This Row],[Hauptprozess
(Pflichtauswahl)]],"okay","falscher Subprozess"))</f>
        <v>okay</v>
      </c>
      <c r="AL905" t="str">
        <f>IF(aktives_Teilprojekt="Master","",IF(BTT[[#This Row],[Verantwortliches TP
(automatisch)]]=VLOOKUP(aktives_Teilprojekt,Teilprojekte[[Teilprojekte]:[Kürzel]],2,FALSE),"okay","Hauptprozess anderes TP"))</f>
        <v>okay</v>
      </c>
      <c r="AM9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5" s="10" t="str">
        <f>IFERROR(IF(BTT[[#This Row],[SAP-Modul
(Pflichtauswahl)]]&lt;&gt;VLOOKUP(BTT[[#This Row],[Verwendete Transaktion (Pflichtauswahl)]],Transaktionen[[Transaktionen]:[Modul]],3,FALSE),"Modul anders","okay"),"")</f>
        <v>okay</v>
      </c>
      <c r="AP905" s="10" t="str">
        <f>IFERROR(IF(COUNTIFS(BTT[Verwendete Transaktion (Pflichtauswahl)],BTT[[#This Row],[Verwendete Transaktion (Pflichtauswahl)]],BTT[SAP-Modul
(Pflichtauswahl)],"&lt;&gt;"&amp;BTT[[#This Row],[SAP-Modul
(Pflichtauswahl)]])&gt;0,"Modul anders","okay"),"")</f>
        <v>okay</v>
      </c>
      <c r="AQ905" s="10" t="str">
        <f>IFERROR(IF(COUNTIFS(BTT[Verwendete Transaktion (Pflichtauswahl)],BTT[[#This Row],[Verwendete Transaktion (Pflichtauswahl)]],BTT[Verantwortliches TP
(automatisch)],"&lt;&gt;"&amp;BTT[[#This Row],[Verantwortliches TP
(automatisch)]])&gt;0,"Transaktion mehrfach","okay"),"")</f>
        <v>okay</v>
      </c>
      <c r="AR905" s="10" t="str">
        <f>IFERROR(IF(COUNTIFS(BTT[Verwendete Transaktion (Pflichtauswahl)],BTT[[#This Row],[Verwendete Transaktion (Pflichtauswahl)]],BTT[Verantwortliches TP
(automatisch)],"&lt;&gt;"&amp;VLOOKUP(aktives_Teilprojekt,Teilprojekte[[Teilprojekte]:[Kürzel]],2,FALSE))&gt;0,"Transaktion mehrfach","okay"),"")</f>
        <v>okay</v>
      </c>
      <c r="AS905" s="10" t="s">
        <v>11139</v>
      </c>
      <c r="AT905" s="10"/>
    </row>
    <row r="906" spans="1:46" x14ac:dyDescent="0.25">
      <c r="A906" s="14" t="str">
        <f>IFERROR(IF(BTT[[#This Row],[Lfd Nr. 
(aus konsolidierter Datei)]]&lt;&gt;"",BTT[[#This Row],[Lfd Nr. 
(aus konsolidierter Datei)]],VLOOKUP(aktives_Teilprojekt,Teilprojekte[[Teilprojekte]:[Kürzel]],2,FALSE)&amp;ROW(BTT[[#This Row],[Lfd Nr.
(automatisch)]])-2),"")</f>
        <v>FI820</v>
      </c>
      <c r="B906" s="15" t="s">
        <v>24</v>
      </c>
      <c r="C906" s="15"/>
      <c r="D906" t="s">
        <v>11142</v>
      </c>
      <c r="E906" s="10" t="str">
        <f>IFERROR(IF(NOT(BTT[[#This Row],[Manuelle Änderung des Verantwortliches TP
(Auswahl - bei Bedarf)]]=""),BTT[[#This Row],[Manuelle Änderung des Verantwortliches TP
(Auswahl - bei Bedarf)]],VLOOKUP(BTT[[#This Row],[Hauptprozess
(Pflichtauswahl)]],Hauptprozesse[],3,FALSE)),"")</f>
        <v>FI</v>
      </c>
      <c r="G906" t="s">
        <v>14277</v>
      </c>
      <c r="H906" s="10" t="s">
        <v>8457</v>
      </c>
      <c r="I906" t="s">
        <v>2792</v>
      </c>
      <c r="J906" s="10" t="str">
        <f>IFERROR(VLOOKUP(BTT[[#This Row],[Verwendete Transaktion (Pflichtauswahl)]],Transaktionen[[Transaktionen]:[Langtext]],2,FALSE),"")</f>
        <v>Innenauftrag ändern</v>
      </c>
      <c r="V906" s="10" t="str">
        <f>IFERROR(VLOOKUP(BTT[[#This Row],[Verwendetes Formular
(Auswahl falls relevant)]],Formulare[[Formularbezeichnung]:[Formularname (technisch)]],2,FALSE),"")</f>
        <v/>
      </c>
      <c r="Y906" s="4"/>
      <c r="AK906" s="10" t="str">
        <f>IF(BTT[[#This Row],[Subprozess
(optionale Auswahl)]]="","okay",IF(VLOOKUP(BTT[[#This Row],[Subprozess
(optionale Auswahl)]],BPML[[Subprozess]:[Zugeordneter Hauptprozess]],3,FALSE)=BTT[[#This Row],[Hauptprozess
(Pflichtauswahl)]],"okay","falscher Subprozess"))</f>
        <v>okay</v>
      </c>
      <c r="AL906" t="str">
        <f>IF(aktives_Teilprojekt="Master","",IF(BTT[[#This Row],[Verantwortliches TP
(automatisch)]]=VLOOKUP(aktives_Teilprojekt,Teilprojekte[[Teilprojekte]:[Kürzel]],2,FALSE),"okay","Hauptprozess anderes TP"))</f>
        <v>okay</v>
      </c>
      <c r="AM9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6" s="10" t="str">
        <f>IFERROR(IF(BTT[[#This Row],[SAP-Modul
(Pflichtauswahl)]]&lt;&gt;VLOOKUP(BTT[[#This Row],[Verwendete Transaktion (Pflichtauswahl)]],Transaktionen[[Transaktionen]:[Modul]],3,FALSE),"Modul anders","okay"),"")</f>
        <v>okay</v>
      </c>
      <c r="AP906" s="10" t="str">
        <f>IFERROR(IF(COUNTIFS(BTT[Verwendete Transaktion (Pflichtauswahl)],BTT[[#This Row],[Verwendete Transaktion (Pflichtauswahl)]],BTT[SAP-Modul
(Pflichtauswahl)],"&lt;&gt;"&amp;BTT[[#This Row],[SAP-Modul
(Pflichtauswahl)]])&gt;0,"Modul anders","okay"),"")</f>
        <v>Modul anders</v>
      </c>
      <c r="AQ906" s="10" t="str">
        <f>IFERROR(IF(COUNTIFS(BTT[Verwendete Transaktion (Pflichtauswahl)],BTT[[#This Row],[Verwendete Transaktion (Pflichtauswahl)]],BTT[Verantwortliches TP
(automatisch)],"&lt;&gt;"&amp;BTT[[#This Row],[Verantwortliches TP
(automatisch)]])&gt;0,"Transaktion mehrfach","okay"),"")</f>
        <v>okay</v>
      </c>
      <c r="AR906" s="10" t="str">
        <f>IFERROR(IF(COUNTIFS(BTT[Verwendete Transaktion (Pflichtauswahl)],BTT[[#This Row],[Verwendete Transaktion (Pflichtauswahl)]],BTT[Verantwortliches TP
(automatisch)],"&lt;&gt;"&amp;VLOOKUP(aktives_Teilprojekt,Teilprojekte[[Teilprojekte]:[Kürzel]],2,FALSE))&gt;0,"Transaktion mehrfach","okay"),"")</f>
        <v>okay</v>
      </c>
      <c r="AS906" s="10" t="s">
        <v>11141</v>
      </c>
      <c r="AT906" s="10"/>
    </row>
    <row r="907" spans="1:46" x14ac:dyDescent="0.25">
      <c r="A907" s="14" t="str">
        <f>IFERROR(IF(BTT[[#This Row],[Lfd Nr. 
(aus konsolidierter Datei)]]&lt;&gt;"",BTT[[#This Row],[Lfd Nr. 
(aus konsolidierter Datei)]],VLOOKUP(aktives_Teilprojekt,Teilprojekte[[Teilprojekte]:[Kürzel]],2,FALSE)&amp;ROW(BTT[[#This Row],[Lfd Nr.
(automatisch)]])-2),"")</f>
        <v>FI821</v>
      </c>
      <c r="B907" s="15" t="s">
        <v>24</v>
      </c>
      <c r="C907" s="15"/>
      <c r="D907" t="s">
        <v>11144</v>
      </c>
      <c r="E907" s="10" t="str">
        <f>IFERROR(IF(NOT(BTT[[#This Row],[Manuelle Änderung des Verantwortliches TP
(Auswahl - bei Bedarf)]]=""),BTT[[#This Row],[Manuelle Änderung des Verantwortliches TP
(Auswahl - bei Bedarf)]],VLOOKUP(BTT[[#This Row],[Hauptprozess
(Pflichtauswahl)]],Hauptprozesse[],3,FALSE)),"")</f>
        <v>FI</v>
      </c>
      <c r="G907" t="s">
        <v>14277</v>
      </c>
      <c r="H907" s="10" t="s">
        <v>8485</v>
      </c>
      <c r="I907" t="s">
        <v>8522</v>
      </c>
      <c r="J907" s="10" t="str">
        <f>IFERROR(VLOOKUP(BTT[[#This Row],[Verwendete Transaktion (Pflichtauswahl)]],Transaktionen[[Transaktionen]:[Langtext]],2,FALSE),"")</f>
        <v>keine digitale Erfassung</v>
      </c>
      <c r="V907" s="10" t="str">
        <f>IFERROR(VLOOKUP(BTT[[#This Row],[Verwendetes Formular
(Auswahl falls relevant)]],Formulare[[Formularbezeichnung]:[Formularname (technisch)]],2,FALSE),"")</f>
        <v/>
      </c>
      <c r="Y907" s="4"/>
      <c r="AK907" s="10" t="str">
        <f>IF(BTT[[#This Row],[Subprozess
(optionale Auswahl)]]="","okay",IF(VLOOKUP(BTT[[#This Row],[Subprozess
(optionale Auswahl)]],BPML[[Subprozess]:[Zugeordneter Hauptprozess]],3,FALSE)=BTT[[#This Row],[Hauptprozess
(Pflichtauswahl)]],"okay","falscher Subprozess"))</f>
        <v>okay</v>
      </c>
      <c r="AL907" t="str">
        <f>IF(aktives_Teilprojekt="Master","",IF(BTT[[#This Row],[Verantwortliches TP
(automatisch)]]=VLOOKUP(aktives_Teilprojekt,Teilprojekte[[Teilprojekte]:[Kürzel]],2,FALSE),"okay","Hauptprozess anderes TP"))</f>
        <v>okay</v>
      </c>
      <c r="AM9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7" s="10" t="str">
        <f>IFERROR(IF(BTT[[#This Row],[SAP-Modul
(Pflichtauswahl)]]&lt;&gt;VLOOKUP(BTT[[#This Row],[Verwendete Transaktion (Pflichtauswahl)]],Transaktionen[[Transaktionen]:[Modul]],3,FALSE),"Modul anders","okay"),"")</f>
        <v>okay</v>
      </c>
      <c r="AP907" s="10" t="str">
        <f>IFERROR(IF(COUNTIFS(BTT[Verwendete Transaktion (Pflichtauswahl)],BTT[[#This Row],[Verwendete Transaktion (Pflichtauswahl)]],BTT[SAP-Modul
(Pflichtauswahl)],"&lt;&gt;"&amp;BTT[[#This Row],[SAP-Modul
(Pflichtauswahl)]])&gt;0,"Modul anders","okay"),"")</f>
        <v>okay</v>
      </c>
      <c r="AQ907" s="10" t="str">
        <f>IFERROR(IF(COUNTIFS(BTT[Verwendete Transaktion (Pflichtauswahl)],BTT[[#This Row],[Verwendete Transaktion (Pflichtauswahl)]],BTT[Verantwortliches TP
(automatisch)],"&lt;&gt;"&amp;BTT[[#This Row],[Verantwortliches TP
(automatisch)]])&gt;0,"Transaktion mehrfach","okay"),"")</f>
        <v>okay</v>
      </c>
      <c r="AR907" s="10" t="str">
        <f>IFERROR(IF(COUNTIFS(BTT[Verwendete Transaktion (Pflichtauswahl)],BTT[[#This Row],[Verwendete Transaktion (Pflichtauswahl)]],BTT[Verantwortliches TP
(automatisch)],"&lt;&gt;"&amp;VLOOKUP(aktives_Teilprojekt,Teilprojekte[[Teilprojekte]:[Kürzel]],2,FALSE))&gt;0,"Transaktion mehrfach","okay"),"")</f>
        <v>okay</v>
      </c>
      <c r="AS907" s="10" t="s">
        <v>11143</v>
      </c>
      <c r="AT907" s="10"/>
    </row>
    <row r="908" spans="1:46" x14ac:dyDescent="0.25">
      <c r="A908" s="14" t="str">
        <f>IFERROR(IF(BTT[[#This Row],[Lfd Nr. 
(aus konsolidierter Datei)]]&lt;&gt;"",BTT[[#This Row],[Lfd Nr. 
(aus konsolidierter Datei)]],VLOOKUP(aktives_Teilprojekt,Teilprojekte[[Teilprojekte]:[Kürzel]],2,FALSE)&amp;ROW(BTT[[#This Row],[Lfd Nr.
(automatisch)]])-2),"")</f>
        <v>FI822</v>
      </c>
      <c r="B908" s="15" t="s">
        <v>24</v>
      </c>
      <c r="C908" s="15"/>
      <c r="D908" t="s">
        <v>11146</v>
      </c>
      <c r="E908" s="10" t="str">
        <f>IFERROR(IF(NOT(BTT[[#This Row],[Manuelle Änderung des Verantwortliches TP
(Auswahl - bei Bedarf)]]=""),BTT[[#This Row],[Manuelle Änderung des Verantwortliches TP
(Auswahl - bei Bedarf)]],VLOOKUP(BTT[[#This Row],[Hauptprozess
(Pflichtauswahl)]],Hauptprozesse[],3,FALSE)),"")</f>
        <v>FI</v>
      </c>
      <c r="G908" t="s">
        <v>14277</v>
      </c>
      <c r="H908" s="10" t="s">
        <v>8457</v>
      </c>
      <c r="I908" t="s">
        <v>2811</v>
      </c>
      <c r="J908" s="10" t="str">
        <f>IFERROR(VLOOKUP(BTT[[#This Row],[Verwendete Transaktion (Pflichtauswahl)]],Transaktionen[[Transaktionen]:[Langtext]],2,FALSE),"")</f>
        <v>Ist-Abrechnung: Auftrag</v>
      </c>
      <c r="V908" s="10" t="str">
        <f>IFERROR(VLOOKUP(BTT[[#This Row],[Verwendetes Formular
(Auswahl falls relevant)]],Formulare[[Formularbezeichnung]:[Formularname (technisch)]],2,FALSE),"")</f>
        <v/>
      </c>
      <c r="Y908" s="4"/>
      <c r="AK908" s="10" t="str">
        <f>IF(BTT[[#This Row],[Subprozess
(optionale Auswahl)]]="","okay",IF(VLOOKUP(BTT[[#This Row],[Subprozess
(optionale Auswahl)]],BPML[[Subprozess]:[Zugeordneter Hauptprozess]],3,FALSE)=BTT[[#This Row],[Hauptprozess
(Pflichtauswahl)]],"okay","falscher Subprozess"))</f>
        <v>okay</v>
      </c>
      <c r="AL908" t="str">
        <f>IF(aktives_Teilprojekt="Master","",IF(BTT[[#This Row],[Verantwortliches TP
(automatisch)]]=VLOOKUP(aktives_Teilprojekt,Teilprojekte[[Teilprojekte]:[Kürzel]],2,FALSE),"okay","Hauptprozess anderes TP"))</f>
        <v>okay</v>
      </c>
      <c r="AM9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8" s="10" t="str">
        <f>IFERROR(IF(BTT[[#This Row],[SAP-Modul
(Pflichtauswahl)]]&lt;&gt;VLOOKUP(BTT[[#This Row],[Verwendete Transaktion (Pflichtauswahl)]],Transaktionen[[Transaktionen]:[Modul]],3,FALSE),"Modul anders","okay"),"")</f>
        <v>okay</v>
      </c>
      <c r="AP908" s="10" t="str">
        <f>IFERROR(IF(COUNTIFS(BTT[Verwendete Transaktion (Pflichtauswahl)],BTT[[#This Row],[Verwendete Transaktion (Pflichtauswahl)]],BTT[SAP-Modul
(Pflichtauswahl)],"&lt;&gt;"&amp;BTT[[#This Row],[SAP-Modul
(Pflichtauswahl)]])&gt;0,"Modul anders","okay"),"")</f>
        <v>Modul anders</v>
      </c>
      <c r="AQ908" s="10" t="str">
        <f>IFERROR(IF(COUNTIFS(BTT[Verwendete Transaktion (Pflichtauswahl)],BTT[[#This Row],[Verwendete Transaktion (Pflichtauswahl)]],BTT[Verantwortliches TP
(automatisch)],"&lt;&gt;"&amp;BTT[[#This Row],[Verantwortliches TP
(automatisch)]])&gt;0,"Transaktion mehrfach","okay"),"")</f>
        <v>okay</v>
      </c>
      <c r="AR908" s="10" t="str">
        <f>IFERROR(IF(COUNTIFS(BTT[Verwendete Transaktion (Pflichtauswahl)],BTT[[#This Row],[Verwendete Transaktion (Pflichtauswahl)]],BTT[Verantwortliches TP
(automatisch)],"&lt;&gt;"&amp;VLOOKUP(aktives_Teilprojekt,Teilprojekte[[Teilprojekte]:[Kürzel]],2,FALSE))&gt;0,"Transaktion mehrfach","okay"),"")</f>
        <v>okay</v>
      </c>
      <c r="AS908" s="10" t="s">
        <v>11145</v>
      </c>
      <c r="AT908" s="10"/>
    </row>
    <row r="909" spans="1:46" x14ac:dyDescent="0.25">
      <c r="A909" s="14" t="str">
        <f>IFERROR(IF(BTT[[#This Row],[Lfd Nr. 
(aus konsolidierter Datei)]]&lt;&gt;"",BTT[[#This Row],[Lfd Nr. 
(aus konsolidierter Datei)]],VLOOKUP(aktives_Teilprojekt,Teilprojekte[[Teilprojekte]:[Kürzel]],2,FALSE)&amp;ROW(BTT[[#This Row],[Lfd Nr.
(automatisch)]])-2),"")</f>
        <v>FI823</v>
      </c>
      <c r="B909" s="15" t="s">
        <v>24</v>
      </c>
      <c r="C909" s="15"/>
      <c r="D909" t="s">
        <v>11148</v>
      </c>
      <c r="E909" s="10" t="str">
        <f>IFERROR(IF(NOT(BTT[[#This Row],[Manuelle Änderung des Verantwortliches TP
(Auswahl - bei Bedarf)]]=""),BTT[[#This Row],[Manuelle Änderung des Verantwortliches TP
(Auswahl - bei Bedarf)]],VLOOKUP(BTT[[#This Row],[Hauptprozess
(Pflichtauswahl)]],Hauptprozesse[],3,FALSE)),"")</f>
        <v>FI</v>
      </c>
      <c r="G909" t="s">
        <v>14277</v>
      </c>
      <c r="H909" s="10" t="s">
        <v>8485</v>
      </c>
      <c r="I909" t="s">
        <v>8522</v>
      </c>
      <c r="J909" s="10" t="str">
        <f>IFERROR(VLOOKUP(BTT[[#This Row],[Verwendete Transaktion (Pflichtauswahl)]],Transaktionen[[Transaktionen]:[Langtext]],2,FALSE),"")</f>
        <v>keine digitale Erfassung</v>
      </c>
      <c r="V909" s="10" t="str">
        <f>IFERROR(VLOOKUP(BTT[[#This Row],[Verwendetes Formular
(Auswahl falls relevant)]],Formulare[[Formularbezeichnung]:[Formularname (technisch)]],2,FALSE),"")</f>
        <v/>
      </c>
      <c r="Y909" s="4"/>
      <c r="AK909" s="10" t="str">
        <f>IF(BTT[[#This Row],[Subprozess
(optionale Auswahl)]]="","okay",IF(VLOOKUP(BTT[[#This Row],[Subprozess
(optionale Auswahl)]],BPML[[Subprozess]:[Zugeordneter Hauptprozess]],3,FALSE)=BTT[[#This Row],[Hauptprozess
(Pflichtauswahl)]],"okay","falscher Subprozess"))</f>
        <v>okay</v>
      </c>
      <c r="AL909" t="str">
        <f>IF(aktives_Teilprojekt="Master","",IF(BTT[[#This Row],[Verantwortliches TP
(automatisch)]]=VLOOKUP(aktives_Teilprojekt,Teilprojekte[[Teilprojekte]:[Kürzel]],2,FALSE),"okay","Hauptprozess anderes TP"))</f>
        <v>okay</v>
      </c>
      <c r="AM9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9" s="10" t="str">
        <f>IFERROR(IF(BTT[[#This Row],[SAP-Modul
(Pflichtauswahl)]]&lt;&gt;VLOOKUP(BTT[[#This Row],[Verwendete Transaktion (Pflichtauswahl)]],Transaktionen[[Transaktionen]:[Modul]],3,FALSE),"Modul anders","okay"),"")</f>
        <v>okay</v>
      </c>
      <c r="AP909" s="10" t="str">
        <f>IFERROR(IF(COUNTIFS(BTT[Verwendete Transaktion (Pflichtauswahl)],BTT[[#This Row],[Verwendete Transaktion (Pflichtauswahl)]],BTT[SAP-Modul
(Pflichtauswahl)],"&lt;&gt;"&amp;BTT[[#This Row],[SAP-Modul
(Pflichtauswahl)]])&gt;0,"Modul anders","okay"),"")</f>
        <v>okay</v>
      </c>
      <c r="AQ909" s="10" t="str">
        <f>IFERROR(IF(COUNTIFS(BTT[Verwendete Transaktion (Pflichtauswahl)],BTT[[#This Row],[Verwendete Transaktion (Pflichtauswahl)]],BTT[Verantwortliches TP
(automatisch)],"&lt;&gt;"&amp;BTT[[#This Row],[Verantwortliches TP
(automatisch)]])&gt;0,"Transaktion mehrfach","okay"),"")</f>
        <v>okay</v>
      </c>
      <c r="AR909" s="10" t="str">
        <f>IFERROR(IF(COUNTIFS(BTT[Verwendete Transaktion (Pflichtauswahl)],BTT[[#This Row],[Verwendete Transaktion (Pflichtauswahl)]],BTT[Verantwortliches TP
(automatisch)],"&lt;&gt;"&amp;VLOOKUP(aktives_Teilprojekt,Teilprojekte[[Teilprojekte]:[Kürzel]],2,FALSE))&gt;0,"Transaktion mehrfach","okay"),"")</f>
        <v>okay</v>
      </c>
      <c r="AS909" s="10" t="s">
        <v>11147</v>
      </c>
      <c r="AT909" s="10"/>
    </row>
    <row r="910" spans="1:46" x14ac:dyDescent="0.25">
      <c r="A910" s="14" t="str">
        <f>IFERROR(IF(BTT[[#This Row],[Lfd Nr. 
(aus konsolidierter Datei)]]&lt;&gt;"",BTT[[#This Row],[Lfd Nr. 
(aus konsolidierter Datei)]],VLOOKUP(aktives_Teilprojekt,Teilprojekte[[Teilprojekte]:[Kürzel]],2,FALSE)&amp;ROW(BTT[[#This Row],[Lfd Nr.
(automatisch)]])-2),"")</f>
        <v>FI824</v>
      </c>
      <c r="B910" s="15" t="s">
        <v>24</v>
      </c>
      <c r="C910" s="15"/>
      <c r="D910" t="s">
        <v>11150</v>
      </c>
      <c r="E910" s="10" t="str">
        <f>IFERROR(IF(NOT(BTT[[#This Row],[Manuelle Änderung des Verantwortliches TP
(Auswahl - bei Bedarf)]]=""),BTT[[#This Row],[Manuelle Änderung des Verantwortliches TP
(Auswahl - bei Bedarf)]],VLOOKUP(BTT[[#This Row],[Hauptprozess
(Pflichtauswahl)]],Hauptprozesse[],3,FALSE)),"")</f>
        <v>FI</v>
      </c>
      <c r="G910" t="s">
        <v>14250</v>
      </c>
      <c r="H910" s="10"/>
      <c r="J910" s="10" t="str">
        <f>IFERROR(VLOOKUP(BTT[[#This Row],[Verwendete Transaktion (Pflichtauswahl)]],Transaktionen[[Transaktionen]:[Langtext]],2,FALSE),"")</f>
        <v/>
      </c>
      <c r="V910" s="10" t="str">
        <f>IFERROR(VLOOKUP(BTT[[#This Row],[Verwendetes Formular
(Auswahl falls relevant)]],Formulare[[Formularbezeichnung]:[Formularname (technisch)]],2,FALSE),"")</f>
        <v/>
      </c>
      <c r="Y910" s="4"/>
      <c r="AK910" s="10" t="str">
        <f>IF(BTT[[#This Row],[Subprozess
(optionale Auswahl)]]="","okay",IF(VLOOKUP(BTT[[#This Row],[Subprozess
(optionale Auswahl)]],BPML[[Subprozess]:[Zugeordneter Hauptprozess]],3,FALSE)=BTT[[#This Row],[Hauptprozess
(Pflichtauswahl)]],"okay","falscher Subprozess"))</f>
        <v>okay</v>
      </c>
      <c r="AL910" t="str">
        <f>IF(aktives_Teilprojekt="Master","",IF(BTT[[#This Row],[Verantwortliches TP
(automatisch)]]=VLOOKUP(aktives_Teilprojekt,Teilprojekte[[Teilprojekte]:[Kürzel]],2,FALSE),"okay","Hauptprozess anderes TP"))</f>
        <v>okay</v>
      </c>
      <c r="AM9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0" s="10" t="str">
        <f>IFERROR(IF(BTT[[#This Row],[SAP-Modul
(Pflichtauswahl)]]&lt;&gt;VLOOKUP(BTT[[#This Row],[Verwendete Transaktion (Pflichtauswahl)]],Transaktionen[[Transaktionen]:[Modul]],3,FALSE),"Modul anders","okay"),"")</f>
        <v/>
      </c>
      <c r="AP910" s="10" t="str">
        <f>IFERROR(IF(COUNTIFS(BTT[Verwendete Transaktion (Pflichtauswahl)],BTT[[#This Row],[Verwendete Transaktion (Pflichtauswahl)]],BTT[SAP-Modul
(Pflichtauswahl)],"&lt;&gt;"&amp;BTT[[#This Row],[SAP-Modul
(Pflichtauswahl)]])&gt;0,"Modul anders","okay"),"")</f>
        <v>okay</v>
      </c>
      <c r="AQ910" s="10" t="str">
        <f>IFERROR(IF(COUNTIFS(BTT[Verwendete Transaktion (Pflichtauswahl)],BTT[[#This Row],[Verwendete Transaktion (Pflichtauswahl)]],BTT[Verantwortliches TP
(automatisch)],"&lt;&gt;"&amp;BTT[[#This Row],[Verantwortliches TP
(automatisch)]])&gt;0,"Transaktion mehrfach","okay"),"")</f>
        <v>okay</v>
      </c>
      <c r="AR910" s="10" t="str">
        <f>IFERROR(IF(COUNTIFS(BTT[Verwendete Transaktion (Pflichtauswahl)],BTT[[#This Row],[Verwendete Transaktion (Pflichtauswahl)]],BTT[Verantwortliches TP
(automatisch)],"&lt;&gt;"&amp;VLOOKUP(aktives_Teilprojekt,Teilprojekte[[Teilprojekte]:[Kürzel]],2,FALSE))&gt;0,"Transaktion mehrfach","okay"),"")</f>
        <v>okay</v>
      </c>
      <c r="AS910" s="10" t="s">
        <v>11149</v>
      </c>
      <c r="AT910" s="10"/>
    </row>
    <row r="911" spans="1:46" x14ac:dyDescent="0.25">
      <c r="A911" s="14" t="str">
        <f>IFERROR(IF(BTT[[#This Row],[Lfd Nr. 
(aus konsolidierter Datei)]]&lt;&gt;"",BTT[[#This Row],[Lfd Nr. 
(aus konsolidierter Datei)]],VLOOKUP(aktives_Teilprojekt,Teilprojekte[[Teilprojekte]:[Kürzel]],2,FALSE)&amp;ROW(BTT[[#This Row],[Lfd Nr.
(automatisch)]])-2),"")</f>
        <v>FI825</v>
      </c>
      <c r="B911" s="15" t="s">
        <v>24</v>
      </c>
      <c r="C911" s="15"/>
      <c r="D911" t="s">
        <v>11152</v>
      </c>
      <c r="E911" s="10" t="str">
        <f>IFERROR(IF(NOT(BTT[[#This Row],[Manuelle Änderung des Verantwortliches TP
(Auswahl - bei Bedarf)]]=""),BTT[[#This Row],[Manuelle Änderung des Verantwortliches TP
(Auswahl - bei Bedarf)]],VLOOKUP(BTT[[#This Row],[Hauptprozess
(Pflichtauswahl)]],Hauptprozesse[],3,FALSE)),"")</f>
        <v>FI</v>
      </c>
      <c r="G911" t="s">
        <v>14277</v>
      </c>
      <c r="H911" s="10" t="s">
        <v>6037</v>
      </c>
      <c r="I911" t="s">
        <v>1132</v>
      </c>
      <c r="J911" s="10" t="str">
        <f>IFERROR(VLOOKUP(BTT[[#This Row],[Verwendete Transaktion (Pflichtauswahl)]],Transaktionen[[Transaktionen]:[Langtext]],2,FALSE),"")</f>
        <v>Anlagen-Stammsatz anlegen</v>
      </c>
      <c r="V911" s="10" t="str">
        <f>IFERROR(VLOOKUP(BTT[[#This Row],[Verwendetes Formular
(Auswahl falls relevant)]],Formulare[[Formularbezeichnung]:[Formularname (technisch)]],2,FALSE),"")</f>
        <v/>
      </c>
      <c r="Y911" s="4"/>
      <c r="AK911" s="10" t="str">
        <f>IF(BTT[[#This Row],[Subprozess
(optionale Auswahl)]]="","okay",IF(VLOOKUP(BTT[[#This Row],[Subprozess
(optionale Auswahl)]],BPML[[Subprozess]:[Zugeordneter Hauptprozess]],3,FALSE)=BTT[[#This Row],[Hauptprozess
(Pflichtauswahl)]],"okay","falscher Subprozess"))</f>
        <v>okay</v>
      </c>
      <c r="AL911" t="str">
        <f>IF(aktives_Teilprojekt="Master","",IF(BTT[[#This Row],[Verantwortliches TP
(automatisch)]]=VLOOKUP(aktives_Teilprojekt,Teilprojekte[[Teilprojekte]:[Kürzel]],2,FALSE),"okay","Hauptprozess anderes TP"))</f>
        <v>okay</v>
      </c>
      <c r="AM9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1" s="10" t="str">
        <f>IFERROR(IF(BTT[[#This Row],[SAP-Modul
(Pflichtauswahl)]]&lt;&gt;VLOOKUP(BTT[[#This Row],[Verwendete Transaktion (Pflichtauswahl)]],Transaktionen[[Transaktionen]:[Modul]],3,FALSE),"Modul anders","okay"),"")</f>
        <v>okay</v>
      </c>
      <c r="AP911" s="10" t="str">
        <f>IFERROR(IF(COUNTIFS(BTT[Verwendete Transaktion (Pflichtauswahl)],BTT[[#This Row],[Verwendete Transaktion (Pflichtauswahl)]],BTT[SAP-Modul
(Pflichtauswahl)],"&lt;&gt;"&amp;BTT[[#This Row],[SAP-Modul
(Pflichtauswahl)]])&gt;0,"Modul anders","okay"),"")</f>
        <v>okay</v>
      </c>
      <c r="AQ911" s="10" t="str">
        <f>IFERROR(IF(COUNTIFS(BTT[Verwendete Transaktion (Pflichtauswahl)],BTT[[#This Row],[Verwendete Transaktion (Pflichtauswahl)]],BTT[Verantwortliches TP
(automatisch)],"&lt;&gt;"&amp;BTT[[#This Row],[Verantwortliches TP
(automatisch)]])&gt;0,"Transaktion mehrfach","okay"),"")</f>
        <v>okay</v>
      </c>
      <c r="AR911" s="10" t="str">
        <f>IFERROR(IF(COUNTIFS(BTT[Verwendete Transaktion (Pflichtauswahl)],BTT[[#This Row],[Verwendete Transaktion (Pflichtauswahl)]],BTT[Verantwortliches TP
(automatisch)],"&lt;&gt;"&amp;VLOOKUP(aktives_Teilprojekt,Teilprojekte[[Teilprojekte]:[Kürzel]],2,FALSE))&gt;0,"Transaktion mehrfach","okay"),"")</f>
        <v>okay</v>
      </c>
      <c r="AS911" s="10" t="s">
        <v>11151</v>
      </c>
      <c r="AT911" s="10"/>
    </row>
    <row r="912" spans="1:46" x14ac:dyDescent="0.25">
      <c r="A912" s="14" t="str">
        <f>IFERROR(IF(BTT[[#This Row],[Lfd Nr. 
(aus konsolidierter Datei)]]&lt;&gt;"",BTT[[#This Row],[Lfd Nr. 
(aus konsolidierter Datei)]],VLOOKUP(aktives_Teilprojekt,Teilprojekte[[Teilprojekte]:[Kürzel]],2,FALSE)&amp;ROW(BTT[[#This Row],[Lfd Nr.
(automatisch)]])-2),"")</f>
        <v>FI826</v>
      </c>
      <c r="B912" s="15" t="s">
        <v>24</v>
      </c>
      <c r="C912" s="15"/>
      <c r="D912" t="s">
        <v>11154</v>
      </c>
      <c r="E912" s="10" t="str">
        <f>IFERROR(IF(NOT(BTT[[#This Row],[Manuelle Änderung des Verantwortliches TP
(Auswahl - bei Bedarf)]]=""),BTT[[#This Row],[Manuelle Änderung des Verantwortliches TP
(Auswahl - bei Bedarf)]],VLOOKUP(BTT[[#This Row],[Hauptprozess
(Pflichtauswahl)]],Hauptprozesse[],3,FALSE)),"")</f>
        <v>FI</v>
      </c>
      <c r="G912" t="s">
        <v>14277</v>
      </c>
      <c r="H912" s="10" t="s">
        <v>3</v>
      </c>
      <c r="I912" t="s">
        <v>1756</v>
      </c>
      <c r="J912" s="10" t="str">
        <f>IFERROR(VLOOKUP(BTT[[#This Row],[Verwendete Transaktion (Pflichtauswahl)]],Transaktionen[[Transaktionen]:[Langtext]],2,FALSE),"")</f>
        <v>Beleg buchen</v>
      </c>
      <c r="V912" s="10" t="str">
        <f>IFERROR(VLOOKUP(BTT[[#This Row],[Verwendetes Formular
(Auswahl falls relevant)]],Formulare[[Formularbezeichnung]:[Formularname (technisch)]],2,FALSE),"")</f>
        <v/>
      </c>
      <c r="Y912" s="4"/>
      <c r="AK912" s="10" t="str">
        <f>IF(BTT[[#This Row],[Subprozess
(optionale Auswahl)]]="","okay",IF(VLOOKUP(BTT[[#This Row],[Subprozess
(optionale Auswahl)]],BPML[[Subprozess]:[Zugeordneter Hauptprozess]],3,FALSE)=BTT[[#This Row],[Hauptprozess
(Pflichtauswahl)]],"okay","falscher Subprozess"))</f>
        <v>okay</v>
      </c>
      <c r="AL912" t="str">
        <f>IF(aktives_Teilprojekt="Master","",IF(BTT[[#This Row],[Verantwortliches TP
(automatisch)]]=VLOOKUP(aktives_Teilprojekt,Teilprojekte[[Teilprojekte]:[Kürzel]],2,FALSE),"okay","Hauptprozess anderes TP"))</f>
        <v>okay</v>
      </c>
      <c r="AM9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2" s="10" t="str">
        <f>IFERROR(IF(BTT[[#This Row],[SAP-Modul
(Pflichtauswahl)]]&lt;&gt;VLOOKUP(BTT[[#This Row],[Verwendete Transaktion (Pflichtauswahl)]],Transaktionen[[Transaktionen]:[Modul]],3,FALSE),"Modul anders","okay"),"")</f>
        <v>okay</v>
      </c>
      <c r="AP912" s="10" t="str">
        <f>IFERROR(IF(COUNTIFS(BTT[Verwendete Transaktion (Pflichtauswahl)],BTT[[#This Row],[Verwendete Transaktion (Pflichtauswahl)]],BTT[SAP-Modul
(Pflichtauswahl)],"&lt;&gt;"&amp;BTT[[#This Row],[SAP-Modul
(Pflichtauswahl)]])&gt;0,"Modul anders","okay"),"")</f>
        <v>okay</v>
      </c>
      <c r="AQ912" s="10" t="str">
        <f>IFERROR(IF(COUNTIFS(BTT[Verwendete Transaktion (Pflichtauswahl)],BTT[[#This Row],[Verwendete Transaktion (Pflichtauswahl)]],BTT[Verantwortliches TP
(automatisch)],"&lt;&gt;"&amp;BTT[[#This Row],[Verantwortliches TP
(automatisch)]])&gt;0,"Transaktion mehrfach","okay"),"")</f>
        <v>okay</v>
      </c>
      <c r="AR912" s="10" t="str">
        <f>IFERROR(IF(COUNTIFS(BTT[Verwendete Transaktion (Pflichtauswahl)],BTT[[#This Row],[Verwendete Transaktion (Pflichtauswahl)]],BTT[Verantwortliches TP
(automatisch)],"&lt;&gt;"&amp;VLOOKUP(aktives_Teilprojekt,Teilprojekte[[Teilprojekte]:[Kürzel]],2,FALSE))&gt;0,"Transaktion mehrfach","okay"),"")</f>
        <v>okay</v>
      </c>
      <c r="AS912" s="10" t="s">
        <v>11153</v>
      </c>
      <c r="AT912" s="10"/>
    </row>
    <row r="913" spans="1:46" x14ac:dyDescent="0.25">
      <c r="A913" s="14" t="str">
        <f>IFERROR(IF(BTT[[#This Row],[Lfd Nr. 
(aus konsolidierter Datei)]]&lt;&gt;"",BTT[[#This Row],[Lfd Nr. 
(aus konsolidierter Datei)]],VLOOKUP(aktives_Teilprojekt,Teilprojekte[[Teilprojekte]:[Kürzel]],2,FALSE)&amp;ROW(BTT[[#This Row],[Lfd Nr.
(automatisch)]])-2),"")</f>
        <v>FI827</v>
      </c>
      <c r="B913" s="15" t="s">
        <v>24</v>
      </c>
      <c r="C913" s="15"/>
      <c r="D913" t="s">
        <v>11156</v>
      </c>
      <c r="E913" s="10" t="str">
        <f>IFERROR(IF(NOT(BTT[[#This Row],[Manuelle Änderung des Verantwortliches TP
(Auswahl - bei Bedarf)]]=""),BTT[[#This Row],[Manuelle Änderung des Verantwortliches TP
(Auswahl - bei Bedarf)]],VLOOKUP(BTT[[#This Row],[Hauptprozess
(Pflichtauswahl)]],Hauptprozesse[],3,FALSE)),"")</f>
        <v>FI</v>
      </c>
      <c r="G913" t="s">
        <v>14277</v>
      </c>
      <c r="H913" s="10" t="s">
        <v>8457</v>
      </c>
      <c r="I913" t="s">
        <v>2792</v>
      </c>
      <c r="J913" s="10" t="str">
        <f>IFERROR(VLOOKUP(BTT[[#This Row],[Verwendete Transaktion (Pflichtauswahl)]],Transaktionen[[Transaktionen]:[Langtext]],2,FALSE),"")</f>
        <v>Innenauftrag ändern</v>
      </c>
      <c r="V913" s="10" t="str">
        <f>IFERROR(VLOOKUP(BTT[[#This Row],[Verwendetes Formular
(Auswahl falls relevant)]],Formulare[[Formularbezeichnung]:[Formularname (technisch)]],2,FALSE),"")</f>
        <v/>
      </c>
      <c r="Y913" s="4"/>
      <c r="AK913" s="10" t="str">
        <f>IF(BTT[[#This Row],[Subprozess
(optionale Auswahl)]]="","okay",IF(VLOOKUP(BTT[[#This Row],[Subprozess
(optionale Auswahl)]],BPML[[Subprozess]:[Zugeordneter Hauptprozess]],3,FALSE)=BTT[[#This Row],[Hauptprozess
(Pflichtauswahl)]],"okay","falscher Subprozess"))</f>
        <v>okay</v>
      </c>
      <c r="AL913" t="str">
        <f>IF(aktives_Teilprojekt="Master","",IF(BTT[[#This Row],[Verantwortliches TP
(automatisch)]]=VLOOKUP(aktives_Teilprojekt,Teilprojekte[[Teilprojekte]:[Kürzel]],2,FALSE),"okay","Hauptprozess anderes TP"))</f>
        <v>okay</v>
      </c>
      <c r="AM9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3" s="10" t="str">
        <f>IFERROR(IF(BTT[[#This Row],[SAP-Modul
(Pflichtauswahl)]]&lt;&gt;VLOOKUP(BTT[[#This Row],[Verwendete Transaktion (Pflichtauswahl)]],Transaktionen[[Transaktionen]:[Modul]],3,FALSE),"Modul anders","okay"),"")</f>
        <v>okay</v>
      </c>
      <c r="AP913" s="10" t="str">
        <f>IFERROR(IF(COUNTIFS(BTT[Verwendete Transaktion (Pflichtauswahl)],BTT[[#This Row],[Verwendete Transaktion (Pflichtauswahl)]],BTT[SAP-Modul
(Pflichtauswahl)],"&lt;&gt;"&amp;BTT[[#This Row],[SAP-Modul
(Pflichtauswahl)]])&gt;0,"Modul anders","okay"),"")</f>
        <v>Modul anders</v>
      </c>
      <c r="AQ913" s="10" t="str">
        <f>IFERROR(IF(COUNTIFS(BTT[Verwendete Transaktion (Pflichtauswahl)],BTT[[#This Row],[Verwendete Transaktion (Pflichtauswahl)]],BTT[Verantwortliches TP
(automatisch)],"&lt;&gt;"&amp;BTT[[#This Row],[Verantwortliches TP
(automatisch)]])&gt;0,"Transaktion mehrfach","okay"),"")</f>
        <v>okay</v>
      </c>
      <c r="AR913" s="10" t="str">
        <f>IFERROR(IF(COUNTIFS(BTT[Verwendete Transaktion (Pflichtauswahl)],BTT[[#This Row],[Verwendete Transaktion (Pflichtauswahl)]],BTT[Verantwortliches TP
(automatisch)],"&lt;&gt;"&amp;VLOOKUP(aktives_Teilprojekt,Teilprojekte[[Teilprojekte]:[Kürzel]],2,FALSE))&gt;0,"Transaktion mehrfach","okay"),"")</f>
        <v>okay</v>
      </c>
      <c r="AS913" s="10" t="s">
        <v>11155</v>
      </c>
      <c r="AT913" s="10"/>
    </row>
    <row r="914" spans="1:46" x14ac:dyDescent="0.25">
      <c r="A914" s="14" t="str">
        <f>IFERROR(IF(BTT[[#This Row],[Lfd Nr. 
(aus konsolidierter Datei)]]&lt;&gt;"",BTT[[#This Row],[Lfd Nr. 
(aus konsolidierter Datei)]],VLOOKUP(aktives_Teilprojekt,Teilprojekte[[Teilprojekte]:[Kürzel]],2,FALSE)&amp;ROW(BTT[[#This Row],[Lfd Nr.
(automatisch)]])-2),"")</f>
        <v>FI828</v>
      </c>
      <c r="B914" s="15" t="s">
        <v>24</v>
      </c>
      <c r="C914" s="15"/>
      <c r="D914" t="s">
        <v>11146</v>
      </c>
      <c r="E914" s="10" t="str">
        <f>IFERROR(IF(NOT(BTT[[#This Row],[Manuelle Änderung des Verantwortliches TP
(Auswahl - bei Bedarf)]]=""),BTT[[#This Row],[Manuelle Änderung des Verantwortliches TP
(Auswahl - bei Bedarf)]],VLOOKUP(BTT[[#This Row],[Hauptprozess
(Pflichtauswahl)]],Hauptprozesse[],3,FALSE)),"")</f>
        <v>FI</v>
      </c>
      <c r="G914" t="s">
        <v>14277</v>
      </c>
      <c r="H914" s="10" t="s">
        <v>8457</v>
      </c>
      <c r="I914" t="s">
        <v>2811</v>
      </c>
      <c r="J914" s="10" t="str">
        <f>IFERROR(VLOOKUP(BTT[[#This Row],[Verwendete Transaktion (Pflichtauswahl)]],Transaktionen[[Transaktionen]:[Langtext]],2,FALSE),"")</f>
        <v>Ist-Abrechnung: Auftrag</v>
      </c>
      <c r="V914" s="10" t="str">
        <f>IFERROR(VLOOKUP(BTT[[#This Row],[Verwendetes Formular
(Auswahl falls relevant)]],Formulare[[Formularbezeichnung]:[Formularname (technisch)]],2,FALSE),"")</f>
        <v/>
      </c>
      <c r="Y914" s="4"/>
      <c r="AK914" s="10" t="str">
        <f>IF(BTT[[#This Row],[Subprozess
(optionale Auswahl)]]="","okay",IF(VLOOKUP(BTT[[#This Row],[Subprozess
(optionale Auswahl)]],BPML[[Subprozess]:[Zugeordneter Hauptprozess]],3,FALSE)=BTT[[#This Row],[Hauptprozess
(Pflichtauswahl)]],"okay","falscher Subprozess"))</f>
        <v>okay</v>
      </c>
      <c r="AL914" t="str">
        <f>IF(aktives_Teilprojekt="Master","",IF(BTT[[#This Row],[Verantwortliches TP
(automatisch)]]=VLOOKUP(aktives_Teilprojekt,Teilprojekte[[Teilprojekte]:[Kürzel]],2,FALSE),"okay","Hauptprozess anderes TP"))</f>
        <v>okay</v>
      </c>
      <c r="AM9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4" s="10" t="str">
        <f>IFERROR(IF(BTT[[#This Row],[SAP-Modul
(Pflichtauswahl)]]&lt;&gt;VLOOKUP(BTT[[#This Row],[Verwendete Transaktion (Pflichtauswahl)]],Transaktionen[[Transaktionen]:[Modul]],3,FALSE),"Modul anders","okay"),"")</f>
        <v>okay</v>
      </c>
      <c r="AP914" s="10" t="str">
        <f>IFERROR(IF(COUNTIFS(BTT[Verwendete Transaktion (Pflichtauswahl)],BTT[[#This Row],[Verwendete Transaktion (Pflichtauswahl)]],BTT[SAP-Modul
(Pflichtauswahl)],"&lt;&gt;"&amp;BTT[[#This Row],[SAP-Modul
(Pflichtauswahl)]])&gt;0,"Modul anders","okay"),"")</f>
        <v>Modul anders</v>
      </c>
      <c r="AQ914" s="10" t="str">
        <f>IFERROR(IF(COUNTIFS(BTT[Verwendete Transaktion (Pflichtauswahl)],BTT[[#This Row],[Verwendete Transaktion (Pflichtauswahl)]],BTT[Verantwortliches TP
(automatisch)],"&lt;&gt;"&amp;BTT[[#This Row],[Verantwortliches TP
(automatisch)]])&gt;0,"Transaktion mehrfach","okay"),"")</f>
        <v>okay</v>
      </c>
      <c r="AR914" s="10" t="str">
        <f>IFERROR(IF(COUNTIFS(BTT[Verwendete Transaktion (Pflichtauswahl)],BTT[[#This Row],[Verwendete Transaktion (Pflichtauswahl)]],BTT[Verantwortliches TP
(automatisch)],"&lt;&gt;"&amp;VLOOKUP(aktives_Teilprojekt,Teilprojekte[[Teilprojekte]:[Kürzel]],2,FALSE))&gt;0,"Transaktion mehrfach","okay"),"")</f>
        <v>okay</v>
      </c>
      <c r="AS914" s="10" t="s">
        <v>11157</v>
      </c>
      <c r="AT914" s="10"/>
    </row>
    <row r="915" spans="1:46" x14ac:dyDescent="0.25">
      <c r="A915" s="14" t="str">
        <f>IFERROR(IF(BTT[[#This Row],[Lfd Nr. 
(aus konsolidierter Datei)]]&lt;&gt;"",BTT[[#This Row],[Lfd Nr. 
(aus konsolidierter Datei)]],VLOOKUP(aktives_Teilprojekt,Teilprojekte[[Teilprojekte]:[Kürzel]],2,FALSE)&amp;ROW(BTT[[#This Row],[Lfd Nr.
(automatisch)]])-2),"")</f>
        <v>FI829</v>
      </c>
      <c r="B915" s="15" t="s">
        <v>24</v>
      </c>
      <c r="C915" s="15"/>
      <c r="D915" t="s">
        <v>11159</v>
      </c>
      <c r="E915" s="10" t="str">
        <f>IFERROR(IF(NOT(BTT[[#This Row],[Manuelle Änderung des Verantwortliches TP
(Auswahl - bei Bedarf)]]=""),BTT[[#This Row],[Manuelle Änderung des Verantwortliches TP
(Auswahl - bei Bedarf)]],VLOOKUP(BTT[[#This Row],[Hauptprozess
(Pflichtauswahl)]],Hauptprozesse[],3,FALSE)),"")</f>
        <v>FI</v>
      </c>
      <c r="G915" t="s">
        <v>14277</v>
      </c>
      <c r="H915" s="10" t="s">
        <v>8457</v>
      </c>
      <c r="I915" t="s">
        <v>2811</v>
      </c>
      <c r="J915" s="10" t="str">
        <f>IFERROR(VLOOKUP(BTT[[#This Row],[Verwendete Transaktion (Pflichtauswahl)]],Transaktionen[[Transaktionen]:[Langtext]],2,FALSE),"")</f>
        <v>Ist-Abrechnung: Auftrag</v>
      </c>
      <c r="V915" s="10" t="str">
        <f>IFERROR(VLOOKUP(BTT[[#This Row],[Verwendetes Formular
(Auswahl falls relevant)]],Formulare[[Formularbezeichnung]:[Formularname (technisch)]],2,FALSE),"")</f>
        <v/>
      </c>
      <c r="Y915" s="4"/>
      <c r="AK915" s="10" t="str">
        <f>IF(BTT[[#This Row],[Subprozess
(optionale Auswahl)]]="","okay",IF(VLOOKUP(BTT[[#This Row],[Subprozess
(optionale Auswahl)]],BPML[[Subprozess]:[Zugeordneter Hauptprozess]],3,FALSE)=BTT[[#This Row],[Hauptprozess
(Pflichtauswahl)]],"okay","falscher Subprozess"))</f>
        <v>okay</v>
      </c>
      <c r="AL915" t="str">
        <f>IF(aktives_Teilprojekt="Master","",IF(BTT[[#This Row],[Verantwortliches TP
(automatisch)]]=VLOOKUP(aktives_Teilprojekt,Teilprojekte[[Teilprojekte]:[Kürzel]],2,FALSE),"okay","Hauptprozess anderes TP"))</f>
        <v>okay</v>
      </c>
      <c r="AM9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5" s="10" t="str">
        <f>IFERROR(IF(BTT[[#This Row],[SAP-Modul
(Pflichtauswahl)]]&lt;&gt;VLOOKUP(BTT[[#This Row],[Verwendete Transaktion (Pflichtauswahl)]],Transaktionen[[Transaktionen]:[Modul]],3,FALSE),"Modul anders","okay"),"")</f>
        <v>okay</v>
      </c>
      <c r="AP915" s="10" t="str">
        <f>IFERROR(IF(COUNTIFS(BTT[Verwendete Transaktion (Pflichtauswahl)],BTT[[#This Row],[Verwendete Transaktion (Pflichtauswahl)]],BTT[SAP-Modul
(Pflichtauswahl)],"&lt;&gt;"&amp;BTT[[#This Row],[SAP-Modul
(Pflichtauswahl)]])&gt;0,"Modul anders","okay"),"")</f>
        <v>Modul anders</v>
      </c>
      <c r="AQ915" s="10" t="str">
        <f>IFERROR(IF(COUNTIFS(BTT[Verwendete Transaktion (Pflichtauswahl)],BTT[[#This Row],[Verwendete Transaktion (Pflichtauswahl)]],BTT[Verantwortliches TP
(automatisch)],"&lt;&gt;"&amp;BTT[[#This Row],[Verantwortliches TP
(automatisch)]])&gt;0,"Transaktion mehrfach","okay"),"")</f>
        <v>okay</v>
      </c>
      <c r="AR915" s="10" t="str">
        <f>IFERROR(IF(COUNTIFS(BTT[Verwendete Transaktion (Pflichtauswahl)],BTT[[#This Row],[Verwendete Transaktion (Pflichtauswahl)]],BTT[Verantwortliches TP
(automatisch)],"&lt;&gt;"&amp;VLOOKUP(aktives_Teilprojekt,Teilprojekte[[Teilprojekte]:[Kürzel]],2,FALSE))&gt;0,"Transaktion mehrfach","okay"),"")</f>
        <v>okay</v>
      </c>
      <c r="AS915" s="10" t="s">
        <v>11158</v>
      </c>
      <c r="AT915" s="10"/>
    </row>
    <row r="916" spans="1:46" x14ac:dyDescent="0.25">
      <c r="A916" s="14" t="str">
        <f>IFERROR(IF(BTT[[#This Row],[Lfd Nr. 
(aus konsolidierter Datei)]]&lt;&gt;"",BTT[[#This Row],[Lfd Nr. 
(aus konsolidierter Datei)]],VLOOKUP(aktives_Teilprojekt,Teilprojekte[[Teilprojekte]:[Kürzel]],2,FALSE)&amp;ROW(BTT[[#This Row],[Lfd Nr.
(automatisch)]])-2),"")</f>
        <v>FI830</v>
      </c>
      <c r="B916" s="15" t="s">
        <v>24</v>
      </c>
      <c r="C916" s="15"/>
      <c r="D916" t="s">
        <v>11148</v>
      </c>
      <c r="E916" s="10" t="str">
        <f>IFERROR(IF(NOT(BTT[[#This Row],[Manuelle Änderung des Verantwortliches TP
(Auswahl - bei Bedarf)]]=""),BTT[[#This Row],[Manuelle Änderung des Verantwortliches TP
(Auswahl - bei Bedarf)]],VLOOKUP(BTT[[#This Row],[Hauptprozess
(Pflichtauswahl)]],Hauptprozesse[],3,FALSE)),"")</f>
        <v>FI</v>
      </c>
      <c r="G916" t="s">
        <v>14277</v>
      </c>
      <c r="H916" s="10" t="s">
        <v>8485</v>
      </c>
      <c r="I916" t="s">
        <v>8522</v>
      </c>
      <c r="J916" s="10" t="str">
        <f>IFERROR(VLOOKUP(BTT[[#This Row],[Verwendete Transaktion (Pflichtauswahl)]],Transaktionen[[Transaktionen]:[Langtext]],2,FALSE),"")</f>
        <v>keine digitale Erfassung</v>
      </c>
      <c r="V916" s="10" t="str">
        <f>IFERROR(VLOOKUP(BTT[[#This Row],[Verwendetes Formular
(Auswahl falls relevant)]],Formulare[[Formularbezeichnung]:[Formularname (technisch)]],2,FALSE),"")</f>
        <v/>
      </c>
      <c r="Y916" s="4"/>
      <c r="AK916" s="10" t="str">
        <f>IF(BTT[[#This Row],[Subprozess
(optionale Auswahl)]]="","okay",IF(VLOOKUP(BTT[[#This Row],[Subprozess
(optionale Auswahl)]],BPML[[Subprozess]:[Zugeordneter Hauptprozess]],3,FALSE)=BTT[[#This Row],[Hauptprozess
(Pflichtauswahl)]],"okay","falscher Subprozess"))</f>
        <v>okay</v>
      </c>
      <c r="AL916" t="str">
        <f>IF(aktives_Teilprojekt="Master","",IF(BTT[[#This Row],[Verantwortliches TP
(automatisch)]]=VLOOKUP(aktives_Teilprojekt,Teilprojekte[[Teilprojekte]:[Kürzel]],2,FALSE),"okay","Hauptprozess anderes TP"))</f>
        <v>okay</v>
      </c>
      <c r="AM9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6" s="10" t="str">
        <f>IFERROR(IF(BTT[[#This Row],[SAP-Modul
(Pflichtauswahl)]]&lt;&gt;VLOOKUP(BTT[[#This Row],[Verwendete Transaktion (Pflichtauswahl)]],Transaktionen[[Transaktionen]:[Modul]],3,FALSE),"Modul anders","okay"),"")</f>
        <v>okay</v>
      </c>
      <c r="AP916" s="10" t="str">
        <f>IFERROR(IF(COUNTIFS(BTT[Verwendete Transaktion (Pflichtauswahl)],BTT[[#This Row],[Verwendete Transaktion (Pflichtauswahl)]],BTT[SAP-Modul
(Pflichtauswahl)],"&lt;&gt;"&amp;BTT[[#This Row],[SAP-Modul
(Pflichtauswahl)]])&gt;0,"Modul anders","okay"),"")</f>
        <v>okay</v>
      </c>
      <c r="AQ916" s="10" t="str">
        <f>IFERROR(IF(COUNTIFS(BTT[Verwendete Transaktion (Pflichtauswahl)],BTT[[#This Row],[Verwendete Transaktion (Pflichtauswahl)]],BTT[Verantwortliches TP
(automatisch)],"&lt;&gt;"&amp;BTT[[#This Row],[Verantwortliches TP
(automatisch)]])&gt;0,"Transaktion mehrfach","okay"),"")</f>
        <v>okay</v>
      </c>
      <c r="AR916" s="10" t="str">
        <f>IFERROR(IF(COUNTIFS(BTT[Verwendete Transaktion (Pflichtauswahl)],BTT[[#This Row],[Verwendete Transaktion (Pflichtauswahl)]],BTT[Verantwortliches TP
(automatisch)],"&lt;&gt;"&amp;VLOOKUP(aktives_Teilprojekt,Teilprojekte[[Teilprojekte]:[Kürzel]],2,FALSE))&gt;0,"Transaktion mehrfach","okay"),"")</f>
        <v>okay</v>
      </c>
      <c r="AS916" s="10" t="s">
        <v>11160</v>
      </c>
      <c r="AT916" s="10"/>
    </row>
    <row r="917" spans="1:46" x14ac:dyDescent="0.25">
      <c r="A917" s="14" t="str">
        <f>IFERROR(IF(BTT[[#This Row],[Lfd Nr. 
(aus konsolidierter Datei)]]&lt;&gt;"",BTT[[#This Row],[Lfd Nr. 
(aus konsolidierter Datei)]],VLOOKUP(aktives_Teilprojekt,Teilprojekte[[Teilprojekte]:[Kürzel]],2,FALSE)&amp;ROW(BTT[[#This Row],[Lfd Nr.
(automatisch)]])-2),"")</f>
        <v>FI831</v>
      </c>
      <c r="B917" s="15" t="s">
        <v>24</v>
      </c>
      <c r="C917" s="15"/>
      <c r="D917" t="s">
        <v>11118</v>
      </c>
      <c r="E917" s="10" t="str">
        <f>IFERROR(IF(NOT(BTT[[#This Row],[Manuelle Änderung des Verantwortliches TP
(Auswahl - bei Bedarf)]]=""),BTT[[#This Row],[Manuelle Änderung des Verantwortliches TP
(Auswahl - bei Bedarf)]],VLOOKUP(BTT[[#This Row],[Hauptprozess
(Pflichtauswahl)]],Hauptprozesse[],3,FALSE)),"")</f>
        <v>FI</v>
      </c>
      <c r="G917" t="s">
        <v>14279</v>
      </c>
      <c r="H917" s="10" t="s">
        <v>8485</v>
      </c>
      <c r="I917" t="s">
        <v>8522</v>
      </c>
      <c r="J917" s="10" t="str">
        <f>IFERROR(VLOOKUP(BTT[[#This Row],[Verwendete Transaktion (Pflichtauswahl)]],Transaktionen[[Transaktionen]:[Langtext]],2,FALSE),"")</f>
        <v>keine digitale Erfassung</v>
      </c>
      <c r="V917" s="10" t="str">
        <f>IFERROR(VLOOKUP(BTT[[#This Row],[Verwendetes Formular
(Auswahl falls relevant)]],Formulare[[Formularbezeichnung]:[Formularname (technisch)]],2,FALSE),"")</f>
        <v/>
      </c>
      <c r="Y917" s="4"/>
      <c r="AK917" s="10" t="str">
        <f>IF(BTT[[#This Row],[Subprozess
(optionale Auswahl)]]="","okay",IF(VLOOKUP(BTT[[#This Row],[Subprozess
(optionale Auswahl)]],BPML[[Subprozess]:[Zugeordneter Hauptprozess]],3,FALSE)=BTT[[#This Row],[Hauptprozess
(Pflichtauswahl)]],"okay","falscher Subprozess"))</f>
        <v>okay</v>
      </c>
      <c r="AL917" t="str">
        <f>IF(aktives_Teilprojekt="Master","",IF(BTT[[#This Row],[Verantwortliches TP
(automatisch)]]=VLOOKUP(aktives_Teilprojekt,Teilprojekte[[Teilprojekte]:[Kürzel]],2,FALSE),"okay","Hauptprozess anderes TP"))</f>
        <v>okay</v>
      </c>
      <c r="AM9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7" s="10" t="str">
        <f>IFERROR(IF(BTT[[#This Row],[SAP-Modul
(Pflichtauswahl)]]&lt;&gt;VLOOKUP(BTT[[#This Row],[Verwendete Transaktion (Pflichtauswahl)]],Transaktionen[[Transaktionen]:[Modul]],3,FALSE),"Modul anders","okay"),"")</f>
        <v>okay</v>
      </c>
      <c r="AP917" s="10" t="str">
        <f>IFERROR(IF(COUNTIFS(BTT[Verwendete Transaktion (Pflichtauswahl)],BTT[[#This Row],[Verwendete Transaktion (Pflichtauswahl)]],BTT[SAP-Modul
(Pflichtauswahl)],"&lt;&gt;"&amp;BTT[[#This Row],[SAP-Modul
(Pflichtauswahl)]])&gt;0,"Modul anders","okay"),"")</f>
        <v>okay</v>
      </c>
      <c r="AQ917" s="10" t="str">
        <f>IFERROR(IF(COUNTIFS(BTT[Verwendete Transaktion (Pflichtauswahl)],BTT[[#This Row],[Verwendete Transaktion (Pflichtauswahl)]],BTT[Verantwortliches TP
(automatisch)],"&lt;&gt;"&amp;BTT[[#This Row],[Verantwortliches TP
(automatisch)]])&gt;0,"Transaktion mehrfach","okay"),"")</f>
        <v>okay</v>
      </c>
      <c r="AR917" s="10" t="str">
        <f>IFERROR(IF(COUNTIFS(BTT[Verwendete Transaktion (Pflichtauswahl)],BTT[[#This Row],[Verwendete Transaktion (Pflichtauswahl)]],BTT[Verantwortliches TP
(automatisch)],"&lt;&gt;"&amp;VLOOKUP(aktives_Teilprojekt,Teilprojekte[[Teilprojekte]:[Kürzel]],2,FALSE))&gt;0,"Transaktion mehrfach","okay"),"")</f>
        <v>okay</v>
      </c>
      <c r="AS917" s="10" t="s">
        <v>11161</v>
      </c>
      <c r="AT917" s="10"/>
    </row>
    <row r="918" spans="1:46" x14ac:dyDescent="0.25">
      <c r="A918" s="14" t="str">
        <f>IFERROR(IF(BTT[[#This Row],[Lfd Nr. 
(aus konsolidierter Datei)]]&lt;&gt;"",BTT[[#This Row],[Lfd Nr. 
(aus konsolidierter Datei)]],VLOOKUP(aktives_Teilprojekt,Teilprojekte[[Teilprojekte]:[Kürzel]],2,FALSE)&amp;ROW(BTT[[#This Row],[Lfd Nr.
(automatisch)]])-2),"")</f>
        <v>FI832</v>
      </c>
      <c r="B918" s="15" t="s">
        <v>24</v>
      </c>
      <c r="C918" s="15"/>
      <c r="D918" t="s">
        <v>11163</v>
      </c>
      <c r="E918" s="10" t="str">
        <f>IFERROR(IF(NOT(BTT[[#This Row],[Manuelle Änderung des Verantwortliches TP
(Auswahl - bei Bedarf)]]=""),BTT[[#This Row],[Manuelle Änderung des Verantwortliches TP
(Auswahl - bei Bedarf)]],VLOOKUP(BTT[[#This Row],[Hauptprozess
(Pflichtauswahl)]],Hauptprozesse[],3,FALSE)),"")</f>
        <v>FI</v>
      </c>
      <c r="G918" t="s">
        <v>14279</v>
      </c>
      <c r="H918" s="10" t="s">
        <v>6038</v>
      </c>
      <c r="I918" t="s">
        <v>3126</v>
      </c>
      <c r="J918" s="10" t="str">
        <f>IFERROR(VLOOKUP(BTT[[#This Row],[Verwendete Transaktion (Pflichtauswahl)]],Transaktionen[[Transaktionen]:[Langtext]],2,FALSE),"")</f>
        <v>Bestellung anlegen</v>
      </c>
      <c r="V918" s="10" t="str">
        <f>IFERROR(VLOOKUP(BTT[[#This Row],[Verwendetes Formular
(Auswahl falls relevant)]],Formulare[[Formularbezeichnung]:[Formularname (technisch)]],2,FALSE),"")</f>
        <v/>
      </c>
      <c r="Y918" s="4"/>
      <c r="AK918" s="10" t="str">
        <f>IF(BTT[[#This Row],[Subprozess
(optionale Auswahl)]]="","okay",IF(VLOOKUP(BTT[[#This Row],[Subprozess
(optionale Auswahl)]],BPML[[Subprozess]:[Zugeordneter Hauptprozess]],3,FALSE)=BTT[[#This Row],[Hauptprozess
(Pflichtauswahl)]],"okay","falscher Subprozess"))</f>
        <v>okay</v>
      </c>
      <c r="AL918" t="str">
        <f>IF(aktives_Teilprojekt="Master","",IF(BTT[[#This Row],[Verantwortliches TP
(automatisch)]]=VLOOKUP(aktives_Teilprojekt,Teilprojekte[[Teilprojekte]:[Kürzel]],2,FALSE),"okay","Hauptprozess anderes TP"))</f>
        <v>okay</v>
      </c>
      <c r="AM9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8" s="10" t="str">
        <f>IFERROR(IF(BTT[[#This Row],[SAP-Modul
(Pflichtauswahl)]]&lt;&gt;VLOOKUP(BTT[[#This Row],[Verwendete Transaktion (Pflichtauswahl)]],Transaktionen[[Transaktionen]:[Modul]],3,FALSE),"Modul anders","okay"),"")</f>
        <v>okay</v>
      </c>
      <c r="AP918" s="10" t="str">
        <f>IFERROR(IF(COUNTIFS(BTT[Verwendete Transaktion (Pflichtauswahl)],BTT[[#This Row],[Verwendete Transaktion (Pflichtauswahl)]],BTT[SAP-Modul
(Pflichtauswahl)],"&lt;&gt;"&amp;BTT[[#This Row],[SAP-Modul
(Pflichtauswahl)]])&gt;0,"Modul anders","okay"),"")</f>
        <v>okay</v>
      </c>
      <c r="AQ918" s="10" t="str">
        <f>IFERROR(IF(COUNTIFS(BTT[Verwendete Transaktion (Pflichtauswahl)],BTT[[#This Row],[Verwendete Transaktion (Pflichtauswahl)]],BTT[Verantwortliches TP
(automatisch)],"&lt;&gt;"&amp;BTT[[#This Row],[Verantwortliches TP
(automatisch)]])&gt;0,"Transaktion mehrfach","okay"),"")</f>
        <v>okay</v>
      </c>
      <c r="AR918" s="10" t="str">
        <f>IFERROR(IF(COUNTIFS(BTT[Verwendete Transaktion (Pflichtauswahl)],BTT[[#This Row],[Verwendete Transaktion (Pflichtauswahl)]],BTT[Verantwortliches TP
(automatisch)],"&lt;&gt;"&amp;VLOOKUP(aktives_Teilprojekt,Teilprojekte[[Teilprojekte]:[Kürzel]],2,FALSE))&gt;0,"Transaktion mehrfach","okay"),"")</f>
        <v>okay</v>
      </c>
      <c r="AS918" s="10" t="s">
        <v>11162</v>
      </c>
      <c r="AT918" s="10"/>
    </row>
    <row r="919" spans="1:46" x14ac:dyDescent="0.25">
      <c r="A919" s="14" t="str">
        <f>IFERROR(IF(BTT[[#This Row],[Lfd Nr. 
(aus konsolidierter Datei)]]&lt;&gt;"",BTT[[#This Row],[Lfd Nr. 
(aus konsolidierter Datei)]],VLOOKUP(aktives_Teilprojekt,Teilprojekte[[Teilprojekte]:[Kürzel]],2,FALSE)&amp;ROW(BTT[[#This Row],[Lfd Nr.
(automatisch)]])-2),"")</f>
        <v>FI833</v>
      </c>
      <c r="B919" s="15" t="s">
        <v>24</v>
      </c>
      <c r="C919" s="15"/>
      <c r="D919" t="s">
        <v>11132</v>
      </c>
      <c r="E919" s="10" t="str">
        <f>IFERROR(IF(NOT(BTT[[#This Row],[Manuelle Änderung des Verantwortliches TP
(Auswahl - bei Bedarf)]]=""),BTT[[#This Row],[Manuelle Änderung des Verantwortliches TP
(Auswahl - bei Bedarf)]],VLOOKUP(BTT[[#This Row],[Hauptprozess
(Pflichtauswahl)]],Hauptprozesse[],3,FALSE)),"")</f>
        <v>FI</v>
      </c>
      <c r="G919" t="s">
        <v>14277</v>
      </c>
      <c r="H919" s="10"/>
      <c r="J919" s="10" t="str">
        <f>IFERROR(VLOOKUP(BTT[[#This Row],[Verwendete Transaktion (Pflichtauswahl)]],Transaktionen[[Transaktionen]:[Langtext]],2,FALSE),"")</f>
        <v/>
      </c>
      <c r="V919" s="10" t="str">
        <f>IFERROR(VLOOKUP(BTT[[#This Row],[Verwendetes Formular
(Auswahl falls relevant)]],Formulare[[Formularbezeichnung]:[Formularname (technisch)]],2,FALSE),"")</f>
        <v/>
      </c>
      <c r="Y919" s="4"/>
      <c r="AK919" s="10" t="str">
        <f>IF(BTT[[#This Row],[Subprozess
(optionale Auswahl)]]="","okay",IF(VLOOKUP(BTT[[#This Row],[Subprozess
(optionale Auswahl)]],BPML[[Subprozess]:[Zugeordneter Hauptprozess]],3,FALSE)=BTT[[#This Row],[Hauptprozess
(Pflichtauswahl)]],"okay","falscher Subprozess"))</f>
        <v>okay</v>
      </c>
      <c r="AL919" t="str">
        <f>IF(aktives_Teilprojekt="Master","",IF(BTT[[#This Row],[Verantwortliches TP
(automatisch)]]=VLOOKUP(aktives_Teilprojekt,Teilprojekte[[Teilprojekte]:[Kürzel]],2,FALSE),"okay","Hauptprozess anderes TP"))</f>
        <v>okay</v>
      </c>
      <c r="AM9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9" s="10" t="str">
        <f>IFERROR(IF(BTT[[#This Row],[SAP-Modul
(Pflichtauswahl)]]&lt;&gt;VLOOKUP(BTT[[#This Row],[Verwendete Transaktion (Pflichtauswahl)]],Transaktionen[[Transaktionen]:[Modul]],3,FALSE),"Modul anders","okay"),"")</f>
        <v/>
      </c>
      <c r="AP919" s="10" t="str">
        <f>IFERROR(IF(COUNTIFS(BTT[Verwendete Transaktion (Pflichtauswahl)],BTT[[#This Row],[Verwendete Transaktion (Pflichtauswahl)]],BTT[SAP-Modul
(Pflichtauswahl)],"&lt;&gt;"&amp;BTT[[#This Row],[SAP-Modul
(Pflichtauswahl)]])&gt;0,"Modul anders","okay"),"")</f>
        <v>okay</v>
      </c>
      <c r="AQ919" s="10" t="str">
        <f>IFERROR(IF(COUNTIFS(BTT[Verwendete Transaktion (Pflichtauswahl)],BTT[[#This Row],[Verwendete Transaktion (Pflichtauswahl)]],BTT[Verantwortliches TP
(automatisch)],"&lt;&gt;"&amp;BTT[[#This Row],[Verantwortliches TP
(automatisch)]])&gt;0,"Transaktion mehrfach","okay"),"")</f>
        <v>okay</v>
      </c>
      <c r="AR919" s="10" t="str">
        <f>IFERROR(IF(COUNTIFS(BTT[Verwendete Transaktion (Pflichtauswahl)],BTT[[#This Row],[Verwendete Transaktion (Pflichtauswahl)]],BTT[Verantwortliches TP
(automatisch)],"&lt;&gt;"&amp;VLOOKUP(aktives_Teilprojekt,Teilprojekte[[Teilprojekte]:[Kürzel]],2,FALSE))&gt;0,"Transaktion mehrfach","okay"),"")</f>
        <v>okay</v>
      </c>
      <c r="AS919" s="10" t="s">
        <v>11164</v>
      </c>
      <c r="AT919" s="10"/>
    </row>
    <row r="920" spans="1:46" x14ac:dyDescent="0.25">
      <c r="A920" s="14" t="str">
        <f>IFERROR(IF(BTT[[#This Row],[Lfd Nr. 
(aus konsolidierter Datei)]]&lt;&gt;"",BTT[[#This Row],[Lfd Nr. 
(aus konsolidierter Datei)]],VLOOKUP(aktives_Teilprojekt,Teilprojekte[[Teilprojekte]:[Kürzel]],2,FALSE)&amp;ROW(BTT[[#This Row],[Lfd Nr.
(automatisch)]])-2),"")</f>
        <v>FI834</v>
      </c>
      <c r="B920" s="15" t="s">
        <v>24</v>
      </c>
      <c r="C920" s="15"/>
      <c r="D920" t="s">
        <v>11134</v>
      </c>
      <c r="E920" s="10" t="str">
        <f>IFERROR(IF(NOT(BTT[[#This Row],[Manuelle Änderung des Verantwortliches TP
(Auswahl - bei Bedarf)]]=""),BTT[[#This Row],[Manuelle Änderung des Verantwortliches TP
(Auswahl - bei Bedarf)]],VLOOKUP(BTT[[#This Row],[Hauptprozess
(Pflichtauswahl)]],Hauptprozesse[],3,FALSE)),"")</f>
        <v>FI</v>
      </c>
      <c r="G920" t="s">
        <v>14277</v>
      </c>
      <c r="H920" s="10" t="s">
        <v>6038</v>
      </c>
      <c r="I920" t="s">
        <v>3133</v>
      </c>
      <c r="J920" s="10" t="str">
        <f>IFERROR(VLOOKUP(BTT[[#This Row],[Verwendete Transaktion (Pflichtauswahl)]],Transaktionen[[Transaktionen]:[Langtext]],2,FALSE),"")</f>
        <v>Bestellung anzeigen</v>
      </c>
      <c r="V920" s="10" t="str">
        <f>IFERROR(VLOOKUP(BTT[[#This Row],[Verwendetes Formular
(Auswahl falls relevant)]],Formulare[[Formularbezeichnung]:[Formularname (technisch)]],2,FALSE),"")</f>
        <v/>
      </c>
      <c r="Y920" s="4"/>
      <c r="AK920" s="10" t="str">
        <f>IF(BTT[[#This Row],[Subprozess
(optionale Auswahl)]]="","okay",IF(VLOOKUP(BTT[[#This Row],[Subprozess
(optionale Auswahl)]],BPML[[Subprozess]:[Zugeordneter Hauptprozess]],3,FALSE)=BTT[[#This Row],[Hauptprozess
(Pflichtauswahl)]],"okay","falscher Subprozess"))</f>
        <v>okay</v>
      </c>
      <c r="AL920" t="str">
        <f>IF(aktives_Teilprojekt="Master","",IF(BTT[[#This Row],[Verantwortliches TP
(automatisch)]]=VLOOKUP(aktives_Teilprojekt,Teilprojekte[[Teilprojekte]:[Kürzel]],2,FALSE),"okay","Hauptprozess anderes TP"))</f>
        <v>okay</v>
      </c>
      <c r="AM9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0" s="10" t="str">
        <f>IFERROR(IF(BTT[[#This Row],[SAP-Modul
(Pflichtauswahl)]]&lt;&gt;VLOOKUP(BTT[[#This Row],[Verwendete Transaktion (Pflichtauswahl)]],Transaktionen[[Transaktionen]:[Modul]],3,FALSE),"Modul anders","okay"),"")</f>
        <v>okay</v>
      </c>
      <c r="AP920" s="10" t="str">
        <f>IFERROR(IF(COUNTIFS(BTT[Verwendete Transaktion (Pflichtauswahl)],BTT[[#This Row],[Verwendete Transaktion (Pflichtauswahl)]],BTT[SAP-Modul
(Pflichtauswahl)],"&lt;&gt;"&amp;BTT[[#This Row],[SAP-Modul
(Pflichtauswahl)]])&gt;0,"Modul anders","okay"),"")</f>
        <v>okay</v>
      </c>
      <c r="AQ920" s="10" t="str">
        <f>IFERROR(IF(COUNTIFS(BTT[Verwendete Transaktion (Pflichtauswahl)],BTT[[#This Row],[Verwendete Transaktion (Pflichtauswahl)]],BTT[Verantwortliches TP
(automatisch)],"&lt;&gt;"&amp;BTT[[#This Row],[Verantwortliches TP
(automatisch)]])&gt;0,"Transaktion mehrfach","okay"),"")</f>
        <v>okay</v>
      </c>
      <c r="AR920" s="10" t="str">
        <f>IFERROR(IF(COUNTIFS(BTT[Verwendete Transaktion (Pflichtauswahl)],BTT[[#This Row],[Verwendete Transaktion (Pflichtauswahl)]],BTT[Verantwortliches TP
(automatisch)],"&lt;&gt;"&amp;VLOOKUP(aktives_Teilprojekt,Teilprojekte[[Teilprojekte]:[Kürzel]],2,FALSE))&gt;0,"Transaktion mehrfach","okay"),"")</f>
        <v>okay</v>
      </c>
      <c r="AS920" s="10" t="s">
        <v>11165</v>
      </c>
      <c r="AT920" s="10"/>
    </row>
    <row r="921" spans="1:46" x14ac:dyDescent="0.25">
      <c r="A921" s="14" t="str">
        <f>IFERROR(IF(BTT[[#This Row],[Lfd Nr. 
(aus konsolidierter Datei)]]&lt;&gt;"",BTT[[#This Row],[Lfd Nr. 
(aus konsolidierter Datei)]],VLOOKUP(aktives_Teilprojekt,Teilprojekte[[Teilprojekte]:[Kürzel]],2,FALSE)&amp;ROW(BTT[[#This Row],[Lfd Nr.
(automatisch)]])-2),"")</f>
        <v>FI835</v>
      </c>
      <c r="B921" s="15" t="s">
        <v>24</v>
      </c>
      <c r="C921" s="15"/>
      <c r="D921" t="s">
        <v>11136</v>
      </c>
      <c r="E921" s="10" t="str">
        <f>IFERROR(IF(NOT(BTT[[#This Row],[Manuelle Änderung des Verantwortliches TP
(Auswahl - bei Bedarf)]]=""),BTT[[#This Row],[Manuelle Änderung des Verantwortliches TP
(Auswahl - bei Bedarf)]],VLOOKUP(BTT[[#This Row],[Hauptprozess
(Pflichtauswahl)]],Hauptprozesse[],3,FALSE)),"")</f>
        <v>FI</v>
      </c>
      <c r="G921" t="s">
        <v>14277</v>
      </c>
      <c r="H921" s="10" t="s">
        <v>8485</v>
      </c>
      <c r="I921" t="s">
        <v>8522</v>
      </c>
      <c r="J921" s="10" t="str">
        <f>IFERROR(VLOOKUP(BTT[[#This Row],[Verwendete Transaktion (Pflichtauswahl)]],Transaktionen[[Transaktionen]:[Langtext]],2,FALSE),"")</f>
        <v>keine digitale Erfassung</v>
      </c>
      <c r="V921" s="10" t="str">
        <f>IFERROR(VLOOKUP(BTT[[#This Row],[Verwendetes Formular
(Auswahl falls relevant)]],Formulare[[Formularbezeichnung]:[Formularname (technisch)]],2,FALSE),"")</f>
        <v/>
      </c>
      <c r="Y921" s="4"/>
      <c r="AK921" s="10" t="str">
        <f>IF(BTT[[#This Row],[Subprozess
(optionale Auswahl)]]="","okay",IF(VLOOKUP(BTT[[#This Row],[Subprozess
(optionale Auswahl)]],BPML[[Subprozess]:[Zugeordneter Hauptprozess]],3,FALSE)=BTT[[#This Row],[Hauptprozess
(Pflichtauswahl)]],"okay","falscher Subprozess"))</f>
        <v>okay</v>
      </c>
      <c r="AL921" t="str">
        <f>IF(aktives_Teilprojekt="Master","",IF(BTT[[#This Row],[Verantwortliches TP
(automatisch)]]=VLOOKUP(aktives_Teilprojekt,Teilprojekte[[Teilprojekte]:[Kürzel]],2,FALSE),"okay","Hauptprozess anderes TP"))</f>
        <v>okay</v>
      </c>
      <c r="AM9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1" s="10" t="str">
        <f>IFERROR(IF(BTT[[#This Row],[SAP-Modul
(Pflichtauswahl)]]&lt;&gt;VLOOKUP(BTT[[#This Row],[Verwendete Transaktion (Pflichtauswahl)]],Transaktionen[[Transaktionen]:[Modul]],3,FALSE),"Modul anders","okay"),"")</f>
        <v>okay</v>
      </c>
      <c r="AP921" s="10" t="str">
        <f>IFERROR(IF(COUNTIFS(BTT[Verwendete Transaktion (Pflichtauswahl)],BTT[[#This Row],[Verwendete Transaktion (Pflichtauswahl)]],BTT[SAP-Modul
(Pflichtauswahl)],"&lt;&gt;"&amp;BTT[[#This Row],[SAP-Modul
(Pflichtauswahl)]])&gt;0,"Modul anders","okay"),"")</f>
        <v>okay</v>
      </c>
      <c r="AQ921" s="10" t="str">
        <f>IFERROR(IF(COUNTIFS(BTT[Verwendete Transaktion (Pflichtauswahl)],BTT[[#This Row],[Verwendete Transaktion (Pflichtauswahl)]],BTT[Verantwortliches TP
(automatisch)],"&lt;&gt;"&amp;BTT[[#This Row],[Verantwortliches TP
(automatisch)]])&gt;0,"Transaktion mehrfach","okay"),"")</f>
        <v>okay</v>
      </c>
      <c r="AR921" s="10" t="str">
        <f>IFERROR(IF(COUNTIFS(BTT[Verwendete Transaktion (Pflichtauswahl)],BTT[[#This Row],[Verwendete Transaktion (Pflichtauswahl)]],BTT[Verantwortliches TP
(automatisch)],"&lt;&gt;"&amp;VLOOKUP(aktives_Teilprojekt,Teilprojekte[[Teilprojekte]:[Kürzel]],2,FALSE))&gt;0,"Transaktion mehrfach","okay"),"")</f>
        <v>okay</v>
      </c>
      <c r="AS921" s="10" t="s">
        <v>11166</v>
      </c>
      <c r="AT921" s="10"/>
    </row>
    <row r="922" spans="1:46" x14ac:dyDescent="0.25">
      <c r="A922" s="14" t="str">
        <f>IFERROR(IF(BTT[[#This Row],[Lfd Nr. 
(aus konsolidierter Datei)]]&lt;&gt;"",BTT[[#This Row],[Lfd Nr. 
(aus konsolidierter Datei)]],VLOOKUP(aktives_Teilprojekt,Teilprojekte[[Teilprojekte]:[Kürzel]],2,FALSE)&amp;ROW(BTT[[#This Row],[Lfd Nr.
(automatisch)]])-2),"")</f>
        <v>FI836</v>
      </c>
      <c r="B922" s="15" t="s">
        <v>24</v>
      </c>
      <c r="C922" s="15"/>
      <c r="D922" t="s">
        <v>8096</v>
      </c>
      <c r="E922" s="10" t="str">
        <f>IFERROR(IF(NOT(BTT[[#This Row],[Manuelle Änderung des Verantwortliches TP
(Auswahl - bei Bedarf)]]=""),BTT[[#This Row],[Manuelle Änderung des Verantwortliches TP
(Auswahl - bei Bedarf)]],VLOOKUP(BTT[[#This Row],[Hauptprozess
(Pflichtauswahl)]],Hauptprozesse[],3,FALSE)),"")</f>
        <v>FI</v>
      </c>
      <c r="G922" t="s">
        <v>14279</v>
      </c>
      <c r="H922" s="10"/>
      <c r="J922" s="10" t="str">
        <f>IFERROR(VLOOKUP(BTT[[#This Row],[Verwendete Transaktion (Pflichtauswahl)]],Transaktionen[[Transaktionen]:[Langtext]],2,FALSE),"")</f>
        <v/>
      </c>
      <c r="V922" s="10" t="str">
        <f>IFERROR(VLOOKUP(BTT[[#This Row],[Verwendetes Formular
(Auswahl falls relevant)]],Formulare[[Formularbezeichnung]:[Formularname (technisch)]],2,FALSE),"")</f>
        <v/>
      </c>
      <c r="Y922" s="4"/>
      <c r="AK922" s="10" t="str">
        <f>IF(BTT[[#This Row],[Subprozess
(optionale Auswahl)]]="","okay",IF(VLOOKUP(BTT[[#This Row],[Subprozess
(optionale Auswahl)]],BPML[[Subprozess]:[Zugeordneter Hauptprozess]],3,FALSE)=BTT[[#This Row],[Hauptprozess
(Pflichtauswahl)]],"okay","falscher Subprozess"))</f>
        <v>okay</v>
      </c>
      <c r="AL922" t="str">
        <f>IF(aktives_Teilprojekt="Master","",IF(BTT[[#This Row],[Verantwortliches TP
(automatisch)]]=VLOOKUP(aktives_Teilprojekt,Teilprojekte[[Teilprojekte]:[Kürzel]],2,FALSE),"okay","Hauptprozess anderes TP"))</f>
        <v>okay</v>
      </c>
      <c r="AM9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2" s="10" t="str">
        <f>IFERROR(IF(BTT[[#This Row],[SAP-Modul
(Pflichtauswahl)]]&lt;&gt;VLOOKUP(BTT[[#This Row],[Verwendete Transaktion (Pflichtauswahl)]],Transaktionen[[Transaktionen]:[Modul]],3,FALSE),"Modul anders","okay"),"")</f>
        <v/>
      </c>
      <c r="AP922" s="10" t="str">
        <f>IFERROR(IF(COUNTIFS(BTT[Verwendete Transaktion (Pflichtauswahl)],BTT[[#This Row],[Verwendete Transaktion (Pflichtauswahl)]],BTT[SAP-Modul
(Pflichtauswahl)],"&lt;&gt;"&amp;BTT[[#This Row],[SAP-Modul
(Pflichtauswahl)]])&gt;0,"Modul anders","okay"),"")</f>
        <v>okay</v>
      </c>
      <c r="AQ922" s="10" t="str">
        <f>IFERROR(IF(COUNTIFS(BTT[Verwendete Transaktion (Pflichtauswahl)],BTT[[#This Row],[Verwendete Transaktion (Pflichtauswahl)]],BTT[Verantwortliches TP
(automatisch)],"&lt;&gt;"&amp;BTT[[#This Row],[Verantwortliches TP
(automatisch)]])&gt;0,"Transaktion mehrfach","okay"),"")</f>
        <v>okay</v>
      </c>
      <c r="AR922" s="10" t="str">
        <f>IFERROR(IF(COUNTIFS(BTT[Verwendete Transaktion (Pflichtauswahl)],BTT[[#This Row],[Verwendete Transaktion (Pflichtauswahl)]],BTT[Verantwortliches TP
(automatisch)],"&lt;&gt;"&amp;VLOOKUP(aktives_Teilprojekt,Teilprojekte[[Teilprojekte]:[Kürzel]],2,FALSE))&gt;0,"Transaktion mehrfach","okay"),"")</f>
        <v>okay</v>
      </c>
      <c r="AS922" s="10" t="s">
        <v>11167</v>
      </c>
      <c r="AT922" s="10"/>
    </row>
    <row r="923" spans="1:46" x14ac:dyDescent="0.25">
      <c r="A923" s="14" t="str">
        <f>IFERROR(IF(BTT[[#This Row],[Lfd Nr. 
(aus konsolidierter Datei)]]&lt;&gt;"",BTT[[#This Row],[Lfd Nr. 
(aus konsolidierter Datei)]],VLOOKUP(aktives_Teilprojekt,Teilprojekte[[Teilprojekte]:[Kürzel]],2,FALSE)&amp;ROW(BTT[[#This Row],[Lfd Nr.
(automatisch)]])-2),"")</f>
        <v>FI837</v>
      </c>
      <c r="B923" s="15" t="s">
        <v>24</v>
      </c>
      <c r="C923" s="15"/>
      <c r="D923" t="s">
        <v>11126</v>
      </c>
      <c r="E923" s="10" t="str">
        <f>IFERROR(IF(NOT(BTT[[#This Row],[Manuelle Änderung des Verantwortliches TP
(Auswahl - bei Bedarf)]]=""),BTT[[#This Row],[Manuelle Änderung des Verantwortliches TP
(Auswahl - bei Bedarf)]],VLOOKUP(BTT[[#This Row],[Hauptprozess
(Pflichtauswahl)]],Hauptprozesse[],3,FALSE)),"")</f>
        <v>FI</v>
      </c>
      <c r="G923" t="s">
        <v>14176</v>
      </c>
      <c r="H923" s="10"/>
      <c r="J923" s="10" t="str">
        <f>IFERROR(VLOOKUP(BTT[[#This Row],[Verwendete Transaktion (Pflichtauswahl)]],Transaktionen[[Transaktionen]:[Langtext]],2,FALSE),"")</f>
        <v/>
      </c>
      <c r="V923" s="10" t="str">
        <f>IFERROR(VLOOKUP(BTT[[#This Row],[Verwendetes Formular
(Auswahl falls relevant)]],Formulare[[Formularbezeichnung]:[Formularname (technisch)]],2,FALSE),"")</f>
        <v/>
      </c>
      <c r="Y923" s="4"/>
      <c r="AK923" s="10" t="str">
        <f>IF(BTT[[#This Row],[Subprozess
(optionale Auswahl)]]="","okay",IF(VLOOKUP(BTT[[#This Row],[Subprozess
(optionale Auswahl)]],BPML[[Subprozess]:[Zugeordneter Hauptprozess]],3,FALSE)=BTT[[#This Row],[Hauptprozess
(Pflichtauswahl)]],"okay","falscher Subprozess"))</f>
        <v>okay</v>
      </c>
      <c r="AL923" t="str">
        <f>IF(aktives_Teilprojekt="Master","",IF(BTT[[#This Row],[Verantwortliches TP
(automatisch)]]=VLOOKUP(aktives_Teilprojekt,Teilprojekte[[Teilprojekte]:[Kürzel]],2,FALSE),"okay","Hauptprozess anderes TP"))</f>
        <v>okay</v>
      </c>
      <c r="AM9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3" s="10" t="str">
        <f>IFERROR(IF(BTT[[#This Row],[SAP-Modul
(Pflichtauswahl)]]&lt;&gt;VLOOKUP(BTT[[#This Row],[Verwendete Transaktion (Pflichtauswahl)]],Transaktionen[[Transaktionen]:[Modul]],3,FALSE),"Modul anders","okay"),"")</f>
        <v/>
      </c>
      <c r="AP923" s="10" t="str">
        <f>IFERROR(IF(COUNTIFS(BTT[Verwendete Transaktion (Pflichtauswahl)],BTT[[#This Row],[Verwendete Transaktion (Pflichtauswahl)]],BTT[SAP-Modul
(Pflichtauswahl)],"&lt;&gt;"&amp;BTT[[#This Row],[SAP-Modul
(Pflichtauswahl)]])&gt;0,"Modul anders","okay"),"")</f>
        <v>okay</v>
      </c>
      <c r="AQ923" s="10" t="str">
        <f>IFERROR(IF(COUNTIFS(BTT[Verwendete Transaktion (Pflichtauswahl)],BTT[[#This Row],[Verwendete Transaktion (Pflichtauswahl)]],BTT[Verantwortliches TP
(automatisch)],"&lt;&gt;"&amp;BTT[[#This Row],[Verantwortliches TP
(automatisch)]])&gt;0,"Transaktion mehrfach","okay"),"")</f>
        <v>okay</v>
      </c>
      <c r="AR923" s="10" t="str">
        <f>IFERROR(IF(COUNTIFS(BTT[Verwendete Transaktion (Pflichtauswahl)],BTT[[#This Row],[Verwendete Transaktion (Pflichtauswahl)]],BTT[Verantwortliches TP
(automatisch)],"&lt;&gt;"&amp;VLOOKUP(aktives_Teilprojekt,Teilprojekte[[Teilprojekte]:[Kürzel]],2,FALSE))&gt;0,"Transaktion mehrfach","okay"),"")</f>
        <v>okay</v>
      </c>
      <c r="AS923" s="10" t="s">
        <v>11168</v>
      </c>
      <c r="AT923" s="10"/>
    </row>
    <row r="924" spans="1:46" x14ac:dyDescent="0.25">
      <c r="A924" s="14" t="str">
        <f>IFERROR(IF(BTT[[#This Row],[Lfd Nr. 
(aus konsolidierter Datei)]]&lt;&gt;"",BTT[[#This Row],[Lfd Nr. 
(aus konsolidierter Datei)]],VLOOKUP(aktives_Teilprojekt,Teilprojekte[[Teilprojekte]:[Kürzel]],2,FALSE)&amp;ROW(BTT[[#This Row],[Lfd Nr.
(automatisch)]])-2),"")</f>
        <v>FI838</v>
      </c>
      <c r="B924" s="15" t="s">
        <v>24</v>
      </c>
      <c r="C924" s="15"/>
      <c r="D924" t="s">
        <v>11128</v>
      </c>
      <c r="E924" s="10" t="str">
        <f>IFERROR(IF(NOT(BTT[[#This Row],[Manuelle Änderung des Verantwortliches TP
(Auswahl - bei Bedarf)]]=""),BTT[[#This Row],[Manuelle Änderung des Verantwortliches TP
(Auswahl - bei Bedarf)]],VLOOKUP(BTT[[#This Row],[Hauptprozess
(Pflichtauswahl)]],Hauptprozesse[],3,FALSE)),"")</f>
        <v>FI</v>
      </c>
      <c r="G924" t="s">
        <v>14176</v>
      </c>
      <c r="H924" s="10" t="s">
        <v>3</v>
      </c>
      <c r="I924" t="s">
        <v>1756</v>
      </c>
      <c r="J924" s="10" t="str">
        <f>IFERROR(VLOOKUP(BTT[[#This Row],[Verwendete Transaktion (Pflichtauswahl)]],Transaktionen[[Transaktionen]:[Langtext]],2,FALSE),"")</f>
        <v>Beleg buchen</v>
      </c>
      <c r="V924" s="10" t="str">
        <f>IFERROR(VLOOKUP(BTT[[#This Row],[Verwendetes Formular
(Auswahl falls relevant)]],Formulare[[Formularbezeichnung]:[Formularname (technisch)]],2,FALSE),"")</f>
        <v/>
      </c>
      <c r="Y924" s="4"/>
      <c r="AK924" s="10" t="str">
        <f>IF(BTT[[#This Row],[Subprozess
(optionale Auswahl)]]="","okay",IF(VLOOKUP(BTT[[#This Row],[Subprozess
(optionale Auswahl)]],BPML[[Subprozess]:[Zugeordneter Hauptprozess]],3,FALSE)=BTT[[#This Row],[Hauptprozess
(Pflichtauswahl)]],"okay","falscher Subprozess"))</f>
        <v>okay</v>
      </c>
      <c r="AL924" t="str">
        <f>IF(aktives_Teilprojekt="Master","",IF(BTT[[#This Row],[Verantwortliches TP
(automatisch)]]=VLOOKUP(aktives_Teilprojekt,Teilprojekte[[Teilprojekte]:[Kürzel]],2,FALSE),"okay","Hauptprozess anderes TP"))</f>
        <v>okay</v>
      </c>
      <c r="AM9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4" s="10" t="str">
        <f>IFERROR(IF(BTT[[#This Row],[SAP-Modul
(Pflichtauswahl)]]&lt;&gt;VLOOKUP(BTT[[#This Row],[Verwendete Transaktion (Pflichtauswahl)]],Transaktionen[[Transaktionen]:[Modul]],3,FALSE),"Modul anders","okay"),"")</f>
        <v>okay</v>
      </c>
      <c r="AP924" s="10" t="str">
        <f>IFERROR(IF(COUNTIFS(BTT[Verwendete Transaktion (Pflichtauswahl)],BTT[[#This Row],[Verwendete Transaktion (Pflichtauswahl)]],BTT[SAP-Modul
(Pflichtauswahl)],"&lt;&gt;"&amp;BTT[[#This Row],[SAP-Modul
(Pflichtauswahl)]])&gt;0,"Modul anders","okay"),"")</f>
        <v>okay</v>
      </c>
      <c r="AQ924" s="10" t="str">
        <f>IFERROR(IF(COUNTIFS(BTT[Verwendete Transaktion (Pflichtauswahl)],BTT[[#This Row],[Verwendete Transaktion (Pflichtauswahl)]],BTT[Verantwortliches TP
(automatisch)],"&lt;&gt;"&amp;BTT[[#This Row],[Verantwortliches TP
(automatisch)]])&gt;0,"Transaktion mehrfach","okay"),"")</f>
        <v>okay</v>
      </c>
      <c r="AR924" s="10" t="str">
        <f>IFERROR(IF(COUNTIFS(BTT[Verwendete Transaktion (Pflichtauswahl)],BTT[[#This Row],[Verwendete Transaktion (Pflichtauswahl)]],BTT[Verantwortliches TP
(automatisch)],"&lt;&gt;"&amp;VLOOKUP(aktives_Teilprojekt,Teilprojekte[[Teilprojekte]:[Kürzel]],2,FALSE))&gt;0,"Transaktion mehrfach","okay"),"")</f>
        <v>okay</v>
      </c>
      <c r="AS924" s="10" t="s">
        <v>11169</v>
      </c>
      <c r="AT924" s="10"/>
    </row>
    <row r="925" spans="1:46" x14ac:dyDescent="0.25">
      <c r="A925" s="14" t="str">
        <f>IFERROR(IF(BTT[[#This Row],[Lfd Nr. 
(aus konsolidierter Datei)]]&lt;&gt;"",BTT[[#This Row],[Lfd Nr. 
(aus konsolidierter Datei)]],VLOOKUP(aktives_Teilprojekt,Teilprojekte[[Teilprojekte]:[Kürzel]],2,FALSE)&amp;ROW(BTT[[#This Row],[Lfd Nr.
(automatisch)]])-2),"")</f>
        <v>FI839</v>
      </c>
      <c r="B925" s="15" t="s">
        <v>24</v>
      </c>
      <c r="C925" s="15"/>
      <c r="D925" t="s">
        <v>11130</v>
      </c>
      <c r="E925" s="10" t="str">
        <f>IFERROR(IF(NOT(BTT[[#This Row],[Manuelle Änderung des Verantwortliches TP
(Auswahl - bei Bedarf)]]=""),BTT[[#This Row],[Manuelle Änderung des Verantwortliches TP
(Auswahl - bei Bedarf)]],VLOOKUP(BTT[[#This Row],[Hauptprozess
(Pflichtauswahl)]],Hauptprozesse[],3,FALSE)),"")</f>
        <v>FI</v>
      </c>
      <c r="G925" t="s">
        <v>14176</v>
      </c>
      <c r="H925" s="10"/>
      <c r="J925" s="10" t="str">
        <f>IFERROR(VLOOKUP(BTT[[#This Row],[Verwendete Transaktion (Pflichtauswahl)]],Transaktionen[[Transaktionen]:[Langtext]],2,FALSE),"")</f>
        <v/>
      </c>
      <c r="V925" s="10" t="str">
        <f>IFERROR(VLOOKUP(BTT[[#This Row],[Verwendetes Formular
(Auswahl falls relevant)]],Formulare[[Formularbezeichnung]:[Formularname (technisch)]],2,FALSE),"")</f>
        <v/>
      </c>
      <c r="Y925" s="4"/>
      <c r="AK925" s="10" t="str">
        <f>IF(BTT[[#This Row],[Subprozess
(optionale Auswahl)]]="","okay",IF(VLOOKUP(BTT[[#This Row],[Subprozess
(optionale Auswahl)]],BPML[[Subprozess]:[Zugeordneter Hauptprozess]],3,FALSE)=BTT[[#This Row],[Hauptprozess
(Pflichtauswahl)]],"okay","falscher Subprozess"))</f>
        <v>okay</v>
      </c>
      <c r="AL925" t="str">
        <f>IF(aktives_Teilprojekt="Master","",IF(BTT[[#This Row],[Verantwortliches TP
(automatisch)]]=VLOOKUP(aktives_Teilprojekt,Teilprojekte[[Teilprojekte]:[Kürzel]],2,FALSE),"okay","Hauptprozess anderes TP"))</f>
        <v>okay</v>
      </c>
      <c r="AM9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5" s="10" t="str">
        <f>IFERROR(IF(BTT[[#This Row],[SAP-Modul
(Pflichtauswahl)]]&lt;&gt;VLOOKUP(BTT[[#This Row],[Verwendete Transaktion (Pflichtauswahl)]],Transaktionen[[Transaktionen]:[Modul]],3,FALSE),"Modul anders","okay"),"")</f>
        <v/>
      </c>
      <c r="AP925" s="10" t="str">
        <f>IFERROR(IF(COUNTIFS(BTT[Verwendete Transaktion (Pflichtauswahl)],BTT[[#This Row],[Verwendete Transaktion (Pflichtauswahl)]],BTT[SAP-Modul
(Pflichtauswahl)],"&lt;&gt;"&amp;BTT[[#This Row],[SAP-Modul
(Pflichtauswahl)]])&gt;0,"Modul anders","okay"),"")</f>
        <v>okay</v>
      </c>
      <c r="AQ925" s="10" t="str">
        <f>IFERROR(IF(COUNTIFS(BTT[Verwendete Transaktion (Pflichtauswahl)],BTT[[#This Row],[Verwendete Transaktion (Pflichtauswahl)]],BTT[Verantwortliches TP
(automatisch)],"&lt;&gt;"&amp;BTT[[#This Row],[Verantwortliches TP
(automatisch)]])&gt;0,"Transaktion mehrfach","okay"),"")</f>
        <v>okay</v>
      </c>
      <c r="AR925" s="10" t="str">
        <f>IFERROR(IF(COUNTIFS(BTT[Verwendete Transaktion (Pflichtauswahl)],BTT[[#This Row],[Verwendete Transaktion (Pflichtauswahl)]],BTT[Verantwortliches TP
(automatisch)],"&lt;&gt;"&amp;VLOOKUP(aktives_Teilprojekt,Teilprojekte[[Teilprojekte]:[Kürzel]],2,FALSE))&gt;0,"Transaktion mehrfach","okay"),"")</f>
        <v>okay</v>
      </c>
      <c r="AS925" s="10" t="s">
        <v>11170</v>
      </c>
      <c r="AT925" s="10"/>
    </row>
    <row r="926" spans="1:46" x14ac:dyDescent="0.25">
      <c r="A926" s="14" t="str">
        <f>IFERROR(IF(BTT[[#This Row],[Lfd Nr. 
(aus konsolidierter Datei)]]&lt;&gt;"",BTT[[#This Row],[Lfd Nr. 
(aus konsolidierter Datei)]],VLOOKUP(aktives_Teilprojekt,Teilprojekte[[Teilprojekte]:[Kürzel]],2,FALSE)&amp;ROW(BTT[[#This Row],[Lfd Nr.
(automatisch)]])-2),"")</f>
        <v>FI840</v>
      </c>
      <c r="B926" s="15" t="s">
        <v>24</v>
      </c>
      <c r="C926" s="15"/>
      <c r="D926" t="s">
        <v>11138</v>
      </c>
      <c r="E926" s="10" t="str">
        <f>IFERROR(IF(NOT(BTT[[#This Row],[Manuelle Änderung des Verantwortliches TP
(Auswahl - bei Bedarf)]]=""),BTT[[#This Row],[Manuelle Änderung des Verantwortliches TP
(Auswahl - bei Bedarf)]],VLOOKUP(BTT[[#This Row],[Hauptprozess
(Pflichtauswahl)]],Hauptprozesse[],3,FALSE)),"")</f>
        <v>FI</v>
      </c>
      <c r="G926" t="s">
        <v>14277</v>
      </c>
      <c r="H926" s="10"/>
      <c r="I926" t="s">
        <v>14278</v>
      </c>
      <c r="J926" s="10" t="str">
        <f>IFERROR(VLOOKUP(BTT[[#This Row],[Verwendete Transaktion (Pflichtauswahl)]],Transaktionen[[Transaktionen]:[Langtext]],2,FALSE),"")</f>
        <v/>
      </c>
      <c r="V926" s="10" t="str">
        <f>IFERROR(VLOOKUP(BTT[[#This Row],[Verwendetes Formular
(Auswahl falls relevant)]],Formulare[[Formularbezeichnung]:[Formularname (technisch)]],2,FALSE),"")</f>
        <v/>
      </c>
      <c r="Y926" s="4"/>
      <c r="AK926" s="10" t="str">
        <f>IF(BTT[[#This Row],[Subprozess
(optionale Auswahl)]]="","okay",IF(VLOOKUP(BTT[[#This Row],[Subprozess
(optionale Auswahl)]],BPML[[Subprozess]:[Zugeordneter Hauptprozess]],3,FALSE)=BTT[[#This Row],[Hauptprozess
(Pflichtauswahl)]],"okay","falscher Subprozess"))</f>
        <v>okay</v>
      </c>
      <c r="AL926" t="str">
        <f>IF(aktives_Teilprojekt="Master","",IF(BTT[[#This Row],[Verantwortliches TP
(automatisch)]]=VLOOKUP(aktives_Teilprojekt,Teilprojekte[[Teilprojekte]:[Kürzel]],2,FALSE),"okay","Hauptprozess anderes TP"))</f>
        <v>okay</v>
      </c>
      <c r="AM9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6" s="10" t="str">
        <f>IFERROR(IF(BTT[[#This Row],[SAP-Modul
(Pflichtauswahl)]]&lt;&gt;VLOOKUP(BTT[[#This Row],[Verwendete Transaktion (Pflichtauswahl)]],Transaktionen[[Transaktionen]:[Modul]],3,FALSE),"Modul anders","okay"),"")</f>
        <v/>
      </c>
      <c r="AP926" s="10" t="str">
        <f>IFERROR(IF(COUNTIFS(BTT[Verwendete Transaktion (Pflichtauswahl)],BTT[[#This Row],[Verwendete Transaktion (Pflichtauswahl)]],BTT[SAP-Modul
(Pflichtauswahl)],"&lt;&gt;"&amp;BTT[[#This Row],[SAP-Modul
(Pflichtauswahl)]])&gt;0,"Modul anders","okay"),"")</f>
        <v>okay</v>
      </c>
      <c r="AQ926" s="10" t="str">
        <f>IFERROR(IF(COUNTIFS(BTT[Verwendete Transaktion (Pflichtauswahl)],BTT[[#This Row],[Verwendete Transaktion (Pflichtauswahl)]],BTT[Verantwortliches TP
(automatisch)],"&lt;&gt;"&amp;BTT[[#This Row],[Verantwortliches TP
(automatisch)]])&gt;0,"Transaktion mehrfach","okay"),"")</f>
        <v>okay</v>
      </c>
      <c r="AR926" s="10" t="str">
        <f>IFERROR(IF(COUNTIFS(BTT[Verwendete Transaktion (Pflichtauswahl)],BTT[[#This Row],[Verwendete Transaktion (Pflichtauswahl)]],BTT[Verantwortliches TP
(automatisch)],"&lt;&gt;"&amp;VLOOKUP(aktives_Teilprojekt,Teilprojekte[[Teilprojekte]:[Kürzel]],2,FALSE))&gt;0,"Transaktion mehrfach","okay"),"")</f>
        <v>okay</v>
      </c>
      <c r="AS926" s="10" t="s">
        <v>11171</v>
      </c>
      <c r="AT926" s="10"/>
    </row>
    <row r="927" spans="1:46" x14ac:dyDescent="0.25">
      <c r="A927" s="14" t="str">
        <f>IFERROR(IF(BTT[[#This Row],[Lfd Nr. 
(aus konsolidierter Datei)]]&lt;&gt;"",BTT[[#This Row],[Lfd Nr. 
(aus konsolidierter Datei)]],VLOOKUP(aktives_Teilprojekt,Teilprojekte[[Teilprojekte]:[Kürzel]],2,FALSE)&amp;ROW(BTT[[#This Row],[Lfd Nr.
(automatisch)]])-2),"")</f>
        <v>FI841</v>
      </c>
      <c r="B927" s="15" t="s">
        <v>24</v>
      </c>
      <c r="C927" s="15"/>
      <c r="D927" t="s">
        <v>11140</v>
      </c>
      <c r="E927" s="10" t="str">
        <f>IFERROR(IF(NOT(BTT[[#This Row],[Manuelle Änderung des Verantwortliches TP
(Auswahl - bei Bedarf)]]=""),BTT[[#This Row],[Manuelle Änderung des Verantwortliches TP
(Auswahl - bei Bedarf)]],VLOOKUP(BTT[[#This Row],[Hauptprozess
(Pflichtauswahl)]],Hauptprozesse[],3,FALSE)),"")</f>
        <v>FI</v>
      </c>
      <c r="G927" t="s">
        <v>14277</v>
      </c>
      <c r="H927" s="10" t="s">
        <v>6037</v>
      </c>
      <c r="I927" t="s">
        <v>1132</v>
      </c>
      <c r="J927" s="10" t="str">
        <f>IFERROR(VLOOKUP(BTT[[#This Row],[Verwendete Transaktion (Pflichtauswahl)]],Transaktionen[[Transaktionen]:[Langtext]],2,FALSE),"")</f>
        <v>Anlagen-Stammsatz anlegen</v>
      </c>
      <c r="V927" s="10" t="str">
        <f>IFERROR(VLOOKUP(BTT[[#This Row],[Verwendetes Formular
(Auswahl falls relevant)]],Formulare[[Formularbezeichnung]:[Formularname (technisch)]],2,FALSE),"")</f>
        <v/>
      </c>
      <c r="Y927" s="4"/>
      <c r="AK927" s="10" t="str">
        <f>IF(BTT[[#This Row],[Subprozess
(optionale Auswahl)]]="","okay",IF(VLOOKUP(BTT[[#This Row],[Subprozess
(optionale Auswahl)]],BPML[[Subprozess]:[Zugeordneter Hauptprozess]],3,FALSE)=BTT[[#This Row],[Hauptprozess
(Pflichtauswahl)]],"okay","falscher Subprozess"))</f>
        <v>okay</v>
      </c>
      <c r="AL927" t="str">
        <f>IF(aktives_Teilprojekt="Master","",IF(BTT[[#This Row],[Verantwortliches TP
(automatisch)]]=VLOOKUP(aktives_Teilprojekt,Teilprojekte[[Teilprojekte]:[Kürzel]],2,FALSE),"okay","Hauptprozess anderes TP"))</f>
        <v>okay</v>
      </c>
      <c r="AM9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7" s="10" t="str">
        <f>IFERROR(IF(BTT[[#This Row],[SAP-Modul
(Pflichtauswahl)]]&lt;&gt;VLOOKUP(BTT[[#This Row],[Verwendete Transaktion (Pflichtauswahl)]],Transaktionen[[Transaktionen]:[Modul]],3,FALSE),"Modul anders","okay"),"")</f>
        <v>okay</v>
      </c>
      <c r="AP927" s="10" t="str">
        <f>IFERROR(IF(COUNTIFS(BTT[Verwendete Transaktion (Pflichtauswahl)],BTT[[#This Row],[Verwendete Transaktion (Pflichtauswahl)]],BTT[SAP-Modul
(Pflichtauswahl)],"&lt;&gt;"&amp;BTT[[#This Row],[SAP-Modul
(Pflichtauswahl)]])&gt;0,"Modul anders","okay"),"")</f>
        <v>okay</v>
      </c>
      <c r="AQ927" s="10" t="str">
        <f>IFERROR(IF(COUNTIFS(BTT[Verwendete Transaktion (Pflichtauswahl)],BTT[[#This Row],[Verwendete Transaktion (Pflichtauswahl)]],BTT[Verantwortliches TP
(automatisch)],"&lt;&gt;"&amp;BTT[[#This Row],[Verantwortliches TP
(automatisch)]])&gt;0,"Transaktion mehrfach","okay"),"")</f>
        <v>okay</v>
      </c>
      <c r="AR927" s="10" t="str">
        <f>IFERROR(IF(COUNTIFS(BTT[Verwendete Transaktion (Pflichtauswahl)],BTT[[#This Row],[Verwendete Transaktion (Pflichtauswahl)]],BTT[Verantwortliches TP
(automatisch)],"&lt;&gt;"&amp;VLOOKUP(aktives_Teilprojekt,Teilprojekte[[Teilprojekte]:[Kürzel]],2,FALSE))&gt;0,"Transaktion mehrfach","okay"),"")</f>
        <v>okay</v>
      </c>
      <c r="AS927" s="10" t="s">
        <v>11172</v>
      </c>
      <c r="AT927" s="10"/>
    </row>
    <row r="928" spans="1:46" x14ac:dyDescent="0.25">
      <c r="A928" s="14" t="str">
        <f>IFERROR(IF(BTT[[#This Row],[Lfd Nr. 
(aus konsolidierter Datei)]]&lt;&gt;"",BTT[[#This Row],[Lfd Nr. 
(aus konsolidierter Datei)]],VLOOKUP(aktives_Teilprojekt,Teilprojekte[[Teilprojekte]:[Kürzel]],2,FALSE)&amp;ROW(BTT[[#This Row],[Lfd Nr.
(automatisch)]])-2),"")</f>
        <v>FI842</v>
      </c>
      <c r="B928" s="15" t="s">
        <v>24</v>
      </c>
      <c r="C928" s="15"/>
      <c r="D928" t="s">
        <v>11142</v>
      </c>
      <c r="E928" s="10" t="str">
        <f>IFERROR(IF(NOT(BTT[[#This Row],[Manuelle Änderung des Verantwortliches TP
(Auswahl - bei Bedarf)]]=""),BTT[[#This Row],[Manuelle Änderung des Verantwortliches TP
(Auswahl - bei Bedarf)]],VLOOKUP(BTT[[#This Row],[Hauptprozess
(Pflichtauswahl)]],Hauptprozesse[],3,FALSE)),"")</f>
        <v>FI</v>
      </c>
      <c r="G928" t="s">
        <v>14277</v>
      </c>
      <c r="H928" s="10" t="s">
        <v>8457</v>
      </c>
      <c r="I928" t="s">
        <v>2792</v>
      </c>
      <c r="J928" s="10" t="str">
        <f>IFERROR(VLOOKUP(BTT[[#This Row],[Verwendete Transaktion (Pflichtauswahl)]],Transaktionen[[Transaktionen]:[Langtext]],2,FALSE),"")</f>
        <v>Innenauftrag ändern</v>
      </c>
      <c r="V928" s="10" t="str">
        <f>IFERROR(VLOOKUP(BTT[[#This Row],[Verwendetes Formular
(Auswahl falls relevant)]],Formulare[[Formularbezeichnung]:[Formularname (technisch)]],2,FALSE),"")</f>
        <v/>
      </c>
      <c r="Y928" s="4"/>
      <c r="AK928" s="10" t="str">
        <f>IF(BTT[[#This Row],[Subprozess
(optionale Auswahl)]]="","okay",IF(VLOOKUP(BTT[[#This Row],[Subprozess
(optionale Auswahl)]],BPML[[Subprozess]:[Zugeordneter Hauptprozess]],3,FALSE)=BTT[[#This Row],[Hauptprozess
(Pflichtauswahl)]],"okay","falscher Subprozess"))</f>
        <v>okay</v>
      </c>
      <c r="AL928" t="str">
        <f>IF(aktives_Teilprojekt="Master","",IF(BTT[[#This Row],[Verantwortliches TP
(automatisch)]]=VLOOKUP(aktives_Teilprojekt,Teilprojekte[[Teilprojekte]:[Kürzel]],2,FALSE),"okay","Hauptprozess anderes TP"))</f>
        <v>okay</v>
      </c>
      <c r="AM9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8" s="10" t="str">
        <f>IFERROR(IF(BTT[[#This Row],[SAP-Modul
(Pflichtauswahl)]]&lt;&gt;VLOOKUP(BTT[[#This Row],[Verwendete Transaktion (Pflichtauswahl)]],Transaktionen[[Transaktionen]:[Modul]],3,FALSE),"Modul anders","okay"),"")</f>
        <v>okay</v>
      </c>
      <c r="AP928" s="10" t="str">
        <f>IFERROR(IF(COUNTIFS(BTT[Verwendete Transaktion (Pflichtauswahl)],BTT[[#This Row],[Verwendete Transaktion (Pflichtauswahl)]],BTT[SAP-Modul
(Pflichtauswahl)],"&lt;&gt;"&amp;BTT[[#This Row],[SAP-Modul
(Pflichtauswahl)]])&gt;0,"Modul anders","okay"),"")</f>
        <v>Modul anders</v>
      </c>
      <c r="AQ928" s="10" t="str">
        <f>IFERROR(IF(COUNTIFS(BTT[Verwendete Transaktion (Pflichtauswahl)],BTT[[#This Row],[Verwendete Transaktion (Pflichtauswahl)]],BTT[Verantwortliches TP
(automatisch)],"&lt;&gt;"&amp;BTT[[#This Row],[Verantwortliches TP
(automatisch)]])&gt;0,"Transaktion mehrfach","okay"),"")</f>
        <v>okay</v>
      </c>
      <c r="AR928" s="10" t="str">
        <f>IFERROR(IF(COUNTIFS(BTT[Verwendete Transaktion (Pflichtauswahl)],BTT[[#This Row],[Verwendete Transaktion (Pflichtauswahl)]],BTT[Verantwortliches TP
(automatisch)],"&lt;&gt;"&amp;VLOOKUP(aktives_Teilprojekt,Teilprojekte[[Teilprojekte]:[Kürzel]],2,FALSE))&gt;0,"Transaktion mehrfach","okay"),"")</f>
        <v>okay</v>
      </c>
      <c r="AS928" s="10" t="s">
        <v>11173</v>
      </c>
      <c r="AT928" s="10"/>
    </row>
    <row r="929" spans="1:46" x14ac:dyDescent="0.25">
      <c r="A929" s="14" t="str">
        <f>IFERROR(IF(BTT[[#This Row],[Lfd Nr. 
(aus konsolidierter Datei)]]&lt;&gt;"",BTT[[#This Row],[Lfd Nr. 
(aus konsolidierter Datei)]],VLOOKUP(aktives_Teilprojekt,Teilprojekte[[Teilprojekte]:[Kürzel]],2,FALSE)&amp;ROW(BTT[[#This Row],[Lfd Nr.
(automatisch)]])-2),"")</f>
        <v>FI843</v>
      </c>
      <c r="B929" s="15" t="s">
        <v>24</v>
      </c>
      <c r="C929" s="15"/>
      <c r="D929" t="s">
        <v>11175</v>
      </c>
      <c r="E929" s="10" t="str">
        <f>IFERROR(IF(NOT(BTT[[#This Row],[Manuelle Änderung des Verantwortliches TP
(Auswahl - bei Bedarf)]]=""),BTT[[#This Row],[Manuelle Änderung des Verantwortliches TP
(Auswahl - bei Bedarf)]],VLOOKUP(BTT[[#This Row],[Hauptprozess
(Pflichtauswahl)]],Hauptprozesse[],3,FALSE)),"")</f>
        <v>FI</v>
      </c>
      <c r="G929" t="s">
        <v>14277</v>
      </c>
      <c r="H929" s="10" t="s">
        <v>8485</v>
      </c>
      <c r="I929" t="s">
        <v>8522</v>
      </c>
      <c r="J929" s="10" t="str">
        <f>IFERROR(VLOOKUP(BTT[[#This Row],[Verwendete Transaktion (Pflichtauswahl)]],Transaktionen[[Transaktionen]:[Langtext]],2,FALSE),"")</f>
        <v>keine digitale Erfassung</v>
      </c>
      <c r="V929" s="10" t="str">
        <f>IFERROR(VLOOKUP(BTT[[#This Row],[Verwendetes Formular
(Auswahl falls relevant)]],Formulare[[Formularbezeichnung]:[Formularname (technisch)]],2,FALSE),"")</f>
        <v/>
      </c>
      <c r="Y929" s="4"/>
      <c r="AK929" s="10" t="str">
        <f>IF(BTT[[#This Row],[Subprozess
(optionale Auswahl)]]="","okay",IF(VLOOKUP(BTT[[#This Row],[Subprozess
(optionale Auswahl)]],BPML[[Subprozess]:[Zugeordneter Hauptprozess]],3,FALSE)=BTT[[#This Row],[Hauptprozess
(Pflichtauswahl)]],"okay","falscher Subprozess"))</f>
        <v>okay</v>
      </c>
      <c r="AL929" t="str">
        <f>IF(aktives_Teilprojekt="Master","",IF(BTT[[#This Row],[Verantwortliches TP
(automatisch)]]=VLOOKUP(aktives_Teilprojekt,Teilprojekte[[Teilprojekte]:[Kürzel]],2,FALSE),"okay","Hauptprozess anderes TP"))</f>
        <v>okay</v>
      </c>
      <c r="AM9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9" s="10" t="str">
        <f>IFERROR(IF(BTT[[#This Row],[SAP-Modul
(Pflichtauswahl)]]&lt;&gt;VLOOKUP(BTT[[#This Row],[Verwendete Transaktion (Pflichtauswahl)]],Transaktionen[[Transaktionen]:[Modul]],3,FALSE),"Modul anders","okay"),"")</f>
        <v>okay</v>
      </c>
      <c r="AP929" s="10" t="str">
        <f>IFERROR(IF(COUNTIFS(BTT[Verwendete Transaktion (Pflichtauswahl)],BTT[[#This Row],[Verwendete Transaktion (Pflichtauswahl)]],BTT[SAP-Modul
(Pflichtauswahl)],"&lt;&gt;"&amp;BTT[[#This Row],[SAP-Modul
(Pflichtauswahl)]])&gt;0,"Modul anders","okay"),"")</f>
        <v>okay</v>
      </c>
      <c r="AQ929" s="10" t="str">
        <f>IFERROR(IF(COUNTIFS(BTT[Verwendete Transaktion (Pflichtauswahl)],BTT[[#This Row],[Verwendete Transaktion (Pflichtauswahl)]],BTT[Verantwortliches TP
(automatisch)],"&lt;&gt;"&amp;BTT[[#This Row],[Verantwortliches TP
(automatisch)]])&gt;0,"Transaktion mehrfach","okay"),"")</f>
        <v>okay</v>
      </c>
      <c r="AR929" s="10" t="str">
        <f>IFERROR(IF(COUNTIFS(BTT[Verwendete Transaktion (Pflichtauswahl)],BTT[[#This Row],[Verwendete Transaktion (Pflichtauswahl)]],BTT[Verantwortliches TP
(automatisch)],"&lt;&gt;"&amp;VLOOKUP(aktives_Teilprojekt,Teilprojekte[[Teilprojekte]:[Kürzel]],2,FALSE))&gt;0,"Transaktion mehrfach","okay"),"")</f>
        <v>okay</v>
      </c>
      <c r="AS929" s="10" t="s">
        <v>11174</v>
      </c>
      <c r="AT929" s="10"/>
    </row>
    <row r="930" spans="1:46" x14ac:dyDescent="0.25">
      <c r="A930" s="14" t="str">
        <f>IFERROR(IF(BTT[[#This Row],[Lfd Nr. 
(aus konsolidierter Datei)]]&lt;&gt;"",BTT[[#This Row],[Lfd Nr. 
(aus konsolidierter Datei)]],VLOOKUP(aktives_Teilprojekt,Teilprojekte[[Teilprojekte]:[Kürzel]],2,FALSE)&amp;ROW(BTT[[#This Row],[Lfd Nr.
(automatisch)]])-2),"")</f>
        <v>FI844</v>
      </c>
      <c r="B930" s="15" t="s">
        <v>24</v>
      </c>
      <c r="C930" s="15"/>
      <c r="D930" t="s">
        <v>11146</v>
      </c>
      <c r="E930" s="10" t="str">
        <f>IFERROR(IF(NOT(BTT[[#This Row],[Manuelle Änderung des Verantwortliches TP
(Auswahl - bei Bedarf)]]=""),BTT[[#This Row],[Manuelle Änderung des Verantwortliches TP
(Auswahl - bei Bedarf)]],VLOOKUP(BTT[[#This Row],[Hauptprozess
(Pflichtauswahl)]],Hauptprozesse[],3,FALSE)),"")</f>
        <v>FI</v>
      </c>
      <c r="G930" t="s">
        <v>14277</v>
      </c>
      <c r="H930" s="10" t="s">
        <v>8457</v>
      </c>
      <c r="I930" t="s">
        <v>2811</v>
      </c>
      <c r="J930" s="10" t="str">
        <f>IFERROR(VLOOKUP(BTT[[#This Row],[Verwendete Transaktion (Pflichtauswahl)]],Transaktionen[[Transaktionen]:[Langtext]],2,FALSE),"")</f>
        <v>Ist-Abrechnung: Auftrag</v>
      </c>
      <c r="V930" s="10" t="str">
        <f>IFERROR(VLOOKUP(BTT[[#This Row],[Verwendetes Formular
(Auswahl falls relevant)]],Formulare[[Formularbezeichnung]:[Formularname (technisch)]],2,FALSE),"")</f>
        <v/>
      </c>
      <c r="Y930" s="4"/>
      <c r="AK930" s="10" t="str">
        <f>IF(BTT[[#This Row],[Subprozess
(optionale Auswahl)]]="","okay",IF(VLOOKUP(BTT[[#This Row],[Subprozess
(optionale Auswahl)]],BPML[[Subprozess]:[Zugeordneter Hauptprozess]],3,FALSE)=BTT[[#This Row],[Hauptprozess
(Pflichtauswahl)]],"okay","falscher Subprozess"))</f>
        <v>okay</v>
      </c>
      <c r="AL930" t="str">
        <f>IF(aktives_Teilprojekt="Master","",IF(BTT[[#This Row],[Verantwortliches TP
(automatisch)]]=VLOOKUP(aktives_Teilprojekt,Teilprojekte[[Teilprojekte]:[Kürzel]],2,FALSE),"okay","Hauptprozess anderes TP"))</f>
        <v>okay</v>
      </c>
      <c r="AM9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0" s="10" t="str">
        <f>IFERROR(IF(BTT[[#This Row],[SAP-Modul
(Pflichtauswahl)]]&lt;&gt;VLOOKUP(BTT[[#This Row],[Verwendete Transaktion (Pflichtauswahl)]],Transaktionen[[Transaktionen]:[Modul]],3,FALSE),"Modul anders","okay"),"")</f>
        <v>okay</v>
      </c>
      <c r="AP930" s="10" t="str">
        <f>IFERROR(IF(COUNTIFS(BTT[Verwendete Transaktion (Pflichtauswahl)],BTT[[#This Row],[Verwendete Transaktion (Pflichtauswahl)]],BTT[SAP-Modul
(Pflichtauswahl)],"&lt;&gt;"&amp;BTT[[#This Row],[SAP-Modul
(Pflichtauswahl)]])&gt;0,"Modul anders","okay"),"")</f>
        <v>Modul anders</v>
      </c>
      <c r="AQ930" s="10" t="str">
        <f>IFERROR(IF(COUNTIFS(BTT[Verwendete Transaktion (Pflichtauswahl)],BTT[[#This Row],[Verwendete Transaktion (Pflichtauswahl)]],BTT[Verantwortliches TP
(automatisch)],"&lt;&gt;"&amp;BTT[[#This Row],[Verantwortliches TP
(automatisch)]])&gt;0,"Transaktion mehrfach","okay"),"")</f>
        <v>okay</v>
      </c>
      <c r="AR930" s="10" t="str">
        <f>IFERROR(IF(COUNTIFS(BTT[Verwendete Transaktion (Pflichtauswahl)],BTT[[#This Row],[Verwendete Transaktion (Pflichtauswahl)]],BTT[Verantwortliches TP
(automatisch)],"&lt;&gt;"&amp;VLOOKUP(aktives_Teilprojekt,Teilprojekte[[Teilprojekte]:[Kürzel]],2,FALSE))&gt;0,"Transaktion mehrfach","okay"),"")</f>
        <v>okay</v>
      </c>
      <c r="AS930" s="10" t="s">
        <v>11176</v>
      </c>
      <c r="AT930" s="10"/>
    </row>
    <row r="931" spans="1:46" x14ac:dyDescent="0.25">
      <c r="A931" s="14" t="str">
        <f>IFERROR(IF(BTT[[#This Row],[Lfd Nr. 
(aus konsolidierter Datei)]]&lt;&gt;"",BTT[[#This Row],[Lfd Nr. 
(aus konsolidierter Datei)]],VLOOKUP(aktives_Teilprojekt,Teilprojekte[[Teilprojekte]:[Kürzel]],2,FALSE)&amp;ROW(BTT[[#This Row],[Lfd Nr.
(automatisch)]])-2),"")</f>
        <v>FI845</v>
      </c>
      <c r="B931" s="15" t="s">
        <v>24</v>
      </c>
      <c r="C931" s="15"/>
      <c r="D931" t="s">
        <v>11150</v>
      </c>
      <c r="E931" s="10" t="str">
        <f>IFERROR(IF(NOT(BTT[[#This Row],[Manuelle Änderung des Verantwortliches TP
(Auswahl - bei Bedarf)]]=""),BTT[[#This Row],[Manuelle Änderung des Verantwortliches TP
(Auswahl - bei Bedarf)]],VLOOKUP(BTT[[#This Row],[Hauptprozess
(Pflichtauswahl)]],Hauptprozesse[],3,FALSE)),"")</f>
        <v>FI</v>
      </c>
      <c r="G931" t="s">
        <v>14277</v>
      </c>
      <c r="H931" s="10"/>
      <c r="J931" s="10" t="str">
        <f>IFERROR(VLOOKUP(BTT[[#This Row],[Verwendete Transaktion (Pflichtauswahl)]],Transaktionen[[Transaktionen]:[Langtext]],2,FALSE),"")</f>
        <v/>
      </c>
      <c r="V931" s="10" t="str">
        <f>IFERROR(VLOOKUP(BTT[[#This Row],[Verwendetes Formular
(Auswahl falls relevant)]],Formulare[[Formularbezeichnung]:[Formularname (technisch)]],2,FALSE),"")</f>
        <v/>
      </c>
      <c r="Y931" s="4"/>
      <c r="AK931" s="10" t="str">
        <f>IF(BTT[[#This Row],[Subprozess
(optionale Auswahl)]]="","okay",IF(VLOOKUP(BTT[[#This Row],[Subprozess
(optionale Auswahl)]],BPML[[Subprozess]:[Zugeordneter Hauptprozess]],3,FALSE)=BTT[[#This Row],[Hauptprozess
(Pflichtauswahl)]],"okay","falscher Subprozess"))</f>
        <v>okay</v>
      </c>
      <c r="AL931" t="str">
        <f>IF(aktives_Teilprojekt="Master","",IF(BTT[[#This Row],[Verantwortliches TP
(automatisch)]]=VLOOKUP(aktives_Teilprojekt,Teilprojekte[[Teilprojekte]:[Kürzel]],2,FALSE),"okay","Hauptprozess anderes TP"))</f>
        <v>okay</v>
      </c>
      <c r="AM9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1" s="10" t="str">
        <f>IFERROR(IF(BTT[[#This Row],[SAP-Modul
(Pflichtauswahl)]]&lt;&gt;VLOOKUP(BTT[[#This Row],[Verwendete Transaktion (Pflichtauswahl)]],Transaktionen[[Transaktionen]:[Modul]],3,FALSE),"Modul anders","okay"),"")</f>
        <v/>
      </c>
      <c r="AP931" s="10" t="str">
        <f>IFERROR(IF(COUNTIFS(BTT[Verwendete Transaktion (Pflichtauswahl)],BTT[[#This Row],[Verwendete Transaktion (Pflichtauswahl)]],BTT[SAP-Modul
(Pflichtauswahl)],"&lt;&gt;"&amp;BTT[[#This Row],[SAP-Modul
(Pflichtauswahl)]])&gt;0,"Modul anders","okay"),"")</f>
        <v>okay</v>
      </c>
      <c r="AQ931" s="10" t="str">
        <f>IFERROR(IF(COUNTIFS(BTT[Verwendete Transaktion (Pflichtauswahl)],BTT[[#This Row],[Verwendete Transaktion (Pflichtauswahl)]],BTT[Verantwortliches TP
(automatisch)],"&lt;&gt;"&amp;BTT[[#This Row],[Verantwortliches TP
(automatisch)]])&gt;0,"Transaktion mehrfach","okay"),"")</f>
        <v>okay</v>
      </c>
      <c r="AR931" s="10" t="str">
        <f>IFERROR(IF(COUNTIFS(BTT[Verwendete Transaktion (Pflichtauswahl)],BTT[[#This Row],[Verwendete Transaktion (Pflichtauswahl)]],BTT[Verantwortliches TP
(automatisch)],"&lt;&gt;"&amp;VLOOKUP(aktives_Teilprojekt,Teilprojekte[[Teilprojekte]:[Kürzel]],2,FALSE))&gt;0,"Transaktion mehrfach","okay"),"")</f>
        <v>okay</v>
      </c>
      <c r="AS931" s="10" t="s">
        <v>11177</v>
      </c>
      <c r="AT931" s="10"/>
    </row>
    <row r="932" spans="1:46" x14ac:dyDescent="0.25">
      <c r="A932" s="14" t="str">
        <f>IFERROR(IF(BTT[[#This Row],[Lfd Nr. 
(aus konsolidierter Datei)]]&lt;&gt;"",BTT[[#This Row],[Lfd Nr. 
(aus konsolidierter Datei)]],VLOOKUP(aktives_Teilprojekt,Teilprojekte[[Teilprojekte]:[Kürzel]],2,FALSE)&amp;ROW(BTT[[#This Row],[Lfd Nr.
(automatisch)]])-2),"")</f>
        <v>FI846</v>
      </c>
      <c r="B932" s="15" t="s">
        <v>24</v>
      </c>
      <c r="C932" s="15"/>
      <c r="D932" t="s">
        <v>11152</v>
      </c>
      <c r="E932" s="10" t="str">
        <f>IFERROR(IF(NOT(BTT[[#This Row],[Manuelle Änderung des Verantwortliches TP
(Auswahl - bei Bedarf)]]=""),BTT[[#This Row],[Manuelle Änderung des Verantwortliches TP
(Auswahl - bei Bedarf)]],VLOOKUP(BTT[[#This Row],[Hauptprozess
(Pflichtauswahl)]],Hauptprozesse[],3,FALSE)),"")</f>
        <v>FI</v>
      </c>
      <c r="G932" t="s">
        <v>14277</v>
      </c>
      <c r="H932" s="10" t="s">
        <v>6037</v>
      </c>
      <c r="I932" t="s">
        <v>1132</v>
      </c>
      <c r="J932" s="10" t="str">
        <f>IFERROR(VLOOKUP(BTT[[#This Row],[Verwendete Transaktion (Pflichtauswahl)]],Transaktionen[[Transaktionen]:[Langtext]],2,FALSE),"")</f>
        <v>Anlagen-Stammsatz anlegen</v>
      </c>
      <c r="V932" s="10" t="str">
        <f>IFERROR(VLOOKUP(BTT[[#This Row],[Verwendetes Formular
(Auswahl falls relevant)]],Formulare[[Formularbezeichnung]:[Formularname (technisch)]],2,FALSE),"")</f>
        <v/>
      </c>
      <c r="Y932" s="4"/>
      <c r="AK932" s="10" t="str">
        <f>IF(BTT[[#This Row],[Subprozess
(optionale Auswahl)]]="","okay",IF(VLOOKUP(BTT[[#This Row],[Subprozess
(optionale Auswahl)]],BPML[[Subprozess]:[Zugeordneter Hauptprozess]],3,FALSE)=BTT[[#This Row],[Hauptprozess
(Pflichtauswahl)]],"okay","falscher Subprozess"))</f>
        <v>okay</v>
      </c>
      <c r="AL932" t="str">
        <f>IF(aktives_Teilprojekt="Master","",IF(BTT[[#This Row],[Verantwortliches TP
(automatisch)]]=VLOOKUP(aktives_Teilprojekt,Teilprojekte[[Teilprojekte]:[Kürzel]],2,FALSE),"okay","Hauptprozess anderes TP"))</f>
        <v>okay</v>
      </c>
      <c r="AM9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2" s="10" t="str">
        <f>IFERROR(IF(BTT[[#This Row],[SAP-Modul
(Pflichtauswahl)]]&lt;&gt;VLOOKUP(BTT[[#This Row],[Verwendete Transaktion (Pflichtauswahl)]],Transaktionen[[Transaktionen]:[Modul]],3,FALSE),"Modul anders","okay"),"")</f>
        <v>okay</v>
      </c>
      <c r="AP932" s="10" t="str">
        <f>IFERROR(IF(COUNTIFS(BTT[Verwendete Transaktion (Pflichtauswahl)],BTT[[#This Row],[Verwendete Transaktion (Pflichtauswahl)]],BTT[SAP-Modul
(Pflichtauswahl)],"&lt;&gt;"&amp;BTT[[#This Row],[SAP-Modul
(Pflichtauswahl)]])&gt;0,"Modul anders","okay"),"")</f>
        <v>okay</v>
      </c>
      <c r="AQ932" s="10" t="str">
        <f>IFERROR(IF(COUNTIFS(BTT[Verwendete Transaktion (Pflichtauswahl)],BTT[[#This Row],[Verwendete Transaktion (Pflichtauswahl)]],BTT[Verantwortliches TP
(automatisch)],"&lt;&gt;"&amp;BTT[[#This Row],[Verantwortliches TP
(automatisch)]])&gt;0,"Transaktion mehrfach","okay"),"")</f>
        <v>okay</v>
      </c>
      <c r="AR932" s="10" t="str">
        <f>IFERROR(IF(COUNTIFS(BTT[Verwendete Transaktion (Pflichtauswahl)],BTT[[#This Row],[Verwendete Transaktion (Pflichtauswahl)]],BTT[Verantwortliches TP
(automatisch)],"&lt;&gt;"&amp;VLOOKUP(aktives_Teilprojekt,Teilprojekte[[Teilprojekte]:[Kürzel]],2,FALSE))&gt;0,"Transaktion mehrfach","okay"),"")</f>
        <v>okay</v>
      </c>
      <c r="AS932" s="10" t="s">
        <v>11178</v>
      </c>
      <c r="AT932" s="10"/>
    </row>
    <row r="933" spans="1:46" x14ac:dyDescent="0.25">
      <c r="A933" s="14" t="str">
        <f>IFERROR(IF(BTT[[#This Row],[Lfd Nr. 
(aus konsolidierter Datei)]]&lt;&gt;"",BTT[[#This Row],[Lfd Nr. 
(aus konsolidierter Datei)]],VLOOKUP(aktives_Teilprojekt,Teilprojekte[[Teilprojekte]:[Kürzel]],2,FALSE)&amp;ROW(BTT[[#This Row],[Lfd Nr.
(automatisch)]])-2),"")</f>
        <v>FI847</v>
      </c>
      <c r="B933" s="15" t="s">
        <v>24</v>
      </c>
      <c r="C933" s="15"/>
      <c r="D933" t="s">
        <v>11154</v>
      </c>
      <c r="E933" s="10" t="str">
        <f>IFERROR(IF(NOT(BTT[[#This Row],[Manuelle Änderung des Verantwortliches TP
(Auswahl - bei Bedarf)]]=""),BTT[[#This Row],[Manuelle Änderung des Verantwortliches TP
(Auswahl - bei Bedarf)]],VLOOKUP(BTT[[#This Row],[Hauptprozess
(Pflichtauswahl)]],Hauptprozesse[],3,FALSE)),"")</f>
        <v>FI</v>
      </c>
      <c r="G933" t="s">
        <v>14277</v>
      </c>
      <c r="H933" s="10" t="s">
        <v>3</v>
      </c>
      <c r="I933" t="s">
        <v>1756</v>
      </c>
      <c r="J933" s="10" t="str">
        <f>IFERROR(VLOOKUP(BTT[[#This Row],[Verwendete Transaktion (Pflichtauswahl)]],Transaktionen[[Transaktionen]:[Langtext]],2,FALSE),"")</f>
        <v>Beleg buchen</v>
      </c>
      <c r="V933" s="10" t="str">
        <f>IFERROR(VLOOKUP(BTT[[#This Row],[Verwendetes Formular
(Auswahl falls relevant)]],Formulare[[Formularbezeichnung]:[Formularname (technisch)]],2,FALSE),"")</f>
        <v/>
      </c>
      <c r="Y933" s="4"/>
      <c r="AK933" s="10" t="str">
        <f>IF(BTT[[#This Row],[Subprozess
(optionale Auswahl)]]="","okay",IF(VLOOKUP(BTT[[#This Row],[Subprozess
(optionale Auswahl)]],BPML[[Subprozess]:[Zugeordneter Hauptprozess]],3,FALSE)=BTT[[#This Row],[Hauptprozess
(Pflichtauswahl)]],"okay","falscher Subprozess"))</f>
        <v>okay</v>
      </c>
      <c r="AL933" t="str">
        <f>IF(aktives_Teilprojekt="Master","",IF(BTT[[#This Row],[Verantwortliches TP
(automatisch)]]=VLOOKUP(aktives_Teilprojekt,Teilprojekte[[Teilprojekte]:[Kürzel]],2,FALSE),"okay","Hauptprozess anderes TP"))</f>
        <v>okay</v>
      </c>
      <c r="AM9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3" s="10" t="str">
        <f>IFERROR(IF(BTT[[#This Row],[SAP-Modul
(Pflichtauswahl)]]&lt;&gt;VLOOKUP(BTT[[#This Row],[Verwendete Transaktion (Pflichtauswahl)]],Transaktionen[[Transaktionen]:[Modul]],3,FALSE),"Modul anders","okay"),"")</f>
        <v>okay</v>
      </c>
      <c r="AP933" s="10" t="str">
        <f>IFERROR(IF(COUNTIFS(BTT[Verwendete Transaktion (Pflichtauswahl)],BTT[[#This Row],[Verwendete Transaktion (Pflichtauswahl)]],BTT[SAP-Modul
(Pflichtauswahl)],"&lt;&gt;"&amp;BTT[[#This Row],[SAP-Modul
(Pflichtauswahl)]])&gt;0,"Modul anders","okay"),"")</f>
        <v>okay</v>
      </c>
      <c r="AQ933" s="10" t="str">
        <f>IFERROR(IF(COUNTIFS(BTT[Verwendete Transaktion (Pflichtauswahl)],BTT[[#This Row],[Verwendete Transaktion (Pflichtauswahl)]],BTT[Verantwortliches TP
(automatisch)],"&lt;&gt;"&amp;BTT[[#This Row],[Verantwortliches TP
(automatisch)]])&gt;0,"Transaktion mehrfach","okay"),"")</f>
        <v>okay</v>
      </c>
      <c r="AR933" s="10" t="str">
        <f>IFERROR(IF(COUNTIFS(BTT[Verwendete Transaktion (Pflichtauswahl)],BTT[[#This Row],[Verwendete Transaktion (Pflichtauswahl)]],BTT[Verantwortliches TP
(automatisch)],"&lt;&gt;"&amp;VLOOKUP(aktives_Teilprojekt,Teilprojekte[[Teilprojekte]:[Kürzel]],2,FALSE))&gt;0,"Transaktion mehrfach","okay"),"")</f>
        <v>okay</v>
      </c>
      <c r="AS933" s="10" t="s">
        <v>11179</v>
      </c>
      <c r="AT933" s="10"/>
    </row>
    <row r="934" spans="1:46" x14ac:dyDescent="0.25">
      <c r="A934" s="14" t="str">
        <f>IFERROR(IF(BTT[[#This Row],[Lfd Nr. 
(aus konsolidierter Datei)]]&lt;&gt;"",BTT[[#This Row],[Lfd Nr. 
(aus konsolidierter Datei)]],VLOOKUP(aktives_Teilprojekt,Teilprojekte[[Teilprojekte]:[Kürzel]],2,FALSE)&amp;ROW(BTT[[#This Row],[Lfd Nr.
(automatisch)]])-2),"")</f>
        <v>FI848</v>
      </c>
      <c r="B934" s="15" t="s">
        <v>24</v>
      </c>
      <c r="C934" s="15"/>
      <c r="D934" t="s">
        <v>11156</v>
      </c>
      <c r="E934" s="10" t="str">
        <f>IFERROR(IF(NOT(BTT[[#This Row],[Manuelle Änderung des Verantwortliches TP
(Auswahl - bei Bedarf)]]=""),BTT[[#This Row],[Manuelle Änderung des Verantwortliches TP
(Auswahl - bei Bedarf)]],VLOOKUP(BTT[[#This Row],[Hauptprozess
(Pflichtauswahl)]],Hauptprozesse[],3,FALSE)),"")</f>
        <v>FI</v>
      </c>
      <c r="G934" t="s">
        <v>14277</v>
      </c>
      <c r="H934" s="10" t="s">
        <v>8457</v>
      </c>
      <c r="I934" t="s">
        <v>2792</v>
      </c>
      <c r="J934" s="10" t="str">
        <f>IFERROR(VLOOKUP(BTT[[#This Row],[Verwendete Transaktion (Pflichtauswahl)]],Transaktionen[[Transaktionen]:[Langtext]],2,FALSE),"")</f>
        <v>Innenauftrag ändern</v>
      </c>
      <c r="V934" s="10" t="str">
        <f>IFERROR(VLOOKUP(BTT[[#This Row],[Verwendetes Formular
(Auswahl falls relevant)]],Formulare[[Formularbezeichnung]:[Formularname (technisch)]],2,FALSE),"")</f>
        <v/>
      </c>
      <c r="Y934" s="4"/>
      <c r="AK934" s="10" t="str">
        <f>IF(BTT[[#This Row],[Subprozess
(optionale Auswahl)]]="","okay",IF(VLOOKUP(BTT[[#This Row],[Subprozess
(optionale Auswahl)]],BPML[[Subprozess]:[Zugeordneter Hauptprozess]],3,FALSE)=BTT[[#This Row],[Hauptprozess
(Pflichtauswahl)]],"okay","falscher Subprozess"))</f>
        <v>okay</v>
      </c>
      <c r="AL934" t="str">
        <f>IF(aktives_Teilprojekt="Master","",IF(BTT[[#This Row],[Verantwortliches TP
(automatisch)]]=VLOOKUP(aktives_Teilprojekt,Teilprojekte[[Teilprojekte]:[Kürzel]],2,FALSE),"okay","Hauptprozess anderes TP"))</f>
        <v>okay</v>
      </c>
      <c r="AM9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4" s="10" t="str">
        <f>IFERROR(IF(BTT[[#This Row],[SAP-Modul
(Pflichtauswahl)]]&lt;&gt;VLOOKUP(BTT[[#This Row],[Verwendete Transaktion (Pflichtauswahl)]],Transaktionen[[Transaktionen]:[Modul]],3,FALSE),"Modul anders","okay"),"")</f>
        <v>okay</v>
      </c>
      <c r="AP934" s="10" t="str">
        <f>IFERROR(IF(COUNTIFS(BTT[Verwendete Transaktion (Pflichtauswahl)],BTT[[#This Row],[Verwendete Transaktion (Pflichtauswahl)]],BTT[SAP-Modul
(Pflichtauswahl)],"&lt;&gt;"&amp;BTT[[#This Row],[SAP-Modul
(Pflichtauswahl)]])&gt;0,"Modul anders","okay"),"")</f>
        <v>Modul anders</v>
      </c>
      <c r="AQ934" s="10" t="str">
        <f>IFERROR(IF(COUNTIFS(BTT[Verwendete Transaktion (Pflichtauswahl)],BTT[[#This Row],[Verwendete Transaktion (Pflichtauswahl)]],BTT[Verantwortliches TP
(automatisch)],"&lt;&gt;"&amp;BTT[[#This Row],[Verantwortliches TP
(automatisch)]])&gt;0,"Transaktion mehrfach","okay"),"")</f>
        <v>okay</v>
      </c>
      <c r="AR934" s="10" t="str">
        <f>IFERROR(IF(COUNTIFS(BTT[Verwendete Transaktion (Pflichtauswahl)],BTT[[#This Row],[Verwendete Transaktion (Pflichtauswahl)]],BTT[Verantwortliches TP
(automatisch)],"&lt;&gt;"&amp;VLOOKUP(aktives_Teilprojekt,Teilprojekte[[Teilprojekte]:[Kürzel]],2,FALSE))&gt;0,"Transaktion mehrfach","okay"),"")</f>
        <v>okay</v>
      </c>
      <c r="AS934" s="10" t="s">
        <v>11180</v>
      </c>
      <c r="AT934" s="10"/>
    </row>
    <row r="935" spans="1:46" x14ac:dyDescent="0.25">
      <c r="A935" s="14" t="str">
        <f>IFERROR(IF(BTT[[#This Row],[Lfd Nr. 
(aus konsolidierter Datei)]]&lt;&gt;"",BTT[[#This Row],[Lfd Nr. 
(aus konsolidierter Datei)]],VLOOKUP(aktives_Teilprojekt,Teilprojekte[[Teilprojekte]:[Kürzel]],2,FALSE)&amp;ROW(BTT[[#This Row],[Lfd Nr.
(automatisch)]])-2),"")</f>
        <v>FI849</v>
      </c>
      <c r="B935" s="15" t="s">
        <v>24</v>
      </c>
      <c r="C935" s="15"/>
      <c r="D935" t="s">
        <v>11146</v>
      </c>
      <c r="E935" s="10" t="str">
        <f>IFERROR(IF(NOT(BTT[[#This Row],[Manuelle Änderung des Verantwortliches TP
(Auswahl - bei Bedarf)]]=""),BTT[[#This Row],[Manuelle Änderung des Verantwortliches TP
(Auswahl - bei Bedarf)]],VLOOKUP(BTT[[#This Row],[Hauptprozess
(Pflichtauswahl)]],Hauptprozesse[],3,FALSE)),"")</f>
        <v>FI</v>
      </c>
      <c r="G935" t="s">
        <v>14277</v>
      </c>
      <c r="H935" s="10" t="s">
        <v>8457</v>
      </c>
      <c r="I935" t="s">
        <v>2811</v>
      </c>
      <c r="J935" s="10" t="str">
        <f>IFERROR(VLOOKUP(BTT[[#This Row],[Verwendete Transaktion (Pflichtauswahl)]],Transaktionen[[Transaktionen]:[Langtext]],2,FALSE),"")</f>
        <v>Ist-Abrechnung: Auftrag</v>
      </c>
      <c r="V935" s="10" t="str">
        <f>IFERROR(VLOOKUP(BTT[[#This Row],[Verwendetes Formular
(Auswahl falls relevant)]],Formulare[[Formularbezeichnung]:[Formularname (technisch)]],2,FALSE),"")</f>
        <v/>
      </c>
      <c r="Y935" s="4"/>
      <c r="AK935" s="10" t="str">
        <f>IF(BTT[[#This Row],[Subprozess
(optionale Auswahl)]]="","okay",IF(VLOOKUP(BTT[[#This Row],[Subprozess
(optionale Auswahl)]],BPML[[Subprozess]:[Zugeordneter Hauptprozess]],3,FALSE)=BTT[[#This Row],[Hauptprozess
(Pflichtauswahl)]],"okay","falscher Subprozess"))</f>
        <v>okay</v>
      </c>
      <c r="AL935" t="str">
        <f>IF(aktives_Teilprojekt="Master","",IF(BTT[[#This Row],[Verantwortliches TP
(automatisch)]]=VLOOKUP(aktives_Teilprojekt,Teilprojekte[[Teilprojekte]:[Kürzel]],2,FALSE),"okay","Hauptprozess anderes TP"))</f>
        <v>okay</v>
      </c>
      <c r="AM9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5" s="10" t="str">
        <f>IFERROR(IF(BTT[[#This Row],[SAP-Modul
(Pflichtauswahl)]]&lt;&gt;VLOOKUP(BTT[[#This Row],[Verwendete Transaktion (Pflichtauswahl)]],Transaktionen[[Transaktionen]:[Modul]],3,FALSE),"Modul anders","okay"),"")</f>
        <v>okay</v>
      </c>
      <c r="AP935" s="10" t="str">
        <f>IFERROR(IF(COUNTIFS(BTT[Verwendete Transaktion (Pflichtauswahl)],BTT[[#This Row],[Verwendete Transaktion (Pflichtauswahl)]],BTT[SAP-Modul
(Pflichtauswahl)],"&lt;&gt;"&amp;BTT[[#This Row],[SAP-Modul
(Pflichtauswahl)]])&gt;0,"Modul anders","okay"),"")</f>
        <v>Modul anders</v>
      </c>
      <c r="AQ935" s="10" t="str">
        <f>IFERROR(IF(COUNTIFS(BTT[Verwendete Transaktion (Pflichtauswahl)],BTT[[#This Row],[Verwendete Transaktion (Pflichtauswahl)]],BTT[Verantwortliches TP
(automatisch)],"&lt;&gt;"&amp;BTT[[#This Row],[Verantwortliches TP
(automatisch)]])&gt;0,"Transaktion mehrfach","okay"),"")</f>
        <v>okay</v>
      </c>
      <c r="AR935" s="10" t="str">
        <f>IFERROR(IF(COUNTIFS(BTT[Verwendete Transaktion (Pflichtauswahl)],BTT[[#This Row],[Verwendete Transaktion (Pflichtauswahl)]],BTT[Verantwortliches TP
(automatisch)],"&lt;&gt;"&amp;VLOOKUP(aktives_Teilprojekt,Teilprojekte[[Teilprojekte]:[Kürzel]],2,FALSE))&gt;0,"Transaktion mehrfach","okay"),"")</f>
        <v>okay</v>
      </c>
      <c r="AS935" s="10" t="s">
        <v>11181</v>
      </c>
      <c r="AT935" s="10"/>
    </row>
    <row r="936" spans="1:46" x14ac:dyDescent="0.25">
      <c r="A936" s="14" t="str">
        <f>IFERROR(IF(BTT[[#This Row],[Lfd Nr. 
(aus konsolidierter Datei)]]&lt;&gt;"",BTT[[#This Row],[Lfd Nr. 
(aus konsolidierter Datei)]],VLOOKUP(aktives_Teilprojekt,Teilprojekte[[Teilprojekte]:[Kürzel]],2,FALSE)&amp;ROW(BTT[[#This Row],[Lfd Nr.
(automatisch)]])-2),"")</f>
        <v>FI850</v>
      </c>
      <c r="B936" s="15" t="s">
        <v>24</v>
      </c>
      <c r="C936" s="15"/>
      <c r="D936" t="s">
        <v>11159</v>
      </c>
      <c r="E936" s="10" t="str">
        <f>IFERROR(IF(NOT(BTT[[#This Row],[Manuelle Änderung des Verantwortliches TP
(Auswahl - bei Bedarf)]]=""),BTT[[#This Row],[Manuelle Änderung des Verantwortliches TP
(Auswahl - bei Bedarf)]],VLOOKUP(BTT[[#This Row],[Hauptprozess
(Pflichtauswahl)]],Hauptprozesse[],3,FALSE)),"")</f>
        <v>FI</v>
      </c>
      <c r="G936" t="s">
        <v>14277</v>
      </c>
      <c r="H936" s="10" t="s">
        <v>8457</v>
      </c>
      <c r="I936" t="s">
        <v>2811</v>
      </c>
      <c r="J936" s="10" t="str">
        <f>IFERROR(VLOOKUP(BTT[[#This Row],[Verwendete Transaktion (Pflichtauswahl)]],Transaktionen[[Transaktionen]:[Langtext]],2,FALSE),"")</f>
        <v>Ist-Abrechnung: Auftrag</v>
      </c>
      <c r="V936" s="10" t="str">
        <f>IFERROR(VLOOKUP(BTT[[#This Row],[Verwendetes Formular
(Auswahl falls relevant)]],Formulare[[Formularbezeichnung]:[Formularname (technisch)]],2,FALSE),"")</f>
        <v/>
      </c>
      <c r="Y936" s="4"/>
      <c r="AK936" s="10" t="str">
        <f>IF(BTT[[#This Row],[Subprozess
(optionale Auswahl)]]="","okay",IF(VLOOKUP(BTT[[#This Row],[Subprozess
(optionale Auswahl)]],BPML[[Subprozess]:[Zugeordneter Hauptprozess]],3,FALSE)=BTT[[#This Row],[Hauptprozess
(Pflichtauswahl)]],"okay","falscher Subprozess"))</f>
        <v>okay</v>
      </c>
      <c r="AL936" t="str">
        <f>IF(aktives_Teilprojekt="Master","",IF(BTT[[#This Row],[Verantwortliches TP
(automatisch)]]=VLOOKUP(aktives_Teilprojekt,Teilprojekte[[Teilprojekte]:[Kürzel]],2,FALSE),"okay","Hauptprozess anderes TP"))</f>
        <v>okay</v>
      </c>
      <c r="AM9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6" s="10" t="str">
        <f>IFERROR(IF(BTT[[#This Row],[SAP-Modul
(Pflichtauswahl)]]&lt;&gt;VLOOKUP(BTT[[#This Row],[Verwendete Transaktion (Pflichtauswahl)]],Transaktionen[[Transaktionen]:[Modul]],3,FALSE),"Modul anders","okay"),"")</f>
        <v>okay</v>
      </c>
      <c r="AP936" s="10" t="str">
        <f>IFERROR(IF(COUNTIFS(BTT[Verwendete Transaktion (Pflichtauswahl)],BTT[[#This Row],[Verwendete Transaktion (Pflichtauswahl)]],BTT[SAP-Modul
(Pflichtauswahl)],"&lt;&gt;"&amp;BTT[[#This Row],[SAP-Modul
(Pflichtauswahl)]])&gt;0,"Modul anders","okay"),"")</f>
        <v>Modul anders</v>
      </c>
      <c r="AQ936" s="10" t="str">
        <f>IFERROR(IF(COUNTIFS(BTT[Verwendete Transaktion (Pflichtauswahl)],BTT[[#This Row],[Verwendete Transaktion (Pflichtauswahl)]],BTT[Verantwortliches TP
(automatisch)],"&lt;&gt;"&amp;BTT[[#This Row],[Verantwortliches TP
(automatisch)]])&gt;0,"Transaktion mehrfach","okay"),"")</f>
        <v>okay</v>
      </c>
      <c r="AR936" s="10" t="str">
        <f>IFERROR(IF(COUNTIFS(BTT[Verwendete Transaktion (Pflichtauswahl)],BTT[[#This Row],[Verwendete Transaktion (Pflichtauswahl)]],BTT[Verantwortliches TP
(automatisch)],"&lt;&gt;"&amp;VLOOKUP(aktives_Teilprojekt,Teilprojekte[[Teilprojekte]:[Kürzel]],2,FALSE))&gt;0,"Transaktion mehrfach","okay"),"")</f>
        <v>okay</v>
      </c>
      <c r="AS936" s="10" t="s">
        <v>11182</v>
      </c>
      <c r="AT936" s="10"/>
    </row>
    <row r="937" spans="1:46" x14ac:dyDescent="0.25">
      <c r="A937" s="14" t="str">
        <f>IFERROR(IF(BTT[[#This Row],[Lfd Nr. 
(aus konsolidierter Datei)]]&lt;&gt;"",BTT[[#This Row],[Lfd Nr. 
(aus konsolidierter Datei)]],VLOOKUP(aktives_Teilprojekt,Teilprojekte[[Teilprojekte]:[Kürzel]],2,FALSE)&amp;ROW(BTT[[#This Row],[Lfd Nr.
(automatisch)]])-2),"")</f>
        <v>FI851</v>
      </c>
      <c r="B937" s="15" t="s">
        <v>24</v>
      </c>
      <c r="C937" s="15"/>
      <c r="D937" t="s">
        <v>11118</v>
      </c>
      <c r="E937" s="10" t="str">
        <f>IFERROR(IF(NOT(BTT[[#This Row],[Manuelle Änderung des Verantwortliches TP
(Auswahl - bei Bedarf)]]=""),BTT[[#This Row],[Manuelle Änderung des Verantwortliches TP
(Auswahl - bei Bedarf)]],VLOOKUP(BTT[[#This Row],[Hauptprozess
(Pflichtauswahl)]],Hauptprozesse[],3,FALSE)),"")</f>
        <v>FI</v>
      </c>
      <c r="G937" t="s">
        <v>14280</v>
      </c>
      <c r="H937" s="10" t="s">
        <v>8485</v>
      </c>
      <c r="I937" t="s">
        <v>8522</v>
      </c>
      <c r="J937" s="10" t="str">
        <f>IFERROR(VLOOKUP(BTT[[#This Row],[Verwendete Transaktion (Pflichtauswahl)]],Transaktionen[[Transaktionen]:[Langtext]],2,FALSE),"")</f>
        <v>keine digitale Erfassung</v>
      </c>
      <c r="V937" s="10" t="str">
        <f>IFERROR(VLOOKUP(BTT[[#This Row],[Verwendetes Formular
(Auswahl falls relevant)]],Formulare[[Formularbezeichnung]:[Formularname (technisch)]],2,FALSE),"")</f>
        <v/>
      </c>
      <c r="Y937" s="4"/>
      <c r="AK937" s="10" t="str">
        <f>IF(BTT[[#This Row],[Subprozess
(optionale Auswahl)]]="","okay",IF(VLOOKUP(BTT[[#This Row],[Subprozess
(optionale Auswahl)]],BPML[[Subprozess]:[Zugeordneter Hauptprozess]],3,FALSE)=BTT[[#This Row],[Hauptprozess
(Pflichtauswahl)]],"okay","falscher Subprozess"))</f>
        <v>okay</v>
      </c>
      <c r="AL937" t="str">
        <f>IF(aktives_Teilprojekt="Master","",IF(BTT[[#This Row],[Verantwortliches TP
(automatisch)]]=VLOOKUP(aktives_Teilprojekt,Teilprojekte[[Teilprojekte]:[Kürzel]],2,FALSE),"okay","Hauptprozess anderes TP"))</f>
        <v>okay</v>
      </c>
      <c r="AM9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7" s="10" t="str">
        <f>IFERROR(IF(BTT[[#This Row],[SAP-Modul
(Pflichtauswahl)]]&lt;&gt;VLOOKUP(BTT[[#This Row],[Verwendete Transaktion (Pflichtauswahl)]],Transaktionen[[Transaktionen]:[Modul]],3,FALSE),"Modul anders","okay"),"")</f>
        <v>okay</v>
      </c>
      <c r="AP937" s="10" t="str">
        <f>IFERROR(IF(COUNTIFS(BTT[Verwendete Transaktion (Pflichtauswahl)],BTT[[#This Row],[Verwendete Transaktion (Pflichtauswahl)]],BTT[SAP-Modul
(Pflichtauswahl)],"&lt;&gt;"&amp;BTT[[#This Row],[SAP-Modul
(Pflichtauswahl)]])&gt;0,"Modul anders","okay"),"")</f>
        <v>okay</v>
      </c>
      <c r="AQ937" s="10" t="str">
        <f>IFERROR(IF(COUNTIFS(BTT[Verwendete Transaktion (Pflichtauswahl)],BTT[[#This Row],[Verwendete Transaktion (Pflichtauswahl)]],BTT[Verantwortliches TP
(automatisch)],"&lt;&gt;"&amp;BTT[[#This Row],[Verantwortliches TP
(automatisch)]])&gt;0,"Transaktion mehrfach","okay"),"")</f>
        <v>okay</v>
      </c>
      <c r="AR937" s="10" t="str">
        <f>IFERROR(IF(COUNTIFS(BTT[Verwendete Transaktion (Pflichtauswahl)],BTT[[#This Row],[Verwendete Transaktion (Pflichtauswahl)]],BTT[Verantwortliches TP
(automatisch)],"&lt;&gt;"&amp;VLOOKUP(aktives_Teilprojekt,Teilprojekte[[Teilprojekte]:[Kürzel]],2,FALSE))&gt;0,"Transaktion mehrfach","okay"),"")</f>
        <v>okay</v>
      </c>
      <c r="AS937" s="10" t="s">
        <v>11183</v>
      </c>
      <c r="AT937" s="10"/>
    </row>
    <row r="938" spans="1:46" x14ac:dyDescent="0.25">
      <c r="A938" s="14" t="str">
        <f>IFERROR(IF(BTT[[#This Row],[Lfd Nr. 
(aus konsolidierter Datei)]]&lt;&gt;"",BTT[[#This Row],[Lfd Nr. 
(aus konsolidierter Datei)]],VLOOKUP(aktives_Teilprojekt,Teilprojekte[[Teilprojekte]:[Kürzel]],2,FALSE)&amp;ROW(BTT[[#This Row],[Lfd Nr.
(automatisch)]])-2),"")</f>
        <v>FI852</v>
      </c>
      <c r="B938" s="15" t="s">
        <v>24</v>
      </c>
      <c r="C938" s="15"/>
      <c r="D938" t="s">
        <v>11163</v>
      </c>
      <c r="E938" s="10" t="str">
        <f>IFERROR(IF(NOT(BTT[[#This Row],[Manuelle Änderung des Verantwortliches TP
(Auswahl - bei Bedarf)]]=""),BTT[[#This Row],[Manuelle Änderung des Verantwortliches TP
(Auswahl - bei Bedarf)]],VLOOKUP(BTT[[#This Row],[Hauptprozess
(Pflichtauswahl)]],Hauptprozesse[],3,FALSE)),"")</f>
        <v>FI</v>
      </c>
      <c r="G938" t="s">
        <v>14280</v>
      </c>
      <c r="H938" s="10" t="s">
        <v>6038</v>
      </c>
      <c r="I938" t="s">
        <v>3126</v>
      </c>
      <c r="J938" s="10" t="str">
        <f>IFERROR(VLOOKUP(BTT[[#This Row],[Verwendete Transaktion (Pflichtauswahl)]],Transaktionen[[Transaktionen]:[Langtext]],2,FALSE),"")</f>
        <v>Bestellung anlegen</v>
      </c>
      <c r="V938" s="10" t="str">
        <f>IFERROR(VLOOKUP(BTT[[#This Row],[Verwendetes Formular
(Auswahl falls relevant)]],Formulare[[Formularbezeichnung]:[Formularname (technisch)]],2,FALSE),"")</f>
        <v/>
      </c>
      <c r="Y938" s="4"/>
      <c r="AK938" s="10" t="str">
        <f>IF(BTT[[#This Row],[Subprozess
(optionale Auswahl)]]="","okay",IF(VLOOKUP(BTT[[#This Row],[Subprozess
(optionale Auswahl)]],BPML[[Subprozess]:[Zugeordneter Hauptprozess]],3,FALSE)=BTT[[#This Row],[Hauptprozess
(Pflichtauswahl)]],"okay","falscher Subprozess"))</f>
        <v>okay</v>
      </c>
      <c r="AL938" t="str">
        <f>IF(aktives_Teilprojekt="Master","",IF(BTT[[#This Row],[Verantwortliches TP
(automatisch)]]=VLOOKUP(aktives_Teilprojekt,Teilprojekte[[Teilprojekte]:[Kürzel]],2,FALSE),"okay","Hauptprozess anderes TP"))</f>
        <v>okay</v>
      </c>
      <c r="AM9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8" s="10" t="str">
        <f>IFERROR(IF(BTT[[#This Row],[SAP-Modul
(Pflichtauswahl)]]&lt;&gt;VLOOKUP(BTT[[#This Row],[Verwendete Transaktion (Pflichtauswahl)]],Transaktionen[[Transaktionen]:[Modul]],3,FALSE),"Modul anders","okay"),"")</f>
        <v>okay</v>
      </c>
      <c r="AP938" s="10" t="str">
        <f>IFERROR(IF(COUNTIFS(BTT[Verwendete Transaktion (Pflichtauswahl)],BTT[[#This Row],[Verwendete Transaktion (Pflichtauswahl)]],BTT[SAP-Modul
(Pflichtauswahl)],"&lt;&gt;"&amp;BTT[[#This Row],[SAP-Modul
(Pflichtauswahl)]])&gt;0,"Modul anders","okay"),"")</f>
        <v>okay</v>
      </c>
      <c r="AQ938" s="10" t="str">
        <f>IFERROR(IF(COUNTIFS(BTT[Verwendete Transaktion (Pflichtauswahl)],BTT[[#This Row],[Verwendete Transaktion (Pflichtauswahl)]],BTT[Verantwortliches TP
(automatisch)],"&lt;&gt;"&amp;BTT[[#This Row],[Verantwortliches TP
(automatisch)]])&gt;0,"Transaktion mehrfach","okay"),"")</f>
        <v>okay</v>
      </c>
      <c r="AR938" s="10" t="str">
        <f>IFERROR(IF(COUNTIFS(BTT[Verwendete Transaktion (Pflichtauswahl)],BTT[[#This Row],[Verwendete Transaktion (Pflichtauswahl)]],BTT[Verantwortliches TP
(automatisch)],"&lt;&gt;"&amp;VLOOKUP(aktives_Teilprojekt,Teilprojekte[[Teilprojekte]:[Kürzel]],2,FALSE))&gt;0,"Transaktion mehrfach","okay"),"")</f>
        <v>okay</v>
      </c>
      <c r="AS938" s="10" t="s">
        <v>11184</v>
      </c>
      <c r="AT938" s="10"/>
    </row>
    <row r="939" spans="1:46" x14ac:dyDescent="0.25">
      <c r="A939" s="14" t="str">
        <f>IFERROR(IF(BTT[[#This Row],[Lfd Nr. 
(aus konsolidierter Datei)]]&lt;&gt;"",BTT[[#This Row],[Lfd Nr. 
(aus konsolidierter Datei)]],VLOOKUP(aktives_Teilprojekt,Teilprojekte[[Teilprojekte]:[Kürzel]],2,FALSE)&amp;ROW(BTT[[#This Row],[Lfd Nr.
(automatisch)]])-2),"")</f>
        <v>FI853</v>
      </c>
      <c r="B939" s="15" t="s">
        <v>24</v>
      </c>
      <c r="C939" s="15"/>
      <c r="D939" t="s">
        <v>11132</v>
      </c>
      <c r="E939" s="10" t="str">
        <f>IFERROR(IF(NOT(BTT[[#This Row],[Manuelle Änderung des Verantwortliches TP
(Auswahl - bei Bedarf)]]=""),BTT[[#This Row],[Manuelle Änderung des Verantwortliches TP
(Auswahl - bei Bedarf)]],VLOOKUP(BTT[[#This Row],[Hauptprozess
(Pflichtauswahl)]],Hauptprozesse[],3,FALSE)),"")</f>
        <v>FI</v>
      </c>
      <c r="G939" t="s">
        <v>14277</v>
      </c>
      <c r="H939" s="10"/>
      <c r="J939" s="10" t="str">
        <f>IFERROR(VLOOKUP(BTT[[#This Row],[Verwendete Transaktion (Pflichtauswahl)]],Transaktionen[[Transaktionen]:[Langtext]],2,FALSE),"")</f>
        <v/>
      </c>
      <c r="V939" s="10" t="str">
        <f>IFERROR(VLOOKUP(BTT[[#This Row],[Verwendetes Formular
(Auswahl falls relevant)]],Formulare[[Formularbezeichnung]:[Formularname (technisch)]],2,FALSE),"")</f>
        <v/>
      </c>
      <c r="Y939" s="4"/>
      <c r="AK939" s="10" t="str">
        <f>IF(BTT[[#This Row],[Subprozess
(optionale Auswahl)]]="","okay",IF(VLOOKUP(BTT[[#This Row],[Subprozess
(optionale Auswahl)]],BPML[[Subprozess]:[Zugeordneter Hauptprozess]],3,FALSE)=BTT[[#This Row],[Hauptprozess
(Pflichtauswahl)]],"okay","falscher Subprozess"))</f>
        <v>okay</v>
      </c>
      <c r="AL939" t="str">
        <f>IF(aktives_Teilprojekt="Master","",IF(BTT[[#This Row],[Verantwortliches TP
(automatisch)]]=VLOOKUP(aktives_Teilprojekt,Teilprojekte[[Teilprojekte]:[Kürzel]],2,FALSE),"okay","Hauptprozess anderes TP"))</f>
        <v>okay</v>
      </c>
      <c r="AM9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9" s="10" t="str">
        <f>IFERROR(IF(BTT[[#This Row],[SAP-Modul
(Pflichtauswahl)]]&lt;&gt;VLOOKUP(BTT[[#This Row],[Verwendete Transaktion (Pflichtauswahl)]],Transaktionen[[Transaktionen]:[Modul]],3,FALSE),"Modul anders","okay"),"")</f>
        <v/>
      </c>
      <c r="AP939" s="10" t="str">
        <f>IFERROR(IF(COUNTIFS(BTT[Verwendete Transaktion (Pflichtauswahl)],BTT[[#This Row],[Verwendete Transaktion (Pflichtauswahl)]],BTT[SAP-Modul
(Pflichtauswahl)],"&lt;&gt;"&amp;BTT[[#This Row],[SAP-Modul
(Pflichtauswahl)]])&gt;0,"Modul anders","okay"),"")</f>
        <v>okay</v>
      </c>
      <c r="AQ939" s="10" t="str">
        <f>IFERROR(IF(COUNTIFS(BTT[Verwendete Transaktion (Pflichtauswahl)],BTT[[#This Row],[Verwendete Transaktion (Pflichtauswahl)]],BTT[Verantwortliches TP
(automatisch)],"&lt;&gt;"&amp;BTT[[#This Row],[Verantwortliches TP
(automatisch)]])&gt;0,"Transaktion mehrfach","okay"),"")</f>
        <v>okay</v>
      </c>
      <c r="AR939" s="10" t="str">
        <f>IFERROR(IF(COUNTIFS(BTT[Verwendete Transaktion (Pflichtauswahl)],BTT[[#This Row],[Verwendete Transaktion (Pflichtauswahl)]],BTT[Verantwortliches TP
(automatisch)],"&lt;&gt;"&amp;VLOOKUP(aktives_Teilprojekt,Teilprojekte[[Teilprojekte]:[Kürzel]],2,FALSE))&gt;0,"Transaktion mehrfach","okay"),"")</f>
        <v>okay</v>
      </c>
      <c r="AS939" s="10" t="s">
        <v>11185</v>
      </c>
      <c r="AT939" s="10"/>
    </row>
    <row r="940" spans="1:46" x14ac:dyDescent="0.25">
      <c r="A940" s="14" t="str">
        <f>IFERROR(IF(BTT[[#This Row],[Lfd Nr. 
(aus konsolidierter Datei)]]&lt;&gt;"",BTT[[#This Row],[Lfd Nr. 
(aus konsolidierter Datei)]],VLOOKUP(aktives_Teilprojekt,Teilprojekte[[Teilprojekte]:[Kürzel]],2,FALSE)&amp;ROW(BTT[[#This Row],[Lfd Nr.
(automatisch)]])-2),"")</f>
        <v>FI854</v>
      </c>
      <c r="B940" s="15" t="s">
        <v>24</v>
      </c>
      <c r="C940" s="15"/>
      <c r="D940" t="s">
        <v>11134</v>
      </c>
      <c r="E940" s="10" t="str">
        <f>IFERROR(IF(NOT(BTT[[#This Row],[Manuelle Änderung des Verantwortliches TP
(Auswahl - bei Bedarf)]]=""),BTT[[#This Row],[Manuelle Änderung des Verantwortliches TP
(Auswahl - bei Bedarf)]],VLOOKUP(BTT[[#This Row],[Hauptprozess
(Pflichtauswahl)]],Hauptprozesse[],3,FALSE)),"")</f>
        <v>FI</v>
      </c>
      <c r="G940" t="s">
        <v>14277</v>
      </c>
      <c r="H940" s="10" t="s">
        <v>6038</v>
      </c>
      <c r="I940" t="s">
        <v>3133</v>
      </c>
      <c r="J940" s="10" t="str">
        <f>IFERROR(VLOOKUP(BTT[[#This Row],[Verwendete Transaktion (Pflichtauswahl)]],Transaktionen[[Transaktionen]:[Langtext]],2,FALSE),"")</f>
        <v>Bestellung anzeigen</v>
      </c>
      <c r="V940" s="10" t="str">
        <f>IFERROR(VLOOKUP(BTT[[#This Row],[Verwendetes Formular
(Auswahl falls relevant)]],Formulare[[Formularbezeichnung]:[Formularname (technisch)]],2,FALSE),"")</f>
        <v/>
      </c>
      <c r="Y940" s="4"/>
      <c r="AK940" s="10" t="str">
        <f>IF(BTT[[#This Row],[Subprozess
(optionale Auswahl)]]="","okay",IF(VLOOKUP(BTT[[#This Row],[Subprozess
(optionale Auswahl)]],BPML[[Subprozess]:[Zugeordneter Hauptprozess]],3,FALSE)=BTT[[#This Row],[Hauptprozess
(Pflichtauswahl)]],"okay","falscher Subprozess"))</f>
        <v>okay</v>
      </c>
      <c r="AL940" t="str">
        <f>IF(aktives_Teilprojekt="Master","",IF(BTT[[#This Row],[Verantwortliches TP
(automatisch)]]=VLOOKUP(aktives_Teilprojekt,Teilprojekte[[Teilprojekte]:[Kürzel]],2,FALSE),"okay","Hauptprozess anderes TP"))</f>
        <v>okay</v>
      </c>
      <c r="AM9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0" s="10" t="str">
        <f>IFERROR(IF(BTT[[#This Row],[SAP-Modul
(Pflichtauswahl)]]&lt;&gt;VLOOKUP(BTT[[#This Row],[Verwendete Transaktion (Pflichtauswahl)]],Transaktionen[[Transaktionen]:[Modul]],3,FALSE),"Modul anders","okay"),"")</f>
        <v>okay</v>
      </c>
      <c r="AP940" s="10" t="str">
        <f>IFERROR(IF(COUNTIFS(BTT[Verwendete Transaktion (Pflichtauswahl)],BTT[[#This Row],[Verwendete Transaktion (Pflichtauswahl)]],BTT[SAP-Modul
(Pflichtauswahl)],"&lt;&gt;"&amp;BTT[[#This Row],[SAP-Modul
(Pflichtauswahl)]])&gt;0,"Modul anders","okay"),"")</f>
        <v>okay</v>
      </c>
      <c r="AQ940" s="10" t="str">
        <f>IFERROR(IF(COUNTIFS(BTT[Verwendete Transaktion (Pflichtauswahl)],BTT[[#This Row],[Verwendete Transaktion (Pflichtauswahl)]],BTT[Verantwortliches TP
(automatisch)],"&lt;&gt;"&amp;BTT[[#This Row],[Verantwortliches TP
(automatisch)]])&gt;0,"Transaktion mehrfach","okay"),"")</f>
        <v>okay</v>
      </c>
      <c r="AR940" s="10" t="str">
        <f>IFERROR(IF(COUNTIFS(BTT[Verwendete Transaktion (Pflichtauswahl)],BTT[[#This Row],[Verwendete Transaktion (Pflichtauswahl)]],BTT[Verantwortliches TP
(automatisch)],"&lt;&gt;"&amp;VLOOKUP(aktives_Teilprojekt,Teilprojekte[[Teilprojekte]:[Kürzel]],2,FALSE))&gt;0,"Transaktion mehrfach","okay"),"")</f>
        <v>okay</v>
      </c>
      <c r="AS940" s="10" t="s">
        <v>11186</v>
      </c>
      <c r="AT940" s="10"/>
    </row>
    <row r="941" spans="1:46" x14ac:dyDescent="0.25">
      <c r="A941" s="14" t="str">
        <f>IFERROR(IF(BTT[[#This Row],[Lfd Nr. 
(aus konsolidierter Datei)]]&lt;&gt;"",BTT[[#This Row],[Lfd Nr. 
(aus konsolidierter Datei)]],VLOOKUP(aktives_Teilprojekt,Teilprojekte[[Teilprojekte]:[Kürzel]],2,FALSE)&amp;ROW(BTT[[#This Row],[Lfd Nr.
(automatisch)]])-2),"")</f>
        <v>FI855</v>
      </c>
      <c r="B941" s="15" t="s">
        <v>24</v>
      </c>
      <c r="C941" s="15"/>
      <c r="D941" t="s">
        <v>11136</v>
      </c>
      <c r="E941" s="10" t="str">
        <f>IFERROR(IF(NOT(BTT[[#This Row],[Manuelle Änderung des Verantwortliches TP
(Auswahl - bei Bedarf)]]=""),BTT[[#This Row],[Manuelle Änderung des Verantwortliches TP
(Auswahl - bei Bedarf)]],VLOOKUP(BTT[[#This Row],[Hauptprozess
(Pflichtauswahl)]],Hauptprozesse[],3,FALSE)),"")</f>
        <v>FI</v>
      </c>
      <c r="G941" t="s">
        <v>14277</v>
      </c>
      <c r="H941" s="10" t="s">
        <v>8485</v>
      </c>
      <c r="I941" t="s">
        <v>8522</v>
      </c>
      <c r="J941" s="10" t="str">
        <f>IFERROR(VLOOKUP(BTT[[#This Row],[Verwendete Transaktion (Pflichtauswahl)]],Transaktionen[[Transaktionen]:[Langtext]],2,FALSE),"")</f>
        <v>keine digitale Erfassung</v>
      </c>
      <c r="V941" s="10" t="str">
        <f>IFERROR(VLOOKUP(BTT[[#This Row],[Verwendetes Formular
(Auswahl falls relevant)]],Formulare[[Formularbezeichnung]:[Formularname (technisch)]],2,FALSE),"")</f>
        <v/>
      </c>
      <c r="Y941" s="4"/>
      <c r="AK941" s="10" t="str">
        <f>IF(BTT[[#This Row],[Subprozess
(optionale Auswahl)]]="","okay",IF(VLOOKUP(BTT[[#This Row],[Subprozess
(optionale Auswahl)]],BPML[[Subprozess]:[Zugeordneter Hauptprozess]],3,FALSE)=BTT[[#This Row],[Hauptprozess
(Pflichtauswahl)]],"okay","falscher Subprozess"))</f>
        <v>okay</v>
      </c>
      <c r="AL941" t="str">
        <f>IF(aktives_Teilprojekt="Master","",IF(BTT[[#This Row],[Verantwortliches TP
(automatisch)]]=VLOOKUP(aktives_Teilprojekt,Teilprojekte[[Teilprojekte]:[Kürzel]],2,FALSE),"okay","Hauptprozess anderes TP"))</f>
        <v>okay</v>
      </c>
      <c r="AM9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1" s="10" t="str">
        <f>IFERROR(IF(BTT[[#This Row],[SAP-Modul
(Pflichtauswahl)]]&lt;&gt;VLOOKUP(BTT[[#This Row],[Verwendete Transaktion (Pflichtauswahl)]],Transaktionen[[Transaktionen]:[Modul]],3,FALSE),"Modul anders","okay"),"")</f>
        <v>okay</v>
      </c>
      <c r="AP941" s="10" t="str">
        <f>IFERROR(IF(COUNTIFS(BTT[Verwendete Transaktion (Pflichtauswahl)],BTT[[#This Row],[Verwendete Transaktion (Pflichtauswahl)]],BTT[SAP-Modul
(Pflichtauswahl)],"&lt;&gt;"&amp;BTT[[#This Row],[SAP-Modul
(Pflichtauswahl)]])&gt;0,"Modul anders","okay"),"")</f>
        <v>okay</v>
      </c>
      <c r="AQ941" s="10" t="str">
        <f>IFERROR(IF(COUNTIFS(BTT[Verwendete Transaktion (Pflichtauswahl)],BTT[[#This Row],[Verwendete Transaktion (Pflichtauswahl)]],BTT[Verantwortliches TP
(automatisch)],"&lt;&gt;"&amp;BTT[[#This Row],[Verantwortliches TP
(automatisch)]])&gt;0,"Transaktion mehrfach","okay"),"")</f>
        <v>okay</v>
      </c>
      <c r="AR941" s="10" t="str">
        <f>IFERROR(IF(COUNTIFS(BTT[Verwendete Transaktion (Pflichtauswahl)],BTT[[#This Row],[Verwendete Transaktion (Pflichtauswahl)]],BTT[Verantwortliches TP
(automatisch)],"&lt;&gt;"&amp;VLOOKUP(aktives_Teilprojekt,Teilprojekte[[Teilprojekte]:[Kürzel]],2,FALSE))&gt;0,"Transaktion mehrfach","okay"),"")</f>
        <v>okay</v>
      </c>
      <c r="AS941" s="10" t="s">
        <v>11187</v>
      </c>
      <c r="AT941" s="10"/>
    </row>
    <row r="942" spans="1:46" x14ac:dyDescent="0.25">
      <c r="A942" s="14" t="str">
        <f>IFERROR(IF(BTT[[#This Row],[Lfd Nr. 
(aus konsolidierter Datei)]]&lt;&gt;"",BTT[[#This Row],[Lfd Nr. 
(aus konsolidierter Datei)]],VLOOKUP(aktives_Teilprojekt,Teilprojekte[[Teilprojekte]:[Kürzel]],2,FALSE)&amp;ROW(BTT[[#This Row],[Lfd Nr.
(automatisch)]])-2),"")</f>
        <v>FI856</v>
      </c>
      <c r="B942" s="15" t="s">
        <v>24</v>
      </c>
      <c r="C942" s="15"/>
      <c r="D942" t="s">
        <v>8096</v>
      </c>
      <c r="E942" s="10" t="str">
        <f>IFERROR(IF(NOT(BTT[[#This Row],[Manuelle Änderung des Verantwortliches TP
(Auswahl - bei Bedarf)]]=""),BTT[[#This Row],[Manuelle Änderung des Verantwortliches TP
(Auswahl - bei Bedarf)]],VLOOKUP(BTT[[#This Row],[Hauptprozess
(Pflichtauswahl)]],Hauptprozesse[],3,FALSE)),"")</f>
        <v>FI</v>
      </c>
      <c r="G942" t="s">
        <v>14280</v>
      </c>
      <c r="H942" s="10"/>
      <c r="J942" s="10" t="str">
        <f>IFERROR(VLOOKUP(BTT[[#This Row],[Verwendete Transaktion (Pflichtauswahl)]],Transaktionen[[Transaktionen]:[Langtext]],2,FALSE),"")</f>
        <v/>
      </c>
      <c r="V942" s="10" t="str">
        <f>IFERROR(VLOOKUP(BTT[[#This Row],[Verwendetes Formular
(Auswahl falls relevant)]],Formulare[[Formularbezeichnung]:[Formularname (technisch)]],2,FALSE),"")</f>
        <v/>
      </c>
      <c r="Y942" s="4"/>
      <c r="AK942" s="10" t="str">
        <f>IF(BTT[[#This Row],[Subprozess
(optionale Auswahl)]]="","okay",IF(VLOOKUP(BTT[[#This Row],[Subprozess
(optionale Auswahl)]],BPML[[Subprozess]:[Zugeordneter Hauptprozess]],3,FALSE)=BTT[[#This Row],[Hauptprozess
(Pflichtauswahl)]],"okay","falscher Subprozess"))</f>
        <v>okay</v>
      </c>
      <c r="AL942" t="str">
        <f>IF(aktives_Teilprojekt="Master","",IF(BTT[[#This Row],[Verantwortliches TP
(automatisch)]]=VLOOKUP(aktives_Teilprojekt,Teilprojekte[[Teilprojekte]:[Kürzel]],2,FALSE),"okay","Hauptprozess anderes TP"))</f>
        <v>okay</v>
      </c>
      <c r="AM9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2" s="10" t="str">
        <f>IFERROR(IF(BTT[[#This Row],[SAP-Modul
(Pflichtauswahl)]]&lt;&gt;VLOOKUP(BTT[[#This Row],[Verwendete Transaktion (Pflichtauswahl)]],Transaktionen[[Transaktionen]:[Modul]],3,FALSE),"Modul anders","okay"),"")</f>
        <v/>
      </c>
      <c r="AP942" s="10" t="str">
        <f>IFERROR(IF(COUNTIFS(BTT[Verwendete Transaktion (Pflichtauswahl)],BTT[[#This Row],[Verwendete Transaktion (Pflichtauswahl)]],BTT[SAP-Modul
(Pflichtauswahl)],"&lt;&gt;"&amp;BTT[[#This Row],[SAP-Modul
(Pflichtauswahl)]])&gt;0,"Modul anders","okay"),"")</f>
        <v>okay</v>
      </c>
      <c r="AQ942" s="10" t="str">
        <f>IFERROR(IF(COUNTIFS(BTT[Verwendete Transaktion (Pflichtauswahl)],BTT[[#This Row],[Verwendete Transaktion (Pflichtauswahl)]],BTT[Verantwortliches TP
(automatisch)],"&lt;&gt;"&amp;BTT[[#This Row],[Verantwortliches TP
(automatisch)]])&gt;0,"Transaktion mehrfach","okay"),"")</f>
        <v>okay</v>
      </c>
      <c r="AR942" s="10" t="str">
        <f>IFERROR(IF(COUNTIFS(BTT[Verwendete Transaktion (Pflichtauswahl)],BTT[[#This Row],[Verwendete Transaktion (Pflichtauswahl)]],BTT[Verantwortliches TP
(automatisch)],"&lt;&gt;"&amp;VLOOKUP(aktives_Teilprojekt,Teilprojekte[[Teilprojekte]:[Kürzel]],2,FALSE))&gt;0,"Transaktion mehrfach","okay"),"")</f>
        <v>okay</v>
      </c>
      <c r="AS942" s="10" t="s">
        <v>11188</v>
      </c>
      <c r="AT942" s="10"/>
    </row>
    <row r="943" spans="1:46" x14ac:dyDescent="0.25">
      <c r="A943" s="14" t="str">
        <f>IFERROR(IF(BTT[[#This Row],[Lfd Nr. 
(aus konsolidierter Datei)]]&lt;&gt;"",BTT[[#This Row],[Lfd Nr. 
(aus konsolidierter Datei)]],VLOOKUP(aktives_Teilprojekt,Teilprojekte[[Teilprojekte]:[Kürzel]],2,FALSE)&amp;ROW(BTT[[#This Row],[Lfd Nr.
(automatisch)]])-2),"")</f>
        <v>FI857</v>
      </c>
      <c r="B943" s="15" t="s">
        <v>24</v>
      </c>
      <c r="C943" s="15"/>
      <c r="D943" t="s">
        <v>11126</v>
      </c>
      <c r="E943" s="10" t="str">
        <f>IFERROR(IF(NOT(BTT[[#This Row],[Manuelle Änderung des Verantwortliches TP
(Auswahl - bei Bedarf)]]=""),BTT[[#This Row],[Manuelle Änderung des Verantwortliches TP
(Auswahl - bei Bedarf)]],VLOOKUP(BTT[[#This Row],[Hauptprozess
(Pflichtauswahl)]],Hauptprozesse[],3,FALSE)),"")</f>
        <v>FI</v>
      </c>
      <c r="G943" t="s">
        <v>14176</v>
      </c>
      <c r="H943" s="10"/>
      <c r="J943" s="10" t="str">
        <f>IFERROR(VLOOKUP(BTT[[#This Row],[Verwendete Transaktion (Pflichtauswahl)]],Transaktionen[[Transaktionen]:[Langtext]],2,FALSE),"")</f>
        <v/>
      </c>
      <c r="V943" s="10" t="str">
        <f>IFERROR(VLOOKUP(BTT[[#This Row],[Verwendetes Formular
(Auswahl falls relevant)]],Formulare[[Formularbezeichnung]:[Formularname (technisch)]],2,FALSE),"")</f>
        <v/>
      </c>
      <c r="Y943" s="4"/>
      <c r="AK943" s="10" t="str">
        <f>IF(BTT[[#This Row],[Subprozess
(optionale Auswahl)]]="","okay",IF(VLOOKUP(BTT[[#This Row],[Subprozess
(optionale Auswahl)]],BPML[[Subprozess]:[Zugeordneter Hauptprozess]],3,FALSE)=BTT[[#This Row],[Hauptprozess
(Pflichtauswahl)]],"okay","falscher Subprozess"))</f>
        <v>okay</v>
      </c>
      <c r="AL943" t="str">
        <f>IF(aktives_Teilprojekt="Master","",IF(BTT[[#This Row],[Verantwortliches TP
(automatisch)]]=VLOOKUP(aktives_Teilprojekt,Teilprojekte[[Teilprojekte]:[Kürzel]],2,FALSE),"okay","Hauptprozess anderes TP"))</f>
        <v>okay</v>
      </c>
      <c r="AM9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3" s="10" t="str">
        <f>IFERROR(IF(BTT[[#This Row],[SAP-Modul
(Pflichtauswahl)]]&lt;&gt;VLOOKUP(BTT[[#This Row],[Verwendete Transaktion (Pflichtauswahl)]],Transaktionen[[Transaktionen]:[Modul]],3,FALSE),"Modul anders","okay"),"")</f>
        <v/>
      </c>
      <c r="AP943" s="10" t="str">
        <f>IFERROR(IF(COUNTIFS(BTT[Verwendete Transaktion (Pflichtauswahl)],BTT[[#This Row],[Verwendete Transaktion (Pflichtauswahl)]],BTT[SAP-Modul
(Pflichtauswahl)],"&lt;&gt;"&amp;BTT[[#This Row],[SAP-Modul
(Pflichtauswahl)]])&gt;0,"Modul anders","okay"),"")</f>
        <v>okay</v>
      </c>
      <c r="AQ943" s="10" t="str">
        <f>IFERROR(IF(COUNTIFS(BTT[Verwendete Transaktion (Pflichtauswahl)],BTT[[#This Row],[Verwendete Transaktion (Pflichtauswahl)]],BTT[Verantwortliches TP
(automatisch)],"&lt;&gt;"&amp;BTT[[#This Row],[Verantwortliches TP
(automatisch)]])&gt;0,"Transaktion mehrfach","okay"),"")</f>
        <v>okay</v>
      </c>
      <c r="AR943" s="10" t="str">
        <f>IFERROR(IF(COUNTIFS(BTT[Verwendete Transaktion (Pflichtauswahl)],BTT[[#This Row],[Verwendete Transaktion (Pflichtauswahl)]],BTT[Verantwortliches TP
(automatisch)],"&lt;&gt;"&amp;VLOOKUP(aktives_Teilprojekt,Teilprojekte[[Teilprojekte]:[Kürzel]],2,FALSE))&gt;0,"Transaktion mehrfach","okay"),"")</f>
        <v>okay</v>
      </c>
      <c r="AS943" s="10" t="s">
        <v>11189</v>
      </c>
      <c r="AT943" s="10"/>
    </row>
    <row r="944" spans="1:46" x14ac:dyDescent="0.25">
      <c r="A944" s="14" t="str">
        <f>IFERROR(IF(BTT[[#This Row],[Lfd Nr. 
(aus konsolidierter Datei)]]&lt;&gt;"",BTT[[#This Row],[Lfd Nr. 
(aus konsolidierter Datei)]],VLOOKUP(aktives_Teilprojekt,Teilprojekte[[Teilprojekte]:[Kürzel]],2,FALSE)&amp;ROW(BTT[[#This Row],[Lfd Nr.
(automatisch)]])-2),"")</f>
        <v>FI858</v>
      </c>
      <c r="B944" s="15" t="s">
        <v>24</v>
      </c>
      <c r="C944" s="15"/>
      <c r="D944" t="s">
        <v>11128</v>
      </c>
      <c r="E944" s="10" t="str">
        <f>IFERROR(IF(NOT(BTT[[#This Row],[Manuelle Änderung des Verantwortliches TP
(Auswahl - bei Bedarf)]]=""),BTT[[#This Row],[Manuelle Änderung des Verantwortliches TP
(Auswahl - bei Bedarf)]],VLOOKUP(BTT[[#This Row],[Hauptprozess
(Pflichtauswahl)]],Hauptprozesse[],3,FALSE)),"")</f>
        <v>FI</v>
      </c>
      <c r="G944" t="s">
        <v>14176</v>
      </c>
      <c r="H944" s="10" t="s">
        <v>3</v>
      </c>
      <c r="I944" t="s">
        <v>1756</v>
      </c>
      <c r="J944" s="10" t="str">
        <f>IFERROR(VLOOKUP(BTT[[#This Row],[Verwendete Transaktion (Pflichtauswahl)]],Transaktionen[[Transaktionen]:[Langtext]],2,FALSE),"")</f>
        <v>Beleg buchen</v>
      </c>
      <c r="V944" s="10" t="str">
        <f>IFERROR(VLOOKUP(BTT[[#This Row],[Verwendetes Formular
(Auswahl falls relevant)]],Formulare[[Formularbezeichnung]:[Formularname (technisch)]],2,FALSE),"")</f>
        <v/>
      </c>
      <c r="Y944" s="4"/>
      <c r="AK944" s="10" t="str">
        <f>IF(BTT[[#This Row],[Subprozess
(optionale Auswahl)]]="","okay",IF(VLOOKUP(BTT[[#This Row],[Subprozess
(optionale Auswahl)]],BPML[[Subprozess]:[Zugeordneter Hauptprozess]],3,FALSE)=BTT[[#This Row],[Hauptprozess
(Pflichtauswahl)]],"okay","falscher Subprozess"))</f>
        <v>okay</v>
      </c>
      <c r="AL944" t="str">
        <f>IF(aktives_Teilprojekt="Master","",IF(BTT[[#This Row],[Verantwortliches TP
(automatisch)]]=VLOOKUP(aktives_Teilprojekt,Teilprojekte[[Teilprojekte]:[Kürzel]],2,FALSE),"okay","Hauptprozess anderes TP"))</f>
        <v>okay</v>
      </c>
      <c r="AM9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4" s="10" t="str">
        <f>IFERROR(IF(BTT[[#This Row],[SAP-Modul
(Pflichtauswahl)]]&lt;&gt;VLOOKUP(BTT[[#This Row],[Verwendete Transaktion (Pflichtauswahl)]],Transaktionen[[Transaktionen]:[Modul]],3,FALSE),"Modul anders","okay"),"")</f>
        <v>okay</v>
      </c>
      <c r="AP944" s="10" t="str">
        <f>IFERROR(IF(COUNTIFS(BTT[Verwendete Transaktion (Pflichtauswahl)],BTT[[#This Row],[Verwendete Transaktion (Pflichtauswahl)]],BTT[SAP-Modul
(Pflichtauswahl)],"&lt;&gt;"&amp;BTT[[#This Row],[SAP-Modul
(Pflichtauswahl)]])&gt;0,"Modul anders","okay"),"")</f>
        <v>okay</v>
      </c>
      <c r="AQ944" s="10" t="str">
        <f>IFERROR(IF(COUNTIFS(BTT[Verwendete Transaktion (Pflichtauswahl)],BTT[[#This Row],[Verwendete Transaktion (Pflichtauswahl)]],BTT[Verantwortliches TP
(automatisch)],"&lt;&gt;"&amp;BTT[[#This Row],[Verantwortliches TP
(automatisch)]])&gt;0,"Transaktion mehrfach","okay"),"")</f>
        <v>okay</v>
      </c>
      <c r="AR944" s="10" t="str">
        <f>IFERROR(IF(COUNTIFS(BTT[Verwendete Transaktion (Pflichtauswahl)],BTT[[#This Row],[Verwendete Transaktion (Pflichtauswahl)]],BTT[Verantwortliches TP
(automatisch)],"&lt;&gt;"&amp;VLOOKUP(aktives_Teilprojekt,Teilprojekte[[Teilprojekte]:[Kürzel]],2,FALSE))&gt;0,"Transaktion mehrfach","okay"),"")</f>
        <v>okay</v>
      </c>
      <c r="AS944" s="10" t="s">
        <v>11190</v>
      </c>
      <c r="AT944" s="10"/>
    </row>
    <row r="945" spans="1:46" x14ac:dyDescent="0.25">
      <c r="A945" s="14" t="str">
        <f>IFERROR(IF(BTT[[#This Row],[Lfd Nr. 
(aus konsolidierter Datei)]]&lt;&gt;"",BTT[[#This Row],[Lfd Nr. 
(aus konsolidierter Datei)]],VLOOKUP(aktives_Teilprojekt,Teilprojekte[[Teilprojekte]:[Kürzel]],2,FALSE)&amp;ROW(BTT[[#This Row],[Lfd Nr.
(automatisch)]])-2),"")</f>
        <v>FI859</v>
      </c>
      <c r="B945" s="15" t="s">
        <v>24</v>
      </c>
      <c r="C945" s="15"/>
      <c r="D945" t="s">
        <v>11130</v>
      </c>
      <c r="E945" s="10" t="str">
        <f>IFERROR(IF(NOT(BTT[[#This Row],[Manuelle Änderung des Verantwortliches TP
(Auswahl - bei Bedarf)]]=""),BTT[[#This Row],[Manuelle Änderung des Verantwortliches TP
(Auswahl - bei Bedarf)]],VLOOKUP(BTT[[#This Row],[Hauptprozess
(Pflichtauswahl)]],Hauptprozesse[],3,FALSE)),"")</f>
        <v>FI</v>
      </c>
      <c r="G945" t="s">
        <v>14176</v>
      </c>
      <c r="H945" s="10"/>
      <c r="J945" s="10" t="str">
        <f>IFERROR(VLOOKUP(BTT[[#This Row],[Verwendete Transaktion (Pflichtauswahl)]],Transaktionen[[Transaktionen]:[Langtext]],2,FALSE),"")</f>
        <v/>
      </c>
      <c r="V945" s="10" t="str">
        <f>IFERROR(VLOOKUP(BTT[[#This Row],[Verwendetes Formular
(Auswahl falls relevant)]],Formulare[[Formularbezeichnung]:[Formularname (technisch)]],2,FALSE),"")</f>
        <v/>
      </c>
      <c r="Y945" s="4"/>
      <c r="AK945" s="10" t="str">
        <f>IF(BTT[[#This Row],[Subprozess
(optionale Auswahl)]]="","okay",IF(VLOOKUP(BTT[[#This Row],[Subprozess
(optionale Auswahl)]],BPML[[Subprozess]:[Zugeordneter Hauptprozess]],3,FALSE)=BTT[[#This Row],[Hauptprozess
(Pflichtauswahl)]],"okay","falscher Subprozess"))</f>
        <v>okay</v>
      </c>
      <c r="AL945" t="str">
        <f>IF(aktives_Teilprojekt="Master","",IF(BTT[[#This Row],[Verantwortliches TP
(automatisch)]]=VLOOKUP(aktives_Teilprojekt,Teilprojekte[[Teilprojekte]:[Kürzel]],2,FALSE),"okay","Hauptprozess anderes TP"))</f>
        <v>okay</v>
      </c>
      <c r="AM9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5" s="10" t="str">
        <f>IFERROR(IF(BTT[[#This Row],[SAP-Modul
(Pflichtauswahl)]]&lt;&gt;VLOOKUP(BTT[[#This Row],[Verwendete Transaktion (Pflichtauswahl)]],Transaktionen[[Transaktionen]:[Modul]],3,FALSE),"Modul anders","okay"),"")</f>
        <v/>
      </c>
      <c r="AP945" s="10" t="str">
        <f>IFERROR(IF(COUNTIFS(BTT[Verwendete Transaktion (Pflichtauswahl)],BTT[[#This Row],[Verwendete Transaktion (Pflichtauswahl)]],BTT[SAP-Modul
(Pflichtauswahl)],"&lt;&gt;"&amp;BTT[[#This Row],[SAP-Modul
(Pflichtauswahl)]])&gt;0,"Modul anders","okay"),"")</f>
        <v>okay</v>
      </c>
      <c r="AQ945" s="10" t="str">
        <f>IFERROR(IF(COUNTIFS(BTT[Verwendete Transaktion (Pflichtauswahl)],BTT[[#This Row],[Verwendete Transaktion (Pflichtauswahl)]],BTT[Verantwortliches TP
(automatisch)],"&lt;&gt;"&amp;BTT[[#This Row],[Verantwortliches TP
(automatisch)]])&gt;0,"Transaktion mehrfach","okay"),"")</f>
        <v>okay</v>
      </c>
      <c r="AR945" s="10" t="str">
        <f>IFERROR(IF(COUNTIFS(BTT[Verwendete Transaktion (Pflichtauswahl)],BTT[[#This Row],[Verwendete Transaktion (Pflichtauswahl)]],BTT[Verantwortliches TP
(automatisch)],"&lt;&gt;"&amp;VLOOKUP(aktives_Teilprojekt,Teilprojekte[[Teilprojekte]:[Kürzel]],2,FALSE))&gt;0,"Transaktion mehrfach","okay"),"")</f>
        <v>okay</v>
      </c>
      <c r="AS945" s="10" t="s">
        <v>11191</v>
      </c>
      <c r="AT945" s="10"/>
    </row>
    <row r="946" spans="1:46" x14ac:dyDescent="0.25">
      <c r="A946" s="14" t="str">
        <f>IFERROR(IF(BTT[[#This Row],[Lfd Nr. 
(aus konsolidierter Datei)]]&lt;&gt;"",BTT[[#This Row],[Lfd Nr. 
(aus konsolidierter Datei)]],VLOOKUP(aktives_Teilprojekt,Teilprojekte[[Teilprojekte]:[Kürzel]],2,FALSE)&amp;ROW(BTT[[#This Row],[Lfd Nr.
(automatisch)]])-2),"")</f>
        <v>FI860</v>
      </c>
      <c r="B946" s="15" t="s">
        <v>24</v>
      </c>
      <c r="C946" s="15"/>
      <c r="D946" t="s">
        <v>11193</v>
      </c>
      <c r="E946" s="10" t="str">
        <f>IFERROR(IF(NOT(BTT[[#This Row],[Manuelle Änderung des Verantwortliches TP
(Auswahl - bei Bedarf)]]=""),BTT[[#This Row],[Manuelle Änderung des Verantwortliches TP
(Auswahl - bei Bedarf)]],VLOOKUP(BTT[[#This Row],[Hauptprozess
(Pflichtauswahl)]],Hauptprozesse[],3,FALSE)),"")</f>
        <v>FI</v>
      </c>
      <c r="G946" t="s">
        <v>14277</v>
      </c>
      <c r="H946" s="10"/>
      <c r="J946" s="10" t="str">
        <f>IFERROR(VLOOKUP(BTT[[#This Row],[Verwendete Transaktion (Pflichtauswahl)]],Transaktionen[[Transaktionen]:[Langtext]],2,FALSE),"")</f>
        <v/>
      </c>
      <c r="V946" s="10" t="str">
        <f>IFERROR(VLOOKUP(BTT[[#This Row],[Verwendetes Formular
(Auswahl falls relevant)]],Formulare[[Formularbezeichnung]:[Formularname (technisch)]],2,FALSE),"")</f>
        <v/>
      </c>
      <c r="Y946" s="4"/>
      <c r="AK946" s="10" t="str">
        <f>IF(BTT[[#This Row],[Subprozess
(optionale Auswahl)]]="","okay",IF(VLOOKUP(BTT[[#This Row],[Subprozess
(optionale Auswahl)]],BPML[[Subprozess]:[Zugeordneter Hauptprozess]],3,FALSE)=BTT[[#This Row],[Hauptprozess
(Pflichtauswahl)]],"okay","falscher Subprozess"))</f>
        <v>okay</v>
      </c>
      <c r="AL946" t="str">
        <f>IF(aktives_Teilprojekt="Master","",IF(BTT[[#This Row],[Verantwortliches TP
(automatisch)]]=VLOOKUP(aktives_Teilprojekt,Teilprojekte[[Teilprojekte]:[Kürzel]],2,FALSE),"okay","Hauptprozess anderes TP"))</f>
        <v>okay</v>
      </c>
      <c r="AM9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6" s="10" t="str">
        <f>IFERROR(IF(BTT[[#This Row],[SAP-Modul
(Pflichtauswahl)]]&lt;&gt;VLOOKUP(BTT[[#This Row],[Verwendete Transaktion (Pflichtauswahl)]],Transaktionen[[Transaktionen]:[Modul]],3,FALSE),"Modul anders","okay"),"")</f>
        <v/>
      </c>
      <c r="AP946" s="10" t="str">
        <f>IFERROR(IF(COUNTIFS(BTT[Verwendete Transaktion (Pflichtauswahl)],BTT[[#This Row],[Verwendete Transaktion (Pflichtauswahl)]],BTT[SAP-Modul
(Pflichtauswahl)],"&lt;&gt;"&amp;BTT[[#This Row],[SAP-Modul
(Pflichtauswahl)]])&gt;0,"Modul anders","okay"),"")</f>
        <v>okay</v>
      </c>
      <c r="AQ946" s="10" t="str">
        <f>IFERROR(IF(COUNTIFS(BTT[Verwendete Transaktion (Pflichtauswahl)],BTT[[#This Row],[Verwendete Transaktion (Pflichtauswahl)]],BTT[Verantwortliches TP
(automatisch)],"&lt;&gt;"&amp;BTT[[#This Row],[Verantwortliches TP
(automatisch)]])&gt;0,"Transaktion mehrfach","okay"),"")</f>
        <v>okay</v>
      </c>
      <c r="AR946" s="10" t="str">
        <f>IFERROR(IF(COUNTIFS(BTT[Verwendete Transaktion (Pflichtauswahl)],BTT[[#This Row],[Verwendete Transaktion (Pflichtauswahl)]],BTT[Verantwortliches TP
(automatisch)],"&lt;&gt;"&amp;VLOOKUP(aktives_Teilprojekt,Teilprojekte[[Teilprojekte]:[Kürzel]],2,FALSE))&gt;0,"Transaktion mehrfach","okay"),"")</f>
        <v>okay</v>
      </c>
      <c r="AS946" s="10" t="s">
        <v>11192</v>
      </c>
      <c r="AT946" s="10"/>
    </row>
    <row r="947" spans="1:46" x14ac:dyDescent="0.25">
      <c r="A947" s="14" t="str">
        <f>IFERROR(IF(BTT[[#This Row],[Lfd Nr. 
(aus konsolidierter Datei)]]&lt;&gt;"",BTT[[#This Row],[Lfd Nr. 
(aus konsolidierter Datei)]],VLOOKUP(aktives_Teilprojekt,Teilprojekte[[Teilprojekte]:[Kürzel]],2,FALSE)&amp;ROW(BTT[[#This Row],[Lfd Nr.
(automatisch)]])-2),"")</f>
        <v>FI861</v>
      </c>
      <c r="B947" s="15" t="s">
        <v>24</v>
      </c>
      <c r="C947" s="15"/>
      <c r="D947" t="s">
        <v>11195</v>
      </c>
      <c r="E947" s="10" t="str">
        <f>IFERROR(IF(NOT(BTT[[#This Row],[Manuelle Änderung des Verantwortliches TP
(Auswahl - bei Bedarf)]]=""),BTT[[#This Row],[Manuelle Änderung des Verantwortliches TP
(Auswahl - bei Bedarf)]],VLOOKUP(BTT[[#This Row],[Hauptprozess
(Pflichtauswahl)]],Hauptprozesse[],3,FALSE)),"")</f>
        <v>FI</v>
      </c>
      <c r="G947" t="s">
        <v>14277</v>
      </c>
      <c r="H947" s="10" t="s">
        <v>6037</v>
      </c>
      <c r="I947" t="s">
        <v>1132</v>
      </c>
      <c r="J947" s="10" t="str">
        <f>IFERROR(VLOOKUP(BTT[[#This Row],[Verwendete Transaktion (Pflichtauswahl)]],Transaktionen[[Transaktionen]:[Langtext]],2,FALSE),"")</f>
        <v>Anlagen-Stammsatz anlegen</v>
      </c>
      <c r="V947" s="10" t="str">
        <f>IFERROR(VLOOKUP(BTT[[#This Row],[Verwendetes Formular
(Auswahl falls relevant)]],Formulare[[Formularbezeichnung]:[Formularname (technisch)]],2,FALSE),"")</f>
        <v/>
      </c>
      <c r="Y947" s="4"/>
      <c r="AK947" s="10" t="str">
        <f>IF(BTT[[#This Row],[Subprozess
(optionale Auswahl)]]="","okay",IF(VLOOKUP(BTT[[#This Row],[Subprozess
(optionale Auswahl)]],BPML[[Subprozess]:[Zugeordneter Hauptprozess]],3,FALSE)=BTT[[#This Row],[Hauptprozess
(Pflichtauswahl)]],"okay","falscher Subprozess"))</f>
        <v>okay</v>
      </c>
      <c r="AL947" t="str">
        <f>IF(aktives_Teilprojekt="Master","",IF(BTT[[#This Row],[Verantwortliches TP
(automatisch)]]=VLOOKUP(aktives_Teilprojekt,Teilprojekte[[Teilprojekte]:[Kürzel]],2,FALSE),"okay","Hauptprozess anderes TP"))</f>
        <v>okay</v>
      </c>
      <c r="AM9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7" s="10" t="str">
        <f>IFERROR(IF(BTT[[#This Row],[SAP-Modul
(Pflichtauswahl)]]&lt;&gt;VLOOKUP(BTT[[#This Row],[Verwendete Transaktion (Pflichtauswahl)]],Transaktionen[[Transaktionen]:[Modul]],3,FALSE),"Modul anders","okay"),"")</f>
        <v>okay</v>
      </c>
      <c r="AP947" s="10" t="str">
        <f>IFERROR(IF(COUNTIFS(BTT[Verwendete Transaktion (Pflichtauswahl)],BTT[[#This Row],[Verwendete Transaktion (Pflichtauswahl)]],BTT[SAP-Modul
(Pflichtauswahl)],"&lt;&gt;"&amp;BTT[[#This Row],[SAP-Modul
(Pflichtauswahl)]])&gt;0,"Modul anders","okay"),"")</f>
        <v>okay</v>
      </c>
      <c r="AQ947" s="10" t="str">
        <f>IFERROR(IF(COUNTIFS(BTT[Verwendete Transaktion (Pflichtauswahl)],BTT[[#This Row],[Verwendete Transaktion (Pflichtauswahl)]],BTT[Verantwortliches TP
(automatisch)],"&lt;&gt;"&amp;BTT[[#This Row],[Verantwortliches TP
(automatisch)]])&gt;0,"Transaktion mehrfach","okay"),"")</f>
        <v>okay</v>
      </c>
      <c r="AR947" s="10" t="str">
        <f>IFERROR(IF(COUNTIFS(BTT[Verwendete Transaktion (Pflichtauswahl)],BTT[[#This Row],[Verwendete Transaktion (Pflichtauswahl)]],BTT[Verantwortliches TP
(automatisch)],"&lt;&gt;"&amp;VLOOKUP(aktives_Teilprojekt,Teilprojekte[[Teilprojekte]:[Kürzel]],2,FALSE))&gt;0,"Transaktion mehrfach","okay"),"")</f>
        <v>okay</v>
      </c>
      <c r="AS947" s="10" t="s">
        <v>11194</v>
      </c>
      <c r="AT947" s="10"/>
    </row>
    <row r="948" spans="1:46" x14ac:dyDescent="0.25">
      <c r="A948" s="14" t="str">
        <f>IFERROR(IF(BTT[[#This Row],[Lfd Nr. 
(aus konsolidierter Datei)]]&lt;&gt;"",BTT[[#This Row],[Lfd Nr. 
(aus konsolidierter Datei)]],VLOOKUP(aktives_Teilprojekt,Teilprojekte[[Teilprojekte]:[Kürzel]],2,FALSE)&amp;ROW(BTT[[#This Row],[Lfd Nr.
(automatisch)]])-2),"")</f>
        <v>FI862</v>
      </c>
      <c r="B948" s="15" t="s">
        <v>24</v>
      </c>
      <c r="C948" s="15"/>
      <c r="D948" t="s">
        <v>11142</v>
      </c>
      <c r="E948" s="10" t="str">
        <f>IFERROR(IF(NOT(BTT[[#This Row],[Manuelle Änderung des Verantwortliches TP
(Auswahl - bei Bedarf)]]=""),BTT[[#This Row],[Manuelle Änderung des Verantwortliches TP
(Auswahl - bei Bedarf)]],VLOOKUP(BTT[[#This Row],[Hauptprozess
(Pflichtauswahl)]],Hauptprozesse[],3,FALSE)),"")</f>
        <v>FI</v>
      </c>
      <c r="G948" t="s">
        <v>14277</v>
      </c>
      <c r="H948" s="10" t="s">
        <v>8457</v>
      </c>
      <c r="I948" t="s">
        <v>2792</v>
      </c>
      <c r="J948" s="10" t="str">
        <f>IFERROR(VLOOKUP(BTT[[#This Row],[Verwendete Transaktion (Pflichtauswahl)]],Transaktionen[[Transaktionen]:[Langtext]],2,FALSE),"")</f>
        <v>Innenauftrag ändern</v>
      </c>
      <c r="V948" s="10" t="str">
        <f>IFERROR(VLOOKUP(BTT[[#This Row],[Verwendetes Formular
(Auswahl falls relevant)]],Formulare[[Formularbezeichnung]:[Formularname (technisch)]],2,FALSE),"")</f>
        <v/>
      </c>
      <c r="Y948" s="4"/>
      <c r="AK948" s="10" t="str">
        <f>IF(BTT[[#This Row],[Subprozess
(optionale Auswahl)]]="","okay",IF(VLOOKUP(BTT[[#This Row],[Subprozess
(optionale Auswahl)]],BPML[[Subprozess]:[Zugeordneter Hauptprozess]],3,FALSE)=BTT[[#This Row],[Hauptprozess
(Pflichtauswahl)]],"okay","falscher Subprozess"))</f>
        <v>okay</v>
      </c>
      <c r="AL948" t="str">
        <f>IF(aktives_Teilprojekt="Master","",IF(BTT[[#This Row],[Verantwortliches TP
(automatisch)]]=VLOOKUP(aktives_Teilprojekt,Teilprojekte[[Teilprojekte]:[Kürzel]],2,FALSE),"okay","Hauptprozess anderes TP"))</f>
        <v>okay</v>
      </c>
      <c r="AM9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8" s="10" t="str">
        <f>IFERROR(IF(BTT[[#This Row],[SAP-Modul
(Pflichtauswahl)]]&lt;&gt;VLOOKUP(BTT[[#This Row],[Verwendete Transaktion (Pflichtauswahl)]],Transaktionen[[Transaktionen]:[Modul]],3,FALSE),"Modul anders","okay"),"")</f>
        <v>okay</v>
      </c>
      <c r="AP948" s="10" t="str">
        <f>IFERROR(IF(COUNTIFS(BTT[Verwendete Transaktion (Pflichtauswahl)],BTT[[#This Row],[Verwendete Transaktion (Pflichtauswahl)]],BTT[SAP-Modul
(Pflichtauswahl)],"&lt;&gt;"&amp;BTT[[#This Row],[SAP-Modul
(Pflichtauswahl)]])&gt;0,"Modul anders","okay"),"")</f>
        <v>Modul anders</v>
      </c>
      <c r="AQ948" s="10" t="str">
        <f>IFERROR(IF(COUNTIFS(BTT[Verwendete Transaktion (Pflichtauswahl)],BTT[[#This Row],[Verwendete Transaktion (Pflichtauswahl)]],BTT[Verantwortliches TP
(automatisch)],"&lt;&gt;"&amp;BTT[[#This Row],[Verantwortliches TP
(automatisch)]])&gt;0,"Transaktion mehrfach","okay"),"")</f>
        <v>okay</v>
      </c>
      <c r="AR948" s="10" t="str">
        <f>IFERROR(IF(COUNTIFS(BTT[Verwendete Transaktion (Pflichtauswahl)],BTT[[#This Row],[Verwendete Transaktion (Pflichtauswahl)]],BTT[Verantwortliches TP
(automatisch)],"&lt;&gt;"&amp;VLOOKUP(aktives_Teilprojekt,Teilprojekte[[Teilprojekte]:[Kürzel]],2,FALSE))&gt;0,"Transaktion mehrfach","okay"),"")</f>
        <v>okay</v>
      </c>
      <c r="AS948" s="10" t="s">
        <v>11196</v>
      </c>
      <c r="AT948" s="10"/>
    </row>
    <row r="949" spans="1:46" x14ac:dyDescent="0.25">
      <c r="A949" s="14" t="str">
        <f>IFERROR(IF(BTT[[#This Row],[Lfd Nr. 
(aus konsolidierter Datei)]]&lt;&gt;"",BTT[[#This Row],[Lfd Nr. 
(aus konsolidierter Datei)]],VLOOKUP(aktives_Teilprojekt,Teilprojekte[[Teilprojekte]:[Kürzel]],2,FALSE)&amp;ROW(BTT[[#This Row],[Lfd Nr.
(automatisch)]])-2),"")</f>
        <v>FI863</v>
      </c>
      <c r="B949" s="15" t="s">
        <v>24</v>
      </c>
      <c r="C949" s="15"/>
      <c r="D949" t="s">
        <v>11146</v>
      </c>
      <c r="E949" s="10" t="str">
        <f>IFERROR(IF(NOT(BTT[[#This Row],[Manuelle Änderung des Verantwortliches TP
(Auswahl - bei Bedarf)]]=""),BTT[[#This Row],[Manuelle Änderung des Verantwortliches TP
(Auswahl - bei Bedarf)]],VLOOKUP(BTT[[#This Row],[Hauptprozess
(Pflichtauswahl)]],Hauptprozesse[],3,FALSE)),"")</f>
        <v>FI</v>
      </c>
      <c r="G949" t="s">
        <v>14277</v>
      </c>
      <c r="H949" s="10" t="s">
        <v>8457</v>
      </c>
      <c r="I949" t="s">
        <v>2811</v>
      </c>
      <c r="J949" s="10" t="str">
        <f>IFERROR(VLOOKUP(BTT[[#This Row],[Verwendete Transaktion (Pflichtauswahl)]],Transaktionen[[Transaktionen]:[Langtext]],2,FALSE),"")</f>
        <v>Ist-Abrechnung: Auftrag</v>
      </c>
      <c r="V949" s="10" t="str">
        <f>IFERROR(VLOOKUP(BTT[[#This Row],[Verwendetes Formular
(Auswahl falls relevant)]],Formulare[[Formularbezeichnung]:[Formularname (technisch)]],2,FALSE),"")</f>
        <v/>
      </c>
      <c r="Y949" s="4"/>
      <c r="AK949" s="10" t="str">
        <f>IF(BTT[[#This Row],[Subprozess
(optionale Auswahl)]]="","okay",IF(VLOOKUP(BTT[[#This Row],[Subprozess
(optionale Auswahl)]],BPML[[Subprozess]:[Zugeordneter Hauptprozess]],3,FALSE)=BTT[[#This Row],[Hauptprozess
(Pflichtauswahl)]],"okay","falscher Subprozess"))</f>
        <v>okay</v>
      </c>
      <c r="AL949" t="str">
        <f>IF(aktives_Teilprojekt="Master","",IF(BTT[[#This Row],[Verantwortliches TP
(automatisch)]]=VLOOKUP(aktives_Teilprojekt,Teilprojekte[[Teilprojekte]:[Kürzel]],2,FALSE),"okay","Hauptprozess anderes TP"))</f>
        <v>okay</v>
      </c>
      <c r="AM9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9" s="10" t="str">
        <f>IFERROR(IF(BTT[[#This Row],[SAP-Modul
(Pflichtauswahl)]]&lt;&gt;VLOOKUP(BTT[[#This Row],[Verwendete Transaktion (Pflichtauswahl)]],Transaktionen[[Transaktionen]:[Modul]],3,FALSE),"Modul anders","okay"),"")</f>
        <v>okay</v>
      </c>
      <c r="AP949" s="10" t="str">
        <f>IFERROR(IF(COUNTIFS(BTT[Verwendete Transaktion (Pflichtauswahl)],BTT[[#This Row],[Verwendete Transaktion (Pflichtauswahl)]],BTT[SAP-Modul
(Pflichtauswahl)],"&lt;&gt;"&amp;BTT[[#This Row],[SAP-Modul
(Pflichtauswahl)]])&gt;0,"Modul anders","okay"),"")</f>
        <v>Modul anders</v>
      </c>
      <c r="AQ949" s="10" t="str">
        <f>IFERROR(IF(COUNTIFS(BTT[Verwendete Transaktion (Pflichtauswahl)],BTT[[#This Row],[Verwendete Transaktion (Pflichtauswahl)]],BTT[Verantwortliches TP
(automatisch)],"&lt;&gt;"&amp;BTT[[#This Row],[Verantwortliches TP
(automatisch)]])&gt;0,"Transaktion mehrfach","okay"),"")</f>
        <v>okay</v>
      </c>
      <c r="AR949" s="10" t="str">
        <f>IFERROR(IF(COUNTIFS(BTT[Verwendete Transaktion (Pflichtauswahl)],BTT[[#This Row],[Verwendete Transaktion (Pflichtauswahl)]],BTT[Verantwortliches TP
(automatisch)],"&lt;&gt;"&amp;VLOOKUP(aktives_Teilprojekt,Teilprojekte[[Teilprojekte]:[Kürzel]],2,FALSE))&gt;0,"Transaktion mehrfach","okay"),"")</f>
        <v>okay</v>
      </c>
      <c r="AS949" s="10" t="s">
        <v>11197</v>
      </c>
      <c r="AT949" s="10"/>
    </row>
    <row r="950" spans="1:46" x14ac:dyDescent="0.25">
      <c r="A950" s="14" t="str">
        <f>IFERROR(IF(BTT[[#This Row],[Lfd Nr. 
(aus konsolidierter Datei)]]&lt;&gt;"",BTT[[#This Row],[Lfd Nr. 
(aus konsolidierter Datei)]],VLOOKUP(aktives_Teilprojekt,Teilprojekte[[Teilprojekte]:[Kürzel]],2,FALSE)&amp;ROW(BTT[[#This Row],[Lfd Nr.
(automatisch)]])-2),"")</f>
        <v>FI864</v>
      </c>
      <c r="B950" s="15" t="s">
        <v>24</v>
      </c>
      <c r="C950" s="15"/>
      <c r="D950" t="s">
        <v>11118</v>
      </c>
      <c r="E950" s="10" t="str">
        <f>IFERROR(IF(NOT(BTT[[#This Row],[Manuelle Änderung des Verantwortliches TP
(Auswahl - bei Bedarf)]]=""),BTT[[#This Row],[Manuelle Änderung des Verantwortliches TP
(Auswahl - bei Bedarf)]],VLOOKUP(BTT[[#This Row],[Hauptprozess
(Pflichtauswahl)]],Hauptprozesse[],3,FALSE)),"")</f>
        <v>FI</v>
      </c>
      <c r="G950" t="s">
        <v>14280</v>
      </c>
      <c r="H950" s="10" t="s">
        <v>8485</v>
      </c>
      <c r="I950" t="s">
        <v>8522</v>
      </c>
      <c r="J950" s="10" t="str">
        <f>IFERROR(VLOOKUP(BTT[[#This Row],[Verwendete Transaktion (Pflichtauswahl)]],Transaktionen[[Transaktionen]:[Langtext]],2,FALSE),"")</f>
        <v>keine digitale Erfassung</v>
      </c>
      <c r="V950" s="10" t="str">
        <f>IFERROR(VLOOKUP(BTT[[#This Row],[Verwendetes Formular
(Auswahl falls relevant)]],Formulare[[Formularbezeichnung]:[Formularname (technisch)]],2,FALSE),"")</f>
        <v/>
      </c>
      <c r="Y950" s="4"/>
      <c r="AK950" s="10" t="str">
        <f>IF(BTT[[#This Row],[Subprozess
(optionale Auswahl)]]="","okay",IF(VLOOKUP(BTT[[#This Row],[Subprozess
(optionale Auswahl)]],BPML[[Subprozess]:[Zugeordneter Hauptprozess]],3,FALSE)=BTT[[#This Row],[Hauptprozess
(Pflichtauswahl)]],"okay","falscher Subprozess"))</f>
        <v>okay</v>
      </c>
      <c r="AL950" t="str">
        <f>IF(aktives_Teilprojekt="Master","",IF(BTT[[#This Row],[Verantwortliches TP
(automatisch)]]=VLOOKUP(aktives_Teilprojekt,Teilprojekte[[Teilprojekte]:[Kürzel]],2,FALSE),"okay","Hauptprozess anderes TP"))</f>
        <v>okay</v>
      </c>
      <c r="AM9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0" s="10" t="str">
        <f>IFERROR(IF(BTT[[#This Row],[SAP-Modul
(Pflichtauswahl)]]&lt;&gt;VLOOKUP(BTT[[#This Row],[Verwendete Transaktion (Pflichtauswahl)]],Transaktionen[[Transaktionen]:[Modul]],3,FALSE),"Modul anders","okay"),"")</f>
        <v>okay</v>
      </c>
      <c r="AP950" s="10" t="str">
        <f>IFERROR(IF(COUNTIFS(BTT[Verwendete Transaktion (Pflichtauswahl)],BTT[[#This Row],[Verwendete Transaktion (Pflichtauswahl)]],BTT[SAP-Modul
(Pflichtauswahl)],"&lt;&gt;"&amp;BTT[[#This Row],[SAP-Modul
(Pflichtauswahl)]])&gt;0,"Modul anders","okay"),"")</f>
        <v>okay</v>
      </c>
      <c r="AQ950" s="10" t="str">
        <f>IFERROR(IF(COUNTIFS(BTT[Verwendete Transaktion (Pflichtauswahl)],BTT[[#This Row],[Verwendete Transaktion (Pflichtauswahl)]],BTT[Verantwortliches TP
(automatisch)],"&lt;&gt;"&amp;BTT[[#This Row],[Verantwortliches TP
(automatisch)]])&gt;0,"Transaktion mehrfach","okay"),"")</f>
        <v>okay</v>
      </c>
      <c r="AR950" s="10" t="str">
        <f>IFERROR(IF(COUNTIFS(BTT[Verwendete Transaktion (Pflichtauswahl)],BTT[[#This Row],[Verwendete Transaktion (Pflichtauswahl)]],BTT[Verantwortliches TP
(automatisch)],"&lt;&gt;"&amp;VLOOKUP(aktives_Teilprojekt,Teilprojekte[[Teilprojekte]:[Kürzel]],2,FALSE))&gt;0,"Transaktion mehrfach","okay"),"")</f>
        <v>okay</v>
      </c>
      <c r="AS950" s="10" t="s">
        <v>11198</v>
      </c>
      <c r="AT950" s="10"/>
    </row>
    <row r="951" spans="1:46" x14ac:dyDescent="0.25">
      <c r="A951" s="14" t="str">
        <f>IFERROR(IF(BTT[[#This Row],[Lfd Nr. 
(aus konsolidierter Datei)]]&lt;&gt;"",BTT[[#This Row],[Lfd Nr. 
(aus konsolidierter Datei)]],VLOOKUP(aktives_Teilprojekt,Teilprojekte[[Teilprojekte]:[Kürzel]],2,FALSE)&amp;ROW(BTT[[#This Row],[Lfd Nr.
(automatisch)]])-2),"")</f>
        <v>FI865</v>
      </c>
      <c r="B951" s="15" t="s">
        <v>24</v>
      </c>
      <c r="C951" s="15"/>
      <c r="D951" t="s">
        <v>11163</v>
      </c>
      <c r="E951" s="10" t="str">
        <f>IFERROR(IF(NOT(BTT[[#This Row],[Manuelle Änderung des Verantwortliches TP
(Auswahl - bei Bedarf)]]=""),BTT[[#This Row],[Manuelle Änderung des Verantwortliches TP
(Auswahl - bei Bedarf)]],VLOOKUP(BTT[[#This Row],[Hauptprozess
(Pflichtauswahl)]],Hauptprozesse[],3,FALSE)),"")</f>
        <v>FI</v>
      </c>
      <c r="G951" t="s">
        <v>14280</v>
      </c>
      <c r="H951" s="10" t="s">
        <v>6038</v>
      </c>
      <c r="I951" t="s">
        <v>3126</v>
      </c>
      <c r="J951" s="10" t="str">
        <f>IFERROR(VLOOKUP(BTT[[#This Row],[Verwendete Transaktion (Pflichtauswahl)]],Transaktionen[[Transaktionen]:[Langtext]],2,FALSE),"")</f>
        <v>Bestellung anlegen</v>
      </c>
      <c r="V951" s="10" t="str">
        <f>IFERROR(VLOOKUP(BTT[[#This Row],[Verwendetes Formular
(Auswahl falls relevant)]],Formulare[[Formularbezeichnung]:[Formularname (technisch)]],2,FALSE),"")</f>
        <v/>
      </c>
      <c r="Y951" s="4"/>
      <c r="AK951" s="10" t="str">
        <f>IF(BTT[[#This Row],[Subprozess
(optionale Auswahl)]]="","okay",IF(VLOOKUP(BTT[[#This Row],[Subprozess
(optionale Auswahl)]],BPML[[Subprozess]:[Zugeordneter Hauptprozess]],3,FALSE)=BTT[[#This Row],[Hauptprozess
(Pflichtauswahl)]],"okay","falscher Subprozess"))</f>
        <v>okay</v>
      </c>
      <c r="AL951" t="str">
        <f>IF(aktives_Teilprojekt="Master","",IF(BTT[[#This Row],[Verantwortliches TP
(automatisch)]]=VLOOKUP(aktives_Teilprojekt,Teilprojekte[[Teilprojekte]:[Kürzel]],2,FALSE),"okay","Hauptprozess anderes TP"))</f>
        <v>okay</v>
      </c>
      <c r="AM9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1" s="10" t="str">
        <f>IFERROR(IF(BTT[[#This Row],[SAP-Modul
(Pflichtauswahl)]]&lt;&gt;VLOOKUP(BTT[[#This Row],[Verwendete Transaktion (Pflichtauswahl)]],Transaktionen[[Transaktionen]:[Modul]],3,FALSE),"Modul anders","okay"),"")</f>
        <v>okay</v>
      </c>
      <c r="AP951" s="10" t="str">
        <f>IFERROR(IF(COUNTIFS(BTT[Verwendete Transaktion (Pflichtauswahl)],BTT[[#This Row],[Verwendete Transaktion (Pflichtauswahl)]],BTT[SAP-Modul
(Pflichtauswahl)],"&lt;&gt;"&amp;BTT[[#This Row],[SAP-Modul
(Pflichtauswahl)]])&gt;0,"Modul anders","okay"),"")</f>
        <v>okay</v>
      </c>
      <c r="AQ951" s="10" t="str">
        <f>IFERROR(IF(COUNTIFS(BTT[Verwendete Transaktion (Pflichtauswahl)],BTT[[#This Row],[Verwendete Transaktion (Pflichtauswahl)]],BTT[Verantwortliches TP
(automatisch)],"&lt;&gt;"&amp;BTT[[#This Row],[Verantwortliches TP
(automatisch)]])&gt;0,"Transaktion mehrfach","okay"),"")</f>
        <v>okay</v>
      </c>
      <c r="AR951" s="10" t="str">
        <f>IFERROR(IF(COUNTIFS(BTT[Verwendete Transaktion (Pflichtauswahl)],BTT[[#This Row],[Verwendete Transaktion (Pflichtauswahl)]],BTT[Verantwortliches TP
(automatisch)],"&lt;&gt;"&amp;VLOOKUP(aktives_Teilprojekt,Teilprojekte[[Teilprojekte]:[Kürzel]],2,FALSE))&gt;0,"Transaktion mehrfach","okay"),"")</f>
        <v>okay</v>
      </c>
      <c r="AS951" s="10" t="s">
        <v>11199</v>
      </c>
      <c r="AT951" s="10"/>
    </row>
    <row r="952" spans="1:46" x14ac:dyDescent="0.25">
      <c r="A952" s="14" t="str">
        <f>IFERROR(IF(BTT[[#This Row],[Lfd Nr. 
(aus konsolidierter Datei)]]&lt;&gt;"",BTT[[#This Row],[Lfd Nr. 
(aus konsolidierter Datei)]],VLOOKUP(aktives_Teilprojekt,Teilprojekte[[Teilprojekte]:[Kürzel]],2,FALSE)&amp;ROW(BTT[[#This Row],[Lfd Nr.
(automatisch)]])-2),"")</f>
        <v>FI866</v>
      </c>
      <c r="B952" s="15" t="s">
        <v>24</v>
      </c>
      <c r="C952" s="15"/>
      <c r="D952" t="s">
        <v>8096</v>
      </c>
      <c r="E952" s="10" t="str">
        <f>IFERROR(IF(NOT(BTT[[#This Row],[Manuelle Änderung des Verantwortliches TP
(Auswahl - bei Bedarf)]]=""),BTT[[#This Row],[Manuelle Änderung des Verantwortliches TP
(Auswahl - bei Bedarf)]],VLOOKUP(BTT[[#This Row],[Hauptprozess
(Pflichtauswahl)]],Hauptprozesse[],3,FALSE)),"")</f>
        <v>FI</v>
      </c>
      <c r="G952" t="s">
        <v>14280</v>
      </c>
      <c r="H952" s="10"/>
      <c r="J952" s="10" t="str">
        <f>IFERROR(VLOOKUP(BTT[[#This Row],[Verwendete Transaktion (Pflichtauswahl)]],Transaktionen[[Transaktionen]:[Langtext]],2,FALSE),"")</f>
        <v/>
      </c>
      <c r="V952" s="10" t="str">
        <f>IFERROR(VLOOKUP(BTT[[#This Row],[Verwendetes Formular
(Auswahl falls relevant)]],Formulare[[Formularbezeichnung]:[Formularname (technisch)]],2,FALSE),"")</f>
        <v/>
      </c>
      <c r="Y952" s="4"/>
      <c r="AK952" s="10" t="str">
        <f>IF(BTT[[#This Row],[Subprozess
(optionale Auswahl)]]="","okay",IF(VLOOKUP(BTT[[#This Row],[Subprozess
(optionale Auswahl)]],BPML[[Subprozess]:[Zugeordneter Hauptprozess]],3,FALSE)=BTT[[#This Row],[Hauptprozess
(Pflichtauswahl)]],"okay","falscher Subprozess"))</f>
        <v>okay</v>
      </c>
      <c r="AL952" t="str">
        <f>IF(aktives_Teilprojekt="Master","",IF(BTT[[#This Row],[Verantwortliches TP
(automatisch)]]=VLOOKUP(aktives_Teilprojekt,Teilprojekte[[Teilprojekte]:[Kürzel]],2,FALSE),"okay","Hauptprozess anderes TP"))</f>
        <v>okay</v>
      </c>
      <c r="AM9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2" s="10" t="str">
        <f>IFERROR(IF(BTT[[#This Row],[SAP-Modul
(Pflichtauswahl)]]&lt;&gt;VLOOKUP(BTT[[#This Row],[Verwendete Transaktion (Pflichtauswahl)]],Transaktionen[[Transaktionen]:[Modul]],3,FALSE),"Modul anders","okay"),"")</f>
        <v/>
      </c>
      <c r="AP952" s="10" t="str">
        <f>IFERROR(IF(COUNTIFS(BTT[Verwendete Transaktion (Pflichtauswahl)],BTT[[#This Row],[Verwendete Transaktion (Pflichtauswahl)]],BTT[SAP-Modul
(Pflichtauswahl)],"&lt;&gt;"&amp;BTT[[#This Row],[SAP-Modul
(Pflichtauswahl)]])&gt;0,"Modul anders","okay"),"")</f>
        <v>okay</v>
      </c>
      <c r="AQ952" s="10" t="str">
        <f>IFERROR(IF(COUNTIFS(BTT[Verwendete Transaktion (Pflichtauswahl)],BTT[[#This Row],[Verwendete Transaktion (Pflichtauswahl)]],BTT[Verantwortliches TP
(automatisch)],"&lt;&gt;"&amp;BTT[[#This Row],[Verantwortliches TP
(automatisch)]])&gt;0,"Transaktion mehrfach","okay"),"")</f>
        <v>okay</v>
      </c>
      <c r="AR952" s="10" t="str">
        <f>IFERROR(IF(COUNTIFS(BTT[Verwendete Transaktion (Pflichtauswahl)],BTT[[#This Row],[Verwendete Transaktion (Pflichtauswahl)]],BTT[Verantwortliches TP
(automatisch)],"&lt;&gt;"&amp;VLOOKUP(aktives_Teilprojekt,Teilprojekte[[Teilprojekte]:[Kürzel]],2,FALSE))&gt;0,"Transaktion mehrfach","okay"),"")</f>
        <v>okay</v>
      </c>
      <c r="AS952" s="10" t="s">
        <v>11200</v>
      </c>
      <c r="AT952" s="10"/>
    </row>
    <row r="953" spans="1:46" x14ac:dyDescent="0.25">
      <c r="A953" s="14" t="str">
        <f>IFERROR(IF(BTT[[#This Row],[Lfd Nr. 
(aus konsolidierter Datei)]]&lt;&gt;"",BTT[[#This Row],[Lfd Nr. 
(aus konsolidierter Datei)]],VLOOKUP(aktives_Teilprojekt,Teilprojekte[[Teilprojekte]:[Kürzel]],2,FALSE)&amp;ROW(BTT[[#This Row],[Lfd Nr.
(automatisch)]])-2),"")</f>
        <v>FI867</v>
      </c>
      <c r="B953" s="15" t="s">
        <v>24</v>
      </c>
      <c r="C953" s="15"/>
      <c r="D953" t="s">
        <v>11132</v>
      </c>
      <c r="E953" s="10" t="str">
        <f>IFERROR(IF(NOT(BTT[[#This Row],[Manuelle Änderung des Verantwortliches TP
(Auswahl - bei Bedarf)]]=""),BTT[[#This Row],[Manuelle Änderung des Verantwortliches TP
(Auswahl - bei Bedarf)]],VLOOKUP(BTT[[#This Row],[Hauptprozess
(Pflichtauswahl)]],Hauptprozesse[],3,FALSE)),"")</f>
        <v>FI</v>
      </c>
      <c r="G953" t="s">
        <v>14277</v>
      </c>
      <c r="H953" s="10"/>
      <c r="J953" s="10" t="str">
        <f>IFERROR(VLOOKUP(BTT[[#This Row],[Verwendete Transaktion (Pflichtauswahl)]],Transaktionen[[Transaktionen]:[Langtext]],2,FALSE),"")</f>
        <v/>
      </c>
      <c r="V953" s="10" t="str">
        <f>IFERROR(VLOOKUP(BTT[[#This Row],[Verwendetes Formular
(Auswahl falls relevant)]],Formulare[[Formularbezeichnung]:[Formularname (technisch)]],2,FALSE),"")</f>
        <v/>
      </c>
      <c r="Y953" s="4"/>
      <c r="AK953" s="10" t="str">
        <f>IF(BTT[[#This Row],[Subprozess
(optionale Auswahl)]]="","okay",IF(VLOOKUP(BTT[[#This Row],[Subprozess
(optionale Auswahl)]],BPML[[Subprozess]:[Zugeordneter Hauptprozess]],3,FALSE)=BTT[[#This Row],[Hauptprozess
(Pflichtauswahl)]],"okay","falscher Subprozess"))</f>
        <v>okay</v>
      </c>
      <c r="AL953" t="str">
        <f>IF(aktives_Teilprojekt="Master","",IF(BTT[[#This Row],[Verantwortliches TP
(automatisch)]]=VLOOKUP(aktives_Teilprojekt,Teilprojekte[[Teilprojekte]:[Kürzel]],2,FALSE),"okay","Hauptprozess anderes TP"))</f>
        <v>okay</v>
      </c>
      <c r="AM9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3" s="10" t="str">
        <f>IFERROR(IF(BTT[[#This Row],[SAP-Modul
(Pflichtauswahl)]]&lt;&gt;VLOOKUP(BTT[[#This Row],[Verwendete Transaktion (Pflichtauswahl)]],Transaktionen[[Transaktionen]:[Modul]],3,FALSE),"Modul anders","okay"),"")</f>
        <v/>
      </c>
      <c r="AP953" s="10" t="str">
        <f>IFERROR(IF(COUNTIFS(BTT[Verwendete Transaktion (Pflichtauswahl)],BTT[[#This Row],[Verwendete Transaktion (Pflichtauswahl)]],BTT[SAP-Modul
(Pflichtauswahl)],"&lt;&gt;"&amp;BTT[[#This Row],[SAP-Modul
(Pflichtauswahl)]])&gt;0,"Modul anders","okay"),"")</f>
        <v>okay</v>
      </c>
      <c r="AQ953" s="10" t="str">
        <f>IFERROR(IF(COUNTIFS(BTT[Verwendete Transaktion (Pflichtauswahl)],BTT[[#This Row],[Verwendete Transaktion (Pflichtauswahl)]],BTT[Verantwortliches TP
(automatisch)],"&lt;&gt;"&amp;BTT[[#This Row],[Verantwortliches TP
(automatisch)]])&gt;0,"Transaktion mehrfach","okay"),"")</f>
        <v>okay</v>
      </c>
      <c r="AR953" s="10" t="str">
        <f>IFERROR(IF(COUNTIFS(BTT[Verwendete Transaktion (Pflichtauswahl)],BTT[[#This Row],[Verwendete Transaktion (Pflichtauswahl)]],BTT[Verantwortliches TP
(automatisch)],"&lt;&gt;"&amp;VLOOKUP(aktives_Teilprojekt,Teilprojekte[[Teilprojekte]:[Kürzel]],2,FALSE))&gt;0,"Transaktion mehrfach","okay"),"")</f>
        <v>okay</v>
      </c>
      <c r="AS953" s="10" t="s">
        <v>11201</v>
      </c>
      <c r="AT953" s="10"/>
    </row>
    <row r="954" spans="1:46" x14ac:dyDescent="0.25">
      <c r="A954" s="14" t="str">
        <f>IFERROR(IF(BTT[[#This Row],[Lfd Nr. 
(aus konsolidierter Datei)]]&lt;&gt;"",BTT[[#This Row],[Lfd Nr. 
(aus konsolidierter Datei)]],VLOOKUP(aktives_Teilprojekt,Teilprojekte[[Teilprojekte]:[Kürzel]],2,FALSE)&amp;ROW(BTT[[#This Row],[Lfd Nr.
(automatisch)]])-2),"")</f>
        <v>FI868</v>
      </c>
      <c r="B954" s="15" t="s">
        <v>24</v>
      </c>
      <c r="C954" s="15"/>
      <c r="D954" t="s">
        <v>11134</v>
      </c>
      <c r="E954" s="10" t="str">
        <f>IFERROR(IF(NOT(BTT[[#This Row],[Manuelle Änderung des Verantwortliches TP
(Auswahl - bei Bedarf)]]=""),BTT[[#This Row],[Manuelle Änderung des Verantwortliches TP
(Auswahl - bei Bedarf)]],VLOOKUP(BTT[[#This Row],[Hauptprozess
(Pflichtauswahl)]],Hauptprozesse[],3,FALSE)),"")</f>
        <v>FI</v>
      </c>
      <c r="G954" t="s">
        <v>14277</v>
      </c>
      <c r="H954" s="10" t="s">
        <v>6038</v>
      </c>
      <c r="I954" t="s">
        <v>3133</v>
      </c>
      <c r="J954" s="10" t="str">
        <f>IFERROR(VLOOKUP(BTT[[#This Row],[Verwendete Transaktion (Pflichtauswahl)]],Transaktionen[[Transaktionen]:[Langtext]],2,FALSE),"")</f>
        <v>Bestellung anzeigen</v>
      </c>
      <c r="V954" s="10" t="str">
        <f>IFERROR(VLOOKUP(BTT[[#This Row],[Verwendetes Formular
(Auswahl falls relevant)]],Formulare[[Formularbezeichnung]:[Formularname (technisch)]],2,FALSE),"")</f>
        <v/>
      </c>
      <c r="Y954" s="4"/>
      <c r="AK954" s="10" t="str">
        <f>IF(BTT[[#This Row],[Subprozess
(optionale Auswahl)]]="","okay",IF(VLOOKUP(BTT[[#This Row],[Subprozess
(optionale Auswahl)]],BPML[[Subprozess]:[Zugeordneter Hauptprozess]],3,FALSE)=BTT[[#This Row],[Hauptprozess
(Pflichtauswahl)]],"okay","falscher Subprozess"))</f>
        <v>okay</v>
      </c>
      <c r="AL954" t="str">
        <f>IF(aktives_Teilprojekt="Master","",IF(BTT[[#This Row],[Verantwortliches TP
(automatisch)]]=VLOOKUP(aktives_Teilprojekt,Teilprojekte[[Teilprojekte]:[Kürzel]],2,FALSE),"okay","Hauptprozess anderes TP"))</f>
        <v>okay</v>
      </c>
      <c r="AM9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4" s="10" t="str">
        <f>IFERROR(IF(BTT[[#This Row],[SAP-Modul
(Pflichtauswahl)]]&lt;&gt;VLOOKUP(BTT[[#This Row],[Verwendete Transaktion (Pflichtauswahl)]],Transaktionen[[Transaktionen]:[Modul]],3,FALSE),"Modul anders","okay"),"")</f>
        <v>okay</v>
      </c>
      <c r="AP954" s="10" t="str">
        <f>IFERROR(IF(COUNTIFS(BTT[Verwendete Transaktion (Pflichtauswahl)],BTT[[#This Row],[Verwendete Transaktion (Pflichtauswahl)]],BTT[SAP-Modul
(Pflichtauswahl)],"&lt;&gt;"&amp;BTT[[#This Row],[SAP-Modul
(Pflichtauswahl)]])&gt;0,"Modul anders","okay"),"")</f>
        <v>okay</v>
      </c>
      <c r="AQ954" s="10" t="str">
        <f>IFERROR(IF(COUNTIFS(BTT[Verwendete Transaktion (Pflichtauswahl)],BTT[[#This Row],[Verwendete Transaktion (Pflichtauswahl)]],BTT[Verantwortliches TP
(automatisch)],"&lt;&gt;"&amp;BTT[[#This Row],[Verantwortliches TP
(automatisch)]])&gt;0,"Transaktion mehrfach","okay"),"")</f>
        <v>okay</v>
      </c>
      <c r="AR954" s="10" t="str">
        <f>IFERROR(IF(COUNTIFS(BTT[Verwendete Transaktion (Pflichtauswahl)],BTT[[#This Row],[Verwendete Transaktion (Pflichtauswahl)]],BTT[Verantwortliches TP
(automatisch)],"&lt;&gt;"&amp;VLOOKUP(aktives_Teilprojekt,Teilprojekte[[Teilprojekte]:[Kürzel]],2,FALSE))&gt;0,"Transaktion mehrfach","okay"),"")</f>
        <v>okay</v>
      </c>
      <c r="AS954" s="10" t="s">
        <v>11202</v>
      </c>
      <c r="AT954" s="10"/>
    </row>
    <row r="955" spans="1:46" x14ac:dyDescent="0.25">
      <c r="A955" s="14" t="str">
        <f>IFERROR(IF(BTT[[#This Row],[Lfd Nr. 
(aus konsolidierter Datei)]]&lt;&gt;"",BTT[[#This Row],[Lfd Nr. 
(aus konsolidierter Datei)]],VLOOKUP(aktives_Teilprojekt,Teilprojekte[[Teilprojekte]:[Kürzel]],2,FALSE)&amp;ROW(BTT[[#This Row],[Lfd Nr.
(automatisch)]])-2),"")</f>
        <v>FI869</v>
      </c>
      <c r="B955" s="15" t="s">
        <v>24</v>
      </c>
      <c r="C955" s="15"/>
      <c r="D955" t="s">
        <v>11136</v>
      </c>
      <c r="E955" s="10" t="str">
        <f>IFERROR(IF(NOT(BTT[[#This Row],[Manuelle Änderung des Verantwortliches TP
(Auswahl - bei Bedarf)]]=""),BTT[[#This Row],[Manuelle Änderung des Verantwortliches TP
(Auswahl - bei Bedarf)]],VLOOKUP(BTT[[#This Row],[Hauptprozess
(Pflichtauswahl)]],Hauptprozesse[],3,FALSE)),"")</f>
        <v>FI</v>
      </c>
      <c r="G955" t="s">
        <v>14277</v>
      </c>
      <c r="H955" s="10" t="s">
        <v>8485</v>
      </c>
      <c r="I955" t="s">
        <v>8522</v>
      </c>
      <c r="J955" s="10" t="str">
        <f>IFERROR(VLOOKUP(BTT[[#This Row],[Verwendete Transaktion (Pflichtauswahl)]],Transaktionen[[Transaktionen]:[Langtext]],2,FALSE),"")</f>
        <v>keine digitale Erfassung</v>
      </c>
      <c r="V955" s="10" t="str">
        <f>IFERROR(VLOOKUP(BTT[[#This Row],[Verwendetes Formular
(Auswahl falls relevant)]],Formulare[[Formularbezeichnung]:[Formularname (technisch)]],2,FALSE),"")</f>
        <v/>
      </c>
      <c r="Y955" s="4"/>
      <c r="AK955" s="10" t="str">
        <f>IF(BTT[[#This Row],[Subprozess
(optionale Auswahl)]]="","okay",IF(VLOOKUP(BTT[[#This Row],[Subprozess
(optionale Auswahl)]],BPML[[Subprozess]:[Zugeordneter Hauptprozess]],3,FALSE)=BTT[[#This Row],[Hauptprozess
(Pflichtauswahl)]],"okay","falscher Subprozess"))</f>
        <v>okay</v>
      </c>
      <c r="AL955" t="str">
        <f>IF(aktives_Teilprojekt="Master","",IF(BTT[[#This Row],[Verantwortliches TP
(automatisch)]]=VLOOKUP(aktives_Teilprojekt,Teilprojekte[[Teilprojekte]:[Kürzel]],2,FALSE),"okay","Hauptprozess anderes TP"))</f>
        <v>okay</v>
      </c>
      <c r="AM9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5" s="10" t="str">
        <f>IFERROR(IF(BTT[[#This Row],[SAP-Modul
(Pflichtauswahl)]]&lt;&gt;VLOOKUP(BTT[[#This Row],[Verwendete Transaktion (Pflichtauswahl)]],Transaktionen[[Transaktionen]:[Modul]],3,FALSE),"Modul anders","okay"),"")</f>
        <v>okay</v>
      </c>
      <c r="AP955" s="10" t="str">
        <f>IFERROR(IF(COUNTIFS(BTT[Verwendete Transaktion (Pflichtauswahl)],BTT[[#This Row],[Verwendete Transaktion (Pflichtauswahl)]],BTT[SAP-Modul
(Pflichtauswahl)],"&lt;&gt;"&amp;BTT[[#This Row],[SAP-Modul
(Pflichtauswahl)]])&gt;0,"Modul anders","okay"),"")</f>
        <v>okay</v>
      </c>
      <c r="AQ955" s="10" t="str">
        <f>IFERROR(IF(COUNTIFS(BTT[Verwendete Transaktion (Pflichtauswahl)],BTT[[#This Row],[Verwendete Transaktion (Pflichtauswahl)]],BTT[Verantwortliches TP
(automatisch)],"&lt;&gt;"&amp;BTT[[#This Row],[Verantwortliches TP
(automatisch)]])&gt;0,"Transaktion mehrfach","okay"),"")</f>
        <v>okay</v>
      </c>
      <c r="AR955" s="10" t="str">
        <f>IFERROR(IF(COUNTIFS(BTT[Verwendete Transaktion (Pflichtauswahl)],BTT[[#This Row],[Verwendete Transaktion (Pflichtauswahl)]],BTT[Verantwortliches TP
(automatisch)],"&lt;&gt;"&amp;VLOOKUP(aktives_Teilprojekt,Teilprojekte[[Teilprojekte]:[Kürzel]],2,FALSE))&gt;0,"Transaktion mehrfach","okay"),"")</f>
        <v>okay</v>
      </c>
      <c r="AS955" s="10" t="s">
        <v>11203</v>
      </c>
      <c r="AT955" s="10"/>
    </row>
    <row r="956" spans="1:46" x14ac:dyDescent="0.25">
      <c r="A956" s="14" t="str">
        <f>IFERROR(IF(BTT[[#This Row],[Lfd Nr. 
(aus konsolidierter Datei)]]&lt;&gt;"",BTT[[#This Row],[Lfd Nr. 
(aus konsolidierter Datei)]],VLOOKUP(aktives_Teilprojekt,Teilprojekte[[Teilprojekte]:[Kürzel]],2,FALSE)&amp;ROW(BTT[[#This Row],[Lfd Nr.
(automatisch)]])-2),"")</f>
        <v>FI870</v>
      </c>
      <c r="B956" s="15" t="s">
        <v>24</v>
      </c>
      <c r="C956" s="15"/>
      <c r="D956" t="s">
        <v>11126</v>
      </c>
      <c r="E956" s="10" t="str">
        <f>IFERROR(IF(NOT(BTT[[#This Row],[Manuelle Änderung des Verantwortliches TP
(Auswahl - bei Bedarf)]]=""),BTT[[#This Row],[Manuelle Änderung des Verantwortliches TP
(Auswahl - bei Bedarf)]],VLOOKUP(BTT[[#This Row],[Hauptprozess
(Pflichtauswahl)]],Hauptprozesse[],3,FALSE)),"")</f>
        <v>FI</v>
      </c>
      <c r="G956" t="s">
        <v>14176</v>
      </c>
      <c r="H956" s="10"/>
      <c r="J956" s="10" t="str">
        <f>IFERROR(VLOOKUP(BTT[[#This Row],[Verwendete Transaktion (Pflichtauswahl)]],Transaktionen[[Transaktionen]:[Langtext]],2,FALSE),"")</f>
        <v/>
      </c>
      <c r="V956" s="10" t="str">
        <f>IFERROR(VLOOKUP(BTT[[#This Row],[Verwendetes Formular
(Auswahl falls relevant)]],Formulare[[Formularbezeichnung]:[Formularname (technisch)]],2,FALSE),"")</f>
        <v/>
      </c>
      <c r="Y956" s="4"/>
      <c r="AK956" s="10" t="str">
        <f>IF(BTT[[#This Row],[Subprozess
(optionale Auswahl)]]="","okay",IF(VLOOKUP(BTT[[#This Row],[Subprozess
(optionale Auswahl)]],BPML[[Subprozess]:[Zugeordneter Hauptprozess]],3,FALSE)=BTT[[#This Row],[Hauptprozess
(Pflichtauswahl)]],"okay","falscher Subprozess"))</f>
        <v>okay</v>
      </c>
      <c r="AL956" t="str">
        <f>IF(aktives_Teilprojekt="Master","",IF(BTT[[#This Row],[Verantwortliches TP
(automatisch)]]=VLOOKUP(aktives_Teilprojekt,Teilprojekte[[Teilprojekte]:[Kürzel]],2,FALSE),"okay","Hauptprozess anderes TP"))</f>
        <v>okay</v>
      </c>
      <c r="AM9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6" s="10" t="str">
        <f>IFERROR(IF(BTT[[#This Row],[SAP-Modul
(Pflichtauswahl)]]&lt;&gt;VLOOKUP(BTT[[#This Row],[Verwendete Transaktion (Pflichtauswahl)]],Transaktionen[[Transaktionen]:[Modul]],3,FALSE),"Modul anders","okay"),"")</f>
        <v/>
      </c>
      <c r="AP956" s="10" t="str">
        <f>IFERROR(IF(COUNTIFS(BTT[Verwendete Transaktion (Pflichtauswahl)],BTT[[#This Row],[Verwendete Transaktion (Pflichtauswahl)]],BTT[SAP-Modul
(Pflichtauswahl)],"&lt;&gt;"&amp;BTT[[#This Row],[SAP-Modul
(Pflichtauswahl)]])&gt;0,"Modul anders","okay"),"")</f>
        <v>okay</v>
      </c>
      <c r="AQ956" s="10" t="str">
        <f>IFERROR(IF(COUNTIFS(BTT[Verwendete Transaktion (Pflichtauswahl)],BTT[[#This Row],[Verwendete Transaktion (Pflichtauswahl)]],BTT[Verantwortliches TP
(automatisch)],"&lt;&gt;"&amp;BTT[[#This Row],[Verantwortliches TP
(automatisch)]])&gt;0,"Transaktion mehrfach","okay"),"")</f>
        <v>okay</v>
      </c>
      <c r="AR956" s="10" t="str">
        <f>IFERROR(IF(COUNTIFS(BTT[Verwendete Transaktion (Pflichtauswahl)],BTT[[#This Row],[Verwendete Transaktion (Pflichtauswahl)]],BTT[Verantwortliches TP
(automatisch)],"&lt;&gt;"&amp;VLOOKUP(aktives_Teilprojekt,Teilprojekte[[Teilprojekte]:[Kürzel]],2,FALSE))&gt;0,"Transaktion mehrfach","okay"),"")</f>
        <v>okay</v>
      </c>
      <c r="AS956" s="10" t="s">
        <v>11204</v>
      </c>
      <c r="AT956" s="10"/>
    </row>
    <row r="957" spans="1:46" x14ac:dyDescent="0.25">
      <c r="A957" s="14" t="str">
        <f>IFERROR(IF(BTT[[#This Row],[Lfd Nr. 
(aus konsolidierter Datei)]]&lt;&gt;"",BTT[[#This Row],[Lfd Nr. 
(aus konsolidierter Datei)]],VLOOKUP(aktives_Teilprojekt,Teilprojekte[[Teilprojekte]:[Kürzel]],2,FALSE)&amp;ROW(BTT[[#This Row],[Lfd Nr.
(automatisch)]])-2),"")</f>
        <v>FI871</v>
      </c>
      <c r="B957" s="15" t="s">
        <v>24</v>
      </c>
      <c r="C957" s="15"/>
      <c r="D957" t="s">
        <v>11128</v>
      </c>
      <c r="E957" s="10" t="str">
        <f>IFERROR(IF(NOT(BTT[[#This Row],[Manuelle Änderung des Verantwortliches TP
(Auswahl - bei Bedarf)]]=""),BTT[[#This Row],[Manuelle Änderung des Verantwortliches TP
(Auswahl - bei Bedarf)]],VLOOKUP(BTT[[#This Row],[Hauptprozess
(Pflichtauswahl)]],Hauptprozesse[],3,FALSE)),"")</f>
        <v>FI</v>
      </c>
      <c r="G957" t="s">
        <v>14176</v>
      </c>
      <c r="H957" s="10" t="s">
        <v>3</v>
      </c>
      <c r="I957" t="s">
        <v>1756</v>
      </c>
      <c r="J957" s="10" t="str">
        <f>IFERROR(VLOOKUP(BTT[[#This Row],[Verwendete Transaktion (Pflichtauswahl)]],Transaktionen[[Transaktionen]:[Langtext]],2,FALSE),"")</f>
        <v>Beleg buchen</v>
      </c>
      <c r="V957" s="10" t="str">
        <f>IFERROR(VLOOKUP(BTT[[#This Row],[Verwendetes Formular
(Auswahl falls relevant)]],Formulare[[Formularbezeichnung]:[Formularname (technisch)]],2,FALSE),"")</f>
        <v/>
      </c>
      <c r="Y957" s="4"/>
      <c r="AK957" s="10" t="str">
        <f>IF(BTT[[#This Row],[Subprozess
(optionale Auswahl)]]="","okay",IF(VLOOKUP(BTT[[#This Row],[Subprozess
(optionale Auswahl)]],BPML[[Subprozess]:[Zugeordneter Hauptprozess]],3,FALSE)=BTT[[#This Row],[Hauptprozess
(Pflichtauswahl)]],"okay","falscher Subprozess"))</f>
        <v>okay</v>
      </c>
      <c r="AL957" t="str">
        <f>IF(aktives_Teilprojekt="Master","",IF(BTT[[#This Row],[Verantwortliches TP
(automatisch)]]=VLOOKUP(aktives_Teilprojekt,Teilprojekte[[Teilprojekte]:[Kürzel]],2,FALSE),"okay","Hauptprozess anderes TP"))</f>
        <v>okay</v>
      </c>
      <c r="AM9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7" s="10" t="str">
        <f>IFERROR(IF(BTT[[#This Row],[SAP-Modul
(Pflichtauswahl)]]&lt;&gt;VLOOKUP(BTT[[#This Row],[Verwendete Transaktion (Pflichtauswahl)]],Transaktionen[[Transaktionen]:[Modul]],3,FALSE),"Modul anders","okay"),"")</f>
        <v>okay</v>
      </c>
      <c r="AP957" s="10" t="str">
        <f>IFERROR(IF(COUNTIFS(BTT[Verwendete Transaktion (Pflichtauswahl)],BTT[[#This Row],[Verwendete Transaktion (Pflichtauswahl)]],BTT[SAP-Modul
(Pflichtauswahl)],"&lt;&gt;"&amp;BTT[[#This Row],[SAP-Modul
(Pflichtauswahl)]])&gt;0,"Modul anders","okay"),"")</f>
        <v>okay</v>
      </c>
      <c r="AQ957" s="10" t="str">
        <f>IFERROR(IF(COUNTIFS(BTT[Verwendete Transaktion (Pflichtauswahl)],BTT[[#This Row],[Verwendete Transaktion (Pflichtauswahl)]],BTT[Verantwortliches TP
(automatisch)],"&lt;&gt;"&amp;BTT[[#This Row],[Verantwortliches TP
(automatisch)]])&gt;0,"Transaktion mehrfach","okay"),"")</f>
        <v>okay</v>
      </c>
      <c r="AR957" s="10" t="str">
        <f>IFERROR(IF(COUNTIFS(BTT[Verwendete Transaktion (Pflichtauswahl)],BTT[[#This Row],[Verwendete Transaktion (Pflichtauswahl)]],BTT[Verantwortliches TP
(automatisch)],"&lt;&gt;"&amp;VLOOKUP(aktives_Teilprojekt,Teilprojekte[[Teilprojekte]:[Kürzel]],2,FALSE))&gt;0,"Transaktion mehrfach","okay"),"")</f>
        <v>okay</v>
      </c>
      <c r="AS957" s="10" t="s">
        <v>11205</v>
      </c>
      <c r="AT957" s="10"/>
    </row>
    <row r="958" spans="1:46" x14ac:dyDescent="0.25">
      <c r="A958" s="14" t="str">
        <f>IFERROR(IF(BTT[[#This Row],[Lfd Nr. 
(aus konsolidierter Datei)]]&lt;&gt;"",BTT[[#This Row],[Lfd Nr. 
(aus konsolidierter Datei)]],VLOOKUP(aktives_Teilprojekt,Teilprojekte[[Teilprojekte]:[Kürzel]],2,FALSE)&amp;ROW(BTT[[#This Row],[Lfd Nr.
(automatisch)]])-2),"")</f>
        <v>FI872</v>
      </c>
      <c r="B958" s="15" t="s">
        <v>24</v>
      </c>
      <c r="C958" s="15"/>
      <c r="D958" t="s">
        <v>11130</v>
      </c>
      <c r="E958" s="10" t="str">
        <f>IFERROR(IF(NOT(BTT[[#This Row],[Manuelle Änderung des Verantwortliches TP
(Auswahl - bei Bedarf)]]=""),BTT[[#This Row],[Manuelle Änderung des Verantwortliches TP
(Auswahl - bei Bedarf)]],VLOOKUP(BTT[[#This Row],[Hauptprozess
(Pflichtauswahl)]],Hauptprozesse[],3,FALSE)),"")</f>
        <v>FI</v>
      </c>
      <c r="G958" t="s">
        <v>14176</v>
      </c>
      <c r="H958" s="10"/>
      <c r="J958" s="10" t="str">
        <f>IFERROR(VLOOKUP(BTT[[#This Row],[Verwendete Transaktion (Pflichtauswahl)]],Transaktionen[[Transaktionen]:[Langtext]],2,FALSE),"")</f>
        <v/>
      </c>
      <c r="V958" s="10" t="str">
        <f>IFERROR(VLOOKUP(BTT[[#This Row],[Verwendetes Formular
(Auswahl falls relevant)]],Formulare[[Formularbezeichnung]:[Formularname (technisch)]],2,FALSE),"")</f>
        <v/>
      </c>
      <c r="Y958" s="4"/>
      <c r="AK958" s="10" t="str">
        <f>IF(BTT[[#This Row],[Subprozess
(optionale Auswahl)]]="","okay",IF(VLOOKUP(BTT[[#This Row],[Subprozess
(optionale Auswahl)]],BPML[[Subprozess]:[Zugeordneter Hauptprozess]],3,FALSE)=BTT[[#This Row],[Hauptprozess
(Pflichtauswahl)]],"okay","falscher Subprozess"))</f>
        <v>okay</v>
      </c>
      <c r="AL958" t="str">
        <f>IF(aktives_Teilprojekt="Master","",IF(BTT[[#This Row],[Verantwortliches TP
(automatisch)]]=VLOOKUP(aktives_Teilprojekt,Teilprojekte[[Teilprojekte]:[Kürzel]],2,FALSE),"okay","Hauptprozess anderes TP"))</f>
        <v>okay</v>
      </c>
      <c r="AM9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8" s="10" t="str">
        <f>IFERROR(IF(BTT[[#This Row],[SAP-Modul
(Pflichtauswahl)]]&lt;&gt;VLOOKUP(BTT[[#This Row],[Verwendete Transaktion (Pflichtauswahl)]],Transaktionen[[Transaktionen]:[Modul]],3,FALSE),"Modul anders","okay"),"")</f>
        <v/>
      </c>
      <c r="AP958" s="10" t="str">
        <f>IFERROR(IF(COUNTIFS(BTT[Verwendete Transaktion (Pflichtauswahl)],BTT[[#This Row],[Verwendete Transaktion (Pflichtauswahl)]],BTT[SAP-Modul
(Pflichtauswahl)],"&lt;&gt;"&amp;BTT[[#This Row],[SAP-Modul
(Pflichtauswahl)]])&gt;0,"Modul anders","okay"),"")</f>
        <v>okay</v>
      </c>
      <c r="AQ958" s="10" t="str">
        <f>IFERROR(IF(COUNTIFS(BTT[Verwendete Transaktion (Pflichtauswahl)],BTT[[#This Row],[Verwendete Transaktion (Pflichtauswahl)]],BTT[Verantwortliches TP
(automatisch)],"&lt;&gt;"&amp;BTT[[#This Row],[Verantwortliches TP
(automatisch)]])&gt;0,"Transaktion mehrfach","okay"),"")</f>
        <v>okay</v>
      </c>
      <c r="AR958" s="10" t="str">
        <f>IFERROR(IF(COUNTIFS(BTT[Verwendete Transaktion (Pflichtauswahl)],BTT[[#This Row],[Verwendete Transaktion (Pflichtauswahl)]],BTT[Verantwortliches TP
(automatisch)],"&lt;&gt;"&amp;VLOOKUP(aktives_Teilprojekt,Teilprojekte[[Teilprojekte]:[Kürzel]],2,FALSE))&gt;0,"Transaktion mehrfach","okay"),"")</f>
        <v>okay</v>
      </c>
      <c r="AS958" s="10" t="s">
        <v>11206</v>
      </c>
      <c r="AT958" s="10"/>
    </row>
    <row r="959" spans="1:46" x14ac:dyDescent="0.25">
      <c r="A959" s="14" t="str">
        <f>IFERROR(IF(BTT[[#This Row],[Lfd Nr. 
(aus konsolidierter Datei)]]&lt;&gt;"",BTT[[#This Row],[Lfd Nr. 
(aus konsolidierter Datei)]],VLOOKUP(aktives_Teilprojekt,Teilprojekte[[Teilprojekte]:[Kürzel]],2,FALSE)&amp;ROW(BTT[[#This Row],[Lfd Nr.
(automatisch)]])-2),"")</f>
        <v>FI873</v>
      </c>
      <c r="B959" s="15" t="s">
        <v>24</v>
      </c>
      <c r="C959" s="15"/>
      <c r="D959" t="s">
        <v>11193</v>
      </c>
      <c r="E959" s="10" t="str">
        <f>IFERROR(IF(NOT(BTT[[#This Row],[Manuelle Änderung des Verantwortliches TP
(Auswahl - bei Bedarf)]]=""),BTT[[#This Row],[Manuelle Änderung des Verantwortliches TP
(Auswahl - bei Bedarf)]],VLOOKUP(BTT[[#This Row],[Hauptprozess
(Pflichtauswahl)]],Hauptprozesse[],3,FALSE)),"")</f>
        <v>FI</v>
      </c>
      <c r="G959" t="s">
        <v>14277</v>
      </c>
      <c r="H959" s="10"/>
      <c r="J959" s="10" t="str">
        <f>IFERROR(VLOOKUP(BTT[[#This Row],[Verwendete Transaktion (Pflichtauswahl)]],Transaktionen[[Transaktionen]:[Langtext]],2,FALSE),"")</f>
        <v/>
      </c>
      <c r="V959" s="10" t="str">
        <f>IFERROR(VLOOKUP(BTT[[#This Row],[Verwendetes Formular
(Auswahl falls relevant)]],Formulare[[Formularbezeichnung]:[Formularname (technisch)]],2,FALSE),"")</f>
        <v/>
      </c>
      <c r="Y959" s="4"/>
      <c r="AK959" s="10" t="str">
        <f>IF(BTT[[#This Row],[Subprozess
(optionale Auswahl)]]="","okay",IF(VLOOKUP(BTT[[#This Row],[Subprozess
(optionale Auswahl)]],BPML[[Subprozess]:[Zugeordneter Hauptprozess]],3,FALSE)=BTT[[#This Row],[Hauptprozess
(Pflichtauswahl)]],"okay","falscher Subprozess"))</f>
        <v>okay</v>
      </c>
      <c r="AL959" t="str">
        <f>IF(aktives_Teilprojekt="Master","",IF(BTT[[#This Row],[Verantwortliches TP
(automatisch)]]=VLOOKUP(aktives_Teilprojekt,Teilprojekte[[Teilprojekte]:[Kürzel]],2,FALSE),"okay","Hauptprozess anderes TP"))</f>
        <v>okay</v>
      </c>
      <c r="AM9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9" s="10" t="str">
        <f>IFERROR(IF(BTT[[#This Row],[SAP-Modul
(Pflichtauswahl)]]&lt;&gt;VLOOKUP(BTT[[#This Row],[Verwendete Transaktion (Pflichtauswahl)]],Transaktionen[[Transaktionen]:[Modul]],3,FALSE),"Modul anders","okay"),"")</f>
        <v/>
      </c>
      <c r="AP959" s="10" t="str">
        <f>IFERROR(IF(COUNTIFS(BTT[Verwendete Transaktion (Pflichtauswahl)],BTT[[#This Row],[Verwendete Transaktion (Pflichtauswahl)]],BTT[SAP-Modul
(Pflichtauswahl)],"&lt;&gt;"&amp;BTT[[#This Row],[SAP-Modul
(Pflichtauswahl)]])&gt;0,"Modul anders","okay"),"")</f>
        <v>okay</v>
      </c>
      <c r="AQ959" s="10" t="str">
        <f>IFERROR(IF(COUNTIFS(BTT[Verwendete Transaktion (Pflichtauswahl)],BTT[[#This Row],[Verwendete Transaktion (Pflichtauswahl)]],BTT[Verantwortliches TP
(automatisch)],"&lt;&gt;"&amp;BTT[[#This Row],[Verantwortliches TP
(automatisch)]])&gt;0,"Transaktion mehrfach","okay"),"")</f>
        <v>okay</v>
      </c>
      <c r="AR959" s="10" t="str">
        <f>IFERROR(IF(COUNTIFS(BTT[Verwendete Transaktion (Pflichtauswahl)],BTT[[#This Row],[Verwendete Transaktion (Pflichtauswahl)]],BTT[Verantwortliches TP
(automatisch)],"&lt;&gt;"&amp;VLOOKUP(aktives_Teilprojekt,Teilprojekte[[Teilprojekte]:[Kürzel]],2,FALSE))&gt;0,"Transaktion mehrfach","okay"),"")</f>
        <v>okay</v>
      </c>
      <c r="AS959" s="10" t="s">
        <v>11207</v>
      </c>
      <c r="AT959" s="10"/>
    </row>
    <row r="960" spans="1:46" x14ac:dyDescent="0.25">
      <c r="A960" s="14" t="str">
        <f>IFERROR(IF(BTT[[#This Row],[Lfd Nr. 
(aus konsolidierter Datei)]]&lt;&gt;"",BTT[[#This Row],[Lfd Nr. 
(aus konsolidierter Datei)]],VLOOKUP(aktives_Teilprojekt,Teilprojekte[[Teilprojekte]:[Kürzel]],2,FALSE)&amp;ROW(BTT[[#This Row],[Lfd Nr.
(automatisch)]])-2),"")</f>
        <v>FI874</v>
      </c>
      <c r="B960" s="15" t="s">
        <v>24</v>
      </c>
      <c r="C960" s="15"/>
      <c r="D960" t="s">
        <v>11195</v>
      </c>
      <c r="E960" s="10" t="str">
        <f>IFERROR(IF(NOT(BTT[[#This Row],[Manuelle Änderung des Verantwortliches TP
(Auswahl - bei Bedarf)]]=""),BTT[[#This Row],[Manuelle Änderung des Verantwortliches TP
(Auswahl - bei Bedarf)]],VLOOKUP(BTT[[#This Row],[Hauptprozess
(Pflichtauswahl)]],Hauptprozesse[],3,FALSE)),"")</f>
        <v>FI</v>
      </c>
      <c r="G960" t="s">
        <v>14277</v>
      </c>
      <c r="H960" s="10" t="s">
        <v>6037</v>
      </c>
      <c r="I960" t="s">
        <v>1132</v>
      </c>
      <c r="J960" s="10" t="str">
        <f>IFERROR(VLOOKUP(BTT[[#This Row],[Verwendete Transaktion (Pflichtauswahl)]],Transaktionen[[Transaktionen]:[Langtext]],2,FALSE),"")</f>
        <v>Anlagen-Stammsatz anlegen</v>
      </c>
      <c r="V960" s="10" t="str">
        <f>IFERROR(VLOOKUP(BTT[[#This Row],[Verwendetes Formular
(Auswahl falls relevant)]],Formulare[[Formularbezeichnung]:[Formularname (technisch)]],2,FALSE),"")</f>
        <v/>
      </c>
      <c r="Y960" s="4"/>
      <c r="AK960" s="10" t="str">
        <f>IF(BTT[[#This Row],[Subprozess
(optionale Auswahl)]]="","okay",IF(VLOOKUP(BTT[[#This Row],[Subprozess
(optionale Auswahl)]],BPML[[Subprozess]:[Zugeordneter Hauptprozess]],3,FALSE)=BTT[[#This Row],[Hauptprozess
(Pflichtauswahl)]],"okay","falscher Subprozess"))</f>
        <v>okay</v>
      </c>
      <c r="AL960" t="str">
        <f>IF(aktives_Teilprojekt="Master","",IF(BTT[[#This Row],[Verantwortliches TP
(automatisch)]]=VLOOKUP(aktives_Teilprojekt,Teilprojekte[[Teilprojekte]:[Kürzel]],2,FALSE),"okay","Hauptprozess anderes TP"))</f>
        <v>okay</v>
      </c>
      <c r="AM9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0" s="10" t="str">
        <f>IFERROR(IF(BTT[[#This Row],[SAP-Modul
(Pflichtauswahl)]]&lt;&gt;VLOOKUP(BTT[[#This Row],[Verwendete Transaktion (Pflichtauswahl)]],Transaktionen[[Transaktionen]:[Modul]],3,FALSE),"Modul anders","okay"),"")</f>
        <v>okay</v>
      </c>
      <c r="AP960" s="10" t="str">
        <f>IFERROR(IF(COUNTIFS(BTT[Verwendete Transaktion (Pflichtauswahl)],BTT[[#This Row],[Verwendete Transaktion (Pflichtauswahl)]],BTT[SAP-Modul
(Pflichtauswahl)],"&lt;&gt;"&amp;BTT[[#This Row],[SAP-Modul
(Pflichtauswahl)]])&gt;0,"Modul anders","okay"),"")</f>
        <v>okay</v>
      </c>
      <c r="AQ960" s="10" t="str">
        <f>IFERROR(IF(COUNTIFS(BTT[Verwendete Transaktion (Pflichtauswahl)],BTT[[#This Row],[Verwendete Transaktion (Pflichtauswahl)]],BTT[Verantwortliches TP
(automatisch)],"&lt;&gt;"&amp;BTT[[#This Row],[Verantwortliches TP
(automatisch)]])&gt;0,"Transaktion mehrfach","okay"),"")</f>
        <v>okay</v>
      </c>
      <c r="AR960" s="10" t="str">
        <f>IFERROR(IF(COUNTIFS(BTT[Verwendete Transaktion (Pflichtauswahl)],BTT[[#This Row],[Verwendete Transaktion (Pflichtauswahl)]],BTT[Verantwortliches TP
(automatisch)],"&lt;&gt;"&amp;VLOOKUP(aktives_Teilprojekt,Teilprojekte[[Teilprojekte]:[Kürzel]],2,FALSE))&gt;0,"Transaktion mehrfach","okay"),"")</f>
        <v>okay</v>
      </c>
      <c r="AS960" s="10" t="s">
        <v>11208</v>
      </c>
      <c r="AT960" s="10"/>
    </row>
    <row r="961" spans="1:46" x14ac:dyDescent="0.25">
      <c r="A961" s="14" t="str">
        <f>IFERROR(IF(BTT[[#This Row],[Lfd Nr. 
(aus konsolidierter Datei)]]&lt;&gt;"",BTT[[#This Row],[Lfd Nr. 
(aus konsolidierter Datei)]],VLOOKUP(aktives_Teilprojekt,Teilprojekte[[Teilprojekte]:[Kürzel]],2,FALSE)&amp;ROW(BTT[[#This Row],[Lfd Nr.
(automatisch)]])-2),"")</f>
        <v>FI875</v>
      </c>
      <c r="B961" s="15" t="s">
        <v>24</v>
      </c>
      <c r="C961" s="15"/>
      <c r="D961" t="s">
        <v>11142</v>
      </c>
      <c r="E961" s="10" t="str">
        <f>IFERROR(IF(NOT(BTT[[#This Row],[Manuelle Änderung des Verantwortliches TP
(Auswahl - bei Bedarf)]]=""),BTT[[#This Row],[Manuelle Änderung des Verantwortliches TP
(Auswahl - bei Bedarf)]],VLOOKUP(BTT[[#This Row],[Hauptprozess
(Pflichtauswahl)]],Hauptprozesse[],3,FALSE)),"")</f>
        <v>FI</v>
      </c>
      <c r="G961" t="s">
        <v>14277</v>
      </c>
      <c r="H961" s="10" t="s">
        <v>8457</v>
      </c>
      <c r="I961" t="s">
        <v>2792</v>
      </c>
      <c r="J961" s="10" t="str">
        <f>IFERROR(VLOOKUP(BTT[[#This Row],[Verwendete Transaktion (Pflichtauswahl)]],Transaktionen[[Transaktionen]:[Langtext]],2,FALSE),"")</f>
        <v>Innenauftrag ändern</v>
      </c>
      <c r="V961" s="10" t="str">
        <f>IFERROR(VLOOKUP(BTT[[#This Row],[Verwendetes Formular
(Auswahl falls relevant)]],Formulare[[Formularbezeichnung]:[Formularname (technisch)]],2,FALSE),"")</f>
        <v/>
      </c>
      <c r="Y961" s="4"/>
      <c r="AK961" s="10" t="str">
        <f>IF(BTT[[#This Row],[Subprozess
(optionale Auswahl)]]="","okay",IF(VLOOKUP(BTT[[#This Row],[Subprozess
(optionale Auswahl)]],BPML[[Subprozess]:[Zugeordneter Hauptprozess]],3,FALSE)=BTT[[#This Row],[Hauptprozess
(Pflichtauswahl)]],"okay","falscher Subprozess"))</f>
        <v>okay</v>
      </c>
      <c r="AL961" t="str">
        <f>IF(aktives_Teilprojekt="Master","",IF(BTT[[#This Row],[Verantwortliches TP
(automatisch)]]=VLOOKUP(aktives_Teilprojekt,Teilprojekte[[Teilprojekte]:[Kürzel]],2,FALSE),"okay","Hauptprozess anderes TP"))</f>
        <v>okay</v>
      </c>
      <c r="AM9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1" s="10" t="str">
        <f>IFERROR(IF(BTT[[#This Row],[SAP-Modul
(Pflichtauswahl)]]&lt;&gt;VLOOKUP(BTT[[#This Row],[Verwendete Transaktion (Pflichtauswahl)]],Transaktionen[[Transaktionen]:[Modul]],3,FALSE),"Modul anders","okay"),"")</f>
        <v>okay</v>
      </c>
      <c r="AP961" s="10" t="str">
        <f>IFERROR(IF(COUNTIFS(BTT[Verwendete Transaktion (Pflichtauswahl)],BTT[[#This Row],[Verwendete Transaktion (Pflichtauswahl)]],BTT[SAP-Modul
(Pflichtauswahl)],"&lt;&gt;"&amp;BTT[[#This Row],[SAP-Modul
(Pflichtauswahl)]])&gt;0,"Modul anders","okay"),"")</f>
        <v>Modul anders</v>
      </c>
      <c r="AQ961" s="10" t="str">
        <f>IFERROR(IF(COUNTIFS(BTT[Verwendete Transaktion (Pflichtauswahl)],BTT[[#This Row],[Verwendete Transaktion (Pflichtauswahl)]],BTT[Verantwortliches TP
(automatisch)],"&lt;&gt;"&amp;BTT[[#This Row],[Verantwortliches TP
(automatisch)]])&gt;0,"Transaktion mehrfach","okay"),"")</f>
        <v>okay</v>
      </c>
      <c r="AR961" s="10" t="str">
        <f>IFERROR(IF(COUNTIFS(BTT[Verwendete Transaktion (Pflichtauswahl)],BTT[[#This Row],[Verwendete Transaktion (Pflichtauswahl)]],BTT[Verantwortliches TP
(automatisch)],"&lt;&gt;"&amp;VLOOKUP(aktives_Teilprojekt,Teilprojekte[[Teilprojekte]:[Kürzel]],2,FALSE))&gt;0,"Transaktion mehrfach","okay"),"")</f>
        <v>okay</v>
      </c>
      <c r="AS961" s="10" t="s">
        <v>11209</v>
      </c>
      <c r="AT961" s="10"/>
    </row>
    <row r="962" spans="1:46" x14ac:dyDescent="0.25">
      <c r="A962" s="14" t="str">
        <f>IFERROR(IF(BTT[[#This Row],[Lfd Nr. 
(aus konsolidierter Datei)]]&lt;&gt;"",BTT[[#This Row],[Lfd Nr. 
(aus konsolidierter Datei)]],VLOOKUP(aktives_Teilprojekt,Teilprojekte[[Teilprojekte]:[Kürzel]],2,FALSE)&amp;ROW(BTT[[#This Row],[Lfd Nr.
(automatisch)]])-2),"")</f>
        <v>FI876</v>
      </c>
      <c r="B962" s="15" t="s">
        <v>24</v>
      </c>
      <c r="C962" s="15"/>
      <c r="D962" t="s">
        <v>11146</v>
      </c>
      <c r="E962" s="10" t="str">
        <f>IFERROR(IF(NOT(BTT[[#This Row],[Manuelle Änderung des Verantwortliches TP
(Auswahl - bei Bedarf)]]=""),BTT[[#This Row],[Manuelle Änderung des Verantwortliches TP
(Auswahl - bei Bedarf)]],VLOOKUP(BTT[[#This Row],[Hauptprozess
(Pflichtauswahl)]],Hauptprozesse[],3,FALSE)),"")</f>
        <v>FI</v>
      </c>
      <c r="G962" t="s">
        <v>14277</v>
      </c>
      <c r="H962" s="10" t="s">
        <v>8457</v>
      </c>
      <c r="I962" t="s">
        <v>2811</v>
      </c>
      <c r="J962" s="10" t="str">
        <f>IFERROR(VLOOKUP(BTT[[#This Row],[Verwendete Transaktion (Pflichtauswahl)]],Transaktionen[[Transaktionen]:[Langtext]],2,FALSE),"")</f>
        <v>Ist-Abrechnung: Auftrag</v>
      </c>
      <c r="V962" s="10" t="str">
        <f>IFERROR(VLOOKUP(BTT[[#This Row],[Verwendetes Formular
(Auswahl falls relevant)]],Formulare[[Formularbezeichnung]:[Formularname (technisch)]],2,FALSE),"")</f>
        <v/>
      </c>
      <c r="Y962" s="4"/>
      <c r="AK962" s="10" t="str">
        <f>IF(BTT[[#This Row],[Subprozess
(optionale Auswahl)]]="","okay",IF(VLOOKUP(BTT[[#This Row],[Subprozess
(optionale Auswahl)]],BPML[[Subprozess]:[Zugeordneter Hauptprozess]],3,FALSE)=BTT[[#This Row],[Hauptprozess
(Pflichtauswahl)]],"okay","falscher Subprozess"))</f>
        <v>okay</v>
      </c>
      <c r="AL962" t="str">
        <f>IF(aktives_Teilprojekt="Master","",IF(BTT[[#This Row],[Verantwortliches TP
(automatisch)]]=VLOOKUP(aktives_Teilprojekt,Teilprojekte[[Teilprojekte]:[Kürzel]],2,FALSE),"okay","Hauptprozess anderes TP"))</f>
        <v>okay</v>
      </c>
      <c r="AM9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2" s="10" t="str">
        <f>IFERROR(IF(BTT[[#This Row],[SAP-Modul
(Pflichtauswahl)]]&lt;&gt;VLOOKUP(BTT[[#This Row],[Verwendete Transaktion (Pflichtauswahl)]],Transaktionen[[Transaktionen]:[Modul]],3,FALSE),"Modul anders","okay"),"")</f>
        <v>okay</v>
      </c>
      <c r="AP962" s="10" t="str">
        <f>IFERROR(IF(COUNTIFS(BTT[Verwendete Transaktion (Pflichtauswahl)],BTT[[#This Row],[Verwendete Transaktion (Pflichtauswahl)]],BTT[SAP-Modul
(Pflichtauswahl)],"&lt;&gt;"&amp;BTT[[#This Row],[SAP-Modul
(Pflichtauswahl)]])&gt;0,"Modul anders","okay"),"")</f>
        <v>Modul anders</v>
      </c>
      <c r="AQ962" s="10" t="str">
        <f>IFERROR(IF(COUNTIFS(BTT[Verwendete Transaktion (Pflichtauswahl)],BTT[[#This Row],[Verwendete Transaktion (Pflichtauswahl)]],BTT[Verantwortliches TP
(automatisch)],"&lt;&gt;"&amp;BTT[[#This Row],[Verantwortliches TP
(automatisch)]])&gt;0,"Transaktion mehrfach","okay"),"")</f>
        <v>okay</v>
      </c>
      <c r="AR962" s="10" t="str">
        <f>IFERROR(IF(COUNTIFS(BTT[Verwendete Transaktion (Pflichtauswahl)],BTT[[#This Row],[Verwendete Transaktion (Pflichtauswahl)]],BTT[Verantwortliches TP
(automatisch)],"&lt;&gt;"&amp;VLOOKUP(aktives_Teilprojekt,Teilprojekte[[Teilprojekte]:[Kürzel]],2,FALSE))&gt;0,"Transaktion mehrfach","okay"),"")</f>
        <v>okay</v>
      </c>
      <c r="AS962" s="10" t="s">
        <v>11210</v>
      </c>
      <c r="AT962" s="10"/>
    </row>
    <row r="963" spans="1:46" x14ac:dyDescent="0.25">
      <c r="A963" s="14" t="str">
        <f>IFERROR(IF(BTT[[#This Row],[Lfd Nr. 
(aus konsolidierter Datei)]]&lt;&gt;"",BTT[[#This Row],[Lfd Nr. 
(aus konsolidierter Datei)]],VLOOKUP(aktives_Teilprojekt,Teilprojekte[[Teilprojekte]:[Kürzel]],2,FALSE)&amp;ROW(BTT[[#This Row],[Lfd Nr.
(automatisch)]])-2),"")</f>
        <v>FI877</v>
      </c>
      <c r="B963" s="15" t="s">
        <v>24</v>
      </c>
      <c r="C963" s="15"/>
      <c r="D963" t="s">
        <v>11212</v>
      </c>
      <c r="E963" s="10" t="str">
        <f>IFERROR(IF(NOT(BTT[[#This Row],[Manuelle Änderung des Verantwortliches TP
(Auswahl - bei Bedarf)]]=""),BTT[[#This Row],[Manuelle Änderung des Verantwortliches TP
(Auswahl - bei Bedarf)]],VLOOKUP(BTT[[#This Row],[Hauptprozess
(Pflichtauswahl)]],Hauptprozesse[],3,FALSE)),"")</f>
        <v>FI</v>
      </c>
      <c r="G963" t="s">
        <v>14277</v>
      </c>
      <c r="H963" s="10" t="s">
        <v>6037</v>
      </c>
      <c r="I963" t="s">
        <v>1132</v>
      </c>
      <c r="J963" s="10" t="str">
        <f>IFERROR(VLOOKUP(BTT[[#This Row],[Verwendete Transaktion (Pflichtauswahl)]],Transaktionen[[Transaktionen]:[Langtext]],2,FALSE),"")</f>
        <v>Anlagen-Stammsatz anlegen</v>
      </c>
      <c r="V963" s="10" t="str">
        <f>IFERROR(VLOOKUP(BTT[[#This Row],[Verwendetes Formular
(Auswahl falls relevant)]],Formulare[[Formularbezeichnung]:[Formularname (technisch)]],2,FALSE),"")</f>
        <v/>
      </c>
      <c r="Y963" s="4"/>
      <c r="AK963" s="10" t="str">
        <f>IF(BTT[[#This Row],[Subprozess
(optionale Auswahl)]]="","okay",IF(VLOOKUP(BTT[[#This Row],[Subprozess
(optionale Auswahl)]],BPML[[Subprozess]:[Zugeordneter Hauptprozess]],3,FALSE)=BTT[[#This Row],[Hauptprozess
(Pflichtauswahl)]],"okay","falscher Subprozess"))</f>
        <v>okay</v>
      </c>
      <c r="AL963" t="str">
        <f>IF(aktives_Teilprojekt="Master","",IF(BTT[[#This Row],[Verantwortliches TP
(automatisch)]]=VLOOKUP(aktives_Teilprojekt,Teilprojekte[[Teilprojekte]:[Kürzel]],2,FALSE),"okay","Hauptprozess anderes TP"))</f>
        <v>okay</v>
      </c>
      <c r="AM9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3" s="10" t="str">
        <f>IFERROR(IF(BTT[[#This Row],[SAP-Modul
(Pflichtauswahl)]]&lt;&gt;VLOOKUP(BTT[[#This Row],[Verwendete Transaktion (Pflichtauswahl)]],Transaktionen[[Transaktionen]:[Modul]],3,FALSE),"Modul anders","okay"),"")</f>
        <v>okay</v>
      </c>
      <c r="AP963" s="10" t="str">
        <f>IFERROR(IF(COUNTIFS(BTT[Verwendete Transaktion (Pflichtauswahl)],BTT[[#This Row],[Verwendete Transaktion (Pflichtauswahl)]],BTT[SAP-Modul
(Pflichtauswahl)],"&lt;&gt;"&amp;BTT[[#This Row],[SAP-Modul
(Pflichtauswahl)]])&gt;0,"Modul anders","okay"),"")</f>
        <v>okay</v>
      </c>
      <c r="AQ963" s="10" t="str">
        <f>IFERROR(IF(COUNTIFS(BTT[Verwendete Transaktion (Pflichtauswahl)],BTT[[#This Row],[Verwendete Transaktion (Pflichtauswahl)]],BTT[Verantwortliches TP
(automatisch)],"&lt;&gt;"&amp;BTT[[#This Row],[Verantwortliches TP
(automatisch)]])&gt;0,"Transaktion mehrfach","okay"),"")</f>
        <v>okay</v>
      </c>
      <c r="AR963" s="10" t="str">
        <f>IFERROR(IF(COUNTIFS(BTT[Verwendete Transaktion (Pflichtauswahl)],BTT[[#This Row],[Verwendete Transaktion (Pflichtauswahl)]],BTT[Verantwortliches TP
(automatisch)],"&lt;&gt;"&amp;VLOOKUP(aktives_Teilprojekt,Teilprojekte[[Teilprojekte]:[Kürzel]],2,FALSE))&gt;0,"Transaktion mehrfach","okay"),"")</f>
        <v>okay</v>
      </c>
      <c r="AS963" s="10" t="s">
        <v>11211</v>
      </c>
      <c r="AT963" s="10"/>
    </row>
    <row r="964" spans="1:46" x14ac:dyDescent="0.25">
      <c r="A964" s="14" t="str">
        <f>IFERROR(IF(BTT[[#This Row],[Lfd Nr. 
(aus konsolidierter Datei)]]&lt;&gt;"",BTT[[#This Row],[Lfd Nr. 
(aus konsolidierter Datei)]],VLOOKUP(aktives_Teilprojekt,Teilprojekte[[Teilprojekte]:[Kürzel]],2,FALSE)&amp;ROW(BTT[[#This Row],[Lfd Nr.
(automatisch)]])-2),"")</f>
        <v>FI878</v>
      </c>
      <c r="B964" s="15" t="s">
        <v>24</v>
      </c>
      <c r="C964" s="15"/>
      <c r="D964" t="s">
        <v>11142</v>
      </c>
      <c r="E964" s="10" t="str">
        <f>IFERROR(IF(NOT(BTT[[#This Row],[Manuelle Änderung des Verantwortliches TP
(Auswahl - bei Bedarf)]]=""),BTT[[#This Row],[Manuelle Änderung des Verantwortliches TP
(Auswahl - bei Bedarf)]],VLOOKUP(BTT[[#This Row],[Hauptprozess
(Pflichtauswahl)]],Hauptprozesse[],3,FALSE)),"")</f>
        <v>FI</v>
      </c>
      <c r="G964" t="s">
        <v>14277</v>
      </c>
      <c r="H964" s="10" t="s">
        <v>8457</v>
      </c>
      <c r="I964" t="s">
        <v>2811</v>
      </c>
      <c r="J964" s="10" t="str">
        <f>IFERROR(VLOOKUP(BTT[[#This Row],[Verwendete Transaktion (Pflichtauswahl)]],Transaktionen[[Transaktionen]:[Langtext]],2,FALSE),"")</f>
        <v>Ist-Abrechnung: Auftrag</v>
      </c>
      <c r="V964" s="10" t="str">
        <f>IFERROR(VLOOKUP(BTT[[#This Row],[Verwendetes Formular
(Auswahl falls relevant)]],Formulare[[Formularbezeichnung]:[Formularname (technisch)]],2,FALSE),"")</f>
        <v/>
      </c>
      <c r="Y964" s="4"/>
      <c r="AK964" s="10" t="str">
        <f>IF(BTT[[#This Row],[Subprozess
(optionale Auswahl)]]="","okay",IF(VLOOKUP(BTT[[#This Row],[Subprozess
(optionale Auswahl)]],BPML[[Subprozess]:[Zugeordneter Hauptprozess]],3,FALSE)=BTT[[#This Row],[Hauptprozess
(Pflichtauswahl)]],"okay","falscher Subprozess"))</f>
        <v>okay</v>
      </c>
      <c r="AL964" t="str">
        <f>IF(aktives_Teilprojekt="Master","",IF(BTT[[#This Row],[Verantwortliches TP
(automatisch)]]=VLOOKUP(aktives_Teilprojekt,Teilprojekte[[Teilprojekte]:[Kürzel]],2,FALSE),"okay","Hauptprozess anderes TP"))</f>
        <v>okay</v>
      </c>
      <c r="AM9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4" s="10" t="str">
        <f>IFERROR(IF(BTT[[#This Row],[SAP-Modul
(Pflichtauswahl)]]&lt;&gt;VLOOKUP(BTT[[#This Row],[Verwendete Transaktion (Pflichtauswahl)]],Transaktionen[[Transaktionen]:[Modul]],3,FALSE),"Modul anders","okay"),"")</f>
        <v>okay</v>
      </c>
      <c r="AP964" s="10" t="str">
        <f>IFERROR(IF(COUNTIFS(BTT[Verwendete Transaktion (Pflichtauswahl)],BTT[[#This Row],[Verwendete Transaktion (Pflichtauswahl)]],BTT[SAP-Modul
(Pflichtauswahl)],"&lt;&gt;"&amp;BTT[[#This Row],[SAP-Modul
(Pflichtauswahl)]])&gt;0,"Modul anders","okay"),"")</f>
        <v>Modul anders</v>
      </c>
      <c r="AQ964" s="10" t="str">
        <f>IFERROR(IF(COUNTIFS(BTT[Verwendete Transaktion (Pflichtauswahl)],BTT[[#This Row],[Verwendete Transaktion (Pflichtauswahl)]],BTT[Verantwortliches TP
(automatisch)],"&lt;&gt;"&amp;BTT[[#This Row],[Verantwortliches TP
(automatisch)]])&gt;0,"Transaktion mehrfach","okay"),"")</f>
        <v>okay</v>
      </c>
      <c r="AR964" s="10" t="str">
        <f>IFERROR(IF(COUNTIFS(BTT[Verwendete Transaktion (Pflichtauswahl)],BTT[[#This Row],[Verwendete Transaktion (Pflichtauswahl)]],BTT[Verantwortliches TP
(automatisch)],"&lt;&gt;"&amp;VLOOKUP(aktives_Teilprojekt,Teilprojekte[[Teilprojekte]:[Kürzel]],2,FALSE))&gt;0,"Transaktion mehrfach","okay"),"")</f>
        <v>okay</v>
      </c>
      <c r="AS964" s="10" t="s">
        <v>11213</v>
      </c>
      <c r="AT964" s="10"/>
    </row>
    <row r="965" spans="1:46" x14ac:dyDescent="0.25">
      <c r="A965" s="14" t="str">
        <f>IFERROR(IF(BTT[[#This Row],[Lfd Nr. 
(aus konsolidierter Datei)]]&lt;&gt;"",BTT[[#This Row],[Lfd Nr. 
(aus konsolidierter Datei)]],VLOOKUP(aktives_Teilprojekt,Teilprojekte[[Teilprojekte]:[Kürzel]],2,FALSE)&amp;ROW(BTT[[#This Row],[Lfd Nr.
(automatisch)]])-2),"")</f>
        <v>FI879</v>
      </c>
      <c r="B965" s="15" t="s">
        <v>24</v>
      </c>
      <c r="C965" s="15"/>
      <c r="D965" t="s">
        <v>11146</v>
      </c>
      <c r="E965" s="10" t="str">
        <f>IFERROR(IF(NOT(BTT[[#This Row],[Manuelle Änderung des Verantwortliches TP
(Auswahl - bei Bedarf)]]=""),BTT[[#This Row],[Manuelle Änderung des Verantwortliches TP
(Auswahl - bei Bedarf)]],VLOOKUP(BTT[[#This Row],[Hauptprozess
(Pflichtauswahl)]],Hauptprozesse[],3,FALSE)),"")</f>
        <v>FI</v>
      </c>
      <c r="G965" t="s">
        <v>14277</v>
      </c>
      <c r="H965" s="10" t="s">
        <v>8457</v>
      </c>
      <c r="I965" t="s">
        <v>2811</v>
      </c>
      <c r="J965" s="10" t="str">
        <f>IFERROR(VLOOKUP(BTT[[#This Row],[Verwendete Transaktion (Pflichtauswahl)]],Transaktionen[[Transaktionen]:[Langtext]],2,FALSE),"")</f>
        <v>Ist-Abrechnung: Auftrag</v>
      </c>
      <c r="V965" s="10" t="str">
        <f>IFERROR(VLOOKUP(BTT[[#This Row],[Verwendetes Formular
(Auswahl falls relevant)]],Formulare[[Formularbezeichnung]:[Formularname (technisch)]],2,FALSE),"")</f>
        <v/>
      </c>
      <c r="Y965" s="4"/>
      <c r="AK965" s="10" t="str">
        <f>IF(BTT[[#This Row],[Subprozess
(optionale Auswahl)]]="","okay",IF(VLOOKUP(BTT[[#This Row],[Subprozess
(optionale Auswahl)]],BPML[[Subprozess]:[Zugeordneter Hauptprozess]],3,FALSE)=BTT[[#This Row],[Hauptprozess
(Pflichtauswahl)]],"okay","falscher Subprozess"))</f>
        <v>okay</v>
      </c>
      <c r="AL965" t="str">
        <f>IF(aktives_Teilprojekt="Master","",IF(BTT[[#This Row],[Verantwortliches TP
(automatisch)]]=VLOOKUP(aktives_Teilprojekt,Teilprojekte[[Teilprojekte]:[Kürzel]],2,FALSE),"okay","Hauptprozess anderes TP"))</f>
        <v>okay</v>
      </c>
      <c r="AM9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5" s="10" t="str">
        <f>IFERROR(IF(BTT[[#This Row],[SAP-Modul
(Pflichtauswahl)]]&lt;&gt;VLOOKUP(BTT[[#This Row],[Verwendete Transaktion (Pflichtauswahl)]],Transaktionen[[Transaktionen]:[Modul]],3,FALSE),"Modul anders","okay"),"")</f>
        <v>okay</v>
      </c>
      <c r="AP965" s="10" t="str">
        <f>IFERROR(IF(COUNTIFS(BTT[Verwendete Transaktion (Pflichtauswahl)],BTT[[#This Row],[Verwendete Transaktion (Pflichtauswahl)]],BTT[SAP-Modul
(Pflichtauswahl)],"&lt;&gt;"&amp;BTT[[#This Row],[SAP-Modul
(Pflichtauswahl)]])&gt;0,"Modul anders","okay"),"")</f>
        <v>Modul anders</v>
      </c>
      <c r="AQ965" s="10" t="str">
        <f>IFERROR(IF(COUNTIFS(BTT[Verwendete Transaktion (Pflichtauswahl)],BTT[[#This Row],[Verwendete Transaktion (Pflichtauswahl)]],BTT[Verantwortliches TP
(automatisch)],"&lt;&gt;"&amp;BTT[[#This Row],[Verantwortliches TP
(automatisch)]])&gt;0,"Transaktion mehrfach","okay"),"")</f>
        <v>okay</v>
      </c>
      <c r="AR965" s="10" t="str">
        <f>IFERROR(IF(COUNTIFS(BTT[Verwendete Transaktion (Pflichtauswahl)],BTT[[#This Row],[Verwendete Transaktion (Pflichtauswahl)]],BTT[Verantwortliches TP
(automatisch)],"&lt;&gt;"&amp;VLOOKUP(aktives_Teilprojekt,Teilprojekte[[Teilprojekte]:[Kürzel]],2,FALSE))&gt;0,"Transaktion mehrfach","okay"),"")</f>
        <v>okay</v>
      </c>
      <c r="AS965" s="10" t="s">
        <v>11214</v>
      </c>
      <c r="AT965" s="10"/>
    </row>
    <row r="966" spans="1:46" x14ac:dyDescent="0.25">
      <c r="A966" s="14" t="str">
        <f>IFERROR(IF(BTT[[#This Row],[Lfd Nr. 
(aus konsolidierter Datei)]]&lt;&gt;"",BTT[[#This Row],[Lfd Nr. 
(aus konsolidierter Datei)]],VLOOKUP(aktives_Teilprojekt,Teilprojekte[[Teilprojekte]:[Kürzel]],2,FALSE)&amp;ROW(BTT[[#This Row],[Lfd Nr.
(automatisch)]])-2),"")</f>
        <v>FI880</v>
      </c>
      <c r="B966" s="15" t="s">
        <v>24</v>
      </c>
      <c r="C966" s="15"/>
      <c r="D966" t="s">
        <v>11175</v>
      </c>
      <c r="E966" s="10" t="str">
        <f>IFERROR(IF(NOT(BTT[[#This Row],[Manuelle Änderung des Verantwortliches TP
(Auswahl - bei Bedarf)]]=""),BTT[[#This Row],[Manuelle Änderung des Verantwortliches TP
(Auswahl - bei Bedarf)]],VLOOKUP(BTT[[#This Row],[Hauptprozess
(Pflichtauswahl)]],Hauptprozesse[],3,FALSE)),"")</f>
        <v>FI</v>
      </c>
      <c r="G966" t="s">
        <v>14277</v>
      </c>
      <c r="H966" s="10" t="s">
        <v>8485</v>
      </c>
      <c r="I966" t="s">
        <v>8522</v>
      </c>
      <c r="J966" s="10" t="str">
        <f>IFERROR(VLOOKUP(BTT[[#This Row],[Verwendete Transaktion (Pflichtauswahl)]],Transaktionen[[Transaktionen]:[Langtext]],2,FALSE),"")</f>
        <v>keine digitale Erfassung</v>
      </c>
      <c r="V966" s="10" t="str">
        <f>IFERROR(VLOOKUP(BTT[[#This Row],[Verwendetes Formular
(Auswahl falls relevant)]],Formulare[[Formularbezeichnung]:[Formularname (technisch)]],2,FALSE),"")</f>
        <v/>
      </c>
      <c r="Y966" s="4"/>
      <c r="AK966" s="10" t="str">
        <f>IF(BTT[[#This Row],[Subprozess
(optionale Auswahl)]]="","okay",IF(VLOOKUP(BTT[[#This Row],[Subprozess
(optionale Auswahl)]],BPML[[Subprozess]:[Zugeordneter Hauptprozess]],3,FALSE)=BTT[[#This Row],[Hauptprozess
(Pflichtauswahl)]],"okay","falscher Subprozess"))</f>
        <v>okay</v>
      </c>
      <c r="AL966" t="str">
        <f>IF(aktives_Teilprojekt="Master","",IF(BTT[[#This Row],[Verantwortliches TP
(automatisch)]]=VLOOKUP(aktives_Teilprojekt,Teilprojekte[[Teilprojekte]:[Kürzel]],2,FALSE),"okay","Hauptprozess anderes TP"))</f>
        <v>okay</v>
      </c>
      <c r="AM9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6" s="10" t="str">
        <f>IFERROR(IF(BTT[[#This Row],[SAP-Modul
(Pflichtauswahl)]]&lt;&gt;VLOOKUP(BTT[[#This Row],[Verwendete Transaktion (Pflichtauswahl)]],Transaktionen[[Transaktionen]:[Modul]],3,FALSE),"Modul anders","okay"),"")</f>
        <v>okay</v>
      </c>
      <c r="AP966" s="10" t="str">
        <f>IFERROR(IF(COUNTIFS(BTT[Verwendete Transaktion (Pflichtauswahl)],BTT[[#This Row],[Verwendete Transaktion (Pflichtauswahl)]],BTT[SAP-Modul
(Pflichtauswahl)],"&lt;&gt;"&amp;BTT[[#This Row],[SAP-Modul
(Pflichtauswahl)]])&gt;0,"Modul anders","okay"),"")</f>
        <v>okay</v>
      </c>
      <c r="AQ966" s="10" t="str">
        <f>IFERROR(IF(COUNTIFS(BTT[Verwendete Transaktion (Pflichtauswahl)],BTT[[#This Row],[Verwendete Transaktion (Pflichtauswahl)]],BTT[Verantwortliches TP
(automatisch)],"&lt;&gt;"&amp;BTT[[#This Row],[Verantwortliches TP
(automatisch)]])&gt;0,"Transaktion mehrfach","okay"),"")</f>
        <v>okay</v>
      </c>
      <c r="AR966" s="10" t="str">
        <f>IFERROR(IF(COUNTIFS(BTT[Verwendete Transaktion (Pflichtauswahl)],BTT[[#This Row],[Verwendete Transaktion (Pflichtauswahl)]],BTT[Verantwortliches TP
(automatisch)],"&lt;&gt;"&amp;VLOOKUP(aktives_Teilprojekt,Teilprojekte[[Teilprojekte]:[Kürzel]],2,FALSE))&gt;0,"Transaktion mehrfach","okay"),"")</f>
        <v>okay</v>
      </c>
      <c r="AS966" s="10" t="s">
        <v>11215</v>
      </c>
      <c r="AT966" s="10"/>
    </row>
    <row r="967" spans="1:46" x14ac:dyDescent="0.25">
      <c r="A967" s="14" t="str">
        <f>IFERROR(IF(BTT[[#This Row],[Lfd Nr. 
(aus konsolidierter Datei)]]&lt;&gt;"",BTT[[#This Row],[Lfd Nr. 
(aus konsolidierter Datei)]],VLOOKUP(aktives_Teilprojekt,Teilprojekte[[Teilprojekte]:[Kürzel]],2,FALSE)&amp;ROW(BTT[[#This Row],[Lfd Nr.
(automatisch)]])-2),"")</f>
        <v>FI881</v>
      </c>
      <c r="B967" s="15" t="s">
        <v>24</v>
      </c>
      <c r="C967" s="15"/>
      <c r="D967" t="s">
        <v>11150</v>
      </c>
      <c r="E967" s="10" t="str">
        <f>IFERROR(IF(NOT(BTT[[#This Row],[Manuelle Änderung des Verantwortliches TP
(Auswahl - bei Bedarf)]]=""),BTT[[#This Row],[Manuelle Änderung des Verantwortliches TP
(Auswahl - bei Bedarf)]],VLOOKUP(BTT[[#This Row],[Hauptprozess
(Pflichtauswahl)]],Hauptprozesse[],3,FALSE)),"")</f>
        <v>FI</v>
      </c>
      <c r="G967" t="s">
        <v>14250</v>
      </c>
      <c r="H967" s="10"/>
      <c r="J967" s="10" t="str">
        <f>IFERROR(VLOOKUP(BTT[[#This Row],[Verwendete Transaktion (Pflichtauswahl)]],Transaktionen[[Transaktionen]:[Langtext]],2,FALSE),"")</f>
        <v/>
      </c>
      <c r="V967" s="10" t="str">
        <f>IFERROR(VLOOKUP(BTT[[#This Row],[Verwendetes Formular
(Auswahl falls relevant)]],Formulare[[Formularbezeichnung]:[Formularname (technisch)]],2,FALSE),"")</f>
        <v/>
      </c>
      <c r="Y967" s="4"/>
      <c r="AK967" s="10" t="str">
        <f>IF(BTT[[#This Row],[Subprozess
(optionale Auswahl)]]="","okay",IF(VLOOKUP(BTT[[#This Row],[Subprozess
(optionale Auswahl)]],BPML[[Subprozess]:[Zugeordneter Hauptprozess]],3,FALSE)=BTT[[#This Row],[Hauptprozess
(Pflichtauswahl)]],"okay","falscher Subprozess"))</f>
        <v>okay</v>
      </c>
      <c r="AL967" t="str">
        <f>IF(aktives_Teilprojekt="Master","",IF(BTT[[#This Row],[Verantwortliches TP
(automatisch)]]=VLOOKUP(aktives_Teilprojekt,Teilprojekte[[Teilprojekte]:[Kürzel]],2,FALSE),"okay","Hauptprozess anderes TP"))</f>
        <v>okay</v>
      </c>
      <c r="AM9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7" s="10" t="str">
        <f>IFERROR(IF(BTT[[#This Row],[SAP-Modul
(Pflichtauswahl)]]&lt;&gt;VLOOKUP(BTT[[#This Row],[Verwendete Transaktion (Pflichtauswahl)]],Transaktionen[[Transaktionen]:[Modul]],3,FALSE),"Modul anders","okay"),"")</f>
        <v/>
      </c>
      <c r="AP967" s="10" t="str">
        <f>IFERROR(IF(COUNTIFS(BTT[Verwendete Transaktion (Pflichtauswahl)],BTT[[#This Row],[Verwendete Transaktion (Pflichtauswahl)]],BTT[SAP-Modul
(Pflichtauswahl)],"&lt;&gt;"&amp;BTT[[#This Row],[SAP-Modul
(Pflichtauswahl)]])&gt;0,"Modul anders","okay"),"")</f>
        <v>okay</v>
      </c>
      <c r="AQ967" s="10" t="str">
        <f>IFERROR(IF(COUNTIFS(BTT[Verwendete Transaktion (Pflichtauswahl)],BTT[[#This Row],[Verwendete Transaktion (Pflichtauswahl)]],BTT[Verantwortliches TP
(automatisch)],"&lt;&gt;"&amp;BTT[[#This Row],[Verantwortliches TP
(automatisch)]])&gt;0,"Transaktion mehrfach","okay"),"")</f>
        <v>okay</v>
      </c>
      <c r="AR967" s="10" t="str">
        <f>IFERROR(IF(COUNTIFS(BTT[Verwendete Transaktion (Pflichtauswahl)],BTT[[#This Row],[Verwendete Transaktion (Pflichtauswahl)]],BTT[Verantwortliches TP
(automatisch)],"&lt;&gt;"&amp;VLOOKUP(aktives_Teilprojekt,Teilprojekte[[Teilprojekte]:[Kürzel]],2,FALSE))&gt;0,"Transaktion mehrfach","okay"),"")</f>
        <v>okay</v>
      </c>
      <c r="AS967" s="10" t="s">
        <v>11216</v>
      </c>
      <c r="AT967" s="10"/>
    </row>
    <row r="968" spans="1:46" x14ac:dyDescent="0.25">
      <c r="A968" s="14" t="str">
        <f>IFERROR(IF(BTT[[#This Row],[Lfd Nr. 
(aus konsolidierter Datei)]]&lt;&gt;"",BTT[[#This Row],[Lfd Nr. 
(aus konsolidierter Datei)]],VLOOKUP(aktives_Teilprojekt,Teilprojekte[[Teilprojekte]:[Kürzel]],2,FALSE)&amp;ROW(BTT[[#This Row],[Lfd Nr.
(automatisch)]])-2),"")</f>
        <v>FI882</v>
      </c>
      <c r="B968" s="15" t="s">
        <v>24</v>
      </c>
      <c r="C968" s="15"/>
      <c r="D968" t="s">
        <v>11152</v>
      </c>
      <c r="E968" s="10" t="str">
        <f>IFERROR(IF(NOT(BTT[[#This Row],[Manuelle Änderung des Verantwortliches TP
(Auswahl - bei Bedarf)]]=""),BTT[[#This Row],[Manuelle Änderung des Verantwortliches TP
(Auswahl - bei Bedarf)]],VLOOKUP(BTT[[#This Row],[Hauptprozess
(Pflichtauswahl)]],Hauptprozesse[],3,FALSE)),"")</f>
        <v>FI</v>
      </c>
      <c r="G968" t="s">
        <v>14277</v>
      </c>
      <c r="H968" s="10" t="s">
        <v>6037</v>
      </c>
      <c r="I968" t="s">
        <v>1132</v>
      </c>
      <c r="J968" s="10" t="str">
        <f>IFERROR(VLOOKUP(BTT[[#This Row],[Verwendete Transaktion (Pflichtauswahl)]],Transaktionen[[Transaktionen]:[Langtext]],2,FALSE),"")</f>
        <v>Anlagen-Stammsatz anlegen</v>
      </c>
      <c r="V968" s="10" t="str">
        <f>IFERROR(VLOOKUP(BTT[[#This Row],[Verwendetes Formular
(Auswahl falls relevant)]],Formulare[[Formularbezeichnung]:[Formularname (technisch)]],2,FALSE),"")</f>
        <v/>
      </c>
      <c r="Y968" s="4"/>
      <c r="AK968" s="10" t="str">
        <f>IF(BTT[[#This Row],[Subprozess
(optionale Auswahl)]]="","okay",IF(VLOOKUP(BTT[[#This Row],[Subprozess
(optionale Auswahl)]],BPML[[Subprozess]:[Zugeordneter Hauptprozess]],3,FALSE)=BTT[[#This Row],[Hauptprozess
(Pflichtauswahl)]],"okay","falscher Subprozess"))</f>
        <v>okay</v>
      </c>
      <c r="AL968" t="str">
        <f>IF(aktives_Teilprojekt="Master","",IF(BTT[[#This Row],[Verantwortliches TP
(automatisch)]]=VLOOKUP(aktives_Teilprojekt,Teilprojekte[[Teilprojekte]:[Kürzel]],2,FALSE),"okay","Hauptprozess anderes TP"))</f>
        <v>okay</v>
      </c>
      <c r="AM9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8" s="10" t="str">
        <f>IFERROR(IF(BTT[[#This Row],[SAP-Modul
(Pflichtauswahl)]]&lt;&gt;VLOOKUP(BTT[[#This Row],[Verwendete Transaktion (Pflichtauswahl)]],Transaktionen[[Transaktionen]:[Modul]],3,FALSE),"Modul anders","okay"),"")</f>
        <v>okay</v>
      </c>
      <c r="AP968" s="10" t="str">
        <f>IFERROR(IF(COUNTIFS(BTT[Verwendete Transaktion (Pflichtauswahl)],BTT[[#This Row],[Verwendete Transaktion (Pflichtauswahl)]],BTT[SAP-Modul
(Pflichtauswahl)],"&lt;&gt;"&amp;BTT[[#This Row],[SAP-Modul
(Pflichtauswahl)]])&gt;0,"Modul anders","okay"),"")</f>
        <v>okay</v>
      </c>
      <c r="AQ968" s="10" t="str">
        <f>IFERROR(IF(COUNTIFS(BTT[Verwendete Transaktion (Pflichtauswahl)],BTT[[#This Row],[Verwendete Transaktion (Pflichtauswahl)]],BTT[Verantwortliches TP
(automatisch)],"&lt;&gt;"&amp;BTT[[#This Row],[Verantwortliches TP
(automatisch)]])&gt;0,"Transaktion mehrfach","okay"),"")</f>
        <v>okay</v>
      </c>
      <c r="AR968" s="10" t="str">
        <f>IFERROR(IF(COUNTIFS(BTT[Verwendete Transaktion (Pflichtauswahl)],BTT[[#This Row],[Verwendete Transaktion (Pflichtauswahl)]],BTT[Verantwortliches TP
(automatisch)],"&lt;&gt;"&amp;VLOOKUP(aktives_Teilprojekt,Teilprojekte[[Teilprojekte]:[Kürzel]],2,FALSE))&gt;0,"Transaktion mehrfach","okay"),"")</f>
        <v>okay</v>
      </c>
      <c r="AS968" s="10" t="s">
        <v>11217</v>
      </c>
      <c r="AT968" s="10"/>
    </row>
    <row r="969" spans="1:46" x14ac:dyDescent="0.25">
      <c r="A969" s="14" t="str">
        <f>IFERROR(IF(BTT[[#This Row],[Lfd Nr. 
(aus konsolidierter Datei)]]&lt;&gt;"",BTT[[#This Row],[Lfd Nr. 
(aus konsolidierter Datei)]],VLOOKUP(aktives_Teilprojekt,Teilprojekte[[Teilprojekte]:[Kürzel]],2,FALSE)&amp;ROW(BTT[[#This Row],[Lfd Nr.
(automatisch)]])-2),"")</f>
        <v>FI883</v>
      </c>
      <c r="B969" s="15" t="s">
        <v>24</v>
      </c>
      <c r="C969" s="15"/>
      <c r="D969" t="s">
        <v>11154</v>
      </c>
      <c r="E969" s="10" t="str">
        <f>IFERROR(IF(NOT(BTT[[#This Row],[Manuelle Änderung des Verantwortliches TP
(Auswahl - bei Bedarf)]]=""),BTT[[#This Row],[Manuelle Änderung des Verantwortliches TP
(Auswahl - bei Bedarf)]],VLOOKUP(BTT[[#This Row],[Hauptprozess
(Pflichtauswahl)]],Hauptprozesse[],3,FALSE)),"")</f>
        <v>FI</v>
      </c>
      <c r="G969" t="s">
        <v>14277</v>
      </c>
      <c r="H969" s="10" t="s">
        <v>3</v>
      </c>
      <c r="I969" t="s">
        <v>1756</v>
      </c>
      <c r="J969" s="10" t="str">
        <f>IFERROR(VLOOKUP(BTT[[#This Row],[Verwendete Transaktion (Pflichtauswahl)]],Transaktionen[[Transaktionen]:[Langtext]],2,FALSE),"")</f>
        <v>Beleg buchen</v>
      </c>
      <c r="V969" s="10" t="str">
        <f>IFERROR(VLOOKUP(BTT[[#This Row],[Verwendetes Formular
(Auswahl falls relevant)]],Formulare[[Formularbezeichnung]:[Formularname (technisch)]],2,FALSE),"")</f>
        <v/>
      </c>
      <c r="Y969" s="4"/>
      <c r="AK969" s="10" t="str">
        <f>IF(BTT[[#This Row],[Subprozess
(optionale Auswahl)]]="","okay",IF(VLOOKUP(BTT[[#This Row],[Subprozess
(optionale Auswahl)]],BPML[[Subprozess]:[Zugeordneter Hauptprozess]],3,FALSE)=BTT[[#This Row],[Hauptprozess
(Pflichtauswahl)]],"okay","falscher Subprozess"))</f>
        <v>okay</v>
      </c>
      <c r="AL969" t="str">
        <f>IF(aktives_Teilprojekt="Master","",IF(BTT[[#This Row],[Verantwortliches TP
(automatisch)]]=VLOOKUP(aktives_Teilprojekt,Teilprojekte[[Teilprojekte]:[Kürzel]],2,FALSE),"okay","Hauptprozess anderes TP"))</f>
        <v>okay</v>
      </c>
      <c r="AM9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9" s="10" t="str">
        <f>IFERROR(IF(BTT[[#This Row],[SAP-Modul
(Pflichtauswahl)]]&lt;&gt;VLOOKUP(BTT[[#This Row],[Verwendete Transaktion (Pflichtauswahl)]],Transaktionen[[Transaktionen]:[Modul]],3,FALSE),"Modul anders","okay"),"")</f>
        <v>okay</v>
      </c>
      <c r="AP969" s="10" t="str">
        <f>IFERROR(IF(COUNTIFS(BTT[Verwendete Transaktion (Pflichtauswahl)],BTT[[#This Row],[Verwendete Transaktion (Pflichtauswahl)]],BTT[SAP-Modul
(Pflichtauswahl)],"&lt;&gt;"&amp;BTT[[#This Row],[SAP-Modul
(Pflichtauswahl)]])&gt;0,"Modul anders","okay"),"")</f>
        <v>okay</v>
      </c>
      <c r="AQ969" s="10" t="str">
        <f>IFERROR(IF(COUNTIFS(BTT[Verwendete Transaktion (Pflichtauswahl)],BTT[[#This Row],[Verwendete Transaktion (Pflichtauswahl)]],BTT[Verantwortliches TP
(automatisch)],"&lt;&gt;"&amp;BTT[[#This Row],[Verantwortliches TP
(automatisch)]])&gt;0,"Transaktion mehrfach","okay"),"")</f>
        <v>okay</v>
      </c>
      <c r="AR969" s="10" t="str">
        <f>IFERROR(IF(COUNTIFS(BTT[Verwendete Transaktion (Pflichtauswahl)],BTT[[#This Row],[Verwendete Transaktion (Pflichtauswahl)]],BTT[Verantwortliches TP
(automatisch)],"&lt;&gt;"&amp;VLOOKUP(aktives_Teilprojekt,Teilprojekte[[Teilprojekte]:[Kürzel]],2,FALSE))&gt;0,"Transaktion mehrfach","okay"),"")</f>
        <v>okay</v>
      </c>
      <c r="AS969" s="10" t="s">
        <v>11218</v>
      </c>
      <c r="AT969" s="10"/>
    </row>
    <row r="970" spans="1:46" x14ac:dyDescent="0.25">
      <c r="A970" s="14" t="str">
        <f>IFERROR(IF(BTT[[#This Row],[Lfd Nr. 
(aus konsolidierter Datei)]]&lt;&gt;"",BTT[[#This Row],[Lfd Nr. 
(aus konsolidierter Datei)]],VLOOKUP(aktives_Teilprojekt,Teilprojekte[[Teilprojekte]:[Kürzel]],2,FALSE)&amp;ROW(BTT[[#This Row],[Lfd Nr.
(automatisch)]])-2),"")</f>
        <v>FI884</v>
      </c>
      <c r="B970" s="15" t="s">
        <v>24</v>
      </c>
      <c r="C970" s="15"/>
      <c r="D970" t="s">
        <v>11156</v>
      </c>
      <c r="E970" s="10" t="str">
        <f>IFERROR(IF(NOT(BTT[[#This Row],[Manuelle Änderung des Verantwortliches TP
(Auswahl - bei Bedarf)]]=""),BTT[[#This Row],[Manuelle Änderung des Verantwortliches TP
(Auswahl - bei Bedarf)]],VLOOKUP(BTT[[#This Row],[Hauptprozess
(Pflichtauswahl)]],Hauptprozesse[],3,FALSE)),"")</f>
        <v>FI</v>
      </c>
      <c r="G970" t="s">
        <v>14277</v>
      </c>
      <c r="H970" s="10" t="s">
        <v>8457</v>
      </c>
      <c r="I970" t="s">
        <v>2792</v>
      </c>
      <c r="J970" s="10" t="str">
        <f>IFERROR(VLOOKUP(BTT[[#This Row],[Verwendete Transaktion (Pflichtauswahl)]],Transaktionen[[Transaktionen]:[Langtext]],2,FALSE),"")</f>
        <v>Innenauftrag ändern</v>
      </c>
      <c r="V970" s="10" t="str">
        <f>IFERROR(VLOOKUP(BTT[[#This Row],[Verwendetes Formular
(Auswahl falls relevant)]],Formulare[[Formularbezeichnung]:[Formularname (technisch)]],2,FALSE),"")</f>
        <v/>
      </c>
      <c r="Y970" s="4"/>
      <c r="AK970" s="10" t="str">
        <f>IF(BTT[[#This Row],[Subprozess
(optionale Auswahl)]]="","okay",IF(VLOOKUP(BTT[[#This Row],[Subprozess
(optionale Auswahl)]],BPML[[Subprozess]:[Zugeordneter Hauptprozess]],3,FALSE)=BTT[[#This Row],[Hauptprozess
(Pflichtauswahl)]],"okay","falscher Subprozess"))</f>
        <v>okay</v>
      </c>
      <c r="AL970" t="str">
        <f>IF(aktives_Teilprojekt="Master","",IF(BTT[[#This Row],[Verantwortliches TP
(automatisch)]]=VLOOKUP(aktives_Teilprojekt,Teilprojekte[[Teilprojekte]:[Kürzel]],2,FALSE),"okay","Hauptprozess anderes TP"))</f>
        <v>okay</v>
      </c>
      <c r="AM9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0" s="10" t="str">
        <f>IFERROR(IF(BTT[[#This Row],[SAP-Modul
(Pflichtauswahl)]]&lt;&gt;VLOOKUP(BTT[[#This Row],[Verwendete Transaktion (Pflichtauswahl)]],Transaktionen[[Transaktionen]:[Modul]],3,FALSE),"Modul anders","okay"),"")</f>
        <v>okay</v>
      </c>
      <c r="AP970" s="10" t="str">
        <f>IFERROR(IF(COUNTIFS(BTT[Verwendete Transaktion (Pflichtauswahl)],BTT[[#This Row],[Verwendete Transaktion (Pflichtauswahl)]],BTT[SAP-Modul
(Pflichtauswahl)],"&lt;&gt;"&amp;BTT[[#This Row],[SAP-Modul
(Pflichtauswahl)]])&gt;0,"Modul anders","okay"),"")</f>
        <v>Modul anders</v>
      </c>
      <c r="AQ970" s="10" t="str">
        <f>IFERROR(IF(COUNTIFS(BTT[Verwendete Transaktion (Pflichtauswahl)],BTT[[#This Row],[Verwendete Transaktion (Pflichtauswahl)]],BTT[Verantwortliches TP
(automatisch)],"&lt;&gt;"&amp;BTT[[#This Row],[Verantwortliches TP
(automatisch)]])&gt;0,"Transaktion mehrfach","okay"),"")</f>
        <v>okay</v>
      </c>
      <c r="AR970" s="10" t="str">
        <f>IFERROR(IF(COUNTIFS(BTT[Verwendete Transaktion (Pflichtauswahl)],BTT[[#This Row],[Verwendete Transaktion (Pflichtauswahl)]],BTT[Verantwortliches TP
(automatisch)],"&lt;&gt;"&amp;VLOOKUP(aktives_Teilprojekt,Teilprojekte[[Teilprojekte]:[Kürzel]],2,FALSE))&gt;0,"Transaktion mehrfach","okay"),"")</f>
        <v>okay</v>
      </c>
      <c r="AS970" s="10" t="s">
        <v>11219</v>
      </c>
      <c r="AT970" s="10"/>
    </row>
    <row r="971" spans="1:46" x14ac:dyDescent="0.25">
      <c r="A971" s="14" t="str">
        <f>IFERROR(IF(BTT[[#This Row],[Lfd Nr. 
(aus konsolidierter Datei)]]&lt;&gt;"",BTT[[#This Row],[Lfd Nr. 
(aus konsolidierter Datei)]],VLOOKUP(aktives_Teilprojekt,Teilprojekte[[Teilprojekte]:[Kürzel]],2,FALSE)&amp;ROW(BTT[[#This Row],[Lfd Nr.
(automatisch)]])-2),"")</f>
        <v>FI885</v>
      </c>
      <c r="B971" s="15" t="s">
        <v>24</v>
      </c>
      <c r="C971" s="15"/>
      <c r="D971" t="s">
        <v>11146</v>
      </c>
      <c r="E971" s="10" t="str">
        <f>IFERROR(IF(NOT(BTT[[#This Row],[Manuelle Änderung des Verantwortliches TP
(Auswahl - bei Bedarf)]]=""),BTT[[#This Row],[Manuelle Änderung des Verantwortliches TP
(Auswahl - bei Bedarf)]],VLOOKUP(BTT[[#This Row],[Hauptprozess
(Pflichtauswahl)]],Hauptprozesse[],3,FALSE)),"")</f>
        <v>FI</v>
      </c>
      <c r="G971" t="s">
        <v>14277</v>
      </c>
      <c r="H971" s="10" t="s">
        <v>8457</v>
      </c>
      <c r="I971" t="s">
        <v>2811</v>
      </c>
      <c r="J971" s="10" t="str">
        <f>IFERROR(VLOOKUP(BTT[[#This Row],[Verwendete Transaktion (Pflichtauswahl)]],Transaktionen[[Transaktionen]:[Langtext]],2,FALSE),"")</f>
        <v>Ist-Abrechnung: Auftrag</v>
      </c>
      <c r="V971" s="10" t="str">
        <f>IFERROR(VLOOKUP(BTT[[#This Row],[Verwendetes Formular
(Auswahl falls relevant)]],Formulare[[Formularbezeichnung]:[Formularname (technisch)]],2,FALSE),"")</f>
        <v/>
      </c>
      <c r="Y971" s="4"/>
      <c r="AK971" s="10" t="str">
        <f>IF(BTT[[#This Row],[Subprozess
(optionale Auswahl)]]="","okay",IF(VLOOKUP(BTT[[#This Row],[Subprozess
(optionale Auswahl)]],BPML[[Subprozess]:[Zugeordneter Hauptprozess]],3,FALSE)=BTT[[#This Row],[Hauptprozess
(Pflichtauswahl)]],"okay","falscher Subprozess"))</f>
        <v>okay</v>
      </c>
      <c r="AL971" t="str">
        <f>IF(aktives_Teilprojekt="Master","",IF(BTT[[#This Row],[Verantwortliches TP
(automatisch)]]=VLOOKUP(aktives_Teilprojekt,Teilprojekte[[Teilprojekte]:[Kürzel]],2,FALSE),"okay","Hauptprozess anderes TP"))</f>
        <v>okay</v>
      </c>
      <c r="AM9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1" s="10" t="str">
        <f>IFERROR(IF(BTT[[#This Row],[SAP-Modul
(Pflichtauswahl)]]&lt;&gt;VLOOKUP(BTT[[#This Row],[Verwendete Transaktion (Pflichtauswahl)]],Transaktionen[[Transaktionen]:[Modul]],3,FALSE),"Modul anders","okay"),"")</f>
        <v>okay</v>
      </c>
      <c r="AP971" s="10" t="str">
        <f>IFERROR(IF(COUNTIFS(BTT[Verwendete Transaktion (Pflichtauswahl)],BTT[[#This Row],[Verwendete Transaktion (Pflichtauswahl)]],BTT[SAP-Modul
(Pflichtauswahl)],"&lt;&gt;"&amp;BTT[[#This Row],[SAP-Modul
(Pflichtauswahl)]])&gt;0,"Modul anders","okay"),"")</f>
        <v>Modul anders</v>
      </c>
      <c r="AQ971" s="10" t="str">
        <f>IFERROR(IF(COUNTIFS(BTT[Verwendete Transaktion (Pflichtauswahl)],BTT[[#This Row],[Verwendete Transaktion (Pflichtauswahl)]],BTT[Verantwortliches TP
(automatisch)],"&lt;&gt;"&amp;BTT[[#This Row],[Verantwortliches TP
(automatisch)]])&gt;0,"Transaktion mehrfach","okay"),"")</f>
        <v>okay</v>
      </c>
      <c r="AR971" s="10" t="str">
        <f>IFERROR(IF(COUNTIFS(BTT[Verwendete Transaktion (Pflichtauswahl)],BTT[[#This Row],[Verwendete Transaktion (Pflichtauswahl)]],BTT[Verantwortliches TP
(automatisch)],"&lt;&gt;"&amp;VLOOKUP(aktives_Teilprojekt,Teilprojekte[[Teilprojekte]:[Kürzel]],2,FALSE))&gt;0,"Transaktion mehrfach","okay"),"")</f>
        <v>okay</v>
      </c>
      <c r="AS971" s="10" t="s">
        <v>11220</v>
      </c>
      <c r="AT971" s="10"/>
    </row>
    <row r="972" spans="1:46" x14ac:dyDescent="0.25">
      <c r="A972" s="14" t="str">
        <f>IFERROR(IF(BTT[[#This Row],[Lfd Nr. 
(aus konsolidierter Datei)]]&lt;&gt;"",BTT[[#This Row],[Lfd Nr. 
(aus konsolidierter Datei)]],VLOOKUP(aktives_Teilprojekt,Teilprojekte[[Teilprojekte]:[Kürzel]],2,FALSE)&amp;ROW(BTT[[#This Row],[Lfd Nr.
(automatisch)]])-2),"")</f>
        <v>FI886</v>
      </c>
      <c r="B972" s="15" t="s">
        <v>24</v>
      </c>
      <c r="C972" s="15"/>
      <c r="D972" t="s">
        <v>11159</v>
      </c>
      <c r="E972" s="10" t="str">
        <f>IFERROR(IF(NOT(BTT[[#This Row],[Manuelle Änderung des Verantwortliches TP
(Auswahl - bei Bedarf)]]=""),BTT[[#This Row],[Manuelle Änderung des Verantwortliches TP
(Auswahl - bei Bedarf)]],VLOOKUP(BTT[[#This Row],[Hauptprozess
(Pflichtauswahl)]],Hauptprozesse[],3,FALSE)),"")</f>
        <v>FI</v>
      </c>
      <c r="G972" t="s">
        <v>14277</v>
      </c>
      <c r="H972" s="10" t="s">
        <v>8457</v>
      </c>
      <c r="I972" t="s">
        <v>2811</v>
      </c>
      <c r="J972" s="10" t="str">
        <f>IFERROR(VLOOKUP(BTT[[#This Row],[Verwendete Transaktion (Pflichtauswahl)]],Transaktionen[[Transaktionen]:[Langtext]],2,FALSE),"")</f>
        <v>Ist-Abrechnung: Auftrag</v>
      </c>
      <c r="V972" s="10" t="str">
        <f>IFERROR(VLOOKUP(BTT[[#This Row],[Verwendetes Formular
(Auswahl falls relevant)]],Formulare[[Formularbezeichnung]:[Formularname (technisch)]],2,FALSE),"")</f>
        <v/>
      </c>
      <c r="Y972" s="4"/>
      <c r="AK972" s="10" t="str">
        <f>IF(BTT[[#This Row],[Subprozess
(optionale Auswahl)]]="","okay",IF(VLOOKUP(BTT[[#This Row],[Subprozess
(optionale Auswahl)]],BPML[[Subprozess]:[Zugeordneter Hauptprozess]],3,FALSE)=BTT[[#This Row],[Hauptprozess
(Pflichtauswahl)]],"okay","falscher Subprozess"))</f>
        <v>okay</v>
      </c>
      <c r="AL972" t="str">
        <f>IF(aktives_Teilprojekt="Master","",IF(BTT[[#This Row],[Verantwortliches TP
(automatisch)]]=VLOOKUP(aktives_Teilprojekt,Teilprojekte[[Teilprojekte]:[Kürzel]],2,FALSE),"okay","Hauptprozess anderes TP"))</f>
        <v>okay</v>
      </c>
      <c r="AM9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2" s="10" t="str">
        <f>IFERROR(IF(BTT[[#This Row],[SAP-Modul
(Pflichtauswahl)]]&lt;&gt;VLOOKUP(BTT[[#This Row],[Verwendete Transaktion (Pflichtauswahl)]],Transaktionen[[Transaktionen]:[Modul]],3,FALSE),"Modul anders","okay"),"")</f>
        <v>okay</v>
      </c>
      <c r="AP972" s="10" t="str">
        <f>IFERROR(IF(COUNTIFS(BTT[Verwendete Transaktion (Pflichtauswahl)],BTT[[#This Row],[Verwendete Transaktion (Pflichtauswahl)]],BTT[SAP-Modul
(Pflichtauswahl)],"&lt;&gt;"&amp;BTT[[#This Row],[SAP-Modul
(Pflichtauswahl)]])&gt;0,"Modul anders","okay"),"")</f>
        <v>Modul anders</v>
      </c>
      <c r="AQ972" s="10" t="str">
        <f>IFERROR(IF(COUNTIFS(BTT[Verwendete Transaktion (Pflichtauswahl)],BTT[[#This Row],[Verwendete Transaktion (Pflichtauswahl)]],BTT[Verantwortliches TP
(automatisch)],"&lt;&gt;"&amp;BTT[[#This Row],[Verantwortliches TP
(automatisch)]])&gt;0,"Transaktion mehrfach","okay"),"")</f>
        <v>okay</v>
      </c>
      <c r="AR972" s="10" t="str">
        <f>IFERROR(IF(COUNTIFS(BTT[Verwendete Transaktion (Pflichtauswahl)],BTT[[#This Row],[Verwendete Transaktion (Pflichtauswahl)]],BTT[Verantwortliches TP
(automatisch)],"&lt;&gt;"&amp;VLOOKUP(aktives_Teilprojekt,Teilprojekte[[Teilprojekte]:[Kürzel]],2,FALSE))&gt;0,"Transaktion mehrfach","okay"),"")</f>
        <v>okay</v>
      </c>
      <c r="AS972" s="10" t="s">
        <v>11221</v>
      </c>
      <c r="AT972" s="10"/>
    </row>
    <row r="973" spans="1:46" x14ac:dyDescent="0.25">
      <c r="A973" s="14" t="str">
        <f>IFERROR(IF(BTT[[#This Row],[Lfd Nr. 
(aus konsolidierter Datei)]]&lt;&gt;"",BTT[[#This Row],[Lfd Nr. 
(aus konsolidierter Datei)]],VLOOKUP(aktives_Teilprojekt,Teilprojekte[[Teilprojekte]:[Kürzel]],2,FALSE)&amp;ROW(BTT[[#This Row],[Lfd Nr.
(automatisch)]])-2),"")</f>
        <v>FI887</v>
      </c>
      <c r="B973" s="15" t="s">
        <v>24</v>
      </c>
      <c r="C973" s="15"/>
      <c r="D973" t="s">
        <v>11118</v>
      </c>
      <c r="E973" s="10" t="str">
        <f>IFERROR(IF(NOT(BTT[[#This Row],[Manuelle Änderung des Verantwortliches TP
(Auswahl - bei Bedarf)]]=""),BTT[[#This Row],[Manuelle Änderung des Verantwortliches TP
(Auswahl - bei Bedarf)]],VLOOKUP(BTT[[#This Row],[Hauptprozess
(Pflichtauswahl)]],Hauptprozesse[],3,FALSE)),"")</f>
        <v>FI</v>
      </c>
      <c r="G973" t="s">
        <v>14280</v>
      </c>
      <c r="H973" s="10" t="s">
        <v>8485</v>
      </c>
      <c r="I973" t="s">
        <v>8522</v>
      </c>
      <c r="J973" s="10" t="str">
        <f>IFERROR(VLOOKUP(BTT[[#This Row],[Verwendete Transaktion (Pflichtauswahl)]],Transaktionen[[Transaktionen]:[Langtext]],2,FALSE),"")</f>
        <v>keine digitale Erfassung</v>
      </c>
      <c r="V973" s="10" t="str">
        <f>IFERROR(VLOOKUP(BTT[[#This Row],[Verwendetes Formular
(Auswahl falls relevant)]],Formulare[[Formularbezeichnung]:[Formularname (technisch)]],2,FALSE),"")</f>
        <v/>
      </c>
      <c r="Y973" s="4"/>
      <c r="AK973" s="10" t="str">
        <f>IF(BTT[[#This Row],[Subprozess
(optionale Auswahl)]]="","okay",IF(VLOOKUP(BTT[[#This Row],[Subprozess
(optionale Auswahl)]],BPML[[Subprozess]:[Zugeordneter Hauptprozess]],3,FALSE)=BTT[[#This Row],[Hauptprozess
(Pflichtauswahl)]],"okay","falscher Subprozess"))</f>
        <v>okay</v>
      </c>
      <c r="AL973" t="str">
        <f>IF(aktives_Teilprojekt="Master","",IF(BTT[[#This Row],[Verantwortliches TP
(automatisch)]]=VLOOKUP(aktives_Teilprojekt,Teilprojekte[[Teilprojekte]:[Kürzel]],2,FALSE),"okay","Hauptprozess anderes TP"))</f>
        <v>okay</v>
      </c>
      <c r="AM9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3" s="10" t="str">
        <f>IFERROR(IF(BTT[[#This Row],[SAP-Modul
(Pflichtauswahl)]]&lt;&gt;VLOOKUP(BTT[[#This Row],[Verwendete Transaktion (Pflichtauswahl)]],Transaktionen[[Transaktionen]:[Modul]],3,FALSE),"Modul anders","okay"),"")</f>
        <v>okay</v>
      </c>
      <c r="AP973" s="10" t="str">
        <f>IFERROR(IF(COUNTIFS(BTT[Verwendete Transaktion (Pflichtauswahl)],BTT[[#This Row],[Verwendete Transaktion (Pflichtauswahl)]],BTT[SAP-Modul
(Pflichtauswahl)],"&lt;&gt;"&amp;BTT[[#This Row],[SAP-Modul
(Pflichtauswahl)]])&gt;0,"Modul anders","okay"),"")</f>
        <v>okay</v>
      </c>
      <c r="AQ973" s="10" t="str">
        <f>IFERROR(IF(COUNTIFS(BTT[Verwendete Transaktion (Pflichtauswahl)],BTT[[#This Row],[Verwendete Transaktion (Pflichtauswahl)]],BTT[Verantwortliches TP
(automatisch)],"&lt;&gt;"&amp;BTT[[#This Row],[Verantwortliches TP
(automatisch)]])&gt;0,"Transaktion mehrfach","okay"),"")</f>
        <v>okay</v>
      </c>
      <c r="AR973" s="10" t="str">
        <f>IFERROR(IF(COUNTIFS(BTT[Verwendete Transaktion (Pflichtauswahl)],BTT[[#This Row],[Verwendete Transaktion (Pflichtauswahl)]],BTT[Verantwortliches TP
(automatisch)],"&lt;&gt;"&amp;VLOOKUP(aktives_Teilprojekt,Teilprojekte[[Teilprojekte]:[Kürzel]],2,FALSE))&gt;0,"Transaktion mehrfach","okay"),"")</f>
        <v>okay</v>
      </c>
      <c r="AS973" s="10" t="s">
        <v>11222</v>
      </c>
      <c r="AT973" s="10"/>
    </row>
    <row r="974" spans="1:46" x14ac:dyDescent="0.25">
      <c r="A974" s="14" t="str">
        <f>IFERROR(IF(BTT[[#This Row],[Lfd Nr. 
(aus konsolidierter Datei)]]&lt;&gt;"",BTT[[#This Row],[Lfd Nr. 
(aus konsolidierter Datei)]],VLOOKUP(aktives_Teilprojekt,Teilprojekte[[Teilprojekte]:[Kürzel]],2,FALSE)&amp;ROW(BTT[[#This Row],[Lfd Nr.
(automatisch)]])-2),"")</f>
        <v>FI888</v>
      </c>
      <c r="B974" s="15" t="s">
        <v>24</v>
      </c>
      <c r="C974" s="15"/>
      <c r="D974" t="s">
        <v>11163</v>
      </c>
      <c r="E974" s="10" t="str">
        <f>IFERROR(IF(NOT(BTT[[#This Row],[Manuelle Änderung des Verantwortliches TP
(Auswahl - bei Bedarf)]]=""),BTT[[#This Row],[Manuelle Änderung des Verantwortliches TP
(Auswahl - bei Bedarf)]],VLOOKUP(BTT[[#This Row],[Hauptprozess
(Pflichtauswahl)]],Hauptprozesse[],3,FALSE)),"")</f>
        <v>FI</v>
      </c>
      <c r="G974" t="s">
        <v>14280</v>
      </c>
      <c r="H974" s="10" t="s">
        <v>6038</v>
      </c>
      <c r="I974" t="s">
        <v>3126</v>
      </c>
      <c r="J974" s="10" t="str">
        <f>IFERROR(VLOOKUP(BTT[[#This Row],[Verwendete Transaktion (Pflichtauswahl)]],Transaktionen[[Transaktionen]:[Langtext]],2,FALSE),"")</f>
        <v>Bestellung anlegen</v>
      </c>
      <c r="V974" s="10" t="str">
        <f>IFERROR(VLOOKUP(BTT[[#This Row],[Verwendetes Formular
(Auswahl falls relevant)]],Formulare[[Formularbezeichnung]:[Formularname (technisch)]],2,FALSE),"")</f>
        <v/>
      </c>
      <c r="Y974" s="4"/>
      <c r="AK974" s="10" t="str">
        <f>IF(BTT[[#This Row],[Subprozess
(optionale Auswahl)]]="","okay",IF(VLOOKUP(BTT[[#This Row],[Subprozess
(optionale Auswahl)]],BPML[[Subprozess]:[Zugeordneter Hauptprozess]],3,FALSE)=BTT[[#This Row],[Hauptprozess
(Pflichtauswahl)]],"okay","falscher Subprozess"))</f>
        <v>okay</v>
      </c>
      <c r="AL974" t="str">
        <f>IF(aktives_Teilprojekt="Master","",IF(BTT[[#This Row],[Verantwortliches TP
(automatisch)]]=VLOOKUP(aktives_Teilprojekt,Teilprojekte[[Teilprojekte]:[Kürzel]],2,FALSE),"okay","Hauptprozess anderes TP"))</f>
        <v>okay</v>
      </c>
      <c r="AM9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4" s="10" t="str">
        <f>IFERROR(IF(BTT[[#This Row],[SAP-Modul
(Pflichtauswahl)]]&lt;&gt;VLOOKUP(BTT[[#This Row],[Verwendete Transaktion (Pflichtauswahl)]],Transaktionen[[Transaktionen]:[Modul]],3,FALSE),"Modul anders","okay"),"")</f>
        <v>okay</v>
      </c>
      <c r="AP974" s="10" t="str">
        <f>IFERROR(IF(COUNTIFS(BTT[Verwendete Transaktion (Pflichtauswahl)],BTT[[#This Row],[Verwendete Transaktion (Pflichtauswahl)]],BTT[SAP-Modul
(Pflichtauswahl)],"&lt;&gt;"&amp;BTT[[#This Row],[SAP-Modul
(Pflichtauswahl)]])&gt;0,"Modul anders","okay"),"")</f>
        <v>okay</v>
      </c>
      <c r="AQ974" s="10" t="str">
        <f>IFERROR(IF(COUNTIFS(BTT[Verwendete Transaktion (Pflichtauswahl)],BTT[[#This Row],[Verwendete Transaktion (Pflichtauswahl)]],BTT[Verantwortliches TP
(automatisch)],"&lt;&gt;"&amp;BTT[[#This Row],[Verantwortliches TP
(automatisch)]])&gt;0,"Transaktion mehrfach","okay"),"")</f>
        <v>okay</v>
      </c>
      <c r="AR974" s="10" t="str">
        <f>IFERROR(IF(COUNTIFS(BTT[Verwendete Transaktion (Pflichtauswahl)],BTT[[#This Row],[Verwendete Transaktion (Pflichtauswahl)]],BTT[Verantwortliches TP
(automatisch)],"&lt;&gt;"&amp;VLOOKUP(aktives_Teilprojekt,Teilprojekte[[Teilprojekte]:[Kürzel]],2,FALSE))&gt;0,"Transaktion mehrfach","okay"),"")</f>
        <v>okay</v>
      </c>
      <c r="AS974" s="10" t="s">
        <v>11223</v>
      </c>
      <c r="AT974" s="10"/>
    </row>
    <row r="975" spans="1:46" x14ac:dyDescent="0.25">
      <c r="A975" s="14" t="str">
        <f>IFERROR(IF(BTT[[#This Row],[Lfd Nr. 
(aus konsolidierter Datei)]]&lt;&gt;"",BTT[[#This Row],[Lfd Nr. 
(aus konsolidierter Datei)]],VLOOKUP(aktives_Teilprojekt,Teilprojekte[[Teilprojekte]:[Kürzel]],2,FALSE)&amp;ROW(BTT[[#This Row],[Lfd Nr.
(automatisch)]])-2),"")</f>
        <v>FI889</v>
      </c>
      <c r="B975" s="15" t="s">
        <v>24</v>
      </c>
      <c r="C975" s="15"/>
      <c r="D975" t="s">
        <v>11132</v>
      </c>
      <c r="E975" s="10" t="str">
        <f>IFERROR(IF(NOT(BTT[[#This Row],[Manuelle Änderung des Verantwortliches TP
(Auswahl - bei Bedarf)]]=""),BTT[[#This Row],[Manuelle Änderung des Verantwortliches TP
(Auswahl - bei Bedarf)]],VLOOKUP(BTT[[#This Row],[Hauptprozess
(Pflichtauswahl)]],Hauptprozesse[],3,FALSE)),"")</f>
        <v>FI</v>
      </c>
      <c r="G975" t="s">
        <v>14277</v>
      </c>
      <c r="H975" s="10"/>
      <c r="J975" s="10" t="str">
        <f>IFERROR(VLOOKUP(BTT[[#This Row],[Verwendete Transaktion (Pflichtauswahl)]],Transaktionen[[Transaktionen]:[Langtext]],2,FALSE),"")</f>
        <v/>
      </c>
      <c r="V975" s="10" t="str">
        <f>IFERROR(VLOOKUP(BTT[[#This Row],[Verwendetes Formular
(Auswahl falls relevant)]],Formulare[[Formularbezeichnung]:[Formularname (technisch)]],2,FALSE),"")</f>
        <v/>
      </c>
      <c r="Y975" s="4"/>
      <c r="AK975" s="10" t="str">
        <f>IF(BTT[[#This Row],[Subprozess
(optionale Auswahl)]]="","okay",IF(VLOOKUP(BTT[[#This Row],[Subprozess
(optionale Auswahl)]],BPML[[Subprozess]:[Zugeordneter Hauptprozess]],3,FALSE)=BTT[[#This Row],[Hauptprozess
(Pflichtauswahl)]],"okay","falscher Subprozess"))</f>
        <v>okay</v>
      </c>
      <c r="AL975" t="str">
        <f>IF(aktives_Teilprojekt="Master","",IF(BTT[[#This Row],[Verantwortliches TP
(automatisch)]]=VLOOKUP(aktives_Teilprojekt,Teilprojekte[[Teilprojekte]:[Kürzel]],2,FALSE),"okay","Hauptprozess anderes TP"))</f>
        <v>okay</v>
      </c>
      <c r="AM9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5" s="10" t="str">
        <f>IFERROR(IF(BTT[[#This Row],[SAP-Modul
(Pflichtauswahl)]]&lt;&gt;VLOOKUP(BTT[[#This Row],[Verwendete Transaktion (Pflichtauswahl)]],Transaktionen[[Transaktionen]:[Modul]],3,FALSE),"Modul anders","okay"),"")</f>
        <v/>
      </c>
      <c r="AP975" s="10" t="str">
        <f>IFERROR(IF(COUNTIFS(BTT[Verwendete Transaktion (Pflichtauswahl)],BTT[[#This Row],[Verwendete Transaktion (Pflichtauswahl)]],BTT[SAP-Modul
(Pflichtauswahl)],"&lt;&gt;"&amp;BTT[[#This Row],[SAP-Modul
(Pflichtauswahl)]])&gt;0,"Modul anders","okay"),"")</f>
        <v>okay</v>
      </c>
      <c r="AQ975" s="10" t="str">
        <f>IFERROR(IF(COUNTIFS(BTT[Verwendete Transaktion (Pflichtauswahl)],BTT[[#This Row],[Verwendete Transaktion (Pflichtauswahl)]],BTT[Verantwortliches TP
(automatisch)],"&lt;&gt;"&amp;BTT[[#This Row],[Verantwortliches TP
(automatisch)]])&gt;0,"Transaktion mehrfach","okay"),"")</f>
        <v>okay</v>
      </c>
      <c r="AR975" s="10" t="str">
        <f>IFERROR(IF(COUNTIFS(BTT[Verwendete Transaktion (Pflichtauswahl)],BTT[[#This Row],[Verwendete Transaktion (Pflichtauswahl)]],BTT[Verantwortliches TP
(automatisch)],"&lt;&gt;"&amp;VLOOKUP(aktives_Teilprojekt,Teilprojekte[[Teilprojekte]:[Kürzel]],2,FALSE))&gt;0,"Transaktion mehrfach","okay"),"")</f>
        <v>okay</v>
      </c>
      <c r="AS975" s="10" t="s">
        <v>11224</v>
      </c>
      <c r="AT975" s="10"/>
    </row>
    <row r="976" spans="1:46" x14ac:dyDescent="0.25">
      <c r="A976" s="14" t="str">
        <f>IFERROR(IF(BTT[[#This Row],[Lfd Nr. 
(aus konsolidierter Datei)]]&lt;&gt;"",BTT[[#This Row],[Lfd Nr. 
(aus konsolidierter Datei)]],VLOOKUP(aktives_Teilprojekt,Teilprojekte[[Teilprojekte]:[Kürzel]],2,FALSE)&amp;ROW(BTT[[#This Row],[Lfd Nr.
(automatisch)]])-2),"")</f>
        <v>FI890</v>
      </c>
      <c r="B976" s="15" t="s">
        <v>24</v>
      </c>
      <c r="C976" s="15"/>
      <c r="D976" t="s">
        <v>11134</v>
      </c>
      <c r="E976" s="10" t="str">
        <f>IFERROR(IF(NOT(BTT[[#This Row],[Manuelle Änderung des Verantwortliches TP
(Auswahl - bei Bedarf)]]=""),BTT[[#This Row],[Manuelle Änderung des Verantwortliches TP
(Auswahl - bei Bedarf)]],VLOOKUP(BTT[[#This Row],[Hauptprozess
(Pflichtauswahl)]],Hauptprozesse[],3,FALSE)),"")</f>
        <v>FI</v>
      </c>
      <c r="G976" t="s">
        <v>14277</v>
      </c>
      <c r="H976" s="10" t="s">
        <v>6038</v>
      </c>
      <c r="I976" t="s">
        <v>3133</v>
      </c>
      <c r="J976" s="10" t="str">
        <f>IFERROR(VLOOKUP(BTT[[#This Row],[Verwendete Transaktion (Pflichtauswahl)]],Transaktionen[[Transaktionen]:[Langtext]],2,FALSE),"")</f>
        <v>Bestellung anzeigen</v>
      </c>
      <c r="V976" s="10" t="str">
        <f>IFERROR(VLOOKUP(BTT[[#This Row],[Verwendetes Formular
(Auswahl falls relevant)]],Formulare[[Formularbezeichnung]:[Formularname (technisch)]],2,FALSE),"")</f>
        <v/>
      </c>
      <c r="Y976" s="4"/>
      <c r="AK976" s="10" t="str">
        <f>IF(BTT[[#This Row],[Subprozess
(optionale Auswahl)]]="","okay",IF(VLOOKUP(BTT[[#This Row],[Subprozess
(optionale Auswahl)]],BPML[[Subprozess]:[Zugeordneter Hauptprozess]],3,FALSE)=BTT[[#This Row],[Hauptprozess
(Pflichtauswahl)]],"okay","falscher Subprozess"))</f>
        <v>okay</v>
      </c>
      <c r="AL976" t="str">
        <f>IF(aktives_Teilprojekt="Master","",IF(BTT[[#This Row],[Verantwortliches TP
(automatisch)]]=VLOOKUP(aktives_Teilprojekt,Teilprojekte[[Teilprojekte]:[Kürzel]],2,FALSE),"okay","Hauptprozess anderes TP"))</f>
        <v>okay</v>
      </c>
      <c r="AM9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6" s="10" t="str">
        <f>IFERROR(IF(BTT[[#This Row],[SAP-Modul
(Pflichtauswahl)]]&lt;&gt;VLOOKUP(BTT[[#This Row],[Verwendete Transaktion (Pflichtauswahl)]],Transaktionen[[Transaktionen]:[Modul]],3,FALSE),"Modul anders","okay"),"")</f>
        <v>okay</v>
      </c>
      <c r="AP976" s="10" t="str">
        <f>IFERROR(IF(COUNTIFS(BTT[Verwendete Transaktion (Pflichtauswahl)],BTT[[#This Row],[Verwendete Transaktion (Pflichtauswahl)]],BTT[SAP-Modul
(Pflichtauswahl)],"&lt;&gt;"&amp;BTT[[#This Row],[SAP-Modul
(Pflichtauswahl)]])&gt;0,"Modul anders","okay"),"")</f>
        <v>okay</v>
      </c>
      <c r="AQ976" s="10" t="str">
        <f>IFERROR(IF(COUNTIFS(BTT[Verwendete Transaktion (Pflichtauswahl)],BTT[[#This Row],[Verwendete Transaktion (Pflichtauswahl)]],BTT[Verantwortliches TP
(automatisch)],"&lt;&gt;"&amp;BTT[[#This Row],[Verantwortliches TP
(automatisch)]])&gt;0,"Transaktion mehrfach","okay"),"")</f>
        <v>okay</v>
      </c>
      <c r="AR976" s="10" t="str">
        <f>IFERROR(IF(COUNTIFS(BTT[Verwendete Transaktion (Pflichtauswahl)],BTT[[#This Row],[Verwendete Transaktion (Pflichtauswahl)]],BTT[Verantwortliches TP
(automatisch)],"&lt;&gt;"&amp;VLOOKUP(aktives_Teilprojekt,Teilprojekte[[Teilprojekte]:[Kürzel]],2,FALSE))&gt;0,"Transaktion mehrfach","okay"),"")</f>
        <v>okay</v>
      </c>
      <c r="AS976" s="10" t="s">
        <v>11225</v>
      </c>
      <c r="AT976" s="10"/>
    </row>
    <row r="977" spans="1:46" x14ac:dyDescent="0.25">
      <c r="A977" s="14" t="str">
        <f>IFERROR(IF(BTT[[#This Row],[Lfd Nr. 
(aus konsolidierter Datei)]]&lt;&gt;"",BTT[[#This Row],[Lfd Nr. 
(aus konsolidierter Datei)]],VLOOKUP(aktives_Teilprojekt,Teilprojekte[[Teilprojekte]:[Kürzel]],2,FALSE)&amp;ROW(BTT[[#This Row],[Lfd Nr.
(automatisch)]])-2),"")</f>
        <v>FI891</v>
      </c>
      <c r="B977" s="15" t="s">
        <v>24</v>
      </c>
      <c r="C977" s="15"/>
      <c r="D977" t="s">
        <v>11136</v>
      </c>
      <c r="E977" s="10" t="str">
        <f>IFERROR(IF(NOT(BTT[[#This Row],[Manuelle Änderung des Verantwortliches TP
(Auswahl - bei Bedarf)]]=""),BTT[[#This Row],[Manuelle Änderung des Verantwortliches TP
(Auswahl - bei Bedarf)]],VLOOKUP(BTT[[#This Row],[Hauptprozess
(Pflichtauswahl)]],Hauptprozesse[],3,FALSE)),"")</f>
        <v>FI</v>
      </c>
      <c r="G977" t="s">
        <v>14277</v>
      </c>
      <c r="H977" s="10" t="s">
        <v>8485</v>
      </c>
      <c r="I977" t="s">
        <v>8522</v>
      </c>
      <c r="J977" s="10" t="str">
        <f>IFERROR(VLOOKUP(BTT[[#This Row],[Verwendete Transaktion (Pflichtauswahl)]],Transaktionen[[Transaktionen]:[Langtext]],2,FALSE),"")</f>
        <v>keine digitale Erfassung</v>
      </c>
      <c r="V977" s="10" t="str">
        <f>IFERROR(VLOOKUP(BTT[[#This Row],[Verwendetes Formular
(Auswahl falls relevant)]],Formulare[[Formularbezeichnung]:[Formularname (technisch)]],2,FALSE),"")</f>
        <v/>
      </c>
      <c r="Y977" s="4"/>
      <c r="AK977" s="10" t="str">
        <f>IF(BTT[[#This Row],[Subprozess
(optionale Auswahl)]]="","okay",IF(VLOOKUP(BTT[[#This Row],[Subprozess
(optionale Auswahl)]],BPML[[Subprozess]:[Zugeordneter Hauptprozess]],3,FALSE)=BTT[[#This Row],[Hauptprozess
(Pflichtauswahl)]],"okay","falscher Subprozess"))</f>
        <v>okay</v>
      </c>
      <c r="AL977" t="str">
        <f>IF(aktives_Teilprojekt="Master","",IF(BTT[[#This Row],[Verantwortliches TP
(automatisch)]]=VLOOKUP(aktives_Teilprojekt,Teilprojekte[[Teilprojekte]:[Kürzel]],2,FALSE),"okay","Hauptprozess anderes TP"))</f>
        <v>okay</v>
      </c>
      <c r="AM9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7" s="10" t="str">
        <f>IFERROR(IF(BTT[[#This Row],[SAP-Modul
(Pflichtauswahl)]]&lt;&gt;VLOOKUP(BTT[[#This Row],[Verwendete Transaktion (Pflichtauswahl)]],Transaktionen[[Transaktionen]:[Modul]],3,FALSE),"Modul anders","okay"),"")</f>
        <v>okay</v>
      </c>
      <c r="AP977" s="10" t="str">
        <f>IFERROR(IF(COUNTIFS(BTT[Verwendete Transaktion (Pflichtauswahl)],BTT[[#This Row],[Verwendete Transaktion (Pflichtauswahl)]],BTT[SAP-Modul
(Pflichtauswahl)],"&lt;&gt;"&amp;BTT[[#This Row],[SAP-Modul
(Pflichtauswahl)]])&gt;0,"Modul anders","okay"),"")</f>
        <v>okay</v>
      </c>
      <c r="AQ977" s="10" t="str">
        <f>IFERROR(IF(COUNTIFS(BTT[Verwendete Transaktion (Pflichtauswahl)],BTT[[#This Row],[Verwendete Transaktion (Pflichtauswahl)]],BTT[Verantwortliches TP
(automatisch)],"&lt;&gt;"&amp;BTT[[#This Row],[Verantwortliches TP
(automatisch)]])&gt;0,"Transaktion mehrfach","okay"),"")</f>
        <v>okay</v>
      </c>
      <c r="AR977" s="10" t="str">
        <f>IFERROR(IF(COUNTIFS(BTT[Verwendete Transaktion (Pflichtauswahl)],BTT[[#This Row],[Verwendete Transaktion (Pflichtauswahl)]],BTT[Verantwortliches TP
(automatisch)],"&lt;&gt;"&amp;VLOOKUP(aktives_Teilprojekt,Teilprojekte[[Teilprojekte]:[Kürzel]],2,FALSE))&gt;0,"Transaktion mehrfach","okay"),"")</f>
        <v>okay</v>
      </c>
      <c r="AS977" s="10" t="s">
        <v>11226</v>
      </c>
      <c r="AT977" s="10"/>
    </row>
    <row r="978" spans="1:46" x14ac:dyDescent="0.25">
      <c r="A978" s="14" t="str">
        <f>IFERROR(IF(BTT[[#This Row],[Lfd Nr. 
(aus konsolidierter Datei)]]&lt;&gt;"",BTT[[#This Row],[Lfd Nr. 
(aus konsolidierter Datei)]],VLOOKUP(aktives_Teilprojekt,Teilprojekte[[Teilprojekte]:[Kürzel]],2,FALSE)&amp;ROW(BTT[[#This Row],[Lfd Nr.
(automatisch)]])-2),"")</f>
        <v>FI892</v>
      </c>
      <c r="B978" s="15" t="s">
        <v>24</v>
      </c>
      <c r="C978" s="15"/>
      <c r="D978" t="s">
        <v>8096</v>
      </c>
      <c r="E978" s="10" t="str">
        <f>IFERROR(IF(NOT(BTT[[#This Row],[Manuelle Änderung des Verantwortliches TP
(Auswahl - bei Bedarf)]]=""),BTT[[#This Row],[Manuelle Änderung des Verantwortliches TP
(Auswahl - bei Bedarf)]],VLOOKUP(BTT[[#This Row],[Hauptprozess
(Pflichtauswahl)]],Hauptprozesse[],3,FALSE)),"")</f>
        <v>FI</v>
      </c>
      <c r="G978" t="s">
        <v>14280</v>
      </c>
      <c r="H978" s="10"/>
      <c r="J978" s="10" t="str">
        <f>IFERROR(VLOOKUP(BTT[[#This Row],[Verwendete Transaktion (Pflichtauswahl)]],Transaktionen[[Transaktionen]:[Langtext]],2,FALSE),"")</f>
        <v/>
      </c>
      <c r="V978" s="10" t="str">
        <f>IFERROR(VLOOKUP(BTT[[#This Row],[Verwendetes Formular
(Auswahl falls relevant)]],Formulare[[Formularbezeichnung]:[Formularname (technisch)]],2,FALSE),"")</f>
        <v/>
      </c>
      <c r="Y978" s="4"/>
      <c r="AK978" s="10" t="str">
        <f>IF(BTT[[#This Row],[Subprozess
(optionale Auswahl)]]="","okay",IF(VLOOKUP(BTT[[#This Row],[Subprozess
(optionale Auswahl)]],BPML[[Subprozess]:[Zugeordneter Hauptprozess]],3,FALSE)=BTT[[#This Row],[Hauptprozess
(Pflichtauswahl)]],"okay","falscher Subprozess"))</f>
        <v>okay</v>
      </c>
      <c r="AL978" t="str">
        <f>IF(aktives_Teilprojekt="Master","",IF(BTT[[#This Row],[Verantwortliches TP
(automatisch)]]=VLOOKUP(aktives_Teilprojekt,Teilprojekte[[Teilprojekte]:[Kürzel]],2,FALSE),"okay","Hauptprozess anderes TP"))</f>
        <v>okay</v>
      </c>
      <c r="AM9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8" s="10" t="str">
        <f>IFERROR(IF(BTT[[#This Row],[SAP-Modul
(Pflichtauswahl)]]&lt;&gt;VLOOKUP(BTT[[#This Row],[Verwendete Transaktion (Pflichtauswahl)]],Transaktionen[[Transaktionen]:[Modul]],3,FALSE),"Modul anders","okay"),"")</f>
        <v/>
      </c>
      <c r="AP978" s="10" t="str">
        <f>IFERROR(IF(COUNTIFS(BTT[Verwendete Transaktion (Pflichtauswahl)],BTT[[#This Row],[Verwendete Transaktion (Pflichtauswahl)]],BTT[SAP-Modul
(Pflichtauswahl)],"&lt;&gt;"&amp;BTT[[#This Row],[SAP-Modul
(Pflichtauswahl)]])&gt;0,"Modul anders","okay"),"")</f>
        <v>okay</v>
      </c>
      <c r="AQ978" s="10" t="str">
        <f>IFERROR(IF(COUNTIFS(BTT[Verwendete Transaktion (Pflichtauswahl)],BTT[[#This Row],[Verwendete Transaktion (Pflichtauswahl)]],BTT[Verantwortliches TP
(automatisch)],"&lt;&gt;"&amp;BTT[[#This Row],[Verantwortliches TP
(automatisch)]])&gt;0,"Transaktion mehrfach","okay"),"")</f>
        <v>okay</v>
      </c>
      <c r="AR978" s="10" t="str">
        <f>IFERROR(IF(COUNTIFS(BTT[Verwendete Transaktion (Pflichtauswahl)],BTT[[#This Row],[Verwendete Transaktion (Pflichtauswahl)]],BTT[Verantwortliches TP
(automatisch)],"&lt;&gt;"&amp;VLOOKUP(aktives_Teilprojekt,Teilprojekte[[Teilprojekte]:[Kürzel]],2,FALSE))&gt;0,"Transaktion mehrfach","okay"),"")</f>
        <v>okay</v>
      </c>
      <c r="AS978" s="10" t="s">
        <v>11227</v>
      </c>
      <c r="AT978" s="10"/>
    </row>
    <row r="979" spans="1:46" x14ac:dyDescent="0.25">
      <c r="A979" s="14" t="str">
        <f>IFERROR(IF(BTT[[#This Row],[Lfd Nr. 
(aus konsolidierter Datei)]]&lt;&gt;"",BTT[[#This Row],[Lfd Nr. 
(aus konsolidierter Datei)]],VLOOKUP(aktives_Teilprojekt,Teilprojekte[[Teilprojekte]:[Kürzel]],2,FALSE)&amp;ROW(BTT[[#This Row],[Lfd Nr.
(automatisch)]])-2),"")</f>
        <v>FI893</v>
      </c>
      <c r="B979" s="15" t="s">
        <v>24</v>
      </c>
      <c r="C979" s="15"/>
      <c r="D979" t="s">
        <v>11126</v>
      </c>
      <c r="E979" s="10" t="str">
        <f>IFERROR(IF(NOT(BTT[[#This Row],[Manuelle Änderung des Verantwortliches TP
(Auswahl - bei Bedarf)]]=""),BTT[[#This Row],[Manuelle Änderung des Verantwortliches TP
(Auswahl - bei Bedarf)]],VLOOKUP(BTT[[#This Row],[Hauptprozess
(Pflichtauswahl)]],Hauptprozesse[],3,FALSE)),"")</f>
        <v>FI</v>
      </c>
      <c r="G979" t="s">
        <v>14176</v>
      </c>
      <c r="H979" s="10"/>
      <c r="J979" s="10" t="str">
        <f>IFERROR(VLOOKUP(BTT[[#This Row],[Verwendete Transaktion (Pflichtauswahl)]],Transaktionen[[Transaktionen]:[Langtext]],2,FALSE),"")</f>
        <v/>
      </c>
      <c r="V979" s="10" t="str">
        <f>IFERROR(VLOOKUP(BTT[[#This Row],[Verwendetes Formular
(Auswahl falls relevant)]],Formulare[[Formularbezeichnung]:[Formularname (technisch)]],2,FALSE),"")</f>
        <v/>
      </c>
      <c r="Y979" s="4"/>
      <c r="AK979" s="10" t="str">
        <f>IF(BTT[[#This Row],[Subprozess
(optionale Auswahl)]]="","okay",IF(VLOOKUP(BTT[[#This Row],[Subprozess
(optionale Auswahl)]],BPML[[Subprozess]:[Zugeordneter Hauptprozess]],3,FALSE)=BTT[[#This Row],[Hauptprozess
(Pflichtauswahl)]],"okay","falscher Subprozess"))</f>
        <v>okay</v>
      </c>
      <c r="AL979" t="str">
        <f>IF(aktives_Teilprojekt="Master","",IF(BTT[[#This Row],[Verantwortliches TP
(automatisch)]]=VLOOKUP(aktives_Teilprojekt,Teilprojekte[[Teilprojekte]:[Kürzel]],2,FALSE),"okay","Hauptprozess anderes TP"))</f>
        <v>okay</v>
      </c>
      <c r="AM9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9" s="10" t="str">
        <f>IFERROR(IF(BTT[[#This Row],[SAP-Modul
(Pflichtauswahl)]]&lt;&gt;VLOOKUP(BTT[[#This Row],[Verwendete Transaktion (Pflichtauswahl)]],Transaktionen[[Transaktionen]:[Modul]],3,FALSE),"Modul anders","okay"),"")</f>
        <v/>
      </c>
      <c r="AP979" s="10" t="str">
        <f>IFERROR(IF(COUNTIFS(BTT[Verwendete Transaktion (Pflichtauswahl)],BTT[[#This Row],[Verwendete Transaktion (Pflichtauswahl)]],BTT[SAP-Modul
(Pflichtauswahl)],"&lt;&gt;"&amp;BTT[[#This Row],[SAP-Modul
(Pflichtauswahl)]])&gt;0,"Modul anders","okay"),"")</f>
        <v>okay</v>
      </c>
      <c r="AQ979" s="10" t="str">
        <f>IFERROR(IF(COUNTIFS(BTT[Verwendete Transaktion (Pflichtauswahl)],BTT[[#This Row],[Verwendete Transaktion (Pflichtauswahl)]],BTT[Verantwortliches TP
(automatisch)],"&lt;&gt;"&amp;BTT[[#This Row],[Verantwortliches TP
(automatisch)]])&gt;0,"Transaktion mehrfach","okay"),"")</f>
        <v>okay</v>
      </c>
      <c r="AR979" s="10" t="str">
        <f>IFERROR(IF(COUNTIFS(BTT[Verwendete Transaktion (Pflichtauswahl)],BTT[[#This Row],[Verwendete Transaktion (Pflichtauswahl)]],BTT[Verantwortliches TP
(automatisch)],"&lt;&gt;"&amp;VLOOKUP(aktives_Teilprojekt,Teilprojekte[[Teilprojekte]:[Kürzel]],2,FALSE))&gt;0,"Transaktion mehrfach","okay"),"")</f>
        <v>okay</v>
      </c>
      <c r="AS979" s="10" t="s">
        <v>11228</v>
      </c>
      <c r="AT979" s="10"/>
    </row>
    <row r="980" spans="1:46" x14ac:dyDescent="0.25">
      <c r="A980" s="14" t="str">
        <f>IFERROR(IF(BTT[[#This Row],[Lfd Nr. 
(aus konsolidierter Datei)]]&lt;&gt;"",BTT[[#This Row],[Lfd Nr. 
(aus konsolidierter Datei)]],VLOOKUP(aktives_Teilprojekt,Teilprojekte[[Teilprojekte]:[Kürzel]],2,FALSE)&amp;ROW(BTT[[#This Row],[Lfd Nr.
(automatisch)]])-2),"")</f>
        <v>FI894</v>
      </c>
      <c r="B980" s="15" t="s">
        <v>24</v>
      </c>
      <c r="C980" s="15"/>
      <c r="D980" t="s">
        <v>11128</v>
      </c>
      <c r="E980" s="10" t="str">
        <f>IFERROR(IF(NOT(BTT[[#This Row],[Manuelle Änderung des Verantwortliches TP
(Auswahl - bei Bedarf)]]=""),BTT[[#This Row],[Manuelle Änderung des Verantwortliches TP
(Auswahl - bei Bedarf)]],VLOOKUP(BTT[[#This Row],[Hauptprozess
(Pflichtauswahl)]],Hauptprozesse[],3,FALSE)),"")</f>
        <v>FI</v>
      </c>
      <c r="G980" t="s">
        <v>14176</v>
      </c>
      <c r="H980" s="10" t="s">
        <v>3</v>
      </c>
      <c r="I980" t="s">
        <v>1756</v>
      </c>
      <c r="J980" s="10" t="str">
        <f>IFERROR(VLOOKUP(BTT[[#This Row],[Verwendete Transaktion (Pflichtauswahl)]],Transaktionen[[Transaktionen]:[Langtext]],2,FALSE),"")</f>
        <v>Beleg buchen</v>
      </c>
      <c r="V980" s="10" t="str">
        <f>IFERROR(VLOOKUP(BTT[[#This Row],[Verwendetes Formular
(Auswahl falls relevant)]],Formulare[[Formularbezeichnung]:[Formularname (technisch)]],2,FALSE),"")</f>
        <v/>
      </c>
      <c r="Y980" s="4"/>
      <c r="AK980" s="10" t="str">
        <f>IF(BTT[[#This Row],[Subprozess
(optionale Auswahl)]]="","okay",IF(VLOOKUP(BTT[[#This Row],[Subprozess
(optionale Auswahl)]],BPML[[Subprozess]:[Zugeordneter Hauptprozess]],3,FALSE)=BTT[[#This Row],[Hauptprozess
(Pflichtauswahl)]],"okay","falscher Subprozess"))</f>
        <v>okay</v>
      </c>
      <c r="AL980" t="str">
        <f>IF(aktives_Teilprojekt="Master","",IF(BTT[[#This Row],[Verantwortliches TP
(automatisch)]]=VLOOKUP(aktives_Teilprojekt,Teilprojekte[[Teilprojekte]:[Kürzel]],2,FALSE),"okay","Hauptprozess anderes TP"))</f>
        <v>okay</v>
      </c>
      <c r="AM9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0" s="10" t="str">
        <f>IFERROR(IF(BTT[[#This Row],[SAP-Modul
(Pflichtauswahl)]]&lt;&gt;VLOOKUP(BTT[[#This Row],[Verwendete Transaktion (Pflichtauswahl)]],Transaktionen[[Transaktionen]:[Modul]],3,FALSE),"Modul anders","okay"),"")</f>
        <v>okay</v>
      </c>
      <c r="AP980" s="10" t="str">
        <f>IFERROR(IF(COUNTIFS(BTT[Verwendete Transaktion (Pflichtauswahl)],BTT[[#This Row],[Verwendete Transaktion (Pflichtauswahl)]],BTT[SAP-Modul
(Pflichtauswahl)],"&lt;&gt;"&amp;BTT[[#This Row],[SAP-Modul
(Pflichtauswahl)]])&gt;0,"Modul anders","okay"),"")</f>
        <v>okay</v>
      </c>
      <c r="AQ980" s="10" t="str">
        <f>IFERROR(IF(COUNTIFS(BTT[Verwendete Transaktion (Pflichtauswahl)],BTT[[#This Row],[Verwendete Transaktion (Pflichtauswahl)]],BTT[Verantwortliches TP
(automatisch)],"&lt;&gt;"&amp;BTT[[#This Row],[Verantwortliches TP
(automatisch)]])&gt;0,"Transaktion mehrfach","okay"),"")</f>
        <v>okay</v>
      </c>
      <c r="AR980" s="10" t="str">
        <f>IFERROR(IF(COUNTIFS(BTT[Verwendete Transaktion (Pflichtauswahl)],BTT[[#This Row],[Verwendete Transaktion (Pflichtauswahl)]],BTT[Verantwortliches TP
(automatisch)],"&lt;&gt;"&amp;VLOOKUP(aktives_Teilprojekt,Teilprojekte[[Teilprojekte]:[Kürzel]],2,FALSE))&gt;0,"Transaktion mehrfach","okay"),"")</f>
        <v>okay</v>
      </c>
      <c r="AS980" s="10" t="s">
        <v>11229</v>
      </c>
      <c r="AT980" s="10"/>
    </row>
    <row r="981" spans="1:46" x14ac:dyDescent="0.25">
      <c r="A981" s="14" t="str">
        <f>IFERROR(IF(BTT[[#This Row],[Lfd Nr. 
(aus konsolidierter Datei)]]&lt;&gt;"",BTT[[#This Row],[Lfd Nr. 
(aus konsolidierter Datei)]],VLOOKUP(aktives_Teilprojekt,Teilprojekte[[Teilprojekte]:[Kürzel]],2,FALSE)&amp;ROW(BTT[[#This Row],[Lfd Nr.
(automatisch)]])-2),"")</f>
        <v>FI895</v>
      </c>
      <c r="B981" s="15" t="s">
        <v>24</v>
      </c>
      <c r="C981" s="15"/>
      <c r="D981" t="s">
        <v>11130</v>
      </c>
      <c r="E981" s="10" t="str">
        <f>IFERROR(IF(NOT(BTT[[#This Row],[Manuelle Änderung des Verantwortliches TP
(Auswahl - bei Bedarf)]]=""),BTT[[#This Row],[Manuelle Änderung des Verantwortliches TP
(Auswahl - bei Bedarf)]],VLOOKUP(BTT[[#This Row],[Hauptprozess
(Pflichtauswahl)]],Hauptprozesse[],3,FALSE)),"")</f>
        <v>FI</v>
      </c>
      <c r="G981" t="s">
        <v>14176</v>
      </c>
      <c r="H981" s="10"/>
      <c r="J981" s="10" t="str">
        <f>IFERROR(VLOOKUP(BTT[[#This Row],[Verwendete Transaktion (Pflichtauswahl)]],Transaktionen[[Transaktionen]:[Langtext]],2,FALSE),"")</f>
        <v/>
      </c>
      <c r="V981" s="10" t="str">
        <f>IFERROR(VLOOKUP(BTT[[#This Row],[Verwendetes Formular
(Auswahl falls relevant)]],Formulare[[Formularbezeichnung]:[Formularname (technisch)]],2,FALSE),"")</f>
        <v/>
      </c>
      <c r="Y981" s="4"/>
      <c r="AK981" s="10" t="str">
        <f>IF(BTT[[#This Row],[Subprozess
(optionale Auswahl)]]="","okay",IF(VLOOKUP(BTT[[#This Row],[Subprozess
(optionale Auswahl)]],BPML[[Subprozess]:[Zugeordneter Hauptprozess]],3,FALSE)=BTT[[#This Row],[Hauptprozess
(Pflichtauswahl)]],"okay","falscher Subprozess"))</f>
        <v>okay</v>
      </c>
      <c r="AL981" t="str">
        <f>IF(aktives_Teilprojekt="Master","",IF(BTT[[#This Row],[Verantwortliches TP
(automatisch)]]=VLOOKUP(aktives_Teilprojekt,Teilprojekte[[Teilprojekte]:[Kürzel]],2,FALSE),"okay","Hauptprozess anderes TP"))</f>
        <v>okay</v>
      </c>
      <c r="AM9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1" s="10" t="str">
        <f>IFERROR(IF(BTT[[#This Row],[SAP-Modul
(Pflichtauswahl)]]&lt;&gt;VLOOKUP(BTT[[#This Row],[Verwendete Transaktion (Pflichtauswahl)]],Transaktionen[[Transaktionen]:[Modul]],3,FALSE),"Modul anders","okay"),"")</f>
        <v/>
      </c>
      <c r="AP981" s="10" t="str">
        <f>IFERROR(IF(COUNTIFS(BTT[Verwendete Transaktion (Pflichtauswahl)],BTT[[#This Row],[Verwendete Transaktion (Pflichtauswahl)]],BTT[SAP-Modul
(Pflichtauswahl)],"&lt;&gt;"&amp;BTT[[#This Row],[SAP-Modul
(Pflichtauswahl)]])&gt;0,"Modul anders","okay"),"")</f>
        <v>okay</v>
      </c>
      <c r="AQ981" s="10" t="str">
        <f>IFERROR(IF(COUNTIFS(BTT[Verwendete Transaktion (Pflichtauswahl)],BTT[[#This Row],[Verwendete Transaktion (Pflichtauswahl)]],BTT[Verantwortliches TP
(automatisch)],"&lt;&gt;"&amp;BTT[[#This Row],[Verantwortliches TP
(automatisch)]])&gt;0,"Transaktion mehrfach","okay"),"")</f>
        <v>okay</v>
      </c>
      <c r="AR981" s="10" t="str">
        <f>IFERROR(IF(COUNTIFS(BTT[Verwendete Transaktion (Pflichtauswahl)],BTT[[#This Row],[Verwendete Transaktion (Pflichtauswahl)]],BTT[Verantwortliches TP
(automatisch)],"&lt;&gt;"&amp;VLOOKUP(aktives_Teilprojekt,Teilprojekte[[Teilprojekte]:[Kürzel]],2,FALSE))&gt;0,"Transaktion mehrfach","okay"),"")</f>
        <v>okay</v>
      </c>
      <c r="AS981" s="10" t="s">
        <v>11230</v>
      </c>
      <c r="AT981" s="10"/>
    </row>
    <row r="982" spans="1:46" x14ac:dyDescent="0.25">
      <c r="A982" s="14" t="str">
        <f>IFERROR(IF(BTT[[#This Row],[Lfd Nr. 
(aus konsolidierter Datei)]]&lt;&gt;"",BTT[[#This Row],[Lfd Nr. 
(aus konsolidierter Datei)]],VLOOKUP(aktives_Teilprojekt,Teilprojekte[[Teilprojekte]:[Kürzel]],2,FALSE)&amp;ROW(BTT[[#This Row],[Lfd Nr.
(automatisch)]])-2),"")</f>
        <v>FI896</v>
      </c>
      <c r="B982" s="15" t="s">
        <v>24</v>
      </c>
      <c r="C982" s="15"/>
      <c r="D982" t="s">
        <v>11232</v>
      </c>
      <c r="E982" s="10" t="str">
        <f>IFERROR(IF(NOT(BTT[[#This Row],[Manuelle Änderung des Verantwortliches TP
(Auswahl - bei Bedarf)]]=""),BTT[[#This Row],[Manuelle Änderung des Verantwortliches TP
(Auswahl - bei Bedarf)]],VLOOKUP(BTT[[#This Row],[Hauptprozess
(Pflichtauswahl)]],Hauptprozesse[],3,FALSE)),"")</f>
        <v>FI</v>
      </c>
      <c r="G982" t="s">
        <v>14277</v>
      </c>
      <c r="H982" s="10" t="s">
        <v>6037</v>
      </c>
      <c r="I982" t="s">
        <v>1132</v>
      </c>
      <c r="J982" s="10" t="str">
        <f>IFERROR(VLOOKUP(BTT[[#This Row],[Verwendete Transaktion (Pflichtauswahl)]],Transaktionen[[Transaktionen]:[Langtext]],2,FALSE),"")</f>
        <v>Anlagen-Stammsatz anlegen</v>
      </c>
      <c r="V982" s="10" t="str">
        <f>IFERROR(VLOOKUP(BTT[[#This Row],[Verwendetes Formular
(Auswahl falls relevant)]],Formulare[[Formularbezeichnung]:[Formularname (technisch)]],2,FALSE),"")</f>
        <v/>
      </c>
      <c r="Y982" s="4"/>
      <c r="AK982" s="10" t="str">
        <f>IF(BTT[[#This Row],[Subprozess
(optionale Auswahl)]]="","okay",IF(VLOOKUP(BTT[[#This Row],[Subprozess
(optionale Auswahl)]],BPML[[Subprozess]:[Zugeordneter Hauptprozess]],3,FALSE)=BTT[[#This Row],[Hauptprozess
(Pflichtauswahl)]],"okay","falscher Subprozess"))</f>
        <v>okay</v>
      </c>
      <c r="AL982" t="str">
        <f>IF(aktives_Teilprojekt="Master","",IF(BTT[[#This Row],[Verantwortliches TP
(automatisch)]]=VLOOKUP(aktives_Teilprojekt,Teilprojekte[[Teilprojekte]:[Kürzel]],2,FALSE),"okay","Hauptprozess anderes TP"))</f>
        <v>okay</v>
      </c>
      <c r="AM9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2" s="10" t="str">
        <f>IFERROR(IF(BTT[[#This Row],[SAP-Modul
(Pflichtauswahl)]]&lt;&gt;VLOOKUP(BTT[[#This Row],[Verwendete Transaktion (Pflichtauswahl)]],Transaktionen[[Transaktionen]:[Modul]],3,FALSE),"Modul anders","okay"),"")</f>
        <v>okay</v>
      </c>
      <c r="AP982" s="10" t="str">
        <f>IFERROR(IF(COUNTIFS(BTT[Verwendete Transaktion (Pflichtauswahl)],BTT[[#This Row],[Verwendete Transaktion (Pflichtauswahl)]],BTT[SAP-Modul
(Pflichtauswahl)],"&lt;&gt;"&amp;BTT[[#This Row],[SAP-Modul
(Pflichtauswahl)]])&gt;0,"Modul anders","okay"),"")</f>
        <v>okay</v>
      </c>
      <c r="AQ982" s="10" t="str">
        <f>IFERROR(IF(COUNTIFS(BTT[Verwendete Transaktion (Pflichtauswahl)],BTT[[#This Row],[Verwendete Transaktion (Pflichtauswahl)]],BTT[Verantwortliches TP
(automatisch)],"&lt;&gt;"&amp;BTT[[#This Row],[Verantwortliches TP
(automatisch)]])&gt;0,"Transaktion mehrfach","okay"),"")</f>
        <v>okay</v>
      </c>
      <c r="AR982" s="10" t="str">
        <f>IFERROR(IF(COUNTIFS(BTT[Verwendete Transaktion (Pflichtauswahl)],BTT[[#This Row],[Verwendete Transaktion (Pflichtauswahl)]],BTT[Verantwortliches TP
(automatisch)],"&lt;&gt;"&amp;VLOOKUP(aktives_Teilprojekt,Teilprojekte[[Teilprojekte]:[Kürzel]],2,FALSE))&gt;0,"Transaktion mehrfach","okay"),"")</f>
        <v>okay</v>
      </c>
      <c r="AS982" s="10" t="s">
        <v>11231</v>
      </c>
      <c r="AT982" s="10"/>
    </row>
    <row r="983" spans="1:46" x14ac:dyDescent="0.25">
      <c r="A983" s="14" t="str">
        <f>IFERROR(IF(BTT[[#This Row],[Lfd Nr. 
(aus konsolidierter Datei)]]&lt;&gt;"",BTT[[#This Row],[Lfd Nr. 
(aus konsolidierter Datei)]],VLOOKUP(aktives_Teilprojekt,Teilprojekte[[Teilprojekte]:[Kürzel]],2,FALSE)&amp;ROW(BTT[[#This Row],[Lfd Nr.
(automatisch)]])-2),"")</f>
        <v>FI897</v>
      </c>
      <c r="B983" s="15" t="s">
        <v>24</v>
      </c>
      <c r="C983" s="15"/>
      <c r="D983" t="s">
        <v>11142</v>
      </c>
      <c r="E983" s="10" t="str">
        <f>IFERROR(IF(NOT(BTT[[#This Row],[Manuelle Änderung des Verantwortliches TP
(Auswahl - bei Bedarf)]]=""),BTT[[#This Row],[Manuelle Änderung des Verantwortliches TP
(Auswahl - bei Bedarf)]],VLOOKUP(BTT[[#This Row],[Hauptprozess
(Pflichtauswahl)]],Hauptprozesse[],3,FALSE)),"")</f>
        <v>FI</v>
      </c>
      <c r="G983" t="s">
        <v>14277</v>
      </c>
      <c r="H983" s="10" t="s">
        <v>8457</v>
      </c>
      <c r="I983" t="s">
        <v>2792</v>
      </c>
      <c r="J983" s="10" t="str">
        <f>IFERROR(VLOOKUP(BTT[[#This Row],[Verwendete Transaktion (Pflichtauswahl)]],Transaktionen[[Transaktionen]:[Langtext]],2,FALSE),"")</f>
        <v>Innenauftrag ändern</v>
      </c>
      <c r="V983" s="10" t="str">
        <f>IFERROR(VLOOKUP(BTT[[#This Row],[Verwendetes Formular
(Auswahl falls relevant)]],Formulare[[Formularbezeichnung]:[Formularname (technisch)]],2,FALSE),"")</f>
        <v/>
      </c>
      <c r="Y983" s="4"/>
      <c r="AK983" s="10" t="str">
        <f>IF(BTT[[#This Row],[Subprozess
(optionale Auswahl)]]="","okay",IF(VLOOKUP(BTT[[#This Row],[Subprozess
(optionale Auswahl)]],BPML[[Subprozess]:[Zugeordneter Hauptprozess]],3,FALSE)=BTT[[#This Row],[Hauptprozess
(Pflichtauswahl)]],"okay","falscher Subprozess"))</f>
        <v>okay</v>
      </c>
      <c r="AL983" t="str">
        <f>IF(aktives_Teilprojekt="Master","",IF(BTT[[#This Row],[Verantwortliches TP
(automatisch)]]=VLOOKUP(aktives_Teilprojekt,Teilprojekte[[Teilprojekte]:[Kürzel]],2,FALSE),"okay","Hauptprozess anderes TP"))</f>
        <v>okay</v>
      </c>
      <c r="AM9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3" s="10" t="str">
        <f>IFERROR(IF(BTT[[#This Row],[SAP-Modul
(Pflichtauswahl)]]&lt;&gt;VLOOKUP(BTT[[#This Row],[Verwendete Transaktion (Pflichtauswahl)]],Transaktionen[[Transaktionen]:[Modul]],3,FALSE),"Modul anders","okay"),"")</f>
        <v>okay</v>
      </c>
      <c r="AP983" s="10" t="str">
        <f>IFERROR(IF(COUNTIFS(BTT[Verwendete Transaktion (Pflichtauswahl)],BTT[[#This Row],[Verwendete Transaktion (Pflichtauswahl)]],BTT[SAP-Modul
(Pflichtauswahl)],"&lt;&gt;"&amp;BTT[[#This Row],[SAP-Modul
(Pflichtauswahl)]])&gt;0,"Modul anders","okay"),"")</f>
        <v>Modul anders</v>
      </c>
      <c r="AQ983" s="10" t="str">
        <f>IFERROR(IF(COUNTIFS(BTT[Verwendete Transaktion (Pflichtauswahl)],BTT[[#This Row],[Verwendete Transaktion (Pflichtauswahl)]],BTT[Verantwortliches TP
(automatisch)],"&lt;&gt;"&amp;BTT[[#This Row],[Verantwortliches TP
(automatisch)]])&gt;0,"Transaktion mehrfach","okay"),"")</f>
        <v>okay</v>
      </c>
      <c r="AR983" s="10" t="str">
        <f>IFERROR(IF(COUNTIFS(BTT[Verwendete Transaktion (Pflichtauswahl)],BTT[[#This Row],[Verwendete Transaktion (Pflichtauswahl)]],BTT[Verantwortliches TP
(automatisch)],"&lt;&gt;"&amp;VLOOKUP(aktives_Teilprojekt,Teilprojekte[[Teilprojekte]:[Kürzel]],2,FALSE))&gt;0,"Transaktion mehrfach","okay"),"")</f>
        <v>okay</v>
      </c>
      <c r="AS983" s="10" t="s">
        <v>11233</v>
      </c>
      <c r="AT983" s="10"/>
    </row>
    <row r="984" spans="1:46" x14ac:dyDescent="0.25">
      <c r="A984" s="14" t="str">
        <f>IFERROR(IF(BTT[[#This Row],[Lfd Nr. 
(aus konsolidierter Datei)]]&lt;&gt;"",BTT[[#This Row],[Lfd Nr. 
(aus konsolidierter Datei)]],VLOOKUP(aktives_Teilprojekt,Teilprojekte[[Teilprojekte]:[Kürzel]],2,FALSE)&amp;ROW(BTT[[#This Row],[Lfd Nr.
(automatisch)]])-2),"")</f>
        <v>FI898</v>
      </c>
      <c r="B984" s="15" t="s">
        <v>24</v>
      </c>
      <c r="C984" s="15"/>
      <c r="D984" t="s">
        <v>11175</v>
      </c>
      <c r="E984" s="10" t="str">
        <f>IFERROR(IF(NOT(BTT[[#This Row],[Manuelle Änderung des Verantwortliches TP
(Auswahl - bei Bedarf)]]=""),BTT[[#This Row],[Manuelle Änderung des Verantwortliches TP
(Auswahl - bei Bedarf)]],VLOOKUP(BTT[[#This Row],[Hauptprozess
(Pflichtauswahl)]],Hauptprozesse[],3,FALSE)),"")</f>
        <v>FI</v>
      </c>
      <c r="G984" t="s">
        <v>14277</v>
      </c>
      <c r="H984" s="10" t="s">
        <v>8485</v>
      </c>
      <c r="I984" t="s">
        <v>8522</v>
      </c>
      <c r="J984" s="10" t="str">
        <f>IFERROR(VLOOKUP(BTT[[#This Row],[Verwendete Transaktion (Pflichtauswahl)]],Transaktionen[[Transaktionen]:[Langtext]],2,FALSE),"")</f>
        <v>keine digitale Erfassung</v>
      </c>
      <c r="V984" s="10" t="str">
        <f>IFERROR(VLOOKUP(BTT[[#This Row],[Verwendetes Formular
(Auswahl falls relevant)]],Formulare[[Formularbezeichnung]:[Formularname (technisch)]],2,FALSE),"")</f>
        <v/>
      </c>
      <c r="Y984" s="4"/>
      <c r="AK984" s="10" t="str">
        <f>IF(BTT[[#This Row],[Subprozess
(optionale Auswahl)]]="","okay",IF(VLOOKUP(BTT[[#This Row],[Subprozess
(optionale Auswahl)]],BPML[[Subprozess]:[Zugeordneter Hauptprozess]],3,FALSE)=BTT[[#This Row],[Hauptprozess
(Pflichtauswahl)]],"okay","falscher Subprozess"))</f>
        <v>okay</v>
      </c>
      <c r="AL984" t="str">
        <f>IF(aktives_Teilprojekt="Master","",IF(BTT[[#This Row],[Verantwortliches TP
(automatisch)]]=VLOOKUP(aktives_Teilprojekt,Teilprojekte[[Teilprojekte]:[Kürzel]],2,FALSE),"okay","Hauptprozess anderes TP"))</f>
        <v>okay</v>
      </c>
      <c r="AM9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4" s="10" t="str">
        <f>IFERROR(IF(BTT[[#This Row],[SAP-Modul
(Pflichtauswahl)]]&lt;&gt;VLOOKUP(BTT[[#This Row],[Verwendete Transaktion (Pflichtauswahl)]],Transaktionen[[Transaktionen]:[Modul]],3,FALSE),"Modul anders","okay"),"")</f>
        <v>okay</v>
      </c>
      <c r="AP984" s="10" t="str">
        <f>IFERROR(IF(COUNTIFS(BTT[Verwendete Transaktion (Pflichtauswahl)],BTT[[#This Row],[Verwendete Transaktion (Pflichtauswahl)]],BTT[SAP-Modul
(Pflichtauswahl)],"&lt;&gt;"&amp;BTT[[#This Row],[SAP-Modul
(Pflichtauswahl)]])&gt;0,"Modul anders","okay"),"")</f>
        <v>okay</v>
      </c>
      <c r="AQ984" s="10" t="str">
        <f>IFERROR(IF(COUNTIFS(BTT[Verwendete Transaktion (Pflichtauswahl)],BTT[[#This Row],[Verwendete Transaktion (Pflichtauswahl)]],BTT[Verantwortliches TP
(automatisch)],"&lt;&gt;"&amp;BTT[[#This Row],[Verantwortliches TP
(automatisch)]])&gt;0,"Transaktion mehrfach","okay"),"")</f>
        <v>okay</v>
      </c>
      <c r="AR984" s="10" t="str">
        <f>IFERROR(IF(COUNTIFS(BTT[Verwendete Transaktion (Pflichtauswahl)],BTT[[#This Row],[Verwendete Transaktion (Pflichtauswahl)]],BTT[Verantwortliches TP
(automatisch)],"&lt;&gt;"&amp;VLOOKUP(aktives_Teilprojekt,Teilprojekte[[Teilprojekte]:[Kürzel]],2,FALSE))&gt;0,"Transaktion mehrfach","okay"),"")</f>
        <v>okay</v>
      </c>
      <c r="AS984" s="10" t="s">
        <v>11234</v>
      </c>
      <c r="AT984" s="10"/>
    </row>
    <row r="985" spans="1:46" x14ac:dyDescent="0.25">
      <c r="A985" s="14" t="str">
        <f>IFERROR(IF(BTT[[#This Row],[Lfd Nr. 
(aus konsolidierter Datei)]]&lt;&gt;"",BTT[[#This Row],[Lfd Nr. 
(aus konsolidierter Datei)]],VLOOKUP(aktives_Teilprojekt,Teilprojekte[[Teilprojekte]:[Kürzel]],2,FALSE)&amp;ROW(BTT[[#This Row],[Lfd Nr.
(automatisch)]])-2),"")</f>
        <v>FI899</v>
      </c>
      <c r="B985" s="15" t="s">
        <v>24</v>
      </c>
      <c r="C985" s="15"/>
      <c r="D985" t="s">
        <v>11146</v>
      </c>
      <c r="E985" s="10" t="str">
        <f>IFERROR(IF(NOT(BTT[[#This Row],[Manuelle Änderung des Verantwortliches TP
(Auswahl - bei Bedarf)]]=""),BTT[[#This Row],[Manuelle Änderung des Verantwortliches TP
(Auswahl - bei Bedarf)]],VLOOKUP(BTT[[#This Row],[Hauptprozess
(Pflichtauswahl)]],Hauptprozesse[],3,FALSE)),"")</f>
        <v>FI</v>
      </c>
      <c r="G985" t="s">
        <v>14277</v>
      </c>
      <c r="H985" s="10" t="s">
        <v>8457</v>
      </c>
      <c r="I985" t="s">
        <v>2811</v>
      </c>
      <c r="J985" s="10" t="str">
        <f>IFERROR(VLOOKUP(BTT[[#This Row],[Verwendete Transaktion (Pflichtauswahl)]],Transaktionen[[Transaktionen]:[Langtext]],2,FALSE),"")</f>
        <v>Ist-Abrechnung: Auftrag</v>
      </c>
      <c r="V985" s="10" t="str">
        <f>IFERROR(VLOOKUP(BTT[[#This Row],[Verwendetes Formular
(Auswahl falls relevant)]],Formulare[[Formularbezeichnung]:[Formularname (technisch)]],2,FALSE),"")</f>
        <v/>
      </c>
      <c r="Y985" s="4"/>
      <c r="AK985" s="10" t="str">
        <f>IF(BTT[[#This Row],[Subprozess
(optionale Auswahl)]]="","okay",IF(VLOOKUP(BTT[[#This Row],[Subprozess
(optionale Auswahl)]],BPML[[Subprozess]:[Zugeordneter Hauptprozess]],3,FALSE)=BTT[[#This Row],[Hauptprozess
(Pflichtauswahl)]],"okay","falscher Subprozess"))</f>
        <v>okay</v>
      </c>
      <c r="AL985" t="str">
        <f>IF(aktives_Teilprojekt="Master","",IF(BTT[[#This Row],[Verantwortliches TP
(automatisch)]]=VLOOKUP(aktives_Teilprojekt,Teilprojekte[[Teilprojekte]:[Kürzel]],2,FALSE),"okay","Hauptprozess anderes TP"))</f>
        <v>okay</v>
      </c>
      <c r="AM9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5" s="10" t="str">
        <f>IFERROR(IF(BTT[[#This Row],[SAP-Modul
(Pflichtauswahl)]]&lt;&gt;VLOOKUP(BTT[[#This Row],[Verwendete Transaktion (Pflichtauswahl)]],Transaktionen[[Transaktionen]:[Modul]],3,FALSE),"Modul anders","okay"),"")</f>
        <v>okay</v>
      </c>
      <c r="AP985" s="10" t="str">
        <f>IFERROR(IF(COUNTIFS(BTT[Verwendete Transaktion (Pflichtauswahl)],BTT[[#This Row],[Verwendete Transaktion (Pflichtauswahl)]],BTT[SAP-Modul
(Pflichtauswahl)],"&lt;&gt;"&amp;BTT[[#This Row],[SAP-Modul
(Pflichtauswahl)]])&gt;0,"Modul anders","okay"),"")</f>
        <v>Modul anders</v>
      </c>
      <c r="AQ985" s="10" t="str">
        <f>IFERROR(IF(COUNTIFS(BTT[Verwendete Transaktion (Pflichtauswahl)],BTT[[#This Row],[Verwendete Transaktion (Pflichtauswahl)]],BTT[Verantwortliches TP
(automatisch)],"&lt;&gt;"&amp;BTT[[#This Row],[Verantwortliches TP
(automatisch)]])&gt;0,"Transaktion mehrfach","okay"),"")</f>
        <v>okay</v>
      </c>
      <c r="AR985" s="10" t="str">
        <f>IFERROR(IF(COUNTIFS(BTT[Verwendete Transaktion (Pflichtauswahl)],BTT[[#This Row],[Verwendete Transaktion (Pflichtauswahl)]],BTT[Verantwortliches TP
(automatisch)],"&lt;&gt;"&amp;VLOOKUP(aktives_Teilprojekt,Teilprojekte[[Teilprojekte]:[Kürzel]],2,FALSE))&gt;0,"Transaktion mehrfach","okay"),"")</f>
        <v>okay</v>
      </c>
      <c r="AS985" s="10" t="s">
        <v>11235</v>
      </c>
      <c r="AT985" s="10"/>
    </row>
    <row r="986" spans="1:46" x14ac:dyDescent="0.25">
      <c r="A986" s="14" t="str">
        <f>IFERROR(IF(BTT[[#This Row],[Lfd Nr. 
(aus konsolidierter Datei)]]&lt;&gt;"",BTT[[#This Row],[Lfd Nr. 
(aus konsolidierter Datei)]],VLOOKUP(aktives_Teilprojekt,Teilprojekte[[Teilprojekte]:[Kürzel]],2,FALSE)&amp;ROW(BTT[[#This Row],[Lfd Nr.
(automatisch)]])-2),"")</f>
        <v>FI900</v>
      </c>
      <c r="B986" s="15" t="s">
        <v>24</v>
      </c>
      <c r="C986" s="15"/>
      <c r="D986" t="s">
        <v>11150</v>
      </c>
      <c r="E986" s="10" t="str">
        <f>IFERROR(IF(NOT(BTT[[#This Row],[Manuelle Änderung des Verantwortliches TP
(Auswahl - bei Bedarf)]]=""),BTT[[#This Row],[Manuelle Änderung des Verantwortliches TP
(Auswahl - bei Bedarf)]],VLOOKUP(BTT[[#This Row],[Hauptprozess
(Pflichtauswahl)]],Hauptprozesse[],3,FALSE)),"")</f>
        <v>FI</v>
      </c>
      <c r="G986" t="s">
        <v>14250</v>
      </c>
      <c r="H986" s="10"/>
      <c r="J986" s="10" t="str">
        <f>IFERROR(VLOOKUP(BTT[[#This Row],[Verwendete Transaktion (Pflichtauswahl)]],Transaktionen[[Transaktionen]:[Langtext]],2,FALSE),"")</f>
        <v/>
      </c>
      <c r="V986" s="10" t="str">
        <f>IFERROR(VLOOKUP(BTT[[#This Row],[Verwendetes Formular
(Auswahl falls relevant)]],Formulare[[Formularbezeichnung]:[Formularname (technisch)]],2,FALSE),"")</f>
        <v/>
      </c>
      <c r="Y986" s="4"/>
      <c r="AK986" s="10" t="str">
        <f>IF(BTT[[#This Row],[Subprozess
(optionale Auswahl)]]="","okay",IF(VLOOKUP(BTT[[#This Row],[Subprozess
(optionale Auswahl)]],BPML[[Subprozess]:[Zugeordneter Hauptprozess]],3,FALSE)=BTT[[#This Row],[Hauptprozess
(Pflichtauswahl)]],"okay","falscher Subprozess"))</f>
        <v>okay</v>
      </c>
      <c r="AL986" t="str">
        <f>IF(aktives_Teilprojekt="Master","",IF(BTT[[#This Row],[Verantwortliches TP
(automatisch)]]=VLOOKUP(aktives_Teilprojekt,Teilprojekte[[Teilprojekte]:[Kürzel]],2,FALSE),"okay","Hauptprozess anderes TP"))</f>
        <v>okay</v>
      </c>
      <c r="AM9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6" s="10" t="str">
        <f>IFERROR(IF(BTT[[#This Row],[SAP-Modul
(Pflichtauswahl)]]&lt;&gt;VLOOKUP(BTT[[#This Row],[Verwendete Transaktion (Pflichtauswahl)]],Transaktionen[[Transaktionen]:[Modul]],3,FALSE),"Modul anders","okay"),"")</f>
        <v/>
      </c>
      <c r="AP986" s="10" t="str">
        <f>IFERROR(IF(COUNTIFS(BTT[Verwendete Transaktion (Pflichtauswahl)],BTT[[#This Row],[Verwendete Transaktion (Pflichtauswahl)]],BTT[SAP-Modul
(Pflichtauswahl)],"&lt;&gt;"&amp;BTT[[#This Row],[SAP-Modul
(Pflichtauswahl)]])&gt;0,"Modul anders","okay"),"")</f>
        <v>okay</v>
      </c>
      <c r="AQ986" s="10" t="str">
        <f>IFERROR(IF(COUNTIFS(BTT[Verwendete Transaktion (Pflichtauswahl)],BTT[[#This Row],[Verwendete Transaktion (Pflichtauswahl)]],BTT[Verantwortliches TP
(automatisch)],"&lt;&gt;"&amp;BTT[[#This Row],[Verantwortliches TP
(automatisch)]])&gt;0,"Transaktion mehrfach","okay"),"")</f>
        <v>okay</v>
      </c>
      <c r="AR986" s="10" t="str">
        <f>IFERROR(IF(COUNTIFS(BTT[Verwendete Transaktion (Pflichtauswahl)],BTT[[#This Row],[Verwendete Transaktion (Pflichtauswahl)]],BTT[Verantwortliches TP
(automatisch)],"&lt;&gt;"&amp;VLOOKUP(aktives_Teilprojekt,Teilprojekte[[Teilprojekte]:[Kürzel]],2,FALSE))&gt;0,"Transaktion mehrfach","okay"),"")</f>
        <v>okay</v>
      </c>
      <c r="AS986" s="10" t="s">
        <v>11236</v>
      </c>
      <c r="AT986" s="10"/>
    </row>
    <row r="987" spans="1:46" x14ac:dyDescent="0.25">
      <c r="A987" s="14" t="str">
        <f>IFERROR(IF(BTT[[#This Row],[Lfd Nr. 
(aus konsolidierter Datei)]]&lt;&gt;"",BTT[[#This Row],[Lfd Nr. 
(aus konsolidierter Datei)]],VLOOKUP(aktives_Teilprojekt,Teilprojekte[[Teilprojekte]:[Kürzel]],2,FALSE)&amp;ROW(BTT[[#This Row],[Lfd Nr.
(automatisch)]])-2),"")</f>
        <v>FI901</v>
      </c>
      <c r="B987" s="15" t="s">
        <v>24</v>
      </c>
      <c r="C987" s="15"/>
      <c r="D987" t="s">
        <v>11152</v>
      </c>
      <c r="E987" s="10" t="str">
        <f>IFERROR(IF(NOT(BTT[[#This Row],[Manuelle Änderung des Verantwortliches TP
(Auswahl - bei Bedarf)]]=""),BTT[[#This Row],[Manuelle Änderung des Verantwortliches TP
(Auswahl - bei Bedarf)]],VLOOKUP(BTT[[#This Row],[Hauptprozess
(Pflichtauswahl)]],Hauptprozesse[],3,FALSE)),"")</f>
        <v>FI</v>
      </c>
      <c r="G987" t="s">
        <v>14277</v>
      </c>
      <c r="H987" s="10" t="s">
        <v>6037</v>
      </c>
      <c r="I987" t="s">
        <v>1132</v>
      </c>
      <c r="J987" s="10" t="str">
        <f>IFERROR(VLOOKUP(BTT[[#This Row],[Verwendete Transaktion (Pflichtauswahl)]],Transaktionen[[Transaktionen]:[Langtext]],2,FALSE),"")</f>
        <v>Anlagen-Stammsatz anlegen</v>
      </c>
      <c r="V987" s="10" t="str">
        <f>IFERROR(VLOOKUP(BTT[[#This Row],[Verwendetes Formular
(Auswahl falls relevant)]],Formulare[[Formularbezeichnung]:[Formularname (technisch)]],2,FALSE),"")</f>
        <v/>
      </c>
      <c r="Y987" s="4"/>
      <c r="AK987" s="10" t="str">
        <f>IF(BTT[[#This Row],[Subprozess
(optionale Auswahl)]]="","okay",IF(VLOOKUP(BTT[[#This Row],[Subprozess
(optionale Auswahl)]],BPML[[Subprozess]:[Zugeordneter Hauptprozess]],3,FALSE)=BTT[[#This Row],[Hauptprozess
(Pflichtauswahl)]],"okay","falscher Subprozess"))</f>
        <v>okay</v>
      </c>
      <c r="AL987" t="str">
        <f>IF(aktives_Teilprojekt="Master","",IF(BTT[[#This Row],[Verantwortliches TP
(automatisch)]]=VLOOKUP(aktives_Teilprojekt,Teilprojekte[[Teilprojekte]:[Kürzel]],2,FALSE),"okay","Hauptprozess anderes TP"))</f>
        <v>okay</v>
      </c>
      <c r="AM9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7" s="10" t="str">
        <f>IFERROR(IF(BTT[[#This Row],[SAP-Modul
(Pflichtauswahl)]]&lt;&gt;VLOOKUP(BTT[[#This Row],[Verwendete Transaktion (Pflichtauswahl)]],Transaktionen[[Transaktionen]:[Modul]],3,FALSE),"Modul anders","okay"),"")</f>
        <v>okay</v>
      </c>
      <c r="AP987" s="10" t="str">
        <f>IFERROR(IF(COUNTIFS(BTT[Verwendete Transaktion (Pflichtauswahl)],BTT[[#This Row],[Verwendete Transaktion (Pflichtauswahl)]],BTT[SAP-Modul
(Pflichtauswahl)],"&lt;&gt;"&amp;BTT[[#This Row],[SAP-Modul
(Pflichtauswahl)]])&gt;0,"Modul anders","okay"),"")</f>
        <v>okay</v>
      </c>
      <c r="AQ987" s="10" t="str">
        <f>IFERROR(IF(COUNTIFS(BTT[Verwendete Transaktion (Pflichtauswahl)],BTT[[#This Row],[Verwendete Transaktion (Pflichtauswahl)]],BTT[Verantwortliches TP
(automatisch)],"&lt;&gt;"&amp;BTT[[#This Row],[Verantwortliches TP
(automatisch)]])&gt;0,"Transaktion mehrfach","okay"),"")</f>
        <v>okay</v>
      </c>
      <c r="AR987" s="10" t="str">
        <f>IFERROR(IF(COUNTIFS(BTT[Verwendete Transaktion (Pflichtauswahl)],BTT[[#This Row],[Verwendete Transaktion (Pflichtauswahl)]],BTT[Verantwortliches TP
(automatisch)],"&lt;&gt;"&amp;VLOOKUP(aktives_Teilprojekt,Teilprojekte[[Teilprojekte]:[Kürzel]],2,FALSE))&gt;0,"Transaktion mehrfach","okay"),"")</f>
        <v>okay</v>
      </c>
      <c r="AS987" s="10" t="s">
        <v>11237</v>
      </c>
      <c r="AT987" s="10"/>
    </row>
    <row r="988" spans="1:46" x14ac:dyDescent="0.25">
      <c r="A988" s="14" t="str">
        <f>IFERROR(IF(BTT[[#This Row],[Lfd Nr. 
(aus konsolidierter Datei)]]&lt;&gt;"",BTT[[#This Row],[Lfd Nr. 
(aus konsolidierter Datei)]],VLOOKUP(aktives_Teilprojekt,Teilprojekte[[Teilprojekte]:[Kürzel]],2,FALSE)&amp;ROW(BTT[[#This Row],[Lfd Nr.
(automatisch)]])-2),"")</f>
        <v>FI902</v>
      </c>
      <c r="B988" s="15" t="s">
        <v>24</v>
      </c>
      <c r="C988" s="15"/>
      <c r="D988" t="s">
        <v>11154</v>
      </c>
      <c r="E988" s="10" t="str">
        <f>IFERROR(IF(NOT(BTT[[#This Row],[Manuelle Änderung des Verantwortliches TP
(Auswahl - bei Bedarf)]]=""),BTT[[#This Row],[Manuelle Änderung des Verantwortliches TP
(Auswahl - bei Bedarf)]],VLOOKUP(BTT[[#This Row],[Hauptprozess
(Pflichtauswahl)]],Hauptprozesse[],3,FALSE)),"")</f>
        <v>FI</v>
      </c>
      <c r="G988" t="s">
        <v>14277</v>
      </c>
      <c r="H988" s="10" t="s">
        <v>3</v>
      </c>
      <c r="I988" t="s">
        <v>1756</v>
      </c>
      <c r="J988" s="10" t="str">
        <f>IFERROR(VLOOKUP(BTT[[#This Row],[Verwendete Transaktion (Pflichtauswahl)]],Transaktionen[[Transaktionen]:[Langtext]],2,FALSE),"")</f>
        <v>Beleg buchen</v>
      </c>
      <c r="V988" s="10" t="str">
        <f>IFERROR(VLOOKUP(BTT[[#This Row],[Verwendetes Formular
(Auswahl falls relevant)]],Formulare[[Formularbezeichnung]:[Formularname (technisch)]],2,FALSE),"")</f>
        <v/>
      </c>
      <c r="Y988" s="4"/>
      <c r="AK988" s="10" t="str">
        <f>IF(BTT[[#This Row],[Subprozess
(optionale Auswahl)]]="","okay",IF(VLOOKUP(BTT[[#This Row],[Subprozess
(optionale Auswahl)]],BPML[[Subprozess]:[Zugeordneter Hauptprozess]],3,FALSE)=BTT[[#This Row],[Hauptprozess
(Pflichtauswahl)]],"okay","falscher Subprozess"))</f>
        <v>okay</v>
      </c>
      <c r="AL988" t="str">
        <f>IF(aktives_Teilprojekt="Master","",IF(BTT[[#This Row],[Verantwortliches TP
(automatisch)]]=VLOOKUP(aktives_Teilprojekt,Teilprojekte[[Teilprojekte]:[Kürzel]],2,FALSE),"okay","Hauptprozess anderes TP"))</f>
        <v>okay</v>
      </c>
      <c r="AM9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8" s="10" t="str">
        <f>IFERROR(IF(BTT[[#This Row],[SAP-Modul
(Pflichtauswahl)]]&lt;&gt;VLOOKUP(BTT[[#This Row],[Verwendete Transaktion (Pflichtauswahl)]],Transaktionen[[Transaktionen]:[Modul]],3,FALSE),"Modul anders","okay"),"")</f>
        <v>okay</v>
      </c>
      <c r="AP988" s="10" t="str">
        <f>IFERROR(IF(COUNTIFS(BTT[Verwendete Transaktion (Pflichtauswahl)],BTT[[#This Row],[Verwendete Transaktion (Pflichtauswahl)]],BTT[SAP-Modul
(Pflichtauswahl)],"&lt;&gt;"&amp;BTT[[#This Row],[SAP-Modul
(Pflichtauswahl)]])&gt;0,"Modul anders","okay"),"")</f>
        <v>okay</v>
      </c>
      <c r="AQ988" s="10" t="str">
        <f>IFERROR(IF(COUNTIFS(BTT[Verwendete Transaktion (Pflichtauswahl)],BTT[[#This Row],[Verwendete Transaktion (Pflichtauswahl)]],BTT[Verantwortliches TP
(automatisch)],"&lt;&gt;"&amp;BTT[[#This Row],[Verantwortliches TP
(automatisch)]])&gt;0,"Transaktion mehrfach","okay"),"")</f>
        <v>okay</v>
      </c>
      <c r="AR988" s="10" t="str">
        <f>IFERROR(IF(COUNTIFS(BTT[Verwendete Transaktion (Pflichtauswahl)],BTT[[#This Row],[Verwendete Transaktion (Pflichtauswahl)]],BTT[Verantwortliches TP
(automatisch)],"&lt;&gt;"&amp;VLOOKUP(aktives_Teilprojekt,Teilprojekte[[Teilprojekte]:[Kürzel]],2,FALSE))&gt;0,"Transaktion mehrfach","okay"),"")</f>
        <v>okay</v>
      </c>
      <c r="AS988" s="10" t="s">
        <v>11238</v>
      </c>
      <c r="AT988" s="10"/>
    </row>
    <row r="989" spans="1:46" x14ac:dyDescent="0.25">
      <c r="A989" s="14" t="str">
        <f>IFERROR(IF(BTT[[#This Row],[Lfd Nr. 
(aus konsolidierter Datei)]]&lt;&gt;"",BTT[[#This Row],[Lfd Nr. 
(aus konsolidierter Datei)]],VLOOKUP(aktives_Teilprojekt,Teilprojekte[[Teilprojekte]:[Kürzel]],2,FALSE)&amp;ROW(BTT[[#This Row],[Lfd Nr.
(automatisch)]])-2),"")</f>
        <v>FI903</v>
      </c>
      <c r="B989" s="15" t="s">
        <v>24</v>
      </c>
      <c r="C989" s="15"/>
      <c r="D989" t="s">
        <v>11156</v>
      </c>
      <c r="E989" s="10" t="str">
        <f>IFERROR(IF(NOT(BTT[[#This Row],[Manuelle Änderung des Verantwortliches TP
(Auswahl - bei Bedarf)]]=""),BTT[[#This Row],[Manuelle Änderung des Verantwortliches TP
(Auswahl - bei Bedarf)]],VLOOKUP(BTT[[#This Row],[Hauptprozess
(Pflichtauswahl)]],Hauptprozesse[],3,FALSE)),"")</f>
        <v>FI</v>
      </c>
      <c r="G989" t="s">
        <v>14277</v>
      </c>
      <c r="H989" s="10" t="s">
        <v>8457</v>
      </c>
      <c r="I989" t="s">
        <v>2792</v>
      </c>
      <c r="J989" s="10" t="str">
        <f>IFERROR(VLOOKUP(BTT[[#This Row],[Verwendete Transaktion (Pflichtauswahl)]],Transaktionen[[Transaktionen]:[Langtext]],2,FALSE),"")</f>
        <v>Innenauftrag ändern</v>
      </c>
      <c r="V989" s="10" t="str">
        <f>IFERROR(VLOOKUP(BTT[[#This Row],[Verwendetes Formular
(Auswahl falls relevant)]],Formulare[[Formularbezeichnung]:[Formularname (technisch)]],2,FALSE),"")</f>
        <v/>
      </c>
      <c r="Y989" s="4"/>
      <c r="AK989" s="10" t="str">
        <f>IF(BTT[[#This Row],[Subprozess
(optionale Auswahl)]]="","okay",IF(VLOOKUP(BTT[[#This Row],[Subprozess
(optionale Auswahl)]],BPML[[Subprozess]:[Zugeordneter Hauptprozess]],3,FALSE)=BTT[[#This Row],[Hauptprozess
(Pflichtauswahl)]],"okay","falscher Subprozess"))</f>
        <v>okay</v>
      </c>
      <c r="AL989" t="str">
        <f>IF(aktives_Teilprojekt="Master","",IF(BTT[[#This Row],[Verantwortliches TP
(automatisch)]]=VLOOKUP(aktives_Teilprojekt,Teilprojekte[[Teilprojekte]:[Kürzel]],2,FALSE),"okay","Hauptprozess anderes TP"))</f>
        <v>okay</v>
      </c>
      <c r="AM9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9" s="10" t="str">
        <f>IFERROR(IF(BTT[[#This Row],[SAP-Modul
(Pflichtauswahl)]]&lt;&gt;VLOOKUP(BTT[[#This Row],[Verwendete Transaktion (Pflichtauswahl)]],Transaktionen[[Transaktionen]:[Modul]],3,FALSE),"Modul anders","okay"),"")</f>
        <v>okay</v>
      </c>
      <c r="AP989" s="10" t="str">
        <f>IFERROR(IF(COUNTIFS(BTT[Verwendete Transaktion (Pflichtauswahl)],BTT[[#This Row],[Verwendete Transaktion (Pflichtauswahl)]],BTT[SAP-Modul
(Pflichtauswahl)],"&lt;&gt;"&amp;BTT[[#This Row],[SAP-Modul
(Pflichtauswahl)]])&gt;0,"Modul anders","okay"),"")</f>
        <v>Modul anders</v>
      </c>
      <c r="AQ989" s="10" t="str">
        <f>IFERROR(IF(COUNTIFS(BTT[Verwendete Transaktion (Pflichtauswahl)],BTT[[#This Row],[Verwendete Transaktion (Pflichtauswahl)]],BTT[Verantwortliches TP
(automatisch)],"&lt;&gt;"&amp;BTT[[#This Row],[Verantwortliches TP
(automatisch)]])&gt;0,"Transaktion mehrfach","okay"),"")</f>
        <v>okay</v>
      </c>
      <c r="AR989" s="10" t="str">
        <f>IFERROR(IF(COUNTIFS(BTT[Verwendete Transaktion (Pflichtauswahl)],BTT[[#This Row],[Verwendete Transaktion (Pflichtauswahl)]],BTT[Verantwortliches TP
(automatisch)],"&lt;&gt;"&amp;VLOOKUP(aktives_Teilprojekt,Teilprojekte[[Teilprojekte]:[Kürzel]],2,FALSE))&gt;0,"Transaktion mehrfach","okay"),"")</f>
        <v>okay</v>
      </c>
      <c r="AS989" s="10" t="s">
        <v>11239</v>
      </c>
      <c r="AT989" s="10"/>
    </row>
    <row r="990" spans="1:46" x14ac:dyDescent="0.25">
      <c r="A990" s="14" t="str">
        <f>IFERROR(IF(BTT[[#This Row],[Lfd Nr. 
(aus konsolidierter Datei)]]&lt;&gt;"",BTT[[#This Row],[Lfd Nr. 
(aus konsolidierter Datei)]],VLOOKUP(aktives_Teilprojekt,Teilprojekte[[Teilprojekte]:[Kürzel]],2,FALSE)&amp;ROW(BTT[[#This Row],[Lfd Nr.
(automatisch)]])-2),"")</f>
        <v>FI904</v>
      </c>
      <c r="B990" s="15" t="s">
        <v>24</v>
      </c>
      <c r="C990" s="15"/>
      <c r="D990" t="s">
        <v>11146</v>
      </c>
      <c r="E990" s="10" t="str">
        <f>IFERROR(IF(NOT(BTT[[#This Row],[Manuelle Änderung des Verantwortliches TP
(Auswahl - bei Bedarf)]]=""),BTT[[#This Row],[Manuelle Änderung des Verantwortliches TP
(Auswahl - bei Bedarf)]],VLOOKUP(BTT[[#This Row],[Hauptprozess
(Pflichtauswahl)]],Hauptprozesse[],3,FALSE)),"")</f>
        <v>FI</v>
      </c>
      <c r="G990" t="s">
        <v>14277</v>
      </c>
      <c r="H990" s="10" t="s">
        <v>8457</v>
      </c>
      <c r="I990" t="s">
        <v>2811</v>
      </c>
      <c r="J990" s="10" t="str">
        <f>IFERROR(VLOOKUP(BTT[[#This Row],[Verwendete Transaktion (Pflichtauswahl)]],Transaktionen[[Transaktionen]:[Langtext]],2,FALSE),"")</f>
        <v>Ist-Abrechnung: Auftrag</v>
      </c>
      <c r="V990" s="10" t="str">
        <f>IFERROR(VLOOKUP(BTT[[#This Row],[Verwendetes Formular
(Auswahl falls relevant)]],Formulare[[Formularbezeichnung]:[Formularname (technisch)]],2,FALSE),"")</f>
        <v/>
      </c>
      <c r="Y990" s="4"/>
      <c r="AK990" s="10" t="str">
        <f>IF(BTT[[#This Row],[Subprozess
(optionale Auswahl)]]="","okay",IF(VLOOKUP(BTT[[#This Row],[Subprozess
(optionale Auswahl)]],BPML[[Subprozess]:[Zugeordneter Hauptprozess]],3,FALSE)=BTT[[#This Row],[Hauptprozess
(Pflichtauswahl)]],"okay","falscher Subprozess"))</f>
        <v>okay</v>
      </c>
      <c r="AL990" t="str">
        <f>IF(aktives_Teilprojekt="Master","",IF(BTT[[#This Row],[Verantwortliches TP
(automatisch)]]=VLOOKUP(aktives_Teilprojekt,Teilprojekte[[Teilprojekte]:[Kürzel]],2,FALSE),"okay","Hauptprozess anderes TP"))</f>
        <v>okay</v>
      </c>
      <c r="AM9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0" s="10" t="str">
        <f>IFERROR(IF(BTT[[#This Row],[SAP-Modul
(Pflichtauswahl)]]&lt;&gt;VLOOKUP(BTT[[#This Row],[Verwendete Transaktion (Pflichtauswahl)]],Transaktionen[[Transaktionen]:[Modul]],3,FALSE),"Modul anders","okay"),"")</f>
        <v>okay</v>
      </c>
      <c r="AP990" s="10" t="str">
        <f>IFERROR(IF(COUNTIFS(BTT[Verwendete Transaktion (Pflichtauswahl)],BTT[[#This Row],[Verwendete Transaktion (Pflichtauswahl)]],BTT[SAP-Modul
(Pflichtauswahl)],"&lt;&gt;"&amp;BTT[[#This Row],[SAP-Modul
(Pflichtauswahl)]])&gt;0,"Modul anders","okay"),"")</f>
        <v>Modul anders</v>
      </c>
      <c r="AQ990" s="10" t="str">
        <f>IFERROR(IF(COUNTIFS(BTT[Verwendete Transaktion (Pflichtauswahl)],BTT[[#This Row],[Verwendete Transaktion (Pflichtauswahl)]],BTT[Verantwortliches TP
(automatisch)],"&lt;&gt;"&amp;BTT[[#This Row],[Verantwortliches TP
(automatisch)]])&gt;0,"Transaktion mehrfach","okay"),"")</f>
        <v>okay</v>
      </c>
      <c r="AR990" s="10" t="str">
        <f>IFERROR(IF(COUNTIFS(BTT[Verwendete Transaktion (Pflichtauswahl)],BTT[[#This Row],[Verwendete Transaktion (Pflichtauswahl)]],BTT[Verantwortliches TP
(automatisch)],"&lt;&gt;"&amp;VLOOKUP(aktives_Teilprojekt,Teilprojekte[[Teilprojekte]:[Kürzel]],2,FALSE))&gt;0,"Transaktion mehrfach","okay"),"")</f>
        <v>okay</v>
      </c>
      <c r="AS990" s="10" t="s">
        <v>11240</v>
      </c>
      <c r="AT990" s="10"/>
    </row>
    <row r="991" spans="1:46" x14ac:dyDescent="0.25">
      <c r="A991" s="14" t="str">
        <f>IFERROR(IF(BTT[[#This Row],[Lfd Nr. 
(aus konsolidierter Datei)]]&lt;&gt;"",BTT[[#This Row],[Lfd Nr. 
(aus konsolidierter Datei)]],VLOOKUP(aktives_Teilprojekt,Teilprojekte[[Teilprojekte]:[Kürzel]],2,FALSE)&amp;ROW(BTT[[#This Row],[Lfd Nr.
(automatisch)]])-2),"")</f>
        <v>FI905</v>
      </c>
      <c r="B991" s="15" t="s">
        <v>24</v>
      </c>
      <c r="C991" s="15"/>
      <c r="D991" t="s">
        <v>11159</v>
      </c>
      <c r="E991" s="10" t="str">
        <f>IFERROR(IF(NOT(BTT[[#This Row],[Manuelle Änderung des Verantwortliches TP
(Auswahl - bei Bedarf)]]=""),BTT[[#This Row],[Manuelle Änderung des Verantwortliches TP
(Auswahl - bei Bedarf)]],VLOOKUP(BTT[[#This Row],[Hauptprozess
(Pflichtauswahl)]],Hauptprozesse[],3,FALSE)),"")</f>
        <v>FI</v>
      </c>
      <c r="G991" t="s">
        <v>14277</v>
      </c>
      <c r="H991" s="10" t="s">
        <v>8457</v>
      </c>
      <c r="I991" t="s">
        <v>2811</v>
      </c>
      <c r="J991" s="10" t="str">
        <f>IFERROR(VLOOKUP(BTT[[#This Row],[Verwendete Transaktion (Pflichtauswahl)]],Transaktionen[[Transaktionen]:[Langtext]],2,FALSE),"")</f>
        <v>Ist-Abrechnung: Auftrag</v>
      </c>
      <c r="V991" s="10" t="str">
        <f>IFERROR(VLOOKUP(BTT[[#This Row],[Verwendetes Formular
(Auswahl falls relevant)]],Formulare[[Formularbezeichnung]:[Formularname (technisch)]],2,FALSE),"")</f>
        <v/>
      </c>
      <c r="Y991" s="4"/>
      <c r="AK991" s="10" t="str">
        <f>IF(BTT[[#This Row],[Subprozess
(optionale Auswahl)]]="","okay",IF(VLOOKUP(BTT[[#This Row],[Subprozess
(optionale Auswahl)]],BPML[[Subprozess]:[Zugeordneter Hauptprozess]],3,FALSE)=BTT[[#This Row],[Hauptprozess
(Pflichtauswahl)]],"okay","falscher Subprozess"))</f>
        <v>okay</v>
      </c>
      <c r="AL991" t="str">
        <f>IF(aktives_Teilprojekt="Master","",IF(BTT[[#This Row],[Verantwortliches TP
(automatisch)]]=VLOOKUP(aktives_Teilprojekt,Teilprojekte[[Teilprojekte]:[Kürzel]],2,FALSE),"okay","Hauptprozess anderes TP"))</f>
        <v>okay</v>
      </c>
      <c r="AM9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1" s="10" t="str">
        <f>IFERROR(IF(BTT[[#This Row],[SAP-Modul
(Pflichtauswahl)]]&lt;&gt;VLOOKUP(BTT[[#This Row],[Verwendete Transaktion (Pflichtauswahl)]],Transaktionen[[Transaktionen]:[Modul]],3,FALSE),"Modul anders","okay"),"")</f>
        <v>okay</v>
      </c>
      <c r="AP991" s="10" t="str">
        <f>IFERROR(IF(COUNTIFS(BTT[Verwendete Transaktion (Pflichtauswahl)],BTT[[#This Row],[Verwendete Transaktion (Pflichtauswahl)]],BTT[SAP-Modul
(Pflichtauswahl)],"&lt;&gt;"&amp;BTT[[#This Row],[SAP-Modul
(Pflichtauswahl)]])&gt;0,"Modul anders","okay"),"")</f>
        <v>Modul anders</v>
      </c>
      <c r="AQ991" s="10" t="str">
        <f>IFERROR(IF(COUNTIFS(BTT[Verwendete Transaktion (Pflichtauswahl)],BTT[[#This Row],[Verwendete Transaktion (Pflichtauswahl)]],BTT[Verantwortliches TP
(automatisch)],"&lt;&gt;"&amp;BTT[[#This Row],[Verantwortliches TP
(automatisch)]])&gt;0,"Transaktion mehrfach","okay"),"")</f>
        <v>okay</v>
      </c>
      <c r="AR991" s="10" t="str">
        <f>IFERROR(IF(COUNTIFS(BTT[Verwendete Transaktion (Pflichtauswahl)],BTT[[#This Row],[Verwendete Transaktion (Pflichtauswahl)]],BTT[Verantwortliches TP
(automatisch)],"&lt;&gt;"&amp;VLOOKUP(aktives_Teilprojekt,Teilprojekte[[Teilprojekte]:[Kürzel]],2,FALSE))&gt;0,"Transaktion mehrfach","okay"),"")</f>
        <v>okay</v>
      </c>
      <c r="AS991" s="10" t="s">
        <v>11241</v>
      </c>
      <c r="AT991" s="10"/>
    </row>
    <row r="992" spans="1:46" x14ac:dyDescent="0.25">
      <c r="A992" s="14" t="str">
        <f>IFERROR(IF(BTT[[#This Row],[Lfd Nr. 
(aus konsolidierter Datei)]]&lt;&gt;"",BTT[[#This Row],[Lfd Nr. 
(aus konsolidierter Datei)]],VLOOKUP(aktives_Teilprojekt,Teilprojekte[[Teilprojekte]:[Kürzel]],2,FALSE)&amp;ROW(BTT[[#This Row],[Lfd Nr.
(automatisch)]])-2),"")</f>
        <v>FI906</v>
      </c>
      <c r="B992" s="15" t="s">
        <v>24</v>
      </c>
      <c r="C992" s="15"/>
      <c r="D992" t="s">
        <v>11243</v>
      </c>
      <c r="E992" s="10" t="str">
        <f>IFERROR(IF(NOT(BTT[[#This Row],[Manuelle Änderung des Verantwortliches TP
(Auswahl - bei Bedarf)]]=""),BTT[[#This Row],[Manuelle Änderung des Verantwortliches TP
(Auswahl - bei Bedarf)]],VLOOKUP(BTT[[#This Row],[Hauptprozess
(Pflichtauswahl)]],Hauptprozesse[],3,FALSE)),"")</f>
        <v>FI</v>
      </c>
      <c r="H992" s="10"/>
      <c r="J992" s="10" t="str">
        <f>IFERROR(VLOOKUP(BTT[[#This Row],[Verwendete Transaktion (Pflichtauswahl)]],Transaktionen[[Transaktionen]:[Langtext]],2,FALSE),"")</f>
        <v/>
      </c>
      <c r="V992" s="10" t="str">
        <f>IFERROR(VLOOKUP(BTT[[#This Row],[Verwendetes Formular
(Auswahl falls relevant)]],Formulare[[Formularbezeichnung]:[Formularname (technisch)]],2,FALSE),"")</f>
        <v/>
      </c>
      <c r="Y992" s="4"/>
      <c r="AK992" s="10" t="str">
        <f>IF(BTT[[#This Row],[Subprozess
(optionale Auswahl)]]="","okay",IF(VLOOKUP(BTT[[#This Row],[Subprozess
(optionale Auswahl)]],BPML[[Subprozess]:[Zugeordneter Hauptprozess]],3,FALSE)=BTT[[#This Row],[Hauptprozess
(Pflichtauswahl)]],"okay","falscher Subprozess"))</f>
        <v>okay</v>
      </c>
      <c r="AL992" t="str">
        <f>IF(aktives_Teilprojekt="Master","",IF(BTT[[#This Row],[Verantwortliches TP
(automatisch)]]=VLOOKUP(aktives_Teilprojekt,Teilprojekte[[Teilprojekte]:[Kürzel]],2,FALSE),"okay","Hauptprozess anderes TP"))</f>
        <v>okay</v>
      </c>
      <c r="AM9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2" s="10" t="str">
        <f>IFERROR(IF(BTT[[#This Row],[SAP-Modul
(Pflichtauswahl)]]&lt;&gt;VLOOKUP(BTT[[#This Row],[Verwendete Transaktion (Pflichtauswahl)]],Transaktionen[[Transaktionen]:[Modul]],3,FALSE),"Modul anders","okay"),"")</f>
        <v/>
      </c>
      <c r="AP992" s="10" t="str">
        <f>IFERROR(IF(COUNTIFS(BTT[Verwendete Transaktion (Pflichtauswahl)],BTT[[#This Row],[Verwendete Transaktion (Pflichtauswahl)]],BTT[SAP-Modul
(Pflichtauswahl)],"&lt;&gt;"&amp;BTT[[#This Row],[SAP-Modul
(Pflichtauswahl)]])&gt;0,"Modul anders","okay"),"")</f>
        <v>okay</v>
      </c>
      <c r="AQ992" s="10" t="str">
        <f>IFERROR(IF(COUNTIFS(BTT[Verwendete Transaktion (Pflichtauswahl)],BTT[[#This Row],[Verwendete Transaktion (Pflichtauswahl)]],BTT[Verantwortliches TP
(automatisch)],"&lt;&gt;"&amp;BTT[[#This Row],[Verantwortliches TP
(automatisch)]])&gt;0,"Transaktion mehrfach","okay"),"")</f>
        <v>okay</v>
      </c>
      <c r="AR992" s="10" t="str">
        <f>IFERROR(IF(COUNTIFS(BTT[Verwendete Transaktion (Pflichtauswahl)],BTT[[#This Row],[Verwendete Transaktion (Pflichtauswahl)]],BTT[Verantwortliches TP
(automatisch)],"&lt;&gt;"&amp;VLOOKUP(aktives_Teilprojekt,Teilprojekte[[Teilprojekte]:[Kürzel]],2,FALSE))&gt;0,"Transaktion mehrfach","okay"),"")</f>
        <v>okay</v>
      </c>
      <c r="AS992" s="10" t="s">
        <v>11242</v>
      </c>
      <c r="AT992" s="10"/>
    </row>
    <row r="993" spans="1:46" x14ac:dyDescent="0.25">
      <c r="A993" s="14" t="str">
        <f>IFERROR(IF(BTT[[#This Row],[Lfd Nr. 
(aus konsolidierter Datei)]]&lt;&gt;"",BTT[[#This Row],[Lfd Nr. 
(aus konsolidierter Datei)]],VLOOKUP(aktives_Teilprojekt,Teilprojekte[[Teilprojekte]:[Kürzel]],2,FALSE)&amp;ROW(BTT[[#This Row],[Lfd Nr.
(automatisch)]])-2),"")</f>
        <v>FI907</v>
      </c>
      <c r="B993" s="15" t="s">
        <v>24</v>
      </c>
      <c r="C993" s="15"/>
      <c r="D993" t="s">
        <v>11245</v>
      </c>
      <c r="E993" s="10" t="str">
        <f>IFERROR(IF(NOT(BTT[[#This Row],[Manuelle Änderung des Verantwortliches TP
(Auswahl - bei Bedarf)]]=""),BTT[[#This Row],[Manuelle Änderung des Verantwortliches TP
(Auswahl - bei Bedarf)]],VLOOKUP(BTT[[#This Row],[Hauptprozess
(Pflichtauswahl)]],Hauptprozesse[],3,FALSE)),"")</f>
        <v>FI</v>
      </c>
      <c r="G993" t="s">
        <v>14281</v>
      </c>
      <c r="H993" s="10" t="s">
        <v>8485</v>
      </c>
      <c r="I993" t="s">
        <v>8522</v>
      </c>
      <c r="J993" s="10" t="str">
        <f>IFERROR(VLOOKUP(BTT[[#This Row],[Verwendete Transaktion (Pflichtauswahl)]],Transaktionen[[Transaktionen]:[Langtext]],2,FALSE),"")</f>
        <v>keine digitale Erfassung</v>
      </c>
      <c r="V993" s="10" t="str">
        <f>IFERROR(VLOOKUP(BTT[[#This Row],[Verwendetes Formular
(Auswahl falls relevant)]],Formulare[[Formularbezeichnung]:[Formularname (technisch)]],2,FALSE),"")</f>
        <v/>
      </c>
      <c r="Y993" s="4"/>
      <c r="AK993" s="10" t="str">
        <f>IF(BTT[[#This Row],[Subprozess
(optionale Auswahl)]]="","okay",IF(VLOOKUP(BTT[[#This Row],[Subprozess
(optionale Auswahl)]],BPML[[Subprozess]:[Zugeordneter Hauptprozess]],3,FALSE)=BTT[[#This Row],[Hauptprozess
(Pflichtauswahl)]],"okay","falscher Subprozess"))</f>
        <v>okay</v>
      </c>
      <c r="AL993" t="str">
        <f>IF(aktives_Teilprojekt="Master","",IF(BTT[[#This Row],[Verantwortliches TP
(automatisch)]]=VLOOKUP(aktives_Teilprojekt,Teilprojekte[[Teilprojekte]:[Kürzel]],2,FALSE),"okay","Hauptprozess anderes TP"))</f>
        <v>okay</v>
      </c>
      <c r="AM9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3" s="10" t="str">
        <f>IFERROR(IF(BTT[[#This Row],[SAP-Modul
(Pflichtauswahl)]]&lt;&gt;VLOOKUP(BTT[[#This Row],[Verwendete Transaktion (Pflichtauswahl)]],Transaktionen[[Transaktionen]:[Modul]],3,FALSE),"Modul anders","okay"),"")</f>
        <v>okay</v>
      </c>
      <c r="AP993" s="10" t="str">
        <f>IFERROR(IF(COUNTIFS(BTT[Verwendete Transaktion (Pflichtauswahl)],BTT[[#This Row],[Verwendete Transaktion (Pflichtauswahl)]],BTT[SAP-Modul
(Pflichtauswahl)],"&lt;&gt;"&amp;BTT[[#This Row],[SAP-Modul
(Pflichtauswahl)]])&gt;0,"Modul anders","okay"),"")</f>
        <v>okay</v>
      </c>
      <c r="AQ993" s="10" t="str">
        <f>IFERROR(IF(COUNTIFS(BTT[Verwendete Transaktion (Pflichtauswahl)],BTT[[#This Row],[Verwendete Transaktion (Pflichtauswahl)]],BTT[Verantwortliches TP
(automatisch)],"&lt;&gt;"&amp;BTT[[#This Row],[Verantwortliches TP
(automatisch)]])&gt;0,"Transaktion mehrfach","okay"),"")</f>
        <v>okay</v>
      </c>
      <c r="AR993" s="10" t="str">
        <f>IFERROR(IF(COUNTIFS(BTT[Verwendete Transaktion (Pflichtauswahl)],BTT[[#This Row],[Verwendete Transaktion (Pflichtauswahl)]],BTT[Verantwortliches TP
(automatisch)],"&lt;&gt;"&amp;VLOOKUP(aktives_Teilprojekt,Teilprojekte[[Teilprojekte]:[Kürzel]],2,FALSE))&gt;0,"Transaktion mehrfach","okay"),"")</f>
        <v>okay</v>
      </c>
      <c r="AS993" s="10" t="s">
        <v>11244</v>
      </c>
      <c r="AT993" s="10"/>
    </row>
    <row r="994" spans="1:46" x14ac:dyDescent="0.25">
      <c r="A994" s="14" t="str">
        <f>IFERROR(IF(BTT[[#This Row],[Lfd Nr. 
(aus konsolidierter Datei)]]&lt;&gt;"",BTT[[#This Row],[Lfd Nr. 
(aus konsolidierter Datei)]],VLOOKUP(aktives_Teilprojekt,Teilprojekte[[Teilprojekte]:[Kürzel]],2,FALSE)&amp;ROW(BTT[[#This Row],[Lfd Nr.
(automatisch)]])-2),"")</f>
        <v>FI908</v>
      </c>
      <c r="B994" s="15" t="s">
        <v>24</v>
      </c>
      <c r="C994" s="15"/>
      <c r="D994" t="s">
        <v>11247</v>
      </c>
      <c r="E994" s="10" t="str">
        <f>IFERROR(IF(NOT(BTT[[#This Row],[Manuelle Änderung des Verantwortliches TP
(Auswahl - bei Bedarf)]]=""),BTT[[#This Row],[Manuelle Änderung des Verantwortliches TP
(Auswahl - bei Bedarf)]],VLOOKUP(BTT[[#This Row],[Hauptprozess
(Pflichtauswahl)]],Hauptprozesse[],3,FALSE)),"")</f>
        <v>FI</v>
      </c>
      <c r="G994" t="s">
        <v>14277</v>
      </c>
      <c r="H994" s="10" t="s">
        <v>8485</v>
      </c>
      <c r="I994" t="s">
        <v>8522</v>
      </c>
      <c r="J994" s="10" t="str">
        <f>IFERROR(VLOOKUP(BTT[[#This Row],[Verwendete Transaktion (Pflichtauswahl)]],Transaktionen[[Transaktionen]:[Langtext]],2,FALSE),"")</f>
        <v>keine digitale Erfassung</v>
      </c>
      <c r="V994" s="10" t="str">
        <f>IFERROR(VLOOKUP(BTT[[#This Row],[Verwendetes Formular
(Auswahl falls relevant)]],Formulare[[Formularbezeichnung]:[Formularname (technisch)]],2,FALSE),"")</f>
        <v/>
      </c>
      <c r="Y994" s="4"/>
      <c r="AK994" s="10" t="str">
        <f>IF(BTT[[#This Row],[Subprozess
(optionale Auswahl)]]="","okay",IF(VLOOKUP(BTT[[#This Row],[Subprozess
(optionale Auswahl)]],BPML[[Subprozess]:[Zugeordneter Hauptprozess]],3,FALSE)=BTT[[#This Row],[Hauptprozess
(Pflichtauswahl)]],"okay","falscher Subprozess"))</f>
        <v>okay</v>
      </c>
      <c r="AL994" t="str">
        <f>IF(aktives_Teilprojekt="Master","",IF(BTT[[#This Row],[Verantwortliches TP
(automatisch)]]=VLOOKUP(aktives_Teilprojekt,Teilprojekte[[Teilprojekte]:[Kürzel]],2,FALSE),"okay","Hauptprozess anderes TP"))</f>
        <v>okay</v>
      </c>
      <c r="AM9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4" s="10" t="str">
        <f>IFERROR(IF(BTT[[#This Row],[SAP-Modul
(Pflichtauswahl)]]&lt;&gt;VLOOKUP(BTT[[#This Row],[Verwendete Transaktion (Pflichtauswahl)]],Transaktionen[[Transaktionen]:[Modul]],3,FALSE),"Modul anders","okay"),"")</f>
        <v>okay</v>
      </c>
      <c r="AP994" s="10" t="str">
        <f>IFERROR(IF(COUNTIFS(BTT[Verwendete Transaktion (Pflichtauswahl)],BTT[[#This Row],[Verwendete Transaktion (Pflichtauswahl)]],BTT[SAP-Modul
(Pflichtauswahl)],"&lt;&gt;"&amp;BTT[[#This Row],[SAP-Modul
(Pflichtauswahl)]])&gt;0,"Modul anders","okay"),"")</f>
        <v>okay</v>
      </c>
      <c r="AQ994" s="10" t="str">
        <f>IFERROR(IF(COUNTIFS(BTT[Verwendete Transaktion (Pflichtauswahl)],BTT[[#This Row],[Verwendete Transaktion (Pflichtauswahl)]],BTT[Verantwortliches TP
(automatisch)],"&lt;&gt;"&amp;BTT[[#This Row],[Verantwortliches TP
(automatisch)]])&gt;0,"Transaktion mehrfach","okay"),"")</f>
        <v>okay</v>
      </c>
      <c r="AR994" s="10" t="str">
        <f>IFERROR(IF(COUNTIFS(BTT[Verwendete Transaktion (Pflichtauswahl)],BTT[[#This Row],[Verwendete Transaktion (Pflichtauswahl)]],BTT[Verantwortliches TP
(automatisch)],"&lt;&gt;"&amp;VLOOKUP(aktives_Teilprojekt,Teilprojekte[[Teilprojekte]:[Kürzel]],2,FALSE))&gt;0,"Transaktion mehrfach","okay"),"")</f>
        <v>okay</v>
      </c>
      <c r="AS994" s="10" t="s">
        <v>11246</v>
      </c>
      <c r="AT994" s="10"/>
    </row>
    <row r="995" spans="1:46" x14ac:dyDescent="0.25">
      <c r="A995" s="14" t="str">
        <f>IFERROR(IF(BTT[[#This Row],[Lfd Nr. 
(aus konsolidierter Datei)]]&lt;&gt;"",BTT[[#This Row],[Lfd Nr. 
(aus konsolidierter Datei)]],VLOOKUP(aktives_Teilprojekt,Teilprojekte[[Teilprojekte]:[Kürzel]],2,FALSE)&amp;ROW(BTT[[#This Row],[Lfd Nr.
(automatisch)]])-2),"")</f>
        <v>FI909</v>
      </c>
      <c r="B995" s="15" t="s">
        <v>24</v>
      </c>
      <c r="C995" s="15"/>
      <c r="D995" t="s">
        <v>11249</v>
      </c>
      <c r="E995" s="10" t="str">
        <f>IFERROR(IF(NOT(BTT[[#This Row],[Manuelle Änderung des Verantwortliches TP
(Auswahl - bei Bedarf)]]=""),BTT[[#This Row],[Manuelle Änderung des Verantwortliches TP
(Auswahl - bei Bedarf)]],VLOOKUP(BTT[[#This Row],[Hauptprozess
(Pflichtauswahl)]],Hauptprozesse[],3,FALSE)),"")</f>
        <v>FI</v>
      </c>
      <c r="G995" t="s">
        <v>14277</v>
      </c>
      <c r="H995" s="10" t="s">
        <v>8485</v>
      </c>
      <c r="I995" t="s">
        <v>8522</v>
      </c>
      <c r="J995" s="10" t="str">
        <f>IFERROR(VLOOKUP(BTT[[#This Row],[Verwendete Transaktion (Pflichtauswahl)]],Transaktionen[[Transaktionen]:[Langtext]],2,FALSE),"")</f>
        <v>keine digitale Erfassung</v>
      </c>
      <c r="V995" s="10" t="str">
        <f>IFERROR(VLOOKUP(BTT[[#This Row],[Verwendetes Formular
(Auswahl falls relevant)]],Formulare[[Formularbezeichnung]:[Formularname (technisch)]],2,FALSE),"")</f>
        <v/>
      </c>
      <c r="Y995" s="4"/>
      <c r="AK995" s="10" t="str">
        <f>IF(BTT[[#This Row],[Subprozess
(optionale Auswahl)]]="","okay",IF(VLOOKUP(BTT[[#This Row],[Subprozess
(optionale Auswahl)]],BPML[[Subprozess]:[Zugeordneter Hauptprozess]],3,FALSE)=BTT[[#This Row],[Hauptprozess
(Pflichtauswahl)]],"okay","falscher Subprozess"))</f>
        <v>okay</v>
      </c>
      <c r="AL995" t="str">
        <f>IF(aktives_Teilprojekt="Master","",IF(BTT[[#This Row],[Verantwortliches TP
(automatisch)]]=VLOOKUP(aktives_Teilprojekt,Teilprojekte[[Teilprojekte]:[Kürzel]],2,FALSE),"okay","Hauptprozess anderes TP"))</f>
        <v>okay</v>
      </c>
      <c r="AM9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5" s="10" t="str">
        <f>IFERROR(IF(BTT[[#This Row],[SAP-Modul
(Pflichtauswahl)]]&lt;&gt;VLOOKUP(BTT[[#This Row],[Verwendete Transaktion (Pflichtauswahl)]],Transaktionen[[Transaktionen]:[Modul]],3,FALSE),"Modul anders","okay"),"")</f>
        <v>okay</v>
      </c>
      <c r="AP995" s="10" t="str">
        <f>IFERROR(IF(COUNTIFS(BTT[Verwendete Transaktion (Pflichtauswahl)],BTT[[#This Row],[Verwendete Transaktion (Pflichtauswahl)]],BTT[SAP-Modul
(Pflichtauswahl)],"&lt;&gt;"&amp;BTT[[#This Row],[SAP-Modul
(Pflichtauswahl)]])&gt;0,"Modul anders","okay"),"")</f>
        <v>okay</v>
      </c>
      <c r="AQ995" s="10" t="str">
        <f>IFERROR(IF(COUNTIFS(BTT[Verwendete Transaktion (Pflichtauswahl)],BTT[[#This Row],[Verwendete Transaktion (Pflichtauswahl)]],BTT[Verantwortliches TP
(automatisch)],"&lt;&gt;"&amp;BTT[[#This Row],[Verantwortliches TP
(automatisch)]])&gt;0,"Transaktion mehrfach","okay"),"")</f>
        <v>okay</v>
      </c>
      <c r="AR995" s="10" t="str">
        <f>IFERROR(IF(COUNTIFS(BTT[Verwendete Transaktion (Pflichtauswahl)],BTT[[#This Row],[Verwendete Transaktion (Pflichtauswahl)]],BTT[Verantwortliches TP
(automatisch)],"&lt;&gt;"&amp;VLOOKUP(aktives_Teilprojekt,Teilprojekte[[Teilprojekte]:[Kürzel]],2,FALSE))&gt;0,"Transaktion mehrfach","okay"),"")</f>
        <v>okay</v>
      </c>
      <c r="AS995" s="10" t="s">
        <v>11248</v>
      </c>
      <c r="AT995" s="10"/>
    </row>
    <row r="996" spans="1:46" x14ac:dyDescent="0.25">
      <c r="A996" s="14" t="str">
        <f>IFERROR(IF(BTT[[#This Row],[Lfd Nr. 
(aus konsolidierter Datei)]]&lt;&gt;"",BTT[[#This Row],[Lfd Nr. 
(aus konsolidierter Datei)]],VLOOKUP(aktives_Teilprojekt,Teilprojekte[[Teilprojekte]:[Kürzel]],2,FALSE)&amp;ROW(BTT[[#This Row],[Lfd Nr.
(automatisch)]])-2),"")</f>
        <v>FI910</v>
      </c>
      <c r="B996" s="15" t="s">
        <v>24</v>
      </c>
      <c r="C996" s="15"/>
      <c r="D996" t="s">
        <v>11251</v>
      </c>
      <c r="E996" s="10" t="str">
        <f>IFERROR(IF(NOT(BTT[[#This Row],[Manuelle Änderung des Verantwortliches TP
(Auswahl - bei Bedarf)]]=""),BTT[[#This Row],[Manuelle Änderung des Verantwortliches TP
(Auswahl - bei Bedarf)]],VLOOKUP(BTT[[#This Row],[Hauptprozess
(Pflichtauswahl)]],Hauptprozesse[],3,FALSE)),"")</f>
        <v>FI</v>
      </c>
      <c r="G996" t="s">
        <v>14277</v>
      </c>
      <c r="H996" s="10" t="s">
        <v>8485</v>
      </c>
      <c r="I996" t="s">
        <v>8522</v>
      </c>
      <c r="J996" s="10" t="str">
        <f>IFERROR(VLOOKUP(BTT[[#This Row],[Verwendete Transaktion (Pflichtauswahl)]],Transaktionen[[Transaktionen]:[Langtext]],2,FALSE),"")</f>
        <v>keine digitale Erfassung</v>
      </c>
      <c r="V996" s="10" t="str">
        <f>IFERROR(VLOOKUP(BTT[[#This Row],[Verwendetes Formular
(Auswahl falls relevant)]],Formulare[[Formularbezeichnung]:[Formularname (technisch)]],2,FALSE),"")</f>
        <v/>
      </c>
      <c r="Y996" s="4"/>
      <c r="AK996" s="10" t="str">
        <f>IF(BTT[[#This Row],[Subprozess
(optionale Auswahl)]]="","okay",IF(VLOOKUP(BTT[[#This Row],[Subprozess
(optionale Auswahl)]],BPML[[Subprozess]:[Zugeordneter Hauptprozess]],3,FALSE)=BTT[[#This Row],[Hauptprozess
(Pflichtauswahl)]],"okay","falscher Subprozess"))</f>
        <v>okay</v>
      </c>
      <c r="AL996" t="str">
        <f>IF(aktives_Teilprojekt="Master","",IF(BTT[[#This Row],[Verantwortliches TP
(automatisch)]]=VLOOKUP(aktives_Teilprojekt,Teilprojekte[[Teilprojekte]:[Kürzel]],2,FALSE),"okay","Hauptprozess anderes TP"))</f>
        <v>okay</v>
      </c>
      <c r="AM9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6" s="10" t="str">
        <f>IFERROR(IF(BTT[[#This Row],[SAP-Modul
(Pflichtauswahl)]]&lt;&gt;VLOOKUP(BTT[[#This Row],[Verwendete Transaktion (Pflichtauswahl)]],Transaktionen[[Transaktionen]:[Modul]],3,FALSE),"Modul anders","okay"),"")</f>
        <v>okay</v>
      </c>
      <c r="AP996" s="10" t="str">
        <f>IFERROR(IF(COUNTIFS(BTT[Verwendete Transaktion (Pflichtauswahl)],BTT[[#This Row],[Verwendete Transaktion (Pflichtauswahl)]],BTT[SAP-Modul
(Pflichtauswahl)],"&lt;&gt;"&amp;BTT[[#This Row],[SAP-Modul
(Pflichtauswahl)]])&gt;0,"Modul anders","okay"),"")</f>
        <v>okay</v>
      </c>
      <c r="AQ996" s="10" t="str">
        <f>IFERROR(IF(COUNTIFS(BTT[Verwendete Transaktion (Pflichtauswahl)],BTT[[#This Row],[Verwendete Transaktion (Pflichtauswahl)]],BTT[Verantwortliches TP
(automatisch)],"&lt;&gt;"&amp;BTT[[#This Row],[Verantwortliches TP
(automatisch)]])&gt;0,"Transaktion mehrfach","okay"),"")</f>
        <v>okay</v>
      </c>
      <c r="AR996" s="10" t="str">
        <f>IFERROR(IF(COUNTIFS(BTT[Verwendete Transaktion (Pflichtauswahl)],BTT[[#This Row],[Verwendete Transaktion (Pflichtauswahl)]],BTT[Verantwortliches TP
(automatisch)],"&lt;&gt;"&amp;VLOOKUP(aktives_Teilprojekt,Teilprojekte[[Teilprojekte]:[Kürzel]],2,FALSE))&gt;0,"Transaktion mehrfach","okay"),"")</f>
        <v>okay</v>
      </c>
      <c r="AS996" s="10" t="s">
        <v>11250</v>
      </c>
      <c r="AT996" s="10"/>
    </row>
    <row r="997" spans="1:46" x14ac:dyDescent="0.25">
      <c r="A997" s="14" t="str">
        <f>IFERROR(IF(BTT[[#This Row],[Lfd Nr. 
(aus konsolidierter Datei)]]&lt;&gt;"",BTT[[#This Row],[Lfd Nr. 
(aus konsolidierter Datei)]],VLOOKUP(aktives_Teilprojekt,Teilprojekte[[Teilprojekte]:[Kürzel]],2,FALSE)&amp;ROW(BTT[[#This Row],[Lfd Nr.
(automatisch)]])-2),"")</f>
        <v>FI911</v>
      </c>
      <c r="B997" s="15" t="s">
        <v>24</v>
      </c>
      <c r="C997" s="15"/>
      <c r="D997" t="s">
        <v>11253</v>
      </c>
      <c r="E997" s="10" t="str">
        <f>IFERROR(IF(NOT(BTT[[#This Row],[Manuelle Änderung des Verantwortliches TP
(Auswahl - bei Bedarf)]]=""),BTT[[#This Row],[Manuelle Änderung des Verantwortliches TP
(Auswahl - bei Bedarf)]],VLOOKUP(BTT[[#This Row],[Hauptprozess
(Pflichtauswahl)]],Hauptprozesse[],3,FALSE)),"")</f>
        <v>FI</v>
      </c>
      <c r="G997" t="s">
        <v>14281</v>
      </c>
      <c r="H997" s="10" t="s">
        <v>6043</v>
      </c>
      <c r="I997" t="s">
        <v>2354</v>
      </c>
      <c r="J997" s="10" t="str">
        <f>IFERROR(VLOOKUP(BTT[[#This Row],[Verwendete Transaktion (Pflichtauswahl)]],Transaktionen[[Transaktionen]:[Langtext]],2,FALSE),"")</f>
        <v>Ändern InvProgrammstruktur</v>
      </c>
      <c r="V997" s="10" t="str">
        <f>IFERROR(VLOOKUP(BTT[[#This Row],[Verwendetes Formular
(Auswahl falls relevant)]],Formulare[[Formularbezeichnung]:[Formularname (technisch)]],2,FALSE),"")</f>
        <v/>
      </c>
      <c r="Y997" s="4"/>
      <c r="AK997" s="10" t="str">
        <f>IF(BTT[[#This Row],[Subprozess
(optionale Auswahl)]]="","okay",IF(VLOOKUP(BTT[[#This Row],[Subprozess
(optionale Auswahl)]],BPML[[Subprozess]:[Zugeordneter Hauptprozess]],3,FALSE)=BTT[[#This Row],[Hauptprozess
(Pflichtauswahl)]],"okay","falscher Subprozess"))</f>
        <v>okay</v>
      </c>
      <c r="AL997" t="str">
        <f>IF(aktives_Teilprojekt="Master","",IF(BTT[[#This Row],[Verantwortliches TP
(automatisch)]]=VLOOKUP(aktives_Teilprojekt,Teilprojekte[[Teilprojekte]:[Kürzel]],2,FALSE),"okay","Hauptprozess anderes TP"))</f>
        <v>okay</v>
      </c>
      <c r="AM9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7" s="10" t="str">
        <f>IFERROR(IF(BTT[[#This Row],[SAP-Modul
(Pflichtauswahl)]]&lt;&gt;VLOOKUP(BTT[[#This Row],[Verwendete Transaktion (Pflichtauswahl)]],Transaktionen[[Transaktionen]:[Modul]],3,FALSE),"Modul anders","okay"),"")</f>
        <v>okay</v>
      </c>
      <c r="AP997" s="10" t="str">
        <f>IFERROR(IF(COUNTIFS(BTT[Verwendete Transaktion (Pflichtauswahl)],BTT[[#This Row],[Verwendete Transaktion (Pflichtauswahl)]],BTT[SAP-Modul
(Pflichtauswahl)],"&lt;&gt;"&amp;BTT[[#This Row],[SAP-Modul
(Pflichtauswahl)]])&gt;0,"Modul anders","okay"),"")</f>
        <v>okay</v>
      </c>
      <c r="AQ997" s="10" t="str">
        <f>IFERROR(IF(COUNTIFS(BTT[Verwendete Transaktion (Pflichtauswahl)],BTT[[#This Row],[Verwendete Transaktion (Pflichtauswahl)]],BTT[Verantwortliches TP
(automatisch)],"&lt;&gt;"&amp;BTT[[#This Row],[Verantwortliches TP
(automatisch)]])&gt;0,"Transaktion mehrfach","okay"),"")</f>
        <v>okay</v>
      </c>
      <c r="AR997" s="10" t="str">
        <f>IFERROR(IF(COUNTIFS(BTT[Verwendete Transaktion (Pflichtauswahl)],BTT[[#This Row],[Verwendete Transaktion (Pflichtauswahl)]],BTT[Verantwortliches TP
(automatisch)],"&lt;&gt;"&amp;VLOOKUP(aktives_Teilprojekt,Teilprojekte[[Teilprojekte]:[Kürzel]],2,FALSE))&gt;0,"Transaktion mehrfach","okay"),"")</f>
        <v>okay</v>
      </c>
      <c r="AS997" s="10" t="s">
        <v>11252</v>
      </c>
      <c r="AT997" s="10"/>
    </row>
    <row r="998" spans="1:46" x14ac:dyDescent="0.25">
      <c r="A998" s="14" t="str">
        <f>IFERROR(IF(BTT[[#This Row],[Lfd Nr. 
(aus konsolidierter Datei)]]&lt;&gt;"",BTT[[#This Row],[Lfd Nr. 
(aus konsolidierter Datei)]],VLOOKUP(aktives_Teilprojekt,Teilprojekte[[Teilprojekte]:[Kürzel]],2,FALSE)&amp;ROW(BTT[[#This Row],[Lfd Nr.
(automatisch)]])-2),"")</f>
        <v>FI912</v>
      </c>
      <c r="B998" s="15" t="s">
        <v>24</v>
      </c>
      <c r="C998" s="15"/>
      <c r="D998" t="s">
        <v>11255</v>
      </c>
      <c r="E998" s="10" t="str">
        <f>IFERROR(IF(NOT(BTT[[#This Row],[Manuelle Änderung des Verantwortliches TP
(Auswahl - bei Bedarf)]]=""),BTT[[#This Row],[Manuelle Änderung des Verantwortliches TP
(Auswahl - bei Bedarf)]],VLOOKUP(BTT[[#This Row],[Hauptprozess
(Pflichtauswahl)]],Hauptprozesse[],3,FALSE)),"")</f>
        <v>FI</v>
      </c>
      <c r="G998" t="s">
        <v>14277</v>
      </c>
      <c r="H998" s="10" t="s">
        <v>8485</v>
      </c>
      <c r="I998" t="s">
        <v>8522</v>
      </c>
      <c r="J998" s="10" t="str">
        <f>IFERROR(VLOOKUP(BTT[[#This Row],[Verwendete Transaktion (Pflichtauswahl)]],Transaktionen[[Transaktionen]:[Langtext]],2,FALSE),"")</f>
        <v>keine digitale Erfassung</v>
      </c>
      <c r="V998" s="10" t="str">
        <f>IFERROR(VLOOKUP(BTT[[#This Row],[Verwendetes Formular
(Auswahl falls relevant)]],Formulare[[Formularbezeichnung]:[Formularname (technisch)]],2,FALSE),"")</f>
        <v/>
      </c>
      <c r="Y998" s="4"/>
      <c r="AK998" s="10" t="str">
        <f>IF(BTT[[#This Row],[Subprozess
(optionale Auswahl)]]="","okay",IF(VLOOKUP(BTT[[#This Row],[Subprozess
(optionale Auswahl)]],BPML[[Subprozess]:[Zugeordneter Hauptprozess]],3,FALSE)=BTT[[#This Row],[Hauptprozess
(Pflichtauswahl)]],"okay","falscher Subprozess"))</f>
        <v>okay</v>
      </c>
      <c r="AL998" t="str">
        <f>IF(aktives_Teilprojekt="Master","",IF(BTT[[#This Row],[Verantwortliches TP
(automatisch)]]=VLOOKUP(aktives_Teilprojekt,Teilprojekte[[Teilprojekte]:[Kürzel]],2,FALSE),"okay","Hauptprozess anderes TP"))</f>
        <v>okay</v>
      </c>
      <c r="AM9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8" s="10" t="str">
        <f>IFERROR(IF(BTT[[#This Row],[SAP-Modul
(Pflichtauswahl)]]&lt;&gt;VLOOKUP(BTT[[#This Row],[Verwendete Transaktion (Pflichtauswahl)]],Transaktionen[[Transaktionen]:[Modul]],3,FALSE),"Modul anders","okay"),"")</f>
        <v>okay</v>
      </c>
      <c r="AP998" s="10" t="str">
        <f>IFERROR(IF(COUNTIFS(BTT[Verwendete Transaktion (Pflichtauswahl)],BTT[[#This Row],[Verwendete Transaktion (Pflichtauswahl)]],BTT[SAP-Modul
(Pflichtauswahl)],"&lt;&gt;"&amp;BTT[[#This Row],[SAP-Modul
(Pflichtauswahl)]])&gt;0,"Modul anders","okay"),"")</f>
        <v>okay</v>
      </c>
      <c r="AQ998" s="10" t="str">
        <f>IFERROR(IF(COUNTIFS(BTT[Verwendete Transaktion (Pflichtauswahl)],BTT[[#This Row],[Verwendete Transaktion (Pflichtauswahl)]],BTT[Verantwortliches TP
(automatisch)],"&lt;&gt;"&amp;BTT[[#This Row],[Verantwortliches TP
(automatisch)]])&gt;0,"Transaktion mehrfach","okay"),"")</f>
        <v>okay</v>
      </c>
      <c r="AR998" s="10" t="str">
        <f>IFERROR(IF(COUNTIFS(BTT[Verwendete Transaktion (Pflichtauswahl)],BTT[[#This Row],[Verwendete Transaktion (Pflichtauswahl)]],BTT[Verantwortliches TP
(automatisch)],"&lt;&gt;"&amp;VLOOKUP(aktives_Teilprojekt,Teilprojekte[[Teilprojekte]:[Kürzel]],2,FALSE))&gt;0,"Transaktion mehrfach","okay"),"")</f>
        <v>okay</v>
      </c>
      <c r="AS998" s="10" t="s">
        <v>11254</v>
      </c>
      <c r="AT998" s="10"/>
    </row>
    <row r="999" spans="1:46" x14ac:dyDescent="0.25">
      <c r="A999" s="14" t="str">
        <f>IFERROR(IF(BTT[[#This Row],[Lfd Nr. 
(aus konsolidierter Datei)]]&lt;&gt;"",BTT[[#This Row],[Lfd Nr. 
(aus konsolidierter Datei)]],VLOOKUP(aktives_Teilprojekt,Teilprojekte[[Teilprojekte]:[Kürzel]],2,FALSE)&amp;ROW(BTT[[#This Row],[Lfd Nr.
(automatisch)]])-2),"")</f>
        <v>FI913</v>
      </c>
      <c r="B999" s="15" t="s">
        <v>24</v>
      </c>
      <c r="C999" s="15"/>
      <c r="D999" t="s">
        <v>11257</v>
      </c>
      <c r="E999" s="10" t="str">
        <f>IFERROR(IF(NOT(BTT[[#This Row],[Manuelle Änderung des Verantwortliches TP
(Auswahl - bei Bedarf)]]=""),BTT[[#This Row],[Manuelle Änderung des Verantwortliches TP
(Auswahl - bei Bedarf)]],VLOOKUP(BTT[[#This Row],[Hauptprozess
(Pflichtauswahl)]],Hauptprozesse[],3,FALSE)),"")</f>
        <v>FI</v>
      </c>
      <c r="G999" t="s">
        <v>14277</v>
      </c>
      <c r="H999" s="10" t="s">
        <v>8485</v>
      </c>
      <c r="I999" t="s">
        <v>8522</v>
      </c>
      <c r="J999" s="10" t="str">
        <f>IFERROR(VLOOKUP(BTT[[#This Row],[Verwendete Transaktion (Pflichtauswahl)]],Transaktionen[[Transaktionen]:[Langtext]],2,FALSE),"")</f>
        <v>keine digitale Erfassung</v>
      </c>
      <c r="V999" s="10" t="str">
        <f>IFERROR(VLOOKUP(BTT[[#This Row],[Verwendetes Formular
(Auswahl falls relevant)]],Formulare[[Formularbezeichnung]:[Formularname (technisch)]],2,FALSE),"")</f>
        <v/>
      </c>
      <c r="Y999" s="4"/>
      <c r="AK999" s="10" t="str">
        <f>IF(BTT[[#This Row],[Subprozess
(optionale Auswahl)]]="","okay",IF(VLOOKUP(BTT[[#This Row],[Subprozess
(optionale Auswahl)]],BPML[[Subprozess]:[Zugeordneter Hauptprozess]],3,FALSE)=BTT[[#This Row],[Hauptprozess
(Pflichtauswahl)]],"okay","falscher Subprozess"))</f>
        <v>okay</v>
      </c>
      <c r="AL999" t="str">
        <f>IF(aktives_Teilprojekt="Master","",IF(BTT[[#This Row],[Verantwortliches TP
(automatisch)]]=VLOOKUP(aktives_Teilprojekt,Teilprojekte[[Teilprojekte]:[Kürzel]],2,FALSE),"okay","Hauptprozess anderes TP"))</f>
        <v>okay</v>
      </c>
      <c r="AM9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9" s="10" t="str">
        <f>IFERROR(IF(BTT[[#This Row],[SAP-Modul
(Pflichtauswahl)]]&lt;&gt;VLOOKUP(BTT[[#This Row],[Verwendete Transaktion (Pflichtauswahl)]],Transaktionen[[Transaktionen]:[Modul]],3,FALSE),"Modul anders","okay"),"")</f>
        <v>okay</v>
      </c>
      <c r="AP999" s="10" t="str">
        <f>IFERROR(IF(COUNTIFS(BTT[Verwendete Transaktion (Pflichtauswahl)],BTT[[#This Row],[Verwendete Transaktion (Pflichtauswahl)]],BTT[SAP-Modul
(Pflichtauswahl)],"&lt;&gt;"&amp;BTT[[#This Row],[SAP-Modul
(Pflichtauswahl)]])&gt;0,"Modul anders","okay"),"")</f>
        <v>okay</v>
      </c>
      <c r="AQ999" s="10" t="str">
        <f>IFERROR(IF(COUNTIFS(BTT[Verwendete Transaktion (Pflichtauswahl)],BTT[[#This Row],[Verwendete Transaktion (Pflichtauswahl)]],BTT[Verantwortliches TP
(automatisch)],"&lt;&gt;"&amp;BTT[[#This Row],[Verantwortliches TP
(automatisch)]])&gt;0,"Transaktion mehrfach","okay"),"")</f>
        <v>okay</v>
      </c>
      <c r="AR999" s="10" t="str">
        <f>IFERROR(IF(COUNTIFS(BTT[Verwendete Transaktion (Pflichtauswahl)],BTT[[#This Row],[Verwendete Transaktion (Pflichtauswahl)]],BTT[Verantwortliches TP
(automatisch)],"&lt;&gt;"&amp;VLOOKUP(aktives_Teilprojekt,Teilprojekte[[Teilprojekte]:[Kürzel]],2,FALSE))&gt;0,"Transaktion mehrfach","okay"),"")</f>
        <v>okay</v>
      </c>
      <c r="AS999" s="10" t="s">
        <v>11256</v>
      </c>
      <c r="AT999" s="10"/>
    </row>
    <row r="1000" spans="1:46" x14ac:dyDescent="0.25">
      <c r="A1000" s="14" t="str">
        <f>IFERROR(IF(BTT[[#This Row],[Lfd Nr. 
(aus konsolidierter Datei)]]&lt;&gt;"",BTT[[#This Row],[Lfd Nr. 
(aus konsolidierter Datei)]],VLOOKUP(aktives_Teilprojekt,Teilprojekte[[Teilprojekte]:[Kürzel]],2,FALSE)&amp;ROW(BTT[[#This Row],[Lfd Nr.
(automatisch)]])-2),"")</f>
        <v>FI914</v>
      </c>
      <c r="B1000" s="15" t="s">
        <v>24</v>
      </c>
      <c r="C1000" s="15"/>
      <c r="D1000" t="s">
        <v>11259</v>
      </c>
      <c r="E1000" s="10" t="str">
        <f>IFERROR(IF(NOT(BTT[[#This Row],[Manuelle Änderung des Verantwortliches TP
(Auswahl - bei Bedarf)]]=""),BTT[[#This Row],[Manuelle Änderung des Verantwortliches TP
(Auswahl - bei Bedarf)]],VLOOKUP(BTT[[#This Row],[Hauptprozess
(Pflichtauswahl)]],Hauptprozesse[],3,FALSE)),"")</f>
        <v>FI</v>
      </c>
      <c r="G1000" t="s">
        <v>14282</v>
      </c>
      <c r="H1000" s="10" t="s">
        <v>8457</v>
      </c>
      <c r="I1000" t="s">
        <v>2790</v>
      </c>
      <c r="J1000" s="10" t="str">
        <f>IFERROR(VLOOKUP(BTT[[#This Row],[Verwendete Transaktion (Pflichtauswahl)]],Transaktionen[[Transaktionen]:[Langtext]],2,FALSE),"")</f>
        <v>Innenauftrag anlegen</v>
      </c>
      <c r="V1000" s="10" t="str">
        <f>IFERROR(VLOOKUP(BTT[[#This Row],[Verwendetes Formular
(Auswahl falls relevant)]],Formulare[[Formularbezeichnung]:[Formularname (technisch)]],2,FALSE),"")</f>
        <v/>
      </c>
      <c r="Y1000" s="4"/>
      <c r="AK1000" s="10" t="str">
        <f>IF(BTT[[#This Row],[Subprozess
(optionale Auswahl)]]="","okay",IF(VLOOKUP(BTT[[#This Row],[Subprozess
(optionale Auswahl)]],BPML[[Subprozess]:[Zugeordneter Hauptprozess]],3,FALSE)=BTT[[#This Row],[Hauptprozess
(Pflichtauswahl)]],"okay","falscher Subprozess"))</f>
        <v>okay</v>
      </c>
      <c r="AL1000" t="str">
        <f>IF(aktives_Teilprojekt="Master","",IF(BTT[[#This Row],[Verantwortliches TP
(automatisch)]]=VLOOKUP(aktives_Teilprojekt,Teilprojekte[[Teilprojekte]:[Kürzel]],2,FALSE),"okay","Hauptprozess anderes TP"))</f>
        <v>okay</v>
      </c>
      <c r="AM10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0" s="10" t="str">
        <f>IFERROR(IF(BTT[[#This Row],[SAP-Modul
(Pflichtauswahl)]]&lt;&gt;VLOOKUP(BTT[[#This Row],[Verwendete Transaktion (Pflichtauswahl)]],Transaktionen[[Transaktionen]:[Modul]],3,FALSE),"Modul anders","okay"),"")</f>
        <v>okay</v>
      </c>
      <c r="AP1000" s="10" t="str">
        <f>IFERROR(IF(COUNTIFS(BTT[Verwendete Transaktion (Pflichtauswahl)],BTT[[#This Row],[Verwendete Transaktion (Pflichtauswahl)]],BTT[SAP-Modul
(Pflichtauswahl)],"&lt;&gt;"&amp;BTT[[#This Row],[SAP-Modul
(Pflichtauswahl)]])&gt;0,"Modul anders","okay"),"")</f>
        <v>Modul anders</v>
      </c>
      <c r="AQ1000" s="10" t="str">
        <f>IFERROR(IF(COUNTIFS(BTT[Verwendete Transaktion (Pflichtauswahl)],BTT[[#This Row],[Verwendete Transaktion (Pflichtauswahl)]],BTT[Verantwortliches TP
(automatisch)],"&lt;&gt;"&amp;BTT[[#This Row],[Verantwortliches TP
(automatisch)]])&gt;0,"Transaktion mehrfach","okay"),"")</f>
        <v>okay</v>
      </c>
      <c r="AR1000" s="10" t="str">
        <f>IFERROR(IF(COUNTIFS(BTT[Verwendete Transaktion (Pflichtauswahl)],BTT[[#This Row],[Verwendete Transaktion (Pflichtauswahl)]],BTT[Verantwortliches TP
(automatisch)],"&lt;&gt;"&amp;VLOOKUP(aktives_Teilprojekt,Teilprojekte[[Teilprojekte]:[Kürzel]],2,FALSE))&gt;0,"Transaktion mehrfach","okay"),"")</f>
        <v>okay</v>
      </c>
      <c r="AS1000" s="10" t="s">
        <v>11258</v>
      </c>
      <c r="AT1000" s="10"/>
    </row>
    <row r="1001" spans="1:46" x14ac:dyDescent="0.25">
      <c r="A1001" s="14" t="str">
        <f>IFERROR(IF(BTT[[#This Row],[Lfd Nr. 
(aus konsolidierter Datei)]]&lt;&gt;"",BTT[[#This Row],[Lfd Nr. 
(aus konsolidierter Datei)]],VLOOKUP(aktives_Teilprojekt,Teilprojekte[[Teilprojekte]:[Kürzel]],2,FALSE)&amp;ROW(BTT[[#This Row],[Lfd Nr.
(automatisch)]])-2),"")</f>
        <v>FI915</v>
      </c>
      <c r="B1001" s="15" t="s">
        <v>24</v>
      </c>
      <c r="C1001" s="15"/>
      <c r="D1001" t="s">
        <v>11259</v>
      </c>
      <c r="E1001" s="10" t="str">
        <f>IFERROR(IF(NOT(BTT[[#This Row],[Manuelle Änderung des Verantwortliches TP
(Auswahl - bei Bedarf)]]=""),BTT[[#This Row],[Manuelle Änderung des Verantwortliches TP
(Auswahl - bei Bedarf)]],VLOOKUP(BTT[[#This Row],[Hauptprozess
(Pflichtauswahl)]],Hauptprozesse[],3,FALSE)),"")</f>
        <v>FI</v>
      </c>
      <c r="G1001" t="s">
        <v>14283</v>
      </c>
      <c r="H1001" s="10" t="s">
        <v>8457</v>
      </c>
      <c r="I1001" t="s">
        <v>2790</v>
      </c>
      <c r="J1001" s="10" t="str">
        <f>IFERROR(VLOOKUP(BTT[[#This Row],[Verwendete Transaktion (Pflichtauswahl)]],Transaktionen[[Transaktionen]:[Langtext]],2,FALSE),"")</f>
        <v>Innenauftrag anlegen</v>
      </c>
      <c r="V1001" s="10" t="str">
        <f>IFERROR(VLOOKUP(BTT[[#This Row],[Verwendetes Formular
(Auswahl falls relevant)]],Formulare[[Formularbezeichnung]:[Formularname (technisch)]],2,FALSE),"")</f>
        <v/>
      </c>
      <c r="Y1001" s="4"/>
      <c r="AK1001" s="10" t="str">
        <f>IF(BTT[[#This Row],[Subprozess
(optionale Auswahl)]]="","okay",IF(VLOOKUP(BTT[[#This Row],[Subprozess
(optionale Auswahl)]],BPML[[Subprozess]:[Zugeordneter Hauptprozess]],3,FALSE)=BTT[[#This Row],[Hauptprozess
(Pflichtauswahl)]],"okay","falscher Subprozess"))</f>
        <v>okay</v>
      </c>
      <c r="AL1001" t="str">
        <f>IF(aktives_Teilprojekt="Master","",IF(BTT[[#This Row],[Verantwortliches TP
(automatisch)]]=VLOOKUP(aktives_Teilprojekt,Teilprojekte[[Teilprojekte]:[Kürzel]],2,FALSE),"okay","Hauptprozess anderes TP"))</f>
        <v>okay</v>
      </c>
      <c r="AM10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1" s="10" t="str">
        <f>IFERROR(IF(BTT[[#This Row],[SAP-Modul
(Pflichtauswahl)]]&lt;&gt;VLOOKUP(BTT[[#This Row],[Verwendete Transaktion (Pflichtauswahl)]],Transaktionen[[Transaktionen]:[Modul]],3,FALSE),"Modul anders","okay"),"")</f>
        <v>okay</v>
      </c>
      <c r="AP1001" s="10" t="str">
        <f>IFERROR(IF(COUNTIFS(BTT[Verwendete Transaktion (Pflichtauswahl)],BTT[[#This Row],[Verwendete Transaktion (Pflichtauswahl)]],BTT[SAP-Modul
(Pflichtauswahl)],"&lt;&gt;"&amp;BTT[[#This Row],[SAP-Modul
(Pflichtauswahl)]])&gt;0,"Modul anders","okay"),"")</f>
        <v>Modul anders</v>
      </c>
      <c r="AQ1001" s="10" t="str">
        <f>IFERROR(IF(COUNTIFS(BTT[Verwendete Transaktion (Pflichtauswahl)],BTT[[#This Row],[Verwendete Transaktion (Pflichtauswahl)]],BTT[Verantwortliches TP
(automatisch)],"&lt;&gt;"&amp;BTT[[#This Row],[Verantwortliches TP
(automatisch)]])&gt;0,"Transaktion mehrfach","okay"),"")</f>
        <v>okay</v>
      </c>
      <c r="AR1001" s="10" t="str">
        <f>IFERROR(IF(COUNTIFS(BTT[Verwendete Transaktion (Pflichtauswahl)],BTT[[#This Row],[Verwendete Transaktion (Pflichtauswahl)]],BTT[Verantwortliches TP
(automatisch)],"&lt;&gt;"&amp;VLOOKUP(aktives_Teilprojekt,Teilprojekte[[Teilprojekte]:[Kürzel]],2,FALSE))&gt;0,"Transaktion mehrfach","okay"),"")</f>
        <v>okay</v>
      </c>
      <c r="AS1001" s="10" t="s">
        <v>11260</v>
      </c>
      <c r="AT1001" s="10"/>
    </row>
    <row r="1002" spans="1:46" x14ac:dyDescent="0.25">
      <c r="A1002" s="14" t="str">
        <f>IFERROR(IF(BTT[[#This Row],[Lfd Nr. 
(aus konsolidierter Datei)]]&lt;&gt;"",BTT[[#This Row],[Lfd Nr. 
(aus konsolidierter Datei)]],VLOOKUP(aktives_Teilprojekt,Teilprojekte[[Teilprojekte]:[Kürzel]],2,FALSE)&amp;ROW(BTT[[#This Row],[Lfd Nr.
(automatisch)]])-2),"")</f>
        <v>FI916</v>
      </c>
      <c r="B1002" s="15" t="s">
        <v>24</v>
      </c>
      <c r="C1002" s="15"/>
      <c r="D1002" t="s">
        <v>11259</v>
      </c>
      <c r="E1002" s="10" t="str">
        <f>IFERROR(IF(NOT(BTT[[#This Row],[Manuelle Änderung des Verantwortliches TP
(Auswahl - bei Bedarf)]]=""),BTT[[#This Row],[Manuelle Änderung des Verantwortliches TP
(Auswahl - bei Bedarf)]],VLOOKUP(BTT[[#This Row],[Hauptprozess
(Pflichtauswahl)]],Hauptprozesse[],3,FALSE)),"")</f>
        <v>FI</v>
      </c>
      <c r="G1002" t="s">
        <v>14277</v>
      </c>
      <c r="H1002" s="10" t="s">
        <v>8457</v>
      </c>
      <c r="I1002" t="s">
        <v>2790</v>
      </c>
      <c r="J1002" s="10" t="str">
        <f>IFERROR(VLOOKUP(BTT[[#This Row],[Verwendete Transaktion (Pflichtauswahl)]],Transaktionen[[Transaktionen]:[Langtext]],2,FALSE),"")</f>
        <v>Innenauftrag anlegen</v>
      </c>
      <c r="V1002" s="10" t="str">
        <f>IFERROR(VLOOKUP(BTT[[#This Row],[Verwendetes Formular
(Auswahl falls relevant)]],Formulare[[Formularbezeichnung]:[Formularname (technisch)]],2,FALSE),"")</f>
        <v/>
      </c>
      <c r="Y1002" s="4"/>
      <c r="AK1002" s="10" t="str">
        <f>IF(BTT[[#This Row],[Subprozess
(optionale Auswahl)]]="","okay",IF(VLOOKUP(BTT[[#This Row],[Subprozess
(optionale Auswahl)]],BPML[[Subprozess]:[Zugeordneter Hauptprozess]],3,FALSE)=BTT[[#This Row],[Hauptprozess
(Pflichtauswahl)]],"okay","falscher Subprozess"))</f>
        <v>okay</v>
      </c>
      <c r="AL1002" t="str">
        <f>IF(aktives_Teilprojekt="Master","",IF(BTT[[#This Row],[Verantwortliches TP
(automatisch)]]=VLOOKUP(aktives_Teilprojekt,Teilprojekte[[Teilprojekte]:[Kürzel]],2,FALSE),"okay","Hauptprozess anderes TP"))</f>
        <v>okay</v>
      </c>
      <c r="AM10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2" s="10" t="str">
        <f>IFERROR(IF(BTT[[#This Row],[SAP-Modul
(Pflichtauswahl)]]&lt;&gt;VLOOKUP(BTT[[#This Row],[Verwendete Transaktion (Pflichtauswahl)]],Transaktionen[[Transaktionen]:[Modul]],3,FALSE),"Modul anders","okay"),"")</f>
        <v>okay</v>
      </c>
      <c r="AP1002" s="10" t="str">
        <f>IFERROR(IF(COUNTIFS(BTT[Verwendete Transaktion (Pflichtauswahl)],BTT[[#This Row],[Verwendete Transaktion (Pflichtauswahl)]],BTT[SAP-Modul
(Pflichtauswahl)],"&lt;&gt;"&amp;BTT[[#This Row],[SAP-Modul
(Pflichtauswahl)]])&gt;0,"Modul anders","okay"),"")</f>
        <v>Modul anders</v>
      </c>
      <c r="AQ1002" s="10" t="str">
        <f>IFERROR(IF(COUNTIFS(BTT[Verwendete Transaktion (Pflichtauswahl)],BTT[[#This Row],[Verwendete Transaktion (Pflichtauswahl)]],BTT[Verantwortliches TP
(automatisch)],"&lt;&gt;"&amp;BTT[[#This Row],[Verantwortliches TP
(automatisch)]])&gt;0,"Transaktion mehrfach","okay"),"")</f>
        <v>okay</v>
      </c>
      <c r="AR1002" s="10" t="str">
        <f>IFERROR(IF(COUNTIFS(BTT[Verwendete Transaktion (Pflichtauswahl)],BTT[[#This Row],[Verwendete Transaktion (Pflichtauswahl)]],BTT[Verantwortliches TP
(automatisch)],"&lt;&gt;"&amp;VLOOKUP(aktives_Teilprojekt,Teilprojekte[[Teilprojekte]:[Kürzel]],2,FALSE))&gt;0,"Transaktion mehrfach","okay"),"")</f>
        <v>okay</v>
      </c>
      <c r="AS1002" s="10" t="s">
        <v>11261</v>
      </c>
      <c r="AT1002" s="10"/>
    </row>
    <row r="1003" spans="1:46" x14ac:dyDescent="0.25">
      <c r="A1003" s="14" t="str">
        <f>IFERROR(IF(BTT[[#This Row],[Lfd Nr. 
(aus konsolidierter Datei)]]&lt;&gt;"",BTT[[#This Row],[Lfd Nr. 
(aus konsolidierter Datei)]],VLOOKUP(aktives_Teilprojekt,Teilprojekte[[Teilprojekte]:[Kürzel]],2,FALSE)&amp;ROW(BTT[[#This Row],[Lfd Nr.
(automatisch)]])-2),"")</f>
        <v>FI917</v>
      </c>
      <c r="B1003" s="15" t="s">
        <v>24</v>
      </c>
      <c r="C1003" s="15"/>
      <c r="D1003" t="s">
        <v>11259</v>
      </c>
      <c r="E1003" s="10" t="str">
        <f>IFERROR(IF(NOT(BTT[[#This Row],[Manuelle Änderung des Verantwortliches TP
(Auswahl - bei Bedarf)]]=""),BTT[[#This Row],[Manuelle Änderung des Verantwortliches TP
(Auswahl - bei Bedarf)]],VLOOKUP(BTT[[#This Row],[Hauptprozess
(Pflichtauswahl)]],Hauptprozesse[],3,FALSE)),"")</f>
        <v>FI</v>
      </c>
      <c r="G1003" t="s">
        <v>14277</v>
      </c>
      <c r="H1003" s="10" t="s">
        <v>8457</v>
      </c>
      <c r="I1003" t="s">
        <v>2790</v>
      </c>
      <c r="J1003" s="10" t="str">
        <f>IFERROR(VLOOKUP(BTT[[#This Row],[Verwendete Transaktion (Pflichtauswahl)]],Transaktionen[[Transaktionen]:[Langtext]],2,FALSE),"")</f>
        <v>Innenauftrag anlegen</v>
      </c>
      <c r="V1003" s="10" t="str">
        <f>IFERROR(VLOOKUP(BTT[[#This Row],[Verwendetes Formular
(Auswahl falls relevant)]],Formulare[[Formularbezeichnung]:[Formularname (technisch)]],2,FALSE),"")</f>
        <v/>
      </c>
      <c r="Y1003" s="4"/>
      <c r="AK1003" s="10" t="str">
        <f>IF(BTT[[#This Row],[Subprozess
(optionale Auswahl)]]="","okay",IF(VLOOKUP(BTT[[#This Row],[Subprozess
(optionale Auswahl)]],BPML[[Subprozess]:[Zugeordneter Hauptprozess]],3,FALSE)=BTT[[#This Row],[Hauptprozess
(Pflichtauswahl)]],"okay","falscher Subprozess"))</f>
        <v>okay</v>
      </c>
      <c r="AL1003" t="str">
        <f>IF(aktives_Teilprojekt="Master","",IF(BTT[[#This Row],[Verantwortliches TP
(automatisch)]]=VLOOKUP(aktives_Teilprojekt,Teilprojekte[[Teilprojekte]:[Kürzel]],2,FALSE),"okay","Hauptprozess anderes TP"))</f>
        <v>okay</v>
      </c>
      <c r="AM10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3" s="10" t="str">
        <f>IFERROR(IF(BTT[[#This Row],[SAP-Modul
(Pflichtauswahl)]]&lt;&gt;VLOOKUP(BTT[[#This Row],[Verwendete Transaktion (Pflichtauswahl)]],Transaktionen[[Transaktionen]:[Modul]],3,FALSE),"Modul anders","okay"),"")</f>
        <v>okay</v>
      </c>
      <c r="AP1003" s="10" t="str">
        <f>IFERROR(IF(COUNTIFS(BTT[Verwendete Transaktion (Pflichtauswahl)],BTT[[#This Row],[Verwendete Transaktion (Pflichtauswahl)]],BTT[SAP-Modul
(Pflichtauswahl)],"&lt;&gt;"&amp;BTT[[#This Row],[SAP-Modul
(Pflichtauswahl)]])&gt;0,"Modul anders","okay"),"")</f>
        <v>Modul anders</v>
      </c>
      <c r="AQ1003" s="10" t="str">
        <f>IFERROR(IF(COUNTIFS(BTT[Verwendete Transaktion (Pflichtauswahl)],BTT[[#This Row],[Verwendete Transaktion (Pflichtauswahl)]],BTT[Verantwortliches TP
(automatisch)],"&lt;&gt;"&amp;BTT[[#This Row],[Verantwortliches TP
(automatisch)]])&gt;0,"Transaktion mehrfach","okay"),"")</f>
        <v>okay</v>
      </c>
      <c r="AR1003" s="10" t="str">
        <f>IFERROR(IF(COUNTIFS(BTT[Verwendete Transaktion (Pflichtauswahl)],BTT[[#This Row],[Verwendete Transaktion (Pflichtauswahl)]],BTT[Verantwortliches TP
(automatisch)],"&lt;&gt;"&amp;VLOOKUP(aktives_Teilprojekt,Teilprojekte[[Teilprojekte]:[Kürzel]],2,FALSE))&gt;0,"Transaktion mehrfach","okay"),"")</f>
        <v>okay</v>
      </c>
      <c r="AS1003" s="10" t="s">
        <v>11262</v>
      </c>
      <c r="AT1003" s="10"/>
    </row>
    <row r="1004" spans="1:46" x14ac:dyDescent="0.25">
      <c r="A1004" s="14" t="str">
        <f>IFERROR(IF(BTT[[#This Row],[Lfd Nr. 
(aus konsolidierter Datei)]]&lt;&gt;"",BTT[[#This Row],[Lfd Nr. 
(aus konsolidierter Datei)]],VLOOKUP(aktives_Teilprojekt,Teilprojekte[[Teilprojekte]:[Kürzel]],2,FALSE)&amp;ROW(BTT[[#This Row],[Lfd Nr.
(automatisch)]])-2),"")</f>
        <v>FI918</v>
      </c>
      <c r="B1004" s="15" t="s">
        <v>24</v>
      </c>
      <c r="C1004" s="15"/>
      <c r="D1004" t="s">
        <v>11264</v>
      </c>
      <c r="E1004" s="10" t="str">
        <f>IFERROR(IF(NOT(BTT[[#This Row],[Manuelle Änderung des Verantwortliches TP
(Auswahl - bei Bedarf)]]=""),BTT[[#This Row],[Manuelle Änderung des Verantwortliches TP
(Auswahl - bei Bedarf)]],VLOOKUP(BTT[[#This Row],[Hauptprozess
(Pflichtauswahl)]],Hauptprozesse[],3,FALSE)),"")</f>
        <v>FI</v>
      </c>
      <c r="G1004" t="s">
        <v>14277</v>
      </c>
      <c r="H1004" s="10" t="s">
        <v>6042</v>
      </c>
      <c r="I1004" t="s">
        <v>5708</v>
      </c>
      <c r="J1004" s="10" t="str">
        <f>IFERROR(VLOOKUP(BTT[[#This Row],[Verwendete Transaktion (Pflichtauswahl)]],Transaktionen[[Transaktionen]:[Langtext]],2,FALSE),"")</f>
        <v>Navigator - Projekt anlegen</v>
      </c>
      <c r="V1004" s="10" t="str">
        <f>IFERROR(VLOOKUP(BTT[[#This Row],[Verwendetes Formular
(Auswahl falls relevant)]],Formulare[[Formularbezeichnung]:[Formularname (technisch)]],2,FALSE),"")</f>
        <v/>
      </c>
      <c r="Y1004" s="4"/>
      <c r="AK1004" s="10" t="str">
        <f>IF(BTT[[#This Row],[Subprozess
(optionale Auswahl)]]="","okay",IF(VLOOKUP(BTT[[#This Row],[Subprozess
(optionale Auswahl)]],BPML[[Subprozess]:[Zugeordneter Hauptprozess]],3,FALSE)=BTT[[#This Row],[Hauptprozess
(Pflichtauswahl)]],"okay","falscher Subprozess"))</f>
        <v>okay</v>
      </c>
      <c r="AL1004" t="str">
        <f>IF(aktives_Teilprojekt="Master","",IF(BTT[[#This Row],[Verantwortliches TP
(automatisch)]]=VLOOKUP(aktives_Teilprojekt,Teilprojekte[[Teilprojekte]:[Kürzel]],2,FALSE),"okay","Hauptprozess anderes TP"))</f>
        <v>okay</v>
      </c>
      <c r="AM10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4" s="10" t="str">
        <f>IFERROR(IF(BTT[[#This Row],[SAP-Modul
(Pflichtauswahl)]]&lt;&gt;VLOOKUP(BTT[[#This Row],[Verwendete Transaktion (Pflichtauswahl)]],Transaktionen[[Transaktionen]:[Modul]],3,FALSE),"Modul anders","okay"),"")</f>
        <v>okay</v>
      </c>
      <c r="AP1004" s="10" t="str">
        <f>IFERROR(IF(COUNTIFS(BTT[Verwendete Transaktion (Pflichtauswahl)],BTT[[#This Row],[Verwendete Transaktion (Pflichtauswahl)]],BTT[SAP-Modul
(Pflichtauswahl)],"&lt;&gt;"&amp;BTT[[#This Row],[SAP-Modul
(Pflichtauswahl)]])&gt;0,"Modul anders","okay"),"")</f>
        <v>okay</v>
      </c>
      <c r="AQ1004" s="10" t="str">
        <f>IFERROR(IF(COUNTIFS(BTT[Verwendete Transaktion (Pflichtauswahl)],BTT[[#This Row],[Verwendete Transaktion (Pflichtauswahl)]],BTT[Verantwortliches TP
(automatisch)],"&lt;&gt;"&amp;BTT[[#This Row],[Verantwortliches TP
(automatisch)]])&gt;0,"Transaktion mehrfach","okay"),"")</f>
        <v>okay</v>
      </c>
      <c r="AR1004" s="10" t="str">
        <f>IFERROR(IF(COUNTIFS(BTT[Verwendete Transaktion (Pflichtauswahl)],BTT[[#This Row],[Verwendete Transaktion (Pflichtauswahl)]],BTT[Verantwortliches TP
(automatisch)],"&lt;&gt;"&amp;VLOOKUP(aktives_Teilprojekt,Teilprojekte[[Teilprojekte]:[Kürzel]],2,FALSE))&gt;0,"Transaktion mehrfach","okay"),"")</f>
        <v>okay</v>
      </c>
      <c r="AS1004" s="10" t="s">
        <v>11263</v>
      </c>
      <c r="AT1004" s="10"/>
    </row>
    <row r="1005" spans="1:46" x14ac:dyDescent="0.25">
      <c r="A1005" s="14" t="str">
        <f>IFERROR(IF(BTT[[#This Row],[Lfd Nr. 
(aus konsolidierter Datei)]]&lt;&gt;"",BTT[[#This Row],[Lfd Nr. 
(aus konsolidierter Datei)]],VLOOKUP(aktives_Teilprojekt,Teilprojekte[[Teilprojekte]:[Kürzel]],2,FALSE)&amp;ROW(BTT[[#This Row],[Lfd Nr.
(automatisch)]])-2),"")</f>
        <v>FI919</v>
      </c>
      <c r="B1005" s="15" t="s">
        <v>24</v>
      </c>
      <c r="C1005" s="15"/>
      <c r="D1005" t="s">
        <v>11264</v>
      </c>
      <c r="E1005" s="10" t="str">
        <f>IFERROR(IF(NOT(BTT[[#This Row],[Manuelle Änderung des Verantwortliches TP
(Auswahl - bei Bedarf)]]=""),BTT[[#This Row],[Manuelle Änderung des Verantwortliches TP
(Auswahl - bei Bedarf)]],VLOOKUP(BTT[[#This Row],[Hauptprozess
(Pflichtauswahl)]],Hauptprozesse[],3,FALSE)),"")</f>
        <v>FI</v>
      </c>
      <c r="G1005" t="s">
        <v>14277</v>
      </c>
      <c r="H1005" s="10" t="s">
        <v>6042</v>
      </c>
      <c r="I1005" t="s">
        <v>14284</v>
      </c>
      <c r="J1005" s="10" t="str">
        <f>IFERROR(VLOOKUP(BTT[[#This Row],[Verwendete Transaktion (Pflichtauswahl)]],Transaktionen[[Transaktionen]:[Langtext]],2,FALSE),"")</f>
        <v>Projektstrukturplan ändern</v>
      </c>
      <c r="V1005" s="10" t="str">
        <f>IFERROR(VLOOKUP(BTT[[#This Row],[Verwendetes Formular
(Auswahl falls relevant)]],Formulare[[Formularbezeichnung]:[Formularname (technisch)]],2,FALSE),"")</f>
        <v/>
      </c>
      <c r="Y1005" s="4"/>
      <c r="AK1005" s="10" t="str">
        <f>IF(BTT[[#This Row],[Subprozess
(optionale Auswahl)]]="","okay",IF(VLOOKUP(BTT[[#This Row],[Subprozess
(optionale Auswahl)]],BPML[[Subprozess]:[Zugeordneter Hauptprozess]],3,FALSE)=BTT[[#This Row],[Hauptprozess
(Pflichtauswahl)]],"okay","falscher Subprozess"))</f>
        <v>okay</v>
      </c>
      <c r="AL1005" t="str">
        <f>IF(aktives_Teilprojekt="Master","",IF(BTT[[#This Row],[Verantwortliches TP
(automatisch)]]=VLOOKUP(aktives_Teilprojekt,Teilprojekte[[Teilprojekte]:[Kürzel]],2,FALSE),"okay","Hauptprozess anderes TP"))</f>
        <v>okay</v>
      </c>
      <c r="AM10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5" s="10" t="str">
        <f>IFERROR(IF(BTT[[#This Row],[SAP-Modul
(Pflichtauswahl)]]&lt;&gt;VLOOKUP(BTT[[#This Row],[Verwendete Transaktion (Pflichtauswahl)]],Transaktionen[[Transaktionen]:[Modul]],3,FALSE),"Modul anders","okay"),"")</f>
        <v>okay</v>
      </c>
      <c r="AP1005" s="10" t="str">
        <f>IFERROR(IF(COUNTIFS(BTT[Verwendete Transaktion (Pflichtauswahl)],BTT[[#This Row],[Verwendete Transaktion (Pflichtauswahl)]],BTT[SAP-Modul
(Pflichtauswahl)],"&lt;&gt;"&amp;BTT[[#This Row],[SAP-Modul
(Pflichtauswahl)]])&gt;0,"Modul anders","okay"),"")</f>
        <v>okay</v>
      </c>
      <c r="AQ1005" s="10" t="str">
        <f>IFERROR(IF(COUNTIFS(BTT[Verwendete Transaktion (Pflichtauswahl)],BTT[[#This Row],[Verwendete Transaktion (Pflichtauswahl)]],BTT[Verantwortliches TP
(automatisch)],"&lt;&gt;"&amp;BTT[[#This Row],[Verantwortliches TP
(automatisch)]])&gt;0,"Transaktion mehrfach","okay"),"")</f>
        <v>okay</v>
      </c>
      <c r="AR1005" s="10" t="str">
        <f>IFERROR(IF(COUNTIFS(BTT[Verwendete Transaktion (Pflichtauswahl)],BTT[[#This Row],[Verwendete Transaktion (Pflichtauswahl)]],BTT[Verantwortliches TP
(automatisch)],"&lt;&gt;"&amp;VLOOKUP(aktives_Teilprojekt,Teilprojekte[[Teilprojekte]:[Kürzel]],2,FALSE))&gt;0,"Transaktion mehrfach","okay"),"")</f>
        <v>okay</v>
      </c>
      <c r="AS1005" s="10" t="s">
        <v>11265</v>
      </c>
      <c r="AT1005" s="10"/>
    </row>
    <row r="1006" spans="1:46" x14ac:dyDescent="0.25">
      <c r="A1006" s="14" t="str">
        <f>IFERROR(IF(BTT[[#This Row],[Lfd Nr. 
(aus konsolidierter Datei)]]&lt;&gt;"",BTT[[#This Row],[Lfd Nr. 
(aus konsolidierter Datei)]],VLOOKUP(aktives_Teilprojekt,Teilprojekte[[Teilprojekte]:[Kürzel]],2,FALSE)&amp;ROW(BTT[[#This Row],[Lfd Nr.
(automatisch)]])-2),"")</f>
        <v>FI920</v>
      </c>
      <c r="B1006" s="15" t="s">
        <v>24</v>
      </c>
      <c r="C1006" s="15"/>
      <c r="D1006" t="s">
        <v>11264</v>
      </c>
      <c r="E1006" s="10" t="str">
        <f>IFERROR(IF(NOT(BTT[[#This Row],[Manuelle Änderung des Verantwortliches TP
(Auswahl - bei Bedarf)]]=""),BTT[[#This Row],[Manuelle Änderung des Verantwortliches TP
(Auswahl - bei Bedarf)]],VLOOKUP(BTT[[#This Row],[Hauptprozess
(Pflichtauswahl)]],Hauptprozesse[],3,FALSE)),"")</f>
        <v>FI</v>
      </c>
      <c r="G1006" t="s">
        <v>14277</v>
      </c>
      <c r="H1006" s="10" t="s">
        <v>6042</v>
      </c>
      <c r="I1006" t="s">
        <v>5708</v>
      </c>
      <c r="J1006" s="10" t="str">
        <f>IFERROR(VLOOKUP(BTT[[#This Row],[Verwendete Transaktion (Pflichtauswahl)]],Transaktionen[[Transaktionen]:[Langtext]],2,FALSE),"")</f>
        <v>Navigator - Projekt anlegen</v>
      </c>
      <c r="V1006" s="10" t="str">
        <f>IFERROR(VLOOKUP(BTT[[#This Row],[Verwendetes Formular
(Auswahl falls relevant)]],Formulare[[Formularbezeichnung]:[Formularname (technisch)]],2,FALSE),"")</f>
        <v/>
      </c>
      <c r="Y1006" s="4"/>
      <c r="AK1006" s="10" t="str">
        <f>IF(BTT[[#This Row],[Subprozess
(optionale Auswahl)]]="","okay",IF(VLOOKUP(BTT[[#This Row],[Subprozess
(optionale Auswahl)]],BPML[[Subprozess]:[Zugeordneter Hauptprozess]],3,FALSE)=BTT[[#This Row],[Hauptprozess
(Pflichtauswahl)]],"okay","falscher Subprozess"))</f>
        <v>okay</v>
      </c>
      <c r="AL1006" t="str">
        <f>IF(aktives_Teilprojekt="Master","",IF(BTT[[#This Row],[Verantwortliches TP
(automatisch)]]=VLOOKUP(aktives_Teilprojekt,Teilprojekte[[Teilprojekte]:[Kürzel]],2,FALSE),"okay","Hauptprozess anderes TP"))</f>
        <v>okay</v>
      </c>
      <c r="AM10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6" s="10" t="str">
        <f>IFERROR(IF(BTT[[#This Row],[SAP-Modul
(Pflichtauswahl)]]&lt;&gt;VLOOKUP(BTT[[#This Row],[Verwendete Transaktion (Pflichtauswahl)]],Transaktionen[[Transaktionen]:[Modul]],3,FALSE),"Modul anders","okay"),"")</f>
        <v>okay</v>
      </c>
      <c r="AP1006" s="10" t="str">
        <f>IFERROR(IF(COUNTIFS(BTT[Verwendete Transaktion (Pflichtauswahl)],BTT[[#This Row],[Verwendete Transaktion (Pflichtauswahl)]],BTT[SAP-Modul
(Pflichtauswahl)],"&lt;&gt;"&amp;BTT[[#This Row],[SAP-Modul
(Pflichtauswahl)]])&gt;0,"Modul anders","okay"),"")</f>
        <v>okay</v>
      </c>
      <c r="AQ1006" s="10" t="str">
        <f>IFERROR(IF(COUNTIFS(BTT[Verwendete Transaktion (Pflichtauswahl)],BTT[[#This Row],[Verwendete Transaktion (Pflichtauswahl)]],BTT[Verantwortliches TP
(automatisch)],"&lt;&gt;"&amp;BTT[[#This Row],[Verantwortliches TP
(automatisch)]])&gt;0,"Transaktion mehrfach","okay"),"")</f>
        <v>okay</v>
      </c>
      <c r="AR1006" s="10" t="str">
        <f>IFERROR(IF(COUNTIFS(BTT[Verwendete Transaktion (Pflichtauswahl)],BTT[[#This Row],[Verwendete Transaktion (Pflichtauswahl)]],BTT[Verantwortliches TP
(automatisch)],"&lt;&gt;"&amp;VLOOKUP(aktives_Teilprojekt,Teilprojekte[[Teilprojekte]:[Kürzel]],2,FALSE))&gt;0,"Transaktion mehrfach","okay"),"")</f>
        <v>okay</v>
      </c>
      <c r="AS1006" s="10" t="s">
        <v>11266</v>
      </c>
      <c r="AT1006" s="10"/>
    </row>
    <row r="1007" spans="1:46" x14ac:dyDescent="0.25">
      <c r="A1007" s="14" t="str">
        <f>IFERROR(IF(BTT[[#This Row],[Lfd Nr. 
(aus konsolidierter Datei)]]&lt;&gt;"",BTT[[#This Row],[Lfd Nr. 
(aus konsolidierter Datei)]],VLOOKUP(aktives_Teilprojekt,Teilprojekte[[Teilprojekte]:[Kürzel]],2,FALSE)&amp;ROW(BTT[[#This Row],[Lfd Nr.
(automatisch)]])-2),"")</f>
        <v>FI921</v>
      </c>
      <c r="B1007" s="15" t="s">
        <v>24</v>
      </c>
      <c r="C1007" s="15"/>
      <c r="D1007" t="s">
        <v>11264</v>
      </c>
      <c r="E1007" s="10" t="str">
        <f>IFERROR(IF(NOT(BTT[[#This Row],[Manuelle Änderung des Verantwortliches TP
(Auswahl - bei Bedarf)]]=""),BTT[[#This Row],[Manuelle Änderung des Verantwortliches TP
(Auswahl - bei Bedarf)]],VLOOKUP(BTT[[#This Row],[Hauptprozess
(Pflichtauswahl)]],Hauptprozesse[],3,FALSE)),"")</f>
        <v>FI</v>
      </c>
      <c r="G1007" t="s">
        <v>14277</v>
      </c>
      <c r="H1007" s="10" t="s">
        <v>6042</v>
      </c>
      <c r="I1007" t="s">
        <v>14284</v>
      </c>
      <c r="J1007" s="10" t="str">
        <f>IFERROR(VLOOKUP(BTT[[#This Row],[Verwendete Transaktion (Pflichtauswahl)]],Transaktionen[[Transaktionen]:[Langtext]],2,FALSE),"")</f>
        <v>Projektstrukturplan ändern</v>
      </c>
      <c r="V1007" s="10" t="str">
        <f>IFERROR(VLOOKUP(BTT[[#This Row],[Verwendetes Formular
(Auswahl falls relevant)]],Formulare[[Formularbezeichnung]:[Formularname (technisch)]],2,FALSE),"")</f>
        <v/>
      </c>
      <c r="Y1007" s="4"/>
      <c r="AK1007" s="10" t="str">
        <f>IF(BTT[[#This Row],[Subprozess
(optionale Auswahl)]]="","okay",IF(VLOOKUP(BTT[[#This Row],[Subprozess
(optionale Auswahl)]],BPML[[Subprozess]:[Zugeordneter Hauptprozess]],3,FALSE)=BTT[[#This Row],[Hauptprozess
(Pflichtauswahl)]],"okay","falscher Subprozess"))</f>
        <v>okay</v>
      </c>
      <c r="AL1007" t="str">
        <f>IF(aktives_Teilprojekt="Master","",IF(BTT[[#This Row],[Verantwortliches TP
(automatisch)]]=VLOOKUP(aktives_Teilprojekt,Teilprojekte[[Teilprojekte]:[Kürzel]],2,FALSE),"okay","Hauptprozess anderes TP"))</f>
        <v>okay</v>
      </c>
      <c r="AM10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7" s="10" t="str">
        <f>IFERROR(IF(BTT[[#This Row],[SAP-Modul
(Pflichtauswahl)]]&lt;&gt;VLOOKUP(BTT[[#This Row],[Verwendete Transaktion (Pflichtauswahl)]],Transaktionen[[Transaktionen]:[Modul]],3,FALSE),"Modul anders","okay"),"")</f>
        <v>okay</v>
      </c>
      <c r="AP1007" s="10" t="str">
        <f>IFERROR(IF(COUNTIFS(BTT[Verwendete Transaktion (Pflichtauswahl)],BTT[[#This Row],[Verwendete Transaktion (Pflichtauswahl)]],BTT[SAP-Modul
(Pflichtauswahl)],"&lt;&gt;"&amp;BTT[[#This Row],[SAP-Modul
(Pflichtauswahl)]])&gt;0,"Modul anders","okay"),"")</f>
        <v>okay</v>
      </c>
      <c r="AQ1007" s="10" t="str">
        <f>IFERROR(IF(COUNTIFS(BTT[Verwendete Transaktion (Pflichtauswahl)],BTT[[#This Row],[Verwendete Transaktion (Pflichtauswahl)]],BTT[Verantwortliches TP
(automatisch)],"&lt;&gt;"&amp;BTT[[#This Row],[Verantwortliches TP
(automatisch)]])&gt;0,"Transaktion mehrfach","okay"),"")</f>
        <v>okay</v>
      </c>
      <c r="AR1007" s="10" t="str">
        <f>IFERROR(IF(COUNTIFS(BTT[Verwendete Transaktion (Pflichtauswahl)],BTT[[#This Row],[Verwendete Transaktion (Pflichtauswahl)]],BTT[Verantwortliches TP
(automatisch)],"&lt;&gt;"&amp;VLOOKUP(aktives_Teilprojekt,Teilprojekte[[Teilprojekte]:[Kürzel]],2,FALSE))&gt;0,"Transaktion mehrfach","okay"),"")</f>
        <v>okay</v>
      </c>
      <c r="AS1007" s="10" t="s">
        <v>11267</v>
      </c>
      <c r="AT1007" s="10"/>
    </row>
    <row r="1008" spans="1:46" x14ac:dyDescent="0.25">
      <c r="A1008" s="14" t="str">
        <f>IFERROR(IF(BTT[[#This Row],[Lfd Nr. 
(aus konsolidierter Datei)]]&lt;&gt;"",BTT[[#This Row],[Lfd Nr. 
(aus konsolidierter Datei)]],VLOOKUP(aktives_Teilprojekt,Teilprojekte[[Teilprojekte]:[Kürzel]],2,FALSE)&amp;ROW(BTT[[#This Row],[Lfd Nr.
(automatisch)]])-2),"")</f>
        <v>FI922</v>
      </c>
      <c r="B1008" s="15" t="s">
        <v>24</v>
      </c>
      <c r="C1008" s="15"/>
      <c r="D1008" t="s">
        <v>11264</v>
      </c>
      <c r="E1008" s="10" t="str">
        <f>IFERROR(IF(NOT(BTT[[#This Row],[Manuelle Änderung des Verantwortliches TP
(Auswahl - bei Bedarf)]]=""),BTT[[#This Row],[Manuelle Änderung des Verantwortliches TP
(Auswahl - bei Bedarf)]],VLOOKUP(BTT[[#This Row],[Hauptprozess
(Pflichtauswahl)]],Hauptprozesse[],3,FALSE)),"")</f>
        <v>FI</v>
      </c>
      <c r="G1008" t="s">
        <v>14277</v>
      </c>
      <c r="H1008" s="10" t="s">
        <v>6042</v>
      </c>
      <c r="I1008" t="s">
        <v>5708</v>
      </c>
      <c r="J1008" s="10" t="str">
        <f>IFERROR(VLOOKUP(BTT[[#This Row],[Verwendete Transaktion (Pflichtauswahl)]],Transaktionen[[Transaktionen]:[Langtext]],2,FALSE),"")</f>
        <v>Navigator - Projekt anlegen</v>
      </c>
      <c r="V1008" s="10" t="str">
        <f>IFERROR(VLOOKUP(BTT[[#This Row],[Verwendetes Formular
(Auswahl falls relevant)]],Formulare[[Formularbezeichnung]:[Formularname (technisch)]],2,FALSE),"")</f>
        <v/>
      </c>
      <c r="Y1008" s="4"/>
      <c r="AK1008" s="10" t="str">
        <f>IF(BTT[[#This Row],[Subprozess
(optionale Auswahl)]]="","okay",IF(VLOOKUP(BTT[[#This Row],[Subprozess
(optionale Auswahl)]],BPML[[Subprozess]:[Zugeordneter Hauptprozess]],3,FALSE)=BTT[[#This Row],[Hauptprozess
(Pflichtauswahl)]],"okay","falscher Subprozess"))</f>
        <v>okay</v>
      </c>
      <c r="AL1008" t="str">
        <f>IF(aktives_Teilprojekt="Master","",IF(BTT[[#This Row],[Verantwortliches TP
(automatisch)]]=VLOOKUP(aktives_Teilprojekt,Teilprojekte[[Teilprojekte]:[Kürzel]],2,FALSE),"okay","Hauptprozess anderes TP"))</f>
        <v>okay</v>
      </c>
      <c r="AM10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8" s="10" t="str">
        <f>IFERROR(IF(BTT[[#This Row],[SAP-Modul
(Pflichtauswahl)]]&lt;&gt;VLOOKUP(BTT[[#This Row],[Verwendete Transaktion (Pflichtauswahl)]],Transaktionen[[Transaktionen]:[Modul]],3,FALSE),"Modul anders","okay"),"")</f>
        <v>okay</v>
      </c>
      <c r="AP1008" s="10" t="str">
        <f>IFERROR(IF(COUNTIFS(BTT[Verwendete Transaktion (Pflichtauswahl)],BTT[[#This Row],[Verwendete Transaktion (Pflichtauswahl)]],BTT[SAP-Modul
(Pflichtauswahl)],"&lt;&gt;"&amp;BTT[[#This Row],[SAP-Modul
(Pflichtauswahl)]])&gt;0,"Modul anders","okay"),"")</f>
        <v>okay</v>
      </c>
      <c r="AQ1008" s="10" t="str">
        <f>IFERROR(IF(COUNTIFS(BTT[Verwendete Transaktion (Pflichtauswahl)],BTT[[#This Row],[Verwendete Transaktion (Pflichtauswahl)]],BTT[Verantwortliches TP
(automatisch)],"&lt;&gt;"&amp;BTT[[#This Row],[Verantwortliches TP
(automatisch)]])&gt;0,"Transaktion mehrfach","okay"),"")</f>
        <v>okay</v>
      </c>
      <c r="AR1008" s="10" t="str">
        <f>IFERROR(IF(COUNTIFS(BTT[Verwendete Transaktion (Pflichtauswahl)],BTT[[#This Row],[Verwendete Transaktion (Pflichtauswahl)]],BTT[Verantwortliches TP
(automatisch)],"&lt;&gt;"&amp;VLOOKUP(aktives_Teilprojekt,Teilprojekte[[Teilprojekte]:[Kürzel]],2,FALSE))&gt;0,"Transaktion mehrfach","okay"),"")</f>
        <v>okay</v>
      </c>
      <c r="AS1008" s="10" t="s">
        <v>11268</v>
      </c>
      <c r="AT1008" s="10"/>
    </row>
    <row r="1009" spans="1:46" x14ac:dyDescent="0.25">
      <c r="A1009" s="14" t="str">
        <f>IFERROR(IF(BTT[[#This Row],[Lfd Nr. 
(aus konsolidierter Datei)]]&lt;&gt;"",BTT[[#This Row],[Lfd Nr. 
(aus konsolidierter Datei)]],VLOOKUP(aktives_Teilprojekt,Teilprojekte[[Teilprojekte]:[Kürzel]],2,FALSE)&amp;ROW(BTT[[#This Row],[Lfd Nr.
(automatisch)]])-2),"")</f>
        <v>FI923</v>
      </c>
      <c r="B1009" s="15" t="s">
        <v>24</v>
      </c>
      <c r="C1009" s="15"/>
      <c r="D1009" t="s">
        <v>11264</v>
      </c>
      <c r="E1009" s="10" t="str">
        <f>IFERROR(IF(NOT(BTT[[#This Row],[Manuelle Änderung des Verantwortliches TP
(Auswahl - bei Bedarf)]]=""),BTT[[#This Row],[Manuelle Änderung des Verantwortliches TP
(Auswahl - bei Bedarf)]],VLOOKUP(BTT[[#This Row],[Hauptprozess
(Pflichtauswahl)]],Hauptprozesse[],3,FALSE)),"")</f>
        <v>FI</v>
      </c>
      <c r="G1009" t="s">
        <v>14277</v>
      </c>
      <c r="H1009" s="10" t="s">
        <v>6042</v>
      </c>
      <c r="I1009" t="s">
        <v>14284</v>
      </c>
      <c r="J1009" s="10" t="str">
        <f>IFERROR(VLOOKUP(BTT[[#This Row],[Verwendete Transaktion (Pflichtauswahl)]],Transaktionen[[Transaktionen]:[Langtext]],2,FALSE),"")</f>
        <v>Projektstrukturplan ändern</v>
      </c>
      <c r="V1009" s="10" t="str">
        <f>IFERROR(VLOOKUP(BTT[[#This Row],[Verwendetes Formular
(Auswahl falls relevant)]],Formulare[[Formularbezeichnung]:[Formularname (technisch)]],2,FALSE),"")</f>
        <v/>
      </c>
      <c r="Y1009" s="4"/>
      <c r="AK1009" s="10" t="str">
        <f>IF(BTT[[#This Row],[Subprozess
(optionale Auswahl)]]="","okay",IF(VLOOKUP(BTT[[#This Row],[Subprozess
(optionale Auswahl)]],BPML[[Subprozess]:[Zugeordneter Hauptprozess]],3,FALSE)=BTT[[#This Row],[Hauptprozess
(Pflichtauswahl)]],"okay","falscher Subprozess"))</f>
        <v>okay</v>
      </c>
      <c r="AL1009" t="str">
        <f>IF(aktives_Teilprojekt="Master","",IF(BTT[[#This Row],[Verantwortliches TP
(automatisch)]]=VLOOKUP(aktives_Teilprojekt,Teilprojekte[[Teilprojekte]:[Kürzel]],2,FALSE),"okay","Hauptprozess anderes TP"))</f>
        <v>okay</v>
      </c>
      <c r="AM10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9" s="10" t="str">
        <f>IFERROR(IF(BTT[[#This Row],[SAP-Modul
(Pflichtauswahl)]]&lt;&gt;VLOOKUP(BTT[[#This Row],[Verwendete Transaktion (Pflichtauswahl)]],Transaktionen[[Transaktionen]:[Modul]],3,FALSE),"Modul anders","okay"),"")</f>
        <v>okay</v>
      </c>
      <c r="AP1009" s="10" t="str">
        <f>IFERROR(IF(COUNTIFS(BTT[Verwendete Transaktion (Pflichtauswahl)],BTT[[#This Row],[Verwendete Transaktion (Pflichtauswahl)]],BTT[SAP-Modul
(Pflichtauswahl)],"&lt;&gt;"&amp;BTT[[#This Row],[SAP-Modul
(Pflichtauswahl)]])&gt;0,"Modul anders","okay"),"")</f>
        <v>okay</v>
      </c>
      <c r="AQ1009" s="10" t="str">
        <f>IFERROR(IF(COUNTIFS(BTT[Verwendete Transaktion (Pflichtauswahl)],BTT[[#This Row],[Verwendete Transaktion (Pflichtauswahl)]],BTT[Verantwortliches TP
(automatisch)],"&lt;&gt;"&amp;BTT[[#This Row],[Verantwortliches TP
(automatisch)]])&gt;0,"Transaktion mehrfach","okay"),"")</f>
        <v>okay</v>
      </c>
      <c r="AR1009" s="10" t="str">
        <f>IFERROR(IF(COUNTIFS(BTT[Verwendete Transaktion (Pflichtauswahl)],BTT[[#This Row],[Verwendete Transaktion (Pflichtauswahl)]],BTT[Verantwortliches TP
(automatisch)],"&lt;&gt;"&amp;VLOOKUP(aktives_Teilprojekt,Teilprojekte[[Teilprojekte]:[Kürzel]],2,FALSE))&gt;0,"Transaktion mehrfach","okay"),"")</f>
        <v>okay</v>
      </c>
      <c r="AS1009" s="10" t="s">
        <v>11269</v>
      </c>
      <c r="AT1009" s="10"/>
    </row>
    <row r="1010" spans="1:46" x14ac:dyDescent="0.25">
      <c r="A1010" s="14" t="str">
        <f>IFERROR(IF(BTT[[#This Row],[Lfd Nr. 
(aus konsolidierter Datei)]]&lt;&gt;"",BTT[[#This Row],[Lfd Nr. 
(aus konsolidierter Datei)]],VLOOKUP(aktives_Teilprojekt,Teilprojekte[[Teilprojekte]:[Kürzel]],2,FALSE)&amp;ROW(BTT[[#This Row],[Lfd Nr.
(automatisch)]])-2),"")</f>
        <v>FI924</v>
      </c>
      <c r="B1010" s="15" t="s">
        <v>24</v>
      </c>
      <c r="C1010" s="15"/>
      <c r="D1010" t="s">
        <v>11271</v>
      </c>
      <c r="E1010" s="10" t="str">
        <f>IFERROR(IF(NOT(BTT[[#This Row],[Manuelle Änderung des Verantwortliches TP
(Auswahl - bei Bedarf)]]=""),BTT[[#This Row],[Manuelle Änderung des Verantwortliches TP
(Auswahl - bei Bedarf)]],VLOOKUP(BTT[[#This Row],[Hauptprozess
(Pflichtauswahl)]],Hauptprozesse[],3,FALSE)),"")</f>
        <v>FI</v>
      </c>
      <c r="G1010" t="s">
        <v>14285</v>
      </c>
      <c r="H1010" s="10" t="s">
        <v>8485</v>
      </c>
      <c r="I1010" t="s">
        <v>8522</v>
      </c>
      <c r="J1010" s="10" t="str">
        <f>IFERROR(VLOOKUP(BTT[[#This Row],[Verwendete Transaktion (Pflichtauswahl)]],Transaktionen[[Transaktionen]:[Langtext]],2,FALSE),"")</f>
        <v>keine digitale Erfassung</v>
      </c>
      <c r="V1010" s="10" t="str">
        <f>IFERROR(VLOOKUP(BTT[[#This Row],[Verwendetes Formular
(Auswahl falls relevant)]],Formulare[[Formularbezeichnung]:[Formularname (technisch)]],2,FALSE),"")</f>
        <v/>
      </c>
      <c r="Y1010" s="4"/>
      <c r="AK1010" s="10" t="str">
        <f>IF(BTT[[#This Row],[Subprozess
(optionale Auswahl)]]="","okay",IF(VLOOKUP(BTT[[#This Row],[Subprozess
(optionale Auswahl)]],BPML[[Subprozess]:[Zugeordneter Hauptprozess]],3,FALSE)=BTT[[#This Row],[Hauptprozess
(Pflichtauswahl)]],"okay","falscher Subprozess"))</f>
        <v>okay</v>
      </c>
      <c r="AL1010" t="str">
        <f>IF(aktives_Teilprojekt="Master","",IF(BTT[[#This Row],[Verantwortliches TP
(automatisch)]]=VLOOKUP(aktives_Teilprojekt,Teilprojekte[[Teilprojekte]:[Kürzel]],2,FALSE),"okay","Hauptprozess anderes TP"))</f>
        <v>okay</v>
      </c>
      <c r="AM10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0" s="10" t="str">
        <f>IFERROR(IF(BTT[[#This Row],[SAP-Modul
(Pflichtauswahl)]]&lt;&gt;VLOOKUP(BTT[[#This Row],[Verwendete Transaktion (Pflichtauswahl)]],Transaktionen[[Transaktionen]:[Modul]],3,FALSE),"Modul anders","okay"),"")</f>
        <v>okay</v>
      </c>
      <c r="AP1010" s="10" t="str">
        <f>IFERROR(IF(COUNTIFS(BTT[Verwendete Transaktion (Pflichtauswahl)],BTT[[#This Row],[Verwendete Transaktion (Pflichtauswahl)]],BTT[SAP-Modul
(Pflichtauswahl)],"&lt;&gt;"&amp;BTT[[#This Row],[SAP-Modul
(Pflichtauswahl)]])&gt;0,"Modul anders","okay"),"")</f>
        <v>okay</v>
      </c>
      <c r="AQ1010" s="10" t="str">
        <f>IFERROR(IF(COUNTIFS(BTT[Verwendete Transaktion (Pflichtauswahl)],BTT[[#This Row],[Verwendete Transaktion (Pflichtauswahl)]],BTT[Verantwortliches TP
(automatisch)],"&lt;&gt;"&amp;BTT[[#This Row],[Verantwortliches TP
(automatisch)]])&gt;0,"Transaktion mehrfach","okay"),"")</f>
        <v>okay</v>
      </c>
      <c r="AR1010" s="10" t="str">
        <f>IFERROR(IF(COUNTIFS(BTT[Verwendete Transaktion (Pflichtauswahl)],BTT[[#This Row],[Verwendete Transaktion (Pflichtauswahl)]],BTT[Verantwortliches TP
(automatisch)],"&lt;&gt;"&amp;VLOOKUP(aktives_Teilprojekt,Teilprojekte[[Teilprojekte]:[Kürzel]],2,FALSE))&gt;0,"Transaktion mehrfach","okay"),"")</f>
        <v>okay</v>
      </c>
      <c r="AS1010" s="10" t="s">
        <v>11270</v>
      </c>
      <c r="AT1010" s="10"/>
    </row>
    <row r="1011" spans="1:46" x14ac:dyDescent="0.25">
      <c r="A1011" s="14" t="str">
        <f>IFERROR(IF(BTT[[#This Row],[Lfd Nr. 
(aus konsolidierter Datei)]]&lt;&gt;"",BTT[[#This Row],[Lfd Nr. 
(aus konsolidierter Datei)]],VLOOKUP(aktives_Teilprojekt,Teilprojekte[[Teilprojekte]:[Kürzel]],2,FALSE)&amp;ROW(BTT[[#This Row],[Lfd Nr.
(automatisch)]])-2),"")</f>
        <v>FI925</v>
      </c>
      <c r="B1011" s="15" t="s">
        <v>24</v>
      </c>
      <c r="C1011" s="15"/>
      <c r="D1011" t="s">
        <v>9731</v>
      </c>
      <c r="E1011" s="10" t="str">
        <f>IFERROR(IF(NOT(BTT[[#This Row],[Manuelle Änderung des Verantwortliches TP
(Auswahl - bei Bedarf)]]=""),BTT[[#This Row],[Manuelle Änderung des Verantwortliches TP
(Auswahl - bei Bedarf)]],VLOOKUP(BTT[[#This Row],[Hauptprozess
(Pflichtauswahl)]],Hauptprozesse[],3,FALSE)),"")</f>
        <v>FI</v>
      </c>
      <c r="G1011" t="s">
        <v>14277</v>
      </c>
      <c r="H1011" s="10" t="s">
        <v>8457</v>
      </c>
      <c r="I1011" t="s">
        <v>2792</v>
      </c>
      <c r="J1011" s="10" t="str">
        <f>IFERROR(VLOOKUP(BTT[[#This Row],[Verwendete Transaktion (Pflichtauswahl)]],Transaktionen[[Transaktionen]:[Langtext]],2,FALSE),"")</f>
        <v>Innenauftrag ändern</v>
      </c>
      <c r="V1011" s="10" t="str">
        <f>IFERROR(VLOOKUP(BTT[[#This Row],[Verwendetes Formular
(Auswahl falls relevant)]],Formulare[[Formularbezeichnung]:[Formularname (technisch)]],2,FALSE),"")</f>
        <v/>
      </c>
      <c r="Y1011" s="4"/>
      <c r="AK1011" s="10" t="str">
        <f>IF(BTT[[#This Row],[Subprozess
(optionale Auswahl)]]="","okay",IF(VLOOKUP(BTT[[#This Row],[Subprozess
(optionale Auswahl)]],BPML[[Subprozess]:[Zugeordneter Hauptprozess]],3,FALSE)=BTT[[#This Row],[Hauptprozess
(Pflichtauswahl)]],"okay","falscher Subprozess"))</f>
        <v>okay</v>
      </c>
      <c r="AL1011" t="str">
        <f>IF(aktives_Teilprojekt="Master","",IF(BTT[[#This Row],[Verantwortliches TP
(automatisch)]]=VLOOKUP(aktives_Teilprojekt,Teilprojekte[[Teilprojekte]:[Kürzel]],2,FALSE),"okay","Hauptprozess anderes TP"))</f>
        <v>okay</v>
      </c>
      <c r="AM10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1" s="10" t="str">
        <f>IFERROR(IF(BTT[[#This Row],[SAP-Modul
(Pflichtauswahl)]]&lt;&gt;VLOOKUP(BTT[[#This Row],[Verwendete Transaktion (Pflichtauswahl)]],Transaktionen[[Transaktionen]:[Modul]],3,FALSE),"Modul anders","okay"),"")</f>
        <v>okay</v>
      </c>
      <c r="AP1011" s="10" t="str">
        <f>IFERROR(IF(COUNTIFS(BTT[Verwendete Transaktion (Pflichtauswahl)],BTT[[#This Row],[Verwendete Transaktion (Pflichtauswahl)]],BTT[SAP-Modul
(Pflichtauswahl)],"&lt;&gt;"&amp;BTT[[#This Row],[SAP-Modul
(Pflichtauswahl)]])&gt;0,"Modul anders","okay"),"")</f>
        <v>Modul anders</v>
      </c>
      <c r="AQ1011" s="10" t="str">
        <f>IFERROR(IF(COUNTIFS(BTT[Verwendete Transaktion (Pflichtauswahl)],BTT[[#This Row],[Verwendete Transaktion (Pflichtauswahl)]],BTT[Verantwortliches TP
(automatisch)],"&lt;&gt;"&amp;BTT[[#This Row],[Verantwortliches TP
(automatisch)]])&gt;0,"Transaktion mehrfach","okay"),"")</f>
        <v>okay</v>
      </c>
      <c r="AR1011" s="10" t="str">
        <f>IFERROR(IF(COUNTIFS(BTT[Verwendete Transaktion (Pflichtauswahl)],BTT[[#This Row],[Verwendete Transaktion (Pflichtauswahl)]],BTT[Verantwortliches TP
(automatisch)],"&lt;&gt;"&amp;VLOOKUP(aktives_Teilprojekt,Teilprojekte[[Teilprojekte]:[Kürzel]],2,FALSE))&gt;0,"Transaktion mehrfach","okay"),"")</f>
        <v>okay</v>
      </c>
      <c r="AS1011" s="10" t="s">
        <v>11272</v>
      </c>
      <c r="AT1011" s="10"/>
    </row>
    <row r="1012" spans="1:46" x14ac:dyDescent="0.25">
      <c r="A1012" s="14" t="str">
        <f>IFERROR(IF(BTT[[#This Row],[Lfd Nr. 
(aus konsolidierter Datei)]]&lt;&gt;"",BTT[[#This Row],[Lfd Nr. 
(aus konsolidierter Datei)]],VLOOKUP(aktives_Teilprojekt,Teilprojekte[[Teilprojekte]:[Kürzel]],2,FALSE)&amp;ROW(BTT[[#This Row],[Lfd Nr.
(automatisch)]])-2),"")</f>
        <v>FI926</v>
      </c>
      <c r="B1012" s="15" t="s">
        <v>24</v>
      </c>
      <c r="C1012" s="15"/>
      <c r="D1012" t="s">
        <v>11274</v>
      </c>
      <c r="E1012" s="10" t="str">
        <f>IFERROR(IF(NOT(BTT[[#This Row],[Manuelle Änderung des Verantwortliches TP
(Auswahl - bei Bedarf)]]=""),BTT[[#This Row],[Manuelle Änderung des Verantwortliches TP
(Auswahl - bei Bedarf)]],VLOOKUP(BTT[[#This Row],[Hauptprozess
(Pflichtauswahl)]],Hauptprozesse[],3,FALSE)),"")</f>
        <v>FI</v>
      </c>
      <c r="G1012" t="s">
        <v>14277</v>
      </c>
      <c r="H1012" s="10" t="s">
        <v>6042</v>
      </c>
      <c r="I1012" t="s">
        <v>1208</v>
      </c>
      <c r="J1012" s="10" t="str">
        <f>IFERROR(VLOOKUP(BTT[[#This Row],[Verwendete Transaktion (Pflichtauswahl)]],Transaktionen[[Transaktionen]:[Langtext]],2,FALSE),"")</f>
        <v>Projektstrukturplan ändern</v>
      </c>
      <c r="V1012" s="10" t="str">
        <f>IFERROR(VLOOKUP(BTT[[#This Row],[Verwendetes Formular
(Auswahl falls relevant)]],Formulare[[Formularbezeichnung]:[Formularname (technisch)]],2,FALSE),"")</f>
        <v/>
      </c>
      <c r="Y1012" s="4"/>
      <c r="AK1012" s="10" t="str">
        <f>IF(BTT[[#This Row],[Subprozess
(optionale Auswahl)]]="","okay",IF(VLOOKUP(BTT[[#This Row],[Subprozess
(optionale Auswahl)]],BPML[[Subprozess]:[Zugeordneter Hauptprozess]],3,FALSE)=BTT[[#This Row],[Hauptprozess
(Pflichtauswahl)]],"okay","falscher Subprozess"))</f>
        <v>okay</v>
      </c>
      <c r="AL1012" t="str">
        <f>IF(aktives_Teilprojekt="Master","",IF(BTT[[#This Row],[Verantwortliches TP
(automatisch)]]=VLOOKUP(aktives_Teilprojekt,Teilprojekte[[Teilprojekte]:[Kürzel]],2,FALSE),"okay","Hauptprozess anderes TP"))</f>
        <v>okay</v>
      </c>
      <c r="AM10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2" s="10" t="str">
        <f>IFERROR(IF(BTT[[#This Row],[SAP-Modul
(Pflichtauswahl)]]&lt;&gt;VLOOKUP(BTT[[#This Row],[Verwendete Transaktion (Pflichtauswahl)]],Transaktionen[[Transaktionen]:[Modul]],3,FALSE),"Modul anders","okay"),"")</f>
        <v>okay</v>
      </c>
      <c r="AP1012" s="10" t="str">
        <f>IFERROR(IF(COUNTIFS(BTT[Verwendete Transaktion (Pflichtauswahl)],BTT[[#This Row],[Verwendete Transaktion (Pflichtauswahl)]],BTT[SAP-Modul
(Pflichtauswahl)],"&lt;&gt;"&amp;BTT[[#This Row],[SAP-Modul
(Pflichtauswahl)]])&gt;0,"Modul anders","okay"),"")</f>
        <v>okay</v>
      </c>
      <c r="AQ1012" s="10" t="str">
        <f>IFERROR(IF(COUNTIFS(BTT[Verwendete Transaktion (Pflichtauswahl)],BTT[[#This Row],[Verwendete Transaktion (Pflichtauswahl)]],BTT[Verantwortliches TP
(automatisch)],"&lt;&gt;"&amp;BTT[[#This Row],[Verantwortliches TP
(automatisch)]])&gt;0,"Transaktion mehrfach","okay"),"")</f>
        <v>okay</v>
      </c>
      <c r="AR1012" s="10" t="str">
        <f>IFERROR(IF(COUNTIFS(BTT[Verwendete Transaktion (Pflichtauswahl)],BTT[[#This Row],[Verwendete Transaktion (Pflichtauswahl)]],BTT[Verantwortliches TP
(automatisch)],"&lt;&gt;"&amp;VLOOKUP(aktives_Teilprojekt,Teilprojekte[[Teilprojekte]:[Kürzel]],2,FALSE))&gt;0,"Transaktion mehrfach","okay"),"")</f>
        <v>okay</v>
      </c>
      <c r="AS1012" s="10" t="s">
        <v>11273</v>
      </c>
      <c r="AT1012" s="10"/>
    </row>
    <row r="1013" spans="1:46" x14ac:dyDescent="0.25">
      <c r="A1013" s="14" t="str">
        <f>IFERROR(IF(BTT[[#This Row],[Lfd Nr. 
(aus konsolidierter Datei)]]&lt;&gt;"",BTT[[#This Row],[Lfd Nr. 
(aus konsolidierter Datei)]],VLOOKUP(aktives_Teilprojekt,Teilprojekte[[Teilprojekte]:[Kürzel]],2,FALSE)&amp;ROW(BTT[[#This Row],[Lfd Nr.
(automatisch)]])-2),"")</f>
        <v>FI927</v>
      </c>
      <c r="B1013" s="15" t="s">
        <v>24</v>
      </c>
      <c r="C1013" s="15"/>
      <c r="D1013" t="s">
        <v>11276</v>
      </c>
      <c r="E1013" s="10" t="str">
        <f>IFERROR(IF(NOT(BTT[[#This Row],[Manuelle Änderung des Verantwortliches TP
(Auswahl - bei Bedarf)]]=""),BTT[[#This Row],[Manuelle Änderung des Verantwortliches TP
(Auswahl - bei Bedarf)]],VLOOKUP(BTT[[#This Row],[Hauptprozess
(Pflichtauswahl)]],Hauptprozesse[],3,FALSE)),"")</f>
        <v>FI</v>
      </c>
      <c r="G1013" t="s">
        <v>14193</v>
      </c>
      <c r="H1013" s="10" t="s">
        <v>6038</v>
      </c>
      <c r="I1013" t="s">
        <v>3124</v>
      </c>
      <c r="J1013" s="10" t="str">
        <f>IFERROR(VLOOKUP(BTT[[#This Row],[Verwendete Transaktion (Pflichtauswahl)]],Transaktionen[[Transaktionen]:[Langtext]],2,FALSE),"")</f>
        <v>Bestellung hinzufügen</v>
      </c>
      <c r="V1013" s="10" t="str">
        <f>IFERROR(VLOOKUP(BTT[[#This Row],[Verwendetes Formular
(Auswahl falls relevant)]],Formulare[[Formularbezeichnung]:[Formularname (technisch)]],2,FALSE),"")</f>
        <v/>
      </c>
      <c r="Y1013" s="4"/>
      <c r="AK1013" s="10" t="str">
        <f>IF(BTT[[#This Row],[Subprozess
(optionale Auswahl)]]="","okay",IF(VLOOKUP(BTT[[#This Row],[Subprozess
(optionale Auswahl)]],BPML[[Subprozess]:[Zugeordneter Hauptprozess]],3,FALSE)=BTT[[#This Row],[Hauptprozess
(Pflichtauswahl)]],"okay","falscher Subprozess"))</f>
        <v>okay</v>
      </c>
      <c r="AL1013" t="str">
        <f>IF(aktives_Teilprojekt="Master","",IF(BTT[[#This Row],[Verantwortliches TP
(automatisch)]]=VLOOKUP(aktives_Teilprojekt,Teilprojekte[[Teilprojekte]:[Kürzel]],2,FALSE),"okay","Hauptprozess anderes TP"))</f>
        <v>okay</v>
      </c>
      <c r="AM10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3" s="10" t="str">
        <f>IFERROR(IF(BTT[[#This Row],[SAP-Modul
(Pflichtauswahl)]]&lt;&gt;VLOOKUP(BTT[[#This Row],[Verwendete Transaktion (Pflichtauswahl)]],Transaktionen[[Transaktionen]:[Modul]],3,FALSE),"Modul anders","okay"),"")</f>
        <v>okay</v>
      </c>
      <c r="AP1013" s="10" t="str">
        <f>IFERROR(IF(COUNTIFS(BTT[Verwendete Transaktion (Pflichtauswahl)],BTT[[#This Row],[Verwendete Transaktion (Pflichtauswahl)]],BTT[SAP-Modul
(Pflichtauswahl)],"&lt;&gt;"&amp;BTT[[#This Row],[SAP-Modul
(Pflichtauswahl)]])&gt;0,"Modul anders","okay"),"")</f>
        <v>okay</v>
      </c>
      <c r="AQ1013" s="10" t="str">
        <f>IFERROR(IF(COUNTIFS(BTT[Verwendete Transaktion (Pflichtauswahl)],BTT[[#This Row],[Verwendete Transaktion (Pflichtauswahl)]],BTT[Verantwortliches TP
(automatisch)],"&lt;&gt;"&amp;BTT[[#This Row],[Verantwortliches TP
(automatisch)]])&gt;0,"Transaktion mehrfach","okay"),"")</f>
        <v>okay</v>
      </c>
      <c r="AR1013" s="10" t="str">
        <f>IFERROR(IF(COUNTIFS(BTT[Verwendete Transaktion (Pflichtauswahl)],BTT[[#This Row],[Verwendete Transaktion (Pflichtauswahl)]],BTT[Verantwortliches TP
(automatisch)],"&lt;&gt;"&amp;VLOOKUP(aktives_Teilprojekt,Teilprojekte[[Teilprojekte]:[Kürzel]],2,FALSE))&gt;0,"Transaktion mehrfach","okay"),"")</f>
        <v>okay</v>
      </c>
      <c r="AS1013" s="10" t="s">
        <v>11275</v>
      </c>
      <c r="AT1013" s="10"/>
    </row>
    <row r="1014" spans="1:46" x14ac:dyDescent="0.25">
      <c r="A1014" s="14" t="str">
        <f>IFERROR(IF(BTT[[#This Row],[Lfd Nr. 
(aus konsolidierter Datei)]]&lt;&gt;"",BTT[[#This Row],[Lfd Nr. 
(aus konsolidierter Datei)]],VLOOKUP(aktives_Teilprojekt,Teilprojekte[[Teilprojekte]:[Kürzel]],2,FALSE)&amp;ROW(BTT[[#This Row],[Lfd Nr.
(automatisch)]])-2),"")</f>
        <v>FI928</v>
      </c>
      <c r="B1014" s="15" t="s">
        <v>24</v>
      </c>
      <c r="C1014" s="15"/>
      <c r="D1014" t="s">
        <v>11278</v>
      </c>
      <c r="E1014" s="10" t="str">
        <f>IFERROR(IF(NOT(BTT[[#This Row],[Manuelle Änderung des Verantwortliches TP
(Auswahl - bei Bedarf)]]=""),BTT[[#This Row],[Manuelle Änderung des Verantwortliches TP
(Auswahl - bei Bedarf)]],VLOOKUP(BTT[[#This Row],[Hauptprozess
(Pflichtauswahl)]],Hauptprozesse[],3,FALSE)),"")</f>
        <v>FI</v>
      </c>
      <c r="G1014" t="s">
        <v>14286</v>
      </c>
      <c r="H1014" s="10"/>
      <c r="J1014" s="10" t="str">
        <f>IFERROR(VLOOKUP(BTT[[#This Row],[Verwendete Transaktion (Pflichtauswahl)]],Transaktionen[[Transaktionen]:[Langtext]],2,FALSE),"")</f>
        <v/>
      </c>
      <c r="V1014" s="10" t="str">
        <f>IFERROR(VLOOKUP(BTT[[#This Row],[Verwendetes Formular
(Auswahl falls relevant)]],Formulare[[Formularbezeichnung]:[Formularname (technisch)]],2,FALSE),"")</f>
        <v/>
      </c>
      <c r="Y1014" s="4"/>
      <c r="AK1014" s="10" t="str">
        <f>IF(BTT[[#This Row],[Subprozess
(optionale Auswahl)]]="","okay",IF(VLOOKUP(BTT[[#This Row],[Subprozess
(optionale Auswahl)]],BPML[[Subprozess]:[Zugeordneter Hauptprozess]],3,FALSE)=BTT[[#This Row],[Hauptprozess
(Pflichtauswahl)]],"okay","falscher Subprozess"))</f>
        <v>okay</v>
      </c>
      <c r="AL1014" t="str">
        <f>IF(aktives_Teilprojekt="Master","",IF(BTT[[#This Row],[Verantwortliches TP
(automatisch)]]=VLOOKUP(aktives_Teilprojekt,Teilprojekte[[Teilprojekte]:[Kürzel]],2,FALSE),"okay","Hauptprozess anderes TP"))</f>
        <v>okay</v>
      </c>
      <c r="AM10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4" s="10" t="str">
        <f>IFERROR(IF(BTT[[#This Row],[SAP-Modul
(Pflichtauswahl)]]&lt;&gt;VLOOKUP(BTT[[#This Row],[Verwendete Transaktion (Pflichtauswahl)]],Transaktionen[[Transaktionen]:[Modul]],3,FALSE),"Modul anders","okay"),"")</f>
        <v/>
      </c>
      <c r="AP1014" s="10" t="str">
        <f>IFERROR(IF(COUNTIFS(BTT[Verwendete Transaktion (Pflichtauswahl)],BTT[[#This Row],[Verwendete Transaktion (Pflichtauswahl)]],BTT[SAP-Modul
(Pflichtauswahl)],"&lt;&gt;"&amp;BTT[[#This Row],[SAP-Modul
(Pflichtauswahl)]])&gt;0,"Modul anders","okay"),"")</f>
        <v>okay</v>
      </c>
      <c r="AQ1014" s="10" t="str">
        <f>IFERROR(IF(COUNTIFS(BTT[Verwendete Transaktion (Pflichtauswahl)],BTT[[#This Row],[Verwendete Transaktion (Pflichtauswahl)]],BTT[Verantwortliches TP
(automatisch)],"&lt;&gt;"&amp;BTT[[#This Row],[Verantwortliches TP
(automatisch)]])&gt;0,"Transaktion mehrfach","okay"),"")</f>
        <v>okay</v>
      </c>
      <c r="AR1014" s="10" t="str">
        <f>IFERROR(IF(COUNTIFS(BTT[Verwendete Transaktion (Pflichtauswahl)],BTT[[#This Row],[Verwendete Transaktion (Pflichtauswahl)]],BTT[Verantwortliches TP
(automatisch)],"&lt;&gt;"&amp;VLOOKUP(aktives_Teilprojekt,Teilprojekte[[Teilprojekte]:[Kürzel]],2,FALSE))&gt;0,"Transaktion mehrfach","okay"),"")</f>
        <v>okay</v>
      </c>
      <c r="AS1014" s="10" t="s">
        <v>11277</v>
      </c>
      <c r="AT1014" s="10"/>
    </row>
    <row r="1015" spans="1:46" x14ac:dyDescent="0.25">
      <c r="A1015" s="14" t="str">
        <f>IFERROR(IF(BTT[[#This Row],[Lfd Nr. 
(aus konsolidierter Datei)]]&lt;&gt;"",BTT[[#This Row],[Lfd Nr. 
(aus konsolidierter Datei)]],VLOOKUP(aktives_Teilprojekt,Teilprojekte[[Teilprojekte]:[Kürzel]],2,FALSE)&amp;ROW(BTT[[#This Row],[Lfd Nr.
(automatisch)]])-2),"")</f>
        <v>FI929</v>
      </c>
      <c r="B1015" s="15" t="s">
        <v>24</v>
      </c>
      <c r="C1015" s="15"/>
      <c r="D1015" t="s">
        <v>11280</v>
      </c>
      <c r="E1015" s="10" t="str">
        <f>IFERROR(IF(NOT(BTT[[#This Row],[Manuelle Änderung des Verantwortliches TP
(Auswahl - bei Bedarf)]]=""),BTT[[#This Row],[Manuelle Änderung des Verantwortliches TP
(Auswahl - bei Bedarf)]],VLOOKUP(BTT[[#This Row],[Hauptprozess
(Pflichtauswahl)]],Hauptprozesse[],3,FALSE)),"")</f>
        <v>FI</v>
      </c>
      <c r="G1015" t="s">
        <v>14287</v>
      </c>
      <c r="H1015" s="10"/>
      <c r="J1015" s="10" t="str">
        <f>IFERROR(VLOOKUP(BTT[[#This Row],[Verwendete Transaktion (Pflichtauswahl)]],Transaktionen[[Transaktionen]:[Langtext]],2,FALSE),"")</f>
        <v/>
      </c>
      <c r="V1015" s="10" t="str">
        <f>IFERROR(VLOOKUP(BTT[[#This Row],[Verwendetes Formular
(Auswahl falls relevant)]],Formulare[[Formularbezeichnung]:[Formularname (technisch)]],2,FALSE),"")</f>
        <v/>
      </c>
      <c r="Y1015" s="4"/>
      <c r="AK1015" s="10" t="str">
        <f>IF(BTT[[#This Row],[Subprozess
(optionale Auswahl)]]="","okay",IF(VLOOKUP(BTT[[#This Row],[Subprozess
(optionale Auswahl)]],BPML[[Subprozess]:[Zugeordneter Hauptprozess]],3,FALSE)=BTT[[#This Row],[Hauptprozess
(Pflichtauswahl)]],"okay","falscher Subprozess"))</f>
        <v>okay</v>
      </c>
      <c r="AL1015" t="str">
        <f>IF(aktives_Teilprojekt="Master","",IF(BTT[[#This Row],[Verantwortliches TP
(automatisch)]]=VLOOKUP(aktives_Teilprojekt,Teilprojekte[[Teilprojekte]:[Kürzel]],2,FALSE),"okay","Hauptprozess anderes TP"))</f>
        <v>okay</v>
      </c>
      <c r="AM10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5" s="10" t="str">
        <f>IFERROR(IF(BTT[[#This Row],[SAP-Modul
(Pflichtauswahl)]]&lt;&gt;VLOOKUP(BTT[[#This Row],[Verwendete Transaktion (Pflichtauswahl)]],Transaktionen[[Transaktionen]:[Modul]],3,FALSE),"Modul anders","okay"),"")</f>
        <v/>
      </c>
      <c r="AP1015" s="10" t="str">
        <f>IFERROR(IF(COUNTIFS(BTT[Verwendete Transaktion (Pflichtauswahl)],BTT[[#This Row],[Verwendete Transaktion (Pflichtauswahl)]],BTT[SAP-Modul
(Pflichtauswahl)],"&lt;&gt;"&amp;BTT[[#This Row],[SAP-Modul
(Pflichtauswahl)]])&gt;0,"Modul anders","okay"),"")</f>
        <v>okay</v>
      </c>
      <c r="AQ1015" s="10" t="str">
        <f>IFERROR(IF(COUNTIFS(BTT[Verwendete Transaktion (Pflichtauswahl)],BTT[[#This Row],[Verwendete Transaktion (Pflichtauswahl)]],BTT[Verantwortliches TP
(automatisch)],"&lt;&gt;"&amp;BTT[[#This Row],[Verantwortliches TP
(automatisch)]])&gt;0,"Transaktion mehrfach","okay"),"")</f>
        <v>okay</v>
      </c>
      <c r="AR1015" s="10" t="str">
        <f>IFERROR(IF(COUNTIFS(BTT[Verwendete Transaktion (Pflichtauswahl)],BTT[[#This Row],[Verwendete Transaktion (Pflichtauswahl)]],BTT[Verantwortliches TP
(automatisch)],"&lt;&gt;"&amp;VLOOKUP(aktives_Teilprojekt,Teilprojekte[[Teilprojekte]:[Kürzel]],2,FALSE))&gt;0,"Transaktion mehrfach","okay"),"")</f>
        <v>okay</v>
      </c>
      <c r="AS1015" s="10" t="s">
        <v>11279</v>
      </c>
      <c r="AT1015" s="10"/>
    </row>
    <row r="1016" spans="1:46" x14ac:dyDescent="0.25">
      <c r="A1016" s="14" t="str">
        <f>IFERROR(IF(BTT[[#This Row],[Lfd Nr. 
(aus konsolidierter Datei)]]&lt;&gt;"",BTT[[#This Row],[Lfd Nr. 
(aus konsolidierter Datei)]],VLOOKUP(aktives_Teilprojekt,Teilprojekte[[Teilprojekte]:[Kürzel]],2,FALSE)&amp;ROW(BTT[[#This Row],[Lfd Nr.
(automatisch)]])-2),"")</f>
        <v>FI930</v>
      </c>
      <c r="B1016" s="15" t="s">
        <v>24</v>
      </c>
      <c r="C1016" s="15"/>
      <c r="D1016" t="s">
        <v>11126</v>
      </c>
      <c r="E1016" s="10" t="str">
        <f>IFERROR(IF(NOT(BTT[[#This Row],[Manuelle Änderung des Verantwortliches TP
(Auswahl - bei Bedarf)]]=""),BTT[[#This Row],[Manuelle Änderung des Verantwortliches TP
(Auswahl - bei Bedarf)]],VLOOKUP(BTT[[#This Row],[Hauptprozess
(Pflichtauswahl)]],Hauptprozesse[],3,FALSE)),"")</f>
        <v>FI</v>
      </c>
      <c r="G1016" t="s">
        <v>14176</v>
      </c>
      <c r="H1016" s="10"/>
      <c r="J1016" s="10" t="str">
        <f>IFERROR(VLOOKUP(BTT[[#This Row],[Verwendete Transaktion (Pflichtauswahl)]],Transaktionen[[Transaktionen]:[Langtext]],2,FALSE),"")</f>
        <v/>
      </c>
      <c r="V1016" s="10" t="str">
        <f>IFERROR(VLOOKUP(BTT[[#This Row],[Verwendetes Formular
(Auswahl falls relevant)]],Formulare[[Formularbezeichnung]:[Formularname (technisch)]],2,FALSE),"")</f>
        <v/>
      </c>
      <c r="Y1016" s="4"/>
      <c r="AK1016" s="10" t="str">
        <f>IF(BTT[[#This Row],[Subprozess
(optionale Auswahl)]]="","okay",IF(VLOOKUP(BTT[[#This Row],[Subprozess
(optionale Auswahl)]],BPML[[Subprozess]:[Zugeordneter Hauptprozess]],3,FALSE)=BTT[[#This Row],[Hauptprozess
(Pflichtauswahl)]],"okay","falscher Subprozess"))</f>
        <v>okay</v>
      </c>
      <c r="AL1016" t="str">
        <f>IF(aktives_Teilprojekt="Master","",IF(BTT[[#This Row],[Verantwortliches TP
(automatisch)]]=VLOOKUP(aktives_Teilprojekt,Teilprojekte[[Teilprojekte]:[Kürzel]],2,FALSE),"okay","Hauptprozess anderes TP"))</f>
        <v>okay</v>
      </c>
      <c r="AM10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6" s="10" t="str">
        <f>IFERROR(IF(BTT[[#This Row],[SAP-Modul
(Pflichtauswahl)]]&lt;&gt;VLOOKUP(BTT[[#This Row],[Verwendete Transaktion (Pflichtauswahl)]],Transaktionen[[Transaktionen]:[Modul]],3,FALSE),"Modul anders","okay"),"")</f>
        <v/>
      </c>
      <c r="AP1016" s="10" t="str">
        <f>IFERROR(IF(COUNTIFS(BTT[Verwendete Transaktion (Pflichtauswahl)],BTT[[#This Row],[Verwendete Transaktion (Pflichtauswahl)]],BTT[SAP-Modul
(Pflichtauswahl)],"&lt;&gt;"&amp;BTT[[#This Row],[SAP-Modul
(Pflichtauswahl)]])&gt;0,"Modul anders","okay"),"")</f>
        <v>okay</v>
      </c>
      <c r="AQ1016" s="10" t="str">
        <f>IFERROR(IF(COUNTIFS(BTT[Verwendete Transaktion (Pflichtauswahl)],BTT[[#This Row],[Verwendete Transaktion (Pflichtauswahl)]],BTT[Verantwortliches TP
(automatisch)],"&lt;&gt;"&amp;BTT[[#This Row],[Verantwortliches TP
(automatisch)]])&gt;0,"Transaktion mehrfach","okay"),"")</f>
        <v>okay</v>
      </c>
      <c r="AR1016" s="10" t="str">
        <f>IFERROR(IF(COUNTIFS(BTT[Verwendete Transaktion (Pflichtauswahl)],BTT[[#This Row],[Verwendete Transaktion (Pflichtauswahl)]],BTT[Verantwortliches TP
(automatisch)],"&lt;&gt;"&amp;VLOOKUP(aktives_Teilprojekt,Teilprojekte[[Teilprojekte]:[Kürzel]],2,FALSE))&gt;0,"Transaktion mehrfach","okay"),"")</f>
        <v>okay</v>
      </c>
      <c r="AS1016" s="10" t="s">
        <v>11281</v>
      </c>
      <c r="AT1016" s="10"/>
    </row>
    <row r="1017" spans="1:46" x14ac:dyDescent="0.25">
      <c r="A1017" s="14" t="str">
        <f>IFERROR(IF(BTT[[#This Row],[Lfd Nr. 
(aus konsolidierter Datei)]]&lt;&gt;"",BTT[[#This Row],[Lfd Nr. 
(aus konsolidierter Datei)]],VLOOKUP(aktives_Teilprojekt,Teilprojekte[[Teilprojekte]:[Kürzel]],2,FALSE)&amp;ROW(BTT[[#This Row],[Lfd Nr.
(automatisch)]])-2),"")</f>
        <v>FI931</v>
      </c>
      <c r="B1017" s="15" t="s">
        <v>24</v>
      </c>
      <c r="C1017" s="15"/>
      <c r="D1017" t="s">
        <v>11283</v>
      </c>
      <c r="E1017" s="10" t="str">
        <f>IFERROR(IF(NOT(BTT[[#This Row],[Manuelle Änderung des Verantwortliches TP
(Auswahl - bei Bedarf)]]=""),BTT[[#This Row],[Manuelle Änderung des Verantwortliches TP
(Auswahl - bei Bedarf)]],VLOOKUP(BTT[[#This Row],[Hauptprozess
(Pflichtauswahl)]],Hauptprozesse[],3,FALSE)),"")</f>
        <v>FI</v>
      </c>
      <c r="G1017" t="s">
        <v>14176</v>
      </c>
      <c r="H1017" s="10" t="s">
        <v>3</v>
      </c>
      <c r="I1017" t="s">
        <v>1756</v>
      </c>
      <c r="J1017" s="10" t="str">
        <f>IFERROR(VLOOKUP(BTT[[#This Row],[Verwendete Transaktion (Pflichtauswahl)]],Transaktionen[[Transaktionen]:[Langtext]],2,FALSE),"")</f>
        <v>Beleg buchen</v>
      </c>
      <c r="V1017" s="10" t="str">
        <f>IFERROR(VLOOKUP(BTT[[#This Row],[Verwendetes Formular
(Auswahl falls relevant)]],Formulare[[Formularbezeichnung]:[Formularname (technisch)]],2,FALSE),"")</f>
        <v/>
      </c>
      <c r="Y1017" s="4"/>
      <c r="AK1017" s="10" t="str">
        <f>IF(BTT[[#This Row],[Subprozess
(optionale Auswahl)]]="","okay",IF(VLOOKUP(BTT[[#This Row],[Subprozess
(optionale Auswahl)]],BPML[[Subprozess]:[Zugeordneter Hauptprozess]],3,FALSE)=BTT[[#This Row],[Hauptprozess
(Pflichtauswahl)]],"okay","falscher Subprozess"))</f>
        <v>okay</v>
      </c>
      <c r="AL1017" t="str">
        <f>IF(aktives_Teilprojekt="Master","",IF(BTT[[#This Row],[Verantwortliches TP
(automatisch)]]=VLOOKUP(aktives_Teilprojekt,Teilprojekte[[Teilprojekte]:[Kürzel]],2,FALSE),"okay","Hauptprozess anderes TP"))</f>
        <v>okay</v>
      </c>
      <c r="AM10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7" s="10" t="str">
        <f>IFERROR(IF(BTT[[#This Row],[SAP-Modul
(Pflichtauswahl)]]&lt;&gt;VLOOKUP(BTT[[#This Row],[Verwendete Transaktion (Pflichtauswahl)]],Transaktionen[[Transaktionen]:[Modul]],3,FALSE),"Modul anders","okay"),"")</f>
        <v>okay</v>
      </c>
      <c r="AP1017" s="10" t="str">
        <f>IFERROR(IF(COUNTIFS(BTT[Verwendete Transaktion (Pflichtauswahl)],BTT[[#This Row],[Verwendete Transaktion (Pflichtauswahl)]],BTT[SAP-Modul
(Pflichtauswahl)],"&lt;&gt;"&amp;BTT[[#This Row],[SAP-Modul
(Pflichtauswahl)]])&gt;0,"Modul anders","okay"),"")</f>
        <v>okay</v>
      </c>
      <c r="AQ1017" s="10" t="str">
        <f>IFERROR(IF(COUNTIFS(BTT[Verwendete Transaktion (Pflichtauswahl)],BTT[[#This Row],[Verwendete Transaktion (Pflichtauswahl)]],BTT[Verantwortliches TP
(automatisch)],"&lt;&gt;"&amp;BTT[[#This Row],[Verantwortliches TP
(automatisch)]])&gt;0,"Transaktion mehrfach","okay"),"")</f>
        <v>okay</v>
      </c>
      <c r="AR1017" s="10" t="str">
        <f>IFERROR(IF(COUNTIFS(BTT[Verwendete Transaktion (Pflichtauswahl)],BTT[[#This Row],[Verwendete Transaktion (Pflichtauswahl)]],BTT[Verantwortliches TP
(automatisch)],"&lt;&gt;"&amp;VLOOKUP(aktives_Teilprojekt,Teilprojekte[[Teilprojekte]:[Kürzel]],2,FALSE))&gt;0,"Transaktion mehrfach","okay"),"")</f>
        <v>okay</v>
      </c>
      <c r="AS1017" s="10" t="s">
        <v>11282</v>
      </c>
      <c r="AT1017" s="10"/>
    </row>
    <row r="1018" spans="1:46" x14ac:dyDescent="0.25">
      <c r="A1018" s="14" t="str">
        <f>IFERROR(IF(BTT[[#This Row],[Lfd Nr. 
(aus konsolidierter Datei)]]&lt;&gt;"",BTT[[#This Row],[Lfd Nr. 
(aus konsolidierter Datei)]],VLOOKUP(aktives_Teilprojekt,Teilprojekte[[Teilprojekte]:[Kürzel]],2,FALSE)&amp;ROW(BTT[[#This Row],[Lfd Nr.
(automatisch)]])-2),"")</f>
        <v>FI932</v>
      </c>
      <c r="B1018" s="15" t="s">
        <v>24</v>
      </c>
      <c r="C1018" s="15"/>
      <c r="D1018" t="s">
        <v>11130</v>
      </c>
      <c r="E1018" s="10" t="str">
        <f>IFERROR(IF(NOT(BTT[[#This Row],[Manuelle Änderung des Verantwortliches TP
(Auswahl - bei Bedarf)]]=""),BTT[[#This Row],[Manuelle Änderung des Verantwortliches TP
(Auswahl - bei Bedarf)]],VLOOKUP(BTT[[#This Row],[Hauptprozess
(Pflichtauswahl)]],Hauptprozesse[],3,FALSE)),"")</f>
        <v>FI</v>
      </c>
      <c r="G1018" t="s">
        <v>14176</v>
      </c>
      <c r="H1018" s="10"/>
      <c r="J1018" s="10" t="str">
        <f>IFERROR(VLOOKUP(BTT[[#This Row],[Verwendete Transaktion (Pflichtauswahl)]],Transaktionen[[Transaktionen]:[Langtext]],2,FALSE),"")</f>
        <v/>
      </c>
      <c r="V1018" s="10" t="str">
        <f>IFERROR(VLOOKUP(BTT[[#This Row],[Verwendetes Formular
(Auswahl falls relevant)]],Formulare[[Formularbezeichnung]:[Formularname (technisch)]],2,FALSE),"")</f>
        <v/>
      </c>
      <c r="Y1018" s="4"/>
      <c r="AK1018" s="10" t="str">
        <f>IF(BTT[[#This Row],[Subprozess
(optionale Auswahl)]]="","okay",IF(VLOOKUP(BTT[[#This Row],[Subprozess
(optionale Auswahl)]],BPML[[Subprozess]:[Zugeordneter Hauptprozess]],3,FALSE)=BTT[[#This Row],[Hauptprozess
(Pflichtauswahl)]],"okay","falscher Subprozess"))</f>
        <v>okay</v>
      </c>
      <c r="AL1018" t="str">
        <f>IF(aktives_Teilprojekt="Master","",IF(BTT[[#This Row],[Verantwortliches TP
(automatisch)]]=VLOOKUP(aktives_Teilprojekt,Teilprojekte[[Teilprojekte]:[Kürzel]],2,FALSE),"okay","Hauptprozess anderes TP"))</f>
        <v>okay</v>
      </c>
      <c r="AM10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8" s="10" t="str">
        <f>IFERROR(IF(BTT[[#This Row],[SAP-Modul
(Pflichtauswahl)]]&lt;&gt;VLOOKUP(BTT[[#This Row],[Verwendete Transaktion (Pflichtauswahl)]],Transaktionen[[Transaktionen]:[Modul]],3,FALSE),"Modul anders","okay"),"")</f>
        <v/>
      </c>
      <c r="AP1018" s="10" t="str">
        <f>IFERROR(IF(COUNTIFS(BTT[Verwendete Transaktion (Pflichtauswahl)],BTT[[#This Row],[Verwendete Transaktion (Pflichtauswahl)]],BTT[SAP-Modul
(Pflichtauswahl)],"&lt;&gt;"&amp;BTT[[#This Row],[SAP-Modul
(Pflichtauswahl)]])&gt;0,"Modul anders","okay"),"")</f>
        <v>okay</v>
      </c>
      <c r="AQ1018" s="10" t="str">
        <f>IFERROR(IF(COUNTIFS(BTT[Verwendete Transaktion (Pflichtauswahl)],BTT[[#This Row],[Verwendete Transaktion (Pflichtauswahl)]],BTT[Verantwortliches TP
(automatisch)],"&lt;&gt;"&amp;BTT[[#This Row],[Verantwortliches TP
(automatisch)]])&gt;0,"Transaktion mehrfach","okay"),"")</f>
        <v>okay</v>
      </c>
      <c r="AR1018" s="10" t="str">
        <f>IFERROR(IF(COUNTIFS(BTT[Verwendete Transaktion (Pflichtauswahl)],BTT[[#This Row],[Verwendete Transaktion (Pflichtauswahl)]],BTT[Verantwortliches TP
(automatisch)],"&lt;&gt;"&amp;VLOOKUP(aktives_Teilprojekt,Teilprojekte[[Teilprojekte]:[Kürzel]],2,FALSE))&gt;0,"Transaktion mehrfach","okay"),"")</f>
        <v>okay</v>
      </c>
      <c r="AS1018" s="10" t="s">
        <v>11284</v>
      </c>
      <c r="AT1018" s="10"/>
    </row>
    <row r="1019" spans="1:46" x14ac:dyDescent="0.25">
      <c r="A1019" s="14" t="str">
        <f>IFERROR(IF(BTT[[#This Row],[Lfd Nr. 
(aus konsolidierter Datei)]]&lt;&gt;"",BTT[[#This Row],[Lfd Nr. 
(aus konsolidierter Datei)]],VLOOKUP(aktives_Teilprojekt,Teilprojekte[[Teilprojekte]:[Kürzel]],2,FALSE)&amp;ROW(BTT[[#This Row],[Lfd Nr.
(automatisch)]])-2),"")</f>
        <v>FI933</v>
      </c>
      <c r="B1019" s="15" t="s">
        <v>24</v>
      </c>
      <c r="C1019" s="15"/>
      <c r="D1019" t="s">
        <v>11286</v>
      </c>
      <c r="E1019" s="10" t="str">
        <f>IFERROR(IF(NOT(BTT[[#This Row],[Manuelle Änderung des Verantwortliches TP
(Auswahl - bei Bedarf)]]=""),BTT[[#This Row],[Manuelle Änderung des Verantwortliches TP
(Auswahl - bei Bedarf)]],VLOOKUP(BTT[[#This Row],[Hauptprozess
(Pflichtauswahl)]],Hauptprozesse[],3,FALSE)),"")</f>
        <v>FI</v>
      </c>
      <c r="G1019" t="s">
        <v>14287</v>
      </c>
      <c r="H1019" s="10" t="s">
        <v>8485</v>
      </c>
      <c r="I1019" t="s">
        <v>8522</v>
      </c>
      <c r="J1019" s="10" t="str">
        <f>IFERROR(VLOOKUP(BTT[[#This Row],[Verwendete Transaktion (Pflichtauswahl)]],Transaktionen[[Transaktionen]:[Langtext]],2,FALSE),"")</f>
        <v>keine digitale Erfassung</v>
      </c>
      <c r="V1019" s="10" t="str">
        <f>IFERROR(VLOOKUP(BTT[[#This Row],[Verwendetes Formular
(Auswahl falls relevant)]],Formulare[[Formularbezeichnung]:[Formularname (technisch)]],2,FALSE),"")</f>
        <v/>
      </c>
      <c r="Y1019" s="4"/>
      <c r="AK1019" s="10" t="str">
        <f>IF(BTT[[#This Row],[Subprozess
(optionale Auswahl)]]="","okay",IF(VLOOKUP(BTT[[#This Row],[Subprozess
(optionale Auswahl)]],BPML[[Subprozess]:[Zugeordneter Hauptprozess]],3,FALSE)=BTT[[#This Row],[Hauptprozess
(Pflichtauswahl)]],"okay","falscher Subprozess"))</f>
        <v>okay</v>
      </c>
      <c r="AL1019" t="str">
        <f>IF(aktives_Teilprojekt="Master","",IF(BTT[[#This Row],[Verantwortliches TP
(automatisch)]]=VLOOKUP(aktives_Teilprojekt,Teilprojekte[[Teilprojekte]:[Kürzel]],2,FALSE),"okay","Hauptprozess anderes TP"))</f>
        <v>okay</v>
      </c>
      <c r="AM10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9" s="10" t="str">
        <f>IFERROR(IF(BTT[[#This Row],[SAP-Modul
(Pflichtauswahl)]]&lt;&gt;VLOOKUP(BTT[[#This Row],[Verwendete Transaktion (Pflichtauswahl)]],Transaktionen[[Transaktionen]:[Modul]],3,FALSE),"Modul anders","okay"),"")</f>
        <v>okay</v>
      </c>
      <c r="AP1019" s="10" t="str">
        <f>IFERROR(IF(COUNTIFS(BTT[Verwendete Transaktion (Pflichtauswahl)],BTT[[#This Row],[Verwendete Transaktion (Pflichtauswahl)]],BTT[SAP-Modul
(Pflichtauswahl)],"&lt;&gt;"&amp;BTT[[#This Row],[SAP-Modul
(Pflichtauswahl)]])&gt;0,"Modul anders","okay"),"")</f>
        <v>okay</v>
      </c>
      <c r="AQ1019" s="10" t="str">
        <f>IFERROR(IF(COUNTIFS(BTT[Verwendete Transaktion (Pflichtauswahl)],BTT[[#This Row],[Verwendete Transaktion (Pflichtauswahl)]],BTT[Verantwortliches TP
(automatisch)],"&lt;&gt;"&amp;BTT[[#This Row],[Verantwortliches TP
(automatisch)]])&gt;0,"Transaktion mehrfach","okay"),"")</f>
        <v>okay</v>
      </c>
      <c r="AR1019" s="10" t="str">
        <f>IFERROR(IF(COUNTIFS(BTT[Verwendete Transaktion (Pflichtauswahl)],BTT[[#This Row],[Verwendete Transaktion (Pflichtauswahl)]],BTT[Verantwortliches TP
(automatisch)],"&lt;&gt;"&amp;VLOOKUP(aktives_Teilprojekt,Teilprojekte[[Teilprojekte]:[Kürzel]],2,FALSE))&gt;0,"Transaktion mehrfach","okay"),"")</f>
        <v>okay</v>
      </c>
      <c r="AS1019" s="10" t="s">
        <v>11285</v>
      </c>
      <c r="AT1019" s="10"/>
    </row>
    <row r="1020" spans="1:46" x14ac:dyDescent="0.25">
      <c r="A1020" s="14" t="str">
        <f>IFERROR(IF(BTT[[#This Row],[Lfd Nr. 
(aus konsolidierter Datei)]]&lt;&gt;"",BTT[[#This Row],[Lfd Nr. 
(aus konsolidierter Datei)]],VLOOKUP(aktives_Teilprojekt,Teilprojekte[[Teilprojekte]:[Kürzel]],2,FALSE)&amp;ROW(BTT[[#This Row],[Lfd Nr.
(automatisch)]])-2),"")</f>
        <v>FI934</v>
      </c>
      <c r="B1020" s="15" t="s">
        <v>24</v>
      </c>
      <c r="C1020" s="15"/>
      <c r="D1020" t="s">
        <v>11288</v>
      </c>
      <c r="E1020" s="10" t="str">
        <f>IFERROR(IF(NOT(BTT[[#This Row],[Manuelle Änderung des Verantwortliches TP
(Auswahl - bei Bedarf)]]=""),BTT[[#This Row],[Manuelle Änderung des Verantwortliches TP
(Auswahl - bei Bedarf)]],VLOOKUP(BTT[[#This Row],[Hauptprozess
(Pflichtauswahl)]],Hauptprozesse[],3,FALSE)),"")</f>
        <v>FI</v>
      </c>
      <c r="G1020" t="s">
        <v>14277</v>
      </c>
      <c r="H1020" s="10" t="s">
        <v>8457</v>
      </c>
      <c r="I1020" t="s">
        <v>2821</v>
      </c>
      <c r="J1020" s="10" t="str">
        <f>IFERROR(VLOOKUP(BTT[[#This Row],[Verwendete Transaktion (Pflichtauswahl)]],Transaktionen[[Transaktionen]:[Langtext]],2,FALSE),"")</f>
        <v>Aufträge Einzelposten Ist</v>
      </c>
      <c r="V1020" s="10" t="str">
        <f>IFERROR(VLOOKUP(BTT[[#This Row],[Verwendetes Formular
(Auswahl falls relevant)]],Formulare[[Formularbezeichnung]:[Formularname (technisch)]],2,FALSE),"")</f>
        <v/>
      </c>
      <c r="Y1020" s="4"/>
      <c r="AK1020" s="10" t="str">
        <f>IF(BTT[[#This Row],[Subprozess
(optionale Auswahl)]]="","okay",IF(VLOOKUP(BTT[[#This Row],[Subprozess
(optionale Auswahl)]],BPML[[Subprozess]:[Zugeordneter Hauptprozess]],3,FALSE)=BTT[[#This Row],[Hauptprozess
(Pflichtauswahl)]],"okay","falscher Subprozess"))</f>
        <v>okay</v>
      </c>
      <c r="AL1020" t="str">
        <f>IF(aktives_Teilprojekt="Master","",IF(BTT[[#This Row],[Verantwortliches TP
(automatisch)]]=VLOOKUP(aktives_Teilprojekt,Teilprojekte[[Teilprojekte]:[Kürzel]],2,FALSE),"okay","Hauptprozess anderes TP"))</f>
        <v>okay</v>
      </c>
      <c r="AM10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0" s="10" t="str">
        <f>IFERROR(IF(BTT[[#This Row],[SAP-Modul
(Pflichtauswahl)]]&lt;&gt;VLOOKUP(BTT[[#This Row],[Verwendete Transaktion (Pflichtauswahl)]],Transaktionen[[Transaktionen]:[Modul]],3,FALSE),"Modul anders","okay"),"")</f>
        <v>okay</v>
      </c>
      <c r="AP1020" s="10" t="str">
        <f>IFERROR(IF(COUNTIFS(BTT[Verwendete Transaktion (Pflichtauswahl)],BTT[[#This Row],[Verwendete Transaktion (Pflichtauswahl)]],BTT[SAP-Modul
(Pflichtauswahl)],"&lt;&gt;"&amp;BTT[[#This Row],[SAP-Modul
(Pflichtauswahl)]])&gt;0,"Modul anders","okay"),"")</f>
        <v>okay</v>
      </c>
      <c r="AQ1020" s="10" t="str">
        <f>IFERROR(IF(COUNTIFS(BTT[Verwendete Transaktion (Pflichtauswahl)],BTT[[#This Row],[Verwendete Transaktion (Pflichtauswahl)]],BTT[Verantwortliches TP
(automatisch)],"&lt;&gt;"&amp;BTT[[#This Row],[Verantwortliches TP
(automatisch)]])&gt;0,"Transaktion mehrfach","okay"),"")</f>
        <v>okay</v>
      </c>
      <c r="AR1020" s="10" t="str">
        <f>IFERROR(IF(COUNTIFS(BTT[Verwendete Transaktion (Pflichtauswahl)],BTT[[#This Row],[Verwendete Transaktion (Pflichtauswahl)]],BTT[Verantwortliches TP
(automatisch)],"&lt;&gt;"&amp;VLOOKUP(aktives_Teilprojekt,Teilprojekte[[Teilprojekte]:[Kürzel]],2,FALSE))&gt;0,"Transaktion mehrfach","okay"),"")</f>
        <v>okay</v>
      </c>
      <c r="AS1020" s="10" t="s">
        <v>11287</v>
      </c>
      <c r="AT1020" s="10"/>
    </row>
    <row r="1021" spans="1:46" x14ac:dyDescent="0.25">
      <c r="A1021" s="14" t="str">
        <f>IFERROR(IF(BTT[[#This Row],[Lfd Nr. 
(aus konsolidierter Datei)]]&lt;&gt;"",BTT[[#This Row],[Lfd Nr. 
(aus konsolidierter Datei)]],VLOOKUP(aktives_Teilprojekt,Teilprojekte[[Teilprojekte]:[Kürzel]],2,FALSE)&amp;ROW(BTT[[#This Row],[Lfd Nr.
(automatisch)]])-2),"")</f>
        <v>FI935</v>
      </c>
      <c r="B1021" s="15" t="s">
        <v>24</v>
      </c>
      <c r="C1021" s="15"/>
      <c r="D1021" t="s">
        <v>11290</v>
      </c>
      <c r="E1021" s="10" t="str">
        <f>IFERROR(IF(NOT(BTT[[#This Row],[Manuelle Änderung des Verantwortliches TP
(Auswahl - bei Bedarf)]]=""),BTT[[#This Row],[Manuelle Änderung des Verantwortliches TP
(Auswahl - bei Bedarf)]],VLOOKUP(BTT[[#This Row],[Hauptprozess
(Pflichtauswahl)]],Hauptprozesse[],3,FALSE)),"")</f>
        <v>FI</v>
      </c>
      <c r="G1021" t="s">
        <v>14277</v>
      </c>
      <c r="H1021" s="10" t="s">
        <v>6042</v>
      </c>
      <c r="I1021" t="s">
        <v>4473</v>
      </c>
      <c r="J1021" s="10" t="str">
        <f>IFERROR(VLOOKUP(BTT[[#This Row],[Verwendete Transaktion (Pflichtauswahl)]],Transaktionen[[Transaktionen]:[Langtext]],2,FALSE),"")</f>
        <v>Be-/Entlastung Ist</v>
      </c>
      <c r="V1021" s="10" t="str">
        <f>IFERROR(VLOOKUP(BTT[[#This Row],[Verwendetes Formular
(Auswahl falls relevant)]],Formulare[[Formularbezeichnung]:[Formularname (technisch)]],2,FALSE),"")</f>
        <v/>
      </c>
      <c r="Y1021" s="4"/>
      <c r="AK1021" s="10" t="str">
        <f>IF(BTT[[#This Row],[Subprozess
(optionale Auswahl)]]="","okay",IF(VLOOKUP(BTT[[#This Row],[Subprozess
(optionale Auswahl)]],BPML[[Subprozess]:[Zugeordneter Hauptprozess]],3,FALSE)=BTT[[#This Row],[Hauptprozess
(Pflichtauswahl)]],"okay","falscher Subprozess"))</f>
        <v>okay</v>
      </c>
      <c r="AL1021" t="str">
        <f>IF(aktives_Teilprojekt="Master","",IF(BTT[[#This Row],[Verantwortliches TP
(automatisch)]]=VLOOKUP(aktives_Teilprojekt,Teilprojekte[[Teilprojekte]:[Kürzel]],2,FALSE),"okay","Hauptprozess anderes TP"))</f>
        <v>okay</v>
      </c>
      <c r="AM10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1" s="10" t="str">
        <f>IFERROR(IF(BTT[[#This Row],[SAP-Modul
(Pflichtauswahl)]]&lt;&gt;VLOOKUP(BTT[[#This Row],[Verwendete Transaktion (Pflichtauswahl)]],Transaktionen[[Transaktionen]:[Modul]],3,FALSE),"Modul anders","okay"),"")</f>
        <v>okay</v>
      </c>
      <c r="AP1021" s="10" t="str">
        <f>IFERROR(IF(COUNTIFS(BTT[Verwendete Transaktion (Pflichtauswahl)],BTT[[#This Row],[Verwendete Transaktion (Pflichtauswahl)]],BTT[SAP-Modul
(Pflichtauswahl)],"&lt;&gt;"&amp;BTT[[#This Row],[SAP-Modul
(Pflichtauswahl)]])&gt;0,"Modul anders","okay"),"")</f>
        <v>Modul anders</v>
      </c>
      <c r="AQ1021" s="10" t="str">
        <f>IFERROR(IF(COUNTIFS(BTT[Verwendete Transaktion (Pflichtauswahl)],BTT[[#This Row],[Verwendete Transaktion (Pflichtauswahl)]],BTT[Verantwortliches TP
(automatisch)],"&lt;&gt;"&amp;BTT[[#This Row],[Verantwortliches TP
(automatisch)]])&gt;0,"Transaktion mehrfach","okay"),"")</f>
        <v>okay</v>
      </c>
      <c r="AR1021" s="10" t="str">
        <f>IFERROR(IF(COUNTIFS(BTT[Verwendete Transaktion (Pflichtauswahl)],BTT[[#This Row],[Verwendete Transaktion (Pflichtauswahl)]],BTT[Verantwortliches TP
(automatisch)],"&lt;&gt;"&amp;VLOOKUP(aktives_Teilprojekt,Teilprojekte[[Teilprojekte]:[Kürzel]],2,FALSE))&gt;0,"Transaktion mehrfach","okay"),"")</f>
        <v>okay</v>
      </c>
      <c r="AS1021" s="10" t="s">
        <v>11289</v>
      </c>
      <c r="AT1021" s="10"/>
    </row>
    <row r="1022" spans="1:46" x14ac:dyDescent="0.25">
      <c r="A1022" s="14" t="str">
        <f>IFERROR(IF(BTT[[#This Row],[Lfd Nr. 
(aus konsolidierter Datei)]]&lt;&gt;"",BTT[[#This Row],[Lfd Nr. 
(aus konsolidierter Datei)]],VLOOKUP(aktives_Teilprojekt,Teilprojekte[[Teilprojekte]:[Kürzel]],2,FALSE)&amp;ROW(BTT[[#This Row],[Lfd Nr.
(automatisch)]])-2),"")</f>
        <v>FI936</v>
      </c>
      <c r="B1022" s="15" t="s">
        <v>24</v>
      </c>
      <c r="C1022" s="15"/>
      <c r="D1022" t="s">
        <v>11292</v>
      </c>
      <c r="E1022" s="10" t="str">
        <f>IFERROR(IF(NOT(BTT[[#This Row],[Manuelle Änderung des Verantwortliches TP
(Auswahl - bei Bedarf)]]=""),BTT[[#This Row],[Manuelle Änderung des Verantwortliches TP
(Auswahl - bei Bedarf)]],VLOOKUP(BTT[[#This Row],[Hauptprozess
(Pflichtauswahl)]],Hauptprozesse[],3,FALSE)),"")</f>
        <v>FI</v>
      </c>
      <c r="G1022" t="s">
        <v>14277</v>
      </c>
      <c r="H1022" s="10" t="s">
        <v>6102</v>
      </c>
      <c r="I1022" t="s">
        <v>1812</v>
      </c>
      <c r="J1022" s="10" t="str">
        <f>IFERROR(VLOOKUP(BTT[[#This Row],[Verwendete Transaktion (Pflichtauswahl)]],Transaktionen[[Transaktionen]:[Langtext]],2,FALSE),"")</f>
        <v>Einzelposten Sachkonten</v>
      </c>
      <c r="V1022" s="10" t="str">
        <f>IFERROR(VLOOKUP(BTT[[#This Row],[Verwendetes Formular
(Auswahl falls relevant)]],Formulare[[Formularbezeichnung]:[Formularname (technisch)]],2,FALSE),"")</f>
        <v/>
      </c>
      <c r="Y1022" s="4"/>
      <c r="AK1022" s="10" t="str">
        <f>IF(BTT[[#This Row],[Subprozess
(optionale Auswahl)]]="","okay",IF(VLOOKUP(BTT[[#This Row],[Subprozess
(optionale Auswahl)]],BPML[[Subprozess]:[Zugeordneter Hauptprozess]],3,FALSE)=BTT[[#This Row],[Hauptprozess
(Pflichtauswahl)]],"okay","falscher Subprozess"))</f>
        <v>okay</v>
      </c>
      <c r="AL1022" t="str">
        <f>IF(aktives_Teilprojekt="Master","",IF(BTT[[#This Row],[Verantwortliches TP
(automatisch)]]=VLOOKUP(aktives_Teilprojekt,Teilprojekte[[Teilprojekte]:[Kürzel]],2,FALSE),"okay","Hauptprozess anderes TP"))</f>
        <v>okay</v>
      </c>
      <c r="AM10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2" s="10" t="str">
        <f>IFERROR(IF(BTT[[#This Row],[SAP-Modul
(Pflichtauswahl)]]&lt;&gt;VLOOKUP(BTT[[#This Row],[Verwendete Transaktion (Pflichtauswahl)]],Transaktionen[[Transaktionen]:[Modul]],3,FALSE),"Modul anders","okay"),"")</f>
        <v>okay</v>
      </c>
      <c r="AP1022" s="10" t="str">
        <f>IFERROR(IF(COUNTIFS(BTT[Verwendete Transaktion (Pflichtauswahl)],BTT[[#This Row],[Verwendete Transaktion (Pflichtauswahl)]],BTT[SAP-Modul
(Pflichtauswahl)],"&lt;&gt;"&amp;BTT[[#This Row],[SAP-Modul
(Pflichtauswahl)]])&gt;0,"Modul anders","okay"),"")</f>
        <v>Modul anders</v>
      </c>
      <c r="AQ1022" s="10" t="str">
        <f>IFERROR(IF(COUNTIFS(BTT[Verwendete Transaktion (Pflichtauswahl)],BTT[[#This Row],[Verwendete Transaktion (Pflichtauswahl)]],BTT[Verantwortliches TP
(automatisch)],"&lt;&gt;"&amp;BTT[[#This Row],[Verantwortliches TP
(automatisch)]])&gt;0,"Transaktion mehrfach","okay"),"")</f>
        <v>okay</v>
      </c>
      <c r="AR1022" s="10" t="str">
        <f>IFERROR(IF(COUNTIFS(BTT[Verwendete Transaktion (Pflichtauswahl)],BTT[[#This Row],[Verwendete Transaktion (Pflichtauswahl)]],BTT[Verantwortliches TP
(automatisch)],"&lt;&gt;"&amp;VLOOKUP(aktives_Teilprojekt,Teilprojekte[[Teilprojekte]:[Kürzel]],2,FALSE))&gt;0,"Transaktion mehrfach","okay"),"")</f>
        <v>okay</v>
      </c>
      <c r="AS1022" s="10" t="s">
        <v>11291</v>
      </c>
      <c r="AT1022" s="10"/>
    </row>
    <row r="1023" spans="1:46" x14ac:dyDescent="0.25">
      <c r="A1023" s="14" t="str">
        <f>IFERROR(IF(BTT[[#This Row],[Lfd Nr. 
(aus konsolidierter Datei)]]&lt;&gt;"",BTT[[#This Row],[Lfd Nr. 
(aus konsolidierter Datei)]],VLOOKUP(aktives_Teilprojekt,Teilprojekte[[Teilprojekte]:[Kürzel]],2,FALSE)&amp;ROW(BTT[[#This Row],[Lfd Nr.
(automatisch)]])-2),"")</f>
        <v>FI937</v>
      </c>
      <c r="B1023" s="15" t="s">
        <v>24</v>
      </c>
      <c r="C1023" s="15"/>
      <c r="D1023" t="s">
        <v>11294</v>
      </c>
      <c r="E1023" s="10" t="str">
        <f>IFERROR(IF(NOT(BTT[[#This Row],[Manuelle Änderung des Verantwortliches TP
(Auswahl - bei Bedarf)]]=""),BTT[[#This Row],[Manuelle Änderung des Verantwortliches TP
(Auswahl - bei Bedarf)]],VLOOKUP(BTT[[#This Row],[Hauptprozess
(Pflichtauswahl)]],Hauptprozesse[],3,FALSE)),"")</f>
        <v>FI</v>
      </c>
      <c r="G1023" t="s">
        <v>14277</v>
      </c>
      <c r="H1023" s="10" t="s">
        <v>3</v>
      </c>
      <c r="I1023" t="s">
        <v>1756</v>
      </c>
      <c r="J1023" s="10" t="str">
        <f>IFERROR(VLOOKUP(BTT[[#This Row],[Verwendete Transaktion (Pflichtauswahl)]],Transaktionen[[Transaktionen]:[Langtext]],2,FALSE),"")</f>
        <v>Beleg buchen</v>
      </c>
      <c r="V1023" s="10" t="str">
        <f>IFERROR(VLOOKUP(BTT[[#This Row],[Verwendetes Formular
(Auswahl falls relevant)]],Formulare[[Formularbezeichnung]:[Formularname (technisch)]],2,FALSE),"")</f>
        <v/>
      </c>
      <c r="Y1023" s="4"/>
      <c r="AK1023" s="10" t="str">
        <f>IF(BTT[[#This Row],[Subprozess
(optionale Auswahl)]]="","okay",IF(VLOOKUP(BTT[[#This Row],[Subprozess
(optionale Auswahl)]],BPML[[Subprozess]:[Zugeordneter Hauptprozess]],3,FALSE)=BTT[[#This Row],[Hauptprozess
(Pflichtauswahl)]],"okay","falscher Subprozess"))</f>
        <v>okay</v>
      </c>
      <c r="AL1023" t="str">
        <f>IF(aktives_Teilprojekt="Master","",IF(BTT[[#This Row],[Verantwortliches TP
(automatisch)]]=VLOOKUP(aktives_Teilprojekt,Teilprojekte[[Teilprojekte]:[Kürzel]],2,FALSE),"okay","Hauptprozess anderes TP"))</f>
        <v>okay</v>
      </c>
      <c r="AM10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3" s="10" t="str">
        <f>IFERROR(IF(BTT[[#This Row],[SAP-Modul
(Pflichtauswahl)]]&lt;&gt;VLOOKUP(BTT[[#This Row],[Verwendete Transaktion (Pflichtauswahl)]],Transaktionen[[Transaktionen]:[Modul]],3,FALSE),"Modul anders","okay"),"")</f>
        <v>okay</v>
      </c>
      <c r="AP1023" s="10" t="str">
        <f>IFERROR(IF(COUNTIFS(BTT[Verwendete Transaktion (Pflichtauswahl)],BTT[[#This Row],[Verwendete Transaktion (Pflichtauswahl)]],BTT[SAP-Modul
(Pflichtauswahl)],"&lt;&gt;"&amp;BTT[[#This Row],[SAP-Modul
(Pflichtauswahl)]])&gt;0,"Modul anders","okay"),"")</f>
        <v>okay</v>
      </c>
      <c r="AQ1023" s="10" t="str">
        <f>IFERROR(IF(COUNTIFS(BTT[Verwendete Transaktion (Pflichtauswahl)],BTT[[#This Row],[Verwendete Transaktion (Pflichtauswahl)]],BTT[Verantwortliches TP
(automatisch)],"&lt;&gt;"&amp;BTT[[#This Row],[Verantwortliches TP
(automatisch)]])&gt;0,"Transaktion mehrfach","okay"),"")</f>
        <v>okay</v>
      </c>
      <c r="AR1023" s="10" t="str">
        <f>IFERROR(IF(COUNTIFS(BTT[Verwendete Transaktion (Pflichtauswahl)],BTT[[#This Row],[Verwendete Transaktion (Pflichtauswahl)]],BTT[Verantwortliches TP
(automatisch)],"&lt;&gt;"&amp;VLOOKUP(aktives_Teilprojekt,Teilprojekte[[Teilprojekte]:[Kürzel]],2,FALSE))&gt;0,"Transaktion mehrfach","okay"),"")</f>
        <v>okay</v>
      </c>
      <c r="AS1023" s="10" t="s">
        <v>11293</v>
      </c>
      <c r="AT1023" s="10"/>
    </row>
    <row r="1024" spans="1:46" x14ac:dyDescent="0.25">
      <c r="A1024" s="14" t="str">
        <f>IFERROR(IF(BTT[[#This Row],[Lfd Nr. 
(aus konsolidierter Datei)]]&lt;&gt;"",BTT[[#This Row],[Lfd Nr. 
(aus konsolidierter Datei)]],VLOOKUP(aktives_Teilprojekt,Teilprojekte[[Teilprojekte]:[Kürzel]],2,FALSE)&amp;ROW(BTT[[#This Row],[Lfd Nr.
(automatisch)]])-2),"")</f>
        <v>FI938</v>
      </c>
      <c r="B1024" s="15" t="s">
        <v>24</v>
      </c>
      <c r="C1024" s="15"/>
      <c r="D1024" t="s">
        <v>11296</v>
      </c>
      <c r="E1024" s="10" t="str">
        <f>IFERROR(IF(NOT(BTT[[#This Row],[Manuelle Änderung des Verantwortliches TP
(Auswahl - bei Bedarf)]]=""),BTT[[#This Row],[Manuelle Änderung des Verantwortliches TP
(Auswahl - bei Bedarf)]],VLOOKUP(BTT[[#This Row],[Hauptprozess
(Pflichtauswahl)]],Hauptprozesse[],3,FALSE)),"")</f>
        <v>FI</v>
      </c>
      <c r="G1024" t="s">
        <v>14277</v>
      </c>
      <c r="H1024" s="10" t="s">
        <v>8457</v>
      </c>
      <c r="I1024" t="s">
        <v>2821</v>
      </c>
      <c r="J1024" s="10" t="str">
        <f>IFERROR(VLOOKUP(BTT[[#This Row],[Verwendete Transaktion (Pflichtauswahl)]],Transaktionen[[Transaktionen]:[Langtext]],2,FALSE),"")</f>
        <v>Aufträge Einzelposten Ist</v>
      </c>
      <c r="V1024" s="10" t="str">
        <f>IFERROR(VLOOKUP(BTT[[#This Row],[Verwendetes Formular
(Auswahl falls relevant)]],Formulare[[Formularbezeichnung]:[Formularname (technisch)]],2,FALSE),"")</f>
        <v/>
      </c>
      <c r="Y1024" s="4"/>
      <c r="AK1024" s="10" t="str">
        <f>IF(BTT[[#This Row],[Subprozess
(optionale Auswahl)]]="","okay",IF(VLOOKUP(BTT[[#This Row],[Subprozess
(optionale Auswahl)]],BPML[[Subprozess]:[Zugeordneter Hauptprozess]],3,FALSE)=BTT[[#This Row],[Hauptprozess
(Pflichtauswahl)]],"okay","falscher Subprozess"))</f>
        <v>okay</v>
      </c>
      <c r="AL1024" t="str">
        <f>IF(aktives_Teilprojekt="Master","",IF(BTT[[#This Row],[Verantwortliches TP
(automatisch)]]=VLOOKUP(aktives_Teilprojekt,Teilprojekte[[Teilprojekte]:[Kürzel]],2,FALSE),"okay","Hauptprozess anderes TP"))</f>
        <v>okay</v>
      </c>
      <c r="AM10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4" s="10" t="str">
        <f>IFERROR(IF(BTT[[#This Row],[SAP-Modul
(Pflichtauswahl)]]&lt;&gt;VLOOKUP(BTT[[#This Row],[Verwendete Transaktion (Pflichtauswahl)]],Transaktionen[[Transaktionen]:[Modul]],3,FALSE),"Modul anders","okay"),"")</f>
        <v>okay</v>
      </c>
      <c r="AP1024" s="10" t="str">
        <f>IFERROR(IF(COUNTIFS(BTT[Verwendete Transaktion (Pflichtauswahl)],BTT[[#This Row],[Verwendete Transaktion (Pflichtauswahl)]],BTT[SAP-Modul
(Pflichtauswahl)],"&lt;&gt;"&amp;BTT[[#This Row],[SAP-Modul
(Pflichtauswahl)]])&gt;0,"Modul anders","okay"),"")</f>
        <v>okay</v>
      </c>
      <c r="AQ1024" s="10" t="str">
        <f>IFERROR(IF(COUNTIFS(BTT[Verwendete Transaktion (Pflichtauswahl)],BTT[[#This Row],[Verwendete Transaktion (Pflichtauswahl)]],BTT[Verantwortliches TP
(automatisch)],"&lt;&gt;"&amp;BTT[[#This Row],[Verantwortliches TP
(automatisch)]])&gt;0,"Transaktion mehrfach","okay"),"")</f>
        <v>okay</v>
      </c>
      <c r="AR1024" s="10" t="str">
        <f>IFERROR(IF(COUNTIFS(BTT[Verwendete Transaktion (Pflichtauswahl)],BTT[[#This Row],[Verwendete Transaktion (Pflichtauswahl)]],BTT[Verantwortliches TP
(automatisch)],"&lt;&gt;"&amp;VLOOKUP(aktives_Teilprojekt,Teilprojekte[[Teilprojekte]:[Kürzel]],2,FALSE))&gt;0,"Transaktion mehrfach","okay"),"")</f>
        <v>okay</v>
      </c>
      <c r="AS1024" s="10" t="s">
        <v>11295</v>
      </c>
      <c r="AT1024" s="10"/>
    </row>
    <row r="1025" spans="1:46" x14ac:dyDescent="0.25">
      <c r="A1025" s="14" t="str">
        <f>IFERROR(IF(BTT[[#This Row],[Lfd Nr. 
(aus konsolidierter Datei)]]&lt;&gt;"",BTT[[#This Row],[Lfd Nr. 
(aus konsolidierter Datei)]],VLOOKUP(aktives_Teilprojekt,Teilprojekte[[Teilprojekte]:[Kürzel]],2,FALSE)&amp;ROW(BTT[[#This Row],[Lfd Nr.
(automatisch)]])-2),"")</f>
        <v>FI939</v>
      </c>
      <c r="B1025" s="15" t="s">
        <v>24</v>
      </c>
      <c r="C1025" s="15"/>
      <c r="D1025" t="s">
        <v>11296</v>
      </c>
      <c r="E1025" s="10" t="str">
        <f>IFERROR(IF(NOT(BTT[[#This Row],[Manuelle Änderung des Verantwortliches TP
(Auswahl - bei Bedarf)]]=""),BTT[[#This Row],[Manuelle Änderung des Verantwortliches TP
(Auswahl - bei Bedarf)]],VLOOKUP(BTT[[#This Row],[Hauptprozess
(Pflichtauswahl)]],Hauptprozesse[],3,FALSE)),"")</f>
        <v>FI</v>
      </c>
      <c r="G1025" t="s">
        <v>14277</v>
      </c>
      <c r="H1025" s="10" t="s">
        <v>6042</v>
      </c>
      <c r="I1025" t="s">
        <v>4473</v>
      </c>
      <c r="J1025" s="10" t="str">
        <f>IFERROR(VLOOKUP(BTT[[#This Row],[Verwendete Transaktion (Pflichtauswahl)]],Transaktionen[[Transaktionen]:[Langtext]],2,FALSE),"")</f>
        <v>Be-/Entlastung Ist</v>
      </c>
      <c r="V1025" s="10" t="str">
        <f>IFERROR(VLOOKUP(BTT[[#This Row],[Verwendetes Formular
(Auswahl falls relevant)]],Formulare[[Formularbezeichnung]:[Formularname (technisch)]],2,FALSE),"")</f>
        <v/>
      </c>
      <c r="Y1025" s="4"/>
      <c r="AK1025" s="10" t="str">
        <f>IF(BTT[[#This Row],[Subprozess
(optionale Auswahl)]]="","okay",IF(VLOOKUP(BTT[[#This Row],[Subprozess
(optionale Auswahl)]],BPML[[Subprozess]:[Zugeordneter Hauptprozess]],3,FALSE)=BTT[[#This Row],[Hauptprozess
(Pflichtauswahl)]],"okay","falscher Subprozess"))</f>
        <v>okay</v>
      </c>
      <c r="AL1025" t="str">
        <f>IF(aktives_Teilprojekt="Master","",IF(BTT[[#This Row],[Verantwortliches TP
(automatisch)]]=VLOOKUP(aktives_Teilprojekt,Teilprojekte[[Teilprojekte]:[Kürzel]],2,FALSE),"okay","Hauptprozess anderes TP"))</f>
        <v>okay</v>
      </c>
      <c r="AM10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5" s="10" t="str">
        <f>IFERROR(IF(BTT[[#This Row],[SAP-Modul
(Pflichtauswahl)]]&lt;&gt;VLOOKUP(BTT[[#This Row],[Verwendete Transaktion (Pflichtauswahl)]],Transaktionen[[Transaktionen]:[Modul]],3,FALSE),"Modul anders","okay"),"")</f>
        <v>okay</v>
      </c>
      <c r="AP1025" s="10" t="str">
        <f>IFERROR(IF(COUNTIFS(BTT[Verwendete Transaktion (Pflichtauswahl)],BTT[[#This Row],[Verwendete Transaktion (Pflichtauswahl)]],BTT[SAP-Modul
(Pflichtauswahl)],"&lt;&gt;"&amp;BTT[[#This Row],[SAP-Modul
(Pflichtauswahl)]])&gt;0,"Modul anders","okay"),"")</f>
        <v>Modul anders</v>
      </c>
      <c r="AQ1025" s="10" t="str">
        <f>IFERROR(IF(COUNTIFS(BTT[Verwendete Transaktion (Pflichtauswahl)],BTT[[#This Row],[Verwendete Transaktion (Pflichtauswahl)]],BTT[Verantwortliches TP
(automatisch)],"&lt;&gt;"&amp;BTT[[#This Row],[Verantwortliches TP
(automatisch)]])&gt;0,"Transaktion mehrfach","okay"),"")</f>
        <v>okay</v>
      </c>
      <c r="AR1025" s="10" t="str">
        <f>IFERROR(IF(COUNTIFS(BTT[Verwendete Transaktion (Pflichtauswahl)],BTT[[#This Row],[Verwendete Transaktion (Pflichtauswahl)]],BTT[Verantwortliches TP
(automatisch)],"&lt;&gt;"&amp;VLOOKUP(aktives_Teilprojekt,Teilprojekte[[Teilprojekte]:[Kürzel]],2,FALSE))&gt;0,"Transaktion mehrfach","okay"),"")</f>
        <v>okay</v>
      </c>
      <c r="AS1025" s="10" t="s">
        <v>11297</v>
      </c>
      <c r="AT1025" s="10"/>
    </row>
    <row r="1026" spans="1:46" x14ac:dyDescent="0.25">
      <c r="A1026" s="14" t="str">
        <f>IFERROR(IF(BTT[[#This Row],[Lfd Nr. 
(aus konsolidierter Datei)]]&lt;&gt;"",BTT[[#This Row],[Lfd Nr. 
(aus konsolidierter Datei)]],VLOOKUP(aktives_Teilprojekt,Teilprojekte[[Teilprojekte]:[Kürzel]],2,FALSE)&amp;ROW(BTT[[#This Row],[Lfd Nr.
(automatisch)]])-2),"")</f>
        <v>FI940</v>
      </c>
      <c r="B1026" s="15" t="s">
        <v>24</v>
      </c>
      <c r="C1026" s="15"/>
      <c r="D1026" t="s">
        <v>11299</v>
      </c>
      <c r="E1026" s="10" t="str">
        <f>IFERROR(IF(NOT(BTT[[#This Row],[Manuelle Änderung des Verantwortliches TP
(Auswahl - bei Bedarf)]]=""),BTT[[#This Row],[Manuelle Änderung des Verantwortliches TP
(Auswahl - bei Bedarf)]],VLOOKUP(BTT[[#This Row],[Hauptprozess
(Pflichtauswahl)]],Hauptprozesse[],3,FALSE)),"")</f>
        <v>FI</v>
      </c>
      <c r="G1026" t="s">
        <v>14277</v>
      </c>
      <c r="H1026" s="10" t="s">
        <v>6037</v>
      </c>
      <c r="I1026" t="s">
        <v>1134</v>
      </c>
      <c r="J1026" s="10" t="str">
        <f>IFERROR(VLOOKUP(BTT[[#This Row],[Verwendete Transaktion (Pflichtauswahl)]],Transaktionen[[Transaktionen]:[Langtext]],2,FALSE),"")</f>
        <v>Anlagen-Stammsatz ändern</v>
      </c>
      <c r="V1026" s="10" t="str">
        <f>IFERROR(VLOOKUP(BTT[[#This Row],[Verwendetes Formular
(Auswahl falls relevant)]],Formulare[[Formularbezeichnung]:[Formularname (technisch)]],2,FALSE),"")</f>
        <v/>
      </c>
      <c r="Y1026" s="4"/>
      <c r="AK1026" s="10" t="str">
        <f>IF(BTT[[#This Row],[Subprozess
(optionale Auswahl)]]="","okay",IF(VLOOKUP(BTT[[#This Row],[Subprozess
(optionale Auswahl)]],BPML[[Subprozess]:[Zugeordneter Hauptprozess]],3,FALSE)=BTT[[#This Row],[Hauptprozess
(Pflichtauswahl)]],"okay","falscher Subprozess"))</f>
        <v>okay</v>
      </c>
      <c r="AL1026" t="str">
        <f>IF(aktives_Teilprojekt="Master","",IF(BTT[[#This Row],[Verantwortliches TP
(automatisch)]]=VLOOKUP(aktives_Teilprojekt,Teilprojekte[[Teilprojekte]:[Kürzel]],2,FALSE),"okay","Hauptprozess anderes TP"))</f>
        <v>okay</v>
      </c>
      <c r="AM10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6" s="10" t="str">
        <f>IFERROR(IF(BTT[[#This Row],[SAP-Modul
(Pflichtauswahl)]]&lt;&gt;VLOOKUP(BTT[[#This Row],[Verwendete Transaktion (Pflichtauswahl)]],Transaktionen[[Transaktionen]:[Modul]],3,FALSE),"Modul anders","okay"),"")</f>
        <v>okay</v>
      </c>
      <c r="AP1026" s="10" t="str">
        <f>IFERROR(IF(COUNTIFS(BTT[Verwendete Transaktion (Pflichtauswahl)],BTT[[#This Row],[Verwendete Transaktion (Pflichtauswahl)]],BTT[SAP-Modul
(Pflichtauswahl)],"&lt;&gt;"&amp;BTT[[#This Row],[SAP-Modul
(Pflichtauswahl)]])&gt;0,"Modul anders","okay"),"")</f>
        <v>okay</v>
      </c>
      <c r="AQ1026" s="10" t="str">
        <f>IFERROR(IF(COUNTIFS(BTT[Verwendete Transaktion (Pflichtauswahl)],BTT[[#This Row],[Verwendete Transaktion (Pflichtauswahl)]],BTT[Verantwortliches TP
(automatisch)],"&lt;&gt;"&amp;BTT[[#This Row],[Verantwortliches TP
(automatisch)]])&gt;0,"Transaktion mehrfach","okay"),"")</f>
        <v>okay</v>
      </c>
      <c r="AR1026" s="10" t="str">
        <f>IFERROR(IF(COUNTIFS(BTT[Verwendete Transaktion (Pflichtauswahl)],BTT[[#This Row],[Verwendete Transaktion (Pflichtauswahl)]],BTT[Verantwortliches TP
(automatisch)],"&lt;&gt;"&amp;VLOOKUP(aktives_Teilprojekt,Teilprojekte[[Teilprojekte]:[Kürzel]],2,FALSE))&gt;0,"Transaktion mehrfach","okay"),"")</f>
        <v>okay</v>
      </c>
      <c r="AS1026" s="10" t="s">
        <v>11298</v>
      </c>
      <c r="AT1026" s="10"/>
    </row>
    <row r="1027" spans="1:46" x14ac:dyDescent="0.25">
      <c r="A1027" s="14" t="str">
        <f>IFERROR(IF(BTT[[#This Row],[Lfd Nr. 
(aus konsolidierter Datei)]]&lt;&gt;"",BTT[[#This Row],[Lfd Nr. 
(aus konsolidierter Datei)]],VLOOKUP(aktives_Teilprojekt,Teilprojekte[[Teilprojekte]:[Kürzel]],2,FALSE)&amp;ROW(BTT[[#This Row],[Lfd Nr.
(automatisch)]])-2),"")</f>
        <v>FI941</v>
      </c>
      <c r="B1027" s="15" t="s">
        <v>24</v>
      </c>
      <c r="C1027" s="15"/>
      <c r="D1027" t="s">
        <v>1617</v>
      </c>
      <c r="E1027" s="10" t="str">
        <f>IFERROR(IF(NOT(BTT[[#This Row],[Manuelle Änderung des Verantwortliches TP
(Auswahl - bei Bedarf)]]=""),BTT[[#This Row],[Manuelle Änderung des Verantwortliches TP
(Auswahl - bei Bedarf)]],VLOOKUP(BTT[[#This Row],[Hauptprozess
(Pflichtauswahl)]],Hauptprozesse[],3,FALSE)),"")</f>
        <v>FI</v>
      </c>
      <c r="G1027" t="s">
        <v>14277</v>
      </c>
      <c r="H1027" s="10" t="s">
        <v>6037</v>
      </c>
      <c r="I1027" t="s">
        <v>1132</v>
      </c>
      <c r="J1027" s="10" t="str">
        <f>IFERROR(VLOOKUP(BTT[[#This Row],[Verwendete Transaktion (Pflichtauswahl)]],Transaktionen[[Transaktionen]:[Langtext]],2,FALSE),"")</f>
        <v>Anlagen-Stammsatz anlegen</v>
      </c>
      <c r="V1027" s="10" t="str">
        <f>IFERROR(VLOOKUP(BTT[[#This Row],[Verwendetes Formular
(Auswahl falls relevant)]],Formulare[[Formularbezeichnung]:[Formularname (technisch)]],2,FALSE),"")</f>
        <v/>
      </c>
      <c r="Y1027" s="4"/>
      <c r="AK1027" s="10" t="str">
        <f>IF(BTT[[#This Row],[Subprozess
(optionale Auswahl)]]="","okay",IF(VLOOKUP(BTT[[#This Row],[Subprozess
(optionale Auswahl)]],BPML[[Subprozess]:[Zugeordneter Hauptprozess]],3,FALSE)=BTT[[#This Row],[Hauptprozess
(Pflichtauswahl)]],"okay","falscher Subprozess"))</f>
        <v>okay</v>
      </c>
      <c r="AL1027" t="str">
        <f>IF(aktives_Teilprojekt="Master","",IF(BTT[[#This Row],[Verantwortliches TP
(automatisch)]]=VLOOKUP(aktives_Teilprojekt,Teilprojekte[[Teilprojekte]:[Kürzel]],2,FALSE),"okay","Hauptprozess anderes TP"))</f>
        <v>okay</v>
      </c>
      <c r="AM10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7" s="10" t="str">
        <f>IFERROR(IF(BTT[[#This Row],[SAP-Modul
(Pflichtauswahl)]]&lt;&gt;VLOOKUP(BTT[[#This Row],[Verwendete Transaktion (Pflichtauswahl)]],Transaktionen[[Transaktionen]:[Modul]],3,FALSE),"Modul anders","okay"),"")</f>
        <v>okay</v>
      </c>
      <c r="AP1027" s="10" t="str">
        <f>IFERROR(IF(COUNTIFS(BTT[Verwendete Transaktion (Pflichtauswahl)],BTT[[#This Row],[Verwendete Transaktion (Pflichtauswahl)]],BTT[SAP-Modul
(Pflichtauswahl)],"&lt;&gt;"&amp;BTT[[#This Row],[SAP-Modul
(Pflichtauswahl)]])&gt;0,"Modul anders","okay"),"")</f>
        <v>okay</v>
      </c>
      <c r="AQ1027" s="10" t="str">
        <f>IFERROR(IF(COUNTIFS(BTT[Verwendete Transaktion (Pflichtauswahl)],BTT[[#This Row],[Verwendete Transaktion (Pflichtauswahl)]],BTT[Verantwortliches TP
(automatisch)],"&lt;&gt;"&amp;BTT[[#This Row],[Verantwortliches TP
(automatisch)]])&gt;0,"Transaktion mehrfach","okay"),"")</f>
        <v>okay</v>
      </c>
      <c r="AR1027" s="10" t="str">
        <f>IFERROR(IF(COUNTIFS(BTT[Verwendete Transaktion (Pflichtauswahl)],BTT[[#This Row],[Verwendete Transaktion (Pflichtauswahl)]],BTT[Verantwortliches TP
(automatisch)],"&lt;&gt;"&amp;VLOOKUP(aktives_Teilprojekt,Teilprojekte[[Teilprojekte]:[Kürzel]],2,FALSE))&gt;0,"Transaktion mehrfach","okay"),"")</f>
        <v>okay</v>
      </c>
      <c r="AS1027" s="10" t="s">
        <v>11300</v>
      </c>
      <c r="AT1027" s="10"/>
    </row>
    <row r="1028" spans="1:46" x14ac:dyDescent="0.25">
      <c r="A1028" s="14" t="str">
        <f>IFERROR(IF(BTT[[#This Row],[Lfd Nr. 
(aus konsolidierter Datei)]]&lt;&gt;"",BTT[[#This Row],[Lfd Nr. 
(aus konsolidierter Datei)]],VLOOKUP(aktives_Teilprojekt,Teilprojekte[[Teilprojekte]:[Kürzel]],2,FALSE)&amp;ROW(BTT[[#This Row],[Lfd Nr.
(automatisch)]])-2),"")</f>
        <v>FI942</v>
      </c>
      <c r="B1028" s="15" t="s">
        <v>24</v>
      </c>
      <c r="C1028" s="15"/>
      <c r="D1028" t="s">
        <v>11302</v>
      </c>
      <c r="E1028" s="10" t="str">
        <f>IFERROR(IF(NOT(BTT[[#This Row],[Manuelle Änderung des Verantwortliches TP
(Auswahl - bei Bedarf)]]=""),BTT[[#This Row],[Manuelle Änderung des Verantwortliches TP
(Auswahl - bei Bedarf)]],VLOOKUP(BTT[[#This Row],[Hauptprozess
(Pflichtauswahl)]],Hauptprozesse[],3,FALSE)),"")</f>
        <v>FI</v>
      </c>
      <c r="G1028" t="s">
        <v>14277</v>
      </c>
      <c r="H1028" s="10" t="s">
        <v>6037</v>
      </c>
      <c r="I1028" t="s">
        <v>1077</v>
      </c>
      <c r="J1028" s="10" t="str">
        <f>IFERROR(VLOOKUP(BTT[[#This Row],[Verwendete Transaktion (Pflichtauswahl)]],Transaktionen[[Transaktionen]:[Langtext]],2,FALSE),"")</f>
        <v>Abgang durch Verschrottung</v>
      </c>
      <c r="V1028" s="10" t="str">
        <f>IFERROR(VLOOKUP(BTT[[#This Row],[Verwendetes Formular
(Auswahl falls relevant)]],Formulare[[Formularbezeichnung]:[Formularname (technisch)]],2,FALSE),"")</f>
        <v/>
      </c>
      <c r="Y1028" s="4"/>
      <c r="AK1028" s="10" t="str">
        <f>IF(BTT[[#This Row],[Subprozess
(optionale Auswahl)]]="","okay",IF(VLOOKUP(BTT[[#This Row],[Subprozess
(optionale Auswahl)]],BPML[[Subprozess]:[Zugeordneter Hauptprozess]],3,FALSE)=BTT[[#This Row],[Hauptprozess
(Pflichtauswahl)]],"okay","falscher Subprozess"))</f>
        <v>okay</v>
      </c>
      <c r="AL1028" t="str">
        <f>IF(aktives_Teilprojekt="Master","",IF(BTT[[#This Row],[Verantwortliches TP
(automatisch)]]=VLOOKUP(aktives_Teilprojekt,Teilprojekte[[Teilprojekte]:[Kürzel]],2,FALSE),"okay","Hauptprozess anderes TP"))</f>
        <v>okay</v>
      </c>
      <c r="AM10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8" s="10" t="str">
        <f>IFERROR(IF(BTT[[#This Row],[SAP-Modul
(Pflichtauswahl)]]&lt;&gt;VLOOKUP(BTT[[#This Row],[Verwendete Transaktion (Pflichtauswahl)]],Transaktionen[[Transaktionen]:[Modul]],3,FALSE),"Modul anders","okay"),"")</f>
        <v>okay</v>
      </c>
      <c r="AP1028" s="10" t="str">
        <f>IFERROR(IF(COUNTIFS(BTT[Verwendete Transaktion (Pflichtauswahl)],BTT[[#This Row],[Verwendete Transaktion (Pflichtauswahl)]],BTT[SAP-Modul
(Pflichtauswahl)],"&lt;&gt;"&amp;BTT[[#This Row],[SAP-Modul
(Pflichtauswahl)]])&gt;0,"Modul anders","okay"),"")</f>
        <v>okay</v>
      </c>
      <c r="AQ1028" s="10" t="str">
        <f>IFERROR(IF(COUNTIFS(BTT[Verwendete Transaktion (Pflichtauswahl)],BTT[[#This Row],[Verwendete Transaktion (Pflichtauswahl)]],BTT[Verantwortliches TP
(automatisch)],"&lt;&gt;"&amp;BTT[[#This Row],[Verantwortliches TP
(automatisch)]])&gt;0,"Transaktion mehrfach","okay"),"")</f>
        <v>okay</v>
      </c>
      <c r="AR1028" s="10" t="str">
        <f>IFERROR(IF(COUNTIFS(BTT[Verwendete Transaktion (Pflichtauswahl)],BTT[[#This Row],[Verwendete Transaktion (Pflichtauswahl)]],BTT[Verantwortliches TP
(automatisch)],"&lt;&gt;"&amp;VLOOKUP(aktives_Teilprojekt,Teilprojekte[[Teilprojekte]:[Kürzel]],2,FALSE))&gt;0,"Transaktion mehrfach","okay"),"")</f>
        <v>okay</v>
      </c>
      <c r="AS1028" s="10" t="s">
        <v>11301</v>
      </c>
      <c r="AT1028" s="10"/>
    </row>
    <row r="1029" spans="1:46" x14ac:dyDescent="0.25">
      <c r="A1029" s="14" t="str">
        <f>IFERROR(IF(BTT[[#This Row],[Lfd Nr. 
(aus konsolidierter Datei)]]&lt;&gt;"",BTT[[#This Row],[Lfd Nr. 
(aus konsolidierter Datei)]],VLOOKUP(aktives_Teilprojekt,Teilprojekte[[Teilprojekte]:[Kürzel]],2,FALSE)&amp;ROW(BTT[[#This Row],[Lfd Nr.
(automatisch)]])-2),"")</f>
        <v>FI943</v>
      </c>
      <c r="B1029" s="15" t="s">
        <v>24</v>
      </c>
      <c r="C1029" s="15"/>
      <c r="D1029" t="s">
        <v>11304</v>
      </c>
      <c r="E1029" s="10" t="str">
        <f>IFERROR(IF(NOT(BTT[[#This Row],[Manuelle Änderung des Verantwortliches TP
(Auswahl - bei Bedarf)]]=""),BTT[[#This Row],[Manuelle Änderung des Verantwortliches TP
(Auswahl - bei Bedarf)]],VLOOKUP(BTT[[#This Row],[Hauptprozess
(Pflichtauswahl)]],Hauptprozesse[],3,FALSE)),"")</f>
        <v>FI</v>
      </c>
      <c r="G1029" t="s">
        <v>14277</v>
      </c>
      <c r="H1029" s="10" t="s">
        <v>8457</v>
      </c>
      <c r="I1029" t="s">
        <v>2792</v>
      </c>
      <c r="J1029" s="10" t="str">
        <f>IFERROR(VLOOKUP(BTT[[#This Row],[Verwendete Transaktion (Pflichtauswahl)]],Transaktionen[[Transaktionen]:[Langtext]],2,FALSE),"")</f>
        <v>Innenauftrag ändern</v>
      </c>
      <c r="V1029" s="10" t="str">
        <f>IFERROR(VLOOKUP(BTT[[#This Row],[Verwendetes Formular
(Auswahl falls relevant)]],Formulare[[Formularbezeichnung]:[Formularname (technisch)]],2,FALSE),"")</f>
        <v/>
      </c>
      <c r="Y1029" s="4"/>
      <c r="AK1029" s="10" t="str">
        <f>IF(BTT[[#This Row],[Subprozess
(optionale Auswahl)]]="","okay",IF(VLOOKUP(BTT[[#This Row],[Subprozess
(optionale Auswahl)]],BPML[[Subprozess]:[Zugeordneter Hauptprozess]],3,FALSE)=BTT[[#This Row],[Hauptprozess
(Pflichtauswahl)]],"okay","falscher Subprozess"))</f>
        <v>okay</v>
      </c>
      <c r="AL1029" t="str">
        <f>IF(aktives_Teilprojekt="Master","",IF(BTT[[#This Row],[Verantwortliches TP
(automatisch)]]=VLOOKUP(aktives_Teilprojekt,Teilprojekte[[Teilprojekte]:[Kürzel]],2,FALSE),"okay","Hauptprozess anderes TP"))</f>
        <v>okay</v>
      </c>
      <c r="AM10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9" s="10" t="str">
        <f>IFERROR(IF(BTT[[#This Row],[SAP-Modul
(Pflichtauswahl)]]&lt;&gt;VLOOKUP(BTT[[#This Row],[Verwendete Transaktion (Pflichtauswahl)]],Transaktionen[[Transaktionen]:[Modul]],3,FALSE),"Modul anders","okay"),"")</f>
        <v>okay</v>
      </c>
      <c r="AP1029" s="10" t="str">
        <f>IFERROR(IF(COUNTIFS(BTT[Verwendete Transaktion (Pflichtauswahl)],BTT[[#This Row],[Verwendete Transaktion (Pflichtauswahl)]],BTT[SAP-Modul
(Pflichtauswahl)],"&lt;&gt;"&amp;BTT[[#This Row],[SAP-Modul
(Pflichtauswahl)]])&gt;0,"Modul anders","okay"),"")</f>
        <v>Modul anders</v>
      </c>
      <c r="AQ1029" s="10" t="str">
        <f>IFERROR(IF(COUNTIFS(BTT[Verwendete Transaktion (Pflichtauswahl)],BTT[[#This Row],[Verwendete Transaktion (Pflichtauswahl)]],BTT[Verantwortliches TP
(automatisch)],"&lt;&gt;"&amp;BTT[[#This Row],[Verantwortliches TP
(automatisch)]])&gt;0,"Transaktion mehrfach","okay"),"")</f>
        <v>okay</v>
      </c>
      <c r="AR1029" s="10" t="str">
        <f>IFERROR(IF(COUNTIFS(BTT[Verwendete Transaktion (Pflichtauswahl)],BTT[[#This Row],[Verwendete Transaktion (Pflichtauswahl)]],BTT[Verantwortliches TP
(automatisch)],"&lt;&gt;"&amp;VLOOKUP(aktives_Teilprojekt,Teilprojekte[[Teilprojekte]:[Kürzel]],2,FALSE))&gt;0,"Transaktion mehrfach","okay"),"")</f>
        <v>okay</v>
      </c>
      <c r="AS1029" s="10" t="s">
        <v>11303</v>
      </c>
      <c r="AT1029" s="10"/>
    </row>
    <row r="1030" spans="1:46" x14ac:dyDescent="0.25">
      <c r="A1030" s="14" t="str">
        <f>IFERROR(IF(BTT[[#This Row],[Lfd Nr. 
(aus konsolidierter Datei)]]&lt;&gt;"",BTT[[#This Row],[Lfd Nr. 
(aus konsolidierter Datei)]],VLOOKUP(aktives_Teilprojekt,Teilprojekte[[Teilprojekte]:[Kürzel]],2,FALSE)&amp;ROW(BTT[[#This Row],[Lfd Nr.
(automatisch)]])-2),"")</f>
        <v>FI944</v>
      </c>
      <c r="B1030" s="15" t="s">
        <v>24</v>
      </c>
      <c r="C1030" s="15"/>
      <c r="D1030" t="s">
        <v>11306</v>
      </c>
      <c r="E1030" s="10" t="str">
        <f>IFERROR(IF(NOT(BTT[[#This Row],[Manuelle Änderung des Verantwortliches TP
(Auswahl - bei Bedarf)]]=""),BTT[[#This Row],[Manuelle Änderung des Verantwortliches TP
(Auswahl - bei Bedarf)]],VLOOKUP(BTT[[#This Row],[Hauptprozess
(Pflichtauswahl)]],Hauptprozesse[],3,FALSE)),"")</f>
        <v>FI</v>
      </c>
      <c r="G1030" t="s">
        <v>14277</v>
      </c>
      <c r="H1030" s="10" t="s">
        <v>6042</v>
      </c>
      <c r="I1030" t="s">
        <v>1208</v>
      </c>
      <c r="J1030" s="10" t="str">
        <f>IFERROR(VLOOKUP(BTT[[#This Row],[Verwendete Transaktion (Pflichtauswahl)]],Transaktionen[[Transaktionen]:[Langtext]],2,FALSE),"")</f>
        <v>Projektstrukturplan ändern</v>
      </c>
      <c r="V1030" s="10" t="str">
        <f>IFERROR(VLOOKUP(BTT[[#This Row],[Verwendetes Formular
(Auswahl falls relevant)]],Formulare[[Formularbezeichnung]:[Formularname (technisch)]],2,FALSE),"")</f>
        <v/>
      </c>
      <c r="Y1030" s="4"/>
      <c r="AK1030" s="10" t="str">
        <f>IF(BTT[[#This Row],[Subprozess
(optionale Auswahl)]]="","okay",IF(VLOOKUP(BTT[[#This Row],[Subprozess
(optionale Auswahl)]],BPML[[Subprozess]:[Zugeordneter Hauptprozess]],3,FALSE)=BTT[[#This Row],[Hauptprozess
(Pflichtauswahl)]],"okay","falscher Subprozess"))</f>
        <v>okay</v>
      </c>
      <c r="AL1030" t="str">
        <f>IF(aktives_Teilprojekt="Master","",IF(BTT[[#This Row],[Verantwortliches TP
(automatisch)]]=VLOOKUP(aktives_Teilprojekt,Teilprojekte[[Teilprojekte]:[Kürzel]],2,FALSE),"okay","Hauptprozess anderes TP"))</f>
        <v>okay</v>
      </c>
      <c r="AM10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0" s="10" t="str">
        <f>IFERROR(IF(BTT[[#This Row],[SAP-Modul
(Pflichtauswahl)]]&lt;&gt;VLOOKUP(BTT[[#This Row],[Verwendete Transaktion (Pflichtauswahl)]],Transaktionen[[Transaktionen]:[Modul]],3,FALSE),"Modul anders","okay"),"")</f>
        <v>okay</v>
      </c>
      <c r="AP1030" s="10" t="str">
        <f>IFERROR(IF(COUNTIFS(BTT[Verwendete Transaktion (Pflichtauswahl)],BTT[[#This Row],[Verwendete Transaktion (Pflichtauswahl)]],BTT[SAP-Modul
(Pflichtauswahl)],"&lt;&gt;"&amp;BTT[[#This Row],[SAP-Modul
(Pflichtauswahl)]])&gt;0,"Modul anders","okay"),"")</f>
        <v>okay</v>
      </c>
      <c r="AQ1030" s="10" t="str">
        <f>IFERROR(IF(COUNTIFS(BTT[Verwendete Transaktion (Pflichtauswahl)],BTT[[#This Row],[Verwendete Transaktion (Pflichtauswahl)]],BTT[Verantwortliches TP
(automatisch)],"&lt;&gt;"&amp;BTT[[#This Row],[Verantwortliches TP
(automatisch)]])&gt;0,"Transaktion mehrfach","okay"),"")</f>
        <v>okay</v>
      </c>
      <c r="AR1030" s="10" t="str">
        <f>IFERROR(IF(COUNTIFS(BTT[Verwendete Transaktion (Pflichtauswahl)],BTT[[#This Row],[Verwendete Transaktion (Pflichtauswahl)]],BTT[Verantwortliches TP
(automatisch)],"&lt;&gt;"&amp;VLOOKUP(aktives_Teilprojekt,Teilprojekte[[Teilprojekte]:[Kürzel]],2,FALSE))&gt;0,"Transaktion mehrfach","okay"),"")</f>
        <v>okay</v>
      </c>
      <c r="AS1030" s="10" t="s">
        <v>11305</v>
      </c>
      <c r="AT1030" s="10"/>
    </row>
    <row r="1031" spans="1:46" x14ac:dyDescent="0.25">
      <c r="A1031" s="14" t="str">
        <f>IFERROR(IF(BTT[[#This Row],[Lfd Nr. 
(aus konsolidierter Datei)]]&lt;&gt;"",BTT[[#This Row],[Lfd Nr. 
(aus konsolidierter Datei)]],VLOOKUP(aktives_Teilprojekt,Teilprojekte[[Teilprojekte]:[Kürzel]],2,FALSE)&amp;ROW(BTT[[#This Row],[Lfd Nr.
(automatisch)]])-2),"")</f>
        <v>FI945</v>
      </c>
      <c r="B1031" s="15" t="s">
        <v>24</v>
      </c>
      <c r="C1031" s="15"/>
      <c r="D1031" t="s">
        <v>11308</v>
      </c>
      <c r="E1031" s="10" t="str">
        <f>IFERROR(IF(NOT(BTT[[#This Row],[Manuelle Änderung des Verantwortliches TP
(Auswahl - bei Bedarf)]]=""),BTT[[#This Row],[Manuelle Änderung des Verantwortliches TP
(Auswahl - bei Bedarf)]],VLOOKUP(BTT[[#This Row],[Hauptprozess
(Pflichtauswahl)]],Hauptprozesse[],3,FALSE)),"")</f>
        <v>FI</v>
      </c>
      <c r="G1031" t="s">
        <v>14277</v>
      </c>
      <c r="H1031" s="10" t="s">
        <v>8457</v>
      </c>
      <c r="I1031" t="s">
        <v>2811</v>
      </c>
      <c r="J1031" s="10" t="str">
        <f>IFERROR(VLOOKUP(BTT[[#This Row],[Verwendete Transaktion (Pflichtauswahl)]],Transaktionen[[Transaktionen]:[Langtext]],2,FALSE),"")</f>
        <v>Ist-Abrechnung: Auftrag</v>
      </c>
      <c r="V1031" s="10" t="str">
        <f>IFERROR(VLOOKUP(BTT[[#This Row],[Verwendetes Formular
(Auswahl falls relevant)]],Formulare[[Formularbezeichnung]:[Formularname (technisch)]],2,FALSE),"")</f>
        <v/>
      </c>
      <c r="Y1031" s="4"/>
      <c r="AK1031" s="10" t="str">
        <f>IF(BTT[[#This Row],[Subprozess
(optionale Auswahl)]]="","okay",IF(VLOOKUP(BTT[[#This Row],[Subprozess
(optionale Auswahl)]],BPML[[Subprozess]:[Zugeordneter Hauptprozess]],3,FALSE)=BTT[[#This Row],[Hauptprozess
(Pflichtauswahl)]],"okay","falscher Subprozess"))</f>
        <v>okay</v>
      </c>
      <c r="AL1031" t="str">
        <f>IF(aktives_Teilprojekt="Master","",IF(BTT[[#This Row],[Verantwortliches TP
(automatisch)]]=VLOOKUP(aktives_Teilprojekt,Teilprojekte[[Teilprojekte]:[Kürzel]],2,FALSE),"okay","Hauptprozess anderes TP"))</f>
        <v>okay</v>
      </c>
      <c r="AM10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1" s="10" t="str">
        <f>IFERROR(IF(BTT[[#This Row],[SAP-Modul
(Pflichtauswahl)]]&lt;&gt;VLOOKUP(BTT[[#This Row],[Verwendete Transaktion (Pflichtauswahl)]],Transaktionen[[Transaktionen]:[Modul]],3,FALSE),"Modul anders","okay"),"")</f>
        <v>okay</v>
      </c>
      <c r="AP1031" s="10" t="str">
        <f>IFERROR(IF(COUNTIFS(BTT[Verwendete Transaktion (Pflichtauswahl)],BTT[[#This Row],[Verwendete Transaktion (Pflichtauswahl)]],BTT[SAP-Modul
(Pflichtauswahl)],"&lt;&gt;"&amp;BTT[[#This Row],[SAP-Modul
(Pflichtauswahl)]])&gt;0,"Modul anders","okay"),"")</f>
        <v>Modul anders</v>
      </c>
      <c r="AQ1031" s="10" t="str">
        <f>IFERROR(IF(COUNTIFS(BTT[Verwendete Transaktion (Pflichtauswahl)],BTT[[#This Row],[Verwendete Transaktion (Pflichtauswahl)]],BTT[Verantwortliches TP
(automatisch)],"&lt;&gt;"&amp;BTT[[#This Row],[Verantwortliches TP
(automatisch)]])&gt;0,"Transaktion mehrfach","okay"),"")</f>
        <v>okay</v>
      </c>
      <c r="AR1031" s="10" t="str">
        <f>IFERROR(IF(COUNTIFS(BTT[Verwendete Transaktion (Pflichtauswahl)],BTT[[#This Row],[Verwendete Transaktion (Pflichtauswahl)]],BTT[Verantwortliches TP
(automatisch)],"&lt;&gt;"&amp;VLOOKUP(aktives_Teilprojekt,Teilprojekte[[Teilprojekte]:[Kürzel]],2,FALSE))&gt;0,"Transaktion mehrfach","okay"),"")</f>
        <v>okay</v>
      </c>
      <c r="AS1031" s="10" t="s">
        <v>11307</v>
      </c>
      <c r="AT1031" s="10"/>
    </row>
    <row r="1032" spans="1:46" x14ac:dyDescent="0.25">
      <c r="A1032" s="14" t="str">
        <f>IFERROR(IF(BTT[[#This Row],[Lfd Nr. 
(aus konsolidierter Datei)]]&lt;&gt;"",BTT[[#This Row],[Lfd Nr. 
(aus konsolidierter Datei)]],VLOOKUP(aktives_Teilprojekt,Teilprojekte[[Teilprojekte]:[Kürzel]],2,FALSE)&amp;ROW(BTT[[#This Row],[Lfd Nr.
(automatisch)]])-2),"")</f>
        <v>FI946</v>
      </c>
      <c r="B1032" s="15" t="s">
        <v>24</v>
      </c>
      <c r="C1032" s="15"/>
      <c r="D1032" t="s">
        <v>11310</v>
      </c>
      <c r="E1032" s="10" t="str">
        <f>IFERROR(IF(NOT(BTT[[#This Row],[Manuelle Änderung des Verantwortliches TP
(Auswahl - bei Bedarf)]]=""),BTT[[#This Row],[Manuelle Änderung des Verantwortliches TP
(Auswahl - bei Bedarf)]],VLOOKUP(BTT[[#This Row],[Hauptprozess
(Pflichtauswahl)]],Hauptprozesse[],3,FALSE)),"")</f>
        <v>FI</v>
      </c>
      <c r="G1032" t="s">
        <v>14277</v>
      </c>
      <c r="H1032" s="10" t="s">
        <v>8457</v>
      </c>
      <c r="I1032" t="s">
        <v>1236</v>
      </c>
      <c r="J1032" s="10" t="str">
        <f>IFERROR(VLOOKUP(BTT[[#This Row],[Verwendete Transaktion (Pflichtauswahl)]],Transaktionen[[Transaktionen]:[Langtext]],2,FALSE),"")</f>
        <v>Ist-Abrechnung: Projekte / Netzpläne</v>
      </c>
      <c r="V1032" s="10" t="str">
        <f>IFERROR(VLOOKUP(BTT[[#This Row],[Verwendetes Formular
(Auswahl falls relevant)]],Formulare[[Formularbezeichnung]:[Formularname (technisch)]],2,FALSE),"")</f>
        <v/>
      </c>
      <c r="Y1032" s="4"/>
      <c r="AK1032" s="10" t="str">
        <f>IF(BTT[[#This Row],[Subprozess
(optionale Auswahl)]]="","okay",IF(VLOOKUP(BTT[[#This Row],[Subprozess
(optionale Auswahl)]],BPML[[Subprozess]:[Zugeordneter Hauptprozess]],3,FALSE)=BTT[[#This Row],[Hauptprozess
(Pflichtauswahl)]],"okay","falscher Subprozess"))</f>
        <v>okay</v>
      </c>
      <c r="AL1032" t="str">
        <f>IF(aktives_Teilprojekt="Master","",IF(BTT[[#This Row],[Verantwortliches TP
(automatisch)]]=VLOOKUP(aktives_Teilprojekt,Teilprojekte[[Teilprojekte]:[Kürzel]],2,FALSE),"okay","Hauptprozess anderes TP"))</f>
        <v>okay</v>
      </c>
      <c r="AM10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2" s="10" t="str">
        <f>IFERROR(IF(BTT[[#This Row],[SAP-Modul
(Pflichtauswahl)]]&lt;&gt;VLOOKUP(BTT[[#This Row],[Verwendete Transaktion (Pflichtauswahl)]],Transaktionen[[Transaktionen]:[Modul]],3,FALSE),"Modul anders","okay"),"")</f>
        <v>okay</v>
      </c>
      <c r="AP1032" s="10" t="str">
        <f>IFERROR(IF(COUNTIFS(BTT[Verwendete Transaktion (Pflichtauswahl)],BTT[[#This Row],[Verwendete Transaktion (Pflichtauswahl)]],BTT[SAP-Modul
(Pflichtauswahl)],"&lt;&gt;"&amp;BTT[[#This Row],[SAP-Modul
(Pflichtauswahl)]])&gt;0,"Modul anders","okay"),"")</f>
        <v>okay</v>
      </c>
      <c r="AQ1032" s="10" t="str">
        <f>IFERROR(IF(COUNTIFS(BTT[Verwendete Transaktion (Pflichtauswahl)],BTT[[#This Row],[Verwendete Transaktion (Pflichtauswahl)]],BTT[Verantwortliches TP
(automatisch)],"&lt;&gt;"&amp;BTT[[#This Row],[Verantwortliches TP
(automatisch)]])&gt;0,"Transaktion mehrfach","okay"),"")</f>
        <v>okay</v>
      </c>
      <c r="AR1032" s="10" t="str">
        <f>IFERROR(IF(COUNTIFS(BTT[Verwendete Transaktion (Pflichtauswahl)],BTT[[#This Row],[Verwendete Transaktion (Pflichtauswahl)]],BTT[Verantwortliches TP
(automatisch)],"&lt;&gt;"&amp;VLOOKUP(aktives_Teilprojekt,Teilprojekte[[Teilprojekte]:[Kürzel]],2,FALSE))&gt;0,"Transaktion mehrfach","okay"),"")</f>
        <v>okay</v>
      </c>
      <c r="AS1032" s="10" t="s">
        <v>11309</v>
      </c>
      <c r="AT1032" s="10"/>
    </row>
    <row r="1033" spans="1:46" x14ac:dyDescent="0.25">
      <c r="A1033" s="14" t="str">
        <f>IFERROR(IF(BTT[[#This Row],[Lfd Nr. 
(aus konsolidierter Datei)]]&lt;&gt;"",BTT[[#This Row],[Lfd Nr. 
(aus konsolidierter Datei)]],VLOOKUP(aktives_Teilprojekt,Teilprojekte[[Teilprojekte]:[Kürzel]],2,FALSE)&amp;ROW(BTT[[#This Row],[Lfd Nr.
(automatisch)]])-2),"")</f>
        <v>FI947</v>
      </c>
      <c r="B1033" s="15" t="s">
        <v>24</v>
      </c>
      <c r="C1033" s="15"/>
      <c r="D1033" t="s">
        <v>11312</v>
      </c>
      <c r="E1033" s="10" t="str">
        <f>IFERROR(IF(NOT(BTT[[#This Row],[Manuelle Änderung des Verantwortliches TP
(Auswahl - bei Bedarf)]]=""),BTT[[#This Row],[Manuelle Änderung des Verantwortliches TP
(Auswahl - bei Bedarf)]],VLOOKUP(BTT[[#This Row],[Hauptprozess
(Pflichtauswahl)]],Hauptprozesse[],3,FALSE)),"")</f>
        <v>FI</v>
      </c>
      <c r="G1033" t="s">
        <v>14277</v>
      </c>
      <c r="H1033" s="10" t="s">
        <v>6037</v>
      </c>
      <c r="I1033" t="s">
        <v>1093</v>
      </c>
      <c r="J1033" s="10" t="str">
        <f>IFERROR(VLOOKUP(BTT[[#This Row],[Verwendete Transaktion (Pflichtauswahl)]],Transaktionen[[Transaktionen]:[Langtext]],2,FALSE),"")</f>
        <v>Anlagen Transfer</v>
      </c>
      <c r="V1033" s="10" t="str">
        <f>IFERROR(VLOOKUP(BTT[[#This Row],[Verwendetes Formular
(Auswahl falls relevant)]],Formulare[[Formularbezeichnung]:[Formularname (technisch)]],2,FALSE),"")</f>
        <v/>
      </c>
      <c r="Y1033" s="4"/>
      <c r="AK1033" s="10" t="str">
        <f>IF(BTT[[#This Row],[Subprozess
(optionale Auswahl)]]="","okay",IF(VLOOKUP(BTT[[#This Row],[Subprozess
(optionale Auswahl)]],BPML[[Subprozess]:[Zugeordneter Hauptprozess]],3,FALSE)=BTT[[#This Row],[Hauptprozess
(Pflichtauswahl)]],"okay","falscher Subprozess"))</f>
        <v>okay</v>
      </c>
      <c r="AL1033" t="str">
        <f>IF(aktives_Teilprojekt="Master","",IF(BTT[[#This Row],[Verantwortliches TP
(automatisch)]]=VLOOKUP(aktives_Teilprojekt,Teilprojekte[[Teilprojekte]:[Kürzel]],2,FALSE),"okay","Hauptprozess anderes TP"))</f>
        <v>okay</v>
      </c>
      <c r="AM10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3" s="10" t="str">
        <f>IFERROR(IF(BTT[[#This Row],[SAP-Modul
(Pflichtauswahl)]]&lt;&gt;VLOOKUP(BTT[[#This Row],[Verwendete Transaktion (Pflichtauswahl)]],Transaktionen[[Transaktionen]:[Modul]],3,FALSE),"Modul anders","okay"),"")</f>
        <v>okay</v>
      </c>
      <c r="AP1033" s="10" t="str">
        <f>IFERROR(IF(COUNTIFS(BTT[Verwendete Transaktion (Pflichtauswahl)],BTT[[#This Row],[Verwendete Transaktion (Pflichtauswahl)]],BTT[SAP-Modul
(Pflichtauswahl)],"&lt;&gt;"&amp;BTT[[#This Row],[SAP-Modul
(Pflichtauswahl)]])&gt;0,"Modul anders","okay"),"")</f>
        <v>okay</v>
      </c>
      <c r="AQ1033" s="10" t="str">
        <f>IFERROR(IF(COUNTIFS(BTT[Verwendete Transaktion (Pflichtauswahl)],BTT[[#This Row],[Verwendete Transaktion (Pflichtauswahl)]],BTT[Verantwortliches TP
(automatisch)],"&lt;&gt;"&amp;BTT[[#This Row],[Verantwortliches TP
(automatisch)]])&gt;0,"Transaktion mehrfach","okay"),"")</f>
        <v>okay</v>
      </c>
      <c r="AR1033" s="10" t="str">
        <f>IFERROR(IF(COUNTIFS(BTT[Verwendete Transaktion (Pflichtauswahl)],BTT[[#This Row],[Verwendete Transaktion (Pflichtauswahl)]],BTT[Verantwortliches TP
(automatisch)],"&lt;&gt;"&amp;VLOOKUP(aktives_Teilprojekt,Teilprojekte[[Teilprojekte]:[Kürzel]],2,FALSE))&gt;0,"Transaktion mehrfach","okay"),"")</f>
        <v>okay</v>
      </c>
      <c r="AS1033" s="10" t="s">
        <v>11311</v>
      </c>
      <c r="AT1033" s="10"/>
    </row>
    <row r="1034" spans="1:46" x14ac:dyDescent="0.25">
      <c r="A1034" s="14" t="str">
        <f>IFERROR(IF(BTT[[#This Row],[Lfd Nr. 
(aus konsolidierter Datei)]]&lt;&gt;"",BTT[[#This Row],[Lfd Nr. 
(aus konsolidierter Datei)]],VLOOKUP(aktives_Teilprojekt,Teilprojekte[[Teilprojekte]:[Kürzel]],2,FALSE)&amp;ROW(BTT[[#This Row],[Lfd Nr.
(automatisch)]])-2),"")</f>
        <v>FI948</v>
      </c>
      <c r="B1034" s="15" t="s">
        <v>24</v>
      </c>
      <c r="C1034" s="15"/>
      <c r="D1034" t="s">
        <v>11314</v>
      </c>
      <c r="E1034" s="10" t="str">
        <f>IFERROR(IF(NOT(BTT[[#This Row],[Manuelle Änderung des Verantwortliches TP
(Auswahl - bei Bedarf)]]=""),BTT[[#This Row],[Manuelle Änderung des Verantwortliches TP
(Auswahl - bei Bedarf)]],VLOOKUP(BTT[[#This Row],[Hauptprozess
(Pflichtauswahl)]],Hauptprozesse[],3,FALSE)),"")</f>
        <v>FI</v>
      </c>
      <c r="G1034" t="s">
        <v>14277</v>
      </c>
      <c r="H1034" s="10" t="s">
        <v>8485</v>
      </c>
      <c r="I1034" t="s">
        <v>8522</v>
      </c>
      <c r="J1034" s="10" t="str">
        <f>IFERROR(VLOOKUP(BTT[[#This Row],[Verwendete Transaktion (Pflichtauswahl)]],Transaktionen[[Transaktionen]:[Langtext]],2,FALSE),"")</f>
        <v>keine digitale Erfassung</v>
      </c>
      <c r="V1034" s="10" t="str">
        <f>IFERROR(VLOOKUP(BTT[[#This Row],[Verwendetes Formular
(Auswahl falls relevant)]],Formulare[[Formularbezeichnung]:[Formularname (technisch)]],2,FALSE),"")</f>
        <v/>
      </c>
      <c r="Y1034" s="4"/>
      <c r="AK1034" s="10" t="str">
        <f>IF(BTT[[#This Row],[Subprozess
(optionale Auswahl)]]="","okay",IF(VLOOKUP(BTT[[#This Row],[Subprozess
(optionale Auswahl)]],BPML[[Subprozess]:[Zugeordneter Hauptprozess]],3,FALSE)=BTT[[#This Row],[Hauptprozess
(Pflichtauswahl)]],"okay","falscher Subprozess"))</f>
        <v>okay</v>
      </c>
      <c r="AL1034" t="str">
        <f>IF(aktives_Teilprojekt="Master","",IF(BTT[[#This Row],[Verantwortliches TP
(automatisch)]]=VLOOKUP(aktives_Teilprojekt,Teilprojekte[[Teilprojekte]:[Kürzel]],2,FALSE),"okay","Hauptprozess anderes TP"))</f>
        <v>okay</v>
      </c>
      <c r="AM10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4" s="10" t="str">
        <f>IFERROR(IF(BTT[[#This Row],[SAP-Modul
(Pflichtauswahl)]]&lt;&gt;VLOOKUP(BTT[[#This Row],[Verwendete Transaktion (Pflichtauswahl)]],Transaktionen[[Transaktionen]:[Modul]],3,FALSE),"Modul anders","okay"),"")</f>
        <v>okay</v>
      </c>
      <c r="AP1034" s="10" t="str">
        <f>IFERROR(IF(COUNTIFS(BTT[Verwendete Transaktion (Pflichtauswahl)],BTT[[#This Row],[Verwendete Transaktion (Pflichtauswahl)]],BTT[SAP-Modul
(Pflichtauswahl)],"&lt;&gt;"&amp;BTT[[#This Row],[SAP-Modul
(Pflichtauswahl)]])&gt;0,"Modul anders","okay"),"")</f>
        <v>okay</v>
      </c>
      <c r="AQ1034" s="10" t="str">
        <f>IFERROR(IF(COUNTIFS(BTT[Verwendete Transaktion (Pflichtauswahl)],BTT[[#This Row],[Verwendete Transaktion (Pflichtauswahl)]],BTT[Verantwortliches TP
(automatisch)],"&lt;&gt;"&amp;BTT[[#This Row],[Verantwortliches TP
(automatisch)]])&gt;0,"Transaktion mehrfach","okay"),"")</f>
        <v>okay</v>
      </c>
      <c r="AR1034" s="10" t="str">
        <f>IFERROR(IF(COUNTIFS(BTT[Verwendete Transaktion (Pflichtauswahl)],BTT[[#This Row],[Verwendete Transaktion (Pflichtauswahl)]],BTT[Verantwortliches TP
(automatisch)],"&lt;&gt;"&amp;VLOOKUP(aktives_Teilprojekt,Teilprojekte[[Teilprojekte]:[Kürzel]],2,FALSE))&gt;0,"Transaktion mehrfach","okay"),"")</f>
        <v>okay</v>
      </c>
      <c r="AS1034" s="10" t="s">
        <v>11313</v>
      </c>
      <c r="AT1034" s="10"/>
    </row>
    <row r="1035" spans="1:46" x14ac:dyDescent="0.25">
      <c r="A1035" s="14" t="str">
        <f>IFERROR(IF(BTT[[#This Row],[Lfd Nr. 
(aus konsolidierter Datei)]]&lt;&gt;"",BTT[[#This Row],[Lfd Nr. 
(aus konsolidierter Datei)]],VLOOKUP(aktives_Teilprojekt,Teilprojekte[[Teilprojekte]:[Kürzel]],2,FALSE)&amp;ROW(BTT[[#This Row],[Lfd Nr.
(automatisch)]])-2),"")</f>
        <v>FI949</v>
      </c>
      <c r="B1035" s="15" t="s">
        <v>24</v>
      </c>
      <c r="C1035" s="15"/>
      <c r="D1035" t="s">
        <v>11316</v>
      </c>
      <c r="E1035" s="10" t="str">
        <f>IFERROR(IF(NOT(BTT[[#This Row],[Manuelle Änderung des Verantwortliches TP
(Auswahl - bei Bedarf)]]=""),BTT[[#This Row],[Manuelle Änderung des Verantwortliches TP
(Auswahl - bei Bedarf)]],VLOOKUP(BTT[[#This Row],[Hauptprozess
(Pflichtauswahl)]],Hauptprozesse[],3,FALSE)),"")</f>
        <v>FI</v>
      </c>
      <c r="G1035" t="s">
        <v>14277</v>
      </c>
      <c r="H1035" s="10" t="s">
        <v>6037</v>
      </c>
      <c r="I1035" t="s">
        <v>1095</v>
      </c>
      <c r="J1035" s="10" t="str">
        <f>IFERROR(VLOOKUP(BTT[[#This Row],[Verwendete Transaktion (Pflichtauswahl)]],Transaktionen[[Transaktionen]:[Langtext]],2,FALSE),"")</f>
        <v>Umbuchung buchungskreis-intern</v>
      </c>
      <c r="V1035" s="10" t="str">
        <f>IFERROR(VLOOKUP(BTT[[#This Row],[Verwendetes Formular
(Auswahl falls relevant)]],Formulare[[Formularbezeichnung]:[Formularname (technisch)]],2,FALSE),"")</f>
        <v/>
      </c>
      <c r="Y1035" s="4"/>
      <c r="AK1035" s="10" t="str">
        <f>IF(BTT[[#This Row],[Subprozess
(optionale Auswahl)]]="","okay",IF(VLOOKUP(BTT[[#This Row],[Subprozess
(optionale Auswahl)]],BPML[[Subprozess]:[Zugeordneter Hauptprozess]],3,FALSE)=BTT[[#This Row],[Hauptprozess
(Pflichtauswahl)]],"okay","falscher Subprozess"))</f>
        <v>okay</v>
      </c>
      <c r="AL1035" t="str">
        <f>IF(aktives_Teilprojekt="Master","",IF(BTT[[#This Row],[Verantwortliches TP
(automatisch)]]=VLOOKUP(aktives_Teilprojekt,Teilprojekte[[Teilprojekte]:[Kürzel]],2,FALSE),"okay","Hauptprozess anderes TP"))</f>
        <v>okay</v>
      </c>
      <c r="AM10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5" s="10" t="str">
        <f>IFERROR(IF(BTT[[#This Row],[SAP-Modul
(Pflichtauswahl)]]&lt;&gt;VLOOKUP(BTT[[#This Row],[Verwendete Transaktion (Pflichtauswahl)]],Transaktionen[[Transaktionen]:[Modul]],3,FALSE),"Modul anders","okay"),"")</f>
        <v>okay</v>
      </c>
      <c r="AP1035" s="10" t="str">
        <f>IFERROR(IF(COUNTIFS(BTT[Verwendete Transaktion (Pflichtauswahl)],BTT[[#This Row],[Verwendete Transaktion (Pflichtauswahl)]],BTT[SAP-Modul
(Pflichtauswahl)],"&lt;&gt;"&amp;BTT[[#This Row],[SAP-Modul
(Pflichtauswahl)]])&gt;0,"Modul anders","okay"),"")</f>
        <v>okay</v>
      </c>
      <c r="AQ1035" s="10" t="str">
        <f>IFERROR(IF(COUNTIFS(BTT[Verwendete Transaktion (Pflichtauswahl)],BTT[[#This Row],[Verwendete Transaktion (Pflichtauswahl)]],BTT[Verantwortliches TP
(automatisch)],"&lt;&gt;"&amp;BTT[[#This Row],[Verantwortliches TP
(automatisch)]])&gt;0,"Transaktion mehrfach","okay"),"")</f>
        <v>okay</v>
      </c>
      <c r="AR1035" s="10" t="str">
        <f>IFERROR(IF(COUNTIFS(BTT[Verwendete Transaktion (Pflichtauswahl)],BTT[[#This Row],[Verwendete Transaktion (Pflichtauswahl)]],BTT[Verantwortliches TP
(automatisch)],"&lt;&gt;"&amp;VLOOKUP(aktives_Teilprojekt,Teilprojekte[[Teilprojekte]:[Kürzel]],2,FALSE))&gt;0,"Transaktion mehrfach","okay"),"")</f>
        <v>okay</v>
      </c>
      <c r="AS1035" s="10" t="s">
        <v>11315</v>
      </c>
      <c r="AT1035" s="10"/>
    </row>
    <row r="1036" spans="1:46" x14ac:dyDescent="0.25">
      <c r="A1036" s="14" t="str">
        <f>IFERROR(IF(BTT[[#This Row],[Lfd Nr. 
(aus konsolidierter Datei)]]&lt;&gt;"",BTT[[#This Row],[Lfd Nr. 
(aus konsolidierter Datei)]],VLOOKUP(aktives_Teilprojekt,Teilprojekte[[Teilprojekte]:[Kürzel]],2,FALSE)&amp;ROW(BTT[[#This Row],[Lfd Nr.
(automatisch)]])-2),"")</f>
        <v>FI950</v>
      </c>
      <c r="B1036" s="15" t="s">
        <v>24</v>
      </c>
      <c r="C1036" s="15"/>
      <c r="D1036" t="s">
        <v>11318</v>
      </c>
      <c r="E1036" s="10" t="str">
        <f>IFERROR(IF(NOT(BTT[[#This Row],[Manuelle Änderung des Verantwortliches TP
(Auswahl - bei Bedarf)]]=""),BTT[[#This Row],[Manuelle Änderung des Verantwortliches TP
(Auswahl - bei Bedarf)]],VLOOKUP(BTT[[#This Row],[Hauptprozess
(Pflichtauswahl)]],Hauptprozesse[],3,FALSE)),"")</f>
        <v>FI</v>
      </c>
      <c r="G1036" t="s">
        <v>14277</v>
      </c>
      <c r="H1036" s="10" t="s">
        <v>8485</v>
      </c>
      <c r="I1036" t="s">
        <v>8522</v>
      </c>
      <c r="J1036" s="10" t="str">
        <f>IFERROR(VLOOKUP(BTT[[#This Row],[Verwendete Transaktion (Pflichtauswahl)]],Transaktionen[[Transaktionen]:[Langtext]],2,FALSE),"")</f>
        <v>keine digitale Erfassung</v>
      </c>
      <c r="V1036" s="10" t="str">
        <f>IFERROR(VLOOKUP(BTT[[#This Row],[Verwendetes Formular
(Auswahl falls relevant)]],Formulare[[Formularbezeichnung]:[Formularname (technisch)]],2,FALSE),"")</f>
        <v/>
      </c>
      <c r="Y1036" s="4"/>
      <c r="AK1036" s="10" t="str">
        <f>IF(BTT[[#This Row],[Subprozess
(optionale Auswahl)]]="","okay",IF(VLOOKUP(BTT[[#This Row],[Subprozess
(optionale Auswahl)]],BPML[[Subprozess]:[Zugeordneter Hauptprozess]],3,FALSE)=BTT[[#This Row],[Hauptprozess
(Pflichtauswahl)]],"okay","falscher Subprozess"))</f>
        <v>okay</v>
      </c>
      <c r="AL1036" t="str">
        <f>IF(aktives_Teilprojekt="Master","",IF(BTT[[#This Row],[Verantwortliches TP
(automatisch)]]=VLOOKUP(aktives_Teilprojekt,Teilprojekte[[Teilprojekte]:[Kürzel]],2,FALSE),"okay","Hauptprozess anderes TP"))</f>
        <v>okay</v>
      </c>
      <c r="AM10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6" s="10" t="str">
        <f>IFERROR(IF(BTT[[#This Row],[SAP-Modul
(Pflichtauswahl)]]&lt;&gt;VLOOKUP(BTT[[#This Row],[Verwendete Transaktion (Pflichtauswahl)]],Transaktionen[[Transaktionen]:[Modul]],3,FALSE),"Modul anders","okay"),"")</f>
        <v>okay</v>
      </c>
      <c r="AP1036" s="10" t="str">
        <f>IFERROR(IF(COUNTIFS(BTT[Verwendete Transaktion (Pflichtauswahl)],BTT[[#This Row],[Verwendete Transaktion (Pflichtauswahl)]],BTT[SAP-Modul
(Pflichtauswahl)],"&lt;&gt;"&amp;BTT[[#This Row],[SAP-Modul
(Pflichtauswahl)]])&gt;0,"Modul anders","okay"),"")</f>
        <v>okay</v>
      </c>
      <c r="AQ1036" s="10" t="str">
        <f>IFERROR(IF(COUNTIFS(BTT[Verwendete Transaktion (Pflichtauswahl)],BTT[[#This Row],[Verwendete Transaktion (Pflichtauswahl)]],BTT[Verantwortliches TP
(automatisch)],"&lt;&gt;"&amp;BTT[[#This Row],[Verantwortliches TP
(automatisch)]])&gt;0,"Transaktion mehrfach","okay"),"")</f>
        <v>okay</v>
      </c>
      <c r="AR1036" s="10" t="str">
        <f>IFERROR(IF(COUNTIFS(BTT[Verwendete Transaktion (Pflichtauswahl)],BTT[[#This Row],[Verwendete Transaktion (Pflichtauswahl)]],BTT[Verantwortliches TP
(automatisch)],"&lt;&gt;"&amp;VLOOKUP(aktives_Teilprojekt,Teilprojekte[[Teilprojekte]:[Kürzel]],2,FALSE))&gt;0,"Transaktion mehrfach","okay"),"")</f>
        <v>okay</v>
      </c>
      <c r="AS1036" s="10" t="s">
        <v>11317</v>
      </c>
      <c r="AT1036" s="10"/>
    </row>
    <row r="1037" spans="1:46" x14ac:dyDescent="0.25">
      <c r="A1037" s="14" t="str">
        <f>IFERROR(IF(BTT[[#This Row],[Lfd Nr. 
(aus konsolidierter Datei)]]&lt;&gt;"",BTT[[#This Row],[Lfd Nr. 
(aus konsolidierter Datei)]],VLOOKUP(aktives_Teilprojekt,Teilprojekte[[Teilprojekte]:[Kürzel]],2,FALSE)&amp;ROW(BTT[[#This Row],[Lfd Nr.
(automatisch)]])-2),"")</f>
        <v>FI951</v>
      </c>
      <c r="B1037" s="15" t="s">
        <v>24</v>
      </c>
      <c r="C1037" s="15"/>
      <c r="D1037" t="s">
        <v>11320</v>
      </c>
      <c r="E1037" s="10" t="str">
        <f>IFERROR(IF(NOT(BTT[[#This Row],[Manuelle Änderung des Verantwortliches TP
(Auswahl - bei Bedarf)]]=""),BTT[[#This Row],[Manuelle Änderung des Verantwortliches TP
(Auswahl - bei Bedarf)]],VLOOKUP(BTT[[#This Row],[Hauptprozess
(Pflichtauswahl)]],Hauptprozesse[],3,FALSE)),"")</f>
        <v>FI</v>
      </c>
      <c r="G1037" t="s">
        <v>14277</v>
      </c>
      <c r="H1037" s="10" t="s">
        <v>6038</v>
      </c>
      <c r="I1037" t="s">
        <v>5386</v>
      </c>
      <c r="J1037" s="10" t="str">
        <f>IFERROR(VLOOKUP(BTT[[#This Row],[Verwendete Transaktion (Pflichtauswahl)]],Transaktionen[[Transaktionen]:[Langtext]],2,FALSE),"")</f>
        <v>Ändern Bestellung, Endlief- u. Endr.</v>
      </c>
      <c r="V1037" s="10" t="str">
        <f>IFERROR(VLOOKUP(BTT[[#This Row],[Verwendetes Formular
(Auswahl falls relevant)]],Formulare[[Formularbezeichnung]:[Formularname (technisch)]],2,FALSE),"")</f>
        <v/>
      </c>
      <c r="Y1037" s="4"/>
      <c r="AK1037" s="10" t="str">
        <f>IF(BTT[[#This Row],[Subprozess
(optionale Auswahl)]]="","okay",IF(VLOOKUP(BTT[[#This Row],[Subprozess
(optionale Auswahl)]],BPML[[Subprozess]:[Zugeordneter Hauptprozess]],3,FALSE)=BTT[[#This Row],[Hauptprozess
(Pflichtauswahl)]],"okay","falscher Subprozess"))</f>
        <v>okay</v>
      </c>
      <c r="AL1037" t="str">
        <f>IF(aktives_Teilprojekt="Master","",IF(BTT[[#This Row],[Verantwortliches TP
(automatisch)]]=VLOOKUP(aktives_Teilprojekt,Teilprojekte[[Teilprojekte]:[Kürzel]],2,FALSE),"okay","Hauptprozess anderes TP"))</f>
        <v>okay</v>
      </c>
      <c r="AM10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7" s="10" t="str">
        <f>IFERROR(IF(BTT[[#This Row],[SAP-Modul
(Pflichtauswahl)]]&lt;&gt;VLOOKUP(BTT[[#This Row],[Verwendete Transaktion (Pflichtauswahl)]],Transaktionen[[Transaktionen]:[Modul]],3,FALSE),"Modul anders","okay"),"")</f>
        <v>okay</v>
      </c>
      <c r="AP1037" s="10" t="str">
        <f>IFERROR(IF(COUNTIFS(BTT[Verwendete Transaktion (Pflichtauswahl)],BTT[[#This Row],[Verwendete Transaktion (Pflichtauswahl)]],BTT[SAP-Modul
(Pflichtauswahl)],"&lt;&gt;"&amp;BTT[[#This Row],[SAP-Modul
(Pflichtauswahl)]])&gt;0,"Modul anders","okay"),"")</f>
        <v>okay</v>
      </c>
      <c r="AQ1037" s="10" t="str">
        <f>IFERROR(IF(COUNTIFS(BTT[Verwendete Transaktion (Pflichtauswahl)],BTT[[#This Row],[Verwendete Transaktion (Pflichtauswahl)]],BTT[Verantwortliches TP
(automatisch)],"&lt;&gt;"&amp;BTT[[#This Row],[Verantwortliches TP
(automatisch)]])&gt;0,"Transaktion mehrfach","okay"),"")</f>
        <v>okay</v>
      </c>
      <c r="AR1037" s="10" t="str">
        <f>IFERROR(IF(COUNTIFS(BTT[Verwendete Transaktion (Pflichtauswahl)],BTT[[#This Row],[Verwendete Transaktion (Pflichtauswahl)]],BTT[Verantwortliches TP
(automatisch)],"&lt;&gt;"&amp;VLOOKUP(aktives_Teilprojekt,Teilprojekte[[Teilprojekte]:[Kürzel]],2,FALSE))&gt;0,"Transaktion mehrfach","okay"),"")</f>
        <v>okay</v>
      </c>
      <c r="AS1037" s="10" t="s">
        <v>11319</v>
      </c>
      <c r="AT1037" s="10"/>
    </row>
    <row r="1038" spans="1:46" x14ac:dyDescent="0.25">
      <c r="A1038" s="14" t="str">
        <f>IFERROR(IF(BTT[[#This Row],[Lfd Nr. 
(aus konsolidierter Datei)]]&lt;&gt;"",BTT[[#This Row],[Lfd Nr. 
(aus konsolidierter Datei)]],VLOOKUP(aktives_Teilprojekt,Teilprojekte[[Teilprojekte]:[Kürzel]],2,FALSE)&amp;ROW(BTT[[#This Row],[Lfd Nr.
(automatisch)]])-2),"")</f>
        <v>FI952</v>
      </c>
      <c r="B1038" s="15" t="s">
        <v>24</v>
      </c>
      <c r="C1038" s="15"/>
      <c r="D1038" t="s">
        <v>11322</v>
      </c>
      <c r="E1038" s="10" t="str">
        <f>IFERROR(IF(NOT(BTT[[#This Row],[Manuelle Änderung des Verantwortliches TP
(Auswahl - bei Bedarf)]]=""),BTT[[#This Row],[Manuelle Änderung des Verantwortliches TP
(Auswahl - bei Bedarf)]],VLOOKUP(BTT[[#This Row],[Hauptprozess
(Pflichtauswahl)]],Hauptprozesse[],3,FALSE)),"")</f>
        <v>FI</v>
      </c>
      <c r="G1038" t="s">
        <v>14277</v>
      </c>
      <c r="H1038" s="10" t="s">
        <v>8457</v>
      </c>
      <c r="I1038" t="s">
        <v>2799</v>
      </c>
      <c r="J1038" s="10" t="str">
        <f>IFERROR(VLOOKUP(BTT[[#This Row],[Verwendete Transaktion (Pflichtauswahl)]],Transaktionen[[Transaktionen]:[Langtext]],2,FALSE),"")</f>
        <v>Auftragsplan (Gesamt,Jahr) ändern</v>
      </c>
      <c r="V1038" s="10" t="str">
        <f>IFERROR(VLOOKUP(BTT[[#This Row],[Verwendetes Formular
(Auswahl falls relevant)]],Formulare[[Formularbezeichnung]:[Formularname (technisch)]],2,FALSE),"")</f>
        <v/>
      </c>
      <c r="Y1038" s="4"/>
      <c r="AK1038" s="10" t="str">
        <f>IF(BTT[[#This Row],[Subprozess
(optionale Auswahl)]]="","okay",IF(VLOOKUP(BTT[[#This Row],[Subprozess
(optionale Auswahl)]],BPML[[Subprozess]:[Zugeordneter Hauptprozess]],3,FALSE)=BTT[[#This Row],[Hauptprozess
(Pflichtauswahl)]],"okay","falscher Subprozess"))</f>
        <v>okay</v>
      </c>
      <c r="AL1038" t="str">
        <f>IF(aktives_Teilprojekt="Master","",IF(BTT[[#This Row],[Verantwortliches TP
(automatisch)]]=VLOOKUP(aktives_Teilprojekt,Teilprojekte[[Teilprojekte]:[Kürzel]],2,FALSE),"okay","Hauptprozess anderes TP"))</f>
        <v>okay</v>
      </c>
      <c r="AM10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8" s="10" t="str">
        <f>IFERROR(IF(BTT[[#This Row],[SAP-Modul
(Pflichtauswahl)]]&lt;&gt;VLOOKUP(BTT[[#This Row],[Verwendete Transaktion (Pflichtauswahl)]],Transaktionen[[Transaktionen]:[Modul]],3,FALSE),"Modul anders","okay"),"")</f>
        <v>okay</v>
      </c>
      <c r="AP1038" s="10" t="str">
        <f>IFERROR(IF(COUNTIFS(BTT[Verwendete Transaktion (Pflichtauswahl)],BTT[[#This Row],[Verwendete Transaktion (Pflichtauswahl)]],BTT[SAP-Modul
(Pflichtauswahl)],"&lt;&gt;"&amp;BTT[[#This Row],[SAP-Modul
(Pflichtauswahl)]])&gt;0,"Modul anders","okay"),"")</f>
        <v>okay</v>
      </c>
      <c r="AQ1038" s="10" t="str">
        <f>IFERROR(IF(COUNTIFS(BTT[Verwendete Transaktion (Pflichtauswahl)],BTT[[#This Row],[Verwendete Transaktion (Pflichtauswahl)]],BTT[Verantwortliches TP
(automatisch)],"&lt;&gt;"&amp;BTT[[#This Row],[Verantwortliches TP
(automatisch)]])&gt;0,"Transaktion mehrfach","okay"),"")</f>
        <v>okay</v>
      </c>
      <c r="AR1038" s="10" t="str">
        <f>IFERROR(IF(COUNTIFS(BTT[Verwendete Transaktion (Pflichtauswahl)],BTT[[#This Row],[Verwendete Transaktion (Pflichtauswahl)]],BTT[Verantwortliches TP
(automatisch)],"&lt;&gt;"&amp;VLOOKUP(aktives_Teilprojekt,Teilprojekte[[Teilprojekte]:[Kürzel]],2,FALSE))&gt;0,"Transaktion mehrfach","okay"),"")</f>
        <v>okay</v>
      </c>
      <c r="AS1038" s="10" t="s">
        <v>11321</v>
      </c>
      <c r="AT1038" s="10"/>
    </row>
    <row r="1039" spans="1:46" x14ac:dyDescent="0.25">
      <c r="A1039" s="14" t="str">
        <f>IFERROR(IF(BTT[[#This Row],[Lfd Nr. 
(aus konsolidierter Datei)]]&lt;&gt;"",BTT[[#This Row],[Lfd Nr. 
(aus konsolidierter Datei)]],VLOOKUP(aktives_Teilprojekt,Teilprojekte[[Teilprojekte]:[Kürzel]],2,FALSE)&amp;ROW(BTT[[#This Row],[Lfd Nr.
(automatisch)]])-2),"")</f>
        <v>FI953</v>
      </c>
      <c r="B1039" s="15" t="s">
        <v>24</v>
      </c>
      <c r="C1039" s="15"/>
      <c r="D1039" t="s">
        <v>11324</v>
      </c>
      <c r="E1039" s="10" t="str">
        <f>IFERROR(IF(NOT(BTT[[#This Row],[Manuelle Änderung des Verantwortliches TP
(Auswahl - bei Bedarf)]]=""),BTT[[#This Row],[Manuelle Änderung des Verantwortliches TP
(Auswahl - bei Bedarf)]],VLOOKUP(BTT[[#This Row],[Hauptprozess
(Pflichtauswahl)]],Hauptprozesse[],3,FALSE)),"")</f>
        <v>FI</v>
      </c>
      <c r="G1039" t="s">
        <v>14277</v>
      </c>
      <c r="H1039" s="10" t="s">
        <v>8457</v>
      </c>
      <c r="I1039" t="s">
        <v>1232</v>
      </c>
      <c r="J1039" s="10" t="str">
        <f>IFERROR(VLOOKUP(BTT[[#This Row],[Verwendete Transaktion (Pflichtauswahl)]],Transaktionen[[Transaktionen]:[Langtext]],2,FALSE),"")</f>
        <v>Ändern Projektplan</v>
      </c>
      <c r="V1039" s="10" t="str">
        <f>IFERROR(VLOOKUP(BTT[[#This Row],[Verwendetes Formular
(Auswahl falls relevant)]],Formulare[[Formularbezeichnung]:[Formularname (technisch)]],2,FALSE),"")</f>
        <v/>
      </c>
      <c r="Y1039" s="4"/>
      <c r="AK1039" s="10" t="str">
        <f>IF(BTT[[#This Row],[Subprozess
(optionale Auswahl)]]="","okay",IF(VLOOKUP(BTT[[#This Row],[Subprozess
(optionale Auswahl)]],BPML[[Subprozess]:[Zugeordneter Hauptprozess]],3,FALSE)=BTT[[#This Row],[Hauptprozess
(Pflichtauswahl)]],"okay","falscher Subprozess"))</f>
        <v>okay</v>
      </c>
      <c r="AL1039" t="str">
        <f>IF(aktives_Teilprojekt="Master","",IF(BTT[[#This Row],[Verantwortliches TP
(automatisch)]]=VLOOKUP(aktives_Teilprojekt,Teilprojekte[[Teilprojekte]:[Kürzel]],2,FALSE),"okay","Hauptprozess anderes TP"))</f>
        <v>okay</v>
      </c>
      <c r="AM10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9" s="10" t="str">
        <f>IFERROR(IF(BTT[[#This Row],[SAP-Modul
(Pflichtauswahl)]]&lt;&gt;VLOOKUP(BTT[[#This Row],[Verwendete Transaktion (Pflichtauswahl)]],Transaktionen[[Transaktionen]:[Modul]],3,FALSE),"Modul anders","okay"),"")</f>
        <v>okay</v>
      </c>
      <c r="AP1039" s="10" t="str">
        <f>IFERROR(IF(COUNTIFS(BTT[Verwendete Transaktion (Pflichtauswahl)],BTT[[#This Row],[Verwendete Transaktion (Pflichtauswahl)]],BTT[SAP-Modul
(Pflichtauswahl)],"&lt;&gt;"&amp;BTT[[#This Row],[SAP-Modul
(Pflichtauswahl)]])&gt;0,"Modul anders","okay"),"")</f>
        <v>okay</v>
      </c>
      <c r="AQ1039" s="10" t="str">
        <f>IFERROR(IF(COUNTIFS(BTT[Verwendete Transaktion (Pflichtauswahl)],BTT[[#This Row],[Verwendete Transaktion (Pflichtauswahl)]],BTT[Verantwortliches TP
(automatisch)],"&lt;&gt;"&amp;BTT[[#This Row],[Verantwortliches TP
(automatisch)]])&gt;0,"Transaktion mehrfach","okay"),"")</f>
        <v>okay</v>
      </c>
      <c r="AR1039" s="10" t="str">
        <f>IFERROR(IF(COUNTIFS(BTT[Verwendete Transaktion (Pflichtauswahl)],BTT[[#This Row],[Verwendete Transaktion (Pflichtauswahl)]],BTT[Verantwortliches TP
(automatisch)],"&lt;&gt;"&amp;VLOOKUP(aktives_Teilprojekt,Teilprojekte[[Teilprojekte]:[Kürzel]],2,FALSE))&gt;0,"Transaktion mehrfach","okay"),"")</f>
        <v>okay</v>
      </c>
      <c r="AS1039" s="10" t="s">
        <v>11323</v>
      </c>
      <c r="AT1039" s="10"/>
    </row>
    <row r="1040" spans="1:46" x14ac:dyDescent="0.25">
      <c r="A1040" s="14" t="str">
        <f>IFERROR(IF(BTT[[#This Row],[Lfd Nr. 
(aus konsolidierter Datei)]]&lt;&gt;"",BTT[[#This Row],[Lfd Nr. 
(aus konsolidierter Datei)]],VLOOKUP(aktives_Teilprojekt,Teilprojekte[[Teilprojekte]:[Kürzel]],2,FALSE)&amp;ROW(BTT[[#This Row],[Lfd Nr.
(automatisch)]])-2),"")</f>
        <v>FI954</v>
      </c>
      <c r="B1040" s="15" t="s">
        <v>24</v>
      </c>
      <c r="C1040" s="15"/>
      <c r="D1040" t="s">
        <v>11326</v>
      </c>
      <c r="E1040" s="10" t="str">
        <f>IFERROR(IF(NOT(BTT[[#This Row],[Manuelle Änderung des Verantwortliches TP
(Auswahl - bei Bedarf)]]=""),BTT[[#This Row],[Manuelle Änderung des Verantwortliches TP
(Auswahl - bei Bedarf)]],VLOOKUP(BTT[[#This Row],[Hauptprozess
(Pflichtauswahl)]],Hauptprozesse[],3,FALSE)),"")</f>
        <v>FI</v>
      </c>
      <c r="G1040" t="s">
        <v>14277</v>
      </c>
      <c r="H1040" s="10" t="s">
        <v>8457</v>
      </c>
      <c r="I1040" t="s">
        <v>2792</v>
      </c>
      <c r="J1040" s="10" t="str">
        <f>IFERROR(VLOOKUP(BTT[[#This Row],[Verwendete Transaktion (Pflichtauswahl)]],Transaktionen[[Transaktionen]:[Langtext]],2,FALSE),"")</f>
        <v>Innenauftrag ändern</v>
      </c>
      <c r="V1040" s="10" t="str">
        <f>IFERROR(VLOOKUP(BTT[[#This Row],[Verwendetes Formular
(Auswahl falls relevant)]],Formulare[[Formularbezeichnung]:[Formularname (technisch)]],2,FALSE),"")</f>
        <v/>
      </c>
      <c r="Y1040" s="4"/>
      <c r="AK1040" s="10" t="str">
        <f>IF(BTT[[#This Row],[Subprozess
(optionale Auswahl)]]="","okay",IF(VLOOKUP(BTT[[#This Row],[Subprozess
(optionale Auswahl)]],BPML[[Subprozess]:[Zugeordneter Hauptprozess]],3,FALSE)=BTT[[#This Row],[Hauptprozess
(Pflichtauswahl)]],"okay","falscher Subprozess"))</f>
        <v>okay</v>
      </c>
      <c r="AL1040" t="str">
        <f>IF(aktives_Teilprojekt="Master","",IF(BTT[[#This Row],[Verantwortliches TP
(automatisch)]]=VLOOKUP(aktives_Teilprojekt,Teilprojekte[[Teilprojekte]:[Kürzel]],2,FALSE),"okay","Hauptprozess anderes TP"))</f>
        <v>okay</v>
      </c>
      <c r="AM10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0" s="10" t="str">
        <f>IFERROR(IF(BTT[[#This Row],[SAP-Modul
(Pflichtauswahl)]]&lt;&gt;VLOOKUP(BTT[[#This Row],[Verwendete Transaktion (Pflichtauswahl)]],Transaktionen[[Transaktionen]:[Modul]],3,FALSE),"Modul anders","okay"),"")</f>
        <v>okay</v>
      </c>
      <c r="AP1040" s="10" t="str">
        <f>IFERROR(IF(COUNTIFS(BTT[Verwendete Transaktion (Pflichtauswahl)],BTT[[#This Row],[Verwendete Transaktion (Pflichtauswahl)]],BTT[SAP-Modul
(Pflichtauswahl)],"&lt;&gt;"&amp;BTT[[#This Row],[SAP-Modul
(Pflichtauswahl)]])&gt;0,"Modul anders","okay"),"")</f>
        <v>Modul anders</v>
      </c>
      <c r="AQ1040" s="10" t="str">
        <f>IFERROR(IF(COUNTIFS(BTT[Verwendete Transaktion (Pflichtauswahl)],BTT[[#This Row],[Verwendete Transaktion (Pflichtauswahl)]],BTT[Verantwortliches TP
(automatisch)],"&lt;&gt;"&amp;BTT[[#This Row],[Verantwortliches TP
(automatisch)]])&gt;0,"Transaktion mehrfach","okay"),"")</f>
        <v>okay</v>
      </c>
      <c r="AR1040" s="10" t="str">
        <f>IFERROR(IF(COUNTIFS(BTT[Verwendete Transaktion (Pflichtauswahl)],BTT[[#This Row],[Verwendete Transaktion (Pflichtauswahl)]],BTT[Verantwortliches TP
(automatisch)],"&lt;&gt;"&amp;VLOOKUP(aktives_Teilprojekt,Teilprojekte[[Teilprojekte]:[Kürzel]],2,FALSE))&gt;0,"Transaktion mehrfach","okay"),"")</f>
        <v>okay</v>
      </c>
      <c r="AS1040" s="10" t="s">
        <v>11325</v>
      </c>
      <c r="AT1040" s="10"/>
    </row>
    <row r="1041" spans="1:46" x14ac:dyDescent="0.25">
      <c r="A1041" s="14" t="str">
        <f>IFERROR(IF(BTT[[#This Row],[Lfd Nr. 
(aus konsolidierter Datei)]]&lt;&gt;"",BTT[[#This Row],[Lfd Nr. 
(aus konsolidierter Datei)]],VLOOKUP(aktives_Teilprojekt,Teilprojekte[[Teilprojekte]:[Kürzel]],2,FALSE)&amp;ROW(BTT[[#This Row],[Lfd Nr.
(automatisch)]])-2),"")</f>
        <v>FI955</v>
      </c>
      <c r="B1041" s="15" t="s">
        <v>24</v>
      </c>
      <c r="C1041" s="15"/>
      <c r="D1041" t="s">
        <v>11328</v>
      </c>
      <c r="E1041" s="10" t="str">
        <f>IFERROR(IF(NOT(BTT[[#This Row],[Manuelle Änderung des Verantwortliches TP
(Auswahl - bei Bedarf)]]=""),BTT[[#This Row],[Manuelle Änderung des Verantwortliches TP
(Auswahl - bei Bedarf)]],VLOOKUP(BTT[[#This Row],[Hauptprozess
(Pflichtauswahl)]],Hauptprozesse[],3,FALSE)),"")</f>
        <v>FI</v>
      </c>
      <c r="G1041" t="s">
        <v>14277</v>
      </c>
      <c r="H1041" s="10" t="s">
        <v>6042</v>
      </c>
      <c r="I1041" t="s">
        <v>1208</v>
      </c>
      <c r="J1041" s="10" t="str">
        <f>IFERROR(VLOOKUP(BTT[[#This Row],[Verwendete Transaktion (Pflichtauswahl)]],Transaktionen[[Transaktionen]:[Langtext]],2,FALSE),"")</f>
        <v>Projektstrukturplan ändern</v>
      </c>
      <c r="V1041" s="10" t="str">
        <f>IFERROR(VLOOKUP(BTT[[#This Row],[Verwendetes Formular
(Auswahl falls relevant)]],Formulare[[Formularbezeichnung]:[Formularname (technisch)]],2,FALSE),"")</f>
        <v/>
      </c>
      <c r="Y1041" s="4"/>
      <c r="AK1041" s="10" t="str">
        <f>IF(BTT[[#This Row],[Subprozess
(optionale Auswahl)]]="","okay",IF(VLOOKUP(BTT[[#This Row],[Subprozess
(optionale Auswahl)]],BPML[[Subprozess]:[Zugeordneter Hauptprozess]],3,FALSE)=BTT[[#This Row],[Hauptprozess
(Pflichtauswahl)]],"okay","falscher Subprozess"))</f>
        <v>okay</v>
      </c>
      <c r="AL1041" t="str">
        <f>IF(aktives_Teilprojekt="Master","",IF(BTT[[#This Row],[Verantwortliches TP
(automatisch)]]=VLOOKUP(aktives_Teilprojekt,Teilprojekte[[Teilprojekte]:[Kürzel]],2,FALSE),"okay","Hauptprozess anderes TP"))</f>
        <v>okay</v>
      </c>
      <c r="AM10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1" s="10" t="str">
        <f>IFERROR(IF(BTT[[#This Row],[SAP-Modul
(Pflichtauswahl)]]&lt;&gt;VLOOKUP(BTT[[#This Row],[Verwendete Transaktion (Pflichtauswahl)]],Transaktionen[[Transaktionen]:[Modul]],3,FALSE),"Modul anders","okay"),"")</f>
        <v>okay</v>
      </c>
      <c r="AP1041" s="10" t="str">
        <f>IFERROR(IF(COUNTIFS(BTT[Verwendete Transaktion (Pflichtauswahl)],BTT[[#This Row],[Verwendete Transaktion (Pflichtauswahl)]],BTT[SAP-Modul
(Pflichtauswahl)],"&lt;&gt;"&amp;BTT[[#This Row],[SAP-Modul
(Pflichtauswahl)]])&gt;0,"Modul anders","okay"),"")</f>
        <v>okay</v>
      </c>
      <c r="AQ1041" s="10" t="str">
        <f>IFERROR(IF(COUNTIFS(BTT[Verwendete Transaktion (Pflichtauswahl)],BTT[[#This Row],[Verwendete Transaktion (Pflichtauswahl)]],BTT[Verantwortliches TP
(automatisch)],"&lt;&gt;"&amp;BTT[[#This Row],[Verantwortliches TP
(automatisch)]])&gt;0,"Transaktion mehrfach","okay"),"")</f>
        <v>okay</v>
      </c>
      <c r="AR1041" s="10" t="str">
        <f>IFERROR(IF(COUNTIFS(BTT[Verwendete Transaktion (Pflichtauswahl)],BTT[[#This Row],[Verwendete Transaktion (Pflichtauswahl)]],BTT[Verantwortliches TP
(automatisch)],"&lt;&gt;"&amp;VLOOKUP(aktives_Teilprojekt,Teilprojekte[[Teilprojekte]:[Kürzel]],2,FALSE))&gt;0,"Transaktion mehrfach","okay"),"")</f>
        <v>okay</v>
      </c>
      <c r="AS1041" s="10" t="s">
        <v>11327</v>
      </c>
      <c r="AT1041" s="10"/>
    </row>
    <row r="1042" spans="1:46" x14ac:dyDescent="0.25">
      <c r="A1042" s="14" t="str">
        <f>IFERROR(IF(BTT[[#This Row],[Lfd Nr. 
(aus konsolidierter Datei)]]&lt;&gt;"",BTT[[#This Row],[Lfd Nr. 
(aus konsolidierter Datei)]],VLOOKUP(aktives_Teilprojekt,Teilprojekte[[Teilprojekte]:[Kürzel]],2,FALSE)&amp;ROW(BTT[[#This Row],[Lfd Nr.
(automatisch)]])-2),"")</f>
        <v>FI956</v>
      </c>
      <c r="B1042" s="15" t="s">
        <v>24</v>
      </c>
      <c r="C1042" s="15"/>
      <c r="D1042" t="s">
        <v>11330</v>
      </c>
      <c r="E1042" s="10" t="str">
        <f>IFERROR(IF(NOT(BTT[[#This Row],[Manuelle Änderung des Verantwortliches TP
(Auswahl - bei Bedarf)]]=""),BTT[[#This Row],[Manuelle Änderung des Verantwortliches TP
(Auswahl - bei Bedarf)]],VLOOKUP(BTT[[#This Row],[Hauptprozess
(Pflichtauswahl)]],Hauptprozesse[],3,FALSE)),"")</f>
        <v>FI</v>
      </c>
      <c r="G1042" t="s">
        <v>14288</v>
      </c>
      <c r="H1042" s="10"/>
      <c r="J1042" s="10" t="str">
        <f>IFERROR(VLOOKUP(BTT[[#This Row],[Verwendete Transaktion (Pflichtauswahl)]],Transaktionen[[Transaktionen]:[Langtext]],2,FALSE),"")</f>
        <v/>
      </c>
      <c r="V1042" s="10" t="str">
        <f>IFERROR(VLOOKUP(BTT[[#This Row],[Verwendetes Formular
(Auswahl falls relevant)]],Formulare[[Formularbezeichnung]:[Formularname (technisch)]],2,FALSE),"")</f>
        <v/>
      </c>
      <c r="Y1042" s="4"/>
      <c r="AK1042" s="10" t="str">
        <f>IF(BTT[[#This Row],[Subprozess
(optionale Auswahl)]]="","okay",IF(VLOOKUP(BTT[[#This Row],[Subprozess
(optionale Auswahl)]],BPML[[Subprozess]:[Zugeordneter Hauptprozess]],3,FALSE)=BTT[[#This Row],[Hauptprozess
(Pflichtauswahl)]],"okay","falscher Subprozess"))</f>
        <v>okay</v>
      </c>
      <c r="AL1042" t="str">
        <f>IF(aktives_Teilprojekt="Master","",IF(BTT[[#This Row],[Verantwortliches TP
(automatisch)]]=VLOOKUP(aktives_Teilprojekt,Teilprojekte[[Teilprojekte]:[Kürzel]],2,FALSE),"okay","Hauptprozess anderes TP"))</f>
        <v>okay</v>
      </c>
      <c r="AM10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2" s="10" t="str">
        <f>IFERROR(IF(BTT[[#This Row],[SAP-Modul
(Pflichtauswahl)]]&lt;&gt;VLOOKUP(BTT[[#This Row],[Verwendete Transaktion (Pflichtauswahl)]],Transaktionen[[Transaktionen]:[Modul]],3,FALSE),"Modul anders","okay"),"")</f>
        <v/>
      </c>
      <c r="AP1042" s="10" t="str">
        <f>IFERROR(IF(COUNTIFS(BTT[Verwendete Transaktion (Pflichtauswahl)],BTT[[#This Row],[Verwendete Transaktion (Pflichtauswahl)]],BTT[SAP-Modul
(Pflichtauswahl)],"&lt;&gt;"&amp;BTT[[#This Row],[SAP-Modul
(Pflichtauswahl)]])&gt;0,"Modul anders","okay"),"")</f>
        <v>okay</v>
      </c>
      <c r="AQ1042" s="10" t="str">
        <f>IFERROR(IF(COUNTIFS(BTT[Verwendete Transaktion (Pflichtauswahl)],BTT[[#This Row],[Verwendete Transaktion (Pflichtauswahl)]],BTT[Verantwortliches TP
(automatisch)],"&lt;&gt;"&amp;BTT[[#This Row],[Verantwortliches TP
(automatisch)]])&gt;0,"Transaktion mehrfach","okay"),"")</f>
        <v>okay</v>
      </c>
      <c r="AR1042" s="10" t="str">
        <f>IFERROR(IF(COUNTIFS(BTT[Verwendete Transaktion (Pflichtauswahl)],BTT[[#This Row],[Verwendete Transaktion (Pflichtauswahl)]],BTT[Verantwortliches TP
(automatisch)],"&lt;&gt;"&amp;VLOOKUP(aktives_Teilprojekt,Teilprojekte[[Teilprojekte]:[Kürzel]],2,FALSE))&gt;0,"Transaktion mehrfach","okay"),"")</f>
        <v>okay</v>
      </c>
      <c r="AS1042" s="10" t="s">
        <v>11329</v>
      </c>
      <c r="AT1042" s="10"/>
    </row>
    <row r="1043" spans="1:46" x14ac:dyDescent="0.25">
      <c r="A1043" s="14" t="str">
        <f>IFERROR(IF(BTT[[#This Row],[Lfd Nr. 
(aus konsolidierter Datei)]]&lt;&gt;"",BTT[[#This Row],[Lfd Nr. 
(aus konsolidierter Datei)]],VLOOKUP(aktives_Teilprojekt,Teilprojekte[[Teilprojekte]:[Kürzel]],2,FALSE)&amp;ROW(BTT[[#This Row],[Lfd Nr.
(automatisch)]])-2),"")</f>
        <v>FI957</v>
      </c>
      <c r="B1043" s="15" t="s">
        <v>24</v>
      </c>
      <c r="C1043" s="15"/>
      <c r="D1043" t="s">
        <v>11332</v>
      </c>
      <c r="E1043" s="10" t="str">
        <f>IFERROR(IF(NOT(BTT[[#This Row],[Manuelle Änderung des Verantwortliches TP
(Auswahl - bei Bedarf)]]=""),BTT[[#This Row],[Manuelle Änderung des Verantwortliches TP
(Auswahl - bei Bedarf)]],VLOOKUP(BTT[[#This Row],[Hauptprozess
(Pflichtauswahl)]],Hauptprozesse[],3,FALSE)),"")</f>
        <v>FI</v>
      </c>
      <c r="G1043" t="s">
        <v>14277</v>
      </c>
      <c r="H1043" s="10"/>
      <c r="J1043" s="10" t="str">
        <f>IFERROR(VLOOKUP(BTT[[#This Row],[Verwendete Transaktion (Pflichtauswahl)]],Transaktionen[[Transaktionen]:[Langtext]],2,FALSE),"")</f>
        <v/>
      </c>
      <c r="V1043" s="10" t="str">
        <f>IFERROR(VLOOKUP(BTT[[#This Row],[Verwendetes Formular
(Auswahl falls relevant)]],Formulare[[Formularbezeichnung]:[Formularname (technisch)]],2,FALSE),"")</f>
        <v/>
      </c>
      <c r="Y1043" s="4"/>
      <c r="AK1043" s="10" t="str">
        <f>IF(BTT[[#This Row],[Subprozess
(optionale Auswahl)]]="","okay",IF(VLOOKUP(BTT[[#This Row],[Subprozess
(optionale Auswahl)]],BPML[[Subprozess]:[Zugeordneter Hauptprozess]],3,FALSE)=BTT[[#This Row],[Hauptprozess
(Pflichtauswahl)]],"okay","falscher Subprozess"))</f>
        <v>okay</v>
      </c>
      <c r="AL1043" t="str">
        <f>IF(aktives_Teilprojekt="Master","",IF(BTT[[#This Row],[Verantwortliches TP
(automatisch)]]=VLOOKUP(aktives_Teilprojekt,Teilprojekte[[Teilprojekte]:[Kürzel]],2,FALSE),"okay","Hauptprozess anderes TP"))</f>
        <v>okay</v>
      </c>
      <c r="AM10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3" s="10" t="str">
        <f>IFERROR(IF(BTT[[#This Row],[SAP-Modul
(Pflichtauswahl)]]&lt;&gt;VLOOKUP(BTT[[#This Row],[Verwendete Transaktion (Pflichtauswahl)]],Transaktionen[[Transaktionen]:[Modul]],3,FALSE),"Modul anders","okay"),"")</f>
        <v/>
      </c>
      <c r="AP1043" s="10" t="str">
        <f>IFERROR(IF(COUNTIFS(BTT[Verwendete Transaktion (Pflichtauswahl)],BTT[[#This Row],[Verwendete Transaktion (Pflichtauswahl)]],BTT[SAP-Modul
(Pflichtauswahl)],"&lt;&gt;"&amp;BTT[[#This Row],[SAP-Modul
(Pflichtauswahl)]])&gt;0,"Modul anders","okay"),"")</f>
        <v>okay</v>
      </c>
      <c r="AQ1043" s="10" t="str">
        <f>IFERROR(IF(COUNTIFS(BTT[Verwendete Transaktion (Pflichtauswahl)],BTT[[#This Row],[Verwendete Transaktion (Pflichtauswahl)]],BTT[Verantwortliches TP
(automatisch)],"&lt;&gt;"&amp;BTT[[#This Row],[Verantwortliches TP
(automatisch)]])&gt;0,"Transaktion mehrfach","okay"),"")</f>
        <v>okay</v>
      </c>
      <c r="AR1043" s="10" t="str">
        <f>IFERROR(IF(COUNTIFS(BTT[Verwendete Transaktion (Pflichtauswahl)],BTT[[#This Row],[Verwendete Transaktion (Pflichtauswahl)]],BTT[Verantwortliches TP
(automatisch)],"&lt;&gt;"&amp;VLOOKUP(aktives_Teilprojekt,Teilprojekte[[Teilprojekte]:[Kürzel]],2,FALSE))&gt;0,"Transaktion mehrfach","okay"),"")</f>
        <v>okay</v>
      </c>
      <c r="AS1043" s="10" t="s">
        <v>11331</v>
      </c>
      <c r="AT1043" s="10"/>
    </row>
    <row r="1044" spans="1:46" x14ac:dyDescent="0.25">
      <c r="A1044" s="14" t="str">
        <f>IFERROR(IF(BTT[[#This Row],[Lfd Nr. 
(aus konsolidierter Datei)]]&lt;&gt;"",BTT[[#This Row],[Lfd Nr. 
(aus konsolidierter Datei)]],VLOOKUP(aktives_Teilprojekt,Teilprojekte[[Teilprojekte]:[Kürzel]],2,FALSE)&amp;ROW(BTT[[#This Row],[Lfd Nr.
(automatisch)]])-2),"")</f>
        <v>FI958</v>
      </c>
      <c r="B1044" s="15" t="s">
        <v>24</v>
      </c>
      <c r="C1044" s="15"/>
      <c r="D1044" t="s">
        <v>11334</v>
      </c>
      <c r="E1044" s="10" t="str">
        <f>IFERROR(IF(NOT(BTT[[#This Row],[Manuelle Änderung des Verantwortliches TP
(Auswahl - bei Bedarf)]]=""),BTT[[#This Row],[Manuelle Änderung des Verantwortliches TP
(Auswahl - bei Bedarf)]],VLOOKUP(BTT[[#This Row],[Hauptprozess
(Pflichtauswahl)]],Hauptprozesse[],3,FALSE)),"")</f>
        <v>FI</v>
      </c>
      <c r="G1044" t="s">
        <v>14288</v>
      </c>
      <c r="H1044" s="10"/>
      <c r="J1044" s="10" t="str">
        <f>IFERROR(VLOOKUP(BTT[[#This Row],[Verwendete Transaktion (Pflichtauswahl)]],Transaktionen[[Transaktionen]:[Langtext]],2,FALSE),"")</f>
        <v/>
      </c>
      <c r="V1044" s="10" t="str">
        <f>IFERROR(VLOOKUP(BTT[[#This Row],[Verwendetes Formular
(Auswahl falls relevant)]],Formulare[[Formularbezeichnung]:[Formularname (technisch)]],2,FALSE),"")</f>
        <v/>
      </c>
      <c r="Y1044" s="4"/>
      <c r="AK1044" s="10" t="str">
        <f>IF(BTT[[#This Row],[Subprozess
(optionale Auswahl)]]="","okay",IF(VLOOKUP(BTT[[#This Row],[Subprozess
(optionale Auswahl)]],BPML[[Subprozess]:[Zugeordneter Hauptprozess]],3,FALSE)=BTT[[#This Row],[Hauptprozess
(Pflichtauswahl)]],"okay","falscher Subprozess"))</f>
        <v>okay</v>
      </c>
      <c r="AL1044" t="str">
        <f>IF(aktives_Teilprojekt="Master","",IF(BTT[[#This Row],[Verantwortliches TP
(automatisch)]]=VLOOKUP(aktives_Teilprojekt,Teilprojekte[[Teilprojekte]:[Kürzel]],2,FALSE),"okay","Hauptprozess anderes TP"))</f>
        <v>okay</v>
      </c>
      <c r="AM10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4" s="10" t="str">
        <f>IFERROR(IF(BTT[[#This Row],[SAP-Modul
(Pflichtauswahl)]]&lt;&gt;VLOOKUP(BTT[[#This Row],[Verwendete Transaktion (Pflichtauswahl)]],Transaktionen[[Transaktionen]:[Modul]],3,FALSE),"Modul anders","okay"),"")</f>
        <v/>
      </c>
      <c r="AP1044" s="10" t="str">
        <f>IFERROR(IF(COUNTIFS(BTT[Verwendete Transaktion (Pflichtauswahl)],BTT[[#This Row],[Verwendete Transaktion (Pflichtauswahl)]],BTT[SAP-Modul
(Pflichtauswahl)],"&lt;&gt;"&amp;BTT[[#This Row],[SAP-Modul
(Pflichtauswahl)]])&gt;0,"Modul anders","okay"),"")</f>
        <v>okay</v>
      </c>
      <c r="AQ1044" s="10" t="str">
        <f>IFERROR(IF(COUNTIFS(BTT[Verwendete Transaktion (Pflichtauswahl)],BTT[[#This Row],[Verwendete Transaktion (Pflichtauswahl)]],BTT[Verantwortliches TP
(automatisch)],"&lt;&gt;"&amp;BTT[[#This Row],[Verantwortliches TP
(automatisch)]])&gt;0,"Transaktion mehrfach","okay"),"")</f>
        <v>okay</v>
      </c>
      <c r="AR1044" s="10" t="str">
        <f>IFERROR(IF(COUNTIFS(BTT[Verwendete Transaktion (Pflichtauswahl)],BTT[[#This Row],[Verwendete Transaktion (Pflichtauswahl)]],BTT[Verantwortliches TP
(automatisch)],"&lt;&gt;"&amp;VLOOKUP(aktives_Teilprojekt,Teilprojekte[[Teilprojekte]:[Kürzel]],2,FALSE))&gt;0,"Transaktion mehrfach","okay"),"")</f>
        <v>okay</v>
      </c>
      <c r="AS1044" s="10" t="s">
        <v>11333</v>
      </c>
      <c r="AT1044" s="10"/>
    </row>
    <row r="1045" spans="1:46" x14ac:dyDescent="0.25">
      <c r="A1045" s="14" t="str">
        <f>IFERROR(IF(BTT[[#This Row],[Lfd Nr. 
(aus konsolidierter Datei)]]&lt;&gt;"",BTT[[#This Row],[Lfd Nr. 
(aus konsolidierter Datei)]],VLOOKUP(aktives_Teilprojekt,Teilprojekte[[Teilprojekte]:[Kürzel]],2,FALSE)&amp;ROW(BTT[[#This Row],[Lfd Nr.
(automatisch)]])-2),"")</f>
        <v>FI959</v>
      </c>
      <c r="B1045" s="15" t="s">
        <v>24</v>
      </c>
      <c r="C1045" s="15"/>
      <c r="D1045" t="s">
        <v>11336</v>
      </c>
      <c r="E1045" s="10" t="str">
        <f>IFERROR(IF(NOT(BTT[[#This Row],[Manuelle Änderung des Verantwortliches TP
(Auswahl - bei Bedarf)]]=""),BTT[[#This Row],[Manuelle Änderung des Verantwortliches TP
(Auswahl - bei Bedarf)]],VLOOKUP(BTT[[#This Row],[Hauptprozess
(Pflichtauswahl)]],Hauptprozesse[],3,FALSE)),"")</f>
        <v>FI</v>
      </c>
      <c r="G1045" t="s">
        <v>14288</v>
      </c>
      <c r="H1045" s="10"/>
      <c r="J1045" s="10" t="str">
        <f>IFERROR(VLOOKUP(BTT[[#This Row],[Verwendete Transaktion (Pflichtauswahl)]],Transaktionen[[Transaktionen]:[Langtext]],2,FALSE),"")</f>
        <v/>
      </c>
      <c r="V1045" s="10" t="str">
        <f>IFERROR(VLOOKUP(BTT[[#This Row],[Verwendetes Formular
(Auswahl falls relevant)]],Formulare[[Formularbezeichnung]:[Formularname (technisch)]],2,FALSE),"")</f>
        <v/>
      </c>
      <c r="Y1045" s="4"/>
      <c r="AK1045" s="10" t="str">
        <f>IF(BTT[[#This Row],[Subprozess
(optionale Auswahl)]]="","okay",IF(VLOOKUP(BTT[[#This Row],[Subprozess
(optionale Auswahl)]],BPML[[Subprozess]:[Zugeordneter Hauptprozess]],3,FALSE)=BTT[[#This Row],[Hauptprozess
(Pflichtauswahl)]],"okay","falscher Subprozess"))</f>
        <v>okay</v>
      </c>
      <c r="AL1045" t="str">
        <f>IF(aktives_Teilprojekt="Master","",IF(BTT[[#This Row],[Verantwortliches TP
(automatisch)]]=VLOOKUP(aktives_Teilprojekt,Teilprojekte[[Teilprojekte]:[Kürzel]],2,FALSE),"okay","Hauptprozess anderes TP"))</f>
        <v>okay</v>
      </c>
      <c r="AM10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5" s="10" t="str">
        <f>IFERROR(IF(BTT[[#This Row],[SAP-Modul
(Pflichtauswahl)]]&lt;&gt;VLOOKUP(BTT[[#This Row],[Verwendete Transaktion (Pflichtauswahl)]],Transaktionen[[Transaktionen]:[Modul]],3,FALSE),"Modul anders","okay"),"")</f>
        <v/>
      </c>
      <c r="AP1045" s="10" t="str">
        <f>IFERROR(IF(COUNTIFS(BTT[Verwendete Transaktion (Pflichtauswahl)],BTT[[#This Row],[Verwendete Transaktion (Pflichtauswahl)]],BTT[SAP-Modul
(Pflichtauswahl)],"&lt;&gt;"&amp;BTT[[#This Row],[SAP-Modul
(Pflichtauswahl)]])&gt;0,"Modul anders","okay"),"")</f>
        <v>okay</v>
      </c>
      <c r="AQ1045" s="10" t="str">
        <f>IFERROR(IF(COUNTIFS(BTT[Verwendete Transaktion (Pflichtauswahl)],BTT[[#This Row],[Verwendete Transaktion (Pflichtauswahl)]],BTT[Verantwortliches TP
(automatisch)],"&lt;&gt;"&amp;BTT[[#This Row],[Verantwortliches TP
(automatisch)]])&gt;0,"Transaktion mehrfach","okay"),"")</f>
        <v>okay</v>
      </c>
      <c r="AR1045" s="10" t="str">
        <f>IFERROR(IF(COUNTIFS(BTT[Verwendete Transaktion (Pflichtauswahl)],BTT[[#This Row],[Verwendete Transaktion (Pflichtauswahl)]],BTT[Verantwortliches TP
(automatisch)],"&lt;&gt;"&amp;VLOOKUP(aktives_Teilprojekt,Teilprojekte[[Teilprojekte]:[Kürzel]],2,FALSE))&gt;0,"Transaktion mehrfach","okay"),"")</f>
        <v>okay</v>
      </c>
      <c r="AS1045" s="10" t="s">
        <v>11335</v>
      </c>
      <c r="AT1045" s="10"/>
    </row>
    <row r="1046" spans="1:46" x14ac:dyDescent="0.25">
      <c r="A1046" s="14" t="str">
        <f>IFERROR(IF(BTT[[#This Row],[Lfd Nr. 
(aus konsolidierter Datei)]]&lt;&gt;"",BTT[[#This Row],[Lfd Nr. 
(aus konsolidierter Datei)]],VLOOKUP(aktives_Teilprojekt,Teilprojekte[[Teilprojekte]:[Kürzel]],2,FALSE)&amp;ROW(BTT[[#This Row],[Lfd Nr.
(automatisch)]])-2),"")</f>
        <v>FI960</v>
      </c>
      <c r="B1046" s="15" t="s">
        <v>24</v>
      </c>
      <c r="C1046" s="15"/>
      <c r="D1046" t="s">
        <v>11338</v>
      </c>
      <c r="E1046" s="10" t="str">
        <f>IFERROR(IF(NOT(BTT[[#This Row],[Manuelle Änderung des Verantwortliches TP
(Auswahl - bei Bedarf)]]=""),BTT[[#This Row],[Manuelle Änderung des Verantwortliches TP
(Auswahl - bei Bedarf)]],VLOOKUP(BTT[[#This Row],[Hauptprozess
(Pflichtauswahl)]],Hauptprozesse[],3,FALSE)),"")</f>
        <v>FI</v>
      </c>
      <c r="G1046" t="s">
        <v>14288</v>
      </c>
      <c r="H1046" s="10"/>
      <c r="J1046" s="10" t="str">
        <f>IFERROR(VLOOKUP(BTT[[#This Row],[Verwendete Transaktion (Pflichtauswahl)]],Transaktionen[[Transaktionen]:[Langtext]],2,FALSE),"")</f>
        <v/>
      </c>
      <c r="V1046" s="10" t="str">
        <f>IFERROR(VLOOKUP(BTT[[#This Row],[Verwendetes Formular
(Auswahl falls relevant)]],Formulare[[Formularbezeichnung]:[Formularname (technisch)]],2,FALSE),"")</f>
        <v/>
      </c>
      <c r="Y1046" s="4"/>
      <c r="AK1046" s="10" t="str">
        <f>IF(BTT[[#This Row],[Subprozess
(optionale Auswahl)]]="","okay",IF(VLOOKUP(BTT[[#This Row],[Subprozess
(optionale Auswahl)]],BPML[[Subprozess]:[Zugeordneter Hauptprozess]],3,FALSE)=BTT[[#This Row],[Hauptprozess
(Pflichtauswahl)]],"okay","falscher Subprozess"))</f>
        <v>okay</v>
      </c>
      <c r="AL1046" t="str">
        <f>IF(aktives_Teilprojekt="Master","",IF(BTT[[#This Row],[Verantwortliches TP
(automatisch)]]=VLOOKUP(aktives_Teilprojekt,Teilprojekte[[Teilprojekte]:[Kürzel]],2,FALSE),"okay","Hauptprozess anderes TP"))</f>
        <v>okay</v>
      </c>
      <c r="AM10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6" s="10" t="str">
        <f>IFERROR(IF(BTT[[#This Row],[SAP-Modul
(Pflichtauswahl)]]&lt;&gt;VLOOKUP(BTT[[#This Row],[Verwendete Transaktion (Pflichtauswahl)]],Transaktionen[[Transaktionen]:[Modul]],3,FALSE),"Modul anders","okay"),"")</f>
        <v/>
      </c>
      <c r="AP1046" s="10" t="str">
        <f>IFERROR(IF(COUNTIFS(BTT[Verwendete Transaktion (Pflichtauswahl)],BTT[[#This Row],[Verwendete Transaktion (Pflichtauswahl)]],BTT[SAP-Modul
(Pflichtauswahl)],"&lt;&gt;"&amp;BTT[[#This Row],[SAP-Modul
(Pflichtauswahl)]])&gt;0,"Modul anders","okay"),"")</f>
        <v>okay</v>
      </c>
      <c r="AQ1046" s="10" t="str">
        <f>IFERROR(IF(COUNTIFS(BTT[Verwendete Transaktion (Pflichtauswahl)],BTT[[#This Row],[Verwendete Transaktion (Pflichtauswahl)]],BTT[Verantwortliches TP
(automatisch)],"&lt;&gt;"&amp;BTT[[#This Row],[Verantwortliches TP
(automatisch)]])&gt;0,"Transaktion mehrfach","okay"),"")</f>
        <v>okay</v>
      </c>
      <c r="AR1046" s="10" t="str">
        <f>IFERROR(IF(COUNTIFS(BTT[Verwendete Transaktion (Pflichtauswahl)],BTT[[#This Row],[Verwendete Transaktion (Pflichtauswahl)]],BTT[Verantwortliches TP
(automatisch)],"&lt;&gt;"&amp;VLOOKUP(aktives_Teilprojekt,Teilprojekte[[Teilprojekte]:[Kürzel]],2,FALSE))&gt;0,"Transaktion mehrfach","okay"),"")</f>
        <v>okay</v>
      </c>
      <c r="AS1046" s="10" t="s">
        <v>11337</v>
      </c>
      <c r="AT1046" s="10"/>
    </row>
    <row r="1047" spans="1:46" x14ac:dyDescent="0.25">
      <c r="A1047" s="14" t="str">
        <f>IFERROR(IF(BTT[[#This Row],[Lfd Nr. 
(aus konsolidierter Datei)]]&lt;&gt;"",BTT[[#This Row],[Lfd Nr. 
(aus konsolidierter Datei)]],VLOOKUP(aktives_Teilprojekt,Teilprojekte[[Teilprojekte]:[Kürzel]],2,FALSE)&amp;ROW(BTT[[#This Row],[Lfd Nr.
(automatisch)]])-2),"")</f>
        <v>FI961</v>
      </c>
      <c r="B1047" s="15" t="s">
        <v>24</v>
      </c>
      <c r="C1047" s="15"/>
      <c r="D1047" t="s">
        <v>11340</v>
      </c>
      <c r="E1047" s="10" t="str">
        <f>IFERROR(IF(NOT(BTT[[#This Row],[Manuelle Änderung des Verantwortliches TP
(Auswahl - bei Bedarf)]]=""),BTT[[#This Row],[Manuelle Änderung des Verantwortliches TP
(Auswahl - bei Bedarf)]],VLOOKUP(BTT[[#This Row],[Hauptprozess
(Pflichtauswahl)]],Hauptprozesse[],3,FALSE)),"")</f>
        <v>FI</v>
      </c>
      <c r="G1047" t="s">
        <v>14277</v>
      </c>
      <c r="H1047" s="10"/>
      <c r="J1047" s="10" t="str">
        <f>IFERROR(VLOOKUP(BTT[[#This Row],[Verwendete Transaktion (Pflichtauswahl)]],Transaktionen[[Transaktionen]:[Langtext]],2,FALSE),"")</f>
        <v/>
      </c>
      <c r="V1047" s="10" t="str">
        <f>IFERROR(VLOOKUP(BTT[[#This Row],[Verwendetes Formular
(Auswahl falls relevant)]],Formulare[[Formularbezeichnung]:[Formularname (technisch)]],2,FALSE),"")</f>
        <v/>
      </c>
      <c r="Y1047" s="4"/>
      <c r="AK1047" s="10" t="str">
        <f>IF(BTT[[#This Row],[Subprozess
(optionale Auswahl)]]="","okay",IF(VLOOKUP(BTT[[#This Row],[Subprozess
(optionale Auswahl)]],BPML[[Subprozess]:[Zugeordneter Hauptprozess]],3,FALSE)=BTT[[#This Row],[Hauptprozess
(Pflichtauswahl)]],"okay","falscher Subprozess"))</f>
        <v>okay</v>
      </c>
      <c r="AL1047" t="str">
        <f>IF(aktives_Teilprojekt="Master","",IF(BTT[[#This Row],[Verantwortliches TP
(automatisch)]]=VLOOKUP(aktives_Teilprojekt,Teilprojekte[[Teilprojekte]:[Kürzel]],2,FALSE),"okay","Hauptprozess anderes TP"))</f>
        <v>okay</v>
      </c>
      <c r="AM10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7" s="10" t="str">
        <f>IFERROR(IF(BTT[[#This Row],[SAP-Modul
(Pflichtauswahl)]]&lt;&gt;VLOOKUP(BTT[[#This Row],[Verwendete Transaktion (Pflichtauswahl)]],Transaktionen[[Transaktionen]:[Modul]],3,FALSE),"Modul anders","okay"),"")</f>
        <v/>
      </c>
      <c r="AP1047" s="10" t="str">
        <f>IFERROR(IF(COUNTIFS(BTT[Verwendete Transaktion (Pflichtauswahl)],BTT[[#This Row],[Verwendete Transaktion (Pflichtauswahl)]],BTT[SAP-Modul
(Pflichtauswahl)],"&lt;&gt;"&amp;BTT[[#This Row],[SAP-Modul
(Pflichtauswahl)]])&gt;0,"Modul anders","okay"),"")</f>
        <v>okay</v>
      </c>
      <c r="AQ1047" s="10" t="str">
        <f>IFERROR(IF(COUNTIFS(BTT[Verwendete Transaktion (Pflichtauswahl)],BTT[[#This Row],[Verwendete Transaktion (Pflichtauswahl)]],BTT[Verantwortliches TP
(automatisch)],"&lt;&gt;"&amp;BTT[[#This Row],[Verantwortliches TP
(automatisch)]])&gt;0,"Transaktion mehrfach","okay"),"")</f>
        <v>okay</v>
      </c>
      <c r="AR1047" s="10" t="str">
        <f>IFERROR(IF(COUNTIFS(BTT[Verwendete Transaktion (Pflichtauswahl)],BTT[[#This Row],[Verwendete Transaktion (Pflichtauswahl)]],BTT[Verantwortliches TP
(automatisch)],"&lt;&gt;"&amp;VLOOKUP(aktives_Teilprojekt,Teilprojekte[[Teilprojekte]:[Kürzel]],2,FALSE))&gt;0,"Transaktion mehrfach","okay"),"")</f>
        <v>okay</v>
      </c>
      <c r="AS1047" s="10" t="s">
        <v>11339</v>
      </c>
      <c r="AT1047" s="10"/>
    </row>
    <row r="1048" spans="1:46" x14ac:dyDescent="0.25">
      <c r="A1048" s="14" t="str">
        <f>IFERROR(IF(BTT[[#This Row],[Lfd Nr. 
(aus konsolidierter Datei)]]&lt;&gt;"",BTT[[#This Row],[Lfd Nr. 
(aus konsolidierter Datei)]],VLOOKUP(aktives_Teilprojekt,Teilprojekte[[Teilprojekte]:[Kürzel]],2,FALSE)&amp;ROW(BTT[[#This Row],[Lfd Nr.
(automatisch)]])-2),"")</f>
        <v>FI962</v>
      </c>
      <c r="B1048" s="15" t="s">
        <v>24</v>
      </c>
      <c r="C1048" s="15"/>
      <c r="D1048" t="s">
        <v>11342</v>
      </c>
      <c r="E1048" s="10" t="str">
        <f>IFERROR(IF(NOT(BTT[[#This Row],[Manuelle Änderung des Verantwortliches TP
(Auswahl - bei Bedarf)]]=""),BTT[[#This Row],[Manuelle Änderung des Verantwortliches TP
(Auswahl - bei Bedarf)]],VLOOKUP(BTT[[#This Row],[Hauptprozess
(Pflichtauswahl)]],Hauptprozesse[],3,FALSE)),"")</f>
        <v>FI</v>
      </c>
      <c r="G1048" t="s">
        <v>14289</v>
      </c>
      <c r="H1048" s="10"/>
      <c r="J1048" s="10" t="str">
        <f>IFERROR(VLOOKUP(BTT[[#This Row],[Verwendete Transaktion (Pflichtauswahl)]],Transaktionen[[Transaktionen]:[Langtext]],2,FALSE),"")</f>
        <v/>
      </c>
      <c r="V1048" s="10" t="str">
        <f>IFERROR(VLOOKUP(BTT[[#This Row],[Verwendetes Formular
(Auswahl falls relevant)]],Formulare[[Formularbezeichnung]:[Formularname (technisch)]],2,FALSE),"")</f>
        <v/>
      </c>
      <c r="Y1048" s="4"/>
      <c r="AK1048" s="10" t="str">
        <f>IF(BTT[[#This Row],[Subprozess
(optionale Auswahl)]]="","okay",IF(VLOOKUP(BTT[[#This Row],[Subprozess
(optionale Auswahl)]],BPML[[Subprozess]:[Zugeordneter Hauptprozess]],3,FALSE)=BTT[[#This Row],[Hauptprozess
(Pflichtauswahl)]],"okay","falscher Subprozess"))</f>
        <v>okay</v>
      </c>
      <c r="AL1048" t="str">
        <f>IF(aktives_Teilprojekt="Master","",IF(BTT[[#This Row],[Verantwortliches TP
(automatisch)]]=VLOOKUP(aktives_Teilprojekt,Teilprojekte[[Teilprojekte]:[Kürzel]],2,FALSE),"okay","Hauptprozess anderes TP"))</f>
        <v>okay</v>
      </c>
      <c r="AM10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8" s="10" t="str">
        <f>IFERROR(IF(BTT[[#This Row],[SAP-Modul
(Pflichtauswahl)]]&lt;&gt;VLOOKUP(BTT[[#This Row],[Verwendete Transaktion (Pflichtauswahl)]],Transaktionen[[Transaktionen]:[Modul]],3,FALSE),"Modul anders","okay"),"")</f>
        <v/>
      </c>
      <c r="AP1048" s="10" t="str">
        <f>IFERROR(IF(COUNTIFS(BTT[Verwendete Transaktion (Pflichtauswahl)],BTT[[#This Row],[Verwendete Transaktion (Pflichtauswahl)]],BTT[SAP-Modul
(Pflichtauswahl)],"&lt;&gt;"&amp;BTT[[#This Row],[SAP-Modul
(Pflichtauswahl)]])&gt;0,"Modul anders","okay"),"")</f>
        <v>okay</v>
      </c>
      <c r="AQ1048" s="10" t="str">
        <f>IFERROR(IF(COUNTIFS(BTT[Verwendete Transaktion (Pflichtauswahl)],BTT[[#This Row],[Verwendete Transaktion (Pflichtauswahl)]],BTT[Verantwortliches TP
(automatisch)],"&lt;&gt;"&amp;BTT[[#This Row],[Verantwortliches TP
(automatisch)]])&gt;0,"Transaktion mehrfach","okay"),"")</f>
        <v>okay</v>
      </c>
      <c r="AR1048" s="10" t="str">
        <f>IFERROR(IF(COUNTIFS(BTT[Verwendete Transaktion (Pflichtauswahl)],BTT[[#This Row],[Verwendete Transaktion (Pflichtauswahl)]],BTT[Verantwortliches TP
(automatisch)],"&lt;&gt;"&amp;VLOOKUP(aktives_Teilprojekt,Teilprojekte[[Teilprojekte]:[Kürzel]],2,FALSE))&gt;0,"Transaktion mehrfach","okay"),"")</f>
        <v>okay</v>
      </c>
      <c r="AS1048" s="10" t="s">
        <v>11341</v>
      </c>
      <c r="AT1048" s="10"/>
    </row>
    <row r="1049" spans="1:46" x14ac:dyDescent="0.25">
      <c r="A1049" s="14" t="str">
        <f>IFERROR(IF(BTT[[#This Row],[Lfd Nr. 
(aus konsolidierter Datei)]]&lt;&gt;"",BTT[[#This Row],[Lfd Nr. 
(aus konsolidierter Datei)]],VLOOKUP(aktives_Teilprojekt,Teilprojekte[[Teilprojekte]:[Kürzel]],2,FALSE)&amp;ROW(BTT[[#This Row],[Lfd Nr.
(automatisch)]])-2),"")</f>
        <v>FI963</v>
      </c>
      <c r="B1049" s="15" t="s">
        <v>24</v>
      </c>
      <c r="C1049" s="15"/>
      <c r="D1049" t="s">
        <v>11344</v>
      </c>
      <c r="E1049" s="10" t="str">
        <f>IFERROR(IF(NOT(BTT[[#This Row],[Manuelle Änderung des Verantwortliches TP
(Auswahl - bei Bedarf)]]=""),BTT[[#This Row],[Manuelle Änderung des Verantwortliches TP
(Auswahl - bei Bedarf)]],VLOOKUP(BTT[[#This Row],[Hauptprozess
(Pflichtauswahl)]],Hauptprozesse[],3,FALSE)),"")</f>
        <v>FI</v>
      </c>
      <c r="G1049" t="s">
        <v>14277</v>
      </c>
      <c r="H1049" s="10" t="s">
        <v>8457</v>
      </c>
      <c r="I1049" t="s">
        <v>2792</v>
      </c>
      <c r="J1049" s="10" t="str">
        <f>IFERROR(VLOOKUP(BTT[[#This Row],[Verwendete Transaktion (Pflichtauswahl)]],Transaktionen[[Transaktionen]:[Langtext]],2,FALSE),"")</f>
        <v>Innenauftrag ändern</v>
      </c>
      <c r="V1049" s="10" t="str">
        <f>IFERROR(VLOOKUP(BTT[[#This Row],[Verwendetes Formular
(Auswahl falls relevant)]],Formulare[[Formularbezeichnung]:[Formularname (technisch)]],2,FALSE),"")</f>
        <v/>
      </c>
      <c r="Y1049" s="4"/>
      <c r="AK1049" s="10" t="str">
        <f>IF(BTT[[#This Row],[Subprozess
(optionale Auswahl)]]="","okay",IF(VLOOKUP(BTT[[#This Row],[Subprozess
(optionale Auswahl)]],BPML[[Subprozess]:[Zugeordneter Hauptprozess]],3,FALSE)=BTT[[#This Row],[Hauptprozess
(Pflichtauswahl)]],"okay","falscher Subprozess"))</f>
        <v>okay</v>
      </c>
      <c r="AL1049" t="str">
        <f>IF(aktives_Teilprojekt="Master","",IF(BTT[[#This Row],[Verantwortliches TP
(automatisch)]]=VLOOKUP(aktives_Teilprojekt,Teilprojekte[[Teilprojekte]:[Kürzel]],2,FALSE),"okay","Hauptprozess anderes TP"))</f>
        <v>okay</v>
      </c>
      <c r="AM10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9" s="10" t="str">
        <f>IFERROR(IF(BTT[[#This Row],[SAP-Modul
(Pflichtauswahl)]]&lt;&gt;VLOOKUP(BTT[[#This Row],[Verwendete Transaktion (Pflichtauswahl)]],Transaktionen[[Transaktionen]:[Modul]],3,FALSE),"Modul anders","okay"),"")</f>
        <v>okay</v>
      </c>
      <c r="AP1049" s="10" t="str">
        <f>IFERROR(IF(COUNTIFS(BTT[Verwendete Transaktion (Pflichtauswahl)],BTT[[#This Row],[Verwendete Transaktion (Pflichtauswahl)]],BTT[SAP-Modul
(Pflichtauswahl)],"&lt;&gt;"&amp;BTT[[#This Row],[SAP-Modul
(Pflichtauswahl)]])&gt;0,"Modul anders","okay"),"")</f>
        <v>Modul anders</v>
      </c>
      <c r="AQ1049" s="10" t="str">
        <f>IFERROR(IF(COUNTIFS(BTT[Verwendete Transaktion (Pflichtauswahl)],BTT[[#This Row],[Verwendete Transaktion (Pflichtauswahl)]],BTT[Verantwortliches TP
(automatisch)],"&lt;&gt;"&amp;BTT[[#This Row],[Verantwortliches TP
(automatisch)]])&gt;0,"Transaktion mehrfach","okay"),"")</f>
        <v>okay</v>
      </c>
      <c r="AR1049" s="10" t="str">
        <f>IFERROR(IF(COUNTIFS(BTT[Verwendete Transaktion (Pflichtauswahl)],BTT[[#This Row],[Verwendete Transaktion (Pflichtauswahl)]],BTT[Verantwortliches TP
(automatisch)],"&lt;&gt;"&amp;VLOOKUP(aktives_Teilprojekt,Teilprojekte[[Teilprojekte]:[Kürzel]],2,FALSE))&gt;0,"Transaktion mehrfach","okay"),"")</f>
        <v>okay</v>
      </c>
      <c r="AS1049" s="10" t="s">
        <v>11343</v>
      </c>
      <c r="AT1049" s="10"/>
    </row>
    <row r="1050" spans="1:46" x14ac:dyDescent="0.25">
      <c r="A1050" s="14" t="str">
        <f>IFERROR(IF(BTT[[#This Row],[Lfd Nr. 
(aus konsolidierter Datei)]]&lt;&gt;"",BTT[[#This Row],[Lfd Nr. 
(aus konsolidierter Datei)]],VLOOKUP(aktives_Teilprojekt,Teilprojekte[[Teilprojekte]:[Kürzel]],2,FALSE)&amp;ROW(BTT[[#This Row],[Lfd Nr.
(automatisch)]])-2),"")</f>
        <v>FI964</v>
      </c>
      <c r="B1050" s="15" t="s">
        <v>24</v>
      </c>
      <c r="C1050" s="15"/>
      <c r="D1050" t="s">
        <v>9731</v>
      </c>
      <c r="E1050" s="10" t="str">
        <f>IFERROR(IF(NOT(BTT[[#This Row],[Manuelle Änderung des Verantwortliches TP
(Auswahl - bei Bedarf)]]=""),BTT[[#This Row],[Manuelle Änderung des Verantwortliches TP
(Auswahl - bei Bedarf)]],VLOOKUP(BTT[[#This Row],[Hauptprozess
(Pflichtauswahl)]],Hauptprozesse[],3,FALSE)),"")</f>
        <v>FI</v>
      </c>
      <c r="G1050" t="s">
        <v>14277</v>
      </c>
      <c r="H1050" s="10"/>
      <c r="J1050" s="10" t="str">
        <f>IFERROR(VLOOKUP(BTT[[#This Row],[Verwendete Transaktion (Pflichtauswahl)]],Transaktionen[[Transaktionen]:[Langtext]],2,FALSE),"")</f>
        <v/>
      </c>
      <c r="V1050" s="10" t="str">
        <f>IFERROR(VLOOKUP(BTT[[#This Row],[Verwendetes Formular
(Auswahl falls relevant)]],Formulare[[Formularbezeichnung]:[Formularname (technisch)]],2,FALSE),"")</f>
        <v/>
      </c>
      <c r="Y1050" s="4"/>
      <c r="AK1050" s="10" t="str">
        <f>IF(BTT[[#This Row],[Subprozess
(optionale Auswahl)]]="","okay",IF(VLOOKUP(BTT[[#This Row],[Subprozess
(optionale Auswahl)]],BPML[[Subprozess]:[Zugeordneter Hauptprozess]],3,FALSE)=BTT[[#This Row],[Hauptprozess
(Pflichtauswahl)]],"okay","falscher Subprozess"))</f>
        <v>okay</v>
      </c>
      <c r="AL1050" t="str">
        <f>IF(aktives_Teilprojekt="Master","",IF(BTT[[#This Row],[Verantwortliches TP
(automatisch)]]=VLOOKUP(aktives_Teilprojekt,Teilprojekte[[Teilprojekte]:[Kürzel]],2,FALSE),"okay","Hauptprozess anderes TP"))</f>
        <v>okay</v>
      </c>
      <c r="AM10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0" s="10" t="str">
        <f>IFERROR(IF(BTT[[#This Row],[SAP-Modul
(Pflichtauswahl)]]&lt;&gt;VLOOKUP(BTT[[#This Row],[Verwendete Transaktion (Pflichtauswahl)]],Transaktionen[[Transaktionen]:[Modul]],3,FALSE),"Modul anders","okay"),"")</f>
        <v/>
      </c>
      <c r="AP1050" s="10" t="str">
        <f>IFERROR(IF(COUNTIFS(BTT[Verwendete Transaktion (Pflichtauswahl)],BTT[[#This Row],[Verwendete Transaktion (Pflichtauswahl)]],BTT[SAP-Modul
(Pflichtauswahl)],"&lt;&gt;"&amp;BTT[[#This Row],[SAP-Modul
(Pflichtauswahl)]])&gt;0,"Modul anders","okay"),"")</f>
        <v>okay</v>
      </c>
      <c r="AQ1050" s="10" t="str">
        <f>IFERROR(IF(COUNTIFS(BTT[Verwendete Transaktion (Pflichtauswahl)],BTT[[#This Row],[Verwendete Transaktion (Pflichtauswahl)]],BTT[Verantwortliches TP
(automatisch)],"&lt;&gt;"&amp;BTT[[#This Row],[Verantwortliches TP
(automatisch)]])&gt;0,"Transaktion mehrfach","okay"),"")</f>
        <v>okay</v>
      </c>
      <c r="AR1050" s="10" t="str">
        <f>IFERROR(IF(COUNTIFS(BTT[Verwendete Transaktion (Pflichtauswahl)],BTT[[#This Row],[Verwendete Transaktion (Pflichtauswahl)]],BTT[Verantwortliches TP
(automatisch)],"&lt;&gt;"&amp;VLOOKUP(aktives_Teilprojekt,Teilprojekte[[Teilprojekte]:[Kürzel]],2,FALSE))&gt;0,"Transaktion mehrfach","okay"),"")</f>
        <v>okay</v>
      </c>
      <c r="AS1050" s="10" t="s">
        <v>11345</v>
      </c>
      <c r="AT1050" s="10"/>
    </row>
    <row r="1051" spans="1:46" x14ac:dyDescent="0.25">
      <c r="A1051" s="14" t="str">
        <f>IFERROR(IF(BTT[[#This Row],[Lfd Nr. 
(aus konsolidierter Datei)]]&lt;&gt;"",BTT[[#This Row],[Lfd Nr. 
(aus konsolidierter Datei)]],VLOOKUP(aktives_Teilprojekt,Teilprojekte[[Teilprojekte]:[Kürzel]],2,FALSE)&amp;ROW(BTT[[#This Row],[Lfd Nr.
(automatisch)]])-2),"")</f>
        <v>FI965</v>
      </c>
      <c r="B1051" s="15" t="s">
        <v>24</v>
      </c>
      <c r="C1051" s="15"/>
      <c r="D1051" t="s">
        <v>11347</v>
      </c>
      <c r="E1051" s="10" t="str">
        <f>IFERROR(IF(NOT(BTT[[#This Row],[Manuelle Änderung des Verantwortliches TP
(Auswahl - bei Bedarf)]]=""),BTT[[#This Row],[Manuelle Änderung des Verantwortliches TP
(Auswahl - bei Bedarf)]],VLOOKUP(BTT[[#This Row],[Hauptprozess
(Pflichtauswahl)]],Hauptprozesse[],3,FALSE)),"")</f>
        <v>FI</v>
      </c>
      <c r="G1051" t="s">
        <v>14277</v>
      </c>
      <c r="H1051" s="10"/>
      <c r="J1051" s="10" t="str">
        <f>IFERROR(VLOOKUP(BTT[[#This Row],[Verwendete Transaktion (Pflichtauswahl)]],Transaktionen[[Transaktionen]:[Langtext]],2,FALSE),"")</f>
        <v/>
      </c>
      <c r="V1051" s="10" t="str">
        <f>IFERROR(VLOOKUP(BTT[[#This Row],[Verwendetes Formular
(Auswahl falls relevant)]],Formulare[[Formularbezeichnung]:[Formularname (technisch)]],2,FALSE),"")</f>
        <v/>
      </c>
      <c r="Y1051" s="4"/>
      <c r="AK1051" s="10" t="str">
        <f>IF(BTT[[#This Row],[Subprozess
(optionale Auswahl)]]="","okay",IF(VLOOKUP(BTT[[#This Row],[Subprozess
(optionale Auswahl)]],BPML[[Subprozess]:[Zugeordneter Hauptprozess]],3,FALSE)=BTT[[#This Row],[Hauptprozess
(Pflichtauswahl)]],"okay","falscher Subprozess"))</f>
        <v>okay</v>
      </c>
      <c r="AL1051" t="str">
        <f>IF(aktives_Teilprojekt="Master","",IF(BTT[[#This Row],[Verantwortliches TP
(automatisch)]]=VLOOKUP(aktives_Teilprojekt,Teilprojekte[[Teilprojekte]:[Kürzel]],2,FALSE),"okay","Hauptprozess anderes TP"))</f>
        <v>okay</v>
      </c>
      <c r="AM10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1" s="10" t="str">
        <f>IFERROR(IF(BTT[[#This Row],[SAP-Modul
(Pflichtauswahl)]]&lt;&gt;VLOOKUP(BTT[[#This Row],[Verwendete Transaktion (Pflichtauswahl)]],Transaktionen[[Transaktionen]:[Modul]],3,FALSE),"Modul anders","okay"),"")</f>
        <v/>
      </c>
      <c r="AP1051" s="10" t="str">
        <f>IFERROR(IF(COUNTIFS(BTT[Verwendete Transaktion (Pflichtauswahl)],BTT[[#This Row],[Verwendete Transaktion (Pflichtauswahl)]],BTT[SAP-Modul
(Pflichtauswahl)],"&lt;&gt;"&amp;BTT[[#This Row],[SAP-Modul
(Pflichtauswahl)]])&gt;0,"Modul anders","okay"),"")</f>
        <v>okay</v>
      </c>
      <c r="AQ1051" s="10" t="str">
        <f>IFERROR(IF(COUNTIFS(BTT[Verwendete Transaktion (Pflichtauswahl)],BTT[[#This Row],[Verwendete Transaktion (Pflichtauswahl)]],BTT[Verantwortliches TP
(automatisch)],"&lt;&gt;"&amp;BTT[[#This Row],[Verantwortliches TP
(automatisch)]])&gt;0,"Transaktion mehrfach","okay"),"")</f>
        <v>okay</v>
      </c>
      <c r="AR1051" s="10" t="str">
        <f>IFERROR(IF(COUNTIFS(BTT[Verwendete Transaktion (Pflichtauswahl)],BTT[[#This Row],[Verwendete Transaktion (Pflichtauswahl)]],BTT[Verantwortliches TP
(automatisch)],"&lt;&gt;"&amp;VLOOKUP(aktives_Teilprojekt,Teilprojekte[[Teilprojekte]:[Kürzel]],2,FALSE))&gt;0,"Transaktion mehrfach","okay"),"")</f>
        <v>okay</v>
      </c>
      <c r="AS1051" s="10" t="s">
        <v>11346</v>
      </c>
      <c r="AT1051" s="10"/>
    </row>
    <row r="1052" spans="1:46" x14ac:dyDescent="0.25">
      <c r="A1052" s="14" t="str">
        <f>IFERROR(IF(BTT[[#This Row],[Lfd Nr. 
(aus konsolidierter Datei)]]&lt;&gt;"",BTT[[#This Row],[Lfd Nr. 
(aus konsolidierter Datei)]],VLOOKUP(aktives_Teilprojekt,Teilprojekte[[Teilprojekte]:[Kürzel]],2,FALSE)&amp;ROW(BTT[[#This Row],[Lfd Nr.
(automatisch)]])-2),"")</f>
        <v>FI966</v>
      </c>
      <c r="B1052" s="15" t="s">
        <v>24</v>
      </c>
      <c r="C1052" s="15"/>
      <c r="D1052" t="s">
        <v>11349</v>
      </c>
      <c r="E1052" s="10" t="str">
        <f>IFERROR(IF(NOT(BTT[[#This Row],[Manuelle Änderung des Verantwortliches TP
(Auswahl - bei Bedarf)]]=""),BTT[[#This Row],[Manuelle Änderung des Verantwortliches TP
(Auswahl - bei Bedarf)]],VLOOKUP(BTT[[#This Row],[Hauptprozess
(Pflichtauswahl)]],Hauptprozesse[],3,FALSE)),"")</f>
        <v>FI</v>
      </c>
      <c r="G1052" t="s">
        <v>14277</v>
      </c>
      <c r="H1052" s="10"/>
      <c r="J1052" s="10" t="str">
        <f>IFERROR(VLOOKUP(BTT[[#This Row],[Verwendete Transaktion (Pflichtauswahl)]],Transaktionen[[Transaktionen]:[Langtext]],2,FALSE),"")</f>
        <v/>
      </c>
      <c r="V1052" s="10" t="str">
        <f>IFERROR(VLOOKUP(BTT[[#This Row],[Verwendetes Formular
(Auswahl falls relevant)]],Formulare[[Formularbezeichnung]:[Formularname (technisch)]],2,FALSE),"")</f>
        <v/>
      </c>
      <c r="Y1052" s="4"/>
      <c r="AK1052" s="10" t="str">
        <f>IF(BTT[[#This Row],[Subprozess
(optionale Auswahl)]]="","okay",IF(VLOOKUP(BTT[[#This Row],[Subprozess
(optionale Auswahl)]],BPML[[Subprozess]:[Zugeordneter Hauptprozess]],3,FALSE)=BTT[[#This Row],[Hauptprozess
(Pflichtauswahl)]],"okay","falscher Subprozess"))</f>
        <v>okay</v>
      </c>
      <c r="AL1052" t="str">
        <f>IF(aktives_Teilprojekt="Master","",IF(BTT[[#This Row],[Verantwortliches TP
(automatisch)]]=VLOOKUP(aktives_Teilprojekt,Teilprojekte[[Teilprojekte]:[Kürzel]],2,FALSE),"okay","Hauptprozess anderes TP"))</f>
        <v>okay</v>
      </c>
      <c r="AM10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2" s="10" t="str">
        <f>IFERROR(IF(BTT[[#This Row],[SAP-Modul
(Pflichtauswahl)]]&lt;&gt;VLOOKUP(BTT[[#This Row],[Verwendete Transaktion (Pflichtauswahl)]],Transaktionen[[Transaktionen]:[Modul]],3,FALSE),"Modul anders","okay"),"")</f>
        <v/>
      </c>
      <c r="AP1052" s="10" t="str">
        <f>IFERROR(IF(COUNTIFS(BTT[Verwendete Transaktion (Pflichtauswahl)],BTT[[#This Row],[Verwendete Transaktion (Pflichtauswahl)]],BTT[SAP-Modul
(Pflichtauswahl)],"&lt;&gt;"&amp;BTT[[#This Row],[SAP-Modul
(Pflichtauswahl)]])&gt;0,"Modul anders","okay"),"")</f>
        <v>okay</v>
      </c>
      <c r="AQ1052" s="10" t="str">
        <f>IFERROR(IF(COUNTIFS(BTT[Verwendete Transaktion (Pflichtauswahl)],BTT[[#This Row],[Verwendete Transaktion (Pflichtauswahl)]],BTT[Verantwortliches TP
(automatisch)],"&lt;&gt;"&amp;BTT[[#This Row],[Verantwortliches TP
(automatisch)]])&gt;0,"Transaktion mehrfach","okay"),"")</f>
        <v>okay</v>
      </c>
      <c r="AR1052" s="10" t="str">
        <f>IFERROR(IF(COUNTIFS(BTT[Verwendete Transaktion (Pflichtauswahl)],BTT[[#This Row],[Verwendete Transaktion (Pflichtauswahl)]],BTT[Verantwortliches TP
(automatisch)],"&lt;&gt;"&amp;VLOOKUP(aktives_Teilprojekt,Teilprojekte[[Teilprojekte]:[Kürzel]],2,FALSE))&gt;0,"Transaktion mehrfach","okay"),"")</f>
        <v>okay</v>
      </c>
      <c r="AS1052" s="10" t="s">
        <v>11348</v>
      </c>
      <c r="AT1052" s="10"/>
    </row>
    <row r="1053" spans="1:46" x14ac:dyDescent="0.25">
      <c r="A1053" s="14" t="str">
        <f>IFERROR(IF(BTT[[#This Row],[Lfd Nr. 
(aus konsolidierter Datei)]]&lt;&gt;"",BTT[[#This Row],[Lfd Nr. 
(aus konsolidierter Datei)]],VLOOKUP(aktives_Teilprojekt,Teilprojekte[[Teilprojekte]:[Kürzel]],2,FALSE)&amp;ROW(BTT[[#This Row],[Lfd Nr.
(automatisch)]])-2),"")</f>
        <v>FI967</v>
      </c>
      <c r="B1053" s="15" t="s">
        <v>24</v>
      </c>
      <c r="C1053" s="15"/>
      <c r="D1053" t="s">
        <v>11342</v>
      </c>
      <c r="E1053" s="10" t="str">
        <f>IFERROR(IF(NOT(BTT[[#This Row],[Manuelle Änderung des Verantwortliches TP
(Auswahl - bei Bedarf)]]=""),BTT[[#This Row],[Manuelle Änderung des Verantwortliches TP
(Auswahl - bei Bedarf)]],VLOOKUP(BTT[[#This Row],[Hauptprozess
(Pflichtauswahl)]],Hauptprozesse[],3,FALSE)),"")</f>
        <v>FI</v>
      </c>
      <c r="G1053" t="s">
        <v>14289</v>
      </c>
      <c r="H1053" s="10"/>
      <c r="J1053" s="10" t="str">
        <f>IFERROR(VLOOKUP(BTT[[#This Row],[Verwendete Transaktion (Pflichtauswahl)]],Transaktionen[[Transaktionen]:[Langtext]],2,FALSE),"")</f>
        <v/>
      </c>
      <c r="V1053" s="10" t="str">
        <f>IFERROR(VLOOKUP(BTT[[#This Row],[Verwendetes Formular
(Auswahl falls relevant)]],Formulare[[Formularbezeichnung]:[Formularname (technisch)]],2,FALSE),"")</f>
        <v/>
      </c>
      <c r="Y1053" s="4"/>
      <c r="AK1053" s="10" t="str">
        <f>IF(BTT[[#This Row],[Subprozess
(optionale Auswahl)]]="","okay",IF(VLOOKUP(BTT[[#This Row],[Subprozess
(optionale Auswahl)]],BPML[[Subprozess]:[Zugeordneter Hauptprozess]],3,FALSE)=BTT[[#This Row],[Hauptprozess
(Pflichtauswahl)]],"okay","falscher Subprozess"))</f>
        <v>okay</v>
      </c>
      <c r="AL1053" t="str">
        <f>IF(aktives_Teilprojekt="Master","",IF(BTT[[#This Row],[Verantwortliches TP
(automatisch)]]=VLOOKUP(aktives_Teilprojekt,Teilprojekte[[Teilprojekte]:[Kürzel]],2,FALSE),"okay","Hauptprozess anderes TP"))</f>
        <v>okay</v>
      </c>
      <c r="AM10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3" s="10" t="str">
        <f>IFERROR(IF(BTT[[#This Row],[SAP-Modul
(Pflichtauswahl)]]&lt;&gt;VLOOKUP(BTT[[#This Row],[Verwendete Transaktion (Pflichtauswahl)]],Transaktionen[[Transaktionen]:[Modul]],3,FALSE),"Modul anders","okay"),"")</f>
        <v/>
      </c>
      <c r="AP1053" s="10" t="str">
        <f>IFERROR(IF(COUNTIFS(BTT[Verwendete Transaktion (Pflichtauswahl)],BTT[[#This Row],[Verwendete Transaktion (Pflichtauswahl)]],BTT[SAP-Modul
(Pflichtauswahl)],"&lt;&gt;"&amp;BTT[[#This Row],[SAP-Modul
(Pflichtauswahl)]])&gt;0,"Modul anders","okay"),"")</f>
        <v>okay</v>
      </c>
      <c r="AQ1053" s="10" t="str">
        <f>IFERROR(IF(COUNTIFS(BTT[Verwendete Transaktion (Pflichtauswahl)],BTT[[#This Row],[Verwendete Transaktion (Pflichtauswahl)]],BTT[Verantwortliches TP
(automatisch)],"&lt;&gt;"&amp;BTT[[#This Row],[Verantwortliches TP
(automatisch)]])&gt;0,"Transaktion mehrfach","okay"),"")</f>
        <v>okay</v>
      </c>
      <c r="AR1053" s="10" t="str">
        <f>IFERROR(IF(COUNTIFS(BTT[Verwendete Transaktion (Pflichtauswahl)],BTT[[#This Row],[Verwendete Transaktion (Pflichtauswahl)]],BTT[Verantwortliches TP
(automatisch)],"&lt;&gt;"&amp;VLOOKUP(aktives_Teilprojekt,Teilprojekte[[Teilprojekte]:[Kürzel]],2,FALSE))&gt;0,"Transaktion mehrfach","okay"),"")</f>
        <v>okay</v>
      </c>
      <c r="AS1053" s="10" t="s">
        <v>11350</v>
      </c>
      <c r="AT1053" s="10"/>
    </row>
    <row r="1054" spans="1:46" x14ac:dyDescent="0.25">
      <c r="A1054" s="14" t="str">
        <f>IFERROR(IF(BTT[[#This Row],[Lfd Nr. 
(aus konsolidierter Datei)]]&lt;&gt;"",BTT[[#This Row],[Lfd Nr. 
(aus konsolidierter Datei)]],VLOOKUP(aktives_Teilprojekt,Teilprojekte[[Teilprojekte]:[Kürzel]],2,FALSE)&amp;ROW(BTT[[#This Row],[Lfd Nr.
(automatisch)]])-2),"")</f>
        <v>FI968</v>
      </c>
      <c r="B1054" s="15" t="s">
        <v>24</v>
      </c>
      <c r="C1054" s="15"/>
      <c r="D1054" t="s">
        <v>11352</v>
      </c>
      <c r="E1054" s="10" t="str">
        <f>IFERROR(IF(NOT(BTT[[#This Row],[Manuelle Änderung des Verantwortliches TP
(Auswahl - bei Bedarf)]]=""),BTT[[#This Row],[Manuelle Änderung des Verantwortliches TP
(Auswahl - bei Bedarf)]],VLOOKUP(BTT[[#This Row],[Hauptprozess
(Pflichtauswahl)]],Hauptprozesse[],3,FALSE)),"")</f>
        <v>FI</v>
      </c>
      <c r="G1054" t="s">
        <v>14277</v>
      </c>
      <c r="H1054" s="10"/>
      <c r="J1054" s="10" t="str">
        <f>IFERROR(VLOOKUP(BTT[[#This Row],[Verwendete Transaktion (Pflichtauswahl)]],Transaktionen[[Transaktionen]:[Langtext]],2,FALSE),"")</f>
        <v/>
      </c>
      <c r="V1054" s="10" t="str">
        <f>IFERROR(VLOOKUP(BTT[[#This Row],[Verwendetes Formular
(Auswahl falls relevant)]],Formulare[[Formularbezeichnung]:[Formularname (technisch)]],2,FALSE),"")</f>
        <v/>
      </c>
      <c r="Y1054" s="4"/>
      <c r="AK1054" s="10" t="str">
        <f>IF(BTT[[#This Row],[Subprozess
(optionale Auswahl)]]="","okay",IF(VLOOKUP(BTT[[#This Row],[Subprozess
(optionale Auswahl)]],BPML[[Subprozess]:[Zugeordneter Hauptprozess]],3,FALSE)=BTT[[#This Row],[Hauptprozess
(Pflichtauswahl)]],"okay","falscher Subprozess"))</f>
        <v>okay</v>
      </c>
      <c r="AL1054" t="str">
        <f>IF(aktives_Teilprojekt="Master","",IF(BTT[[#This Row],[Verantwortliches TP
(automatisch)]]=VLOOKUP(aktives_Teilprojekt,Teilprojekte[[Teilprojekte]:[Kürzel]],2,FALSE),"okay","Hauptprozess anderes TP"))</f>
        <v>okay</v>
      </c>
      <c r="AM10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4" s="10" t="str">
        <f>IFERROR(IF(BTT[[#This Row],[SAP-Modul
(Pflichtauswahl)]]&lt;&gt;VLOOKUP(BTT[[#This Row],[Verwendete Transaktion (Pflichtauswahl)]],Transaktionen[[Transaktionen]:[Modul]],3,FALSE),"Modul anders","okay"),"")</f>
        <v/>
      </c>
      <c r="AP1054" s="10" t="str">
        <f>IFERROR(IF(COUNTIFS(BTT[Verwendete Transaktion (Pflichtauswahl)],BTT[[#This Row],[Verwendete Transaktion (Pflichtauswahl)]],BTT[SAP-Modul
(Pflichtauswahl)],"&lt;&gt;"&amp;BTT[[#This Row],[SAP-Modul
(Pflichtauswahl)]])&gt;0,"Modul anders","okay"),"")</f>
        <v>okay</v>
      </c>
      <c r="AQ1054" s="10" t="str">
        <f>IFERROR(IF(COUNTIFS(BTT[Verwendete Transaktion (Pflichtauswahl)],BTT[[#This Row],[Verwendete Transaktion (Pflichtauswahl)]],BTT[Verantwortliches TP
(automatisch)],"&lt;&gt;"&amp;BTT[[#This Row],[Verantwortliches TP
(automatisch)]])&gt;0,"Transaktion mehrfach","okay"),"")</f>
        <v>okay</v>
      </c>
      <c r="AR1054" s="10" t="str">
        <f>IFERROR(IF(COUNTIFS(BTT[Verwendete Transaktion (Pflichtauswahl)],BTT[[#This Row],[Verwendete Transaktion (Pflichtauswahl)]],BTT[Verantwortliches TP
(automatisch)],"&lt;&gt;"&amp;VLOOKUP(aktives_Teilprojekt,Teilprojekte[[Teilprojekte]:[Kürzel]],2,FALSE))&gt;0,"Transaktion mehrfach","okay"),"")</f>
        <v>okay</v>
      </c>
      <c r="AS1054" s="10" t="s">
        <v>11351</v>
      </c>
      <c r="AT1054" s="10"/>
    </row>
    <row r="1055" spans="1:46" x14ac:dyDescent="0.25">
      <c r="A1055" s="14" t="str">
        <f>IFERROR(IF(BTT[[#This Row],[Lfd Nr. 
(aus konsolidierter Datei)]]&lt;&gt;"",BTT[[#This Row],[Lfd Nr. 
(aus konsolidierter Datei)]],VLOOKUP(aktives_Teilprojekt,Teilprojekte[[Teilprojekte]:[Kürzel]],2,FALSE)&amp;ROW(BTT[[#This Row],[Lfd Nr.
(automatisch)]])-2),"")</f>
        <v>FI969</v>
      </c>
      <c r="B1055" s="15" t="s">
        <v>24</v>
      </c>
      <c r="C1055" s="15"/>
      <c r="D1055" t="s">
        <v>11354</v>
      </c>
      <c r="E1055" s="10" t="str">
        <f>IFERROR(IF(NOT(BTT[[#This Row],[Manuelle Änderung des Verantwortliches TP
(Auswahl - bei Bedarf)]]=""),BTT[[#This Row],[Manuelle Änderung des Verantwortliches TP
(Auswahl - bei Bedarf)]],VLOOKUP(BTT[[#This Row],[Hauptprozess
(Pflichtauswahl)]],Hauptprozesse[],3,FALSE)),"")</f>
        <v>FI</v>
      </c>
      <c r="G1055" t="s">
        <v>14277</v>
      </c>
      <c r="H1055" s="10"/>
      <c r="J1055" s="10" t="str">
        <f>IFERROR(VLOOKUP(BTT[[#This Row],[Verwendete Transaktion (Pflichtauswahl)]],Transaktionen[[Transaktionen]:[Langtext]],2,FALSE),"")</f>
        <v/>
      </c>
      <c r="V1055" s="10" t="str">
        <f>IFERROR(VLOOKUP(BTT[[#This Row],[Verwendetes Formular
(Auswahl falls relevant)]],Formulare[[Formularbezeichnung]:[Formularname (technisch)]],2,FALSE),"")</f>
        <v/>
      </c>
      <c r="Y1055" s="4"/>
      <c r="AK1055" s="10" t="str">
        <f>IF(BTT[[#This Row],[Subprozess
(optionale Auswahl)]]="","okay",IF(VLOOKUP(BTT[[#This Row],[Subprozess
(optionale Auswahl)]],BPML[[Subprozess]:[Zugeordneter Hauptprozess]],3,FALSE)=BTT[[#This Row],[Hauptprozess
(Pflichtauswahl)]],"okay","falscher Subprozess"))</f>
        <v>okay</v>
      </c>
      <c r="AL1055" t="str">
        <f>IF(aktives_Teilprojekt="Master","",IF(BTT[[#This Row],[Verantwortliches TP
(automatisch)]]=VLOOKUP(aktives_Teilprojekt,Teilprojekte[[Teilprojekte]:[Kürzel]],2,FALSE),"okay","Hauptprozess anderes TP"))</f>
        <v>okay</v>
      </c>
      <c r="AM10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5" s="10" t="str">
        <f>IFERROR(IF(BTT[[#This Row],[SAP-Modul
(Pflichtauswahl)]]&lt;&gt;VLOOKUP(BTT[[#This Row],[Verwendete Transaktion (Pflichtauswahl)]],Transaktionen[[Transaktionen]:[Modul]],3,FALSE),"Modul anders","okay"),"")</f>
        <v/>
      </c>
      <c r="AP1055" s="10" t="str">
        <f>IFERROR(IF(COUNTIFS(BTT[Verwendete Transaktion (Pflichtauswahl)],BTT[[#This Row],[Verwendete Transaktion (Pflichtauswahl)]],BTT[SAP-Modul
(Pflichtauswahl)],"&lt;&gt;"&amp;BTT[[#This Row],[SAP-Modul
(Pflichtauswahl)]])&gt;0,"Modul anders","okay"),"")</f>
        <v>okay</v>
      </c>
      <c r="AQ1055" s="10" t="str">
        <f>IFERROR(IF(COUNTIFS(BTT[Verwendete Transaktion (Pflichtauswahl)],BTT[[#This Row],[Verwendete Transaktion (Pflichtauswahl)]],BTT[Verantwortliches TP
(automatisch)],"&lt;&gt;"&amp;BTT[[#This Row],[Verantwortliches TP
(automatisch)]])&gt;0,"Transaktion mehrfach","okay"),"")</f>
        <v>okay</v>
      </c>
      <c r="AR1055" s="10" t="str">
        <f>IFERROR(IF(COUNTIFS(BTT[Verwendete Transaktion (Pflichtauswahl)],BTT[[#This Row],[Verwendete Transaktion (Pflichtauswahl)]],BTT[Verantwortliches TP
(automatisch)],"&lt;&gt;"&amp;VLOOKUP(aktives_Teilprojekt,Teilprojekte[[Teilprojekte]:[Kürzel]],2,FALSE))&gt;0,"Transaktion mehrfach","okay"),"")</f>
        <v>okay</v>
      </c>
      <c r="AS1055" s="10" t="s">
        <v>11353</v>
      </c>
      <c r="AT1055" s="10"/>
    </row>
    <row r="1056" spans="1:46" x14ac:dyDescent="0.25">
      <c r="A1056" s="14" t="str">
        <f>IFERROR(IF(BTT[[#This Row],[Lfd Nr. 
(aus konsolidierter Datei)]]&lt;&gt;"",BTT[[#This Row],[Lfd Nr. 
(aus konsolidierter Datei)]],VLOOKUP(aktives_Teilprojekt,Teilprojekte[[Teilprojekte]:[Kürzel]],2,FALSE)&amp;ROW(BTT[[#This Row],[Lfd Nr.
(automatisch)]])-2),"")</f>
        <v>FI970</v>
      </c>
      <c r="B1056" s="15" t="s">
        <v>24</v>
      </c>
      <c r="C1056" s="15"/>
      <c r="D1056" t="s">
        <v>11356</v>
      </c>
      <c r="E1056" s="10" t="str">
        <f>IFERROR(IF(NOT(BTT[[#This Row],[Manuelle Änderung des Verantwortliches TP
(Auswahl - bei Bedarf)]]=""),BTT[[#This Row],[Manuelle Änderung des Verantwortliches TP
(Auswahl - bei Bedarf)]],VLOOKUP(BTT[[#This Row],[Hauptprozess
(Pflichtauswahl)]],Hauptprozesse[],3,FALSE)),"")</f>
        <v>FI</v>
      </c>
      <c r="G1056" t="s">
        <v>14277</v>
      </c>
      <c r="H1056" s="10"/>
      <c r="J1056" s="10" t="str">
        <f>IFERROR(VLOOKUP(BTT[[#This Row],[Verwendete Transaktion (Pflichtauswahl)]],Transaktionen[[Transaktionen]:[Langtext]],2,FALSE),"")</f>
        <v/>
      </c>
      <c r="V1056" s="10" t="str">
        <f>IFERROR(VLOOKUP(BTT[[#This Row],[Verwendetes Formular
(Auswahl falls relevant)]],Formulare[[Formularbezeichnung]:[Formularname (technisch)]],2,FALSE),"")</f>
        <v/>
      </c>
      <c r="Y1056" s="4"/>
      <c r="AK1056" s="10" t="str">
        <f>IF(BTT[[#This Row],[Subprozess
(optionale Auswahl)]]="","okay",IF(VLOOKUP(BTT[[#This Row],[Subprozess
(optionale Auswahl)]],BPML[[Subprozess]:[Zugeordneter Hauptprozess]],3,FALSE)=BTT[[#This Row],[Hauptprozess
(Pflichtauswahl)]],"okay","falscher Subprozess"))</f>
        <v>okay</v>
      </c>
      <c r="AL1056" t="str">
        <f>IF(aktives_Teilprojekt="Master","",IF(BTT[[#This Row],[Verantwortliches TP
(automatisch)]]=VLOOKUP(aktives_Teilprojekt,Teilprojekte[[Teilprojekte]:[Kürzel]],2,FALSE),"okay","Hauptprozess anderes TP"))</f>
        <v>okay</v>
      </c>
      <c r="AM10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6" s="10" t="str">
        <f>IFERROR(IF(BTT[[#This Row],[SAP-Modul
(Pflichtauswahl)]]&lt;&gt;VLOOKUP(BTT[[#This Row],[Verwendete Transaktion (Pflichtauswahl)]],Transaktionen[[Transaktionen]:[Modul]],3,FALSE),"Modul anders","okay"),"")</f>
        <v/>
      </c>
      <c r="AP1056" s="10" t="str">
        <f>IFERROR(IF(COUNTIFS(BTT[Verwendete Transaktion (Pflichtauswahl)],BTT[[#This Row],[Verwendete Transaktion (Pflichtauswahl)]],BTT[SAP-Modul
(Pflichtauswahl)],"&lt;&gt;"&amp;BTT[[#This Row],[SAP-Modul
(Pflichtauswahl)]])&gt;0,"Modul anders","okay"),"")</f>
        <v>okay</v>
      </c>
      <c r="AQ1056" s="10" t="str">
        <f>IFERROR(IF(COUNTIFS(BTT[Verwendete Transaktion (Pflichtauswahl)],BTT[[#This Row],[Verwendete Transaktion (Pflichtauswahl)]],BTT[Verantwortliches TP
(automatisch)],"&lt;&gt;"&amp;BTT[[#This Row],[Verantwortliches TP
(automatisch)]])&gt;0,"Transaktion mehrfach","okay"),"")</f>
        <v>okay</v>
      </c>
      <c r="AR1056" s="10" t="str">
        <f>IFERROR(IF(COUNTIFS(BTT[Verwendete Transaktion (Pflichtauswahl)],BTT[[#This Row],[Verwendete Transaktion (Pflichtauswahl)]],BTT[Verantwortliches TP
(automatisch)],"&lt;&gt;"&amp;VLOOKUP(aktives_Teilprojekt,Teilprojekte[[Teilprojekte]:[Kürzel]],2,FALSE))&gt;0,"Transaktion mehrfach","okay"),"")</f>
        <v>okay</v>
      </c>
      <c r="AS1056" s="10" t="s">
        <v>11355</v>
      </c>
      <c r="AT1056" s="10"/>
    </row>
    <row r="1057" spans="1:46" x14ac:dyDescent="0.25">
      <c r="A1057" s="14" t="str">
        <f>IFERROR(IF(BTT[[#This Row],[Lfd Nr. 
(aus konsolidierter Datei)]]&lt;&gt;"",BTT[[#This Row],[Lfd Nr. 
(aus konsolidierter Datei)]],VLOOKUP(aktives_Teilprojekt,Teilprojekte[[Teilprojekte]:[Kürzel]],2,FALSE)&amp;ROW(BTT[[#This Row],[Lfd Nr.
(automatisch)]])-2),"")</f>
        <v>FI971</v>
      </c>
      <c r="B1057" s="15" t="s">
        <v>24</v>
      </c>
      <c r="C1057" s="15"/>
      <c r="D1057" t="s">
        <v>11358</v>
      </c>
      <c r="E1057" s="10" t="str">
        <f>IFERROR(IF(NOT(BTT[[#This Row],[Manuelle Änderung des Verantwortliches TP
(Auswahl - bei Bedarf)]]=""),BTT[[#This Row],[Manuelle Änderung des Verantwortliches TP
(Auswahl - bei Bedarf)]],VLOOKUP(BTT[[#This Row],[Hauptprozess
(Pflichtauswahl)]],Hauptprozesse[],3,FALSE)),"")</f>
        <v>FI</v>
      </c>
      <c r="G1057" t="s">
        <v>14277</v>
      </c>
      <c r="H1057" s="10"/>
      <c r="J1057" s="10" t="str">
        <f>IFERROR(VLOOKUP(BTT[[#This Row],[Verwendete Transaktion (Pflichtauswahl)]],Transaktionen[[Transaktionen]:[Langtext]],2,FALSE),"")</f>
        <v/>
      </c>
      <c r="V1057" s="10" t="str">
        <f>IFERROR(VLOOKUP(BTT[[#This Row],[Verwendetes Formular
(Auswahl falls relevant)]],Formulare[[Formularbezeichnung]:[Formularname (technisch)]],2,FALSE),"")</f>
        <v/>
      </c>
      <c r="Y1057" s="4"/>
      <c r="AK1057" s="10" t="str">
        <f>IF(BTT[[#This Row],[Subprozess
(optionale Auswahl)]]="","okay",IF(VLOOKUP(BTT[[#This Row],[Subprozess
(optionale Auswahl)]],BPML[[Subprozess]:[Zugeordneter Hauptprozess]],3,FALSE)=BTT[[#This Row],[Hauptprozess
(Pflichtauswahl)]],"okay","falscher Subprozess"))</f>
        <v>okay</v>
      </c>
      <c r="AL1057" t="str">
        <f>IF(aktives_Teilprojekt="Master","",IF(BTT[[#This Row],[Verantwortliches TP
(automatisch)]]=VLOOKUP(aktives_Teilprojekt,Teilprojekte[[Teilprojekte]:[Kürzel]],2,FALSE),"okay","Hauptprozess anderes TP"))</f>
        <v>okay</v>
      </c>
      <c r="AM10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7" s="10" t="str">
        <f>IFERROR(IF(BTT[[#This Row],[SAP-Modul
(Pflichtauswahl)]]&lt;&gt;VLOOKUP(BTT[[#This Row],[Verwendete Transaktion (Pflichtauswahl)]],Transaktionen[[Transaktionen]:[Modul]],3,FALSE),"Modul anders","okay"),"")</f>
        <v/>
      </c>
      <c r="AP1057" s="10" t="str">
        <f>IFERROR(IF(COUNTIFS(BTT[Verwendete Transaktion (Pflichtauswahl)],BTT[[#This Row],[Verwendete Transaktion (Pflichtauswahl)]],BTT[SAP-Modul
(Pflichtauswahl)],"&lt;&gt;"&amp;BTT[[#This Row],[SAP-Modul
(Pflichtauswahl)]])&gt;0,"Modul anders","okay"),"")</f>
        <v>okay</v>
      </c>
      <c r="AQ1057" s="10" t="str">
        <f>IFERROR(IF(COUNTIFS(BTT[Verwendete Transaktion (Pflichtauswahl)],BTT[[#This Row],[Verwendete Transaktion (Pflichtauswahl)]],BTT[Verantwortliches TP
(automatisch)],"&lt;&gt;"&amp;BTT[[#This Row],[Verantwortliches TP
(automatisch)]])&gt;0,"Transaktion mehrfach","okay"),"")</f>
        <v>okay</v>
      </c>
      <c r="AR1057" s="10" t="str">
        <f>IFERROR(IF(COUNTIFS(BTT[Verwendete Transaktion (Pflichtauswahl)],BTT[[#This Row],[Verwendete Transaktion (Pflichtauswahl)]],BTT[Verantwortliches TP
(automatisch)],"&lt;&gt;"&amp;VLOOKUP(aktives_Teilprojekt,Teilprojekte[[Teilprojekte]:[Kürzel]],2,FALSE))&gt;0,"Transaktion mehrfach","okay"),"")</f>
        <v>okay</v>
      </c>
      <c r="AS1057" s="10" t="s">
        <v>11357</v>
      </c>
      <c r="AT1057" s="10"/>
    </row>
    <row r="1058" spans="1:46" x14ac:dyDescent="0.25">
      <c r="A1058" s="14" t="str">
        <f>IFERROR(IF(BTT[[#This Row],[Lfd Nr. 
(aus konsolidierter Datei)]]&lt;&gt;"",BTT[[#This Row],[Lfd Nr. 
(aus konsolidierter Datei)]],VLOOKUP(aktives_Teilprojekt,Teilprojekte[[Teilprojekte]:[Kürzel]],2,FALSE)&amp;ROW(BTT[[#This Row],[Lfd Nr.
(automatisch)]])-2),"")</f>
        <v>FI972</v>
      </c>
      <c r="B1058" s="15" t="s">
        <v>24</v>
      </c>
      <c r="C1058" s="15"/>
      <c r="D1058" t="s">
        <v>11360</v>
      </c>
      <c r="E1058" s="10" t="str">
        <f>IFERROR(IF(NOT(BTT[[#This Row],[Manuelle Änderung des Verantwortliches TP
(Auswahl - bei Bedarf)]]=""),BTT[[#This Row],[Manuelle Änderung des Verantwortliches TP
(Auswahl - bei Bedarf)]],VLOOKUP(BTT[[#This Row],[Hauptprozess
(Pflichtauswahl)]],Hauptprozesse[],3,FALSE)),"")</f>
        <v>FI</v>
      </c>
      <c r="G1058" t="s">
        <v>14277</v>
      </c>
      <c r="H1058" s="10" t="s">
        <v>8457</v>
      </c>
      <c r="I1058" t="s">
        <v>2811</v>
      </c>
      <c r="J1058" s="10" t="str">
        <f>IFERROR(VLOOKUP(BTT[[#This Row],[Verwendete Transaktion (Pflichtauswahl)]],Transaktionen[[Transaktionen]:[Langtext]],2,FALSE),"")</f>
        <v>Ist-Abrechnung: Auftrag</v>
      </c>
      <c r="V1058" s="10" t="str">
        <f>IFERROR(VLOOKUP(BTT[[#This Row],[Verwendetes Formular
(Auswahl falls relevant)]],Formulare[[Formularbezeichnung]:[Formularname (technisch)]],2,FALSE),"")</f>
        <v/>
      </c>
      <c r="Y1058" s="4"/>
      <c r="AK1058" s="10" t="str">
        <f>IF(BTT[[#This Row],[Subprozess
(optionale Auswahl)]]="","okay",IF(VLOOKUP(BTT[[#This Row],[Subprozess
(optionale Auswahl)]],BPML[[Subprozess]:[Zugeordneter Hauptprozess]],3,FALSE)=BTT[[#This Row],[Hauptprozess
(Pflichtauswahl)]],"okay","falscher Subprozess"))</f>
        <v>okay</v>
      </c>
      <c r="AL1058" t="str">
        <f>IF(aktives_Teilprojekt="Master","",IF(BTT[[#This Row],[Verantwortliches TP
(automatisch)]]=VLOOKUP(aktives_Teilprojekt,Teilprojekte[[Teilprojekte]:[Kürzel]],2,FALSE),"okay","Hauptprozess anderes TP"))</f>
        <v>okay</v>
      </c>
      <c r="AM10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8" s="10" t="str">
        <f>IFERROR(IF(BTT[[#This Row],[SAP-Modul
(Pflichtauswahl)]]&lt;&gt;VLOOKUP(BTT[[#This Row],[Verwendete Transaktion (Pflichtauswahl)]],Transaktionen[[Transaktionen]:[Modul]],3,FALSE),"Modul anders","okay"),"")</f>
        <v>okay</v>
      </c>
      <c r="AP1058" s="10" t="str">
        <f>IFERROR(IF(COUNTIFS(BTT[Verwendete Transaktion (Pflichtauswahl)],BTT[[#This Row],[Verwendete Transaktion (Pflichtauswahl)]],BTT[SAP-Modul
(Pflichtauswahl)],"&lt;&gt;"&amp;BTT[[#This Row],[SAP-Modul
(Pflichtauswahl)]])&gt;0,"Modul anders","okay"),"")</f>
        <v>Modul anders</v>
      </c>
      <c r="AQ1058" s="10" t="str">
        <f>IFERROR(IF(COUNTIFS(BTT[Verwendete Transaktion (Pflichtauswahl)],BTT[[#This Row],[Verwendete Transaktion (Pflichtauswahl)]],BTT[Verantwortliches TP
(automatisch)],"&lt;&gt;"&amp;BTT[[#This Row],[Verantwortliches TP
(automatisch)]])&gt;0,"Transaktion mehrfach","okay"),"")</f>
        <v>okay</v>
      </c>
      <c r="AR1058" s="10" t="str">
        <f>IFERROR(IF(COUNTIFS(BTT[Verwendete Transaktion (Pflichtauswahl)],BTT[[#This Row],[Verwendete Transaktion (Pflichtauswahl)]],BTT[Verantwortliches TP
(automatisch)],"&lt;&gt;"&amp;VLOOKUP(aktives_Teilprojekt,Teilprojekte[[Teilprojekte]:[Kürzel]],2,FALSE))&gt;0,"Transaktion mehrfach","okay"),"")</f>
        <v>okay</v>
      </c>
      <c r="AS1058" s="10" t="s">
        <v>11359</v>
      </c>
      <c r="AT1058" s="10"/>
    </row>
    <row r="1059" spans="1:46" x14ac:dyDescent="0.25">
      <c r="A1059" s="14" t="str">
        <f>IFERROR(IF(BTT[[#This Row],[Lfd Nr. 
(aus konsolidierter Datei)]]&lt;&gt;"",BTT[[#This Row],[Lfd Nr. 
(aus konsolidierter Datei)]],VLOOKUP(aktives_Teilprojekt,Teilprojekte[[Teilprojekte]:[Kürzel]],2,FALSE)&amp;ROW(BTT[[#This Row],[Lfd Nr.
(automatisch)]])-2),"")</f>
        <v>FI973</v>
      </c>
      <c r="B1059" s="15" t="s">
        <v>24</v>
      </c>
      <c r="C1059" s="15"/>
      <c r="D1059" t="s">
        <v>11362</v>
      </c>
      <c r="E1059" s="10" t="str">
        <f>IFERROR(IF(NOT(BTT[[#This Row],[Manuelle Änderung des Verantwortliches TP
(Auswahl - bei Bedarf)]]=""),BTT[[#This Row],[Manuelle Änderung des Verantwortliches TP
(Auswahl - bei Bedarf)]],VLOOKUP(BTT[[#This Row],[Hauptprozess
(Pflichtauswahl)]],Hauptprozesse[],3,FALSE)),"")</f>
        <v>FI</v>
      </c>
      <c r="G1059" t="s">
        <v>14277</v>
      </c>
      <c r="H1059" s="10"/>
      <c r="J1059" s="10" t="str">
        <f>IFERROR(VLOOKUP(BTT[[#This Row],[Verwendete Transaktion (Pflichtauswahl)]],Transaktionen[[Transaktionen]:[Langtext]],2,FALSE),"")</f>
        <v/>
      </c>
      <c r="V1059" s="10" t="str">
        <f>IFERROR(VLOOKUP(BTT[[#This Row],[Verwendetes Formular
(Auswahl falls relevant)]],Formulare[[Formularbezeichnung]:[Formularname (technisch)]],2,FALSE),"")</f>
        <v/>
      </c>
      <c r="Y1059" s="4"/>
      <c r="AK1059" s="10" t="str">
        <f>IF(BTT[[#This Row],[Subprozess
(optionale Auswahl)]]="","okay",IF(VLOOKUP(BTT[[#This Row],[Subprozess
(optionale Auswahl)]],BPML[[Subprozess]:[Zugeordneter Hauptprozess]],3,FALSE)=BTT[[#This Row],[Hauptprozess
(Pflichtauswahl)]],"okay","falscher Subprozess"))</f>
        <v>okay</v>
      </c>
      <c r="AL1059" t="str">
        <f>IF(aktives_Teilprojekt="Master","",IF(BTT[[#This Row],[Verantwortliches TP
(automatisch)]]=VLOOKUP(aktives_Teilprojekt,Teilprojekte[[Teilprojekte]:[Kürzel]],2,FALSE),"okay","Hauptprozess anderes TP"))</f>
        <v>okay</v>
      </c>
      <c r="AM10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9" s="10" t="str">
        <f>IFERROR(IF(BTT[[#This Row],[SAP-Modul
(Pflichtauswahl)]]&lt;&gt;VLOOKUP(BTT[[#This Row],[Verwendete Transaktion (Pflichtauswahl)]],Transaktionen[[Transaktionen]:[Modul]],3,FALSE),"Modul anders","okay"),"")</f>
        <v/>
      </c>
      <c r="AP1059" s="10" t="str">
        <f>IFERROR(IF(COUNTIFS(BTT[Verwendete Transaktion (Pflichtauswahl)],BTT[[#This Row],[Verwendete Transaktion (Pflichtauswahl)]],BTT[SAP-Modul
(Pflichtauswahl)],"&lt;&gt;"&amp;BTT[[#This Row],[SAP-Modul
(Pflichtauswahl)]])&gt;0,"Modul anders","okay"),"")</f>
        <v>okay</v>
      </c>
      <c r="AQ1059" s="10" t="str">
        <f>IFERROR(IF(COUNTIFS(BTT[Verwendete Transaktion (Pflichtauswahl)],BTT[[#This Row],[Verwendete Transaktion (Pflichtauswahl)]],BTT[Verantwortliches TP
(automatisch)],"&lt;&gt;"&amp;BTT[[#This Row],[Verantwortliches TP
(automatisch)]])&gt;0,"Transaktion mehrfach","okay"),"")</f>
        <v>okay</v>
      </c>
      <c r="AR1059" s="10" t="str">
        <f>IFERROR(IF(COUNTIFS(BTT[Verwendete Transaktion (Pflichtauswahl)],BTT[[#This Row],[Verwendete Transaktion (Pflichtauswahl)]],BTT[Verantwortliches TP
(automatisch)],"&lt;&gt;"&amp;VLOOKUP(aktives_Teilprojekt,Teilprojekte[[Teilprojekte]:[Kürzel]],2,FALSE))&gt;0,"Transaktion mehrfach","okay"),"")</f>
        <v>okay</v>
      </c>
      <c r="AS1059" s="10" t="s">
        <v>11361</v>
      </c>
      <c r="AT1059" s="10"/>
    </row>
    <row r="1060" spans="1:46" x14ac:dyDescent="0.25">
      <c r="A1060" s="14" t="str">
        <f>IFERROR(IF(BTT[[#This Row],[Lfd Nr. 
(aus konsolidierter Datei)]]&lt;&gt;"",BTT[[#This Row],[Lfd Nr. 
(aus konsolidierter Datei)]],VLOOKUP(aktives_Teilprojekt,Teilprojekte[[Teilprojekte]:[Kürzel]],2,FALSE)&amp;ROW(BTT[[#This Row],[Lfd Nr.
(automatisch)]])-2),"")</f>
        <v>FI974</v>
      </c>
      <c r="B1060" s="15" t="s">
        <v>24</v>
      </c>
      <c r="C1060" s="15"/>
      <c r="D1060" t="s">
        <v>11342</v>
      </c>
      <c r="E1060" s="10" t="str">
        <f>IFERROR(IF(NOT(BTT[[#This Row],[Manuelle Änderung des Verantwortliches TP
(Auswahl - bei Bedarf)]]=""),BTT[[#This Row],[Manuelle Änderung des Verantwortliches TP
(Auswahl - bei Bedarf)]],VLOOKUP(BTT[[#This Row],[Hauptprozess
(Pflichtauswahl)]],Hauptprozesse[],3,FALSE)),"")</f>
        <v>FI</v>
      </c>
      <c r="G1060" t="s">
        <v>14290</v>
      </c>
      <c r="H1060" s="10"/>
      <c r="J1060" s="10" t="str">
        <f>IFERROR(VLOOKUP(BTT[[#This Row],[Verwendete Transaktion (Pflichtauswahl)]],Transaktionen[[Transaktionen]:[Langtext]],2,FALSE),"")</f>
        <v/>
      </c>
      <c r="V1060" s="10" t="str">
        <f>IFERROR(VLOOKUP(BTT[[#This Row],[Verwendetes Formular
(Auswahl falls relevant)]],Formulare[[Formularbezeichnung]:[Formularname (technisch)]],2,FALSE),"")</f>
        <v/>
      </c>
      <c r="Y1060" s="4"/>
      <c r="AK1060" s="10" t="str">
        <f>IF(BTT[[#This Row],[Subprozess
(optionale Auswahl)]]="","okay",IF(VLOOKUP(BTT[[#This Row],[Subprozess
(optionale Auswahl)]],BPML[[Subprozess]:[Zugeordneter Hauptprozess]],3,FALSE)=BTT[[#This Row],[Hauptprozess
(Pflichtauswahl)]],"okay","falscher Subprozess"))</f>
        <v>okay</v>
      </c>
      <c r="AL1060" t="str">
        <f>IF(aktives_Teilprojekt="Master","",IF(BTT[[#This Row],[Verantwortliches TP
(automatisch)]]=VLOOKUP(aktives_Teilprojekt,Teilprojekte[[Teilprojekte]:[Kürzel]],2,FALSE),"okay","Hauptprozess anderes TP"))</f>
        <v>okay</v>
      </c>
      <c r="AM10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0" s="10" t="str">
        <f>IFERROR(IF(BTT[[#This Row],[SAP-Modul
(Pflichtauswahl)]]&lt;&gt;VLOOKUP(BTT[[#This Row],[Verwendete Transaktion (Pflichtauswahl)]],Transaktionen[[Transaktionen]:[Modul]],3,FALSE),"Modul anders","okay"),"")</f>
        <v/>
      </c>
      <c r="AP1060" s="10" t="str">
        <f>IFERROR(IF(COUNTIFS(BTT[Verwendete Transaktion (Pflichtauswahl)],BTT[[#This Row],[Verwendete Transaktion (Pflichtauswahl)]],BTT[SAP-Modul
(Pflichtauswahl)],"&lt;&gt;"&amp;BTT[[#This Row],[SAP-Modul
(Pflichtauswahl)]])&gt;0,"Modul anders","okay"),"")</f>
        <v>okay</v>
      </c>
      <c r="AQ1060" s="10" t="str">
        <f>IFERROR(IF(COUNTIFS(BTT[Verwendete Transaktion (Pflichtauswahl)],BTT[[#This Row],[Verwendete Transaktion (Pflichtauswahl)]],BTT[Verantwortliches TP
(automatisch)],"&lt;&gt;"&amp;BTT[[#This Row],[Verantwortliches TP
(automatisch)]])&gt;0,"Transaktion mehrfach","okay"),"")</f>
        <v>okay</v>
      </c>
      <c r="AR1060" s="10" t="str">
        <f>IFERROR(IF(COUNTIFS(BTT[Verwendete Transaktion (Pflichtauswahl)],BTT[[#This Row],[Verwendete Transaktion (Pflichtauswahl)]],BTT[Verantwortliches TP
(automatisch)],"&lt;&gt;"&amp;VLOOKUP(aktives_Teilprojekt,Teilprojekte[[Teilprojekte]:[Kürzel]],2,FALSE))&gt;0,"Transaktion mehrfach","okay"),"")</f>
        <v>okay</v>
      </c>
      <c r="AS1060" s="10" t="s">
        <v>11363</v>
      </c>
      <c r="AT1060" s="10"/>
    </row>
    <row r="1061" spans="1:46" x14ac:dyDescent="0.25">
      <c r="A1061" s="14" t="str">
        <f>IFERROR(IF(BTT[[#This Row],[Lfd Nr. 
(aus konsolidierter Datei)]]&lt;&gt;"",BTT[[#This Row],[Lfd Nr. 
(aus konsolidierter Datei)]],VLOOKUP(aktives_Teilprojekt,Teilprojekte[[Teilprojekte]:[Kürzel]],2,FALSE)&amp;ROW(BTT[[#This Row],[Lfd Nr.
(automatisch)]])-2),"")</f>
        <v>FI975</v>
      </c>
      <c r="B1061" s="15" t="s">
        <v>24</v>
      </c>
      <c r="C1061" s="15"/>
      <c r="D1061" t="s">
        <v>11365</v>
      </c>
      <c r="E1061" s="10" t="str">
        <f>IFERROR(IF(NOT(BTT[[#This Row],[Manuelle Änderung des Verantwortliches TP
(Auswahl - bei Bedarf)]]=""),BTT[[#This Row],[Manuelle Änderung des Verantwortliches TP
(Auswahl - bei Bedarf)]],VLOOKUP(BTT[[#This Row],[Hauptprozess
(Pflichtauswahl)]],Hauptprozesse[],3,FALSE)),"")</f>
        <v>FI</v>
      </c>
      <c r="G1061" t="s">
        <v>14277</v>
      </c>
      <c r="H1061" s="10" t="s">
        <v>8457</v>
      </c>
      <c r="I1061" t="s">
        <v>2811</v>
      </c>
      <c r="J1061" s="10" t="str">
        <f>IFERROR(VLOOKUP(BTT[[#This Row],[Verwendete Transaktion (Pflichtauswahl)]],Transaktionen[[Transaktionen]:[Langtext]],2,FALSE),"")</f>
        <v>Ist-Abrechnung: Auftrag</v>
      </c>
      <c r="V1061" s="10" t="str">
        <f>IFERROR(VLOOKUP(BTT[[#This Row],[Verwendetes Formular
(Auswahl falls relevant)]],Formulare[[Formularbezeichnung]:[Formularname (technisch)]],2,FALSE),"")</f>
        <v/>
      </c>
      <c r="Y1061" s="4"/>
      <c r="AK1061" s="10" t="str">
        <f>IF(BTT[[#This Row],[Subprozess
(optionale Auswahl)]]="","okay",IF(VLOOKUP(BTT[[#This Row],[Subprozess
(optionale Auswahl)]],BPML[[Subprozess]:[Zugeordneter Hauptprozess]],3,FALSE)=BTT[[#This Row],[Hauptprozess
(Pflichtauswahl)]],"okay","falscher Subprozess"))</f>
        <v>okay</v>
      </c>
      <c r="AL1061" t="str">
        <f>IF(aktives_Teilprojekt="Master","",IF(BTT[[#This Row],[Verantwortliches TP
(automatisch)]]=VLOOKUP(aktives_Teilprojekt,Teilprojekte[[Teilprojekte]:[Kürzel]],2,FALSE),"okay","Hauptprozess anderes TP"))</f>
        <v>okay</v>
      </c>
      <c r="AM10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1" s="10" t="str">
        <f>IFERROR(IF(BTT[[#This Row],[SAP-Modul
(Pflichtauswahl)]]&lt;&gt;VLOOKUP(BTT[[#This Row],[Verwendete Transaktion (Pflichtauswahl)]],Transaktionen[[Transaktionen]:[Modul]],3,FALSE),"Modul anders","okay"),"")</f>
        <v>okay</v>
      </c>
      <c r="AP1061" s="10" t="str">
        <f>IFERROR(IF(COUNTIFS(BTT[Verwendete Transaktion (Pflichtauswahl)],BTT[[#This Row],[Verwendete Transaktion (Pflichtauswahl)]],BTT[SAP-Modul
(Pflichtauswahl)],"&lt;&gt;"&amp;BTT[[#This Row],[SAP-Modul
(Pflichtauswahl)]])&gt;0,"Modul anders","okay"),"")</f>
        <v>Modul anders</v>
      </c>
      <c r="AQ1061" s="10" t="str">
        <f>IFERROR(IF(COUNTIFS(BTT[Verwendete Transaktion (Pflichtauswahl)],BTT[[#This Row],[Verwendete Transaktion (Pflichtauswahl)]],BTT[Verantwortliches TP
(automatisch)],"&lt;&gt;"&amp;BTT[[#This Row],[Verantwortliches TP
(automatisch)]])&gt;0,"Transaktion mehrfach","okay"),"")</f>
        <v>okay</v>
      </c>
      <c r="AR1061" s="10" t="str">
        <f>IFERROR(IF(COUNTIFS(BTT[Verwendete Transaktion (Pflichtauswahl)],BTT[[#This Row],[Verwendete Transaktion (Pflichtauswahl)]],BTT[Verantwortliches TP
(automatisch)],"&lt;&gt;"&amp;VLOOKUP(aktives_Teilprojekt,Teilprojekte[[Teilprojekte]:[Kürzel]],2,FALSE))&gt;0,"Transaktion mehrfach","okay"),"")</f>
        <v>okay</v>
      </c>
      <c r="AS1061" s="10" t="s">
        <v>11364</v>
      </c>
      <c r="AT1061" s="10"/>
    </row>
    <row r="1062" spans="1:46" x14ac:dyDescent="0.25">
      <c r="A1062" s="14" t="str">
        <f>IFERROR(IF(BTT[[#This Row],[Lfd Nr. 
(aus konsolidierter Datei)]]&lt;&gt;"",BTT[[#This Row],[Lfd Nr. 
(aus konsolidierter Datei)]],VLOOKUP(aktives_Teilprojekt,Teilprojekte[[Teilprojekte]:[Kürzel]],2,FALSE)&amp;ROW(BTT[[#This Row],[Lfd Nr.
(automatisch)]])-2),"")</f>
        <v>FI976</v>
      </c>
      <c r="B1062" s="15" t="s">
        <v>24</v>
      </c>
      <c r="C1062" s="15"/>
      <c r="D1062" t="s">
        <v>11352</v>
      </c>
      <c r="E1062" s="10" t="str">
        <f>IFERROR(IF(NOT(BTT[[#This Row],[Manuelle Änderung des Verantwortliches TP
(Auswahl - bei Bedarf)]]=""),BTT[[#This Row],[Manuelle Änderung des Verantwortliches TP
(Auswahl - bei Bedarf)]],VLOOKUP(BTT[[#This Row],[Hauptprozess
(Pflichtauswahl)]],Hauptprozesse[],3,FALSE)),"")</f>
        <v>FI</v>
      </c>
      <c r="G1062" t="s">
        <v>14277</v>
      </c>
      <c r="H1062" s="10"/>
      <c r="J1062" s="10" t="str">
        <f>IFERROR(VLOOKUP(BTT[[#This Row],[Verwendete Transaktion (Pflichtauswahl)]],Transaktionen[[Transaktionen]:[Langtext]],2,FALSE),"")</f>
        <v/>
      </c>
      <c r="V1062" s="10" t="str">
        <f>IFERROR(VLOOKUP(BTT[[#This Row],[Verwendetes Formular
(Auswahl falls relevant)]],Formulare[[Formularbezeichnung]:[Formularname (technisch)]],2,FALSE),"")</f>
        <v/>
      </c>
      <c r="Y1062" s="4"/>
      <c r="AK1062" s="10" t="str">
        <f>IF(BTT[[#This Row],[Subprozess
(optionale Auswahl)]]="","okay",IF(VLOOKUP(BTT[[#This Row],[Subprozess
(optionale Auswahl)]],BPML[[Subprozess]:[Zugeordneter Hauptprozess]],3,FALSE)=BTT[[#This Row],[Hauptprozess
(Pflichtauswahl)]],"okay","falscher Subprozess"))</f>
        <v>okay</v>
      </c>
      <c r="AL1062" t="str">
        <f>IF(aktives_Teilprojekt="Master","",IF(BTT[[#This Row],[Verantwortliches TP
(automatisch)]]=VLOOKUP(aktives_Teilprojekt,Teilprojekte[[Teilprojekte]:[Kürzel]],2,FALSE),"okay","Hauptprozess anderes TP"))</f>
        <v>okay</v>
      </c>
      <c r="AM10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2" s="10" t="str">
        <f>IFERROR(IF(BTT[[#This Row],[SAP-Modul
(Pflichtauswahl)]]&lt;&gt;VLOOKUP(BTT[[#This Row],[Verwendete Transaktion (Pflichtauswahl)]],Transaktionen[[Transaktionen]:[Modul]],3,FALSE),"Modul anders","okay"),"")</f>
        <v/>
      </c>
      <c r="AP1062" s="10" t="str">
        <f>IFERROR(IF(COUNTIFS(BTT[Verwendete Transaktion (Pflichtauswahl)],BTT[[#This Row],[Verwendete Transaktion (Pflichtauswahl)]],BTT[SAP-Modul
(Pflichtauswahl)],"&lt;&gt;"&amp;BTT[[#This Row],[SAP-Modul
(Pflichtauswahl)]])&gt;0,"Modul anders","okay"),"")</f>
        <v>okay</v>
      </c>
      <c r="AQ1062" s="10" t="str">
        <f>IFERROR(IF(COUNTIFS(BTT[Verwendete Transaktion (Pflichtauswahl)],BTT[[#This Row],[Verwendete Transaktion (Pflichtauswahl)]],BTT[Verantwortliches TP
(automatisch)],"&lt;&gt;"&amp;BTT[[#This Row],[Verantwortliches TP
(automatisch)]])&gt;0,"Transaktion mehrfach","okay"),"")</f>
        <v>okay</v>
      </c>
      <c r="AR1062" s="10" t="str">
        <f>IFERROR(IF(COUNTIFS(BTT[Verwendete Transaktion (Pflichtauswahl)],BTT[[#This Row],[Verwendete Transaktion (Pflichtauswahl)]],BTT[Verantwortliches TP
(automatisch)],"&lt;&gt;"&amp;VLOOKUP(aktives_Teilprojekt,Teilprojekte[[Teilprojekte]:[Kürzel]],2,FALSE))&gt;0,"Transaktion mehrfach","okay"),"")</f>
        <v>okay</v>
      </c>
      <c r="AS1062" s="10" t="s">
        <v>11366</v>
      </c>
      <c r="AT1062" s="10"/>
    </row>
    <row r="1063" spans="1:46" x14ac:dyDescent="0.25">
      <c r="A1063" s="14" t="str">
        <f>IFERROR(IF(BTT[[#This Row],[Lfd Nr. 
(aus konsolidierter Datei)]]&lt;&gt;"",BTT[[#This Row],[Lfd Nr. 
(aus konsolidierter Datei)]],VLOOKUP(aktives_Teilprojekt,Teilprojekte[[Teilprojekte]:[Kürzel]],2,FALSE)&amp;ROW(BTT[[#This Row],[Lfd Nr.
(automatisch)]])-2),"")</f>
        <v>FI977</v>
      </c>
      <c r="B1063" s="15" t="s">
        <v>24</v>
      </c>
      <c r="C1063" s="15"/>
      <c r="D1063" t="s">
        <v>11354</v>
      </c>
      <c r="E1063" s="10" t="str">
        <f>IFERROR(IF(NOT(BTT[[#This Row],[Manuelle Änderung des Verantwortliches TP
(Auswahl - bei Bedarf)]]=""),BTT[[#This Row],[Manuelle Änderung des Verantwortliches TP
(Auswahl - bei Bedarf)]],VLOOKUP(BTT[[#This Row],[Hauptprozess
(Pflichtauswahl)]],Hauptprozesse[],3,FALSE)),"")</f>
        <v>FI</v>
      </c>
      <c r="G1063" t="s">
        <v>14277</v>
      </c>
      <c r="H1063" s="10"/>
      <c r="J1063" s="10" t="str">
        <f>IFERROR(VLOOKUP(BTT[[#This Row],[Verwendete Transaktion (Pflichtauswahl)]],Transaktionen[[Transaktionen]:[Langtext]],2,FALSE),"")</f>
        <v/>
      </c>
      <c r="V1063" s="10" t="str">
        <f>IFERROR(VLOOKUP(BTT[[#This Row],[Verwendetes Formular
(Auswahl falls relevant)]],Formulare[[Formularbezeichnung]:[Formularname (technisch)]],2,FALSE),"")</f>
        <v/>
      </c>
      <c r="Y1063" s="4"/>
      <c r="AK1063" s="10" t="str">
        <f>IF(BTT[[#This Row],[Subprozess
(optionale Auswahl)]]="","okay",IF(VLOOKUP(BTT[[#This Row],[Subprozess
(optionale Auswahl)]],BPML[[Subprozess]:[Zugeordneter Hauptprozess]],3,FALSE)=BTT[[#This Row],[Hauptprozess
(Pflichtauswahl)]],"okay","falscher Subprozess"))</f>
        <v>okay</v>
      </c>
      <c r="AL1063" t="str">
        <f>IF(aktives_Teilprojekt="Master","",IF(BTT[[#This Row],[Verantwortliches TP
(automatisch)]]=VLOOKUP(aktives_Teilprojekt,Teilprojekte[[Teilprojekte]:[Kürzel]],2,FALSE),"okay","Hauptprozess anderes TP"))</f>
        <v>okay</v>
      </c>
      <c r="AM10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3" s="10" t="str">
        <f>IFERROR(IF(BTT[[#This Row],[SAP-Modul
(Pflichtauswahl)]]&lt;&gt;VLOOKUP(BTT[[#This Row],[Verwendete Transaktion (Pflichtauswahl)]],Transaktionen[[Transaktionen]:[Modul]],3,FALSE),"Modul anders","okay"),"")</f>
        <v/>
      </c>
      <c r="AP1063" s="10" t="str">
        <f>IFERROR(IF(COUNTIFS(BTT[Verwendete Transaktion (Pflichtauswahl)],BTT[[#This Row],[Verwendete Transaktion (Pflichtauswahl)]],BTT[SAP-Modul
(Pflichtauswahl)],"&lt;&gt;"&amp;BTT[[#This Row],[SAP-Modul
(Pflichtauswahl)]])&gt;0,"Modul anders","okay"),"")</f>
        <v>okay</v>
      </c>
      <c r="AQ1063" s="10" t="str">
        <f>IFERROR(IF(COUNTIFS(BTT[Verwendete Transaktion (Pflichtauswahl)],BTT[[#This Row],[Verwendete Transaktion (Pflichtauswahl)]],BTT[Verantwortliches TP
(automatisch)],"&lt;&gt;"&amp;BTT[[#This Row],[Verantwortliches TP
(automatisch)]])&gt;0,"Transaktion mehrfach","okay"),"")</f>
        <v>okay</v>
      </c>
      <c r="AR1063" s="10" t="str">
        <f>IFERROR(IF(COUNTIFS(BTT[Verwendete Transaktion (Pflichtauswahl)],BTT[[#This Row],[Verwendete Transaktion (Pflichtauswahl)]],BTT[Verantwortliches TP
(automatisch)],"&lt;&gt;"&amp;VLOOKUP(aktives_Teilprojekt,Teilprojekte[[Teilprojekte]:[Kürzel]],2,FALSE))&gt;0,"Transaktion mehrfach","okay"),"")</f>
        <v>okay</v>
      </c>
      <c r="AS1063" s="10" t="s">
        <v>11367</v>
      </c>
      <c r="AT1063" s="10"/>
    </row>
    <row r="1064" spans="1:46" x14ac:dyDescent="0.25">
      <c r="A1064" s="14" t="str">
        <f>IFERROR(IF(BTT[[#This Row],[Lfd Nr. 
(aus konsolidierter Datei)]]&lt;&gt;"",BTT[[#This Row],[Lfd Nr. 
(aus konsolidierter Datei)]],VLOOKUP(aktives_Teilprojekt,Teilprojekte[[Teilprojekte]:[Kürzel]],2,FALSE)&amp;ROW(BTT[[#This Row],[Lfd Nr.
(automatisch)]])-2),"")</f>
        <v>FI978</v>
      </c>
      <c r="B1064" s="15" t="s">
        <v>24</v>
      </c>
      <c r="C1064" s="15"/>
      <c r="D1064" t="s">
        <v>11358</v>
      </c>
      <c r="E1064" s="10" t="str">
        <f>IFERROR(IF(NOT(BTT[[#This Row],[Manuelle Änderung des Verantwortliches TP
(Auswahl - bei Bedarf)]]=""),BTT[[#This Row],[Manuelle Änderung des Verantwortliches TP
(Auswahl - bei Bedarf)]],VLOOKUP(BTT[[#This Row],[Hauptprozess
(Pflichtauswahl)]],Hauptprozesse[],3,FALSE)),"")</f>
        <v>FI</v>
      </c>
      <c r="G1064" t="s">
        <v>14277</v>
      </c>
      <c r="H1064" s="10"/>
      <c r="J1064" s="10" t="str">
        <f>IFERROR(VLOOKUP(BTT[[#This Row],[Verwendete Transaktion (Pflichtauswahl)]],Transaktionen[[Transaktionen]:[Langtext]],2,FALSE),"")</f>
        <v/>
      </c>
      <c r="V1064" s="10" t="str">
        <f>IFERROR(VLOOKUP(BTT[[#This Row],[Verwendetes Formular
(Auswahl falls relevant)]],Formulare[[Formularbezeichnung]:[Formularname (technisch)]],2,FALSE),"")</f>
        <v/>
      </c>
      <c r="Y1064" s="4"/>
      <c r="AK1064" s="10" t="str">
        <f>IF(BTT[[#This Row],[Subprozess
(optionale Auswahl)]]="","okay",IF(VLOOKUP(BTT[[#This Row],[Subprozess
(optionale Auswahl)]],BPML[[Subprozess]:[Zugeordneter Hauptprozess]],3,FALSE)=BTT[[#This Row],[Hauptprozess
(Pflichtauswahl)]],"okay","falscher Subprozess"))</f>
        <v>okay</v>
      </c>
      <c r="AL1064" t="str">
        <f>IF(aktives_Teilprojekt="Master","",IF(BTT[[#This Row],[Verantwortliches TP
(automatisch)]]=VLOOKUP(aktives_Teilprojekt,Teilprojekte[[Teilprojekte]:[Kürzel]],2,FALSE),"okay","Hauptprozess anderes TP"))</f>
        <v>okay</v>
      </c>
      <c r="AM10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4" s="10" t="str">
        <f>IFERROR(IF(BTT[[#This Row],[SAP-Modul
(Pflichtauswahl)]]&lt;&gt;VLOOKUP(BTT[[#This Row],[Verwendete Transaktion (Pflichtauswahl)]],Transaktionen[[Transaktionen]:[Modul]],3,FALSE),"Modul anders","okay"),"")</f>
        <v/>
      </c>
      <c r="AP1064" s="10" t="str">
        <f>IFERROR(IF(COUNTIFS(BTT[Verwendete Transaktion (Pflichtauswahl)],BTT[[#This Row],[Verwendete Transaktion (Pflichtauswahl)]],BTT[SAP-Modul
(Pflichtauswahl)],"&lt;&gt;"&amp;BTT[[#This Row],[SAP-Modul
(Pflichtauswahl)]])&gt;0,"Modul anders","okay"),"")</f>
        <v>okay</v>
      </c>
      <c r="AQ1064" s="10" t="str">
        <f>IFERROR(IF(COUNTIFS(BTT[Verwendete Transaktion (Pflichtauswahl)],BTT[[#This Row],[Verwendete Transaktion (Pflichtauswahl)]],BTT[Verantwortliches TP
(automatisch)],"&lt;&gt;"&amp;BTT[[#This Row],[Verantwortliches TP
(automatisch)]])&gt;0,"Transaktion mehrfach","okay"),"")</f>
        <v>okay</v>
      </c>
      <c r="AR1064" s="10" t="str">
        <f>IFERROR(IF(COUNTIFS(BTT[Verwendete Transaktion (Pflichtauswahl)],BTT[[#This Row],[Verwendete Transaktion (Pflichtauswahl)]],BTT[Verantwortliches TP
(automatisch)],"&lt;&gt;"&amp;VLOOKUP(aktives_Teilprojekt,Teilprojekte[[Teilprojekte]:[Kürzel]],2,FALSE))&gt;0,"Transaktion mehrfach","okay"),"")</f>
        <v>okay</v>
      </c>
      <c r="AS1064" s="10" t="s">
        <v>11368</v>
      </c>
      <c r="AT1064" s="10"/>
    </row>
    <row r="1065" spans="1:46" x14ac:dyDescent="0.25">
      <c r="A1065" s="14" t="str">
        <f>IFERROR(IF(BTT[[#This Row],[Lfd Nr. 
(aus konsolidierter Datei)]]&lt;&gt;"",BTT[[#This Row],[Lfd Nr. 
(aus konsolidierter Datei)]],VLOOKUP(aktives_Teilprojekt,Teilprojekte[[Teilprojekte]:[Kürzel]],2,FALSE)&amp;ROW(BTT[[#This Row],[Lfd Nr.
(automatisch)]])-2),"")</f>
        <v>FI979</v>
      </c>
      <c r="B1065" s="15" t="s">
        <v>24</v>
      </c>
      <c r="C1065" s="15"/>
      <c r="D1065" t="s">
        <v>11370</v>
      </c>
      <c r="E1065" s="10" t="str">
        <f>IFERROR(IF(NOT(BTT[[#This Row],[Manuelle Änderung des Verantwortliches TP
(Auswahl - bei Bedarf)]]=""),BTT[[#This Row],[Manuelle Änderung des Verantwortliches TP
(Auswahl - bei Bedarf)]],VLOOKUP(BTT[[#This Row],[Hauptprozess
(Pflichtauswahl)]],Hauptprozesse[],3,FALSE)),"")</f>
        <v>FI</v>
      </c>
      <c r="G1065" t="s">
        <v>14277</v>
      </c>
      <c r="H1065" s="10" t="s">
        <v>8457</v>
      </c>
      <c r="I1065" t="s">
        <v>2792</v>
      </c>
      <c r="J1065" s="10" t="str">
        <f>IFERROR(VLOOKUP(BTT[[#This Row],[Verwendete Transaktion (Pflichtauswahl)]],Transaktionen[[Transaktionen]:[Langtext]],2,FALSE),"")</f>
        <v>Innenauftrag ändern</v>
      </c>
      <c r="V1065" s="10" t="str">
        <f>IFERROR(VLOOKUP(BTT[[#This Row],[Verwendetes Formular
(Auswahl falls relevant)]],Formulare[[Formularbezeichnung]:[Formularname (technisch)]],2,FALSE),"")</f>
        <v/>
      </c>
      <c r="Y1065" s="4"/>
      <c r="AK1065" s="10" t="str">
        <f>IF(BTT[[#This Row],[Subprozess
(optionale Auswahl)]]="","okay",IF(VLOOKUP(BTT[[#This Row],[Subprozess
(optionale Auswahl)]],BPML[[Subprozess]:[Zugeordneter Hauptprozess]],3,FALSE)=BTT[[#This Row],[Hauptprozess
(Pflichtauswahl)]],"okay","falscher Subprozess"))</f>
        <v>okay</v>
      </c>
      <c r="AL1065" t="str">
        <f>IF(aktives_Teilprojekt="Master","",IF(BTT[[#This Row],[Verantwortliches TP
(automatisch)]]=VLOOKUP(aktives_Teilprojekt,Teilprojekte[[Teilprojekte]:[Kürzel]],2,FALSE),"okay","Hauptprozess anderes TP"))</f>
        <v>okay</v>
      </c>
      <c r="AM10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5" s="10" t="str">
        <f>IFERROR(IF(BTT[[#This Row],[SAP-Modul
(Pflichtauswahl)]]&lt;&gt;VLOOKUP(BTT[[#This Row],[Verwendete Transaktion (Pflichtauswahl)]],Transaktionen[[Transaktionen]:[Modul]],3,FALSE),"Modul anders","okay"),"")</f>
        <v>okay</v>
      </c>
      <c r="AP1065" s="10" t="str">
        <f>IFERROR(IF(COUNTIFS(BTT[Verwendete Transaktion (Pflichtauswahl)],BTT[[#This Row],[Verwendete Transaktion (Pflichtauswahl)]],BTT[SAP-Modul
(Pflichtauswahl)],"&lt;&gt;"&amp;BTT[[#This Row],[SAP-Modul
(Pflichtauswahl)]])&gt;0,"Modul anders","okay"),"")</f>
        <v>Modul anders</v>
      </c>
      <c r="AQ1065" s="10" t="str">
        <f>IFERROR(IF(COUNTIFS(BTT[Verwendete Transaktion (Pflichtauswahl)],BTT[[#This Row],[Verwendete Transaktion (Pflichtauswahl)]],BTT[Verantwortliches TP
(automatisch)],"&lt;&gt;"&amp;BTT[[#This Row],[Verantwortliches TP
(automatisch)]])&gt;0,"Transaktion mehrfach","okay"),"")</f>
        <v>okay</v>
      </c>
      <c r="AR1065" s="10" t="str">
        <f>IFERROR(IF(COUNTIFS(BTT[Verwendete Transaktion (Pflichtauswahl)],BTT[[#This Row],[Verwendete Transaktion (Pflichtauswahl)]],BTT[Verantwortliches TP
(automatisch)],"&lt;&gt;"&amp;VLOOKUP(aktives_Teilprojekt,Teilprojekte[[Teilprojekte]:[Kürzel]],2,FALSE))&gt;0,"Transaktion mehrfach","okay"),"")</f>
        <v>okay</v>
      </c>
      <c r="AS1065" s="10" t="s">
        <v>11369</v>
      </c>
      <c r="AT1065" s="10"/>
    </row>
    <row r="1066" spans="1:46" x14ac:dyDescent="0.25">
      <c r="A1066" s="14" t="str">
        <f>IFERROR(IF(BTT[[#This Row],[Lfd Nr. 
(aus konsolidierter Datei)]]&lt;&gt;"",BTT[[#This Row],[Lfd Nr. 
(aus konsolidierter Datei)]],VLOOKUP(aktives_Teilprojekt,Teilprojekte[[Teilprojekte]:[Kürzel]],2,FALSE)&amp;ROW(BTT[[#This Row],[Lfd Nr.
(automatisch)]])-2),"")</f>
        <v>FI980</v>
      </c>
      <c r="B1066" s="15" t="s">
        <v>24</v>
      </c>
      <c r="C1066" s="15"/>
      <c r="D1066" t="s">
        <v>11372</v>
      </c>
      <c r="E1066" s="10" t="str">
        <f>IFERROR(IF(NOT(BTT[[#This Row],[Manuelle Änderung des Verantwortliches TP
(Auswahl - bei Bedarf)]]=""),BTT[[#This Row],[Manuelle Änderung des Verantwortliches TP
(Auswahl - bei Bedarf)]],VLOOKUP(BTT[[#This Row],[Hauptprozess
(Pflichtauswahl)]],Hauptprozesse[],3,FALSE)),"")</f>
        <v>FI</v>
      </c>
      <c r="G1066" t="s">
        <v>14291</v>
      </c>
      <c r="H1066" s="10"/>
      <c r="J1066" s="10" t="str">
        <f>IFERROR(VLOOKUP(BTT[[#This Row],[Verwendete Transaktion (Pflichtauswahl)]],Transaktionen[[Transaktionen]:[Langtext]],2,FALSE),"")</f>
        <v/>
      </c>
      <c r="V1066" s="10" t="str">
        <f>IFERROR(VLOOKUP(BTT[[#This Row],[Verwendetes Formular
(Auswahl falls relevant)]],Formulare[[Formularbezeichnung]:[Formularname (technisch)]],2,FALSE),"")</f>
        <v/>
      </c>
      <c r="Y1066" s="4"/>
      <c r="AK1066" s="10" t="str">
        <f>IF(BTT[[#This Row],[Subprozess
(optionale Auswahl)]]="","okay",IF(VLOOKUP(BTT[[#This Row],[Subprozess
(optionale Auswahl)]],BPML[[Subprozess]:[Zugeordneter Hauptprozess]],3,FALSE)=BTT[[#This Row],[Hauptprozess
(Pflichtauswahl)]],"okay","falscher Subprozess"))</f>
        <v>okay</v>
      </c>
      <c r="AL1066" t="str">
        <f>IF(aktives_Teilprojekt="Master","",IF(BTT[[#This Row],[Verantwortliches TP
(automatisch)]]=VLOOKUP(aktives_Teilprojekt,Teilprojekte[[Teilprojekte]:[Kürzel]],2,FALSE),"okay","Hauptprozess anderes TP"))</f>
        <v>okay</v>
      </c>
      <c r="AM10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6" s="10" t="str">
        <f>IFERROR(IF(BTT[[#This Row],[SAP-Modul
(Pflichtauswahl)]]&lt;&gt;VLOOKUP(BTT[[#This Row],[Verwendete Transaktion (Pflichtauswahl)]],Transaktionen[[Transaktionen]:[Modul]],3,FALSE),"Modul anders","okay"),"")</f>
        <v/>
      </c>
      <c r="AP1066" s="10" t="str">
        <f>IFERROR(IF(COUNTIFS(BTT[Verwendete Transaktion (Pflichtauswahl)],BTT[[#This Row],[Verwendete Transaktion (Pflichtauswahl)]],BTT[SAP-Modul
(Pflichtauswahl)],"&lt;&gt;"&amp;BTT[[#This Row],[SAP-Modul
(Pflichtauswahl)]])&gt;0,"Modul anders","okay"),"")</f>
        <v>okay</v>
      </c>
      <c r="AQ1066" s="10" t="str">
        <f>IFERROR(IF(COUNTIFS(BTT[Verwendete Transaktion (Pflichtauswahl)],BTT[[#This Row],[Verwendete Transaktion (Pflichtauswahl)]],BTT[Verantwortliches TP
(automatisch)],"&lt;&gt;"&amp;BTT[[#This Row],[Verantwortliches TP
(automatisch)]])&gt;0,"Transaktion mehrfach","okay"),"")</f>
        <v>okay</v>
      </c>
      <c r="AR1066" s="10" t="str">
        <f>IFERROR(IF(COUNTIFS(BTT[Verwendete Transaktion (Pflichtauswahl)],BTT[[#This Row],[Verwendete Transaktion (Pflichtauswahl)]],BTT[Verantwortliches TP
(automatisch)],"&lt;&gt;"&amp;VLOOKUP(aktives_Teilprojekt,Teilprojekte[[Teilprojekte]:[Kürzel]],2,FALSE))&gt;0,"Transaktion mehrfach","okay"),"")</f>
        <v>okay</v>
      </c>
      <c r="AS1066" s="10" t="s">
        <v>11371</v>
      </c>
      <c r="AT1066" s="10"/>
    </row>
    <row r="1067" spans="1:46" x14ac:dyDescent="0.25">
      <c r="A1067" s="14" t="str">
        <f>IFERROR(IF(BTT[[#This Row],[Lfd Nr. 
(aus konsolidierter Datei)]]&lt;&gt;"",BTT[[#This Row],[Lfd Nr. 
(aus konsolidierter Datei)]],VLOOKUP(aktives_Teilprojekt,Teilprojekte[[Teilprojekte]:[Kürzel]],2,FALSE)&amp;ROW(BTT[[#This Row],[Lfd Nr.
(automatisch)]])-2),"")</f>
        <v>FI981</v>
      </c>
      <c r="B1067" s="15" t="s">
        <v>24</v>
      </c>
      <c r="C1067" s="15"/>
      <c r="D1067" t="s">
        <v>11374</v>
      </c>
      <c r="E1067" s="10" t="str">
        <f>IFERROR(IF(NOT(BTT[[#This Row],[Manuelle Änderung des Verantwortliches TP
(Auswahl - bei Bedarf)]]=""),BTT[[#This Row],[Manuelle Änderung des Verantwortliches TP
(Auswahl - bei Bedarf)]],VLOOKUP(BTT[[#This Row],[Hauptprozess
(Pflichtauswahl)]],Hauptprozesse[],3,FALSE)),"")</f>
        <v>FI</v>
      </c>
      <c r="G1067" t="s">
        <v>14277</v>
      </c>
      <c r="H1067" s="10"/>
      <c r="J1067" s="10" t="str">
        <f>IFERROR(VLOOKUP(BTT[[#This Row],[Verwendete Transaktion (Pflichtauswahl)]],Transaktionen[[Transaktionen]:[Langtext]],2,FALSE),"")</f>
        <v/>
      </c>
      <c r="V1067" s="10" t="str">
        <f>IFERROR(VLOOKUP(BTT[[#This Row],[Verwendetes Formular
(Auswahl falls relevant)]],Formulare[[Formularbezeichnung]:[Formularname (technisch)]],2,FALSE),"")</f>
        <v/>
      </c>
      <c r="Y1067" s="4"/>
      <c r="AK1067" s="10" t="str">
        <f>IF(BTT[[#This Row],[Subprozess
(optionale Auswahl)]]="","okay",IF(VLOOKUP(BTT[[#This Row],[Subprozess
(optionale Auswahl)]],BPML[[Subprozess]:[Zugeordneter Hauptprozess]],3,FALSE)=BTT[[#This Row],[Hauptprozess
(Pflichtauswahl)]],"okay","falscher Subprozess"))</f>
        <v>okay</v>
      </c>
      <c r="AL1067" t="str">
        <f>IF(aktives_Teilprojekt="Master","",IF(BTT[[#This Row],[Verantwortliches TP
(automatisch)]]=VLOOKUP(aktives_Teilprojekt,Teilprojekte[[Teilprojekte]:[Kürzel]],2,FALSE),"okay","Hauptprozess anderes TP"))</f>
        <v>okay</v>
      </c>
      <c r="AM10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7" s="10" t="str">
        <f>IFERROR(IF(BTT[[#This Row],[SAP-Modul
(Pflichtauswahl)]]&lt;&gt;VLOOKUP(BTT[[#This Row],[Verwendete Transaktion (Pflichtauswahl)]],Transaktionen[[Transaktionen]:[Modul]],3,FALSE),"Modul anders","okay"),"")</f>
        <v/>
      </c>
      <c r="AP1067" s="10" t="str">
        <f>IFERROR(IF(COUNTIFS(BTT[Verwendete Transaktion (Pflichtauswahl)],BTT[[#This Row],[Verwendete Transaktion (Pflichtauswahl)]],BTT[SAP-Modul
(Pflichtauswahl)],"&lt;&gt;"&amp;BTT[[#This Row],[SAP-Modul
(Pflichtauswahl)]])&gt;0,"Modul anders","okay"),"")</f>
        <v>okay</v>
      </c>
      <c r="AQ1067" s="10" t="str">
        <f>IFERROR(IF(COUNTIFS(BTT[Verwendete Transaktion (Pflichtauswahl)],BTT[[#This Row],[Verwendete Transaktion (Pflichtauswahl)]],BTT[Verantwortliches TP
(automatisch)],"&lt;&gt;"&amp;BTT[[#This Row],[Verantwortliches TP
(automatisch)]])&gt;0,"Transaktion mehrfach","okay"),"")</f>
        <v>okay</v>
      </c>
      <c r="AR1067" s="10" t="str">
        <f>IFERROR(IF(COUNTIFS(BTT[Verwendete Transaktion (Pflichtauswahl)],BTT[[#This Row],[Verwendete Transaktion (Pflichtauswahl)]],BTT[Verantwortliches TP
(automatisch)],"&lt;&gt;"&amp;VLOOKUP(aktives_Teilprojekt,Teilprojekte[[Teilprojekte]:[Kürzel]],2,FALSE))&gt;0,"Transaktion mehrfach","okay"),"")</f>
        <v>okay</v>
      </c>
      <c r="AS1067" s="10" t="s">
        <v>11373</v>
      </c>
      <c r="AT1067" s="10"/>
    </row>
    <row r="1068" spans="1:46" x14ac:dyDescent="0.25">
      <c r="A1068" s="14" t="str">
        <f>IFERROR(IF(BTT[[#This Row],[Lfd Nr. 
(aus konsolidierter Datei)]]&lt;&gt;"",BTT[[#This Row],[Lfd Nr. 
(aus konsolidierter Datei)]],VLOOKUP(aktives_Teilprojekt,Teilprojekte[[Teilprojekte]:[Kürzel]],2,FALSE)&amp;ROW(BTT[[#This Row],[Lfd Nr.
(automatisch)]])-2),"")</f>
        <v>FI982</v>
      </c>
      <c r="B1068" s="15" t="s">
        <v>24</v>
      </c>
      <c r="C1068" s="15"/>
      <c r="D1068" t="s">
        <v>11336</v>
      </c>
      <c r="E1068" s="10" t="str">
        <f>IFERROR(IF(NOT(BTT[[#This Row],[Manuelle Änderung des Verantwortliches TP
(Auswahl - bei Bedarf)]]=""),BTT[[#This Row],[Manuelle Änderung des Verantwortliches TP
(Auswahl - bei Bedarf)]],VLOOKUP(BTT[[#This Row],[Hauptprozess
(Pflichtauswahl)]],Hauptprozesse[],3,FALSE)),"")</f>
        <v>FI</v>
      </c>
      <c r="G1068" t="s">
        <v>14292</v>
      </c>
      <c r="H1068" s="10"/>
      <c r="J1068" s="10" t="str">
        <f>IFERROR(VLOOKUP(BTT[[#This Row],[Verwendete Transaktion (Pflichtauswahl)]],Transaktionen[[Transaktionen]:[Langtext]],2,FALSE),"")</f>
        <v/>
      </c>
      <c r="V1068" s="10" t="str">
        <f>IFERROR(VLOOKUP(BTT[[#This Row],[Verwendetes Formular
(Auswahl falls relevant)]],Formulare[[Formularbezeichnung]:[Formularname (technisch)]],2,FALSE),"")</f>
        <v/>
      </c>
      <c r="Y1068" s="4"/>
      <c r="AK1068" s="10" t="str">
        <f>IF(BTT[[#This Row],[Subprozess
(optionale Auswahl)]]="","okay",IF(VLOOKUP(BTT[[#This Row],[Subprozess
(optionale Auswahl)]],BPML[[Subprozess]:[Zugeordneter Hauptprozess]],3,FALSE)=BTT[[#This Row],[Hauptprozess
(Pflichtauswahl)]],"okay","falscher Subprozess"))</f>
        <v>okay</v>
      </c>
      <c r="AL1068" t="str">
        <f>IF(aktives_Teilprojekt="Master","",IF(BTT[[#This Row],[Verantwortliches TP
(automatisch)]]=VLOOKUP(aktives_Teilprojekt,Teilprojekte[[Teilprojekte]:[Kürzel]],2,FALSE),"okay","Hauptprozess anderes TP"))</f>
        <v>okay</v>
      </c>
      <c r="AM10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8" s="10" t="str">
        <f>IFERROR(IF(BTT[[#This Row],[SAP-Modul
(Pflichtauswahl)]]&lt;&gt;VLOOKUP(BTT[[#This Row],[Verwendete Transaktion (Pflichtauswahl)]],Transaktionen[[Transaktionen]:[Modul]],3,FALSE),"Modul anders","okay"),"")</f>
        <v/>
      </c>
      <c r="AP1068" s="10" t="str">
        <f>IFERROR(IF(COUNTIFS(BTT[Verwendete Transaktion (Pflichtauswahl)],BTT[[#This Row],[Verwendete Transaktion (Pflichtauswahl)]],BTT[SAP-Modul
(Pflichtauswahl)],"&lt;&gt;"&amp;BTT[[#This Row],[SAP-Modul
(Pflichtauswahl)]])&gt;0,"Modul anders","okay"),"")</f>
        <v>okay</v>
      </c>
      <c r="AQ1068" s="10" t="str">
        <f>IFERROR(IF(COUNTIFS(BTT[Verwendete Transaktion (Pflichtauswahl)],BTT[[#This Row],[Verwendete Transaktion (Pflichtauswahl)]],BTT[Verantwortliches TP
(automatisch)],"&lt;&gt;"&amp;BTT[[#This Row],[Verantwortliches TP
(automatisch)]])&gt;0,"Transaktion mehrfach","okay"),"")</f>
        <v>okay</v>
      </c>
      <c r="AR1068" s="10" t="str">
        <f>IFERROR(IF(COUNTIFS(BTT[Verwendete Transaktion (Pflichtauswahl)],BTT[[#This Row],[Verwendete Transaktion (Pflichtauswahl)]],BTT[Verantwortliches TP
(automatisch)],"&lt;&gt;"&amp;VLOOKUP(aktives_Teilprojekt,Teilprojekte[[Teilprojekte]:[Kürzel]],2,FALSE))&gt;0,"Transaktion mehrfach","okay"),"")</f>
        <v>okay</v>
      </c>
      <c r="AS1068" s="10" t="s">
        <v>11375</v>
      </c>
      <c r="AT1068" s="10"/>
    </row>
    <row r="1069" spans="1:46" x14ac:dyDescent="0.25">
      <c r="A1069" s="14" t="str">
        <f>IFERROR(IF(BTT[[#This Row],[Lfd Nr. 
(aus konsolidierter Datei)]]&lt;&gt;"",BTT[[#This Row],[Lfd Nr. 
(aus konsolidierter Datei)]],VLOOKUP(aktives_Teilprojekt,Teilprojekte[[Teilprojekte]:[Kürzel]],2,FALSE)&amp;ROW(BTT[[#This Row],[Lfd Nr.
(automatisch)]])-2),"")</f>
        <v>FI983</v>
      </c>
      <c r="B1069" s="15" t="s">
        <v>24</v>
      </c>
      <c r="C1069" s="15"/>
      <c r="D1069" t="s">
        <v>11338</v>
      </c>
      <c r="E1069" s="10" t="str">
        <f>IFERROR(IF(NOT(BTT[[#This Row],[Manuelle Änderung des Verantwortliches TP
(Auswahl - bei Bedarf)]]=""),BTT[[#This Row],[Manuelle Änderung des Verantwortliches TP
(Auswahl - bei Bedarf)]],VLOOKUP(BTT[[#This Row],[Hauptprozess
(Pflichtauswahl)]],Hauptprozesse[],3,FALSE)),"")</f>
        <v>FI</v>
      </c>
      <c r="G1069" t="s">
        <v>14288</v>
      </c>
      <c r="H1069" s="10"/>
      <c r="J1069" s="10" t="str">
        <f>IFERROR(VLOOKUP(BTT[[#This Row],[Verwendete Transaktion (Pflichtauswahl)]],Transaktionen[[Transaktionen]:[Langtext]],2,FALSE),"")</f>
        <v/>
      </c>
      <c r="V1069" s="10" t="str">
        <f>IFERROR(VLOOKUP(BTT[[#This Row],[Verwendetes Formular
(Auswahl falls relevant)]],Formulare[[Formularbezeichnung]:[Formularname (technisch)]],2,FALSE),"")</f>
        <v/>
      </c>
      <c r="Y1069" s="4"/>
      <c r="AK1069" s="10" t="str">
        <f>IF(BTT[[#This Row],[Subprozess
(optionale Auswahl)]]="","okay",IF(VLOOKUP(BTT[[#This Row],[Subprozess
(optionale Auswahl)]],BPML[[Subprozess]:[Zugeordneter Hauptprozess]],3,FALSE)=BTT[[#This Row],[Hauptprozess
(Pflichtauswahl)]],"okay","falscher Subprozess"))</f>
        <v>okay</v>
      </c>
      <c r="AL1069" t="str">
        <f>IF(aktives_Teilprojekt="Master","",IF(BTT[[#This Row],[Verantwortliches TP
(automatisch)]]=VLOOKUP(aktives_Teilprojekt,Teilprojekte[[Teilprojekte]:[Kürzel]],2,FALSE),"okay","Hauptprozess anderes TP"))</f>
        <v>okay</v>
      </c>
      <c r="AM10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9" s="10" t="str">
        <f>IFERROR(IF(BTT[[#This Row],[SAP-Modul
(Pflichtauswahl)]]&lt;&gt;VLOOKUP(BTT[[#This Row],[Verwendete Transaktion (Pflichtauswahl)]],Transaktionen[[Transaktionen]:[Modul]],3,FALSE),"Modul anders","okay"),"")</f>
        <v/>
      </c>
      <c r="AP1069" s="10" t="str">
        <f>IFERROR(IF(COUNTIFS(BTT[Verwendete Transaktion (Pflichtauswahl)],BTT[[#This Row],[Verwendete Transaktion (Pflichtauswahl)]],BTT[SAP-Modul
(Pflichtauswahl)],"&lt;&gt;"&amp;BTT[[#This Row],[SAP-Modul
(Pflichtauswahl)]])&gt;0,"Modul anders","okay"),"")</f>
        <v>okay</v>
      </c>
      <c r="AQ1069" s="10" t="str">
        <f>IFERROR(IF(COUNTIFS(BTT[Verwendete Transaktion (Pflichtauswahl)],BTT[[#This Row],[Verwendete Transaktion (Pflichtauswahl)]],BTT[Verantwortliches TP
(automatisch)],"&lt;&gt;"&amp;BTT[[#This Row],[Verantwortliches TP
(automatisch)]])&gt;0,"Transaktion mehrfach","okay"),"")</f>
        <v>okay</v>
      </c>
      <c r="AR1069" s="10" t="str">
        <f>IFERROR(IF(COUNTIFS(BTT[Verwendete Transaktion (Pflichtauswahl)],BTT[[#This Row],[Verwendete Transaktion (Pflichtauswahl)]],BTT[Verantwortliches TP
(automatisch)],"&lt;&gt;"&amp;VLOOKUP(aktives_Teilprojekt,Teilprojekte[[Teilprojekte]:[Kürzel]],2,FALSE))&gt;0,"Transaktion mehrfach","okay"),"")</f>
        <v>okay</v>
      </c>
      <c r="AS1069" s="10" t="s">
        <v>11376</v>
      </c>
      <c r="AT1069" s="10"/>
    </row>
    <row r="1070" spans="1:46" x14ac:dyDescent="0.25">
      <c r="A1070" s="14" t="str">
        <f>IFERROR(IF(BTT[[#This Row],[Lfd Nr. 
(aus konsolidierter Datei)]]&lt;&gt;"",BTT[[#This Row],[Lfd Nr. 
(aus konsolidierter Datei)]],VLOOKUP(aktives_Teilprojekt,Teilprojekte[[Teilprojekte]:[Kürzel]],2,FALSE)&amp;ROW(BTT[[#This Row],[Lfd Nr.
(automatisch)]])-2),"")</f>
        <v>FI984</v>
      </c>
      <c r="B1070" s="15" t="s">
        <v>24</v>
      </c>
      <c r="C1070" s="15"/>
      <c r="D1070" t="s">
        <v>11340</v>
      </c>
      <c r="E1070" s="10" t="str">
        <f>IFERROR(IF(NOT(BTT[[#This Row],[Manuelle Änderung des Verantwortliches TP
(Auswahl - bei Bedarf)]]=""),BTT[[#This Row],[Manuelle Änderung des Verantwortliches TP
(Auswahl - bei Bedarf)]],VLOOKUP(BTT[[#This Row],[Hauptprozess
(Pflichtauswahl)]],Hauptprozesse[],3,FALSE)),"")</f>
        <v>FI</v>
      </c>
      <c r="G1070" t="s">
        <v>14277</v>
      </c>
      <c r="H1070" s="10"/>
      <c r="J1070" s="10" t="str">
        <f>IFERROR(VLOOKUP(BTT[[#This Row],[Verwendete Transaktion (Pflichtauswahl)]],Transaktionen[[Transaktionen]:[Langtext]],2,FALSE),"")</f>
        <v/>
      </c>
      <c r="V1070" s="10" t="str">
        <f>IFERROR(VLOOKUP(BTT[[#This Row],[Verwendetes Formular
(Auswahl falls relevant)]],Formulare[[Formularbezeichnung]:[Formularname (technisch)]],2,FALSE),"")</f>
        <v/>
      </c>
      <c r="Y1070" s="4"/>
      <c r="AK1070" s="10" t="str">
        <f>IF(BTT[[#This Row],[Subprozess
(optionale Auswahl)]]="","okay",IF(VLOOKUP(BTT[[#This Row],[Subprozess
(optionale Auswahl)]],BPML[[Subprozess]:[Zugeordneter Hauptprozess]],3,FALSE)=BTT[[#This Row],[Hauptprozess
(Pflichtauswahl)]],"okay","falscher Subprozess"))</f>
        <v>okay</v>
      </c>
      <c r="AL1070" t="str">
        <f>IF(aktives_Teilprojekt="Master","",IF(BTT[[#This Row],[Verantwortliches TP
(automatisch)]]=VLOOKUP(aktives_Teilprojekt,Teilprojekte[[Teilprojekte]:[Kürzel]],2,FALSE),"okay","Hauptprozess anderes TP"))</f>
        <v>okay</v>
      </c>
      <c r="AM10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0" s="10" t="str">
        <f>IFERROR(IF(BTT[[#This Row],[SAP-Modul
(Pflichtauswahl)]]&lt;&gt;VLOOKUP(BTT[[#This Row],[Verwendete Transaktion (Pflichtauswahl)]],Transaktionen[[Transaktionen]:[Modul]],3,FALSE),"Modul anders","okay"),"")</f>
        <v/>
      </c>
      <c r="AP1070" s="10" t="str">
        <f>IFERROR(IF(COUNTIFS(BTT[Verwendete Transaktion (Pflichtauswahl)],BTT[[#This Row],[Verwendete Transaktion (Pflichtauswahl)]],BTT[SAP-Modul
(Pflichtauswahl)],"&lt;&gt;"&amp;BTT[[#This Row],[SAP-Modul
(Pflichtauswahl)]])&gt;0,"Modul anders","okay"),"")</f>
        <v>okay</v>
      </c>
      <c r="AQ1070" s="10" t="str">
        <f>IFERROR(IF(COUNTIFS(BTT[Verwendete Transaktion (Pflichtauswahl)],BTT[[#This Row],[Verwendete Transaktion (Pflichtauswahl)]],BTT[Verantwortliches TP
(automatisch)],"&lt;&gt;"&amp;BTT[[#This Row],[Verantwortliches TP
(automatisch)]])&gt;0,"Transaktion mehrfach","okay"),"")</f>
        <v>okay</v>
      </c>
      <c r="AR1070" s="10" t="str">
        <f>IFERROR(IF(COUNTIFS(BTT[Verwendete Transaktion (Pflichtauswahl)],BTT[[#This Row],[Verwendete Transaktion (Pflichtauswahl)]],BTT[Verantwortliches TP
(automatisch)],"&lt;&gt;"&amp;VLOOKUP(aktives_Teilprojekt,Teilprojekte[[Teilprojekte]:[Kürzel]],2,FALSE))&gt;0,"Transaktion mehrfach","okay"),"")</f>
        <v>okay</v>
      </c>
      <c r="AS1070" s="10" t="s">
        <v>11377</v>
      </c>
      <c r="AT1070" s="10"/>
    </row>
    <row r="1071" spans="1:46" x14ac:dyDescent="0.25">
      <c r="A1071" s="14" t="str">
        <f>IFERROR(IF(BTT[[#This Row],[Lfd Nr. 
(aus konsolidierter Datei)]]&lt;&gt;"",BTT[[#This Row],[Lfd Nr. 
(aus konsolidierter Datei)]],VLOOKUP(aktives_Teilprojekt,Teilprojekte[[Teilprojekte]:[Kürzel]],2,FALSE)&amp;ROW(BTT[[#This Row],[Lfd Nr.
(automatisch)]])-2),"")</f>
        <v>FI985</v>
      </c>
      <c r="B1071" s="15" t="s">
        <v>24</v>
      </c>
      <c r="C1071" s="15"/>
      <c r="D1071" t="s">
        <v>11379</v>
      </c>
      <c r="E1071" s="10" t="str">
        <f>IFERROR(IF(NOT(BTT[[#This Row],[Manuelle Änderung des Verantwortliches TP
(Auswahl - bei Bedarf)]]=""),BTT[[#This Row],[Manuelle Änderung des Verantwortliches TP
(Auswahl - bei Bedarf)]],VLOOKUP(BTT[[#This Row],[Hauptprozess
(Pflichtauswahl)]],Hauptprozesse[],3,FALSE)),"")</f>
        <v>FI</v>
      </c>
      <c r="G1071" t="s">
        <v>14293</v>
      </c>
      <c r="H1071" s="10"/>
      <c r="J1071" s="10" t="str">
        <f>IFERROR(VLOOKUP(BTT[[#This Row],[Verwendete Transaktion (Pflichtauswahl)]],Transaktionen[[Transaktionen]:[Langtext]],2,FALSE),"")</f>
        <v/>
      </c>
      <c r="V1071" s="10" t="str">
        <f>IFERROR(VLOOKUP(BTT[[#This Row],[Verwendetes Formular
(Auswahl falls relevant)]],Formulare[[Formularbezeichnung]:[Formularname (technisch)]],2,FALSE),"")</f>
        <v/>
      </c>
      <c r="Y1071" s="4"/>
      <c r="AK1071" s="10" t="str">
        <f>IF(BTT[[#This Row],[Subprozess
(optionale Auswahl)]]="","okay",IF(VLOOKUP(BTT[[#This Row],[Subprozess
(optionale Auswahl)]],BPML[[Subprozess]:[Zugeordneter Hauptprozess]],3,FALSE)=BTT[[#This Row],[Hauptprozess
(Pflichtauswahl)]],"okay","falscher Subprozess"))</f>
        <v>okay</v>
      </c>
      <c r="AL1071" t="str">
        <f>IF(aktives_Teilprojekt="Master","",IF(BTT[[#This Row],[Verantwortliches TP
(automatisch)]]=VLOOKUP(aktives_Teilprojekt,Teilprojekte[[Teilprojekte]:[Kürzel]],2,FALSE),"okay","Hauptprozess anderes TP"))</f>
        <v>okay</v>
      </c>
      <c r="AM10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1" s="10" t="str">
        <f>IFERROR(IF(BTT[[#This Row],[SAP-Modul
(Pflichtauswahl)]]&lt;&gt;VLOOKUP(BTT[[#This Row],[Verwendete Transaktion (Pflichtauswahl)]],Transaktionen[[Transaktionen]:[Modul]],3,FALSE),"Modul anders","okay"),"")</f>
        <v/>
      </c>
      <c r="AP1071" s="10" t="str">
        <f>IFERROR(IF(COUNTIFS(BTT[Verwendete Transaktion (Pflichtauswahl)],BTT[[#This Row],[Verwendete Transaktion (Pflichtauswahl)]],BTT[SAP-Modul
(Pflichtauswahl)],"&lt;&gt;"&amp;BTT[[#This Row],[SAP-Modul
(Pflichtauswahl)]])&gt;0,"Modul anders","okay"),"")</f>
        <v>okay</v>
      </c>
      <c r="AQ1071" s="10" t="str">
        <f>IFERROR(IF(COUNTIFS(BTT[Verwendete Transaktion (Pflichtauswahl)],BTT[[#This Row],[Verwendete Transaktion (Pflichtauswahl)]],BTT[Verantwortliches TP
(automatisch)],"&lt;&gt;"&amp;BTT[[#This Row],[Verantwortliches TP
(automatisch)]])&gt;0,"Transaktion mehrfach","okay"),"")</f>
        <v>okay</v>
      </c>
      <c r="AR1071" s="10" t="str">
        <f>IFERROR(IF(COUNTIFS(BTT[Verwendete Transaktion (Pflichtauswahl)],BTT[[#This Row],[Verwendete Transaktion (Pflichtauswahl)]],BTT[Verantwortliches TP
(automatisch)],"&lt;&gt;"&amp;VLOOKUP(aktives_Teilprojekt,Teilprojekte[[Teilprojekte]:[Kürzel]],2,FALSE))&gt;0,"Transaktion mehrfach","okay"),"")</f>
        <v>okay</v>
      </c>
      <c r="AS1071" s="10" t="s">
        <v>11378</v>
      </c>
      <c r="AT1071" s="10"/>
    </row>
    <row r="1072" spans="1:46" x14ac:dyDescent="0.25">
      <c r="A1072" s="14" t="str">
        <f>IFERROR(IF(BTT[[#This Row],[Lfd Nr. 
(aus konsolidierter Datei)]]&lt;&gt;"",BTT[[#This Row],[Lfd Nr. 
(aus konsolidierter Datei)]],VLOOKUP(aktives_Teilprojekt,Teilprojekte[[Teilprojekte]:[Kürzel]],2,FALSE)&amp;ROW(BTT[[#This Row],[Lfd Nr.
(automatisch)]])-2),"")</f>
        <v>FI986</v>
      </c>
      <c r="B1072" s="15" t="s">
        <v>24</v>
      </c>
      <c r="C1072" s="15"/>
      <c r="D1072" t="s">
        <v>11342</v>
      </c>
      <c r="E1072" s="10" t="str">
        <f>IFERROR(IF(NOT(BTT[[#This Row],[Manuelle Änderung des Verantwortliches TP
(Auswahl - bei Bedarf)]]=""),BTT[[#This Row],[Manuelle Änderung des Verantwortliches TP
(Auswahl - bei Bedarf)]],VLOOKUP(BTT[[#This Row],[Hauptprozess
(Pflichtauswahl)]],Hauptprozesse[],3,FALSE)),"")</f>
        <v>FI</v>
      </c>
      <c r="G1072" t="s">
        <v>14289</v>
      </c>
      <c r="H1072" s="10"/>
      <c r="J1072" s="10" t="str">
        <f>IFERROR(VLOOKUP(BTT[[#This Row],[Verwendete Transaktion (Pflichtauswahl)]],Transaktionen[[Transaktionen]:[Langtext]],2,FALSE),"")</f>
        <v/>
      </c>
      <c r="V1072" s="10" t="str">
        <f>IFERROR(VLOOKUP(BTT[[#This Row],[Verwendetes Formular
(Auswahl falls relevant)]],Formulare[[Formularbezeichnung]:[Formularname (technisch)]],2,FALSE),"")</f>
        <v/>
      </c>
      <c r="Y1072" s="4"/>
      <c r="AK1072" s="10" t="str">
        <f>IF(BTT[[#This Row],[Subprozess
(optionale Auswahl)]]="","okay",IF(VLOOKUP(BTT[[#This Row],[Subprozess
(optionale Auswahl)]],BPML[[Subprozess]:[Zugeordneter Hauptprozess]],3,FALSE)=BTT[[#This Row],[Hauptprozess
(Pflichtauswahl)]],"okay","falscher Subprozess"))</f>
        <v>okay</v>
      </c>
      <c r="AL1072" t="str">
        <f>IF(aktives_Teilprojekt="Master","",IF(BTT[[#This Row],[Verantwortliches TP
(automatisch)]]=VLOOKUP(aktives_Teilprojekt,Teilprojekte[[Teilprojekte]:[Kürzel]],2,FALSE),"okay","Hauptprozess anderes TP"))</f>
        <v>okay</v>
      </c>
      <c r="AM10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2" s="10" t="str">
        <f>IFERROR(IF(BTT[[#This Row],[SAP-Modul
(Pflichtauswahl)]]&lt;&gt;VLOOKUP(BTT[[#This Row],[Verwendete Transaktion (Pflichtauswahl)]],Transaktionen[[Transaktionen]:[Modul]],3,FALSE),"Modul anders","okay"),"")</f>
        <v/>
      </c>
      <c r="AP1072" s="10" t="str">
        <f>IFERROR(IF(COUNTIFS(BTT[Verwendete Transaktion (Pflichtauswahl)],BTT[[#This Row],[Verwendete Transaktion (Pflichtauswahl)]],BTT[SAP-Modul
(Pflichtauswahl)],"&lt;&gt;"&amp;BTT[[#This Row],[SAP-Modul
(Pflichtauswahl)]])&gt;0,"Modul anders","okay"),"")</f>
        <v>okay</v>
      </c>
      <c r="AQ1072" s="10" t="str">
        <f>IFERROR(IF(COUNTIFS(BTT[Verwendete Transaktion (Pflichtauswahl)],BTT[[#This Row],[Verwendete Transaktion (Pflichtauswahl)]],BTT[Verantwortliches TP
(automatisch)],"&lt;&gt;"&amp;BTT[[#This Row],[Verantwortliches TP
(automatisch)]])&gt;0,"Transaktion mehrfach","okay"),"")</f>
        <v>okay</v>
      </c>
      <c r="AR1072" s="10" t="str">
        <f>IFERROR(IF(COUNTIFS(BTT[Verwendete Transaktion (Pflichtauswahl)],BTT[[#This Row],[Verwendete Transaktion (Pflichtauswahl)]],BTT[Verantwortliches TP
(automatisch)],"&lt;&gt;"&amp;VLOOKUP(aktives_Teilprojekt,Teilprojekte[[Teilprojekte]:[Kürzel]],2,FALSE))&gt;0,"Transaktion mehrfach","okay"),"")</f>
        <v>okay</v>
      </c>
      <c r="AS1072" s="10" t="s">
        <v>11380</v>
      </c>
      <c r="AT1072" s="10"/>
    </row>
    <row r="1073" spans="1:46" x14ac:dyDescent="0.25">
      <c r="A1073" s="14" t="str">
        <f>IFERROR(IF(BTT[[#This Row],[Lfd Nr. 
(aus konsolidierter Datei)]]&lt;&gt;"",BTT[[#This Row],[Lfd Nr. 
(aus konsolidierter Datei)]],VLOOKUP(aktives_Teilprojekt,Teilprojekte[[Teilprojekte]:[Kürzel]],2,FALSE)&amp;ROW(BTT[[#This Row],[Lfd Nr.
(automatisch)]])-2),"")</f>
        <v>FI987</v>
      </c>
      <c r="B1073" s="15" t="s">
        <v>24</v>
      </c>
      <c r="C1073" s="15"/>
      <c r="D1073" t="s">
        <v>11344</v>
      </c>
      <c r="E1073" s="10" t="str">
        <f>IFERROR(IF(NOT(BTT[[#This Row],[Manuelle Änderung des Verantwortliches TP
(Auswahl - bei Bedarf)]]=""),BTT[[#This Row],[Manuelle Änderung des Verantwortliches TP
(Auswahl - bei Bedarf)]],VLOOKUP(BTT[[#This Row],[Hauptprozess
(Pflichtauswahl)]],Hauptprozesse[],3,FALSE)),"")</f>
        <v>FI</v>
      </c>
      <c r="G1073" t="s">
        <v>14277</v>
      </c>
      <c r="H1073" s="10" t="s">
        <v>8457</v>
      </c>
      <c r="I1073" t="s">
        <v>2792</v>
      </c>
      <c r="J1073" s="10" t="str">
        <f>IFERROR(VLOOKUP(BTT[[#This Row],[Verwendete Transaktion (Pflichtauswahl)]],Transaktionen[[Transaktionen]:[Langtext]],2,FALSE),"")</f>
        <v>Innenauftrag ändern</v>
      </c>
      <c r="V1073" s="10" t="str">
        <f>IFERROR(VLOOKUP(BTT[[#This Row],[Verwendetes Formular
(Auswahl falls relevant)]],Formulare[[Formularbezeichnung]:[Formularname (technisch)]],2,FALSE),"")</f>
        <v/>
      </c>
      <c r="Y1073" s="4"/>
      <c r="AK1073" s="10" t="str">
        <f>IF(BTT[[#This Row],[Subprozess
(optionale Auswahl)]]="","okay",IF(VLOOKUP(BTT[[#This Row],[Subprozess
(optionale Auswahl)]],BPML[[Subprozess]:[Zugeordneter Hauptprozess]],3,FALSE)=BTT[[#This Row],[Hauptprozess
(Pflichtauswahl)]],"okay","falscher Subprozess"))</f>
        <v>okay</v>
      </c>
      <c r="AL1073" t="str">
        <f>IF(aktives_Teilprojekt="Master","",IF(BTT[[#This Row],[Verantwortliches TP
(automatisch)]]=VLOOKUP(aktives_Teilprojekt,Teilprojekte[[Teilprojekte]:[Kürzel]],2,FALSE),"okay","Hauptprozess anderes TP"))</f>
        <v>okay</v>
      </c>
      <c r="AM10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3" s="10" t="str">
        <f>IFERROR(IF(BTT[[#This Row],[SAP-Modul
(Pflichtauswahl)]]&lt;&gt;VLOOKUP(BTT[[#This Row],[Verwendete Transaktion (Pflichtauswahl)]],Transaktionen[[Transaktionen]:[Modul]],3,FALSE),"Modul anders","okay"),"")</f>
        <v>okay</v>
      </c>
      <c r="AP1073" s="10" t="str">
        <f>IFERROR(IF(COUNTIFS(BTT[Verwendete Transaktion (Pflichtauswahl)],BTT[[#This Row],[Verwendete Transaktion (Pflichtauswahl)]],BTT[SAP-Modul
(Pflichtauswahl)],"&lt;&gt;"&amp;BTT[[#This Row],[SAP-Modul
(Pflichtauswahl)]])&gt;0,"Modul anders","okay"),"")</f>
        <v>Modul anders</v>
      </c>
      <c r="AQ1073" s="10" t="str">
        <f>IFERROR(IF(COUNTIFS(BTT[Verwendete Transaktion (Pflichtauswahl)],BTT[[#This Row],[Verwendete Transaktion (Pflichtauswahl)]],BTT[Verantwortliches TP
(automatisch)],"&lt;&gt;"&amp;BTT[[#This Row],[Verantwortliches TP
(automatisch)]])&gt;0,"Transaktion mehrfach","okay"),"")</f>
        <v>okay</v>
      </c>
      <c r="AR1073" s="10" t="str">
        <f>IFERROR(IF(COUNTIFS(BTT[Verwendete Transaktion (Pflichtauswahl)],BTT[[#This Row],[Verwendete Transaktion (Pflichtauswahl)]],BTT[Verantwortliches TP
(automatisch)],"&lt;&gt;"&amp;VLOOKUP(aktives_Teilprojekt,Teilprojekte[[Teilprojekte]:[Kürzel]],2,FALSE))&gt;0,"Transaktion mehrfach","okay"),"")</f>
        <v>okay</v>
      </c>
      <c r="AS1073" s="10" t="s">
        <v>11381</v>
      </c>
      <c r="AT1073" s="10"/>
    </row>
    <row r="1074" spans="1:46" x14ac:dyDescent="0.25">
      <c r="A1074" s="14" t="str">
        <f>IFERROR(IF(BTT[[#This Row],[Lfd Nr. 
(aus konsolidierter Datei)]]&lt;&gt;"",BTT[[#This Row],[Lfd Nr. 
(aus konsolidierter Datei)]],VLOOKUP(aktives_Teilprojekt,Teilprojekte[[Teilprojekte]:[Kürzel]],2,FALSE)&amp;ROW(BTT[[#This Row],[Lfd Nr.
(automatisch)]])-2),"")</f>
        <v>FI988</v>
      </c>
      <c r="B1074" s="15" t="s">
        <v>24</v>
      </c>
      <c r="C1074" s="15"/>
      <c r="D1074" t="s">
        <v>9731</v>
      </c>
      <c r="E1074" s="10" t="str">
        <f>IFERROR(IF(NOT(BTT[[#This Row],[Manuelle Änderung des Verantwortliches TP
(Auswahl - bei Bedarf)]]=""),BTT[[#This Row],[Manuelle Änderung des Verantwortliches TP
(Auswahl - bei Bedarf)]],VLOOKUP(BTT[[#This Row],[Hauptprozess
(Pflichtauswahl)]],Hauptprozesse[],3,FALSE)),"")</f>
        <v>FI</v>
      </c>
      <c r="G1074" t="s">
        <v>14277</v>
      </c>
      <c r="H1074" s="10"/>
      <c r="J1074" s="10" t="str">
        <f>IFERROR(VLOOKUP(BTT[[#This Row],[Verwendete Transaktion (Pflichtauswahl)]],Transaktionen[[Transaktionen]:[Langtext]],2,FALSE),"")</f>
        <v/>
      </c>
      <c r="V1074" s="10" t="str">
        <f>IFERROR(VLOOKUP(BTT[[#This Row],[Verwendetes Formular
(Auswahl falls relevant)]],Formulare[[Formularbezeichnung]:[Formularname (technisch)]],2,FALSE),"")</f>
        <v/>
      </c>
      <c r="Y1074" s="4"/>
      <c r="AK1074" s="10" t="str">
        <f>IF(BTT[[#This Row],[Subprozess
(optionale Auswahl)]]="","okay",IF(VLOOKUP(BTT[[#This Row],[Subprozess
(optionale Auswahl)]],BPML[[Subprozess]:[Zugeordneter Hauptprozess]],3,FALSE)=BTT[[#This Row],[Hauptprozess
(Pflichtauswahl)]],"okay","falscher Subprozess"))</f>
        <v>okay</v>
      </c>
      <c r="AL1074" t="str">
        <f>IF(aktives_Teilprojekt="Master","",IF(BTT[[#This Row],[Verantwortliches TP
(automatisch)]]=VLOOKUP(aktives_Teilprojekt,Teilprojekte[[Teilprojekte]:[Kürzel]],2,FALSE),"okay","Hauptprozess anderes TP"))</f>
        <v>okay</v>
      </c>
      <c r="AM10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4" s="10" t="str">
        <f>IFERROR(IF(BTT[[#This Row],[SAP-Modul
(Pflichtauswahl)]]&lt;&gt;VLOOKUP(BTT[[#This Row],[Verwendete Transaktion (Pflichtauswahl)]],Transaktionen[[Transaktionen]:[Modul]],3,FALSE),"Modul anders","okay"),"")</f>
        <v/>
      </c>
      <c r="AP1074" s="10" t="str">
        <f>IFERROR(IF(COUNTIFS(BTT[Verwendete Transaktion (Pflichtauswahl)],BTT[[#This Row],[Verwendete Transaktion (Pflichtauswahl)]],BTT[SAP-Modul
(Pflichtauswahl)],"&lt;&gt;"&amp;BTT[[#This Row],[SAP-Modul
(Pflichtauswahl)]])&gt;0,"Modul anders","okay"),"")</f>
        <v>okay</v>
      </c>
      <c r="AQ1074" s="10" t="str">
        <f>IFERROR(IF(COUNTIFS(BTT[Verwendete Transaktion (Pflichtauswahl)],BTT[[#This Row],[Verwendete Transaktion (Pflichtauswahl)]],BTT[Verantwortliches TP
(automatisch)],"&lt;&gt;"&amp;BTT[[#This Row],[Verantwortliches TP
(automatisch)]])&gt;0,"Transaktion mehrfach","okay"),"")</f>
        <v>okay</v>
      </c>
      <c r="AR1074" s="10" t="str">
        <f>IFERROR(IF(COUNTIFS(BTT[Verwendete Transaktion (Pflichtauswahl)],BTT[[#This Row],[Verwendete Transaktion (Pflichtauswahl)]],BTT[Verantwortliches TP
(automatisch)],"&lt;&gt;"&amp;VLOOKUP(aktives_Teilprojekt,Teilprojekte[[Teilprojekte]:[Kürzel]],2,FALSE))&gt;0,"Transaktion mehrfach","okay"),"")</f>
        <v>okay</v>
      </c>
      <c r="AS1074" s="10" t="s">
        <v>11382</v>
      </c>
      <c r="AT1074" s="10"/>
    </row>
    <row r="1075" spans="1:46" x14ac:dyDescent="0.25">
      <c r="A1075" s="14" t="str">
        <f>IFERROR(IF(BTT[[#This Row],[Lfd Nr. 
(aus konsolidierter Datei)]]&lt;&gt;"",BTT[[#This Row],[Lfd Nr. 
(aus konsolidierter Datei)]],VLOOKUP(aktives_Teilprojekt,Teilprojekte[[Teilprojekte]:[Kürzel]],2,FALSE)&amp;ROW(BTT[[#This Row],[Lfd Nr.
(automatisch)]])-2),"")</f>
        <v>FI989</v>
      </c>
      <c r="B1075" s="15" t="s">
        <v>24</v>
      </c>
      <c r="C1075" s="15"/>
      <c r="D1075" t="s">
        <v>11347</v>
      </c>
      <c r="E1075" s="10" t="str">
        <f>IFERROR(IF(NOT(BTT[[#This Row],[Manuelle Änderung des Verantwortliches TP
(Auswahl - bei Bedarf)]]=""),BTT[[#This Row],[Manuelle Änderung des Verantwortliches TP
(Auswahl - bei Bedarf)]],VLOOKUP(BTT[[#This Row],[Hauptprozess
(Pflichtauswahl)]],Hauptprozesse[],3,FALSE)),"")</f>
        <v>FI</v>
      </c>
      <c r="G1075" t="s">
        <v>14277</v>
      </c>
      <c r="H1075" s="10"/>
      <c r="J1075" s="10" t="str">
        <f>IFERROR(VLOOKUP(BTT[[#This Row],[Verwendete Transaktion (Pflichtauswahl)]],Transaktionen[[Transaktionen]:[Langtext]],2,FALSE),"")</f>
        <v/>
      </c>
      <c r="V1075" s="10" t="str">
        <f>IFERROR(VLOOKUP(BTT[[#This Row],[Verwendetes Formular
(Auswahl falls relevant)]],Formulare[[Formularbezeichnung]:[Formularname (technisch)]],2,FALSE),"")</f>
        <v/>
      </c>
      <c r="Y1075" s="4"/>
      <c r="AK1075" s="10" t="str">
        <f>IF(BTT[[#This Row],[Subprozess
(optionale Auswahl)]]="","okay",IF(VLOOKUP(BTT[[#This Row],[Subprozess
(optionale Auswahl)]],BPML[[Subprozess]:[Zugeordneter Hauptprozess]],3,FALSE)=BTT[[#This Row],[Hauptprozess
(Pflichtauswahl)]],"okay","falscher Subprozess"))</f>
        <v>okay</v>
      </c>
      <c r="AL1075" t="str">
        <f>IF(aktives_Teilprojekt="Master","",IF(BTT[[#This Row],[Verantwortliches TP
(automatisch)]]=VLOOKUP(aktives_Teilprojekt,Teilprojekte[[Teilprojekte]:[Kürzel]],2,FALSE),"okay","Hauptprozess anderes TP"))</f>
        <v>okay</v>
      </c>
      <c r="AM10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5" s="10" t="str">
        <f>IFERROR(IF(BTT[[#This Row],[SAP-Modul
(Pflichtauswahl)]]&lt;&gt;VLOOKUP(BTT[[#This Row],[Verwendete Transaktion (Pflichtauswahl)]],Transaktionen[[Transaktionen]:[Modul]],3,FALSE),"Modul anders","okay"),"")</f>
        <v/>
      </c>
      <c r="AP1075" s="10" t="str">
        <f>IFERROR(IF(COUNTIFS(BTT[Verwendete Transaktion (Pflichtauswahl)],BTT[[#This Row],[Verwendete Transaktion (Pflichtauswahl)]],BTT[SAP-Modul
(Pflichtauswahl)],"&lt;&gt;"&amp;BTT[[#This Row],[SAP-Modul
(Pflichtauswahl)]])&gt;0,"Modul anders","okay"),"")</f>
        <v>okay</v>
      </c>
      <c r="AQ1075" s="10" t="str">
        <f>IFERROR(IF(COUNTIFS(BTT[Verwendete Transaktion (Pflichtauswahl)],BTT[[#This Row],[Verwendete Transaktion (Pflichtauswahl)]],BTT[Verantwortliches TP
(automatisch)],"&lt;&gt;"&amp;BTT[[#This Row],[Verantwortliches TP
(automatisch)]])&gt;0,"Transaktion mehrfach","okay"),"")</f>
        <v>okay</v>
      </c>
      <c r="AR1075" s="10" t="str">
        <f>IFERROR(IF(COUNTIFS(BTT[Verwendete Transaktion (Pflichtauswahl)],BTT[[#This Row],[Verwendete Transaktion (Pflichtauswahl)]],BTT[Verantwortliches TP
(automatisch)],"&lt;&gt;"&amp;VLOOKUP(aktives_Teilprojekt,Teilprojekte[[Teilprojekte]:[Kürzel]],2,FALSE))&gt;0,"Transaktion mehrfach","okay"),"")</f>
        <v>okay</v>
      </c>
      <c r="AS1075" s="10" t="s">
        <v>11383</v>
      </c>
      <c r="AT1075" s="10"/>
    </row>
    <row r="1076" spans="1:46" x14ac:dyDescent="0.25">
      <c r="A1076" s="14" t="str">
        <f>IFERROR(IF(BTT[[#This Row],[Lfd Nr. 
(aus konsolidierter Datei)]]&lt;&gt;"",BTT[[#This Row],[Lfd Nr. 
(aus konsolidierter Datei)]],VLOOKUP(aktives_Teilprojekt,Teilprojekte[[Teilprojekte]:[Kürzel]],2,FALSE)&amp;ROW(BTT[[#This Row],[Lfd Nr.
(automatisch)]])-2),"")</f>
        <v>FI990</v>
      </c>
      <c r="B1076" s="15" t="s">
        <v>24</v>
      </c>
      <c r="C1076" s="15"/>
      <c r="D1076" t="s">
        <v>11385</v>
      </c>
      <c r="E1076" s="10" t="str">
        <f>IFERROR(IF(NOT(BTT[[#This Row],[Manuelle Änderung des Verantwortliches TP
(Auswahl - bei Bedarf)]]=""),BTT[[#This Row],[Manuelle Änderung des Verantwortliches TP
(Auswahl - bei Bedarf)]],VLOOKUP(BTT[[#This Row],[Hauptprozess
(Pflichtauswahl)]],Hauptprozesse[],3,FALSE)),"")</f>
        <v>FI</v>
      </c>
      <c r="G1076" t="s">
        <v>14277</v>
      </c>
      <c r="H1076" s="10"/>
      <c r="J1076" s="10" t="str">
        <f>IFERROR(VLOOKUP(BTT[[#This Row],[Verwendete Transaktion (Pflichtauswahl)]],Transaktionen[[Transaktionen]:[Langtext]],2,FALSE),"")</f>
        <v/>
      </c>
      <c r="V1076" s="10" t="str">
        <f>IFERROR(VLOOKUP(BTT[[#This Row],[Verwendetes Formular
(Auswahl falls relevant)]],Formulare[[Formularbezeichnung]:[Formularname (technisch)]],2,FALSE),"")</f>
        <v/>
      </c>
      <c r="Y1076" s="4"/>
      <c r="AK1076" s="10" t="str">
        <f>IF(BTT[[#This Row],[Subprozess
(optionale Auswahl)]]="","okay",IF(VLOOKUP(BTT[[#This Row],[Subprozess
(optionale Auswahl)]],BPML[[Subprozess]:[Zugeordneter Hauptprozess]],3,FALSE)=BTT[[#This Row],[Hauptprozess
(Pflichtauswahl)]],"okay","falscher Subprozess"))</f>
        <v>okay</v>
      </c>
      <c r="AL1076" t="str">
        <f>IF(aktives_Teilprojekt="Master","",IF(BTT[[#This Row],[Verantwortliches TP
(automatisch)]]=VLOOKUP(aktives_Teilprojekt,Teilprojekte[[Teilprojekte]:[Kürzel]],2,FALSE),"okay","Hauptprozess anderes TP"))</f>
        <v>okay</v>
      </c>
      <c r="AM10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6" s="10" t="str">
        <f>IFERROR(IF(BTT[[#This Row],[SAP-Modul
(Pflichtauswahl)]]&lt;&gt;VLOOKUP(BTT[[#This Row],[Verwendete Transaktion (Pflichtauswahl)]],Transaktionen[[Transaktionen]:[Modul]],3,FALSE),"Modul anders","okay"),"")</f>
        <v/>
      </c>
      <c r="AP1076" s="10" t="str">
        <f>IFERROR(IF(COUNTIFS(BTT[Verwendete Transaktion (Pflichtauswahl)],BTT[[#This Row],[Verwendete Transaktion (Pflichtauswahl)]],BTT[SAP-Modul
(Pflichtauswahl)],"&lt;&gt;"&amp;BTT[[#This Row],[SAP-Modul
(Pflichtauswahl)]])&gt;0,"Modul anders","okay"),"")</f>
        <v>okay</v>
      </c>
      <c r="AQ1076" s="10" t="str">
        <f>IFERROR(IF(COUNTIFS(BTT[Verwendete Transaktion (Pflichtauswahl)],BTT[[#This Row],[Verwendete Transaktion (Pflichtauswahl)]],BTT[Verantwortliches TP
(automatisch)],"&lt;&gt;"&amp;BTT[[#This Row],[Verantwortliches TP
(automatisch)]])&gt;0,"Transaktion mehrfach","okay"),"")</f>
        <v>okay</v>
      </c>
      <c r="AR1076" s="10" t="str">
        <f>IFERROR(IF(COUNTIFS(BTT[Verwendete Transaktion (Pflichtauswahl)],BTT[[#This Row],[Verwendete Transaktion (Pflichtauswahl)]],BTT[Verantwortliches TP
(automatisch)],"&lt;&gt;"&amp;VLOOKUP(aktives_Teilprojekt,Teilprojekte[[Teilprojekte]:[Kürzel]],2,FALSE))&gt;0,"Transaktion mehrfach","okay"),"")</f>
        <v>okay</v>
      </c>
      <c r="AS1076" s="10" t="s">
        <v>11384</v>
      </c>
      <c r="AT1076" s="10"/>
    </row>
    <row r="1077" spans="1:46" x14ac:dyDescent="0.25">
      <c r="A1077" s="14" t="str">
        <f>IFERROR(IF(BTT[[#This Row],[Lfd Nr. 
(aus konsolidierter Datei)]]&lt;&gt;"",BTT[[#This Row],[Lfd Nr. 
(aus konsolidierter Datei)]],VLOOKUP(aktives_Teilprojekt,Teilprojekte[[Teilprojekte]:[Kürzel]],2,FALSE)&amp;ROW(BTT[[#This Row],[Lfd Nr.
(automatisch)]])-2),"")</f>
        <v>FI991</v>
      </c>
      <c r="B1077" s="15" t="s">
        <v>24</v>
      </c>
      <c r="C1077" s="15"/>
      <c r="D1077" t="s">
        <v>11387</v>
      </c>
      <c r="E1077" s="10" t="str">
        <f>IFERROR(IF(NOT(BTT[[#This Row],[Manuelle Änderung des Verantwortliches TP
(Auswahl - bei Bedarf)]]=""),BTT[[#This Row],[Manuelle Änderung des Verantwortliches TP
(Auswahl - bei Bedarf)]],VLOOKUP(BTT[[#This Row],[Hauptprozess
(Pflichtauswahl)]],Hauptprozesse[],3,FALSE)),"")</f>
        <v>FI</v>
      </c>
      <c r="G1077" t="s">
        <v>14293</v>
      </c>
      <c r="H1077" s="10"/>
      <c r="J1077" s="10" t="str">
        <f>IFERROR(VLOOKUP(BTT[[#This Row],[Verwendete Transaktion (Pflichtauswahl)]],Transaktionen[[Transaktionen]:[Langtext]],2,FALSE),"")</f>
        <v/>
      </c>
      <c r="V1077" s="10" t="str">
        <f>IFERROR(VLOOKUP(BTT[[#This Row],[Verwendetes Formular
(Auswahl falls relevant)]],Formulare[[Formularbezeichnung]:[Formularname (technisch)]],2,FALSE),"")</f>
        <v/>
      </c>
      <c r="Y1077" s="4"/>
      <c r="AK1077" s="10" t="str">
        <f>IF(BTT[[#This Row],[Subprozess
(optionale Auswahl)]]="","okay",IF(VLOOKUP(BTT[[#This Row],[Subprozess
(optionale Auswahl)]],BPML[[Subprozess]:[Zugeordneter Hauptprozess]],3,FALSE)=BTT[[#This Row],[Hauptprozess
(Pflichtauswahl)]],"okay","falscher Subprozess"))</f>
        <v>okay</v>
      </c>
      <c r="AL1077" t="str">
        <f>IF(aktives_Teilprojekt="Master","",IF(BTT[[#This Row],[Verantwortliches TP
(automatisch)]]=VLOOKUP(aktives_Teilprojekt,Teilprojekte[[Teilprojekte]:[Kürzel]],2,FALSE),"okay","Hauptprozess anderes TP"))</f>
        <v>okay</v>
      </c>
      <c r="AM10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7" s="10" t="str">
        <f>IFERROR(IF(BTT[[#This Row],[SAP-Modul
(Pflichtauswahl)]]&lt;&gt;VLOOKUP(BTT[[#This Row],[Verwendete Transaktion (Pflichtauswahl)]],Transaktionen[[Transaktionen]:[Modul]],3,FALSE),"Modul anders","okay"),"")</f>
        <v/>
      </c>
      <c r="AP1077" s="10" t="str">
        <f>IFERROR(IF(COUNTIFS(BTT[Verwendete Transaktion (Pflichtauswahl)],BTT[[#This Row],[Verwendete Transaktion (Pflichtauswahl)]],BTT[SAP-Modul
(Pflichtauswahl)],"&lt;&gt;"&amp;BTT[[#This Row],[SAP-Modul
(Pflichtauswahl)]])&gt;0,"Modul anders","okay"),"")</f>
        <v>okay</v>
      </c>
      <c r="AQ1077" s="10" t="str">
        <f>IFERROR(IF(COUNTIFS(BTT[Verwendete Transaktion (Pflichtauswahl)],BTT[[#This Row],[Verwendete Transaktion (Pflichtauswahl)]],BTT[Verantwortliches TP
(automatisch)],"&lt;&gt;"&amp;BTT[[#This Row],[Verantwortliches TP
(automatisch)]])&gt;0,"Transaktion mehrfach","okay"),"")</f>
        <v>okay</v>
      </c>
      <c r="AR1077" s="10" t="str">
        <f>IFERROR(IF(COUNTIFS(BTT[Verwendete Transaktion (Pflichtauswahl)],BTT[[#This Row],[Verwendete Transaktion (Pflichtauswahl)]],BTT[Verantwortliches TP
(automatisch)],"&lt;&gt;"&amp;VLOOKUP(aktives_Teilprojekt,Teilprojekte[[Teilprojekte]:[Kürzel]],2,FALSE))&gt;0,"Transaktion mehrfach","okay"),"")</f>
        <v>okay</v>
      </c>
      <c r="AS1077" s="10" t="s">
        <v>11386</v>
      </c>
      <c r="AT1077" s="10"/>
    </row>
    <row r="1078" spans="1:46" x14ac:dyDescent="0.25">
      <c r="A1078" s="14" t="str">
        <f>IFERROR(IF(BTT[[#This Row],[Lfd Nr. 
(aus konsolidierter Datei)]]&lt;&gt;"",BTT[[#This Row],[Lfd Nr. 
(aus konsolidierter Datei)]],VLOOKUP(aktives_Teilprojekt,Teilprojekte[[Teilprojekte]:[Kürzel]],2,FALSE)&amp;ROW(BTT[[#This Row],[Lfd Nr.
(automatisch)]])-2),"")</f>
        <v>FI992</v>
      </c>
      <c r="B1078" s="15" t="s">
        <v>24</v>
      </c>
      <c r="C1078" s="15"/>
      <c r="D1078" t="s">
        <v>11389</v>
      </c>
      <c r="E1078" s="10" t="str">
        <f>IFERROR(IF(NOT(BTT[[#This Row],[Manuelle Änderung des Verantwortliches TP
(Auswahl - bei Bedarf)]]=""),BTT[[#This Row],[Manuelle Änderung des Verantwortliches TP
(Auswahl - bei Bedarf)]],VLOOKUP(BTT[[#This Row],[Hauptprozess
(Pflichtauswahl)]],Hauptprozesse[],3,FALSE)),"")</f>
        <v>FI</v>
      </c>
      <c r="H1078" s="10"/>
      <c r="J1078" s="10" t="str">
        <f>IFERROR(VLOOKUP(BTT[[#This Row],[Verwendete Transaktion (Pflichtauswahl)]],Transaktionen[[Transaktionen]:[Langtext]],2,FALSE),"")</f>
        <v/>
      </c>
      <c r="V1078" s="10" t="str">
        <f>IFERROR(VLOOKUP(BTT[[#This Row],[Verwendetes Formular
(Auswahl falls relevant)]],Formulare[[Formularbezeichnung]:[Formularname (technisch)]],2,FALSE),"")</f>
        <v/>
      </c>
      <c r="Y1078" s="4"/>
      <c r="AK1078" s="10" t="str">
        <f>IF(BTT[[#This Row],[Subprozess
(optionale Auswahl)]]="","okay",IF(VLOOKUP(BTT[[#This Row],[Subprozess
(optionale Auswahl)]],BPML[[Subprozess]:[Zugeordneter Hauptprozess]],3,FALSE)=BTT[[#This Row],[Hauptprozess
(Pflichtauswahl)]],"okay","falscher Subprozess"))</f>
        <v>okay</v>
      </c>
      <c r="AL1078" t="str">
        <f>IF(aktives_Teilprojekt="Master","",IF(BTT[[#This Row],[Verantwortliches TP
(automatisch)]]=VLOOKUP(aktives_Teilprojekt,Teilprojekte[[Teilprojekte]:[Kürzel]],2,FALSE),"okay","Hauptprozess anderes TP"))</f>
        <v>okay</v>
      </c>
      <c r="AM10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8" s="10" t="str">
        <f>IFERROR(IF(BTT[[#This Row],[SAP-Modul
(Pflichtauswahl)]]&lt;&gt;VLOOKUP(BTT[[#This Row],[Verwendete Transaktion (Pflichtauswahl)]],Transaktionen[[Transaktionen]:[Modul]],3,FALSE),"Modul anders","okay"),"")</f>
        <v/>
      </c>
      <c r="AP1078" s="10" t="str">
        <f>IFERROR(IF(COUNTIFS(BTT[Verwendete Transaktion (Pflichtauswahl)],BTT[[#This Row],[Verwendete Transaktion (Pflichtauswahl)]],BTT[SAP-Modul
(Pflichtauswahl)],"&lt;&gt;"&amp;BTT[[#This Row],[SAP-Modul
(Pflichtauswahl)]])&gt;0,"Modul anders","okay"),"")</f>
        <v>okay</v>
      </c>
      <c r="AQ1078" s="10" t="str">
        <f>IFERROR(IF(COUNTIFS(BTT[Verwendete Transaktion (Pflichtauswahl)],BTT[[#This Row],[Verwendete Transaktion (Pflichtauswahl)]],BTT[Verantwortliches TP
(automatisch)],"&lt;&gt;"&amp;BTT[[#This Row],[Verantwortliches TP
(automatisch)]])&gt;0,"Transaktion mehrfach","okay"),"")</f>
        <v>okay</v>
      </c>
      <c r="AR1078" s="10" t="str">
        <f>IFERROR(IF(COUNTIFS(BTT[Verwendete Transaktion (Pflichtauswahl)],BTT[[#This Row],[Verwendete Transaktion (Pflichtauswahl)]],BTT[Verantwortliches TP
(automatisch)],"&lt;&gt;"&amp;VLOOKUP(aktives_Teilprojekt,Teilprojekte[[Teilprojekte]:[Kürzel]],2,FALSE))&gt;0,"Transaktion mehrfach","okay"),"")</f>
        <v>okay</v>
      </c>
      <c r="AS1078" s="10" t="s">
        <v>11388</v>
      </c>
      <c r="AT1078" s="10"/>
    </row>
    <row r="1079" spans="1:46" x14ac:dyDescent="0.25">
      <c r="A1079" s="14" t="str">
        <f>IFERROR(IF(BTT[[#This Row],[Lfd Nr. 
(aus konsolidierter Datei)]]&lt;&gt;"",BTT[[#This Row],[Lfd Nr. 
(aus konsolidierter Datei)]],VLOOKUP(aktives_Teilprojekt,Teilprojekte[[Teilprojekte]:[Kürzel]],2,FALSE)&amp;ROW(BTT[[#This Row],[Lfd Nr.
(automatisch)]])-2),"")</f>
        <v>FI993</v>
      </c>
      <c r="B1079" s="15" t="s">
        <v>24</v>
      </c>
      <c r="C1079" s="15"/>
      <c r="D1079" t="s">
        <v>11349</v>
      </c>
      <c r="E1079" s="10" t="str">
        <f>IFERROR(IF(NOT(BTT[[#This Row],[Manuelle Änderung des Verantwortliches TP
(Auswahl - bei Bedarf)]]=""),BTT[[#This Row],[Manuelle Änderung des Verantwortliches TP
(Auswahl - bei Bedarf)]],VLOOKUP(BTT[[#This Row],[Hauptprozess
(Pflichtauswahl)]],Hauptprozesse[],3,FALSE)),"")</f>
        <v>FI</v>
      </c>
      <c r="G1079" t="s">
        <v>14277</v>
      </c>
      <c r="H1079" s="10"/>
      <c r="J1079" s="10" t="str">
        <f>IFERROR(VLOOKUP(BTT[[#This Row],[Verwendete Transaktion (Pflichtauswahl)]],Transaktionen[[Transaktionen]:[Langtext]],2,FALSE),"")</f>
        <v/>
      </c>
      <c r="V1079" s="10" t="str">
        <f>IFERROR(VLOOKUP(BTT[[#This Row],[Verwendetes Formular
(Auswahl falls relevant)]],Formulare[[Formularbezeichnung]:[Formularname (technisch)]],2,FALSE),"")</f>
        <v/>
      </c>
      <c r="Y1079" s="4"/>
      <c r="AK1079" s="10" t="str">
        <f>IF(BTT[[#This Row],[Subprozess
(optionale Auswahl)]]="","okay",IF(VLOOKUP(BTT[[#This Row],[Subprozess
(optionale Auswahl)]],BPML[[Subprozess]:[Zugeordneter Hauptprozess]],3,FALSE)=BTT[[#This Row],[Hauptprozess
(Pflichtauswahl)]],"okay","falscher Subprozess"))</f>
        <v>okay</v>
      </c>
      <c r="AL1079" t="str">
        <f>IF(aktives_Teilprojekt="Master","",IF(BTT[[#This Row],[Verantwortliches TP
(automatisch)]]=VLOOKUP(aktives_Teilprojekt,Teilprojekte[[Teilprojekte]:[Kürzel]],2,FALSE),"okay","Hauptprozess anderes TP"))</f>
        <v>okay</v>
      </c>
      <c r="AM10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9" s="10" t="str">
        <f>IFERROR(IF(BTT[[#This Row],[SAP-Modul
(Pflichtauswahl)]]&lt;&gt;VLOOKUP(BTT[[#This Row],[Verwendete Transaktion (Pflichtauswahl)]],Transaktionen[[Transaktionen]:[Modul]],3,FALSE),"Modul anders","okay"),"")</f>
        <v/>
      </c>
      <c r="AP1079" s="10" t="str">
        <f>IFERROR(IF(COUNTIFS(BTT[Verwendete Transaktion (Pflichtauswahl)],BTT[[#This Row],[Verwendete Transaktion (Pflichtauswahl)]],BTT[SAP-Modul
(Pflichtauswahl)],"&lt;&gt;"&amp;BTT[[#This Row],[SAP-Modul
(Pflichtauswahl)]])&gt;0,"Modul anders","okay"),"")</f>
        <v>okay</v>
      </c>
      <c r="AQ1079" s="10" t="str">
        <f>IFERROR(IF(COUNTIFS(BTT[Verwendete Transaktion (Pflichtauswahl)],BTT[[#This Row],[Verwendete Transaktion (Pflichtauswahl)]],BTT[Verantwortliches TP
(automatisch)],"&lt;&gt;"&amp;BTT[[#This Row],[Verantwortliches TP
(automatisch)]])&gt;0,"Transaktion mehrfach","okay"),"")</f>
        <v>okay</v>
      </c>
      <c r="AR1079" s="10" t="str">
        <f>IFERROR(IF(COUNTIFS(BTT[Verwendete Transaktion (Pflichtauswahl)],BTT[[#This Row],[Verwendete Transaktion (Pflichtauswahl)]],BTT[Verantwortliches TP
(automatisch)],"&lt;&gt;"&amp;VLOOKUP(aktives_Teilprojekt,Teilprojekte[[Teilprojekte]:[Kürzel]],2,FALSE))&gt;0,"Transaktion mehrfach","okay"),"")</f>
        <v>okay</v>
      </c>
      <c r="AS1079" s="10" t="s">
        <v>11390</v>
      </c>
      <c r="AT1079" s="10"/>
    </row>
    <row r="1080" spans="1:46" x14ac:dyDescent="0.25">
      <c r="A1080" s="14" t="str">
        <f>IFERROR(IF(BTT[[#This Row],[Lfd Nr. 
(aus konsolidierter Datei)]]&lt;&gt;"",BTT[[#This Row],[Lfd Nr. 
(aus konsolidierter Datei)]],VLOOKUP(aktives_Teilprojekt,Teilprojekte[[Teilprojekte]:[Kürzel]],2,FALSE)&amp;ROW(BTT[[#This Row],[Lfd Nr.
(automatisch)]])-2),"")</f>
        <v>FI994</v>
      </c>
      <c r="B1080" s="15" t="s">
        <v>24</v>
      </c>
      <c r="C1080" s="15"/>
      <c r="D1080" t="s">
        <v>11342</v>
      </c>
      <c r="E1080" s="10" t="str">
        <f>IFERROR(IF(NOT(BTT[[#This Row],[Manuelle Änderung des Verantwortliches TP
(Auswahl - bei Bedarf)]]=""),BTT[[#This Row],[Manuelle Änderung des Verantwortliches TP
(Auswahl - bei Bedarf)]],VLOOKUP(BTT[[#This Row],[Hauptprozess
(Pflichtauswahl)]],Hauptprozesse[],3,FALSE)),"")</f>
        <v>FI</v>
      </c>
      <c r="G1080" t="s">
        <v>14289</v>
      </c>
      <c r="H1080" s="10"/>
      <c r="J1080" s="10" t="str">
        <f>IFERROR(VLOOKUP(BTT[[#This Row],[Verwendete Transaktion (Pflichtauswahl)]],Transaktionen[[Transaktionen]:[Langtext]],2,FALSE),"")</f>
        <v/>
      </c>
      <c r="V1080" s="10" t="str">
        <f>IFERROR(VLOOKUP(BTT[[#This Row],[Verwendetes Formular
(Auswahl falls relevant)]],Formulare[[Formularbezeichnung]:[Formularname (technisch)]],2,FALSE),"")</f>
        <v/>
      </c>
      <c r="Y1080" s="4"/>
      <c r="AK1080" s="10" t="str">
        <f>IF(BTT[[#This Row],[Subprozess
(optionale Auswahl)]]="","okay",IF(VLOOKUP(BTT[[#This Row],[Subprozess
(optionale Auswahl)]],BPML[[Subprozess]:[Zugeordneter Hauptprozess]],3,FALSE)=BTT[[#This Row],[Hauptprozess
(Pflichtauswahl)]],"okay","falscher Subprozess"))</f>
        <v>okay</v>
      </c>
      <c r="AL1080" t="str">
        <f>IF(aktives_Teilprojekt="Master","",IF(BTT[[#This Row],[Verantwortliches TP
(automatisch)]]=VLOOKUP(aktives_Teilprojekt,Teilprojekte[[Teilprojekte]:[Kürzel]],2,FALSE),"okay","Hauptprozess anderes TP"))</f>
        <v>okay</v>
      </c>
      <c r="AM10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0" s="10" t="str">
        <f>IFERROR(IF(BTT[[#This Row],[SAP-Modul
(Pflichtauswahl)]]&lt;&gt;VLOOKUP(BTT[[#This Row],[Verwendete Transaktion (Pflichtauswahl)]],Transaktionen[[Transaktionen]:[Modul]],3,FALSE),"Modul anders","okay"),"")</f>
        <v/>
      </c>
      <c r="AP1080" s="10" t="str">
        <f>IFERROR(IF(COUNTIFS(BTT[Verwendete Transaktion (Pflichtauswahl)],BTT[[#This Row],[Verwendete Transaktion (Pflichtauswahl)]],BTT[SAP-Modul
(Pflichtauswahl)],"&lt;&gt;"&amp;BTT[[#This Row],[SAP-Modul
(Pflichtauswahl)]])&gt;0,"Modul anders","okay"),"")</f>
        <v>okay</v>
      </c>
      <c r="AQ1080" s="10" t="str">
        <f>IFERROR(IF(COUNTIFS(BTT[Verwendete Transaktion (Pflichtauswahl)],BTT[[#This Row],[Verwendete Transaktion (Pflichtauswahl)]],BTT[Verantwortliches TP
(automatisch)],"&lt;&gt;"&amp;BTT[[#This Row],[Verantwortliches TP
(automatisch)]])&gt;0,"Transaktion mehrfach","okay"),"")</f>
        <v>okay</v>
      </c>
      <c r="AR1080" s="10" t="str">
        <f>IFERROR(IF(COUNTIFS(BTT[Verwendete Transaktion (Pflichtauswahl)],BTT[[#This Row],[Verwendete Transaktion (Pflichtauswahl)]],BTT[Verantwortliches TP
(automatisch)],"&lt;&gt;"&amp;VLOOKUP(aktives_Teilprojekt,Teilprojekte[[Teilprojekte]:[Kürzel]],2,FALSE))&gt;0,"Transaktion mehrfach","okay"),"")</f>
        <v>okay</v>
      </c>
      <c r="AS1080" s="10" t="s">
        <v>11391</v>
      </c>
      <c r="AT1080" s="10"/>
    </row>
    <row r="1081" spans="1:46" x14ac:dyDescent="0.25">
      <c r="A1081" s="14" t="str">
        <f>IFERROR(IF(BTT[[#This Row],[Lfd Nr. 
(aus konsolidierter Datei)]]&lt;&gt;"",BTT[[#This Row],[Lfd Nr. 
(aus konsolidierter Datei)]],VLOOKUP(aktives_Teilprojekt,Teilprojekte[[Teilprojekte]:[Kürzel]],2,FALSE)&amp;ROW(BTT[[#This Row],[Lfd Nr.
(automatisch)]])-2),"")</f>
        <v>FI995</v>
      </c>
      <c r="B1081" s="15" t="s">
        <v>24</v>
      </c>
      <c r="C1081" s="15"/>
      <c r="D1081" t="s">
        <v>11352</v>
      </c>
      <c r="E1081" s="10" t="str">
        <f>IFERROR(IF(NOT(BTT[[#This Row],[Manuelle Änderung des Verantwortliches TP
(Auswahl - bei Bedarf)]]=""),BTT[[#This Row],[Manuelle Änderung des Verantwortliches TP
(Auswahl - bei Bedarf)]],VLOOKUP(BTT[[#This Row],[Hauptprozess
(Pflichtauswahl)]],Hauptprozesse[],3,FALSE)),"")</f>
        <v>FI</v>
      </c>
      <c r="G1081" t="s">
        <v>14277</v>
      </c>
      <c r="H1081" s="10"/>
      <c r="J1081" s="10" t="str">
        <f>IFERROR(VLOOKUP(BTT[[#This Row],[Verwendete Transaktion (Pflichtauswahl)]],Transaktionen[[Transaktionen]:[Langtext]],2,FALSE),"")</f>
        <v/>
      </c>
      <c r="V1081" s="10" t="str">
        <f>IFERROR(VLOOKUP(BTT[[#This Row],[Verwendetes Formular
(Auswahl falls relevant)]],Formulare[[Formularbezeichnung]:[Formularname (technisch)]],2,FALSE),"")</f>
        <v/>
      </c>
      <c r="Y1081" s="4"/>
      <c r="AK1081" s="10" t="str">
        <f>IF(BTT[[#This Row],[Subprozess
(optionale Auswahl)]]="","okay",IF(VLOOKUP(BTT[[#This Row],[Subprozess
(optionale Auswahl)]],BPML[[Subprozess]:[Zugeordneter Hauptprozess]],3,FALSE)=BTT[[#This Row],[Hauptprozess
(Pflichtauswahl)]],"okay","falscher Subprozess"))</f>
        <v>okay</v>
      </c>
      <c r="AL1081" t="str">
        <f>IF(aktives_Teilprojekt="Master","",IF(BTT[[#This Row],[Verantwortliches TP
(automatisch)]]=VLOOKUP(aktives_Teilprojekt,Teilprojekte[[Teilprojekte]:[Kürzel]],2,FALSE),"okay","Hauptprozess anderes TP"))</f>
        <v>okay</v>
      </c>
      <c r="AM10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1" s="10" t="str">
        <f>IFERROR(IF(BTT[[#This Row],[SAP-Modul
(Pflichtauswahl)]]&lt;&gt;VLOOKUP(BTT[[#This Row],[Verwendete Transaktion (Pflichtauswahl)]],Transaktionen[[Transaktionen]:[Modul]],3,FALSE),"Modul anders","okay"),"")</f>
        <v/>
      </c>
      <c r="AP1081" s="10" t="str">
        <f>IFERROR(IF(COUNTIFS(BTT[Verwendete Transaktion (Pflichtauswahl)],BTT[[#This Row],[Verwendete Transaktion (Pflichtauswahl)]],BTT[SAP-Modul
(Pflichtauswahl)],"&lt;&gt;"&amp;BTT[[#This Row],[SAP-Modul
(Pflichtauswahl)]])&gt;0,"Modul anders","okay"),"")</f>
        <v>okay</v>
      </c>
      <c r="AQ1081" s="10" t="str">
        <f>IFERROR(IF(COUNTIFS(BTT[Verwendete Transaktion (Pflichtauswahl)],BTT[[#This Row],[Verwendete Transaktion (Pflichtauswahl)]],BTT[Verantwortliches TP
(automatisch)],"&lt;&gt;"&amp;BTT[[#This Row],[Verantwortliches TP
(automatisch)]])&gt;0,"Transaktion mehrfach","okay"),"")</f>
        <v>okay</v>
      </c>
      <c r="AR1081" s="10" t="str">
        <f>IFERROR(IF(COUNTIFS(BTT[Verwendete Transaktion (Pflichtauswahl)],BTT[[#This Row],[Verwendete Transaktion (Pflichtauswahl)]],BTT[Verantwortliches TP
(automatisch)],"&lt;&gt;"&amp;VLOOKUP(aktives_Teilprojekt,Teilprojekte[[Teilprojekte]:[Kürzel]],2,FALSE))&gt;0,"Transaktion mehrfach","okay"),"")</f>
        <v>okay</v>
      </c>
      <c r="AS1081" s="10" t="s">
        <v>11392</v>
      </c>
      <c r="AT1081" s="10"/>
    </row>
    <row r="1082" spans="1:46" x14ac:dyDescent="0.25">
      <c r="A1082" s="14" t="str">
        <f>IFERROR(IF(BTT[[#This Row],[Lfd Nr. 
(aus konsolidierter Datei)]]&lt;&gt;"",BTT[[#This Row],[Lfd Nr. 
(aus konsolidierter Datei)]],VLOOKUP(aktives_Teilprojekt,Teilprojekte[[Teilprojekte]:[Kürzel]],2,FALSE)&amp;ROW(BTT[[#This Row],[Lfd Nr.
(automatisch)]])-2),"")</f>
        <v>FI996</v>
      </c>
      <c r="B1082" s="15" t="s">
        <v>24</v>
      </c>
      <c r="C1082" s="15"/>
      <c r="D1082" t="s">
        <v>11360</v>
      </c>
      <c r="E1082" s="10" t="str">
        <f>IFERROR(IF(NOT(BTT[[#This Row],[Manuelle Änderung des Verantwortliches TP
(Auswahl - bei Bedarf)]]=""),BTT[[#This Row],[Manuelle Änderung des Verantwortliches TP
(Auswahl - bei Bedarf)]],VLOOKUP(BTT[[#This Row],[Hauptprozess
(Pflichtauswahl)]],Hauptprozesse[],3,FALSE)),"")</f>
        <v>FI</v>
      </c>
      <c r="G1082" t="s">
        <v>14277</v>
      </c>
      <c r="H1082" s="10" t="s">
        <v>8457</v>
      </c>
      <c r="I1082" t="s">
        <v>2811</v>
      </c>
      <c r="J1082" s="10" t="str">
        <f>IFERROR(VLOOKUP(BTT[[#This Row],[Verwendete Transaktion (Pflichtauswahl)]],Transaktionen[[Transaktionen]:[Langtext]],2,FALSE),"")</f>
        <v>Ist-Abrechnung: Auftrag</v>
      </c>
      <c r="V1082" s="10" t="str">
        <f>IFERROR(VLOOKUP(BTT[[#This Row],[Verwendetes Formular
(Auswahl falls relevant)]],Formulare[[Formularbezeichnung]:[Formularname (technisch)]],2,FALSE),"")</f>
        <v/>
      </c>
      <c r="Y1082" s="4"/>
      <c r="AK1082" s="10" t="str">
        <f>IF(BTT[[#This Row],[Subprozess
(optionale Auswahl)]]="","okay",IF(VLOOKUP(BTT[[#This Row],[Subprozess
(optionale Auswahl)]],BPML[[Subprozess]:[Zugeordneter Hauptprozess]],3,FALSE)=BTT[[#This Row],[Hauptprozess
(Pflichtauswahl)]],"okay","falscher Subprozess"))</f>
        <v>okay</v>
      </c>
      <c r="AL1082" t="str">
        <f>IF(aktives_Teilprojekt="Master","",IF(BTT[[#This Row],[Verantwortliches TP
(automatisch)]]=VLOOKUP(aktives_Teilprojekt,Teilprojekte[[Teilprojekte]:[Kürzel]],2,FALSE),"okay","Hauptprozess anderes TP"))</f>
        <v>okay</v>
      </c>
      <c r="AM10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2" s="10" t="str">
        <f>IFERROR(IF(BTT[[#This Row],[SAP-Modul
(Pflichtauswahl)]]&lt;&gt;VLOOKUP(BTT[[#This Row],[Verwendete Transaktion (Pflichtauswahl)]],Transaktionen[[Transaktionen]:[Modul]],3,FALSE),"Modul anders","okay"),"")</f>
        <v>okay</v>
      </c>
      <c r="AP1082" s="10" t="str">
        <f>IFERROR(IF(COUNTIFS(BTT[Verwendete Transaktion (Pflichtauswahl)],BTT[[#This Row],[Verwendete Transaktion (Pflichtauswahl)]],BTT[SAP-Modul
(Pflichtauswahl)],"&lt;&gt;"&amp;BTT[[#This Row],[SAP-Modul
(Pflichtauswahl)]])&gt;0,"Modul anders","okay"),"")</f>
        <v>Modul anders</v>
      </c>
      <c r="AQ1082" s="10" t="str">
        <f>IFERROR(IF(COUNTIFS(BTT[Verwendete Transaktion (Pflichtauswahl)],BTT[[#This Row],[Verwendete Transaktion (Pflichtauswahl)]],BTT[Verantwortliches TP
(automatisch)],"&lt;&gt;"&amp;BTT[[#This Row],[Verantwortliches TP
(automatisch)]])&gt;0,"Transaktion mehrfach","okay"),"")</f>
        <v>okay</v>
      </c>
      <c r="AR1082" s="10" t="str">
        <f>IFERROR(IF(COUNTIFS(BTT[Verwendete Transaktion (Pflichtauswahl)],BTT[[#This Row],[Verwendete Transaktion (Pflichtauswahl)]],BTT[Verantwortliches TP
(automatisch)],"&lt;&gt;"&amp;VLOOKUP(aktives_Teilprojekt,Teilprojekte[[Teilprojekte]:[Kürzel]],2,FALSE))&gt;0,"Transaktion mehrfach","okay"),"")</f>
        <v>okay</v>
      </c>
      <c r="AS1082" s="10" t="s">
        <v>11393</v>
      </c>
      <c r="AT1082" s="10"/>
    </row>
    <row r="1083" spans="1:46" x14ac:dyDescent="0.25">
      <c r="A1083" s="14" t="str">
        <f>IFERROR(IF(BTT[[#This Row],[Lfd Nr. 
(aus konsolidierter Datei)]]&lt;&gt;"",BTT[[#This Row],[Lfd Nr. 
(aus konsolidierter Datei)]],VLOOKUP(aktives_Teilprojekt,Teilprojekte[[Teilprojekte]:[Kürzel]],2,FALSE)&amp;ROW(BTT[[#This Row],[Lfd Nr.
(automatisch)]])-2),"")</f>
        <v>FI997</v>
      </c>
      <c r="B1083" s="15" t="s">
        <v>24</v>
      </c>
      <c r="C1083" s="15"/>
      <c r="D1083" t="s">
        <v>11362</v>
      </c>
      <c r="E1083" s="10" t="str">
        <f>IFERROR(IF(NOT(BTT[[#This Row],[Manuelle Änderung des Verantwortliches TP
(Auswahl - bei Bedarf)]]=""),BTT[[#This Row],[Manuelle Änderung des Verantwortliches TP
(Auswahl - bei Bedarf)]],VLOOKUP(BTT[[#This Row],[Hauptprozess
(Pflichtauswahl)]],Hauptprozesse[],3,FALSE)),"")</f>
        <v>FI</v>
      </c>
      <c r="G1083" t="s">
        <v>14277</v>
      </c>
      <c r="H1083" s="10"/>
      <c r="J1083" s="10" t="str">
        <f>IFERROR(VLOOKUP(BTT[[#This Row],[Verwendete Transaktion (Pflichtauswahl)]],Transaktionen[[Transaktionen]:[Langtext]],2,FALSE),"")</f>
        <v/>
      </c>
      <c r="V1083" s="10" t="str">
        <f>IFERROR(VLOOKUP(BTT[[#This Row],[Verwendetes Formular
(Auswahl falls relevant)]],Formulare[[Formularbezeichnung]:[Formularname (technisch)]],2,FALSE),"")</f>
        <v/>
      </c>
      <c r="Y1083" s="4"/>
      <c r="AK1083" s="10" t="str">
        <f>IF(BTT[[#This Row],[Subprozess
(optionale Auswahl)]]="","okay",IF(VLOOKUP(BTT[[#This Row],[Subprozess
(optionale Auswahl)]],BPML[[Subprozess]:[Zugeordneter Hauptprozess]],3,FALSE)=BTT[[#This Row],[Hauptprozess
(Pflichtauswahl)]],"okay","falscher Subprozess"))</f>
        <v>okay</v>
      </c>
      <c r="AL1083" t="str">
        <f>IF(aktives_Teilprojekt="Master","",IF(BTT[[#This Row],[Verantwortliches TP
(automatisch)]]=VLOOKUP(aktives_Teilprojekt,Teilprojekte[[Teilprojekte]:[Kürzel]],2,FALSE),"okay","Hauptprozess anderes TP"))</f>
        <v>okay</v>
      </c>
      <c r="AM10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3" s="10" t="str">
        <f>IFERROR(IF(BTT[[#This Row],[SAP-Modul
(Pflichtauswahl)]]&lt;&gt;VLOOKUP(BTT[[#This Row],[Verwendete Transaktion (Pflichtauswahl)]],Transaktionen[[Transaktionen]:[Modul]],3,FALSE),"Modul anders","okay"),"")</f>
        <v/>
      </c>
      <c r="AP1083" s="10" t="str">
        <f>IFERROR(IF(COUNTIFS(BTT[Verwendete Transaktion (Pflichtauswahl)],BTT[[#This Row],[Verwendete Transaktion (Pflichtauswahl)]],BTT[SAP-Modul
(Pflichtauswahl)],"&lt;&gt;"&amp;BTT[[#This Row],[SAP-Modul
(Pflichtauswahl)]])&gt;0,"Modul anders","okay"),"")</f>
        <v>okay</v>
      </c>
      <c r="AQ1083" s="10" t="str">
        <f>IFERROR(IF(COUNTIFS(BTT[Verwendete Transaktion (Pflichtauswahl)],BTT[[#This Row],[Verwendete Transaktion (Pflichtauswahl)]],BTT[Verantwortliches TP
(automatisch)],"&lt;&gt;"&amp;BTT[[#This Row],[Verantwortliches TP
(automatisch)]])&gt;0,"Transaktion mehrfach","okay"),"")</f>
        <v>okay</v>
      </c>
      <c r="AR1083" s="10" t="str">
        <f>IFERROR(IF(COUNTIFS(BTT[Verwendete Transaktion (Pflichtauswahl)],BTT[[#This Row],[Verwendete Transaktion (Pflichtauswahl)]],BTT[Verantwortliches TP
(automatisch)],"&lt;&gt;"&amp;VLOOKUP(aktives_Teilprojekt,Teilprojekte[[Teilprojekte]:[Kürzel]],2,FALSE))&gt;0,"Transaktion mehrfach","okay"),"")</f>
        <v>okay</v>
      </c>
      <c r="AS1083" s="10" t="s">
        <v>11394</v>
      </c>
      <c r="AT1083" s="10"/>
    </row>
    <row r="1084" spans="1:46" x14ac:dyDescent="0.25">
      <c r="A1084" s="14" t="str">
        <f>IFERROR(IF(BTT[[#This Row],[Lfd Nr. 
(aus konsolidierter Datei)]]&lt;&gt;"",BTT[[#This Row],[Lfd Nr. 
(aus konsolidierter Datei)]],VLOOKUP(aktives_Teilprojekt,Teilprojekte[[Teilprojekte]:[Kürzel]],2,FALSE)&amp;ROW(BTT[[#This Row],[Lfd Nr.
(automatisch)]])-2),"")</f>
        <v>FI998</v>
      </c>
      <c r="B1084" s="15" t="s">
        <v>24</v>
      </c>
      <c r="C1084" s="15"/>
      <c r="D1084" t="s">
        <v>11342</v>
      </c>
      <c r="E1084" s="10" t="str">
        <f>IFERROR(IF(NOT(BTT[[#This Row],[Manuelle Änderung des Verantwortliches TP
(Auswahl - bei Bedarf)]]=""),BTT[[#This Row],[Manuelle Änderung des Verantwortliches TP
(Auswahl - bei Bedarf)]],VLOOKUP(BTT[[#This Row],[Hauptprozess
(Pflichtauswahl)]],Hauptprozesse[],3,FALSE)),"")</f>
        <v>FI</v>
      </c>
      <c r="G1084" t="s">
        <v>14290</v>
      </c>
      <c r="H1084" s="10"/>
      <c r="J1084" s="10" t="str">
        <f>IFERROR(VLOOKUP(BTT[[#This Row],[Verwendete Transaktion (Pflichtauswahl)]],Transaktionen[[Transaktionen]:[Langtext]],2,FALSE),"")</f>
        <v/>
      </c>
      <c r="V1084" s="10" t="str">
        <f>IFERROR(VLOOKUP(BTT[[#This Row],[Verwendetes Formular
(Auswahl falls relevant)]],Formulare[[Formularbezeichnung]:[Formularname (technisch)]],2,FALSE),"")</f>
        <v/>
      </c>
      <c r="Y1084" s="4"/>
      <c r="AK1084" s="10" t="str">
        <f>IF(BTT[[#This Row],[Subprozess
(optionale Auswahl)]]="","okay",IF(VLOOKUP(BTT[[#This Row],[Subprozess
(optionale Auswahl)]],BPML[[Subprozess]:[Zugeordneter Hauptprozess]],3,FALSE)=BTT[[#This Row],[Hauptprozess
(Pflichtauswahl)]],"okay","falscher Subprozess"))</f>
        <v>okay</v>
      </c>
      <c r="AL1084" t="str">
        <f>IF(aktives_Teilprojekt="Master","",IF(BTT[[#This Row],[Verantwortliches TP
(automatisch)]]=VLOOKUP(aktives_Teilprojekt,Teilprojekte[[Teilprojekte]:[Kürzel]],2,FALSE),"okay","Hauptprozess anderes TP"))</f>
        <v>okay</v>
      </c>
      <c r="AM10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4" s="10" t="str">
        <f>IFERROR(IF(BTT[[#This Row],[SAP-Modul
(Pflichtauswahl)]]&lt;&gt;VLOOKUP(BTT[[#This Row],[Verwendete Transaktion (Pflichtauswahl)]],Transaktionen[[Transaktionen]:[Modul]],3,FALSE),"Modul anders","okay"),"")</f>
        <v/>
      </c>
      <c r="AP1084" s="10" t="str">
        <f>IFERROR(IF(COUNTIFS(BTT[Verwendete Transaktion (Pflichtauswahl)],BTT[[#This Row],[Verwendete Transaktion (Pflichtauswahl)]],BTT[SAP-Modul
(Pflichtauswahl)],"&lt;&gt;"&amp;BTT[[#This Row],[SAP-Modul
(Pflichtauswahl)]])&gt;0,"Modul anders","okay"),"")</f>
        <v>okay</v>
      </c>
      <c r="AQ1084" s="10" t="str">
        <f>IFERROR(IF(COUNTIFS(BTT[Verwendete Transaktion (Pflichtauswahl)],BTT[[#This Row],[Verwendete Transaktion (Pflichtauswahl)]],BTT[Verantwortliches TP
(automatisch)],"&lt;&gt;"&amp;BTT[[#This Row],[Verantwortliches TP
(automatisch)]])&gt;0,"Transaktion mehrfach","okay"),"")</f>
        <v>okay</v>
      </c>
      <c r="AR1084" s="10" t="str">
        <f>IFERROR(IF(COUNTIFS(BTT[Verwendete Transaktion (Pflichtauswahl)],BTT[[#This Row],[Verwendete Transaktion (Pflichtauswahl)]],BTT[Verantwortliches TP
(automatisch)],"&lt;&gt;"&amp;VLOOKUP(aktives_Teilprojekt,Teilprojekte[[Teilprojekte]:[Kürzel]],2,FALSE))&gt;0,"Transaktion mehrfach","okay"),"")</f>
        <v>okay</v>
      </c>
      <c r="AS1084" s="10" t="s">
        <v>11395</v>
      </c>
      <c r="AT1084" s="10"/>
    </row>
    <row r="1085" spans="1:46" x14ac:dyDescent="0.25">
      <c r="A1085" s="14" t="str">
        <f>IFERROR(IF(BTT[[#This Row],[Lfd Nr. 
(aus konsolidierter Datei)]]&lt;&gt;"",BTT[[#This Row],[Lfd Nr. 
(aus konsolidierter Datei)]],VLOOKUP(aktives_Teilprojekt,Teilprojekte[[Teilprojekte]:[Kürzel]],2,FALSE)&amp;ROW(BTT[[#This Row],[Lfd Nr.
(automatisch)]])-2),"")</f>
        <v>FI999</v>
      </c>
      <c r="B1085" s="15" t="s">
        <v>24</v>
      </c>
      <c r="C1085" s="15"/>
      <c r="D1085" t="s">
        <v>11365</v>
      </c>
      <c r="E1085" s="10" t="str">
        <f>IFERROR(IF(NOT(BTT[[#This Row],[Manuelle Änderung des Verantwortliches TP
(Auswahl - bei Bedarf)]]=""),BTT[[#This Row],[Manuelle Änderung des Verantwortliches TP
(Auswahl - bei Bedarf)]],VLOOKUP(BTT[[#This Row],[Hauptprozess
(Pflichtauswahl)]],Hauptprozesse[],3,FALSE)),"")</f>
        <v>FI</v>
      </c>
      <c r="G1085" t="s">
        <v>14277</v>
      </c>
      <c r="H1085" s="10" t="s">
        <v>8457</v>
      </c>
      <c r="I1085" t="s">
        <v>2811</v>
      </c>
      <c r="J1085" s="10" t="str">
        <f>IFERROR(VLOOKUP(BTT[[#This Row],[Verwendete Transaktion (Pflichtauswahl)]],Transaktionen[[Transaktionen]:[Langtext]],2,FALSE),"")</f>
        <v>Ist-Abrechnung: Auftrag</v>
      </c>
      <c r="V1085" s="10" t="str">
        <f>IFERROR(VLOOKUP(BTT[[#This Row],[Verwendetes Formular
(Auswahl falls relevant)]],Formulare[[Formularbezeichnung]:[Formularname (technisch)]],2,FALSE),"")</f>
        <v/>
      </c>
      <c r="Y1085" s="4"/>
      <c r="AK1085" s="10" t="str">
        <f>IF(BTT[[#This Row],[Subprozess
(optionale Auswahl)]]="","okay",IF(VLOOKUP(BTT[[#This Row],[Subprozess
(optionale Auswahl)]],BPML[[Subprozess]:[Zugeordneter Hauptprozess]],3,FALSE)=BTT[[#This Row],[Hauptprozess
(Pflichtauswahl)]],"okay","falscher Subprozess"))</f>
        <v>okay</v>
      </c>
      <c r="AL1085" t="str">
        <f>IF(aktives_Teilprojekt="Master","",IF(BTT[[#This Row],[Verantwortliches TP
(automatisch)]]=VLOOKUP(aktives_Teilprojekt,Teilprojekte[[Teilprojekte]:[Kürzel]],2,FALSE),"okay","Hauptprozess anderes TP"))</f>
        <v>okay</v>
      </c>
      <c r="AM10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5" s="10" t="str">
        <f>IFERROR(IF(BTT[[#This Row],[SAP-Modul
(Pflichtauswahl)]]&lt;&gt;VLOOKUP(BTT[[#This Row],[Verwendete Transaktion (Pflichtauswahl)]],Transaktionen[[Transaktionen]:[Modul]],3,FALSE),"Modul anders","okay"),"")</f>
        <v>okay</v>
      </c>
      <c r="AP1085" s="10" t="str">
        <f>IFERROR(IF(COUNTIFS(BTT[Verwendete Transaktion (Pflichtauswahl)],BTT[[#This Row],[Verwendete Transaktion (Pflichtauswahl)]],BTT[SAP-Modul
(Pflichtauswahl)],"&lt;&gt;"&amp;BTT[[#This Row],[SAP-Modul
(Pflichtauswahl)]])&gt;0,"Modul anders","okay"),"")</f>
        <v>Modul anders</v>
      </c>
      <c r="AQ1085" s="10" t="str">
        <f>IFERROR(IF(COUNTIFS(BTT[Verwendete Transaktion (Pflichtauswahl)],BTT[[#This Row],[Verwendete Transaktion (Pflichtauswahl)]],BTT[Verantwortliches TP
(automatisch)],"&lt;&gt;"&amp;BTT[[#This Row],[Verantwortliches TP
(automatisch)]])&gt;0,"Transaktion mehrfach","okay"),"")</f>
        <v>okay</v>
      </c>
      <c r="AR1085" s="10" t="str">
        <f>IFERROR(IF(COUNTIFS(BTT[Verwendete Transaktion (Pflichtauswahl)],BTT[[#This Row],[Verwendete Transaktion (Pflichtauswahl)]],BTT[Verantwortliches TP
(automatisch)],"&lt;&gt;"&amp;VLOOKUP(aktives_Teilprojekt,Teilprojekte[[Teilprojekte]:[Kürzel]],2,FALSE))&gt;0,"Transaktion mehrfach","okay"),"")</f>
        <v>okay</v>
      </c>
      <c r="AS1085" s="10" t="s">
        <v>11396</v>
      </c>
      <c r="AT1085" s="10"/>
    </row>
    <row r="1086" spans="1:46" x14ac:dyDescent="0.25">
      <c r="A1086" s="14" t="str">
        <f>IFERROR(IF(BTT[[#This Row],[Lfd Nr. 
(aus konsolidierter Datei)]]&lt;&gt;"",BTT[[#This Row],[Lfd Nr. 
(aus konsolidierter Datei)]],VLOOKUP(aktives_Teilprojekt,Teilprojekte[[Teilprojekte]:[Kürzel]],2,FALSE)&amp;ROW(BTT[[#This Row],[Lfd Nr.
(automatisch)]])-2),"")</f>
        <v>FI1000</v>
      </c>
      <c r="B1086" s="15" t="s">
        <v>24</v>
      </c>
      <c r="C1086" s="15"/>
      <c r="D1086" t="s">
        <v>11370</v>
      </c>
      <c r="E1086" s="10" t="str">
        <f>IFERROR(IF(NOT(BTT[[#This Row],[Manuelle Änderung des Verantwortliches TP
(Auswahl - bei Bedarf)]]=""),BTT[[#This Row],[Manuelle Änderung des Verantwortliches TP
(Auswahl - bei Bedarf)]],VLOOKUP(BTT[[#This Row],[Hauptprozess
(Pflichtauswahl)]],Hauptprozesse[],3,FALSE)),"")</f>
        <v>FI</v>
      </c>
      <c r="G1086" t="s">
        <v>14277</v>
      </c>
      <c r="H1086" s="10" t="s">
        <v>8457</v>
      </c>
      <c r="I1086" t="s">
        <v>2792</v>
      </c>
      <c r="J1086" s="10" t="str">
        <f>IFERROR(VLOOKUP(BTT[[#This Row],[Verwendete Transaktion (Pflichtauswahl)]],Transaktionen[[Transaktionen]:[Langtext]],2,FALSE),"")</f>
        <v>Innenauftrag ändern</v>
      </c>
      <c r="V1086" s="10" t="str">
        <f>IFERROR(VLOOKUP(BTT[[#This Row],[Verwendetes Formular
(Auswahl falls relevant)]],Formulare[[Formularbezeichnung]:[Formularname (technisch)]],2,FALSE),"")</f>
        <v/>
      </c>
      <c r="Y1086" s="4"/>
      <c r="AK1086" s="10" t="str">
        <f>IF(BTT[[#This Row],[Subprozess
(optionale Auswahl)]]="","okay",IF(VLOOKUP(BTT[[#This Row],[Subprozess
(optionale Auswahl)]],BPML[[Subprozess]:[Zugeordneter Hauptprozess]],3,FALSE)=BTT[[#This Row],[Hauptprozess
(Pflichtauswahl)]],"okay","falscher Subprozess"))</f>
        <v>okay</v>
      </c>
      <c r="AL1086" t="str">
        <f>IF(aktives_Teilprojekt="Master","",IF(BTT[[#This Row],[Verantwortliches TP
(automatisch)]]=VLOOKUP(aktives_Teilprojekt,Teilprojekte[[Teilprojekte]:[Kürzel]],2,FALSE),"okay","Hauptprozess anderes TP"))</f>
        <v>okay</v>
      </c>
      <c r="AM10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6" s="10" t="str">
        <f>IFERROR(IF(BTT[[#This Row],[SAP-Modul
(Pflichtauswahl)]]&lt;&gt;VLOOKUP(BTT[[#This Row],[Verwendete Transaktion (Pflichtauswahl)]],Transaktionen[[Transaktionen]:[Modul]],3,FALSE),"Modul anders","okay"),"")</f>
        <v>okay</v>
      </c>
      <c r="AP1086" s="10" t="str">
        <f>IFERROR(IF(COUNTIFS(BTT[Verwendete Transaktion (Pflichtauswahl)],BTT[[#This Row],[Verwendete Transaktion (Pflichtauswahl)]],BTT[SAP-Modul
(Pflichtauswahl)],"&lt;&gt;"&amp;BTT[[#This Row],[SAP-Modul
(Pflichtauswahl)]])&gt;0,"Modul anders","okay"),"")</f>
        <v>Modul anders</v>
      </c>
      <c r="AQ1086" s="10" t="str">
        <f>IFERROR(IF(COUNTIFS(BTT[Verwendete Transaktion (Pflichtauswahl)],BTT[[#This Row],[Verwendete Transaktion (Pflichtauswahl)]],BTT[Verantwortliches TP
(automatisch)],"&lt;&gt;"&amp;BTT[[#This Row],[Verantwortliches TP
(automatisch)]])&gt;0,"Transaktion mehrfach","okay"),"")</f>
        <v>okay</v>
      </c>
      <c r="AR1086" s="10" t="str">
        <f>IFERROR(IF(COUNTIFS(BTT[Verwendete Transaktion (Pflichtauswahl)],BTT[[#This Row],[Verwendete Transaktion (Pflichtauswahl)]],BTT[Verantwortliches TP
(automatisch)],"&lt;&gt;"&amp;VLOOKUP(aktives_Teilprojekt,Teilprojekte[[Teilprojekte]:[Kürzel]],2,FALSE))&gt;0,"Transaktion mehrfach","okay"),"")</f>
        <v>okay</v>
      </c>
      <c r="AS1086" s="10" t="s">
        <v>11397</v>
      </c>
      <c r="AT1086" s="10"/>
    </row>
    <row r="1087" spans="1:46" x14ac:dyDescent="0.25">
      <c r="A1087" s="14" t="str">
        <f>IFERROR(IF(BTT[[#This Row],[Lfd Nr. 
(aus konsolidierter Datei)]]&lt;&gt;"",BTT[[#This Row],[Lfd Nr. 
(aus konsolidierter Datei)]],VLOOKUP(aktives_Teilprojekt,Teilprojekte[[Teilprojekte]:[Kürzel]],2,FALSE)&amp;ROW(BTT[[#This Row],[Lfd Nr.
(automatisch)]])-2),"")</f>
        <v>FI1001</v>
      </c>
      <c r="B1087" s="15" t="s">
        <v>24</v>
      </c>
      <c r="C1087" s="15"/>
      <c r="D1087" t="s">
        <v>11372</v>
      </c>
      <c r="E1087" s="10" t="str">
        <f>IFERROR(IF(NOT(BTT[[#This Row],[Manuelle Änderung des Verantwortliches TP
(Auswahl - bei Bedarf)]]=""),BTT[[#This Row],[Manuelle Änderung des Verantwortliches TP
(Auswahl - bei Bedarf)]],VLOOKUP(BTT[[#This Row],[Hauptprozess
(Pflichtauswahl)]],Hauptprozesse[],3,FALSE)),"")</f>
        <v>FI</v>
      </c>
      <c r="G1087" t="s">
        <v>14291</v>
      </c>
      <c r="H1087" s="10"/>
      <c r="J1087" s="10" t="str">
        <f>IFERROR(VLOOKUP(BTT[[#This Row],[Verwendete Transaktion (Pflichtauswahl)]],Transaktionen[[Transaktionen]:[Langtext]],2,FALSE),"")</f>
        <v/>
      </c>
      <c r="V1087" s="10" t="str">
        <f>IFERROR(VLOOKUP(BTT[[#This Row],[Verwendetes Formular
(Auswahl falls relevant)]],Formulare[[Formularbezeichnung]:[Formularname (technisch)]],2,FALSE),"")</f>
        <v/>
      </c>
      <c r="Y1087" s="4"/>
      <c r="AK1087" s="10" t="str">
        <f>IF(BTT[[#This Row],[Subprozess
(optionale Auswahl)]]="","okay",IF(VLOOKUP(BTT[[#This Row],[Subprozess
(optionale Auswahl)]],BPML[[Subprozess]:[Zugeordneter Hauptprozess]],3,FALSE)=BTT[[#This Row],[Hauptprozess
(Pflichtauswahl)]],"okay","falscher Subprozess"))</f>
        <v>okay</v>
      </c>
      <c r="AL1087" t="str">
        <f>IF(aktives_Teilprojekt="Master","",IF(BTT[[#This Row],[Verantwortliches TP
(automatisch)]]=VLOOKUP(aktives_Teilprojekt,Teilprojekte[[Teilprojekte]:[Kürzel]],2,FALSE),"okay","Hauptprozess anderes TP"))</f>
        <v>okay</v>
      </c>
      <c r="AM10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7" s="10" t="str">
        <f>IFERROR(IF(BTT[[#This Row],[SAP-Modul
(Pflichtauswahl)]]&lt;&gt;VLOOKUP(BTT[[#This Row],[Verwendete Transaktion (Pflichtauswahl)]],Transaktionen[[Transaktionen]:[Modul]],3,FALSE),"Modul anders","okay"),"")</f>
        <v/>
      </c>
      <c r="AP1087" s="10" t="str">
        <f>IFERROR(IF(COUNTIFS(BTT[Verwendete Transaktion (Pflichtauswahl)],BTT[[#This Row],[Verwendete Transaktion (Pflichtauswahl)]],BTT[SAP-Modul
(Pflichtauswahl)],"&lt;&gt;"&amp;BTT[[#This Row],[SAP-Modul
(Pflichtauswahl)]])&gt;0,"Modul anders","okay"),"")</f>
        <v>okay</v>
      </c>
      <c r="AQ1087" s="10" t="str">
        <f>IFERROR(IF(COUNTIFS(BTT[Verwendete Transaktion (Pflichtauswahl)],BTT[[#This Row],[Verwendete Transaktion (Pflichtauswahl)]],BTT[Verantwortliches TP
(automatisch)],"&lt;&gt;"&amp;BTT[[#This Row],[Verantwortliches TP
(automatisch)]])&gt;0,"Transaktion mehrfach","okay"),"")</f>
        <v>okay</v>
      </c>
      <c r="AR1087" s="10" t="str">
        <f>IFERROR(IF(COUNTIFS(BTT[Verwendete Transaktion (Pflichtauswahl)],BTT[[#This Row],[Verwendete Transaktion (Pflichtauswahl)]],BTT[Verantwortliches TP
(automatisch)],"&lt;&gt;"&amp;VLOOKUP(aktives_Teilprojekt,Teilprojekte[[Teilprojekte]:[Kürzel]],2,FALSE))&gt;0,"Transaktion mehrfach","okay"),"")</f>
        <v>okay</v>
      </c>
      <c r="AS1087" s="10" t="s">
        <v>11398</v>
      </c>
      <c r="AT1087" s="10"/>
    </row>
    <row r="1088" spans="1:46" x14ac:dyDescent="0.25">
      <c r="A1088" s="14" t="str">
        <f>IFERROR(IF(BTT[[#This Row],[Lfd Nr. 
(aus konsolidierter Datei)]]&lt;&gt;"",BTT[[#This Row],[Lfd Nr. 
(aus konsolidierter Datei)]],VLOOKUP(aktives_Teilprojekt,Teilprojekte[[Teilprojekte]:[Kürzel]],2,FALSE)&amp;ROW(BTT[[#This Row],[Lfd Nr.
(automatisch)]])-2),"")</f>
        <v>FI1002</v>
      </c>
      <c r="B1088" s="15" t="s">
        <v>24</v>
      </c>
      <c r="C1088" s="15"/>
      <c r="D1088" t="s">
        <v>11374</v>
      </c>
      <c r="E1088" s="10" t="str">
        <f>IFERROR(IF(NOT(BTT[[#This Row],[Manuelle Änderung des Verantwortliches TP
(Auswahl - bei Bedarf)]]=""),BTT[[#This Row],[Manuelle Änderung des Verantwortliches TP
(Auswahl - bei Bedarf)]],VLOOKUP(BTT[[#This Row],[Hauptprozess
(Pflichtauswahl)]],Hauptprozesse[],3,FALSE)),"")</f>
        <v>FI</v>
      </c>
      <c r="G1088" t="s">
        <v>14277</v>
      </c>
      <c r="H1088" s="10"/>
      <c r="J1088" s="10" t="str">
        <f>IFERROR(VLOOKUP(BTT[[#This Row],[Verwendete Transaktion (Pflichtauswahl)]],Transaktionen[[Transaktionen]:[Langtext]],2,FALSE),"")</f>
        <v/>
      </c>
      <c r="V1088" s="10" t="str">
        <f>IFERROR(VLOOKUP(BTT[[#This Row],[Verwendetes Formular
(Auswahl falls relevant)]],Formulare[[Formularbezeichnung]:[Formularname (technisch)]],2,FALSE),"")</f>
        <v/>
      </c>
      <c r="Y1088" s="4"/>
      <c r="AK1088" s="10" t="str">
        <f>IF(BTT[[#This Row],[Subprozess
(optionale Auswahl)]]="","okay",IF(VLOOKUP(BTT[[#This Row],[Subprozess
(optionale Auswahl)]],BPML[[Subprozess]:[Zugeordneter Hauptprozess]],3,FALSE)=BTT[[#This Row],[Hauptprozess
(Pflichtauswahl)]],"okay","falscher Subprozess"))</f>
        <v>okay</v>
      </c>
      <c r="AL1088" t="str">
        <f>IF(aktives_Teilprojekt="Master","",IF(BTT[[#This Row],[Verantwortliches TP
(automatisch)]]=VLOOKUP(aktives_Teilprojekt,Teilprojekte[[Teilprojekte]:[Kürzel]],2,FALSE),"okay","Hauptprozess anderes TP"))</f>
        <v>okay</v>
      </c>
      <c r="AM10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8" s="10" t="str">
        <f>IFERROR(IF(BTT[[#This Row],[SAP-Modul
(Pflichtauswahl)]]&lt;&gt;VLOOKUP(BTT[[#This Row],[Verwendete Transaktion (Pflichtauswahl)]],Transaktionen[[Transaktionen]:[Modul]],3,FALSE),"Modul anders","okay"),"")</f>
        <v/>
      </c>
      <c r="AP1088" s="10" t="str">
        <f>IFERROR(IF(COUNTIFS(BTT[Verwendete Transaktion (Pflichtauswahl)],BTT[[#This Row],[Verwendete Transaktion (Pflichtauswahl)]],BTT[SAP-Modul
(Pflichtauswahl)],"&lt;&gt;"&amp;BTT[[#This Row],[SAP-Modul
(Pflichtauswahl)]])&gt;0,"Modul anders","okay"),"")</f>
        <v>okay</v>
      </c>
      <c r="AQ1088" s="10" t="str">
        <f>IFERROR(IF(COUNTIFS(BTT[Verwendete Transaktion (Pflichtauswahl)],BTT[[#This Row],[Verwendete Transaktion (Pflichtauswahl)]],BTT[Verantwortliches TP
(automatisch)],"&lt;&gt;"&amp;BTT[[#This Row],[Verantwortliches TP
(automatisch)]])&gt;0,"Transaktion mehrfach","okay"),"")</f>
        <v>okay</v>
      </c>
      <c r="AR1088" s="10" t="str">
        <f>IFERROR(IF(COUNTIFS(BTT[Verwendete Transaktion (Pflichtauswahl)],BTT[[#This Row],[Verwendete Transaktion (Pflichtauswahl)]],BTT[Verantwortliches TP
(automatisch)],"&lt;&gt;"&amp;VLOOKUP(aktives_Teilprojekt,Teilprojekte[[Teilprojekte]:[Kürzel]],2,FALSE))&gt;0,"Transaktion mehrfach","okay"),"")</f>
        <v>okay</v>
      </c>
      <c r="AS1088" s="10" t="s">
        <v>11399</v>
      </c>
      <c r="AT1088" s="10"/>
    </row>
    <row r="1089" spans="1:46" x14ac:dyDescent="0.25">
      <c r="A1089" s="14" t="str">
        <f>IFERROR(IF(BTT[[#This Row],[Lfd Nr. 
(aus konsolidierter Datei)]]&lt;&gt;"",BTT[[#This Row],[Lfd Nr. 
(aus konsolidierter Datei)]],VLOOKUP(aktives_Teilprojekt,Teilprojekte[[Teilprojekte]:[Kürzel]],2,FALSE)&amp;ROW(BTT[[#This Row],[Lfd Nr.
(automatisch)]])-2),"")</f>
        <v>FI1003</v>
      </c>
      <c r="B1089" s="15" t="s">
        <v>24</v>
      </c>
      <c r="C1089" s="15"/>
      <c r="D1089" t="s">
        <v>11336</v>
      </c>
      <c r="E1089" s="10" t="str">
        <f>IFERROR(IF(NOT(BTT[[#This Row],[Manuelle Änderung des Verantwortliches TP
(Auswahl - bei Bedarf)]]=""),BTT[[#This Row],[Manuelle Änderung des Verantwortliches TP
(Auswahl - bei Bedarf)]],VLOOKUP(BTT[[#This Row],[Hauptprozess
(Pflichtauswahl)]],Hauptprozesse[],3,FALSE)),"")</f>
        <v>FI</v>
      </c>
      <c r="G1089" t="s">
        <v>14288</v>
      </c>
      <c r="H1089" s="10"/>
      <c r="J1089" s="10" t="str">
        <f>IFERROR(VLOOKUP(BTT[[#This Row],[Verwendete Transaktion (Pflichtauswahl)]],Transaktionen[[Transaktionen]:[Langtext]],2,FALSE),"")</f>
        <v/>
      </c>
      <c r="V1089" s="10" t="str">
        <f>IFERROR(VLOOKUP(BTT[[#This Row],[Verwendetes Formular
(Auswahl falls relevant)]],Formulare[[Formularbezeichnung]:[Formularname (technisch)]],2,FALSE),"")</f>
        <v/>
      </c>
      <c r="Y1089" s="4"/>
      <c r="AK1089" s="10" t="str">
        <f>IF(BTT[[#This Row],[Subprozess
(optionale Auswahl)]]="","okay",IF(VLOOKUP(BTT[[#This Row],[Subprozess
(optionale Auswahl)]],BPML[[Subprozess]:[Zugeordneter Hauptprozess]],3,FALSE)=BTT[[#This Row],[Hauptprozess
(Pflichtauswahl)]],"okay","falscher Subprozess"))</f>
        <v>okay</v>
      </c>
      <c r="AL1089" t="str">
        <f>IF(aktives_Teilprojekt="Master","",IF(BTT[[#This Row],[Verantwortliches TP
(automatisch)]]=VLOOKUP(aktives_Teilprojekt,Teilprojekte[[Teilprojekte]:[Kürzel]],2,FALSE),"okay","Hauptprozess anderes TP"))</f>
        <v>okay</v>
      </c>
      <c r="AM10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9" s="10" t="str">
        <f>IFERROR(IF(BTT[[#This Row],[SAP-Modul
(Pflichtauswahl)]]&lt;&gt;VLOOKUP(BTT[[#This Row],[Verwendete Transaktion (Pflichtauswahl)]],Transaktionen[[Transaktionen]:[Modul]],3,FALSE),"Modul anders","okay"),"")</f>
        <v/>
      </c>
      <c r="AP1089" s="10" t="str">
        <f>IFERROR(IF(COUNTIFS(BTT[Verwendete Transaktion (Pflichtauswahl)],BTT[[#This Row],[Verwendete Transaktion (Pflichtauswahl)]],BTT[SAP-Modul
(Pflichtauswahl)],"&lt;&gt;"&amp;BTT[[#This Row],[SAP-Modul
(Pflichtauswahl)]])&gt;0,"Modul anders","okay"),"")</f>
        <v>okay</v>
      </c>
      <c r="AQ1089" s="10" t="str">
        <f>IFERROR(IF(COUNTIFS(BTT[Verwendete Transaktion (Pflichtauswahl)],BTT[[#This Row],[Verwendete Transaktion (Pflichtauswahl)]],BTT[Verantwortliches TP
(automatisch)],"&lt;&gt;"&amp;BTT[[#This Row],[Verantwortliches TP
(automatisch)]])&gt;0,"Transaktion mehrfach","okay"),"")</f>
        <v>okay</v>
      </c>
      <c r="AR1089" s="10" t="str">
        <f>IFERROR(IF(COUNTIFS(BTT[Verwendete Transaktion (Pflichtauswahl)],BTT[[#This Row],[Verwendete Transaktion (Pflichtauswahl)]],BTT[Verantwortliches TP
(automatisch)],"&lt;&gt;"&amp;VLOOKUP(aktives_Teilprojekt,Teilprojekte[[Teilprojekte]:[Kürzel]],2,FALSE))&gt;0,"Transaktion mehrfach","okay"),"")</f>
        <v>okay</v>
      </c>
      <c r="AS1089" s="10" t="s">
        <v>11400</v>
      </c>
      <c r="AT1089" s="10"/>
    </row>
    <row r="1090" spans="1:46" x14ac:dyDescent="0.25">
      <c r="A1090" s="14" t="str">
        <f>IFERROR(IF(BTT[[#This Row],[Lfd Nr. 
(aus konsolidierter Datei)]]&lt;&gt;"",BTT[[#This Row],[Lfd Nr. 
(aus konsolidierter Datei)]],VLOOKUP(aktives_Teilprojekt,Teilprojekte[[Teilprojekte]:[Kürzel]],2,FALSE)&amp;ROW(BTT[[#This Row],[Lfd Nr.
(automatisch)]])-2),"")</f>
        <v>FI1004</v>
      </c>
      <c r="B1090" s="15" t="s">
        <v>24</v>
      </c>
      <c r="C1090" s="15"/>
      <c r="D1090" t="s">
        <v>11338</v>
      </c>
      <c r="E1090" s="10" t="str">
        <f>IFERROR(IF(NOT(BTT[[#This Row],[Manuelle Änderung des Verantwortliches TP
(Auswahl - bei Bedarf)]]=""),BTT[[#This Row],[Manuelle Änderung des Verantwortliches TP
(Auswahl - bei Bedarf)]],VLOOKUP(BTT[[#This Row],[Hauptprozess
(Pflichtauswahl)]],Hauptprozesse[],3,FALSE)),"")</f>
        <v>FI</v>
      </c>
      <c r="G1090" t="s">
        <v>14288</v>
      </c>
      <c r="H1090" s="10"/>
      <c r="J1090" s="10" t="str">
        <f>IFERROR(VLOOKUP(BTT[[#This Row],[Verwendete Transaktion (Pflichtauswahl)]],Transaktionen[[Transaktionen]:[Langtext]],2,FALSE),"")</f>
        <v/>
      </c>
      <c r="V1090" s="10" t="str">
        <f>IFERROR(VLOOKUP(BTT[[#This Row],[Verwendetes Formular
(Auswahl falls relevant)]],Formulare[[Formularbezeichnung]:[Formularname (technisch)]],2,FALSE),"")</f>
        <v/>
      </c>
      <c r="Y1090" s="4"/>
      <c r="AK1090" s="10" t="str">
        <f>IF(BTT[[#This Row],[Subprozess
(optionale Auswahl)]]="","okay",IF(VLOOKUP(BTT[[#This Row],[Subprozess
(optionale Auswahl)]],BPML[[Subprozess]:[Zugeordneter Hauptprozess]],3,FALSE)=BTT[[#This Row],[Hauptprozess
(Pflichtauswahl)]],"okay","falscher Subprozess"))</f>
        <v>okay</v>
      </c>
      <c r="AL1090" t="str">
        <f>IF(aktives_Teilprojekt="Master","",IF(BTT[[#This Row],[Verantwortliches TP
(automatisch)]]=VLOOKUP(aktives_Teilprojekt,Teilprojekte[[Teilprojekte]:[Kürzel]],2,FALSE),"okay","Hauptprozess anderes TP"))</f>
        <v>okay</v>
      </c>
      <c r="AM10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0" s="10" t="str">
        <f>IFERROR(IF(BTT[[#This Row],[SAP-Modul
(Pflichtauswahl)]]&lt;&gt;VLOOKUP(BTT[[#This Row],[Verwendete Transaktion (Pflichtauswahl)]],Transaktionen[[Transaktionen]:[Modul]],3,FALSE),"Modul anders","okay"),"")</f>
        <v/>
      </c>
      <c r="AP1090" s="10" t="str">
        <f>IFERROR(IF(COUNTIFS(BTT[Verwendete Transaktion (Pflichtauswahl)],BTT[[#This Row],[Verwendete Transaktion (Pflichtauswahl)]],BTT[SAP-Modul
(Pflichtauswahl)],"&lt;&gt;"&amp;BTT[[#This Row],[SAP-Modul
(Pflichtauswahl)]])&gt;0,"Modul anders","okay"),"")</f>
        <v>okay</v>
      </c>
      <c r="AQ1090" s="10" t="str">
        <f>IFERROR(IF(COUNTIFS(BTT[Verwendete Transaktion (Pflichtauswahl)],BTT[[#This Row],[Verwendete Transaktion (Pflichtauswahl)]],BTT[Verantwortliches TP
(automatisch)],"&lt;&gt;"&amp;BTT[[#This Row],[Verantwortliches TP
(automatisch)]])&gt;0,"Transaktion mehrfach","okay"),"")</f>
        <v>okay</v>
      </c>
      <c r="AR1090" s="10" t="str">
        <f>IFERROR(IF(COUNTIFS(BTT[Verwendete Transaktion (Pflichtauswahl)],BTT[[#This Row],[Verwendete Transaktion (Pflichtauswahl)]],BTT[Verantwortliches TP
(automatisch)],"&lt;&gt;"&amp;VLOOKUP(aktives_Teilprojekt,Teilprojekte[[Teilprojekte]:[Kürzel]],2,FALSE))&gt;0,"Transaktion mehrfach","okay"),"")</f>
        <v>okay</v>
      </c>
      <c r="AS1090" s="10" t="s">
        <v>11401</v>
      </c>
      <c r="AT1090" s="10"/>
    </row>
    <row r="1091" spans="1:46" x14ac:dyDescent="0.25">
      <c r="A1091" s="14" t="str">
        <f>IFERROR(IF(BTT[[#This Row],[Lfd Nr. 
(aus konsolidierter Datei)]]&lt;&gt;"",BTT[[#This Row],[Lfd Nr. 
(aus konsolidierter Datei)]],VLOOKUP(aktives_Teilprojekt,Teilprojekte[[Teilprojekte]:[Kürzel]],2,FALSE)&amp;ROW(BTT[[#This Row],[Lfd Nr.
(automatisch)]])-2),"")</f>
        <v>FI1005</v>
      </c>
      <c r="B1091" s="15" t="s">
        <v>24</v>
      </c>
      <c r="C1091" s="15"/>
      <c r="D1091" t="s">
        <v>11340</v>
      </c>
      <c r="E1091" s="10" t="str">
        <f>IFERROR(IF(NOT(BTT[[#This Row],[Manuelle Änderung des Verantwortliches TP
(Auswahl - bei Bedarf)]]=""),BTT[[#This Row],[Manuelle Änderung des Verantwortliches TP
(Auswahl - bei Bedarf)]],VLOOKUP(BTT[[#This Row],[Hauptprozess
(Pflichtauswahl)]],Hauptprozesse[],3,FALSE)),"")</f>
        <v>FI</v>
      </c>
      <c r="G1091" t="s">
        <v>14277</v>
      </c>
      <c r="H1091" s="10"/>
      <c r="J1091" s="10" t="str">
        <f>IFERROR(VLOOKUP(BTT[[#This Row],[Verwendete Transaktion (Pflichtauswahl)]],Transaktionen[[Transaktionen]:[Langtext]],2,FALSE),"")</f>
        <v/>
      </c>
      <c r="V1091" s="10" t="str">
        <f>IFERROR(VLOOKUP(BTT[[#This Row],[Verwendetes Formular
(Auswahl falls relevant)]],Formulare[[Formularbezeichnung]:[Formularname (technisch)]],2,FALSE),"")</f>
        <v/>
      </c>
      <c r="Y1091" s="4"/>
      <c r="AK1091" s="10" t="str">
        <f>IF(BTT[[#This Row],[Subprozess
(optionale Auswahl)]]="","okay",IF(VLOOKUP(BTT[[#This Row],[Subprozess
(optionale Auswahl)]],BPML[[Subprozess]:[Zugeordneter Hauptprozess]],3,FALSE)=BTT[[#This Row],[Hauptprozess
(Pflichtauswahl)]],"okay","falscher Subprozess"))</f>
        <v>okay</v>
      </c>
      <c r="AL1091" t="str">
        <f>IF(aktives_Teilprojekt="Master","",IF(BTT[[#This Row],[Verantwortliches TP
(automatisch)]]=VLOOKUP(aktives_Teilprojekt,Teilprojekte[[Teilprojekte]:[Kürzel]],2,FALSE),"okay","Hauptprozess anderes TP"))</f>
        <v>okay</v>
      </c>
      <c r="AM10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1" s="10" t="str">
        <f>IFERROR(IF(BTT[[#This Row],[SAP-Modul
(Pflichtauswahl)]]&lt;&gt;VLOOKUP(BTT[[#This Row],[Verwendete Transaktion (Pflichtauswahl)]],Transaktionen[[Transaktionen]:[Modul]],3,FALSE),"Modul anders","okay"),"")</f>
        <v/>
      </c>
      <c r="AP1091" s="10" t="str">
        <f>IFERROR(IF(COUNTIFS(BTT[Verwendete Transaktion (Pflichtauswahl)],BTT[[#This Row],[Verwendete Transaktion (Pflichtauswahl)]],BTT[SAP-Modul
(Pflichtauswahl)],"&lt;&gt;"&amp;BTT[[#This Row],[SAP-Modul
(Pflichtauswahl)]])&gt;0,"Modul anders","okay"),"")</f>
        <v>okay</v>
      </c>
      <c r="AQ1091" s="10" t="str">
        <f>IFERROR(IF(COUNTIFS(BTT[Verwendete Transaktion (Pflichtauswahl)],BTT[[#This Row],[Verwendete Transaktion (Pflichtauswahl)]],BTT[Verantwortliches TP
(automatisch)],"&lt;&gt;"&amp;BTT[[#This Row],[Verantwortliches TP
(automatisch)]])&gt;0,"Transaktion mehrfach","okay"),"")</f>
        <v>okay</v>
      </c>
      <c r="AR1091" s="10" t="str">
        <f>IFERROR(IF(COUNTIFS(BTT[Verwendete Transaktion (Pflichtauswahl)],BTT[[#This Row],[Verwendete Transaktion (Pflichtauswahl)]],BTT[Verantwortliches TP
(automatisch)],"&lt;&gt;"&amp;VLOOKUP(aktives_Teilprojekt,Teilprojekte[[Teilprojekte]:[Kürzel]],2,FALSE))&gt;0,"Transaktion mehrfach","okay"),"")</f>
        <v>okay</v>
      </c>
      <c r="AS1091" s="10" t="s">
        <v>11402</v>
      </c>
      <c r="AT1091" s="10"/>
    </row>
    <row r="1092" spans="1:46" x14ac:dyDescent="0.25">
      <c r="A1092" s="14" t="str">
        <f>IFERROR(IF(BTT[[#This Row],[Lfd Nr. 
(aus konsolidierter Datei)]]&lt;&gt;"",BTT[[#This Row],[Lfd Nr. 
(aus konsolidierter Datei)]],VLOOKUP(aktives_Teilprojekt,Teilprojekte[[Teilprojekte]:[Kürzel]],2,FALSE)&amp;ROW(BTT[[#This Row],[Lfd Nr.
(automatisch)]])-2),"")</f>
        <v>FI1006</v>
      </c>
      <c r="B1092" s="15" t="s">
        <v>24</v>
      </c>
      <c r="C1092" s="15"/>
      <c r="D1092" t="s">
        <v>11342</v>
      </c>
      <c r="E1092" s="10" t="str">
        <f>IFERROR(IF(NOT(BTT[[#This Row],[Manuelle Änderung des Verantwortliches TP
(Auswahl - bei Bedarf)]]=""),BTT[[#This Row],[Manuelle Änderung des Verantwortliches TP
(Auswahl - bei Bedarf)]],VLOOKUP(BTT[[#This Row],[Hauptprozess
(Pflichtauswahl)]],Hauptprozesse[],3,FALSE)),"")</f>
        <v>FI</v>
      </c>
      <c r="G1092" t="s">
        <v>14289</v>
      </c>
      <c r="H1092" s="10"/>
      <c r="J1092" s="10" t="str">
        <f>IFERROR(VLOOKUP(BTT[[#This Row],[Verwendete Transaktion (Pflichtauswahl)]],Transaktionen[[Transaktionen]:[Langtext]],2,FALSE),"")</f>
        <v/>
      </c>
      <c r="V1092" s="10" t="str">
        <f>IFERROR(VLOOKUP(BTT[[#This Row],[Verwendetes Formular
(Auswahl falls relevant)]],Formulare[[Formularbezeichnung]:[Formularname (technisch)]],2,FALSE),"")</f>
        <v/>
      </c>
      <c r="Y1092" s="4"/>
      <c r="AK1092" s="10" t="str">
        <f>IF(BTT[[#This Row],[Subprozess
(optionale Auswahl)]]="","okay",IF(VLOOKUP(BTT[[#This Row],[Subprozess
(optionale Auswahl)]],BPML[[Subprozess]:[Zugeordneter Hauptprozess]],3,FALSE)=BTT[[#This Row],[Hauptprozess
(Pflichtauswahl)]],"okay","falscher Subprozess"))</f>
        <v>okay</v>
      </c>
      <c r="AL1092" t="str">
        <f>IF(aktives_Teilprojekt="Master","",IF(BTT[[#This Row],[Verantwortliches TP
(automatisch)]]=VLOOKUP(aktives_Teilprojekt,Teilprojekte[[Teilprojekte]:[Kürzel]],2,FALSE),"okay","Hauptprozess anderes TP"))</f>
        <v>okay</v>
      </c>
      <c r="AM10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2" s="10" t="str">
        <f>IFERROR(IF(BTT[[#This Row],[SAP-Modul
(Pflichtauswahl)]]&lt;&gt;VLOOKUP(BTT[[#This Row],[Verwendete Transaktion (Pflichtauswahl)]],Transaktionen[[Transaktionen]:[Modul]],3,FALSE),"Modul anders","okay"),"")</f>
        <v/>
      </c>
      <c r="AP1092" s="10" t="str">
        <f>IFERROR(IF(COUNTIFS(BTT[Verwendete Transaktion (Pflichtauswahl)],BTT[[#This Row],[Verwendete Transaktion (Pflichtauswahl)]],BTT[SAP-Modul
(Pflichtauswahl)],"&lt;&gt;"&amp;BTT[[#This Row],[SAP-Modul
(Pflichtauswahl)]])&gt;0,"Modul anders","okay"),"")</f>
        <v>okay</v>
      </c>
      <c r="AQ1092" s="10" t="str">
        <f>IFERROR(IF(COUNTIFS(BTT[Verwendete Transaktion (Pflichtauswahl)],BTT[[#This Row],[Verwendete Transaktion (Pflichtauswahl)]],BTT[Verantwortliches TP
(automatisch)],"&lt;&gt;"&amp;BTT[[#This Row],[Verantwortliches TP
(automatisch)]])&gt;0,"Transaktion mehrfach","okay"),"")</f>
        <v>okay</v>
      </c>
      <c r="AR1092" s="10" t="str">
        <f>IFERROR(IF(COUNTIFS(BTT[Verwendete Transaktion (Pflichtauswahl)],BTT[[#This Row],[Verwendete Transaktion (Pflichtauswahl)]],BTT[Verantwortliches TP
(automatisch)],"&lt;&gt;"&amp;VLOOKUP(aktives_Teilprojekt,Teilprojekte[[Teilprojekte]:[Kürzel]],2,FALSE))&gt;0,"Transaktion mehrfach","okay"),"")</f>
        <v>okay</v>
      </c>
      <c r="AS1092" s="10" t="s">
        <v>11403</v>
      </c>
      <c r="AT1092" s="10"/>
    </row>
    <row r="1093" spans="1:46" x14ac:dyDescent="0.25">
      <c r="A1093" s="14" t="str">
        <f>IFERROR(IF(BTT[[#This Row],[Lfd Nr. 
(aus konsolidierter Datei)]]&lt;&gt;"",BTT[[#This Row],[Lfd Nr. 
(aus konsolidierter Datei)]],VLOOKUP(aktives_Teilprojekt,Teilprojekte[[Teilprojekte]:[Kürzel]],2,FALSE)&amp;ROW(BTT[[#This Row],[Lfd Nr.
(automatisch)]])-2),"")</f>
        <v>FI1007</v>
      </c>
      <c r="B1093" s="15" t="s">
        <v>24</v>
      </c>
      <c r="C1093" s="15"/>
      <c r="D1093" t="s">
        <v>11344</v>
      </c>
      <c r="E1093" s="10" t="str">
        <f>IFERROR(IF(NOT(BTT[[#This Row],[Manuelle Änderung des Verantwortliches TP
(Auswahl - bei Bedarf)]]=""),BTT[[#This Row],[Manuelle Änderung des Verantwortliches TP
(Auswahl - bei Bedarf)]],VLOOKUP(BTT[[#This Row],[Hauptprozess
(Pflichtauswahl)]],Hauptprozesse[],3,FALSE)),"")</f>
        <v>FI</v>
      </c>
      <c r="G1093" t="s">
        <v>14277</v>
      </c>
      <c r="H1093" s="10" t="s">
        <v>8457</v>
      </c>
      <c r="I1093" t="s">
        <v>2792</v>
      </c>
      <c r="J1093" s="10" t="str">
        <f>IFERROR(VLOOKUP(BTT[[#This Row],[Verwendete Transaktion (Pflichtauswahl)]],Transaktionen[[Transaktionen]:[Langtext]],2,FALSE),"")</f>
        <v>Innenauftrag ändern</v>
      </c>
      <c r="V1093" s="10" t="str">
        <f>IFERROR(VLOOKUP(BTT[[#This Row],[Verwendetes Formular
(Auswahl falls relevant)]],Formulare[[Formularbezeichnung]:[Formularname (technisch)]],2,FALSE),"")</f>
        <v/>
      </c>
      <c r="Y1093" s="4"/>
      <c r="AK1093" s="10" t="str">
        <f>IF(BTT[[#This Row],[Subprozess
(optionale Auswahl)]]="","okay",IF(VLOOKUP(BTT[[#This Row],[Subprozess
(optionale Auswahl)]],BPML[[Subprozess]:[Zugeordneter Hauptprozess]],3,FALSE)=BTT[[#This Row],[Hauptprozess
(Pflichtauswahl)]],"okay","falscher Subprozess"))</f>
        <v>okay</v>
      </c>
      <c r="AL1093" t="str">
        <f>IF(aktives_Teilprojekt="Master","",IF(BTT[[#This Row],[Verantwortliches TP
(automatisch)]]=VLOOKUP(aktives_Teilprojekt,Teilprojekte[[Teilprojekte]:[Kürzel]],2,FALSE),"okay","Hauptprozess anderes TP"))</f>
        <v>okay</v>
      </c>
      <c r="AM10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3" s="10" t="str">
        <f>IFERROR(IF(BTT[[#This Row],[SAP-Modul
(Pflichtauswahl)]]&lt;&gt;VLOOKUP(BTT[[#This Row],[Verwendete Transaktion (Pflichtauswahl)]],Transaktionen[[Transaktionen]:[Modul]],3,FALSE),"Modul anders","okay"),"")</f>
        <v>okay</v>
      </c>
      <c r="AP1093" s="10" t="str">
        <f>IFERROR(IF(COUNTIFS(BTT[Verwendete Transaktion (Pflichtauswahl)],BTT[[#This Row],[Verwendete Transaktion (Pflichtauswahl)]],BTT[SAP-Modul
(Pflichtauswahl)],"&lt;&gt;"&amp;BTT[[#This Row],[SAP-Modul
(Pflichtauswahl)]])&gt;0,"Modul anders","okay"),"")</f>
        <v>Modul anders</v>
      </c>
      <c r="AQ1093" s="10" t="str">
        <f>IFERROR(IF(COUNTIFS(BTT[Verwendete Transaktion (Pflichtauswahl)],BTT[[#This Row],[Verwendete Transaktion (Pflichtauswahl)]],BTT[Verantwortliches TP
(automatisch)],"&lt;&gt;"&amp;BTT[[#This Row],[Verantwortliches TP
(automatisch)]])&gt;0,"Transaktion mehrfach","okay"),"")</f>
        <v>okay</v>
      </c>
      <c r="AR1093" s="10" t="str">
        <f>IFERROR(IF(COUNTIFS(BTT[Verwendete Transaktion (Pflichtauswahl)],BTT[[#This Row],[Verwendete Transaktion (Pflichtauswahl)]],BTT[Verantwortliches TP
(automatisch)],"&lt;&gt;"&amp;VLOOKUP(aktives_Teilprojekt,Teilprojekte[[Teilprojekte]:[Kürzel]],2,FALSE))&gt;0,"Transaktion mehrfach","okay"),"")</f>
        <v>okay</v>
      </c>
      <c r="AS1093" s="10" t="s">
        <v>11404</v>
      </c>
      <c r="AT1093" s="10"/>
    </row>
    <row r="1094" spans="1:46" x14ac:dyDescent="0.25">
      <c r="A1094" s="14" t="str">
        <f>IFERROR(IF(BTT[[#This Row],[Lfd Nr. 
(aus konsolidierter Datei)]]&lt;&gt;"",BTT[[#This Row],[Lfd Nr. 
(aus konsolidierter Datei)]],VLOOKUP(aktives_Teilprojekt,Teilprojekte[[Teilprojekte]:[Kürzel]],2,FALSE)&amp;ROW(BTT[[#This Row],[Lfd Nr.
(automatisch)]])-2),"")</f>
        <v>FI1008</v>
      </c>
      <c r="B1094" s="15" t="s">
        <v>24</v>
      </c>
      <c r="C1094" s="15"/>
      <c r="D1094" t="s">
        <v>9731</v>
      </c>
      <c r="E1094" s="10" t="str">
        <f>IFERROR(IF(NOT(BTT[[#This Row],[Manuelle Änderung des Verantwortliches TP
(Auswahl - bei Bedarf)]]=""),BTT[[#This Row],[Manuelle Änderung des Verantwortliches TP
(Auswahl - bei Bedarf)]],VLOOKUP(BTT[[#This Row],[Hauptprozess
(Pflichtauswahl)]],Hauptprozesse[],3,FALSE)),"")</f>
        <v>FI</v>
      </c>
      <c r="G1094" t="s">
        <v>14277</v>
      </c>
      <c r="H1094" s="10"/>
      <c r="J1094" s="10" t="str">
        <f>IFERROR(VLOOKUP(BTT[[#This Row],[Verwendete Transaktion (Pflichtauswahl)]],Transaktionen[[Transaktionen]:[Langtext]],2,FALSE),"")</f>
        <v/>
      </c>
      <c r="V1094" s="10" t="str">
        <f>IFERROR(VLOOKUP(BTT[[#This Row],[Verwendetes Formular
(Auswahl falls relevant)]],Formulare[[Formularbezeichnung]:[Formularname (technisch)]],2,FALSE),"")</f>
        <v/>
      </c>
      <c r="Y1094" s="4"/>
      <c r="AK1094" s="10" t="str">
        <f>IF(BTT[[#This Row],[Subprozess
(optionale Auswahl)]]="","okay",IF(VLOOKUP(BTT[[#This Row],[Subprozess
(optionale Auswahl)]],BPML[[Subprozess]:[Zugeordneter Hauptprozess]],3,FALSE)=BTT[[#This Row],[Hauptprozess
(Pflichtauswahl)]],"okay","falscher Subprozess"))</f>
        <v>okay</v>
      </c>
      <c r="AL1094" t="str">
        <f>IF(aktives_Teilprojekt="Master","",IF(BTT[[#This Row],[Verantwortliches TP
(automatisch)]]=VLOOKUP(aktives_Teilprojekt,Teilprojekte[[Teilprojekte]:[Kürzel]],2,FALSE),"okay","Hauptprozess anderes TP"))</f>
        <v>okay</v>
      </c>
      <c r="AM10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4" s="10" t="str">
        <f>IFERROR(IF(BTT[[#This Row],[SAP-Modul
(Pflichtauswahl)]]&lt;&gt;VLOOKUP(BTT[[#This Row],[Verwendete Transaktion (Pflichtauswahl)]],Transaktionen[[Transaktionen]:[Modul]],3,FALSE),"Modul anders","okay"),"")</f>
        <v/>
      </c>
      <c r="AP1094" s="10" t="str">
        <f>IFERROR(IF(COUNTIFS(BTT[Verwendete Transaktion (Pflichtauswahl)],BTT[[#This Row],[Verwendete Transaktion (Pflichtauswahl)]],BTT[SAP-Modul
(Pflichtauswahl)],"&lt;&gt;"&amp;BTT[[#This Row],[SAP-Modul
(Pflichtauswahl)]])&gt;0,"Modul anders","okay"),"")</f>
        <v>okay</v>
      </c>
      <c r="AQ1094" s="10" t="str">
        <f>IFERROR(IF(COUNTIFS(BTT[Verwendete Transaktion (Pflichtauswahl)],BTT[[#This Row],[Verwendete Transaktion (Pflichtauswahl)]],BTT[Verantwortliches TP
(automatisch)],"&lt;&gt;"&amp;BTT[[#This Row],[Verantwortliches TP
(automatisch)]])&gt;0,"Transaktion mehrfach","okay"),"")</f>
        <v>okay</v>
      </c>
      <c r="AR1094" s="10" t="str">
        <f>IFERROR(IF(COUNTIFS(BTT[Verwendete Transaktion (Pflichtauswahl)],BTT[[#This Row],[Verwendete Transaktion (Pflichtauswahl)]],BTT[Verantwortliches TP
(automatisch)],"&lt;&gt;"&amp;VLOOKUP(aktives_Teilprojekt,Teilprojekte[[Teilprojekte]:[Kürzel]],2,FALSE))&gt;0,"Transaktion mehrfach","okay"),"")</f>
        <v>okay</v>
      </c>
      <c r="AS1094" s="10" t="s">
        <v>11405</v>
      </c>
      <c r="AT1094" s="10"/>
    </row>
    <row r="1095" spans="1:46" x14ac:dyDescent="0.25">
      <c r="A1095" s="14" t="str">
        <f>IFERROR(IF(BTT[[#This Row],[Lfd Nr. 
(aus konsolidierter Datei)]]&lt;&gt;"",BTT[[#This Row],[Lfd Nr. 
(aus konsolidierter Datei)]],VLOOKUP(aktives_Teilprojekt,Teilprojekte[[Teilprojekte]:[Kürzel]],2,FALSE)&amp;ROW(BTT[[#This Row],[Lfd Nr.
(automatisch)]])-2),"")</f>
        <v>FI1009</v>
      </c>
      <c r="B1095" s="15" t="s">
        <v>24</v>
      </c>
      <c r="C1095" s="15"/>
      <c r="D1095" t="s">
        <v>11347</v>
      </c>
      <c r="E1095" s="10" t="str">
        <f>IFERROR(IF(NOT(BTT[[#This Row],[Manuelle Änderung des Verantwortliches TP
(Auswahl - bei Bedarf)]]=""),BTT[[#This Row],[Manuelle Änderung des Verantwortliches TP
(Auswahl - bei Bedarf)]],VLOOKUP(BTT[[#This Row],[Hauptprozess
(Pflichtauswahl)]],Hauptprozesse[],3,FALSE)),"")</f>
        <v>FI</v>
      </c>
      <c r="G1095" t="s">
        <v>14277</v>
      </c>
      <c r="H1095" s="10"/>
      <c r="J1095" s="10" t="str">
        <f>IFERROR(VLOOKUP(BTT[[#This Row],[Verwendete Transaktion (Pflichtauswahl)]],Transaktionen[[Transaktionen]:[Langtext]],2,FALSE),"")</f>
        <v/>
      </c>
      <c r="V1095" s="10" t="str">
        <f>IFERROR(VLOOKUP(BTT[[#This Row],[Verwendetes Formular
(Auswahl falls relevant)]],Formulare[[Formularbezeichnung]:[Formularname (technisch)]],2,FALSE),"")</f>
        <v/>
      </c>
      <c r="Y1095" s="4"/>
      <c r="AK1095" s="10" t="str">
        <f>IF(BTT[[#This Row],[Subprozess
(optionale Auswahl)]]="","okay",IF(VLOOKUP(BTT[[#This Row],[Subprozess
(optionale Auswahl)]],BPML[[Subprozess]:[Zugeordneter Hauptprozess]],3,FALSE)=BTT[[#This Row],[Hauptprozess
(Pflichtauswahl)]],"okay","falscher Subprozess"))</f>
        <v>okay</v>
      </c>
      <c r="AL1095" t="str">
        <f>IF(aktives_Teilprojekt="Master","",IF(BTT[[#This Row],[Verantwortliches TP
(automatisch)]]=VLOOKUP(aktives_Teilprojekt,Teilprojekte[[Teilprojekte]:[Kürzel]],2,FALSE),"okay","Hauptprozess anderes TP"))</f>
        <v>okay</v>
      </c>
      <c r="AM10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5" s="10" t="str">
        <f>IFERROR(IF(BTT[[#This Row],[SAP-Modul
(Pflichtauswahl)]]&lt;&gt;VLOOKUP(BTT[[#This Row],[Verwendete Transaktion (Pflichtauswahl)]],Transaktionen[[Transaktionen]:[Modul]],3,FALSE),"Modul anders","okay"),"")</f>
        <v/>
      </c>
      <c r="AP1095" s="10" t="str">
        <f>IFERROR(IF(COUNTIFS(BTT[Verwendete Transaktion (Pflichtauswahl)],BTT[[#This Row],[Verwendete Transaktion (Pflichtauswahl)]],BTT[SAP-Modul
(Pflichtauswahl)],"&lt;&gt;"&amp;BTT[[#This Row],[SAP-Modul
(Pflichtauswahl)]])&gt;0,"Modul anders","okay"),"")</f>
        <v>okay</v>
      </c>
      <c r="AQ1095" s="10" t="str">
        <f>IFERROR(IF(COUNTIFS(BTT[Verwendete Transaktion (Pflichtauswahl)],BTT[[#This Row],[Verwendete Transaktion (Pflichtauswahl)]],BTT[Verantwortliches TP
(automatisch)],"&lt;&gt;"&amp;BTT[[#This Row],[Verantwortliches TP
(automatisch)]])&gt;0,"Transaktion mehrfach","okay"),"")</f>
        <v>okay</v>
      </c>
      <c r="AR1095" s="10" t="str">
        <f>IFERROR(IF(COUNTIFS(BTT[Verwendete Transaktion (Pflichtauswahl)],BTT[[#This Row],[Verwendete Transaktion (Pflichtauswahl)]],BTT[Verantwortliches TP
(automatisch)],"&lt;&gt;"&amp;VLOOKUP(aktives_Teilprojekt,Teilprojekte[[Teilprojekte]:[Kürzel]],2,FALSE))&gt;0,"Transaktion mehrfach","okay"),"")</f>
        <v>okay</v>
      </c>
      <c r="AS1095" s="10" t="s">
        <v>11406</v>
      </c>
      <c r="AT1095" s="10"/>
    </row>
    <row r="1096" spans="1:46" x14ac:dyDescent="0.25">
      <c r="A1096" s="14" t="str">
        <f>IFERROR(IF(BTT[[#This Row],[Lfd Nr. 
(aus konsolidierter Datei)]]&lt;&gt;"",BTT[[#This Row],[Lfd Nr. 
(aus konsolidierter Datei)]],VLOOKUP(aktives_Teilprojekt,Teilprojekte[[Teilprojekte]:[Kürzel]],2,FALSE)&amp;ROW(BTT[[#This Row],[Lfd Nr.
(automatisch)]])-2),"")</f>
        <v>FI1010</v>
      </c>
      <c r="B1096" s="15" t="s">
        <v>24</v>
      </c>
      <c r="C1096" s="15"/>
      <c r="D1096" t="s">
        <v>11408</v>
      </c>
      <c r="E1096" s="10" t="str">
        <f>IFERROR(IF(NOT(BTT[[#This Row],[Manuelle Änderung des Verantwortliches TP
(Auswahl - bei Bedarf)]]=""),BTT[[#This Row],[Manuelle Änderung des Verantwortliches TP
(Auswahl - bei Bedarf)]],VLOOKUP(BTT[[#This Row],[Hauptprozess
(Pflichtauswahl)]],Hauptprozesse[],3,FALSE)),"")</f>
        <v>FI</v>
      </c>
      <c r="G1096" t="s">
        <v>14277</v>
      </c>
      <c r="H1096" s="10"/>
      <c r="J1096" s="10" t="str">
        <f>IFERROR(VLOOKUP(BTT[[#This Row],[Verwendete Transaktion (Pflichtauswahl)]],Transaktionen[[Transaktionen]:[Langtext]],2,FALSE),"")</f>
        <v/>
      </c>
      <c r="V1096" s="10" t="str">
        <f>IFERROR(VLOOKUP(BTT[[#This Row],[Verwendetes Formular
(Auswahl falls relevant)]],Formulare[[Formularbezeichnung]:[Formularname (technisch)]],2,FALSE),"")</f>
        <v/>
      </c>
      <c r="Y1096" s="4"/>
      <c r="AK1096" s="10" t="str">
        <f>IF(BTT[[#This Row],[Subprozess
(optionale Auswahl)]]="","okay",IF(VLOOKUP(BTT[[#This Row],[Subprozess
(optionale Auswahl)]],BPML[[Subprozess]:[Zugeordneter Hauptprozess]],3,FALSE)=BTT[[#This Row],[Hauptprozess
(Pflichtauswahl)]],"okay","falscher Subprozess"))</f>
        <v>okay</v>
      </c>
      <c r="AL1096" t="str">
        <f>IF(aktives_Teilprojekt="Master","",IF(BTT[[#This Row],[Verantwortliches TP
(automatisch)]]=VLOOKUP(aktives_Teilprojekt,Teilprojekte[[Teilprojekte]:[Kürzel]],2,FALSE),"okay","Hauptprozess anderes TP"))</f>
        <v>okay</v>
      </c>
      <c r="AM10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6" s="10" t="str">
        <f>IFERROR(IF(BTT[[#This Row],[SAP-Modul
(Pflichtauswahl)]]&lt;&gt;VLOOKUP(BTT[[#This Row],[Verwendete Transaktion (Pflichtauswahl)]],Transaktionen[[Transaktionen]:[Modul]],3,FALSE),"Modul anders","okay"),"")</f>
        <v/>
      </c>
      <c r="AP1096" s="10" t="str">
        <f>IFERROR(IF(COUNTIFS(BTT[Verwendete Transaktion (Pflichtauswahl)],BTT[[#This Row],[Verwendete Transaktion (Pflichtauswahl)]],BTT[SAP-Modul
(Pflichtauswahl)],"&lt;&gt;"&amp;BTT[[#This Row],[SAP-Modul
(Pflichtauswahl)]])&gt;0,"Modul anders","okay"),"")</f>
        <v>okay</v>
      </c>
      <c r="AQ1096" s="10" t="str">
        <f>IFERROR(IF(COUNTIFS(BTT[Verwendete Transaktion (Pflichtauswahl)],BTT[[#This Row],[Verwendete Transaktion (Pflichtauswahl)]],BTT[Verantwortliches TP
(automatisch)],"&lt;&gt;"&amp;BTT[[#This Row],[Verantwortliches TP
(automatisch)]])&gt;0,"Transaktion mehrfach","okay"),"")</f>
        <v>okay</v>
      </c>
      <c r="AR1096" s="10" t="str">
        <f>IFERROR(IF(COUNTIFS(BTT[Verwendete Transaktion (Pflichtauswahl)],BTT[[#This Row],[Verwendete Transaktion (Pflichtauswahl)]],BTT[Verantwortliches TP
(automatisch)],"&lt;&gt;"&amp;VLOOKUP(aktives_Teilprojekt,Teilprojekte[[Teilprojekte]:[Kürzel]],2,FALSE))&gt;0,"Transaktion mehrfach","okay"),"")</f>
        <v>okay</v>
      </c>
      <c r="AS1096" s="10" t="s">
        <v>11407</v>
      </c>
      <c r="AT1096" s="10"/>
    </row>
    <row r="1097" spans="1:46" x14ac:dyDescent="0.25">
      <c r="A1097" s="14" t="str">
        <f>IFERROR(IF(BTT[[#This Row],[Lfd Nr. 
(aus konsolidierter Datei)]]&lt;&gt;"",BTT[[#This Row],[Lfd Nr. 
(aus konsolidierter Datei)]],VLOOKUP(aktives_Teilprojekt,Teilprojekte[[Teilprojekte]:[Kürzel]],2,FALSE)&amp;ROW(BTT[[#This Row],[Lfd Nr.
(automatisch)]])-2),"")</f>
        <v>FI1011</v>
      </c>
      <c r="B1097" s="15" t="s">
        <v>24</v>
      </c>
      <c r="C1097" s="15"/>
      <c r="D1097" t="s">
        <v>11410</v>
      </c>
      <c r="E1097" s="10" t="str">
        <f>IFERROR(IF(NOT(BTT[[#This Row],[Manuelle Änderung des Verantwortliches TP
(Auswahl - bei Bedarf)]]=""),BTT[[#This Row],[Manuelle Änderung des Verantwortliches TP
(Auswahl - bei Bedarf)]],VLOOKUP(BTT[[#This Row],[Hauptprozess
(Pflichtauswahl)]],Hauptprozesse[],3,FALSE)),"")</f>
        <v>FI</v>
      </c>
      <c r="G1097" t="s">
        <v>14293</v>
      </c>
      <c r="H1097" s="10"/>
      <c r="J1097" s="10" t="str">
        <f>IFERROR(VLOOKUP(BTT[[#This Row],[Verwendete Transaktion (Pflichtauswahl)]],Transaktionen[[Transaktionen]:[Langtext]],2,FALSE),"")</f>
        <v/>
      </c>
      <c r="V1097" s="10" t="str">
        <f>IFERROR(VLOOKUP(BTT[[#This Row],[Verwendetes Formular
(Auswahl falls relevant)]],Formulare[[Formularbezeichnung]:[Formularname (technisch)]],2,FALSE),"")</f>
        <v/>
      </c>
      <c r="Y1097" s="4"/>
      <c r="AK1097" s="10" t="str">
        <f>IF(BTT[[#This Row],[Subprozess
(optionale Auswahl)]]="","okay",IF(VLOOKUP(BTT[[#This Row],[Subprozess
(optionale Auswahl)]],BPML[[Subprozess]:[Zugeordneter Hauptprozess]],3,FALSE)=BTT[[#This Row],[Hauptprozess
(Pflichtauswahl)]],"okay","falscher Subprozess"))</f>
        <v>okay</v>
      </c>
      <c r="AL1097" t="str">
        <f>IF(aktives_Teilprojekt="Master","",IF(BTT[[#This Row],[Verantwortliches TP
(automatisch)]]=VLOOKUP(aktives_Teilprojekt,Teilprojekte[[Teilprojekte]:[Kürzel]],2,FALSE),"okay","Hauptprozess anderes TP"))</f>
        <v>okay</v>
      </c>
      <c r="AM10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7" s="10" t="str">
        <f>IFERROR(IF(BTT[[#This Row],[SAP-Modul
(Pflichtauswahl)]]&lt;&gt;VLOOKUP(BTT[[#This Row],[Verwendete Transaktion (Pflichtauswahl)]],Transaktionen[[Transaktionen]:[Modul]],3,FALSE),"Modul anders","okay"),"")</f>
        <v/>
      </c>
      <c r="AP1097" s="10" t="str">
        <f>IFERROR(IF(COUNTIFS(BTT[Verwendete Transaktion (Pflichtauswahl)],BTT[[#This Row],[Verwendete Transaktion (Pflichtauswahl)]],BTT[SAP-Modul
(Pflichtauswahl)],"&lt;&gt;"&amp;BTT[[#This Row],[SAP-Modul
(Pflichtauswahl)]])&gt;0,"Modul anders","okay"),"")</f>
        <v>okay</v>
      </c>
      <c r="AQ1097" s="10" t="str">
        <f>IFERROR(IF(COUNTIFS(BTT[Verwendete Transaktion (Pflichtauswahl)],BTT[[#This Row],[Verwendete Transaktion (Pflichtauswahl)]],BTT[Verantwortliches TP
(automatisch)],"&lt;&gt;"&amp;BTT[[#This Row],[Verantwortliches TP
(automatisch)]])&gt;0,"Transaktion mehrfach","okay"),"")</f>
        <v>okay</v>
      </c>
      <c r="AR1097" s="10" t="str">
        <f>IFERROR(IF(COUNTIFS(BTT[Verwendete Transaktion (Pflichtauswahl)],BTT[[#This Row],[Verwendete Transaktion (Pflichtauswahl)]],BTT[Verantwortliches TP
(automatisch)],"&lt;&gt;"&amp;VLOOKUP(aktives_Teilprojekt,Teilprojekte[[Teilprojekte]:[Kürzel]],2,FALSE))&gt;0,"Transaktion mehrfach","okay"),"")</f>
        <v>okay</v>
      </c>
      <c r="AS1097" s="10" t="s">
        <v>11409</v>
      </c>
      <c r="AT1097" s="10"/>
    </row>
    <row r="1098" spans="1:46" x14ac:dyDescent="0.25">
      <c r="A1098" s="14" t="str">
        <f>IFERROR(IF(BTT[[#This Row],[Lfd Nr. 
(aus konsolidierter Datei)]]&lt;&gt;"",BTT[[#This Row],[Lfd Nr. 
(aus konsolidierter Datei)]],VLOOKUP(aktives_Teilprojekt,Teilprojekte[[Teilprojekte]:[Kürzel]],2,FALSE)&amp;ROW(BTT[[#This Row],[Lfd Nr.
(automatisch)]])-2),"")</f>
        <v>FI1012</v>
      </c>
      <c r="B1098" s="15" t="s">
        <v>24</v>
      </c>
      <c r="C1098" s="15"/>
      <c r="D1098" t="s">
        <v>11349</v>
      </c>
      <c r="E1098" s="10" t="str">
        <f>IFERROR(IF(NOT(BTT[[#This Row],[Manuelle Änderung des Verantwortliches TP
(Auswahl - bei Bedarf)]]=""),BTT[[#This Row],[Manuelle Änderung des Verantwortliches TP
(Auswahl - bei Bedarf)]],VLOOKUP(BTT[[#This Row],[Hauptprozess
(Pflichtauswahl)]],Hauptprozesse[],3,FALSE)),"")</f>
        <v>FI</v>
      </c>
      <c r="G1098" t="s">
        <v>14277</v>
      </c>
      <c r="H1098" s="10"/>
      <c r="J1098" s="10" t="str">
        <f>IFERROR(VLOOKUP(BTT[[#This Row],[Verwendete Transaktion (Pflichtauswahl)]],Transaktionen[[Transaktionen]:[Langtext]],2,FALSE),"")</f>
        <v/>
      </c>
      <c r="V1098" s="10" t="str">
        <f>IFERROR(VLOOKUP(BTT[[#This Row],[Verwendetes Formular
(Auswahl falls relevant)]],Formulare[[Formularbezeichnung]:[Formularname (technisch)]],2,FALSE),"")</f>
        <v/>
      </c>
      <c r="Y1098" s="4"/>
      <c r="AK1098" s="10" t="str">
        <f>IF(BTT[[#This Row],[Subprozess
(optionale Auswahl)]]="","okay",IF(VLOOKUP(BTT[[#This Row],[Subprozess
(optionale Auswahl)]],BPML[[Subprozess]:[Zugeordneter Hauptprozess]],3,FALSE)=BTT[[#This Row],[Hauptprozess
(Pflichtauswahl)]],"okay","falscher Subprozess"))</f>
        <v>okay</v>
      </c>
      <c r="AL1098" t="str">
        <f>IF(aktives_Teilprojekt="Master","",IF(BTT[[#This Row],[Verantwortliches TP
(automatisch)]]=VLOOKUP(aktives_Teilprojekt,Teilprojekte[[Teilprojekte]:[Kürzel]],2,FALSE),"okay","Hauptprozess anderes TP"))</f>
        <v>okay</v>
      </c>
      <c r="AM10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8" s="10" t="str">
        <f>IFERROR(IF(BTT[[#This Row],[SAP-Modul
(Pflichtauswahl)]]&lt;&gt;VLOOKUP(BTT[[#This Row],[Verwendete Transaktion (Pflichtauswahl)]],Transaktionen[[Transaktionen]:[Modul]],3,FALSE),"Modul anders","okay"),"")</f>
        <v/>
      </c>
      <c r="AP1098" s="10" t="str">
        <f>IFERROR(IF(COUNTIFS(BTT[Verwendete Transaktion (Pflichtauswahl)],BTT[[#This Row],[Verwendete Transaktion (Pflichtauswahl)]],BTT[SAP-Modul
(Pflichtauswahl)],"&lt;&gt;"&amp;BTT[[#This Row],[SAP-Modul
(Pflichtauswahl)]])&gt;0,"Modul anders","okay"),"")</f>
        <v>okay</v>
      </c>
      <c r="AQ1098" s="10" t="str">
        <f>IFERROR(IF(COUNTIFS(BTT[Verwendete Transaktion (Pflichtauswahl)],BTT[[#This Row],[Verwendete Transaktion (Pflichtauswahl)]],BTT[Verantwortliches TP
(automatisch)],"&lt;&gt;"&amp;BTT[[#This Row],[Verantwortliches TP
(automatisch)]])&gt;0,"Transaktion mehrfach","okay"),"")</f>
        <v>okay</v>
      </c>
      <c r="AR1098" s="10" t="str">
        <f>IFERROR(IF(COUNTIFS(BTT[Verwendete Transaktion (Pflichtauswahl)],BTT[[#This Row],[Verwendete Transaktion (Pflichtauswahl)]],BTT[Verantwortliches TP
(automatisch)],"&lt;&gt;"&amp;VLOOKUP(aktives_Teilprojekt,Teilprojekte[[Teilprojekte]:[Kürzel]],2,FALSE))&gt;0,"Transaktion mehrfach","okay"),"")</f>
        <v>okay</v>
      </c>
      <c r="AS1098" s="10" t="s">
        <v>11411</v>
      </c>
      <c r="AT1098" s="10"/>
    </row>
    <row r="1099" spans="1:46" x14ac:dyDescent="0.25">
      <c r="A1099" s="14" t="str">
        <f>IFERROR(IF(BTT[[#This Row],[Lfd Nr. 
(aus konsolidierter Datei)]]&lt;&gt;"",BTT[[#This Row],[Lfd Nr. 
(aus konsolidierter Datei)]],VLOOKUP(aktives_Teilprojekt,Teilprojekte[[Teilprojekte]:[Kürzel]],2,FALSE)&amp;ROW(BTT[[#This Row],[Lfd Nr.
(automatisch)]])-2),"")</f>
        <v>FI1013</v>
      </c>
      <c r="B1099" s="15" t="s">
        <v>24</v>
      </c>
      <c r="C1099" s="15"/>
      <c r="D1099" t="s">
        <v>11342</v>
      </c>
      <c r="E1099" s="10" t="str">
        <f>IFERROR(IF(NOT(BTT[[#This Row],[Manuelle Änderung des Verantwortliches TP
(Auswahl - bei Bedarf)]]=""),BTT[[#This Row],[Manuelle Änderung des Verantwortliches TP
(Auswahl - bei Bedarf)]],VLOOKUP(BTT[[#This Row],[Hauptprozess
(Pflichtauswahl)]],Hauptprozesse[],3,FALSE)),"")</f>
        <v>FI</v>
      </c>
      <c r="G1099" t="s">
        <v>14289</v>
      </c>
      <c r="H1099" s="10"/>
      <c r="J1099" s="10" t="str">
        <f>IFERROR(VLOOKUP(BTT[[#This Row],[Verwendete Transaktion (Pflichtauswahl)]],Transaktionen[[Transaktionen]:[Langtext]],2,FALSE),"")</f>
        <v/>
      </c>
      <c r="V1099" s="10" t="str">
        <f>IFERROR(VLOOKUP(BTT[[#This Row],[Verwendetes Formular
(Auswahl falls relevant)]],Formulare[[Formularbezeichnung]:[Formularname (technisch)]],2,FALSE),"")</f>
        <v/>
      </c>
      <c r="Y1099" s="4"/>
      <c r="AK1099" s="10" t="str">
        <f>IF(BTT[[#This Row],[Subprozess
(optionale Auswahl)]]="","okay",IF(VLOOKUP(BTT[[#This Row],[Subprozess
(optionale Auswahl)]],BPML[[Subprozess]:[Zugeordneter Hauptprozess]],3,FALSE)=BTT[[#This Row],[Hauptprozess
(Pflichtauswahl)]],"okay","falscher Subprozess"))</f>
        <v>okay</v>
      </c>
      <c r="AL1099" t="str">
        <f>IF(aktives_Teilprojekt="Master","",IF(BTT[[#This Row],[Verantwortliches TP
(automatisch)]]=VLOOKUP(aktives_Teilprojekt,Teilprojekte[[Teilprojekte]:[Kürzel]],2,FALSE),"okay","Hauptprozess anderes TP"))</f>
        <v>okay</v>
      </c>
      <c r="AM10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9" s="10" t="str">
        <f>IFERROR(IF(BTT[[#This Row],[SAP-Modul
(Pflichtauswahl)]]&lt;&gt;VLOOKUP(BTT[[#This Row],[Verwendete Transaktion (Pflichtauswahl)]],Transaktionen[[Transaktionen]:[Modul]],3,FALSE),"Modul anders","okay"),"")</f>
        <v/>
      </c>
      <c r="AP1099" s="10" t="str">
        <f>IFERROR(IF(COUNTIFS(BTT[Verwendete Transaktion (Pflichtauswahl)],BTT[[#This Row],[Verwendete Transaktion (Pflichtauswahl)]],BTT[SAP-Modul
(Pflichtauswahl)],"&lt;&gt;"&amp;BTT[[#This Row],[SAP-Modul
(Pflichtauswahl)]])&gt;0,"Modul anders","okay"),"")</f>
        <v>okay</v>
      </c>
      <c r="AQ1099" s="10" t="str">
        <f>IFERROR(IF(COUNTIFS(BTT[Verwendete Transaktion (Pflichtauswahl)],BTT[[#This Row],[Verwendete Transaktion (Pflichtauswahl)]],BTT[Verantwortliches TP
(automatisch)],"&lt;&gt;"&amp;BTT[[#This Row],[Verantwortliches TP
(automatisch)]])&gt;0,"Transaktion mehrfach","okay"),"")</f>
        <v>okay</v>
      </c>
      <c r="AR1099" s="10" t="str">
        <f>IFERROR(IF(COUNTIFS(BTT[Verwendete Transaktion (Pflichtauswahl)],BTT[[#This Row],[Verwendete Transaktion (Pflichtauswahl)]],BTT[Verantwortliches TP
(automatisch)],"&lt;&gt;"&amp;VLOOKUP(aktives_Teilprojekt,Teilprojekte[[Teilprojekte]:[Kürzel]],2,FALSE))&gt;0,"Transaktion mehrfach","okay"),"")</f>
        <v>okay</v>
      </c>
      <c r="AS1099" s="10" t="s">
        <v>11412</v>
      </c>
      <c r="AT1099" s="10"/>
    </row>
    <row r="1100" spans="1:46" x14ac:dyDescent="0.25">
      <c r="A1100" s="14" t="str">
        <f>IFERROR(IF(BTT[[#This Row],[Lfd Nr. 
(aus konsolidierter Datei)]]&lt;&gt;"",BTT[[#This Row],[Lfd Nr. 
(aus konsolidierter Datei)]],VLOOKUP(aktives_Teilprojekt,Teilprojekte[[Teilprojekte]:[Kürzel]],2,FALSE)&amp;ROW(BTT[[#This Row],[Lfd Nr.
(automatisch)]])-2),"")</f>
        <v>FI1014</v>
      </c>
      <c r="B1100" s="15" t="s">
        <v>24</v>
      </c>
      <c r="C1100" s="15"/>
      <c r="D1100" t="s">
        <v>11352</v>
      </c>
      <c r="E1100" s="10" t="str">
        <f>IFERROR(IF(NOT(BTT[[#This Row],[Manuelle Änderung des Verantwortliches TP
(Auswahl - bei Bedarf)]]=""),BTT[[#This Row],[Manuelle Änderung des Verantwortliches TP
(Auswahl - bei Bedarf)]],VLOOKUP(BTT[[#This Row],[Hauptprozess
(Pflichtauswahl)]],Hauptprozesse[],3,FALSE)),"")</f>
        <v>FI</v>
      </c>
      <c r="G1100" t="s">
        <v>14277</v>
      </c>
      <c r="H1100" s="10"/>
      <c r="J1100" s="10" t="str">
        <f>IFERROR(VLOOKUP(BTT[[#This Row],[Verwendete Transaktion (Pflichtauswahl)]],Transaktionen[[Transaktionen]:[Langtext]],2,FALSE),"")</f>
        <v/>
      </c>
      <c r="V1100" s="10" t="str">
        <f>IFERROR(VLOOKUP(BTT[[#This Row],[Verwendetes Formular
(Auswahl falls relevant)]],Formulare[[Formularbezeichnung]:[Formularname (technisch)]],2,FALSE),"")</f>
        <v/>
      </c>
      <c r="Y1100" s="4"/>
      <c r="AK1100" s="10" t="str">
        <f>IF(BTT[[#This Row],[Subprozess
(optionale Auswahl)]]="","okay",IF(VLOOKUP(BTT[[#This Row],[Subprozess
(optionale Auswahl)]],BPML[[Subprozess]:[Zugeordneter Hauptprozess]],3,FALSE)=BTT[[#This Row],[Hauptprozess
(Pflichtauswahl)]],"okay","falscher Subprozess"))</f>
        <v>okay</v>
      </c>
      <c r="AL1100" t="str">
        <f>IF(aktives_Teilprojekt="Master","",IF(BTT[[#This Row],[Verantwortliches TP
(automatisch)]]=VLOOKUP(aktives_Teilprojekt,Teilprojekte[[Teilprojekte]:[Kürzel]],2,FALSE),"okay","Hauptprozess anderes TP"))</f>
        <v>okay</v>
      </c>
      <c r="AM1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0" s="10" t="str">
        <f>IFERROR(IF(BTT[[#This Row],[SAP-Modul
(Pflichtauswahl)]]&lt;&gt;VLOOKUP(BTT[[#This Row],[Verwendete Transaktion (Pflichtauswahl)]],Transaktionen[[Transaktionen]:[Modul]],3,FALSE),"Modul anders","okay"),"")</f>
        <v/>
      </c>
      <c r="AP1100" s="10" t="str">
        <f>IFERROR(IF(COUNTIFS(BTT[Verwendete Transaktion (Pflichtauswahl)],BTT[[#This Row],[Verwendete Transaktion (Pflichtauswahl)]],BTT[SAP-Modul
(Pflichtauswahl)],"&lt;&gt;"&amp;BTT[[#This Row],[SAP-Modul
(Pflichtauswahl)]])&gt;0,"Modul anders","okay"),"")</f>
        <v>okay</v>
      </c>
      <c r="AQ1100" s="10" t="str">
        <f>IFERROR(IF(COUNTIFS(BTT[Verwendete Transaktion (Pflichtauswahl)],BTT[[#This Row],[Verwendete Transaktion (Pflichtauswahl)]],BTT[Verantwortliches TP
(automatisch)],"&lt;&gt;"&amp;BTT[[#This Row],[Verantwortliches TP
(automatisch)]])&gt;0,"Transaktion mehrfach","okay"),"")</f>
        <v>okay</v>
      </c>
      <c r="AR1100" s="10" t="str">
        <f>IFERROR(IF(COUNTIFS(BTT[Verwendete Transaktion (Pflichtauswahl)],BTT[[#This Row],[Verwendete Transaktion (Pflichtauswahl)]],BTT[Verantwortliches TP
(automatisch)],"&lt;&gt;"&amp;VLOOKUP(aktives_Teilprojekt,Teilprojekte[[Teilprojekte]:[Kürzel]],2,FALSE))&gt;0,"Transaktion mehrfach","okay"),"")</f>
        <v>okay</v>
      </c>
      <c r="AS1100" s="10" t="s">
        <v>11413</v>
      </c>
      <c r="AT1100" s="10"/>
    </row>
    <row r="1101" spans="1:46" x14ac:dyDescent="0.25">
      <c r="A1101" s="14" t="str">
        <f>IFERROR(IF(BTT[[#This Row],[Lfd Nr. 
(aus konsolidierter Datei)]]&lt;&gt;"",BTT[[#This Row],[Lfd Nr. 
(aus konsolidierter Datei)]],VLOOKUP(aktives_Teilprojekt,Teilprojekte[[Teilprojekte]:[Kürzel]],2,FALSE)&amp;ROW(BTT[[#This Row],[Lfd Nr.
(automatisch)]])-2),"")</f>
        <v>FI1015</v>
      </c>
      <c r="B1101" s="15" t="s">
        <v>24</v>
      </c>
      <c r="C1101" s="15"/>
      <c r="D1101" t="s">
        <v>11360</v>
      </c>
      <c r="E1101" s="10" t="str">
        <f>IFERROR(IF(NOT(BTT[[#This Row],[Manuelle Änderung des Verantwortliches TP
(Auswahl - bei Bedarf)]]=""),BTT[[#This Row],[Manuelle Änderung des Verantwortliches TP
(Auswahl - bei Bedarf)]],VLOOKUP(BTT[[#This Row],[Hauptprozess
(Pflichtauswahl)]],Hauptprozesse[],3,FALSE)),"")</f>
        <v>FI</v>
      </c>
      <c r="G1101" t="s">
        <v>14277</v>
      </c>
      <c r="H1101" s="10" t="s">
        <v>8457</v>
      </c>
      <c r="I1101" t="s">
        <v>2811</v>
      </c>
      <c r="J1101" s="10" t="str">
        <f>IFERROR(VLOOKUP(BTT[[#This Row],[Verwendete Transaktion (Pflichtauswahl)]],Transaktionen[[Transaktionen]:[Langtext]],2,FALSE),"")</f>
        <v>Ist-Abrechnung: Auftrag</v>
      </c>
      <c r="V1101" s="10" t="str">
        <f>IFERROR(VLOOKUP(BTT[[#This Row],[Verwendetes Formular
(Auswahl falls relevant)]],Formulare[[Formularbezeichnung]:[Formularname (technisch)]],2,FALSE),"")</f>
        <v/>
      </c>
      <c r="Y1101" s="4"/>
      <c r="AK1101" s="10" t="str">
        <f>IF(BTT[[#This Row],[Subprozess
(optionale Auswahl)]]="","okay",IF(VLOOKUP(BTT[[#This Row],[Subprozess
(optionale Auswahl)]],BPML[[Subprozess]:[Zugeordneter Hauptprozess]],3,FALSE)=BTT[[#This Row],[Hauptprozess
(Pflichtauswahl)]],"okay","falscher Subprozess"))</f>
        <v>okay</v>
      </c>
      <c r="AL1101" t="str">
        <f>IF(aktives_Teilprojekt="Master","",IF(BTT[[#This Row],[Verantwortliches TP
(automatisch)]]=VLOOKUP(aktives_Teilprojekt,Teilprojekte[[Teilprojekte]:[Kürzel]],2,FALSE),"okay","Hauptprozess anderes TP"))</f>
        <v>okay</v>
      </c>
      <c r="AM1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1" s="10" t="str">
        <f>IFERROR(IF(BTT[[#This Row],[SAP-Modul
(Pflichtauswahl)]]&lt;&gt;VLOOKUP(BTT[[#This Row],[Verwendete Transaktion (Pflichtauswahl)]],Transaktionen[[Transaktionen]:[Modul]],3,FALSE),"Modul anders","okay"),"")</f>
        <v>okay</v>
      </c>
      <c r="AP1101" s="10" t="str">
        <f>IFERROR(IF(COUNTIFS(BTT[Verwendete Transaktion (Pflichtauswahl)],BTT[[#This Row],[Verwendete Transaktion (Pflichtauswahl)]],BTT[SAP-Modul
(Pflichtauswahl)],"&lt;&gt;"&amp;BTT[[#This Row],[SAP-Modul
(Pflichtauswahl)]])&gt;0,"Modul anders","okay"),"")</f>
        <v>Modul anders</v>
      </c>
      <c r="AQ1101" s="10" t="str">
        <f>IFERROR(IF(COUNTIFS(BTT[Verwendete Transaktion (Pflichtauswahl)],BTT[[#This Row],[Verwendete Transaktion (Pflichtauswahl)]],BTT[Verantwortliches TP
(automatisch)],"&lt;&gt;"&amp;BTT[[#This Row],[Verantwortliches TP
(automatisch)]])&gt;0,"Transaktion mehrfach","okay"),"")</f>
        <v>okay</v>
      </c>
      <c r="AR1101" s="10" t="str">
        <f>IFERROR(IF(COUNTIFS(BTT[Verwendete Transaktion (Pflichtauswahl)],BTT[[#This Row],[Verwendete Transaktion (Pflichtauswahl)]],BTT[Verantwortliches TP
(automatisch)],"&lt;&gt;"&amp;VLOOKUP(aktives_Teilprojekt,Teilprojekte[[Teilprojekte]:[Kürzel]],2,FALSE))&gt;0,"Transaktion mehrfach","okay"),"")</f>
        <v>okay</v>
      </c>
      <c r="AS1101" s="10" t="s">
        <v>11414</v>
      </c>
      <c r="AT1101" s="10"/>
    </row>
    <row r="1102" spans="1:46" x14ac:dyDescent="0.25">
      <c r="A1102" s="14" t="str">
        <f>IFERROR(IF(BTT[[#This Row],[Lfd Nr. 
(aus konsolidierter Datei)]]&lt;&gt;"",BTT[[#This Row],[Lfd Nr. 
(aus konsolidierter Datei)]],VLOOKUP(aktives_Teilprojekt,Teilprojekte[[Teilprojekte]:[Kürzel]],2,FALSE)&amp;ROW(BTT[[#This Row],[Lfd Nr.
(automatisch)]])-2),"")</f>
        <v>FI1016</v>
      </c>
      <c r="B1102" s="15" t="s">
        <v>24</v>
      </c>
      <c r="C1102" s="15"/>
      <c r="D1102" t="s">
        <v>11362</v>
      </c>
      <c r="E1102" s="10" t="str">
        <f>IFERROR(IF(NOT(BTT[[#This Row],[Manuelle Änderung des Verantwortliches TP
(Auswahl - bei Bedarf)]]=""),BTT[[#This Row],[Manuelle Änderung des Verantwortliches TP
(Auswahl - bei Bedarf)]],VLOOKUP(BTT[[#This Row],[Hauptprozess
(Pflichtauswahl)]],Hauptprozesse[],3,FALSE)),"")</f>
        <v>FI</v>
      </c>
      <c r="G1102" t="s">
        <v>14277</v>
      </c>
      <c r="H1102" s="10"/>
      <c r="J1102" s="10" t="str">
        <f>IFERROR(VLOOKUP(BTT[[#This Row],[Verwendete Transaktion (Pflichtauswahl)]],Transaktionen[[Transaktionen]:[Langtext]],2,FALSE),"")</f>
        <v/>
      </c>
      <c r="V1102" s="10" t="str">
        <f>IFERROR(VLOOKUP(BTT[[#This Row],[Verwendetes Formular
(Auswahl falls relevant)]],Formulare[[Formularbezeichnung]:[Formularname (technisch)]],2,FALSE),"")</f>
        <v/>
      </c>
      <c r="Y1102" s="4"/>
      <c r="AK1102" s="10" t="str">
        <f>IF(BTT[[#This Row],[Subprozess
(optionale Auswahl)]]="","okay",IF(VLOOKUP(BTT[[#This Row],[Subprozess
(optionale Auswahl)]],BPML[[Subprozess]:[Zugeordneter Hauptprozess]],3,FALSE)=BTT[[#This Row],[Hauptprozess
(Pflichtauswahl)]],"okay","falscher Subprozess"))</f>
        <v>okay</v>
      </c>
      <c r="AL1102" t="str">
        <f>IF(aktives_Teilprojekt="Master","",IF(BTT[[#This Row],[Verantwortliches TP
(automatisch)]]=VLOOKUP(aktives_Teilprojekt,Teilprojekte[[Teilprojekte]:[Kürzel]],2,FALSE),"okay","Hauptprozess anderes TP"))</f>
        <v>okay</v>
      </c>
      <c r="AM1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2" s="10" t="str">
        <f>IFERROR(IF(BTT[[#This Row],[SAP-Modul
(Pflichtauswahl)]]&lt;&gt;VLOOKUP(BTT[[#This Row],[Verwendete Transaktion (Pflichtauswahl)]],Transaktionen[[Transaktionen]:[Modul]],3,FALSE),"Modul anders","okay"),"")</f>
        <v/>
      </c>
      <c r="AP1102" s="10" t="str">
        <f>IFERROR(IF(COUNTIFS(BTT[Verwendete Transaktion (Pflichtauswahl)],BTT[[#This Row],[Verwendete Transaktion (Pflichtauswahl)]],BTT[SAP-Modul
(Pflichtauswahl)],"&lt;&gt;"&amp;BTT[[#This Row],[SAP-Modul
(Pflichtauswahl)]])&gt;0,"Modul anders","okay"),"")</f>
        <v>okay</v>
      </c>
      <c r="AQ1102" s="10" t="str">
        <f>IFERROR(IF(COUNTIFS(BTT[Verwendete Transaktion (Pflichtauswahl)],BTT[[#This Row],[Verwendete Transaktion (Pflichtauswahl)]],BTT[Verantwortliches TP
(automatisch)],"&lt;&gt;"&amp;BTT[[#This Row],[Verantwortliches TP
(automatisch)]])&gt;0,"Transaktion mehrfach","okay"),"")</f>
        <v>okay</v>
      </c>
      <c r="AR1102" s="10" t="str">
        <f>IFERROR(IF(COUNTIFS(BTT[Verwendete Transaktion (Pflichtauswahl)],BTT[[#This Row],[Verwendete Transaktion (Pflichtauswahl)]],BTT[Verantwortliches TP
(automatisch)],"&lt;&gt;"&amp;VLOOKUP(aktives_Teilprojekt,Teilprojekte[[Teilprojekte]:[Kürzel]],2,FALSE))&gt;0,"Transaktion mehrfach","okay"),"")</f>
        <v>okay</v>
      </c>
      <c r="AS1102" s="10" t="s">
        <v>11415</v>
      </c>
      <c r="AT1102" s="10"/>
    </row>
    <row r="1103" spans="1:46" x14ac:dyDescent="0.25">
      <c r="A1103" s="14" t="str">
        <f>IFERROR(IF(BTT[[#This Row],[Lfd Nr. 
(aus konsolidierter Datei)]]&lt;&gt;"",BTT[[#This Row],[Lfd Nr. 
(aus konsolidierter Datei)]],VLOOKUP(aktives_Teilprojekt,Teilprojekte[[Teilprojekte]:[Kürzel]],2,FALSE)&amp;ROW(BTT[[#This Row],[Lfd Nr.
(automatisch)]])-2),"")</f>
        <v>FI1017</v>
      </c>
      <c r="B1103" s="15" t="s">
        <v>24</v>
      </c>
      <c r="C1103" s="15"/>
      <c r="D1103" t="s">
        <v>11342</v>
      </c>
      <c r="E1103" s="10" t="str">
        <f>IFERROR(IF(NOT(BTT[[#This Row],[Manuelle Änderung des Verantwortliches TP
(Auswahl - bei Bedarf)]]=""),BTT[[#This Row],[Manuelle Änderung des Verantwortliches TP
(Auswahl - bei Bedarf)]],VLOOKUP(BTT[[#This Row],[Hauptprozess
(Pflichtauswahl)]],Hauptprozesse[],3,FALSE)),"")</f>
        <v>FI</v>
      </c>
      <c r="G1103" t="s">
        <v>14290</v>
      </c>
      <c r="H1103" s="10"/>
      <c r="J1103" s="10" t="str">
        <f>IFERROR(VLOOKUP(BTT[[#This Row],[Verwendete Transaktion (Pflichtauswahl)]],Transaktionen[[Transaktionen]:[Langtext]],2,FALSE),"")</f>
        <v/>
      </c>
      <c r="V1103" s="10" t="str">
        <f>IFERROR(VLOOKUP(BTT[[#This Row],[Verwendetes Formular
(Auswahl falls relevant)]],Formulare[[Formularbezeichnung]:[Formularname (technisch)]],2,FALSE),"")</f>
        <v/>
      </c>
      <c r="Y1103" s="4"/>
      <c r="AK1103" s="10" t="str">
        <f>IF(BTT[[#This Row],[Subprozess
(optionale Auswahl)]]="","okay",IF(VLOOKUP(BTT[[#This Row],[Subprozess
(optionale Auswahl)]],BPML[[Subprozess]:[Zugeordneter Hauptprozess]],3,FALSE)=BTT[[#This Row],[Hauptprozess
(Pflichtauswahl)]],"okay","falscher Subprozess"))</f>
        <v>okay</v>
      </c>
      <c r="AL1103" t="str">
        <f>IF(aktives_Teilprojekt="Master","",IF(BTT[[#This Row],[Verantwortliches TP
(automatisch)]]=VLOOKUP(aktives_Teilprojekt,Teilprojekte[[Teilprojekte]:[Kürzel]],2,FALSE),"okay","Hauptprozess anderes TP"))</f>
        <v>okay</v>
      </c>
      <c r="AM1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3" s="10" t="str">
        <f>IFERROR(IF(BTT[[#This Row],[SAP-Modul
(Pflichtauswahl)]]&lt;&gt;VLOOKUP(BTT[[#This Row],[Verwendete Transaktion (Pflichtauswahl)]],Transaktionen[[Transaktionen]:[Modul]],3,FALSE),"Modul anders","okay"),"")</f>
        <v/>
      </c>
      <c r="AP1103" s="10" t="str">
        <f>IFERROR(IF(COUNTIFS(BTT[Verwendete Transaktion (Pflichtauswahl)],BTT[[#This Row],[Verwendete Transaktion (Pflichtauswahl)]],BTT[SAP-Modul
(Pflichtauswahl)],"&lt;&gt;"&amp;BTT[[#This Row],[SAP-Modul
(Pflichtauswahl)]])&gt;0,"Modul anders","okay"),"")</f>
        <v>okay</v>
      </c>
      <c r="AQ1103" s="10" t="str">
        <f>IFERROR(IF(COUNTIFS(BTT[Verwendete Transaktion (Pflichtauswahl)],BTT[[#This Row],[Verwendete Transaktion (Pflichtauswahl)]],BTT[Verantwortliches TP
(automatisch)],"&lt;&gt;"&amp;BTT[[#This Row],[Verantwortliches TP
(automatisch)]])&gt;0,"Transaktion mehrfach","okay"),"")</f>
        <v>okay</v>
      </c>
      <c r="AR1103" s="10" t="str">
        <f>IFERROR(IF(COUNTIFS(BTT[Verwendete Transaktion (Pflichtauswahl)],BTT[[#This Row],[Verwendete Transaktion (Pflichtauswahl)]],BTT[Verantwortliches TP
(automatisch)],"&lt;&gt;"&amp;VLOOKUP(aktives_Teilprojekt,Teilprojekte[[Teilprojekte]:[Kürzel]],2,FALSE))&gt;0,"Transaktion mehrfach","okay"),"")</f>
        <v>okay</v>
      </c>
      <c r="AS1103" s="10" t="s">
        <v>11416</v>
      </c>
      <c r="AT1103" s="10"/>
    </row>
    <row r="1104" spans="1:46" x14ac:dyDescent="0.25">
      <c r="A1104" s="14" t="str">
        <f>IFERROR(IF(BTT[[#This Row],[Lfd Nr. 
(aus konsolidierter Datei)]]&lt;&gt;"",BTT[[#This Row],[Lfd Nr. 
(aus konsolidierter Datei)]],VLOOKUP(aktives_Teilprojekt,Teilprojekte[[Teilprojekte]:[Kürzel]],2,FALSE)&amp;ROW(BTT[[#This Row],[Lfd Nr.
(automatisch)]])-2),"")</f>
        <v>FI1018</v>
      </c>
      <c r="B1104" s="15" t="s">
        <v>24</v>
      </c>
      <c r="C1104" s="15"/>
      <c r="D1104" t="s">
        <v>11365</v>
      </c>
      <c r="E1104" s="10" t="str">
        <f>IFERROR(IF(NOT(BTT[[#This Row],[Manuelle Änderung des Verantwortliches TP
(Auswahl - bei Bedarf)]]=""),BTT[[#This Row],[Manuelle Änderung des Verantwortliches TP
(Auswahl - bei Bedarf)]],VLOOKUP(BTT[[#This Row],[Hauptprozess
(Pflichtauswahl)]],Hauptprozesse[],3,FALSE)),"")</f>
        <v>FI</v>
      </c>
      <c r="G1104" t="s">
        <v>14277</v>
      </c>
      <c r="H1104" s="10" t="s">
        <v>8457</v>
      </c>
      <c r="I1104" t="s">
        <v>2811</v>
      </c>
      <c r="J1104" s="10" t="str">
        <f>IFERROR(VLOOKUP(BTT[[#This Row],[Verwendete Transaktion (Pflichtauswahl)]],Transaktionen[[Transaktionen]:[Langtext]],2,FALSE),"")</f>
        <v>Ist-Abrechnung: Auftrag</v>
      </c>
      <c r="V1104" s="10" t="str">
        <f>IFERROR(VLOOKUP(BTT[[#This Row],[Verwendetes Formular
(Auswahl falls relevant)]],Formulare[[Formularbezeichnung]:[Formularname (technisch)]],2,FALSE),"")</f>
        <v/>
      </c>
      <c r="Y1104" s="4"/>
      <c r="AK1104" s="10" t="str">
        <f>IF(BTT[[#This Row],[Subprozess
(optionale Auswahl)]]="","okay",IF(VLOOKUP(BTT[[#This Row],[Subprozess
(optionale Auswahl)]],BPML[[Subprozess]:[Zugeordneter Hauptprozess]],3,FALSE)=BTT[[#This Row],[Hauptprozess
(Pflichtauswahl)]],"okay","falscher Subprozess"))</f>
        <v>okay</v>
      </c>
      <c r="AL1104" t="str">
        <f>IF(aktives_Teilprojekt="Master","",IF(BTT[[#This Row],[Verantwortliches TP
(automatisch)]]=VLOOKUP(aktives_Teilprojekt,Teilprojekte[[Teilprojekte]:[Kürzel]],2,FALSE),"okay","Hauptprozess anderes TP"))</f>
        <v>okay</v>
      </c>
      <c r="AM1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4" s="10" t="str">
        <f>IFERROR(IF(BTT[[#This Row],[SAP-Modul
(Pflichtauswahl)]]&lt;&gt;VLOOKUP(BTT[[#This Row],[Verwendete Transaktion (Pflichtauswahl)]],Transaktionen[[Transaktionen]:[Modul]],3,FALSE),"Modul anders","okay"),"")</f>
        <v>okay</v>
      </c>
      <c r="AP1104" s="10" t="str">
        <f>IFERROR(IF(COUNTIFS(BTT[Verwendete Transaktion (Pflichtauswahl)],BTT[[#This Row],[Verwendete Transaktion (Pflichtauswahl)]],BTT[SAP-Modul
(Pflichtauswahl)],"&lt;&gt;"&amp;BTT[[#This Row],[SAP-Modul
(Pflichtauswahl)]])&gt;0,"Modul anders","okay"),"")</f>
        <v>Modul anders</v>
      </c>
      <c r="AQ1104" s="10" t="str">
        <f>IFERROR(IF(COUNTIFS(BTT[Verwendete Transaktion (Pflichtauswahl)],BTT[[#This Row],[Verwendete Transaktion (Pflichtauswahl)]],BTT[Verantwortliches TP
(automatisch)],"&lt;&gt;"&amp;BTT[[#This Row],[Verantwortliches TP
(automatisch)]])&gt;0,"Transaktion mehrfach","okay"),"")</f>
        <v>okay</v>
      </c>
      <c r="AR1104" s="10" t="str">
        <f>IFERROR(IF(COUNTIFS(BTT[Verwendete Transaktion (Pflichtauswahl)],BTT[[#This Row],[Verwendete Transaktion (Pflichtauswahl)]],BTT[Verantwortliches TP
(automatisch)],"&lt;&gt;"&amp;VLOOKUP(aktives_Teilprojekt,Teilprojekte[[Teilprojekte]:[Kürzel]],2,FALSE))&gt;0,"Transaktion mehrfach","okay"),"")</f>
        <v>okay</v>
      </c>
      <c r="AS1104" s="10" t="s">
        <v>11417</v>
      </c>
      <c r="AT1104" s="10"/>
    </row>
    <row r="1105" spans="1:46" x14ac:dyDescent="0.25">
      <c r="A1105" s="14" t="str">
        <f>IFERROR(IF(BTT[[#This Row],[Lfd Nr. 
(aus konsolidierter Datei)]]&lt;&gt;"",BTT[[#This Row],[Lfd Nr. 
(aus konsolidierter Datei)]],VLOOKUP(aktives_Teilprojekt,Teilprojekte[[Teilprojekte]:[Kürzel]],2,FALSE)&amp;ROW(BTT[[#This Row],[Lfd Nr.
(automatisch)]])-2),"")</f>
        <v>FI1019</v>
      </c>
      <c r="B1105" s="15" t="s">
        <v>24</v>
      </c>
      <c r="C1105" s="15"/>
      <c r="D1105" t="s">
        <v>11370</v>
      </c>
      <c r="E1105" s="10" t="str">
        <f>IFERROR(IF(NOT(BTT[[#This Row],[Manuelle Änderung des Verantwortliches TP
(Auswahl - bei Bedarf)]]=""),BTT[[#This Row],[Manuelle Änderung des Verantwortliches TP
(Auswahl - bei Bedarf)]],VLOOKUP(BTT[[#This Row],[Hauptprozess
(Pflichtauswahl)]],Hauptprozesse[],3,FALSE)),"")</f>
        <v>FI</v>
      </c>
      <c r="G1105" t="s">
        <v>14277</v>
      </c>
      <c r="H1105" s="10" t="s">
        <v>8457</v>
      </c>
      <c r="I1105" t="s">
        <v>2792</v>
      </c>
      <c r="J1105" s="10" t="str">
        <f>IFERROR(VLOOKUP(BTT[[#This Row],[Verwendete Transaktion (Pflichtauswahl)]],Transaktionen[[Transaktionen]:[Langtext]],2,FALSE),"")</f>
        <v>Innenauftrag ändern</v>
      </c>
      <c r="V1105" s="10" t="str">
        <f>IFERROR(VLOOKUP(BTT[[#This Row],[Verwendetes Formular
(Auswahl falls relevant)]],Formulare[[Formularbezeichnung]:[Formularname (technisch)]],2,FALSE),"")</f>
        <v/>
      </c>
      <c r="Y1105" s="4"/>
      <c r="AK1105" s="10" t="str">
        <f>IF(BTT[[#This Row],[Subprozess
(optionale Auswahl)]]="","okay",IF(VLOOKUP(BTT[[#This Row],[Subprozess
(optionale Auswahl)]],BPML[[Subprozess]:[Zugeordneter Hauptprozess]],3,FALSE)=BTT[[#This Row],[Hauptprozess
(Pflichtauswahl)]],"okay","falscher Subprozess"))</f>
        <v>okay</v>
      </c>
      <c r="AL1105" t="str">
        <f>IF(aktives_Teilprojekt="Master","",IF(BTT[[#This Row],[Verantwortliches TP
(automatisch)]]=VLOOKUP(aktives_Teilprojekt,Teilprojekte[[Teilprojekte]:[Kürzel]],2,FALSE),"okay","Hauptprozess anderes TP"))</f>
        <v>okay</v>
      </c>
      <c r="AM1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5" s="10" t="str">
        <f>IFERROR(IF(BTT[[#This Row],[SAP-Modul
(Pflichtauswahl)]]&lt;&gt;VLOOKUP(BTT[[#This Row],[Verwendete Transaktion (Pflichtauswahl)]],Transaktionen[[Transaktionen]:[Modul]],3,FALSE),"Modul anders","okay"),"")</f>
        <v>okay</v>
      </c>
      <c r="AP1105" s="10" t="str">
        <f>IFERROR(IF(COUNTIFS(BTT[Verwendete Transaktion (Pflichtauswahl)],BTT[[#This Row],[Verwendete Transaktion (Pflichtauswahl)]],BTT[SAP-Modul
(Pflichtauswahl)],"&lt;&gt;"&amp;BTT[[#This Row],[SAP-Modul
(Pflichtauswahl)]])&gt;0,"Modul anders","okay"),"")</f>
        <v>Modul anders</v>
      </c>
      <c r="AQ1105" s="10" t="str">
        <f>IFERROR(IF(COUNTIFS(BTT[Verwendete Transaktion (Pflichtauswahl)],BTT[[#This Row],[Verwendete Transaktion (Pflichtauswahl)]],BTT[Verantwortliches TP
(automatisch)],"&lt;&gt;"&amp;BTT[[#This Row],[Verantwortliches TP
(automatisch)]])&gt;0,"Transaktion mehrfach","okay"),"")</f>
        <v>okay</v>
      </c>
      <c r="AR1105" s="10" t="str">
        <f>IFERROR(IF(COUNTIFS(BTT[Verwendete Transaktion (Pflichtauswahl)],BTT[[#This Row],[Verwendete Transaktion (Pflichtauswahl)]],BTT[Verantwortliches TP
(automatisch)],"&lt;&gt;"&amp;VLOOKUP(aktives_Teilprojekt,Teilprojekte[[Teilprojekte]:[Kürzel]],2,FALSE))&gt;0,"Transaktion mehrfach","okay"),"")</f>
        <v>okay</v>
      </c>
      <c r="AS1105" s="10" t="s">
        <v>11418</v>
      </c>
      <c r="AT1105" s="10"/>
    </row>
    <row r="1106" spans="1:46" x14ac:dyDescent="0.25">
      <c r="A1106" s="14" t="str">
        <f>IFERROR(IF(BTT[[#This Row],[Lfd Nr. 
(aus konsolidierter Datei)]]&lt;&gt;"",BTT[[#This Row],[Lfd Nr. 
(aus konsolidierter Datei)]],VLOOKUP(aktives_Teilprojekt,Teilprojekte[[Teilprojekte]:[Kürzel]],2,FALSE)&amp;ROW(BTT[[#This Row],[Lfd Nr.
(automatisch)]])-2),"")</f>
        <v>FI1020</v>
      </c>
      <c r="B1106" s="15" t="s">
        <v>24</v>
      </c>
      <c r="C1106" s="15"/>
      <c r="D1106" t="s">
        <v>11420</v>
      </c>
      <c r="E1106" s="10" t="str">
        <f>IFERROR(IF(NOT(BTT[[#This Row],[Manuelle Änderung des Verantwortliches TP
(Auswahl - bei Bedarf)]]=""),BTT[[#This Row],[Manuelle Änderung des Verantwortliches TP
(Auswahl - bei Bedarf)]],VLOOKUP(BTT[[#This Row],[Hauptprozess
(Pflichtauswahl)]],Hauptprozesse[],3,FALSE)),"")</f>
        <v>FI</v>
      </c>
      <c r="G1106" t="s">
        <v>14289</v>
      </c>
      <c r="H1106" s="10"/>
      <c r="J1106" s="10" t="str">
        <f>IFERROR(VLOOKUP(BTT[[#This Row],[Verwendete Transaktion (Pflichtauswahl)]],Transaktionen[[Transaktionen]:[Langtext]],2,FALSE),"")</f>
        <v/>
      </c>
      <c r="V1106" s="10" t="str">
        <f>IFERROR(VLOOKUP(BTT[[#This Row],[Verwendetes Formular
(Auswahl falls relevant)]],Formulare[[Formularbezeichnung]:[Formularname (technisch)]],2,FALSE),"")</f>
        <v/>
      </c>
      <c r="Y1106" s="4"/>
      <c r="AK1106" s="10" t="str">
        <f>IF(BTT[[#This Row],[Subprozess
(optionale Auswahl)]]="","okay",IF(VLOOKUP(BTT[[#This Row],[Subprozess
(optionale Auswahl)]],BPML[[Subprozess]:[Zugeordneter Hauptprozess]],3,FALSE)=BTT[[#This Row],[Hauptprozess
(Pflichtauswahl)]],"okay","falscher Subprozess"))</f>
        <v>okay</v>
      </c>
      <c r="AL1106" t="str">
        <f>IF(aktives_Teilprojekt="Master","",IF(BTT[[#This Row],[Verantwortliches TP
(automatisch)]]=VLOOKUP(aktives_Teilprojekt,Teilprojekte[[Teilprojekte]:[Kürzel]],2,FALSE),"okay","Hauptprozess anderes TP"))</f>
        <v>okay</v>
      </c>
      <c r="AM1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6" s="10" t="str">
        <f>IFERROR(IF(BTT[[#This Row],[SAP-Modul
(Pflichtauswahl)]]&lt;&gt;VLOOKUP(BTT[[#This Row],[Verwendete Transaktion (Pflichtauswahl)]],Transaktionen[[Transaktionen]:[Modul]],3,FALSE),"Modul anders","okay"),"")</f>
        <v/>
      </c>
      <c r="AP1106" s="10" t="str">
        <f>IFERROR(IF(COUNTIFS(BTT[Verwendete Transaktion (Pflichtauswahl)],BTT[[#This Row],[Verwendete Transaktion (Pflichtauswahl)]],BTT[SAP-Modul
(Pflichtauswahl)],"&lt;&gt;"&amp;BTT[[#This Row],[SAP-Modul
(Pflichtauswahl)]])&gt;0,"Modul anders","okay"),"")</f>
        <v>okay</v>
      </c>
      <c r="AQ1106" s="10" t="str">
        <f>IFERROR(IF(COUNTIFS(BTT[Verwendete Transaktion (Pflichtauswahl)],BTT[[#This Row],[Verwendete Transaktion (Pflichtauswahl)]],BTT[Verantwortliches TP
(automatisch)],"&lt;&gt;"&amp;BTT[[#This Row],[Verantwortliches TP
(automatisch)]])&gt;0,"Transaktion mehrfach","okay"),"")</f>
        <v>okay</v>
      </c>
      <c r="AR1106" s="10" t="str">
        <f>IFERROR(IF(COUNTIFS(BTT[Verwendete Transaktion (Pflichtauswahl)],BTT[[#This Row],[Verwendete Transaktion (Pflichtauswahl)]],BTT[Verantwortliches TP
(automatisch)],"&lt;&gt;"&amp;VLOOKUP(aktives_Teilprojekt,Teilprojekte[[Teilprojekte]:[Kürzel]],2,FALSE))&gt;0,"Transaktion mehrfach","okay"),"")</f>
        <v>okay</v>
      </c>
      <c r="AS1106" s="10" t="s">
        <v>11419</v>
      </c>
      <c r="AT1106" s="10"/>
    </row>
    <row r="1107" spans="1:46" x14ac:dyDescent="0.25">
      <c r="A1107" s="14" t="str">
        <f>IFERROR(IF(BTT[[#This Row],[Lfd Nr. 
(aus konsolidierter Datei)]]&lt;&gt;"",BTT[[#This Row],[Lfd Nr. 
(aus konsolidierter Datei)]],VLOOKUP(aktives_Teilprojekt,Teilprojekte[[Teilprojekte]:[Kürzel]],2,FALSE)&amp;ROW(BTT[[#This Row],[Lfd Nr.
(automatisch)]])-2),"")</f>
        <v>FI1021</v>
      </c>
      <c r="B1107" s="15" t="s">
        <v>24</v>
      </c>
      <c r="C1107" s="15"/>
      <c r="D1107" t="s">
        <v>11372</v>
      </c>
      <c r="E1107" s="10" t="str">
        <f>IFERROR(IF(NOT(BTT[[#This Row],[Manuelle Änderung des Verantwortliches TP
(Auswahl - bei Bedarf)]]=""),BTT[[#This Row],[Manuelle Änderung des Verantwortliches TP
(Auswahl - bei Bedarf)]],VLOOKUP(BTT[[#This Row],[Hauptprozess
(Pflichtauswahl)]],Hauptprozesse[],3,FALSE)),"")</f>
        <v>FI</v>
      </c>
      <c r="G1107" t="s">
        <v>14291</v>
      </c>
      <c r="H1107" s="10"/>
      <c r="J1107" s="10" t="str">
        <f>IFERROR(VLOOKUP(BTT[[#This Row],[Verwendete Transaktion (Pflichtauswahl)]],Transaktionen[[Transaktionen]:[Langtext]],2,FALSE),"")</f>
        <v/>
      </c>
      <c r="V1107" s="10" t="str">
        <f>IFERROR(VLOOKUP(BTT[[#This Row],[Verwendetes Formular
(Auswahl falls relevant)]],Formulare[[Formularbezeichnung]:[Formularname (technisch)]],2,FALSE),"")</f>
        <v/>
      </c>
      <c r="Y1107" s="4"/>
      <c r="AK1107" s="10" t="str">
        <f>IF(BTT[[#This Row],[Subprozess
(optionale Auswahl)]]="","okay",IF(VLOOKUP(BTT[[#This Row],[Subprozess
(optionale Auswahl)]],BPML[[Subprozess]:[Zugeordneter Hauptprozess]],3,FALSE)=BTT[[#This Row],[Hauptprozess
(Pflichtauswahl)]],"okay","falscher Subprozess"))</f>
        <v>okay</v>
      </c>
      <c r="AL1107" t="str">
        <f>IF(aktives_Teilprojekt="Master","",IF(BTT[[#This Row],[Verantwortliches TP
(automatisch)]]=VLOOKUP(aktives_Teilprojekt,Teilprojekte[[Teilprojekte]:[Kürzel]],2,FALSE),"okay","Hauptprozess anderes TP"))</f>
        <v>okay</v>
      </c>
      <c r="AM1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7" s="10" t="str">
        <f>IFERROR(IF(BTT[[#This Row],[SAP-Modul
(Pflichtauswahl)]]&lt;&gt;VLOOKUP(BTT[[#This Row],[Verwendete Transaktion (Pflichtauswahl)]],Transaktionen[[Transaktionen]:[Modul]],3,FALSE),"Modul anders","okay"),"")</f>
        <v/>
      </c>
      <c r="AP1107" s="10" t="str">
        <f>IFERROR(IF(COUNTIFS(BTT[Verwendete Transaktion (Pflichtauswahl)],BTT[[#This Row],[Verwendete Transaktion (Pflichtauswahl)]],BTT[SAP-Modul
(Pflichtauswahl)],"&lt;&gt;"&amp;BTT[[#This Row],[SAP-Modul
(Pflichtauswahl)]])&gt;0,"Modul anders","okay"),"")</f>
        <v>okay</v>
      </c>
      <c r="AQ1107" s="10" t="str">
        <f>IFERROR(IF(COUNTIFS(BTT[Verwendete Transaktion (Pflichtauswahl)],BTT[[#This Row],[Verwendete Transaktion (Pflichtauswahl)]],BTT[Verantwortliches TP
(automatisch)],"&lt;&gt;"&amp;BTT[[#This Row],[Verantwortliches TP
(automatisch)]])&gt;0,"Transaktion mehrfach","okay"),"")</f>
        <v>okay</v>
      </c>
      <c r="AR1107" s="10" t="str">
        <f>IFERROR(IF(COUNTIFS(BTT[Verwendete Transaktion (Pflichtauswahl)],BTT[[#This Row],[Verwendete Transaktion (Pflichtauswahl)]],BTT[Verantwortliches TP
(automatisch)],"&lt;&gt;"&amp;VLOOKUP(aktives_Teilprojekt,Teilprojekte[[Teilprojekte]:[Kürzel]],2,FALSE))&gt;0,"Transaktion mehrfach","okay"),"")</f>
        <v>okay</v>
      </c>
      <c r="AS1107" s="10" t="s">
        <v>11421</v>
      </c>
      <c r="AT1107" s="10"/>
    </row>
    <row r="1108" spans="1:46" x14ac:dyDescent="0.25">
      <c r="A1108" s="14" t="str">
        <f>IFERROR(IF(BTT[[#This Row],[Lfd Nr. 
(aus konsolidierter Datei)]]&lt;&gt;"",BTT[[#This Row],[Lfd Nr. 
(aus konsolidierter Datei)]],VLOOKUP(aktives_Teilprojekt,Teilprojekte[[Teilprojekte]:[Kürzel]],2,FALSE)&amp;ROW(BTT[[#This Row],[Lfd Nr.
(automatisch)]])-2),"")</f>
        <v>FI1022</v>
      </c>
      <c r="B1108" s="15" t="s">
        <v>24</v>
      </c>
      <c r="C1108" s="15"/>
      <c r="D1108" t="s">
        <v>11374</v>
      </c>
      <c r="E1108" s="10" t="str">
        <f>IFERROR(IF(NOT(BTT[[#This Row],[Manuelle Änderung des Verantwortliches TP
(Auswahl - bei Bedarf)]]=""),BTT[[#This Row],[Manuelle Änderung des Verantwortliches TP
(Auswahl - bei Bedarf)]],VLOOKUP(BTT[[#This Row],[Hauptprozess
(Pflichtauswahl)]],Hauptprozesse[],3,FALSE)),"")</f>
        <v>FI</v>
      </c>
      <c r="G1108" t="s">
        <v>14277</v>
      </c>
      <c r="H1108" s="10"/>
      <c r="J1108" s="10" t="str">
        <f>IFERROR(VLOOKUP(BTT[[#This Row],[Verwendete Transaktion (Pflichtauswahl)]],Transaktionen[[Transaktionen]:[Langtext]],2,FALSE),"")</f>
        <v/>
      </c>
      <c r="V1108" s="10" t="str">
        <f>IFERROR(VLOOKUP(BTT[[#This Row],[Verwendetes Formular
(Auswahl falls relevant)]],Formulare[[Formularbezeichnung]:[Formularname (technisch)]],2,FALSE),"")</f>
        <v/>
      </c>
      <c r="Y1108" s="4"/>
      <c r="AK1108" s="10" t="str">
        <f>IF(BTT[[#This Row],[Subprozess
(optionale Auswahl)]]="","okay",IF(VLOOKUP(BTT[[#This Row],[Subprozess
(optionale Auswahl)]],BPML[[Subprozess]:[Zugeordneter Hauptprozess]],3,FALSE)=BTT[[#This Row],[Hauptprozess
(Pflichtauswahl)]],"okay","falscher Subprozess"))</f>
        <v>okay</v>
      </c>
      <c r="AL1108" t="str">
        <f>IF(aktives_Teilprojekt="Master","",IF(BTT[[#This Row],[Verantwortliches TP
(automatisch)]]=VLOOKUP(aktives_Teilprojekt,Teilprojekte[[Teilprojekte]:[Kürzel]],2,FALSE),"okay","Hauptprozess anderes TP"))</f>
        <v>okay</v>
      </c>
      <c r="AM1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8" s="10" t="str">
        <f>IFERROR(IF(BTT[[#This Row],[SAP-Modul
(Pflichtauswahl)]]&lt;&gt;VLOOKUP(BTT[[#This Row],[Verwendete Transaktion (Pflichtauswahl)]],Transaktionen[[Transaktionen]:[Modul]],3,FALSE),"Modul anders","okay"),"")</f>
        <v/>
      </c>
      <c r="AP1108" s="10" t="str">
        <f>IFERROR(IF(COUNTIFS(BTT[Verwendete Transaktion (Pflichtauswahl)],BTT[[#This Row],[Verwendete Transaktion (Pflichtauswahl)]],BTT[SAP-Modul
(Pflichtauswahl)],"&lt;&gt;"&amp;BTT[[#This Row],[SAP-Modul
(Pflichtauswahl)]])&gt;0,"Modul anders","okay"),"")</f>
        <v>okay</v>
      </c>
      <c r="AQ1108" s="10" t="str">
        <f>IFERROR(IF(COUNTIFS(BTT[Verwendete Transaktion (Pflichtauswahl)],BTT[[#This Row],[Verwendete Transaktion (Pflichtauswahl)]],BTT[Verantwortliches TP
(automatisch)],"&lt;&gt;"&amp;BTT[[#This Row],[Verantwortliches TP
(automatisch)]])&gt;0,"Transaktion mehrfach","okay"),"")</f>
        <v>okay</v>
      </c>
      <c r="AR1108" s="10" t="str">
        <f>IFERROR(IF(COUNTIFS(BTT[Verwendete Transaktion (Pflichtauswahl)],BTT[[#This Row],[Verwendete Transaktion (Pflichtauswahl)]],BTT[Verantwortliches TP
(automatisch)],"&lt;&gt;"&amp;VLOOKUP(aktives_Teilprojekt,Teilprojekte[[Teilprojekte]:[Kürzel]],2,FALSE))&gt;0,"Transaktion mehrfach","okay"),"")</f>
        <v>okay</v>
      </c>
      <c r="AS1108" s="10" t="s">
        <v>11422</v>
      </c>
      <c r="AT1108" s="10"/>
    </row>
    <row r="1109" spans="1:46" x14ac:dyDescent="0.25">
      <c r="A1109" s="14" t="str">
        <f>IFERROR(IF(BTT[[#This Row],[Lfd Nr. 
(aus konsolidierter Datei)]]&lt;&gt;"",BTT[[#This Row],[Lfd Nr. 
(aus konsolidierter Datei)]],VLOOKUP(aktives_Teilprojekt,Teilprojekte[[Teilprojekte]:[Kürzel]],2,FALSE)&amp;ROW(BTT[[#This Row],[Lfd Nr.
(automatisch)]])-2),"")</f>
        <v>FI1023</v>
      </c>
      <c r="B1109" s="15" t="s">
        <v>24</v>
      </c>
      <c r="C1109" s="15"/>
      <c r="D1109" t="s">
        <v>11336</v>
      </c>
      <c r="E1109" s="10" t="str">
        <f>IFERROR(IF(NOT(BTT[[#This Row],[Manuelle Änderung des Verantwortliches TP
(Auswahl - bei Bedarf)]]=""),BTT[[#This Row],[Manuelle Änderung des Verantwortliches TP
(Auswahl - bei Bedarf)]],VLOOKUP(BTT[[#This Row],[Hauptprozess
(Pflichtauswahl)]],Hauptprozesse[],3,FALSE)),"")</f>
        <v>FI</v>
      </c>
      <c r="G1109" t="s">
        <v>14294</v>
      </c>
      <c r="H1109" s="10"/>
      <c r="J1109" s="10" t="str">
        <f>IFERROR(VLOOKUP(BTT[[#This Row],[Verwendete Transaktion (Pflichtauswahl)]],Transaktionen[[Transaktionen]:[Langtext]],2,FALSE),"")</f>
        <v/>
      </c>
      <c r="V1109" s="10" t="str">
        <f>IFERROR(VLOOKUP(BTT[[#This Row],[Verwendetes Formular
(Auswahl falls relevant)]],Formulare[[Formularbezeichnung]:[Formularname (technisch)]],2,FALSE),"")</f>
        <v/>
      </c>
      <c r="Y1109" s="4"/>
      <c r="AK1109" s="10" t="str">
        <f>IF(BTT[[#This Row],[Subprozess
(optionale Auswahl)]]="","okay",IF(VLOOKUP(BTT[[#This Row],[Subprozess
(optionale Auswahl)]],BPML[[Subprozess]:[Zugeordneter Hauptprozess]],3,FALSE)=BTT[[#This Row],[Hauptprozess
(Pflichtauswahl)]],"okay","falscher Subprozess"))</f>
        <v>okay</v>
      </c>
      <c r="AL1109" t="str">
        <f>IF(aktives_Teilprojekt="Master","",IF(BTT[[#This Row],[Verantwortliches TP
(automatisch)]]=VLOOKUP(aktives_Teilprojekt,Teilprojekte[[Teilprojekte]:[Kürzel]],2,FALSE),"okay","Hauptprozess anderes TP"))</f>
        <v>okay</v>
      </c>
      <c r="AM1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9" s="10" t="str">
        <f>IFERROR(IF(BTT[[#This Row],[SAP-Modul
(Pflichtauswahl)]]&lt;&gt;VLOOKUP(BTT[[#This Row],[Verwendete Transaktion (Pflichtauswahl)]],Transaktionen[[Transaktionen]:[Modul]],3,FALSE),"Modul anders","okay"),"")</f>
        <v/>
      </c>
      <c r="AP1109" s="10" t="str">
        <f>IFERROR(IF(COUNTIFS(BTT[Verwendete Transaktion (Pflichtauswahl)],BTT[[#This Row],[Verwendete Transaktion (Pflichtauswahl)]],BTT[SAP-Modul
(Pflichtauswahl)],"&lt;&gt;"&amp;BTT[[#This Row],[SAP-Modul
(Pflichtauswahl)]])&gt;0,"Modul anders","okay"),"")</f>
        <v>okay</v>
      </c>
      <c r="AQ1109" s="10" t="str">
        <f>IFERROR(IF(COUNTIFS(BTT[Verwendete Transaktion (Pflichtauswahl)],BTT[[#This Row],[Verwendete Transaktion (Pflichtauswahl)]],BTT[Verantwortliches TP
(automatisch)],"&lt;&gt;"&amp;BTT[[#This Row],[Verantwortliches TP
(automatisch)]])&gt;0,"Transaktion mehrfach","okay"),"")</f>
        <v>okay</v>
      </c>
      <c r="AR1109" s="10" t="str">
        <f>IFERROR(IF(COUNTIFS(BTT[Verwendete Transaktion (Pflichtauswahl)],BTT[[#This Row],[Verwendete Transaktion (Pflichtauswahl)]],BTT[Verantwortliches TP
(automatisch)],"&lt;&gt;"&amp;VLOOKUP(aktives_Teilprojekt,Teilprojekte[[Teilprojekte]:[Kürzel]],2,FALSE))&gt;0,"Transaktion mehrfach","okay"),"")</f>
        <v>okay</v>
      </c>
      <c r="AS1109" s="10" t="s">
        <v>11423</v>
      </c>
      <c r="AT1109" s="10"/>
    </row>
    <row r="1110" spans="1:46" x14ac:dyDescent="0.25">
      <c r="A1110" s="14" t="str">
        <f>IFERROR(IF(BTT[[#This Row],[Lfd Nr. 
(aus konsolidierter Datei)]]&lt;&gt;"",BTT[[#This Row],[Lfd Nr. 
(aus konsolidierter Datei)]],VLOOKUP(aktives_Teilprojekt,Teilprojekte[[Teilprojekte]:[Kürzel]],2,FALSE)&amp;ROW(BTT[[#This Row],[Lfd Nr.
(automatisch)]])-2),"")</f>
        <v>FI1024</v>
      </c>
      <c r="B1110" s="15" t="s">
        <v>24</v>
      </c>
      <c r="C1110" s="15"/>
      <c r="D1110" t="s">
        <v>11338</v>
      </c>
      <c r="E1110" s="10" t="str">
        <f>IFERROR(IF(NOT(BTT[[#This Row],[Manuelle Änderung des Verantwortliches TP
(Auswahl - bei Bedarf)]]=""),BTT[[#This Row],[Manuelle Änderung des Verantwortliches TP
(Auswahl - bei Bedarf)]],VLOOKUP(BTT[[#This Row],[Hauptprozess
(Pflichtauswahl)]],Hauptprozesse[],3,FALSE)),"")</f>
        <v>FI</v>
      </c>
      <c r="G1110" t="s">
        <v>14288</v>
      </c>
      <c r="H1110" s="10"/>
      <c r="J1110" s="10" t="str">
        <f>IFERROR(VLOOKUP(BTT[[#This Row],[Verwendete Transaktion (Pflichtauswahl)]],Transaktionen[[Transaktionen]:[Langtext]],2,FALSE),"")</f>
        <v/>
      </c>
      <c r="V1110" s="10" t="str">
        <f>IFERROR(VLOOKUP(BTT[[#This Row],[Verwendetes Formular
(Auswahl falls relevant)]],Formulare[[Formularbezeichnung]:[Formularname (technisch)]],2,FALSE),"")</f>
        <v/>
      </c>
      <c r="Y1110" s="4"/>
      <c r="AK1110" s="10" t="str">
        <f>IF(BTT[[#This Row],[Subprozess
(optionale Auswahl)]]="","okay",IF(VLOOKUP(BTT[[#This Row],[Subprozess
(optionale Auswahl)]],BPML[[Subprozess]:[Zugeordneter Hauptprozess]],3,FALSE)=BTT[[#This Row],[Hauptprozess
(Pflichtauswahl)]],"okay","falscher Subprozess"))</f>
        <v>okay</v>
      </c>
      <c r="AL1110" t="str">
        <f>IF(aktives_Teilprojekt="Master","",IF(BTT[[#This Row],[Verantwortliches TP
(automatisch)]]=VLOOKUP(aktives_Teilprojekt,Teilprojekte[[Teilprojekte]:[Kürzel]],2,FALSE),"okay","Hauptprozess anderes TP"))</f>
        <v>okay</v>
      </c>
      <c r="AM1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0" s="10" t="str">
        <f>IFERROR(IF(BTT[[#This Row],[SAP-Modul
(Pflichtauswahl)]]&lt;&gt;VLOOKUP(BTT[[#This Row],[Verwendete Transaktion (Pflichtauswahl)]],Transaktionen[[Transaktionen]:[Modul]],3,FALSE),"Modul anders","okay"),"")</f>
        <v/>
      </c>
      <c r="AP1110" s="10" t="str">
        <f>IFERROR(IF(COUNTIFS(BTT[Verwendete Transaktion (Pflichtauswahl)],BTT[[#This Row],[Verwendete Transaktion (Pflichtauswahl)]],BTT[SAP-Modul
(Pflichtauswahl)],"&lt;&gt;"&amp;BTT[[#This Row],[SAP-Modul
(Pflichtauswahl)]])&gt;0,"Modul anders","okay"),"")</f>
        <v>okay</v>
      </c>
      <c r="AQ1110" s="10" t="str">
        <f>IFERROR(IF(COUNTIFS(BTT[Verwendete Transaktion (Pflichtauswahl)],BTT[[#This Row],[Verwendete Transaktion (Pflichtauswahl)]],BTT[Verantwortliches TP
(automatisch)],"&lt;&gt;"&amp;BTT[[#This Row],[Verantwortliches TP
(automatisch)]])&gt;0,"Transaktion mehrfach","okay"),"")</f>
        <v>okay</v>
      </c>
      <c r="AR1110" s="10" t="str">
        <f>IFERROR(IF(COUNTIFS(BTT[Verwendete Transaktion (Pflichtauswahl)],BTT[[#This Row],[Verwendete Transaktion (Pflichtauswahl)]],BTT[Verantwortliches TP
(automatisch)],"&lt;&gt;"&amp;VLOOKUP(aktives_Teilprojekt,Teilprojekte[[Teilprojekte]:[Kürzel]],2,FALSE))&gt;0,"Transaktion mehrfach","okay"),"")</f>
        <v>okay</v>
      </c>
      <c r="AS1110" s="10" t="s">
        <v>11424</v>
      </c>
      <c r="AT1110" s="10"/>
    </row>
    <row r="1111" spans="1:46" x14ac:dyDescent="0.25">
      <c r="A1111" s="14" t="str">
        <f>IFERROR(IF(BTT[[#This Row],[Lfd Nr. 
(aus konsolidierter Datei)]]&lt;&gt;"",BTT[[#This Row],[Lfd Nr. 
(aus konsolidierter Datei)]],VLOOKUP(aktives_Teilprojekt,Teilprojekte[[Teilprojekte]:[Kürzel]],2,FALSE)&amp;ROW(BTT[[#This Row],[Lfd Nr.
(automatisch)]])-2),"")</f>
        <v>FI1025</v>
      </c>
      <c r="B1111" s="15" t="s">
        <v>24</v>
      </c>
      <c r="C1111" s="15"/>
      <c r="D1111" t="s">
        <v>11340</v>
      </c>
      <c r="E1111" s="10" t="str">
        <f>IFERROR(IF(NOT(BTT[[#This Row],[Manuelle Änderung des Verantwortliches TP
(Auswahl - bei Bedarf)]]=""),BTT[[#This Row],[Manuelle Änderung des Verantwortliches TP
(Auswahl - bei Bedarf)]],VLOOKUP(BTT[[#This Row],[Hauptprozess
(Pflichtauswahl)]],Hauptprozesse[],3,FALSE)),"")</f>
        <v>FI</v>
      </c>
      <c r="G1111" t="s">
        <v>14277</v>
      </c>
      <c r="H1111" s="10"/>
      <c r="J1111" s="10" t="str">
        <f>IFERROR(VLOOKUP(BTT[[#This Row],[Verwendete Transaktion (Pflichtauswahl)]],Transaktionen[[Transaktionen]:[Langtext]],2,FALSE),"")</f>
        <v/>
      </c>
      <c r="V1111" s="10" t="str">
        <f>IFERROR(VLOOKUP(BTT[[#This Row],[Verwendetes Formular
(Auswahl falls relevant)]],Formulare[[Formularbezeichnung]:[Formularname (technisch)]],2,FALSE),"")</f>
        <v/>
      </c>
      <c r="Y1111" s="4"/>
      <c r="AK1111" s="10" t="str">
        <f>IF(BTT[[#This Row],[Subprozess
(optionale Auswahl)]]="","okay",IF(VLOOKUP(BTT[[#This Row],[Subprozess
(optionale Auswahl)]],BPML[[Subprozess]:[Zugeordneter Hauptprozess]],3,FALSE)=BTT[[#This Row],[Hauptprozess
(Pflichtauswahl)]],"okay","falscher Subprozess"))</f>
        <v>okay</v>
      </c>
      <c r="AL1111" t="str">
        <f>IF(aktives_Teilprojekt="Master","",IF(BTT[[#This Row],[Verantwortliches TP
(automatisch)]]=VLOOKUP(aktives_Teilprojekt,Teilprojekte[[Teilprojekte]:[Kürzel]],2,FALSE),"okay","Hauptprozess anderes TP"))</f>
        <v>okay</v>
      </c>
      <c r="AM1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1" s="10" t="str">
        <f>IFERROR(IF(BTT[[#This Row],[SAP-Modul
(Pflichtauswahl)]]&lt;&gt;VLOOKUP(BTT[[#This Row],[Verwendete Transaktion (Pflichtauswahl)]],Transaktionen[[Transaktionen]:[Modul]],3,FALSE),"Modul anders","okay"),"")</f>
        <v/>
      </c>
      <c r="AP1111" s="10" t="str">
        <f>IFERROR(IF(COUNTIFS(BTT[Verwendete Transaktion (Pflichtauswahl)],BTT[[#This Row],[Verwendete Transaktion (Pflichtauswahl)]],BTT[SAP-Modul
(Pflichtauswahl)],"&lt;&gt;"&amp;BTT[[#This Row],[SAP-Modul
(Pflichtauswahl)]])&gt;0,"Modul anders","okay"),"")</f>
        <v>okay</v>
      </c>
      <c r="AQ1111" s="10" t="str">
        <f>IFERROR(IF(COUNTIFS(BTT[Verwendete Transaktion (Pflichtauswahl)],BTT[[#This Row],[Verwendete Transaktion (Pflichtauswahl)]],BTT[Verantwortliches TP
(automatisch)],"&lt;&gt;"&amp;BTT[[#This Row],[Verantwortliches TP
(automatisch)]])&gt;0,"Transaktion mehrfach","okay"),"")</f>
        <v>okay</v>
      </c>
      <c r="AR1111" s="10" t="str">
        <f>IFERROR(IF(COUNTIFS(BTT[Verwendete Transaktion (Pflichtauswahl)],BTT[[#This Row],[Verwendete Transaktion (Pflichtauswahl)]],BTT[Verantwortliches TP
(automatisch)],"&lt;&gt;"&amp;VLOOKUP(aktives_Teilprojekt,Teilprojekte[[Teilprojekte]:[Kürzel]],2,FALSE))&gt;0,"Transaktion mehrfach","okay"),"")</f>
        <v>okay</v>
      </c>
      <c r="AS1111" s="10" t="s">
        <v>11425</v>
      </c>
      <c r="AT1111" s="10"/>
    </row>
    <row r="1112" spans="1:46" x14ac:dyDescent="0.25">
      <c r="A1112" s="14" t="str">
        <f>IFERROR(IF(BTT[[#This Row],[Lfd Nr. 
(aus konsolidierter Datei)]]&lt;&gt;"",BTT[[#This Row],[Lfd Nr. 
(aus konsolidierter Datei)]],VLOOKUP(aktives_Teilprojekt,Teilprojekte[[Teilprojekte]:[Kürzel]],2,FALSE)&amp;ROW(BTT[[#This Row],[Lfd Nr.
(automatisch)]])-2),"")</f>
        <v>FI1026</v>
      </c>
      <c r="B1112" s="15" t="s">
        <v>24</v>
      </c>
      <c r="C1112" s="15"/>
      <c r="D1112" t="s">
        <v>11379</v>
      </c>
      <c r="E1112" s="10" t="str">
        <f>IFERROR(IF(NOT(BTT[[#This Row],[Manuelle Änderung des Verantwortliches TP
(Auswahl - bei Bedarf)]]=""),BTT[[#This Row],[Manuelle Änderung des Verantwortliches TP
(Auswahl - bei Bedarf)]],VLOOKUP(BTT[[#This Row],[Hauptprozess
(Pflichtauswahl)]],Hauptprozesse[],3,FALSE)),"")</f>
        <v>FI</v>
      </c>
      <c r="G1112" t="s">
        <v>14293</v>
      </c>
      <c r="H1112" s="10"/>
      <c r="J1112" s="10" t="str">
        <f>IFERROR(VLOOKUP(BTT[[#This Row],[Verwendete Transaktion (Pflichtauswahl)]],Transaktionen[[Transaktionen]:[Langtext]],2,FALSE),"")</f>
        <v/>
      </c>
      <c r="V1112" s="10" t="str">
        <f>IFERROR(VLOOKUP(BTT[[#This Row],[Verwendetes Formular
(Auswahl falls relevant)]],Formulare[[Formularbezeichnung]:[Formularname (technisch)]],2,FALSE),"")</f>
        <v/>
      </c>
      <c r="Y1112" s="4"/>
      <c r="AK1112" s="10" t="str">
        <f>IF(BTT[[#This Row],[Subprozess
(optionale Auswahl)]]="","okay",IF(VLOOKUP(BTT[[#This Row],[Subprozess
(optionale Auswahl)]],BPML[[Subprozess]:[Zugeordneter Hauptprozess]],3,FALSE)=BTT[[#This Row],[Hauptprozess
(Pflichtauswahl)]],"okay","falscher Subprozess"))</f>
        <v>okay</v>
      </c>
      <c r="AL1112" t="str">
        <f>IF(aktives_Teilprojekt="Master","",IF(BTT[[#This Row],[Verantwortliches TP
(automatisch)]]=VLOOKUP(aktives_Teilprojekt,Teilprojekte[[Teilprojekte]:[Kürzel]],2,FALSE),"okay","Hauptprozess anderes TP"))</f>
        <v>okay</v>
      </c>
      <c r="AM1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2" s="10" t="str">
        <f>IFERROR(IF(BTT[[#This Row],[SAP-Modul
(Pflichtauswahl)]]&lt;&gt;VLOOKUP(BTT[[#This Row],[Verwendete Transaktion (Pflichtauswahl)]],Transaktionen[[Transaktionen]:[Modul]],3,FALSE),"Modul anders","okay"),"")</f>
        <v/>
      </c>
      <c r="AP1112" s="10" t="str">
        <f>IFERROR(IF(COUNTIFS(BTT[Verwendete Transaktion (Pflichtauswahl)],BTT[[#This Row],[Verwendete Transaktion (Pflichtauswahl)]],BTT[SAP-Modul
(Pflichtauswahl)],"&lt;&gt;"&amp;BTT[[#This Row],[SAP-Modul
(Pflichtauswahl)]])&gt;0,"Modul anders","okay"),"")</f>
        <v>okay</v>
      </c>
      <c r="AQ1112" s="10" t="str">
        <f>IFERROR(IF(COUNTIFS(BTT[Verwendete Transaktion (Pflichtauswahl)],BTT[[#This Row],[Verwendete Transaktion (Pflichtauswahl)]],BTT[Verantwortliches TP
(automatisch)],"&lt;&gt;"&amp;BTT[[#This Row],[Verantwortliches TP
(automatisch)]])&gt;0,"Transaktion mehrfach","okay"),"")</f>
        <v>okay</v>
      </c>
      <c r="AR1112" s="10" t="str">
        <f>IFERROR(IF(COUNTIFS(BTT[Verwendete Transaktion (Pflichtauswahl)],BTT[[#This Row],[Verwendete Transaktion (Pflichtauswahl)]],BTT[Verantwortliches TP
(automatisch)],"&lt;&gt;"&amp;VLOOKUP(aktives_Teilprojekt,Teilprojekte[[Teilprojekte]:[Kürzel]],2,FALSE))&gt;0,"Transaktion mehrfach","okay"),"")</f>
        <v>okay</v>
      </c>
      <c r="AS1112" s="10" t="s">
        <v>11426</v>
      </c>
      <c r="AT1112" s="10"/>
    </row>
    <row r="1113" spans="1:46" x14ac:dyDescent="0.25">
      <c r="A1113" s="14" t="str">
        <f>IFERROR(IF(BTT[[#This Row],[Lfd Nr. 
(aus konsolidierter Datei)]]&lt;&gt;"",BTT[[#This Row],[Lfd Nr. 
(aus konsolidierter Datei)]],VLOOKUP(aktives_Teilprojekt,Teilprojekte[[Teilprojekte]:[Kürzel]],2,FALSE)&amp;ROW(BTT[[#This Row],[Lfd Nr.
(automatisch)]])-2),"")</f>
        <v>FI1027</v>
      </c>
      <c r="B1113" s="15" t="s">
        <v>24</v>
      </c>
      <c r="C1113" s="15"/>
      <c r="D1113" t="s">
        <v>11342</v>
      </c>
      <c r="E1113" s="10" t="str">
        <f>IFERROR(IF(NOT(BTT[[#This Row],[Manuelle Änderung des Verantwortliches TP
(Auswahl - bei Bedarf)]]=""),BTT[[#This Row],[Manuelle Änderung des Verantwortliches TP
(Auswahl - bei Bedarf)]],VLOOKUP(BTT[[#This Row],[Hauptprozess
(Pflichtauswahl)]],Hauptprozesse[],3,FALSE)),"")</f>
        <v>FI</v>
      </c>
      <c r="G1113" t="s">
        <v>14289</v>
      </c>
      <c r="H1113" s="10"/>
      <c r="J1113" s="10" t="str">
        <f>IFERROR(VLOOKUP(BTT[[#This Row],[Verwendete Transaktion (Pflichtauswahl)]],Transaktionen[[Transaktionen]:[Langtext]],2,FALSE),"")</f>
        <v/>
      </c>
      <c r="V1113" s="10" t="str">
        <f>IFERROR(VLOOKUP(BTT[[#This Row],[Verwendetes Formular
(Auswahl falls relevant)]],Formulare[[Formularbezeichnung]:[Formularname (technisch)]],2,FALSE),"")</f>
        <v/>
      </c>
      <c r="Y1113" s="4"/>
      <c r="AK1113" s="10" t="str">
        <f>IF(BTT[[#This Row],[Subprozess
(optionale Auswahl)]]="","okay",IF(VLOOKUP(BTT[[#This Row],[Subprozess
(optionale Auswahl)]],BPML[[Subprozess]:[Zugeordneter Hauptprozess]],3,FALSE)=BTT[[#This Row],[Hauptprozess
(Pflichtauswahl)]],"okay","falscher Subprozess"))</f>
        <v>okay</v>
      </c>
      <c r="AL1113" t="str">
        <f>IF(aktives_Teilprojekt="Master","",IF(BTT[[#This Row],[Verantwortliches TP
(automatisch)]]=VLOOKUP(aktives_Teilprojekt,Teilprojekte[[Teilprojekte]:[Kürzel]],2,FALSE),"okay","Hauptprozess anderes TP"))</f>
        <v>okay</v>
      </c>
      <c r="AM1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3" s="10" t="str">
        <f>IFERROR(IF(BTT[[#This Row],[SAP-Modul
(Pflichtauswahl)]]&lt;&gt;VLOOKUP(BTT[[#This Row],[Verwendete Transaktion (Pflichtauswahl)]],Transaktionen[[Transaktionen]:[Modul]],3,FALSE),"Modul anders","okay"),"")</f>
        <v/>
      </c>
      <c r="AP1113" s="10" t="str">
        <f>IFERROR(IF(COUNTIFS(BTT[Verwendete Transaktion (Pflichtauswahl)],BTT[[#This Row],[Verwendete Transaktion (Pflichtauswahl)]],BTT[SAP-Modul
(Pflichtauswahl)],"&lt;&gt;"&amp;BTT[[#This Row],[SAP-Modul
(Pflichtauswahl)]])&gt;0,"Modul anders","okay"),"")</f>
        <v>okay</v>
      </c>
      <c r="AQ1113" s="10" t="str">
        <f>IFERROR(IF(COUNTIFS(BTT[Verwendete Transaktion (Pflichtauswahl)],BTT[[#This Row],[Verwendete Transaktion (Pflichtauswahl)]],BTT[Verantwortliches TP
(automatisch)],"&lt;&gt;"&amp;BTT[[#This Row],[Verantwortliches TP
(automatisch)]])&gt;0,"Transaktion mehrfach","okay"),"")</f>
        <v>okay</v>
      </c>
      <c r="AR1113" s="10" t="str">
        <f>IFERROR(IF(COUNTIFS(BTT[Verwendete Transaktion (Pflichtauswahl)],BTT[[#This Row],[Verwendete Transaktion (Pflichtauswahl)]],BTT[Verantwortliches TP
(automatisch)],"&lt;&gt;"&amp;VLOOKUP(aktives_Teilprojekt,Teilprojekte[[Teilprojekte]:[Kürzel]],2,FALSE))&gt;0,"Transaktion mehrfach","okay"),"")</f>
        <v>okay</v>
      </c>
      <c r="AS1113" s="10" t="s">
        <v>11427</v>
      </c>
      <c r="AT1113" s="10"/>
    </row>
    <row r="1114" spans="1:46" x14ac:dyDescent="0.25">
      <c r="A1114" s="14" t="str">
        <f>IFERROR(IF(BTT[[#This Row],[Lfd Nr. 
(aus konsolidierter Datei)]]&lt;&gt;"",BTT[[#This Row],[Lfd Nr. 
(aus konsolidierter Datei)]],VLOOKUP(aktives_Teilprojekt,Teilprojekte[[Teilprojekte]:[Kürzel]],2,FALSE)&amp;ROW(BTT[[#This Row],[Lfd Nr.
(automatisch)]])-2),"")</f>
        <v>FI1028</v>
      </c>
      <c r="B1114" s="15" t="s">
        <v>24</v>
      </c>
      <c r="C1114" s="15"/>
      <c r="D1114" t="s">
        <v>11344</v>
      </c>
      <c r="E1114" s="10" t="str">
        <f>IFERROR(IF(NOT(BTT[[#This Row],[Manuelle Änderung des Verantwortliches TP
(Auswahl - bei Bedarf)]]=""),BTT[[#This Row],[Manuelle Änderung des Verantwortliches TP
(Auswahl - bei Bedarf)]],VLOOKUP(BTT[[#This Row],[Hauptprozess
(Pflichtauswahl)]],Hauptprozesse[],3,FALSE)),"")</f>
        <v>FI</v>
      </c>
      <c r="G1114" t="s">
        <v>14277</v>
      </c>
      <c r="H1114" s="10" t="s">
        <v>8457</v>
      </c>
      <c r="I1114" t="s">
        <v>2792</v>
      </c>
      <c r="J1114" s="10" t="str">
        <f>IFERROR(VLOOKUP(BTT[[#This Row],[Verwendete Transaktion (Pflichtauswahl)]],Transaktionen[[Transaktionen]:[Langtext]],2,FALSE),"")</f>
        <v>Innenauftrag ändern</v>
      </c>
      <c r="V1114" s="10" t="str">
        <f>IFERROR(VLOOKUP(BTT[[#This Row],[Verwendetes Formular
(Auswahl falls relevant)]],Formulare[[Formularbezeichnung]:[Formularname (technisch)]],2,FALSE),"")</f>
        <v/>
      </c>
      <c r="Y1114" s="4"/>
      <c r="AK1114" s="10" t="str">
        <f>IF(BTT[[#This Row],[Subprozess
(optionale Auswahl)]]="","okay",IF(VLOOKUP(BTT[[#This Row],[Subprozess
(optionale Auswahl)]],BPML[[Subprozess]:[Zugeordneter Hauptprozess]],3,FALSE)=BTT[[#This Row],[Hauptprozess
(Pflichtauswahl)]],"okay","falscher Subprozess"))</f>
        <v>okay</v>
      </c>
      <c r="AL1114" t="str">
        <f>IF(aktives_Teilprojekt="Master","",IF(BTT[[#This Row],[Verantwortliches TP
(automatisch)]]=VLOOKUP(aktives_Teilprojekt,Teilprojekte[[Teilprojekte]:[Kürzel]],2,FALSE),"okay","Hauptprozess anderes TP"))</f>
        <v>okay</v>
      </c>
      <c r="AM1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4" s="10" t="str">
        <f>IFERROR(IF(BTT[[#This Row],[SAP-Modul
(Pflichtauswahl)]]&lt;&gt;VLOOKUP(BTT[[#This Row],[Verwendete Transaktion (Pflichtauswahl)]],Transaktionen[[Transaktionen]:[Modul]],3,FALSE),"Modul anders","okay"),"")</f>
        <v>okay</v>
      </c>
      <c r="AP1114" s="10" t="str">
        <f>IFERROR(IF(COUNTIFS(BTT[Verwendete Transaktion (Pflichtauswahl)],BTT[[#This Row],[Verwendete Transaktion (Pflichtauswahl)]],BTT[SAP-Modul
(Pflichtauswahl)],"&lt;&gt;"&amp;BTT[[#This Row],[SAP-Modul
(Pflichtauswahl)]])&gt;0,"Modul anders","okay"),"")</f>
        <v>Modul anders</v>
      </c>
      <c r="AQ1114" s="10" t="str">
        <f>IFERROR(IF(COUNTIFS(BTT[Verwendete Transaktion (Pflichtauswahl)],BTT[[#This Row],[Verwendete Transaktion (Pflichtauswahl)]],BTT[Verantwortliches TP
(automatisch)],"&lt;&gt;"&amp;BTT[[#This Row],[Verantwortliches TP
(automatisch)]])&gt;0,"Transaktion mehrfach","okay"),"")</f>
        <v>okay</v>
      </c>
      <c r="AR1114" s="10" t="str">
        <f>IFERROR(IF(COUNTIFS(BTT[Verwendete Transaktion (Pflichtauswahl)],BTT[[#This Row],[Verwendete Transaktion (Pflichtauswahl)]],BTT[Verantwortliches TP
(automatisch)],"&lt;&gt;"&amp;VLOOKUP(aktives_Teilprojekt,Teilprojekte[[Teilprojekte]:[Kürzel]],2,FALSE))&gt;0,"Transaktion mehrfach","okay"),"")</f>
        <v>okay</v>
      </c>
      <c r="AS1114" s="10" t="s">
        <v>11428</v>
      </c>
      <c r="AT1114" s="10"/>
    </row>
    <row r="1115" spans="1:46" x14ac:dyDescent="0.25">
      <c r="A1115" s="14" t="str">
        <f>IFERROR(IF(BTT[[#This Row],[Lfd Nr. 
(aus konsolidierter Datei)]]&lt;&gt;"",BTT[[#This Row],[Lfd Nr. 
(aus konsolidierter Datei)]],VLOOKUP(aktives_Teilprojekt,Teilprojekte[[Teilprojekte]:[Kürzel]],2,FALSE)&amp;ROW(BTT[[#This Row],[Lfd Nr.
(automatisch)]])-2),"")</f>
        <v>FI1029</v>
      </c>
      <c r="B1115" s="15" t="s">
        <v>24</v>
      </c>
      <c r="C1115" s="15"/>
      <c r="D1115" t="s">
        <v>9731</v>
      </c>
      <c r="E1115" s="10" t="str">
        <f>IFERROR(IF(NOT(BTT[[#This Row],[Manuelle Änderung des Verantwortliches TP
(Auswahl - bei Bedarf)]]=""),BTT[[#This Row],[Manuelle Änderung des Verantwortliches TP
(Auswahl - bei Bedarf)]],VLOOKUP(BTT[[#This Row],[Hauptprozess
(Pflichtauswahl)]],Hauptprozesse[],3,FALSE)),"")</f>
        <v>FI</v>
      </c>
      <c r="G1115" t="s">
        <v>14277</v>
      </c>
      <c r="H1115" s="10"/>
      <c r="J1115" s="10" t="str">
        <f>IFERROR(VLOOKUP(BTT[[#This Row],[Verwendete Transaktion (Pflichtauswahl)]],Transaktionen[[Transaktionen]:[Langtext]],2,FALSE),"")</f>
        <v/>
      </c>
      <c r="V1115" s="10" t="str">
        <f>IFERROR(VLOOKUP(BTT[[#This Row],[Verwendetes Formular
(Auswahl falls relevant)]],Formulare[[Formularbezeichnung]:[Formularname (technisch)]],2,FALSE),"")</f>
        <v/>
      </c>
      <c r="Y1115" s="4"/>
      <c r="AK1115" s="10" t="str">
        <f>IF(BTT[[#This Row],[Subprozess
(optionale Auswahl)]]="","okay",IF(VLOOKUP(BTT[[#This Row],[Subprozess
(optionale Auswahl)]],BPML[[Subprozess]:[Zugeordneter Hauptprozess]],3,FALSE)=BTT[[#This Row],[Hauptprozess
(Pflichtauswahl)]],"okay","falscher Subprozess"))</f>
        <v>okay</v>
      </c>
      <c r="AL1115" t="str">
        <f>IF(aktives_Teilprojekt="Master","",IF(BTT[[#This Row],[Verantwortliches TP
(automatisch)]]=VLOOKUP(aktives_Teilprojekt,Teilprojekte[[Teilprojekte]:[Kürzel]],2,FALSE),"okay","Hauptprozess anderes TP"))</f>
        <v>okay</v>
      </c>
      <c r="AM1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5" s="10" t="str">
        <f>IFERROR(IF(BTT[[#This Row],[SAP-Modul
(Pflichtauswahl)]]&lt;&gt;VLOOKUP(BTT[[#This Row],[Verwendete Transaktion (Pflichtauswahl)]],Transaktionen[[Transaktionen]:[Modul]],3,FALSE),"Modul anders","okay"),"")</f>
        <v/>
      </c>
      <c r="AP1115" s="10" t="str">
        <f>IFERROR(IF(COUNTIFS(BTT[Verwendete Transaktion (Pflichtauswahl)],BTT[[#This Row],[Verwendete Transaktion (Pflichtauswahl)]],BTT[SAP-Modul
(Pflichtauswahl)],"&lt;&gt;"&amp;BTT[[#This Row],[SAP-Modul
(Pflichtauswahl)]])&gt;0,"Modul anders","okay"),"")</f>
        <v>okay</v>
      </c>
      <c r="AQ1115" s="10" t="str">
        <f>IFERROR(IF(COUNTIFS(BTT[Verwendete Transaktion (Pflichtauswahl)],BTT[[#This Row],[Verwendete Transaktion (Pflichtauswahl)]],BTT[Verantwortliches TP
(automatisch)],"&lt;&gt;"&amp;BTT[[#This Row],[Verantwortliches TP
(automatisch)]])&gt;0,"Transaktion mehrfach","okay"),"")</f>
        <v>okay</v>
      </c>
      <c r="AR1115" s="10" t="str">
        <f>IFERROR(IF(COUNTIFS(BTT[Verwendete Transaktion (Pflichtauswahl)],BTT[[#This Row],[Verwendete Transaktion (Pflichtauswahl)]],BTT[Verantwortliches TP
(automatisch)],"&lt;&gt;"&amp;VLOOKUP(aktives_Teilprojekt,Teilprojekte[[Teilprojekte]:[Kürzel]],2,FALSE))&gt;0,"Transaktion mehrfach","okay"),"")</f>
        <v>okay</v>
      </c>
      <c r="AS1115" s="10" t="s">
        <v>11429</v>
      </c>
      <c r="AT1115" s="10"/>
    </row>
    <row r="1116" spans="1:46" x14ac:dyDescent="0.25">
      <c r="A1116" s="14" t="str">
        <f>IFERROR(IF(BTT[[#This Row],[Lfd Nr. 
(aus konsolidierter Datei)]]&lt;&gt;"",BTT[[#This Row],[Lfd Nr. 
(aus konsolidierter Datei)]],VLOOKUP(aktives_Teilprojekt,Teilprojekte[[Teilprojekte]:[Kürzel]],2,FALSE)&amp;ROW(BTT[[#This Row],[Lfd Nr.
(automatisch)]])-2),"")</f>
        <v>FI1030</v>
      </c>
      <c r="B1116" s="15" t="s">
        <v>24</v>
      </c>
      <c r="C1116" s="15"/>
      <c r="D1116" t="s">
        <v>11347</v>
      </c>
      <c r="E1116" s="10" t="str">
        <f>IFERROR(IF(NOT(BTT[[#This Row],[Manuelle Änderung des Verantwortliches TP
(Auswahl - bei Bedarf)]]=""),BTT[[#This Row],[Manuelle Änderung des Verantwortliches TP
(Auswahl - bei Bedarf)]],VLOOKUP(BTT[[#This Row],[Hauptprozess
(Pflichtauswahl)]],Hauptprozesse[],3,FALSE)),"")</f>
        <v>FI</v>
      </c>
      <c r="G1116" t="s">
        <v>14277</v>
      </c>
      <c r="H1116" s="10"/>
      <c r="J1116" s="10" t="str">
        <f>IFERROR(VLOOKUP(BTT[[#This Row],[Verwendete Transaktion (Pflichtauswahl)]],Transaktionen[[Transaktionen]:[Langtext]],2,FALSE),"")</f>
        <v/>
      </c>
      <c r="V1116" s="10" t="str">
        <f>IFERROR(VLOOKUP(BTT[[#This Row],[Verwendetes Formular
(Auswahl falls relevant)]],Formulare[[Formularbezeichnung]:[Formularname (technisch)]],2,FALSE),"")</f>
        <v/>
      </c>
      <c r="Y1116" s="4"/>
      <c r="AK1116" s="10" t="str">
        <f>IF(BTT[[#This Row],[Subprozess
(optionale Auswahl)]]="","okay",IF(VLOOKUP(BTT[[#This Row],[Subprozess
(optionale Auswahl)]],BPML[[Subprozess]:[Zugeordneter Hauptprozess]],3,FALSE)=BTT[[#This Row],[Hauptprozess
(Pflichtauswahl)]],"okay","falscher Subprozess"))</f>
        <v>okay</v>
      </c>
      <c r="AL1116" t="str">
        <f>IF(aktives_Teilprojekt="Master","",IF(BTT[[#This Row],[Verantwortliches TP
(automatisch)]]=VLOOKUP(aktives_Teilprojekt,Teilprojekte[[Teilprojekte]:[Kürzel]],2,FALSE),"okay","Hauptprozess anderes TP"))</f>
        <v>okay</v>
      </c>
      <c r="AM1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6" s="10" t="str">
        <f>IFERROR(IF(BTT[[#This Row],[SAP-Modul
(Pflichtauswahl)]]&lt;&gt;VLOOKUP(BTT[[#This Row],[Verwendete Transaktion (Pflichtauswahl)]],Transaktionen[[Transaktionen]:[Modul]],3,FALSE),"Modul anders","okay"),"")</f>
        <v/>
      </c>
      <c r="AP1116" s="10" t="str">
        <f>IFERROR(IF(COUNTIFS(BTT[Verwendete Transaktion (Pflichtauswahl)],BTT[[#This Row],[Verwendete Transaktion (Pflichtauswahl)]],BTT[SAP-Modul
(Pflichtauswahl)],"&lt;&gt;"&amp;BTT[[#This Row],[SAP-Modul
(Pflichtauswahl)]])&gt;0,"Modul anders","okay"),"")</f>
        <v>okay</v>
      </c>
      <c r="AQ1116" s="10" t="str">
        <f>IFERROR(IF(COUNTIFS(BTT[Verwendete Transaktion (Pflichtauswahl)],BTT[[#This Row],[Verwendete Transaktion (Pflichtauswahl)]],BTT[Verantwortliches TP
(automatisch)],"&lt;&gt;"&amp;BTT[[#This Row],[Verantwortliches TP
(automatisch)]])&gt;0,"Transaktion mehrfach","okay"),"")</f>
        <v>okay</v>
      </c>
      <c r="AR1116" s="10" t="str">
        <f>IFERROR(IF(COUNTIFS(BTT[Verwendete Transaktion (Pflichtauswahl)],BTT[[#This Row],[Verwendete Transaktion (Pflichtauswahl)]],BTT[Verantwortliches TP
(automatisch)],"&lt;&gt;"&amp;VLOOKUP(aktives_Teilprojekt,Teilprojekte[[Teilprojekte]:[Kürzel]],2,FALSE))&gt;0,"Transaktion mehrfach","okay"),"")</f>
        <v>okay</v>
      </c>
      <c r="AS1116" s="10" t="s">
        <v>11430</v>
      </c>
      <c r="AT1116" s="10"/>
    </row>
    <row r="1117" spans="1:46" x14ac:dyDescent="0.25">
      <c r="A1117" s="14" t="str">
        <f>IFERROR(IF(BTT[[#This Row],[Lfd Nr. 
(aus konsolidierter Datei)]]&lt;&gt;"",BTT[[#This Row],[Lfd Nr. 
(aus konsolidierter Datei)]],VLOOKUP(aktives_Teilprojekt,Teilprojekte[[Teilprojekte]:[Kürzel]],2,FALSE)&amp;ROW(BTT[[#This Row],[Lfd Nr.
(automatisch)]])-2),"")</f>
        <v>FI1031</v>
      </c>
      <c r="B1117" s="15" t="s">
        <v>24</v>
      </c>
      <c r="C1117" s="15"/>
      <c r="D1117" t="s">
        <v>11432</v>
      </c>
      <c r="E1117" s="10" t="str">
        <f>IFERROR(IF(NOT(BTT[[#This Row],[Manuelle Änderung des Verantwortliches TP
(Auswahl - bei Bedarf)]]=""),BTT[[#This Row],[Manuelle Änderung des Verantwortliches TP
(Auswahl - bei Bedarf)]],VLOOKUP(BTT[[#This Row],[Hauptprozess
(Pflichtauswahl)]],Hauptprozesse[],3,FALSE)),"")</f>
        <v>FI</v>
      </c>
      <c r="G1117" t="s">
        <v>14277</v>
      </c>
      <c r="H1117" s="10"/>
      <c r="J1117" s="10" t="str">
        <f>IFERROR(VLOOKUP(BTT[[#This Row],[Verwendete Transaktion (Pflichtauswahl)]],Transaktionen[[Transaktionen]:[Langtext]],2,FALSE),"")</f>
        <v/>
      </c>
      <c r="V1117" s="10" t="str">
        <f>IFERROR(VLOOKUP(BTT[[#This Row],[Verwendetes Formular
(Auswahl falls relevant)]],Formulare[[Formularbezeichnung]:[Formularname (technisch)]],2,FALSE),"")</f>
        <v/>
      </c>
      <c r="Y1117" s="4"/>
      <c r="AK1117" s="10" t="str">
        <f>IF(BTT[[#This Row],[Subprozess
(optionale Auswahl)]]="","okay",IF(VLOOKUP(BTT[[#This Row],[Subprozess
(optionale Auswahl)]],BPML[[Subprozess]:[Zugeordneter Hauptprozess]],3,FALSE)=BTT[[#This Row],[Hauptprozess
(Pflichtauswahl)]],"okay","falscher Subprozess"))</f>
        <v>okay</v>
      </c>
      <c r="AL1117" t="str">
        <f>IF(aktives_Teilprojekt="Master","",IF(BTT[[#This Row],[Verantwortliches TP
(automatisch)]]=VLOOKUP(aktives_Teilprojekt,Teilprojekte[[Teilprojekte]:[Kürzel]],2,FALSE),"okay","Hauptprozess anderes TP"))</f>
        <v>okay</v>
      </c>
      <c r="AM1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7" s="10" t="str">
        <f>IFERROR(IF(BTT[[#This Row],[SAP-Modul
(Pflichtauswahl)]]&lt;&gt;VLOOKUP(BTT[[#This Row],[Verwendete Transaktion (Pflichtauswahl)]],Transaktionen[[Transaktionen]:[Modul]],3,FALSE),"Modul anders","okay"),"")</f>
        <v/>
      </c>
      <c r="AP1117" s="10" t="str">
        <f>IFERROR(IF(COUNTIFS(BTT[Verwendete Transaktion (Pflichtauswahl)],BTT[[#This Row],[Verwendete Transaktion (Pflichtauswahl)]],BTT[SAP-Modul
(Pflichtauswahl)],"&lt;&gt;"&amp;BTT[[#This Row],[SAP-Modul
(Pflichtauswahl)]])&gt;0,"Modul anders","okay"),"")</f>
        <v>okay</v>
      </c>
      <c r="AQ1117" s="10" t="str">
        <f>IFERROR(IF(COUNTIFS(BTT[Verwendete Transaktion (Pflichtauswahl)],BTT[[#This Row],[Verwendete Transaktion (Pflichtauswahl)]],BTT[Verantwortliches TP
(automatisch)],"&lt;&gt;"&amp;BTT[[#This Row],[Verantwortliches TP
(automatisch)]])&gt;0,"Transaktion mehrfach","okay"),"")</f>
        <v>okay</v>
      </c>
      <c r="AR1117" s="10" t="str">
        <f>IFERROR(IF(COUNTIFS(BTT[Verwendete Transaktion (Pflichtauswahl)],BTT[[#This Row],[Verwendete Transaktion (Pflichtauswahl)]],BTT[Verantwortliches TP
(automatisch)],"&lt;&gt;"&amp;VLOOKUP(aktives_Teilprojekt,Teilprojekte[[Teilprojekte]:[Kürzel]],2,FALSE))&gt;0,"Transaktion mehrfach","okay"),"")</f>
        <v>okay</v>
      </c>
      <c r="AS1117" s="10" t="s">
        <v>11431</v>
      </c>
      <c r="AT1117" s="10"/>
    </row>
    <row r="1118" spans="1:46" x14ac:dyDescent="0.25">
      <c r="A1118" s="14" t="str">
        <f>IFERROR(IF(BTT[[#This Row],[Lfd Nr. 
(aus konsolidierter Datei)]]&lt;&gt;"",BTT[[#This Row],[Lfd Nr. 
(aus konsolidierter Datei)]],VLOOKUP(aktives_Teilprojekt,Teilprojekte[[Teilprojekte]:[Kürzel]],2,FALSE)&amp;ROW(BTT[[#This Row],[Lfd Nr.
(automatisch)]])-2),"")</f>
        <v>FI1032</v>
      </c>
      <c r="B1118" s="15" t="s">
        <v>24</v>
      </c>
      <c r="C1118" s="15"/>
      <c r="D1118" t="s">
        <v>11342</v>
      </c>
      <c r="E1118" s="10" t="str">
        <f>IFERROR(IF(NOT(BTT[[#This Row],[Manuelle Änderung des Verantwortliches TP
(Auswahl - bei Bedarf)]]=""),BTT[[#This Row],[Manuelle Änderung des Verantwortliches TP
(Auswahl - bei Bedarf)]],VLOOKUP(BTT[[#This Row],[Hauptprozess
(Pflichtauswahl)]],Hauptprozesse[],3,FALSE)),"")</f>
        <v>FI</v>
      </c>
      <c r="G1118" t="s">
        <v>14295</v>
      </c>
      <c r="H1118" s="10"/>
      <c r="J1118" s="10" t="str">
        <f>IFERROR(VLOOKUP(BTT[[#This Row],[Verwendete Transaktion (Pflichtauswahl)]],Transaktionen[[Transaktionen]:[Langtext]],2,FALSE),"")</f>
        <v/>
      </c>
      <c r="V1118" s="10" t="str">
        <f>IFERROR(VLOOKUP(BTT[[#This Row],[Verwendetes Formular
(Auswahl falls relevant)]],Formulare[[Formularbezeichnung]:[Formularname (technisch)]],2,FALSE),"")</f>
        <v/>
      </c>
      <c r="Y1118" s="4"/>
      <c r="AK1118" s="10" t="str">
        <f>IF(BTT[[#This Row],[Subprozess
(optionale Auswahl)]]="","okay",IF(VLOOKUP(BTT[[#This Row],[Subprozess
(optionale Auswahl)]],BPML[[Subprozess]:[Zugeordneter Hauptprozess]],3,FALSE)=BTT[[#This Row],[Hauptprozess
(Pflichtauswahl)]],"okay","falscher Subprozess"))</f>
        <v>okay</v>
      </c>
      <c r="AL1118" t="str">
        <f>IF(aktives_Teilprojekt="Master","",IF(BTT[[#This Row],[Verantwortliches TP
(automatisch)]]=VLOOKUP(aktives_Teilprojekt,Teilprojekte[[Teilprojekte]:[Kürzel]],2,FALSE),"okay","Hauptprozess anderes TP"))</f>
        <v>okay</v>
      </c>
      <c r="AM1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8" s="10" t="str">
        <f>IFERROR(IF(BTT[[#This Row],[SAP-Modul
(Pflichtauswahl)]]&lt;&gt;VLOOKUP(BTT[[#This Row],[Verwendete Transaktion (Pflichtauswahl)]],Transaktionen[[Transaktionen]:[Modul]],3,FALSE),"Modul anders","okay"),"")</f>
        <v/>
      </c>
      <c r="AP1118" s="10" t="str">
        <f>IFERROR(IF(COUNTIFS(BTT[Verwendete Transaktion (Pflichtauswahl)],BTT[[#This Row],[Verwendete Transaktion (Pflichtauswahl)]],BTT[SAP-Modul
(Pflichtauswahl)],"&lt;&gt;"&amp;BTT[[#This Row],[SAP-Modul
(Pflichtauswahl)]])&gt;0,"Modul anders","okay"),"")</f>
        <v>okay</v>
      </c>
      <c r="AQ1118" s="10" t="str">
        <f>IFERROR(IF(COUNTIFS(BTT[Verwendete Transaktion (Pflichtauswahl)],BTT[[#This Row],[Verwendete Transaktion (Pflichtauswahl)]],BTT[Verantwortliches TP
(automatisch)],"&lt;&gt;"&amp;BTT[[#This Row],[Verantwortliches TP
(automatisch)]])&gt;0,"Transaktion mehrfach","okay"),"")</f>
        <v>okay</v>
      </c>
      <c r="AR1118" s="10" t="str">
        <f>IFERROR(IF(COUNTIFS(BTT[Verwendete Transaktion (Pflichtauswahl)],BTT[[#This Row],[Verwendete Transaktion (Pflichtauswahl)]],BTT[Verantwortliches TP
(automatisch)],"&lt;&gt;"&amp;VLOOKUP(aktives_Teilprojekt,Teilprojekte[[Teilprojekte]:[Kürzel]],2,FALSE))&gt;0,"Transaktion mehrfach","okay"),"")</f>
        <v>okay</v>
      </c>
      <c r="AS1118" s="10" t="s">
        <v>11433</v>
      </c>
      <c r="AT1118" s="10"/>
    </row>
    <row r="1119" spans="1:46" x14ac:dyDescent="0.25">
      <c r="A1119" s="14" t="str">
        <f>IFERROR(IF(BTT[[#This Row],[Lfd Nr. 
(aus konsolidierter Datei)]]&lt;&gt;"",BTT[[#This Row],[Lfd Nr. 
(aus konsolidierter Datei)]],VLOOKUP(aktives_Teilprojekt,Teilprojekte[[Teilprojekte]:[Kürzel]],2,FALSE)&amp;ROW(BTT[[#This Row],[Lfd Nr.
(automatisch)]])-2),"")</f>
        <v>FI1033</v>
      </c>
      <c r="B1119" s="15" t="s">
        <v>24</v>
      </c>
      <c r="C1119" s="15"/>
      <c r="D1119" t="s">
        <v>11435</v>
      </c>
      <c r="E1119" s="10" t="str">
        <f>IFERROR(IF(NOT(BTT[[#This Row],[Manuelle Änderung des Verantwortliches TP
(Auswahl - bei Bedarf)]]=""),BTT[[#This Row],[Manuelle Änderung des Verantwortliches TP
(Auswahl - bei Bedarf)]],VLOOKUP(BTT[[#This Row],[Hauptprozess
(Pflichtauswahl)]],Hauptprozesse[],3,FALSE)),"")</f>
        <v>FI</v>
      </c>
      <c r="G1119" t="s">
        <v>14277</v>
      </c>
      <c r="H1119" s="10"/>
      <c r="J1119" s="10" t="str">
        <f>IFERROR(VLOOKUP(BTT[[#This Row],[Verwendete Transaktion (Pflichtauswahl)]],Transaktionen[[Transaktionen]:[Langtext]],2,FALSE),"")</f>
        <v/>
      </c>
      <c r="V1119" s="10" t="str">
        <f>IFERROR(VLOOKUP(BTT[[#This Row],[Verwendetes Formular
(Auswahl falls relevant)]],Formulare[[Formularbezeichnung]:[Formularname (technisch)]],2,FALSE),"")</f>
        <v/>
      </c>
      <c r="Y1119" s="4"/>
      <c r="AK1119" s="10" t="str">
        <f>IF(BTT[[#This Row],[Subprozess
(optionale Auswahl)]]="","okay",IF(VLOOKUP(BTT[[#This Row],[Subprozess
(optionale Auswahl)]],BPML[[Subprozess]:[Zugeordneter Hauptprozess]],3,FALSE)=BTT[[#This Row],[Hauptprozess
(Pflichtauswahl)]],"okay","falscher Subprozess"))</f>
        <v>okay</v>
      </c>
      <c r="AL1119" t="str">
        <f>IF(aktives_Teilprojekt="Master","",IF(BTT[[#This Row],[Verantwortliches TP
(automatisch)]]=VLOOKUP(aktives_Teilprojekt,Teilprojekte[[Teilprojekte]:[Kürzel]],2,FALSE),"okay","Hauptprozess anderes TP"))</f>
        <v>okay</v>
      </c>
      <c r="AM1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9" s="10" t="str">
        <f>IFERROR(IF(BTT[[#This Row],[SAP-Modul
(Pflichtauswahl)]]&lt;&gt;VLOOKUP(BTT[[#This Row],[Verwendete Transaktion (Pflichtauswahl)]],Transaktionen[[Transaktionen]:[Modul]],3,FALSE),"Modul anders","okay"),"")</f>
        <v/>
      </c>
      <c r="AP1119" s="10" t="str">
        <f>IFERROR(IF(COUNTIFS(BTT[Verwendete Transaktion (Pflichtauswahl)],BTT[[#This Row],[Verwendete Transaktion (Pflichtauswahl)]],BTT[SAP-Modul
(Pflichtauswahl)],"&lt;&gt;"&amp;BTT[[#This Row],[SAP-Modul
(Pflichtauswahl)]])&gt;0,"Modul anders","okay"),"")</f>
        <v>okay</v>
      </c>
      <c r="AQ1119" s="10" t="str">
        <f>IFERROR(IF(COUNTIFS(BTT[Verwendete Transaktion (Pflichtauswahl)],BTT[[#This Row],[Verwendete Transaktion (Pflichtauswahl)]],BTT[Verantwortliches TP
(automatisch)],"&lt;&gt;"&amp;BTT[[#This Row],[Verantwortliches TP
(automatisch)]])&gt;0,"Transaktion mehrfach","okay"),"")</f>
        <v>okay</v>
      </c>
      <c r="AR1119" s="10" t="str">
        <f>IFERROR(IF(COUNTIFS(BTT[Verwendete Transaktion (Pflichtauswahl)],BTT[[#This Row],[Verwendete Transaktion (Pflichtauswahl)]],BTT[Verantwortliches TP
(automatisch)],"&lt;&gt;"&amp;VLOOKUP(aktives_Teilprojekt,Teilprojekte[[Teilprojekte]:[Kürzel]],2,FALSE))&gt;0,"Transaktion mehrfach","okay"),"")</f>
        <v>okay</v>
      </c>
      <c r="AS1119" s="10" t="s">
        <v>11434</v>
      </c>
      <c r="AT1119" s="10"/>
    </row>
    <row r="1120" spans="1:46" x14ac:dyDescent="0.25">
      <c r="A1120" s="14" t="str">
        <f>IFERROR(IF(BTT[[#This Row],[Lfd Nr. 
(aus konsolidierter Datei)]]&lt;&gt;"",BTT[[#This Row],[Lfd Nr. 
(aus konsolidierter Datei)]],VLOOKUP(aktives_Teilprojekt,Teilprojekte[[Teilprojekte]:[Kürzel]],2,FALSE)&amp;ROW(BTT[[#This Row],[Lfd Nr.
(automatisch)]])-2),"")</f>
        <v>FI1034</v>
      </c>
      <c r="B1120" s="15" t="s">
        <v>24</v>
      </c>
      <c r="C1120" s="15"/>
      <c r="D1120" t="s">
        <v>11437</v>
      </c>
      <c r="E1120" s="10" t="str">
        <f>IFERROR(IF(NOT(BTT[[#This Row],[Manuelle Änderung des Verantwortliches TP
(Auswahl - bei Bedarf)]]=""),BTT[[#This Row],[Manuelle Änderung des Verantwortliches TP
(Auswahl - bei Bedarf)]],VLOOKUP(BTT[[#This Row],[Hauptprozess
(Pflichtauswahl)]],Hauptprozesse[],3,FALSE)),"")</f>
        <v>FI</v>
      </c>
      <c r="G1120" t="s">
        <v>14296</v>
      </c>
      <c r="H1120" s="10"/>
      <c r="J1120" s="10" t="str">
        <f>IFERROR(VLOOKUP(BTT[[#This Row],[Verwendete Transaktion (Pflichtauswahl)]],Transaktionen[[Transaktionen]:[Langtext]],2,FALSE),"")</f>
        <v/>
      </c>
      <c r="V1120" s="10" t="str">
        <f>IFERROR(VLOOKUP(BTT[[#This Row],[Verwendetes Formular
(Auswahl falls relevant)]],Formulare[[Formularbezeichnung]:[Formularname (technisch)]],2,FALSE),"")</f>
        <v/>
      </c>
      <c r="Y1120" s="4"/>
      <c r="AK1120" s="10" t="str">
        <f>IF(BTT[[#This Row],[Subprozess
(optionale Auswahl)]]="","okay",IF(VLOOKUP(BTT[[#This Row],[Subprozess
(optionale Auswahl)]],BPML[[Subprozess]:[Zugeordneter Hauptprozess]],3,FALSE)=BTT[[#This Row],[Hauptprozess
(Pflichtauswahl)]],"okay","falscher Subprozess"))</f>
        <v>okay</v>
      </c>
      <c r="AL1120" t="str">
        <f>IF(aktives_Teilprojekt="Master","",IF(BTT[[#This Row],[Verantwortliches TP
(automatisch)]]=VLOOKUP(aktives_Teilprojekt,Teilprojekte[[Teilprojekte]:[Kürzel]],2,FALSE),"okay","Hauptprozess anderes TP"))</f>
        <v>okay</v>
      </c>
      <c r="AM1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0" s="10" t="str">
        <f>IFERROR(IF(BTT[[#This Row],[SAP-Modul
(Pflichtauswahl)]]&lt;&gt;VLOOKUP(BTT[[#This Row],[Verwendete Transaktion (Pflichtauswahl)]],Transaktionen[[Transaktionen]:[Modul]],3,FALSE),"Modul anders","okay"),"")</f>
        <v/>
      </c>
      <c r="AP1120" s="10" t="str">
        <f>IFERROR(IF(COUNTIFS(BTT[Verwendete Transaktion (Pflichtauswahl)],BTT[[#This Row],[Verwendete Transaktion (Pflichtauswahl)]],BTT[SAP-Modul
(Pflichtauswahl)],"&lt;&gt;"&amp;BTT[[#This Row],[SAP-Modul
(Pflichtauswahl)]])&gt;0,"Modul anders","okay"),"")</f>
        <v>okay</v>
      </c>
      <c r="AQ1120" s="10" t="str">
        <f>IFERROR(IF(COUNTIFS(BTT[Verwendete Transaktion (Pflichtauswahl)],BTT[[#This Row],[Verwendete Transaktion (Pflichtauswahl)]],BTT[Verantwortliches TP
(automatisch)],"&lt;&gt;"&amp;BTT[[#This Row],[Verantwortliches TP
(automatisch)]])&gt;0,"Transaktion mehrfach","okay"),"")</f>
        <v>okay</v>
      </c>
      <c r="AR1120" s="10" t="str">
        <f>IFERROR(IF(COUNTIFS(BTT[Verwendete Transaktion (Pflichtauswahl)],BTT[[#This Row],[Verwendete Transaktion (Pflichtauswahl)]],BTT[Verantwortliches TP
(automatisch)],"&lt;&gt;"&amp;VLOOKUP(aktives_Teilprojekt,Teilprojekte[[Teilprojekte]:[Kürzel]],2,FALSE))&gt;0,"Transaktion mehrfach","okay"),"")</f>
        <v>okay</v>
      </c>
      <c r="AS1120" s="10" t="s">
        <v>11436</v>
      </c>
      <c r="AT1120" s="10"/>
    </row>
    <row r="1121" spans="1:46" x14ac:dyDescent="0.25">
      <c r="A1121" s="14" t="str">
        <f>IFERROR(IF(BTT[[#This Row],[Lfd Nr. 
(aus konsolidierter Datei)]]&lt;&gt;"",BTT[[#This Row],[Lfd Nr. 
(aus konsolidierter Datei)]],VLOOKUP(aktives_Teilprojekt,Teilprojekte[[Teilprojekte]:[Kürzel]],2,FALSE)&amp;ROW(BTT[[#This Row],[Lfd Nr.
(automatisch)]])-2),"")</f>
        <v>FI1035</v>
      </c>
      <c r="B1121" s="15" t="s">
        <v>24</v>
      </c>
      <c r="C1121" s="15"/>
      <c r="D1121" t="s">
        <v>11349</v>
      </c>
      <c r="E1121" s="10" t="str">
        <f>IFERROR(IF(NOT(BTT[[#This Row],[Manuelle Änderung des Verantwortliches TP
(Auswahl - bei Bedarf)]]=""),BTT[[#This Row],[Manuelle Änderung des Verantwortliches TP
(Auswahl - bei Bedarf)]],VLOOKUP(BTT[[#This Row],[Hauptprozess
(Pflichtauswahl)]],Hauptprozesse[],3,FALSE)),"")</f>
        <v>FI</v>
      </c>
      <c r="G1121" t="s">
        <v>14277</v>
      </c>
      <c r="H1121" s="10"/>
      <c r="J1121" s="10" t="str">
        <f>IFERROR(VLOOKUP(BTT[[#This Row],[Verwendete Transaktion (Pflichtauswahl)]],Transaktionen[[Transaktionen]:[Langtext]],2,FALSE),"")</f>
        <v/>
      </c>
      <c r="V1121" s="10" t="str">
        <f>IFERROR(VLOOKUP(BTT[[#This Row],[Verwendetes Formular
(Auswahl falls relevant)]],Formulare[[Formularbezeichnung]:[Formularname (technisch)]],2,FALSE),"")</f>
        <v/>
      </c>
      <c r="Y1121" s="4"/>
      <c r="AK1121" s="10" t="str">
        <f>IF(BTT[[#This Row],[Subprozess
(optionale Auswahl)]]="","okay",IF(VLOOKUP(BTT[[#This Row],[Subprozess
(optionale Auswahl)]],BPML[[Subprozess]:[Zugeordneter Hauptprozess]],3,FALSE)=BTT[[#This Row],[Hauptprozess
(Pflichtauswahl)]],"okay","falscher Subprozess"))</f>
        <v>okay</v>
      </c>
      <c r="AL1121" t="str">
        <f>IF(aktives_Teilprojekt="Master","",IF(BTT[[#This Row],[Verantwortliches TP
(automatisch)]]=VLOOKUP(aktives_Teilprojekt,Teilprojekte[[Teilprojekte]:[Kürzel]],2,FALSE),"okay","Hauptprozess anderes TP"))</f>
        <v>okay</v>
      </c>
      <c r="AM1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1" s="10" t="str">
        <f>IFERROR(IF(BTT[[#This Row],[SAP-Modul
(Pflichtauswahl)]]&lt;&gt;VLOOKUP(BTT[[#This Row],[Verwendete Transaktion (Pflichtauswahl)]],Transaktionen[[Transaktionen]:[Modul]],3,FALSE),"Modul anders","okay"),"")</f>
        <v/>
      </c>
      <c r="AP1121" s="10" t="str">
        <f>IFERROR(IF(COUNTIFS(BTT[Verwendete Transaktion (Pflichtauswahl)],BTT[[#This Row],[Verwendete Transaktion (Pflichtauswahl)]],BTT[SAP-Modul
(Pflichtauswahl)],"&lt;&gt;"&amp;BTT[[#This Row],[SAP-Modul
(Pflichtauswahl)]])&gt;0,"Modul anders","okay"),"")</f>
        <v>okay</v>
      </c>
      <c r="AQ1121" s="10" t="str">
        <f>IFERROR(IF(COUNTIFS(BTT[Verwendete Transaktion (Pflichtauswahl)],BTT[[#This Row],[Verwendete Transaktion (Pflichtauswahl)]],BTT[Verantwortliches TP
(automatisch)],"&lt;&gt;"&amp;BTT[[#This Row],[Verantwortliches TP
(automatisch)]])&gt;0,"Transaktion mehrfach","okay"),"")</f>
        <v>okay</v>
      </c>
      <c r="AR1121" s="10" t="str">
        <f>IFERROR(IF(COUNTIFS(BTT[Verwendete Transaktion (Pflichtauswahl)],BTT[[#This Row],[Verwendete Transaktion (Pflichtauswahl)]],BTT[Verantwortliches TP
(automatisch)],"&lt;&gt;"&amp;VLOOKUP(aktives_Teilprojekt,Teilprojekte[[Teilprojekte]:[Kürzel]],2,FALSE))&gt;0,"Transaktion mehrfach","okay"),"")</f>
        <v>okay</v>
      </c>
      <c r="AS1121" s="10" t="s">
        <v>11438</v>
      </c>
      <c r="AT1121" s="10"/>
    </row>
    <row r="1122" spans="1:46" x14ac:dyDescent="0.25">
      <c r="A1122" s="14" t="str">
        <f>IFERROR(IF(BTT[[#This Row],[Lfd Nr. 
(aus konsolidierter Datei)]]&lt;&gt;"",BTT[[#This Row],[Lfd Nr. 
(aus konsolidierter Datei)]],VLOOKUP(aktives_Teilprojekt,Teilprojekte[[Teilprojekte]:[Kürzel]],2,FALSE)&amp;ROW(BTT[[#This Row],[Lfd Nr.
(automatisch)]])-2),"")</f>
        <v>FI1036</v>
      </c>
      <c r="B1122" s="15" t="s">
        <v>24</v>
      </c>
      <c r="C1122" s="15"/>
      <c r="D1122" t="s">
        <v>11342</v>
      </c>
      <c r="E1122" s="10" t="str">
        <f>IFERROR(IF(NOT(BTT[[#This Row],[Manuelle Änderung des Verantwortliches TP
(Auswahl - bei Bedarf)]]=""),BTT[[#This Row],[Manuelle Änderung des Verantwortliches TP
(Auswahl - bei Bedarf)]],VLOOKUP(BTT[[#This Row],[Hauptprozess
(Pflichtauswahl)]],Hauptprozesse[],3,FALSE)),"")</f>
        <v>FI</v>
      </c>
      <c r="G1122" t="s">
        <v>14289</v>
      </c>
      <c r="H1122" s="10"/>
      <c r="J1122" s="10" t="str">
        <f>IFERROR(VLOOKUP(BTT[[#This Row],[Verwendete Transaktion (Pflichtauswahl)]],Transaktionen[[Transaktionen]:[Langtext]],2,FALSE),"")</f>
        <v/>
      </c>
      <c r="V1122" s="10" t="str">
        <f>IFERROR(VLOOKUP(BTT[[#This Row],[Verwendetes Formular
(Auswahl falls relevant)]],Formulare[[Formularbezeichnung]:[Formularname (technisch)]],2,FALSE),"")</f>
        <v/>
      </c>
      <c r="Y1122" s="4"/>
      <c r="AK1122" s="10" t="str">
        <f>IF(BTT[[#This Row],[Subprozess
(optionale Auswahl)]]="","okay",IF(VLOOKUP(BTT[[#This Row],[Subprozess
(optionale Auswahl)]],BPML[[Subprozess]:[Zugeordneter Hauptprozess]],3,FALSE)=BTT[[#This Row],[Hauptprozess
(Pflichtauswahl)]],"okay","falscher Subprozess"))</f>
        <v>okay</v>
      </c>
      <c r="AL1122" t="str">
        <f>IF(aktives_Teilprojekt="Master","",IF(BTT[[#This Row],[Verantwortliches TP
(automatisch)]]=VLOOKUP(aktives_Teilprojekt,Teilprojekte[[Teilprojekte]:[Kürzel]],2,FALSE),"okay","Hauptprozess anderes TP"))</f>
        <v>okay</v>
      </c>
      <c r="AM1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2" s="10" t="str">
        <f>IFERROR(IF(BTT[[#This Row],[SAP-Modul
(Pflichtauswahl)]]&lt;&gt;VLOOKUP(BTT[[#This Row],[Verwendete Transaktion (Pflichtauswahl)]],Transaktionen[[Transaktionen]:[Modul]],3,FALSE),"Modul anders","okay"),"")</f>
        <v/>
      </c>
      <c r="AP1122" s="10" t="str">
        <f>IFERROR(IF(COUNTIFS(BTT[Verwendete Transaktion (Pflichtauswahl)],BTT[[#This Row],[Verwendete Transaktion (Pflichtauswahl)]],BTT[SAP-Modul
(Pflichtauswahl)],"&lt;&gt;"&amp;BTT[[#This Row],[SAP-Modul
(Pflichtauswahl)]])&gt;0,"Modul anders","okay"),"")</f>
        <v>okay</v>
      </c>
      <c r="AQ1122" s="10" t="str">
        <f>IFERROR(IF(COUNTIFS(BTT[Verwendete Transaktion (Pflichtauswahl)],BTT[[#This Row],[Verwendete Transaktion (Pflichtauswahl)]],BTT[Verantwortliches TP
(automatisch)],"&lt;&gt;"&amp;BTT[[#This Row],[Verantwortliches TP
(automatisch)]])&gt;0,"Transaktion mehrfach","okay"),"")</f>
        <v>okay</v>
      </c>
      <c r="AR1122" s="10" t="str">
        <f>IFERROR(IF(COUNTIFS(BTT[Verwendete Transaktion (Pflichtauswahl)],BTT[[#This Row],[Verwendete Transaktion (Pflichtauswahl)]],BTT[Verantwortliches TP
(automatisch)],"&lt;&gt;"&amp;VLOOKUP(aktives_Teilprojekt,Teilprojekte[[Teilprojekte]:[Kürzel]],2,FALSE))&gt;0,"Transaktion mehrfach","okay"),"")</f>
        <v>okay</v>
      </c>
      <c r="AS1122" s="10" t="s">
        <v>11439</v>
      </c>
      <c r="AT1122" s="10"/>
    </row>
    <row r="1123" spans="1:46" x14ac:dyDescent="0.25">
      <c r="A1123" s="14" t="str">
        <f>IFERROR(IF(BTT[[#This Row],[Lfd Nr. 
(aus konsolidierter Datei)]]&lt;&gt;"",BTT[[#This Row],[Lfd Nr. 
(aus konsolidierter Datei)]],VLOOKUP(aktives_Teilprojekt,Teilprojekte[[Teilprojekte]:[Kürzel]],2,FALSE)&amp;ROW(BTT[[#This Row],[Lfd Nr.
(automatisch)]])-2),"")</f>
        <v>FI1037</v>
      </c>
      <c r="B1123" s="15" t="s">
        <v>24</v>
      </c>
      <c r="C1123" s="15"/>
      <c r="D1123" t="s">
        <v>11352</v>
      </c>
      <c r="E1123" s="10" t="str">
        <f>IFERROR(IF(NOT(BTT[[#This Row],[Manuelle Änderung des Verantwortliches TP
(Auswahl - bei Bedarf)]]=""),BTT[[#This Row],[Manuelle Änderung des Verantwortliches TP
(Auswahl - bei Bedarf)]],VLOOKUP(BTT[[#This Row],[Hauptprozess
(Pflichtauswahl)]],Hauptprozesse[],3,FALSE)),"")</f>
        <v>FI</v>
      </c>
      <c r="G1123" t="s">
        <v>14277</v>
      </c>
      <c r="H1123" s="10"/>
      <c r="J1123" s="10" t="str">
        <f>IFERROR(VLOOKUP(BTT[[#This Row],[Verwendete Transaktion (Pflichtauswahl)]],Transaktionen[[Transaktionen]:[Langtext]],2,FALSE),"")</f>
        <v/>
      </c>
      <c r="V1123" s="10" t="str">
        <f>IFERROR(VLOOKUP(BTT[[#This Row],[Verwendetes Formular
(Auswahl falls relevant)]],Formulare[[Formularbezeichnung]:[Formularname (technisch)]],2,FALSE),"")</f>
        <v/>
      </c>
      <c r="Y1123" s="4"/>
      <c r="AK1123" s="10" t="str">
        <f>IF(BTT[[#This Row],[Subprozess
(optionale Auswahl)]]="","okay",IF(VLOOKUP(BTT[[#This Row],[Subprozess
(optionale Auswahl)]],BPML[[Subprozess]:[Zugeordneter Hauptprozess]],3,FALSE)=BTT[[#This Row],[Hauptprozess
(Pflichtauswahl)]],"okay","falscher Subprozess"))</f>
        <v>okay</v>
      </c>
      <c r="AL1123" t="str">
        <f>IF(aktives_Teilprojekt="Master","",IF(BTT[[#This Row],[Verantwortliches TP
(automatisch)]]=VLOOKUP(aktives_Teilprojekt,Teilprojekte[[Teilprojekte]:[Kürzel]],2,FALSE),"okay","Hauptprozess anderes TP"))</f>
        <v>okay</v>
      </c>
      <c r="AM1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3" s="10" t="str">
        <f>IFERROR(IF(BTT[[#This Row],[SAP-Modul
(Pflichtauswahl)]]&lt;&gt;VLOOKUP(BTT[[#This Row],[Verwendete Transaktion (Pflichtauswahl)]],Transaktionen[[Transaktionen]:[Modul]],3,FALSE),"Modul anders","okay"),"")</f>
        <v/>
      </c>
      <c r="AP1123" s="10" t="str">
        <f>IFERROR(IF(COUNTIFS(BTT[Verwendete Transaktion (Pflichtauswahl)],BTT[[#This Row],[Verwendete Transaktion (Pflichtauswahl)]],BTT[SAP-Modul
(Pflichtauswahl)],"&lt;&gt;"&amp;BTT[[#This Row],[SAP-Modul
(Pflichtauswahl)]])&gt;0,"Modul anders","okay"),"")</f>
        <v>okay</v>
      </c>
      <c r="AQ1123" s="10" t="str">
        <f>IFERROR(IF(COUNTIFS(BTT[Verwendete Transaktion (Pflichtauswahl)],BTT[[#This Row],[Verwendete Transaktion (Pflichtauswahl)]],BTT[Verantwortliches TP
(automatisch)],"&lt;&gt;"&amp;BTT[[#This Row],[Verantwortliches TP
(automatisch)]])&gt;0,"Transaktion mehrfach","okay"),"")</f>
        <v>okay</v>
      </c>
      <c r="AR1123" s="10" t="str">
        <f>IFERROR(IF(COUNTIFS(BTT[Verwendete Transaktion (Pflichtauswahl)],BTT[[#This Row],[Verwendete Transaktion (Pflichtauswahl)]],BTT[Verantwortliches TP
(automatisch)],"&lt;&gt;"&amp;VLOOKUP(aktives_Teilprojekt,Teilprojekte[[Teilprojekte]:[Kürzel]],2,FALSE))&gt;0,"Transaktion mehrfach","okay"),"")</f>
        <v>okay</v>
      </c>
      <c r="AS1123" s="10" t="s">
        <v>11440</v>
      </c>
      <c r="AT1123" s="10"/>
    </row>
    <row r="1124" spans="1:46" x14ac:dyDescent="0.25">
      <c r="A1124" s="14" t="str">
        <f>IFERROR(IF(BTT[[#This Row],[Lfd Nr. 
(aus konsolidierter Datei)]]&lt;&gt;"",BTT[[#This Row],[Lfd Nr. 
(aus konsolidierter Datei)]],VLOOKUP(aktives_Teilprojekt,Teilprojekte[[Teilprojekte]:[Kürzel]],2,FALSE)&amp;ROW(BTT[[#This Row],[Lfd Nr.
(automatisch)]])-2),"")</f>
        <v>FI1038</v>
      </c>
      <c r="B1124" s="15" t="s">
        <v>24</v>
      </c>
      <c r="C1124" s="15"/>
      <c r="D1124" t="s">
        <v>11360</v>
      </c>
      <c r="E1124" s="10" t="str">
        <f>IFERROR(IF(NOT(BTT[[#This Row],[Manuelle Änderung des Verantwortliches TP
(Auswahl - bei Bedarf)]]=""),BTT[[#This Row],[Manuelle Änderung des Verantwortliches TP
(Auswahl - bei Bedarf)]],VLOOKUP(BTT[[#This Row],[Hauptprozess
(Pflichtauswahl)]],Hauptprozesse[],3,FALSE)),"")</f>
        <v>FI</v>
      </c>
      <c r="G1124" t="s">
        <v>14277</v>
      </c>
      <c r="H1124" s="10" t="s">
        <v>8457</v>
      </c>
      <c r="I1124" t="s">
        <v>2811</v>
      </c>
      <c r="J1124" s="10" t="str">
        <f>IFERROR(VLOOKUP(BTT[[#This Row],[Verwendete Transaktion (Pflichtauswahl)]],Transaktionen[[Transaktionen]:[Langtext]],2,FALSE),"")</f>
        <v>Ist-Abrechnung: Auftrag</v>
      </c>
      <c r="V1124" s="10" t="str">
        <f>IFERROR(VLOOKUP(BTT[[#This Row],[Verwendetes Formular
(Auswahl falls relevant)]],Formulare[[Formularbezeichnung]:[Formularname (technisch)]],2,FALSE),"")</f>
        <v/>
      </c>
      <c r="Y1124" s="4"/>
      <c r="AK1124" s="10" t="str">
        <f>IF(BTT[[#This Row],[Subprozess
(optionale Auswahl)]]="","okay",IF(VLOOKUP(BTT[[#This Row],[Subprozess
(optionale Auswahl)]],BPML[[Subprozess]:[Zugeordneter Hauptprozess]],3,FALSE)=BTT[[#This Row],[Hauptprozess
(Pflichtauswahl)]],"okay","falscher Subprozess"))</f>
        <v>okay</v>
      </c>
      <c r="AL1124" t="str">
        <f>IF(aktives_Teilprojekt="Master","",IF(BTT[[#This Row],[Verantwortliches TP
(automatisch)]]=VLOOKUP(aktives_Teilprojekt,Teilprojekte[[Teilprojekte]:[Kürzel]],2,FALSE),"okay","Hauptprozess anderes TP"))</f>
        <v>okay</v>
      </c>
      <c r="AM1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4" s="10" t="str">
        <f>IFERROR(IF(BTT[[#This Row],[SAP-Modul
(Pflichtauswahl)]]&lt;&gt;VLOOKUP(BTT[[#This Row],[Verwendete Transaktion (Pflichtauswahl)]],Transaktionen[[Transaktionen]:[Modul]],3,FALSE),"Modul anders","okay"),"")</f>
        <v>okay</v>
      </c>
      <c r="AP1124" s="10" t="str">
        <f>IFERROR(IF(COUNTIFS(BTT[Verwendete Transaktion (Pflichtauswahl)],BTT[[#This Row],[Verwendete Transaktion (Pflichtauswahl)]],BTT[SAP-Modul
(Pflichtauswahl)],"&lt;&gt;"&amp;BTT[[#This Row],[SAP-Modul
(Pflichtauswahl)]])&gt;0,"Modul anders","okay"),"")</f>
        <v>Modul anders</v>
      </c>
      <c r="AQ1124" s="10" t="str">
        <f>IFERROR(IF(COUNTIFS(BTT[Verwendete Transaktion (Pflichtauswahl)],BTT[[#This Row],[Verwendete Transaktion (Pflichtauswahl)]],BTT[Verantwortliches TP
(automatisch)],"&lt;&gt;"&amp;BTT[[#This Row],[Verantwortliches TP
(automatisch)]])&gt;0,"Transaktion mehrfach","okay"),"")</f>
        <v>okay</v>
      </c>
      <c r="AR1124" s="10" t="str">
        <f>IFERROR(IF(COUNTIFS(BTT[Verwendete Transaktion (Pflichtauswahl)],BTT[[#This Row],[Verwendete Transaktion (Pflichtauswahl)]],BTT[Verantwortliches TP
(automatisch)],"&lt;&gt;"&amp;VLOOKUP(aktives_Teilprojekt,Teilprojekte[[Teilprojekte]:[Kürzel]],2,FALSE))&gt;0,"Transaktion mehrfach","okay"),"")</f>
        <v>okay</v>
      </c>
      <c r="AS1124" s="10" t="s">
        <v>11441</v>
      </c>
      <c r="AT1124" s="10"/>
    </row>
    <row r="1125" spans="1:46" x14ac:dyDescent="0.25">
      <c r="A1125" s="14" t="str">
        <f>IFERROR(IF(BTT[[#This Row],[Lfd Nr. 
(aus konsolidierter Datei)]]&lt;&gt;"",BTT[[#This Row],[Lfd Nr. 
(aus konsolidierter Datei)]],VLOOKUP(aktives_Teilprojekt,Teilprojekte[[Teilprojekte]:[Kürzel]],2,FALSE)&amp;ROW(BTT[[#This Row],[Lfd Nr.
(automatisch)]])-2),"")</f>
        <v>FI1039</v>
      </c>
      <c r="B1125" s="15" t="s">
        <v>24</v>
      </c>
      <c r="C1125" s="15"/>
      <c r="D1125" t="s">
        <v>11443</v>
      </c>
      <c r="E1125" s="10" t="str">
        <f>IFERROR(IF(NOT(BTT[[#This Row],[Manuelle Änderung des Verantwortliches TP
(Auswahl - bei Bedarf)]]=""),BTT[[#This Row],[Manuelle Änderung des Verantwortliches TP
(Auswahl - bei Bedarf)]],VLOOKUP(BTT[[#This Row],[Hauptprozess
(Pflichtauswahl)]],Hauptprozesse[],3,FALSE)),"")</f>
        <v>FI</v>
      </c>
      <c r="G1125" t="s">
        <v>14277</v>
      </c>
      <c r="H1125" s="10"/>
      <c r="J1125" s="10" t="str">
        <f>IFERROR(VLOOKUP(BTT[[#This Row],[Verwendete Transaktion (Pflichtauswahl)]],Transaktionen[[Transaktionen]:[Langtext]],2,FALSE),"")</f>
        <v/>
      </c>
      <c r="V1125" s="10" t="str">
        <f>IFERROR(VLOOKUP(BTT[[#This Row],[Verwendetes Formular
(Auswahl falls relevant)]],Formulare[[Formularbezeichnung]:[Formularname (technisch)]],2,FALSE),"")</f>
        <v/>
      </c>
      <c r="Y1125" s="4"/>
      <c r="AK1125" s="10" t="str">
        <f>IF(BTT[[#This Row],[Subprozess
(optionale Auswahl)]]="","okay",IF(VLOOKUP(BTT[[#This Row],[Subprozess
(optionale Auswahl)]],BPML[[Subprozess]:[Zugeordneter Hauptprozess]],3,FALSE)=BTT[[#This Row],[Hauptprozess
(Pflichtauswahl)]],"okay","falscher Subprozess"))</f>
        <v>okay</v>
      </c>
      <c r="AL1125" t="str">
        <f>IF(aktives_Teilprojekt="Master","",IF(BTT[[#This Row],[Verantwortliches TP
(automatisch)]]=VLOOKUP(aktives_Teilprojekt,Teilprojekte[[Teilprojekte]:[Kürzel]],2,FALSE),"okay","Hauptprozess anderes TP"))</f>
        <v>okay</v>
      </c>
      <c r="AM1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5" s="10" t="str">
        <f>IFERROR(IF(BTT[[#This Row],[SAP-Modul
(Pflichtauswahl)]]&lt;&gt;VLOOKUP(BTT[[#This Row],[Verwendete Transaktion (Pflichtauswahl)]],Transaktionen[[Transaktionen]:[Modul]],3,FALSE),"Modul anders","okay"),"")</f>
        <v/>
      </c>
      <c r="AP1125" s="10" t="str">
        <f>IFERROR(IF(COUNTIFS(BTT[Verwendete Transaktion (Pflichtauswahl)],BTT[[#This Row],[Verwendete Transaktion (Pflichtauswahl)]],BTT[SAP-Modul
(Pflichtauswahl)],"&lt;&gt;"&amp;BTT[[#This Row],[SAP-Modul
(Pflichtauswahl)]])&gt;0,"Modul anders","okay"),"")</f>
        <v>okay</v>
      </c>
      <c r="AQ1125" s="10" t="str">
        <f>IFERROR(IF(COUNTIFS(BTT[Verwendete Transaktion (Pflichtauswahl)],BTT[[#This Row],[Verwendete Transaktion (Pflichtauswahl)]],BTT[Verantwortliches TP
(automatisch)],"&lt;&gt;"&amp;BTT[[#This Row],[Verantwortliches TP
(automatisch)]])&gt;0,"Transaktion mehrfach","okay"),"")</f>
        <v>okay</v>
      </c>
      <c r="AR1125" s="10" t="str">
        <f>IFERROR(IF(COUNTIFS(BTT[Verwendete Transaktion (Pflichtauswahl)],BTT[[#This Row],[Verwendete Transaktion (Pflichtauswahl)]],BTT[Verantwortliches TP
(automatisch)],"&lt;&gt;"&amp;VLOOKUP(aktives_Teilprojekt,Teilprojekte[[Teilprojekte]:[Kürzel]],2,FALSE))&gt;0,"Transaktion mehrfach","okay"),"")</f>
        <v>okay</v>
      </c>
      <c r="AS1125" s="10" t="s">
        <v>11442</v>
      </c>
      <c r="AT1125" s="10"/>
    </row>
    <row r="1126" spans="1:46" x14ac:dyDescent="0.25">
      <c r="A1126" s="14" t="str">
        <f>IFERROR(IF(BTT[[#This Row],[Lfd Nr. 
(aus konsolidierter Datei)]]&lt;&gt;"",BTT[[#This Row],[Lfd Nr. 
(aus konsolidierter Datei)]],VLOOKUP(aktives_Teilprojekt,Teilprojekte[[Teilprojekte]:[Kürzel]],2,FALSE)&amp;ROW(BTT[[#This Row],[Lfd Nr.
(automatisch)]])-2),"")</f>
        <v>FI1040</v>
      </c>
      <c r="B1126" s="15" t="s">
        <v>24</v>
      </c>
      <c r="C1126" s="15"/>
      <c r="D1126" t="s">
        <v>11342</v>
      </c>
      <c r="E1126" s="10" t="str">
        <f>IFERROR(IF(NOT(BTT[[#This Row],[Manuelle Änderung des Verantwortliches TP
(Auswahl - bei Bedarf)]]=""),BTT[[#This Row],[Manuelle Änderung des Verantwortliches TP
(Auswahl - bei Bedarf)]],VLOOKUP(BTT[[#This Row],[Hauptprozess
(Pflichtauswahl)]],Hauptprozesse[],3,FALSE)),"")</f>
        <v>FI</v>
      </c>
      <c r="G1126" t="s">
        <v>14295</v>
      </c>
      <c r="H1126" s="10"/>
      <c r="J1126" s="10" t="str">
        <f>IFERROR(VLOOKUP(BTT[[#This Row],[Verwendete Transaktion (Pflichtauswahl)]],Transaktionen[[Transaktionen]:[Langtext]],2,FALSE),"")</f>
        <v/>
      </c>
      <c r="V1126" s="10" t="str">
        <f>IFERROR(VLOOKUP(BTT[[#This Row],[Verwendetes Formular
(Auswahl falls relevant)]],Formulare[[Formularbezeichnung]:[Formularname (technisch)]],2,FALSE),"")</f>
        <v/>
      </c>
      <c r="Y1126" s="4"/>
      <c r="AK1126" s="10" t="str">
        <f>IF(BTT[[#This Row],[Subprozess
(optionale Auswahl)]]="","okay",IF(VLOOKUP(BTT[[#This Row],[Subprozess
(optionale Auswahl)]],BPML[[Subprozess]:[Zugeordneter Hauptprozess]],3,FALSE)=BTT[[#This Row],[Hauptprozess
(Pflichtauswahl)]],"okay","falscher Subprozess"))</f>
        <v>okay</v>
      </c>
      <c r="AL1126" t="str">
        <f>IF(aktives_Teilprojekt="Master","",IF(BTT[[#This Row],[Verantwortliches TP
(automatisch)]]=VLOOKUP(aktives_Teilprojekt,Teilprojekte[[Teilprojekte]:[Kürzel]],2,FALSE),"okay","Hauptprozess anderes TP"))</f>
        <v>okay</v>
      </c>
      <c r="AM1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6" s="10" t="str">
        <f>IFERROR(IF(BTT[[#This Row],[SAP-Modul
(Pflichtauswahl)]]&lt;&gt;VLOOKUP(BTT[[#This Row],[Verwendete Transaktion (Pflichtauswahl)]],Transaktionen[[Transaktionen]:[Modul]],3,FALSE),"Modul anders","okay"),"")</f>
        <v/>
      </c>
      <c r="AP1126" s="10" t="str">
        <f>IFERROR(IF(COUNTIFS(BTT[Verwendete Transaktion (Pflichtauswahl)],BTT[[#This Row],[Verwendete Transaktion (Pflichtauswahl)]],BTT[SAP-Modul
(Pflichtauswahl)],"&lt;&gt;"&amp;BTT[[#This Row],[SAP-Modul
(Pflichtauswahl)]])&gt;0,"Modul anders","okay"),"")</f>
        <v>okay</v>
      </c>
      <c r="AQ1126" s="10" t="str">
        <f>IFERROR(IF(COUNTIFS(BTT[Verwendete Transaktion (Pflichtauswahl)],BTT[[#This Row],[Verwendete Transaktion (Pflichtauswahl)]],BTT[Verantwortliches TP
(automatisch)],"&lt;&gt;"&amp;BTT[[#This Row],[Verantwortliches TP
(automatisch)]])&gt;0,"Transaktion mehrfach","okay"),"")</f>
        <v>okay</v>
      </c>
      <c r="AR1126" s="10" t="str">
        <f>IFERROR(IF(COUNTIFS(BTT[Verwendete Transaktion (Pflichtauswahl)],BTT[[#This Row],[Verwendete Transaktion (Pflichtauswahl)]],BTT[Verantwortliches TP
(automatisch)],"&lt;&gt;"&amp;VLOOKUP(aktives_Teilprojekt,Teilprojekte[[Teilprojekte]:[Kürzel]],2,FALSE))&gt;0,"Transaktion mehrfach","okay"),"")</f>
        <v>okay</v>
      </c>
      <c r="AS1126" s="10" t="s">
        <v>11444</v>
      </c>
      <c r="AT1126" s="10"/>
    </row>
    <row r="1127" spans="1:46" x14ac:dyDescent="0.25">
      <c r="A1127" s="14" t="str">
        <f>IFERROR(IF(BTT[[#This Row],[Lfd Nr. 
(aus konsolidierter Datei)]]&lt;&gt;"",BTT[[#This Row],[Lfd Nr. 
(aus konsolidierter Datei)]],VLOOKUP(aktives_Teilprojekt,Teilprojekte[[Teilprojekte]:[Kürzel]],2,FALSE)&amp;ROW(BTT[[#This Row],[Lfd Nr.
(automatisch)]])-2),"")</f>
        <v>FI1041</v>
      </c>
      <c r="B1127" s="15" t="s">
        <v>24</v>
      </c>
      <c r="C1127" s="15"/>
      <c r="D1127" t="s">
        <v>11446</v>
      </c>
      <c r="E1127" s="10" t="str">
        <f>IFERROR(IF(NOT(BTT[[#This Row],[Manuelle Änderung des Verantwortliches TP
(Auswahl - bei Bedarf)]]=""),BTT[[#This Row],[Manuelle Änderung des Verantwortliches TP
(Auswahl - bei Bedarf)]],VLOOKUP(BTT[[#This Row],[Hauptprozess
(Pflichtauswahl)]],Hauptprozesse[],3,FALSE)),"")</f>
        <v>FI</v>
      </c>
      <c r="G1127" t="s">
        <v>14277</v>
      </c>
      <c r="H1127" s="10"/>
      <c r="J1127" s="10" t="str">
        <f>IFERROR(VLOOKUP(BTT[[#This Row],[Verwendete Transaktion (Pflichtauswahl)]],Transaktionen[[Transaktionen]:[Langtext]],2,FALSE),"")</f>
        <v/>
      </c>
      <c r="V1127" s="10" t="str">
        <f>IFERROR(VLOOKUP(BTT[[#This Row],[Verwendetes Formular
(Auswahl falls relevant)]],Formulare[[Formularbezeichnung]:[Formularname (technisch)]],2,FALSE),"")</f>
        <v/>
      </c>
      <c r="Y1127" s="4"/>
      <c r="AK1127" s="10" t="str">
        <f>IF(BTT[[#This Row],[Subprozess
(optionale Auswahl)]]="","okay",IF(VLOOKUP(BTT[[#This Row],[Subprozess
(optionale Auswahl)]],BPML[[Subprozess]:[Zugeordneter Hauptprozess]],3,FALSE)=BTT[[#This Row],[Hauptprozess
(Pflichtauswahl)]],"okay","falscher Subprozess"))</f>
        <v>okay</v>
      </c>
      <c r="AL1127" t="str">
        <f>IF(aktives_Teilprojekt="Master","",IF(BTT[[#This Row],[Verantwortliches TP
(automatisch)]]=VLOOKUP(aktives_Teilprojekt,Teilprojekte[[Teilprojekte]:[Kürzel]],2,FALSE),"okay","Hauptprozess anderes TP"))</f>
        <v>okay</v>
      </c>
      <c r="AM1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7" s="10" t="str">
        <f>IFERROR(IF(BTT[[#This Row],[SAP-Modul
(Pflichtauswahl)]]&lt;&gt;VLOOKUP(BTT[[#This Row],[Verwendete Transaktion (Pflichtauswahl)]],Transaktionen[[Transaktionen]:[Modul]],3,FALSE),"Modul anders","okay"),"")</f>
        <v/>
      </c>
      <c r="AP1127" s="10" t="str">
        <f>IFERROR(IF(COUNTIFS(BTT[Verwendete Transaktion (Pflichtauswahl)],BTT[[#This Row],[Verwendete Transaktion (Pflichtauswahl)]],BTT[SAP-Modul
(Pflichtauswahl)],"&lt;&gt;"&amp;BTT[[#This Row],[SAP-Modul
(Pflichtauswahl)]])&gt;0,"Modul anders","okay"),"")</f>
        <v>okay</v>
      </c>
      <c r="AQ1127" s="10" t="str">
        <f>IFERROR(IF(COUNTIFS(BTT[Verwendete Transaktion (Pflichtauswahl)],BTT[[#This Row],[Verwendete Transaktion (Pflichtauswahl)]],BTT[Verantwortliches TP
(automatisch)],"&lt;&gt;"&amp;BTT[[#This Row],[Verantwortliches TP
(automatisch)]])&gt;0,"Transaktion mehrfach","okay"),"")</f>
        <v>okay</v>
      </c>
      <c r="AR1127" s="10" t="str">
        <f>IFERROR(IF(COUNTIFS(BTT[Verwendete Transaktion (Pflichtauswahl)],BTT[[#This Row],[Verwendete Transaktion (Pflichtauswahl)]],BTT[Verantwortliches TP
(automatisch)],"&lt;&gt;"&amp;VLOOKUP(aktives_Teilprojekt,Teilprojekte[[Teilprojekte]:[Kürzel]],2,FALSE))&gt;0,"Transaktion mehrfach","okay"),"")</f>
        <v>okay</v>
      </c>
      <c r="AS1127" s="10" t="s">
        <v>11445</v>
      </c>
      <c r="AT1127" s="10"/>
    </row>
    <row r="1128" spans="1:46" x14ac:dyDescent="0.25">
      <c r="A1128" s="14" t="str">
        <f>IFERROR(IF(BTT[[#This Row],[Lfd Nr. 
(aus konsolidierter Datei)]]&lt;&gt;"",BTT[[#This Row],[Lfd Nr. 
(aus konsolidierter Datei)]],VLOOKUP(aktives_Teilprojekt,Teilprojekte[[Teilprojekte]:[Kürzel]],2,FALSE)&amp;ROW(BTT[[#This Row],[Lfd Nr.
(automatisch)]])-2),"")</f>
        <v>FI1042</v>
      </c>
      <c r="B1128" s="15" t="s">
        <v>24</v>
      </c>
      <c r="C1128" s="15"/>
      <c r="D1128" t="s">
        <v>11448</v>
      </c>
      <c r="E1128" s="10" t="str">
        <f>IFERROR(IF(NOT(BTT[[#This Row],[Manuelle Änderung des Verantwortliches TP
(Auswahl - bei Bedarf)]]=""),BTT[[#This Row],[Manuelle Änderung des Verantwortliches TP
(Auswahl - bei Bedarf)]],VLOOKUP(BTT[[#This Row],[Hauptprozess
(Pflichtauswahl)]],Hauptprozesse[],3,FALSE)),"")</f>
        <v>FI</v>
      </c>
      <c r="G1128" t="s">
        <v>14296</v>
      </c>
      <c r="H1128" s="10"/>
      <c r="J1128" s="10" t="str">
        <f>IFERROR(VLOOKUP(BTT[[#This Row],[Verwendete Transaktion (Pflichtauswahl)]],Transaktionen[[Transaktionen]:[Langtext]],2,FALSE),"")</f>
        <v/>
      </c>
      <c r="V1128" s="10" t="str">
        <f>IFERROR(VLOOKUP(BTT[[#This Row],[Verwendetes Formular
(Auswahl falls relevant)]],Formulare[[Formularbezeichnung]:[Formularname (technisch)]],2,FALSE),"")</f>
        <v/>
      </c>
      <c r="Y1128" s="4"/>
      <c r="AK1128" s="10" t="str">
        <f>IF(BTT[[#This Row],[Subprozess
(optionale Auswahl)]]="","okay",IF(VLOOKUP(BTT[[#This Row],[Subprozess
(optionale Auswahl)]],BPML[[Subprozess]:[Zugeordneter Hauptprozess]],3,FALSE)=BTT[[#This Row],[Hauptprozess
(Pflichtauswahl)]],"okay","falscher Subprozess"))</f>
        <v>okay</v>
      </c>
      <c r="AL1128" t="str">
        <f>IF(aktives_Teilprojekt="Master","",IF(BTT[[#This Row],[Verantwortliches TP
(automatisch)]]=VLOOKUP(aktives_Teilprojekt,Teilprojekte[[Teilprojekte]:[Kürzel]],2,FALSE),"okay","Hauptprozess anderes TP"))</f>
        <v>okay</v>
      </c>
      <c r="AM1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8" s="10" t="str">
        <f>IFERROR(IF(BTT[[#This Row],[SAP-Modul
(Pflichtauswahl)]]&lt;&gt;VLOOKUP(BTT[[#This Row],[Verwendete Transaktion (Pflichtauswahl)]],Transaktionen[[Transaktionen]:[Modul]],3,FALSE),"Modul anders","okay"),"")</f>
        <v/>
      </c>
      <c r="AP1128" s="10" t="str">
        <f>IFERROR(IF(COUNTIFS(BTT[Verwendete Transaktion (Pflichtauswahl)],BTT[[#This Row],[Verwendete Transaktion (Pflichtauswahl)]],BTT[SAP-Modul
(Pflichtauswahl)],"&lt;&gt;"&amp;BTT[[#This Row],[SAP-Modul
(Pflichtauswahl)]])&gt;0,"Modul anders","okay"),"")</f>
        <v>okay</v>
      </c>
      <c r="AQ1128" s="10" t="str">
        <f>IFERROR(IF(COUNTIFS(BTT[Verwendete Transaktion (Pflichtauswahl)],BTT[[#This Row],[Verwendete Transaktion (Pflichtauswahl)]],BTT[Verantwortliches TP
(automatisch)],"&lt;&gt;"&amp;BTT[[#This Row],[Verantwortliches TP
(automatisch)]])&gt;0,"Transaktion mehrfach","okay"),"")</f>
        <v>okay</v>
      </c>
      <c r="AR1128" s="10" t="str">
        <f>IFERROR(IF(COUNTIFS(BTT[Verwendete Transaktion (Pflichtauswahl)],BTT[[#This Row],[Verwendete Transaktion (Pflichtauswahl)]],BTT[Verantwortliches TP
(automatisch)],"&lt;&gt;"&amp;VLOOKUP(aktives_Teilprojekt,Teilprojekte[[Teilprojekte]:[Kürzel]],2,FALSE))&gt;0,"Transaktion mehrfach","okay"),"")</f>
        <v>okay</v>
      </c>
      <c r="AS1128" s="10" t="s">
        <v>11447</v>
      </c>
      <c r="AT1128" s="10"/>
    </row>
    <row r="1129" spans="1:46" x14ac:dyDescent="0.25">
      <c r="A1129" s="14" t="str">
        <f>IFERROR(IF(BTT[[#This Row],[Lfd Nr. 
(aus konsolidierter Datei)]]&lt;&gt;"",BTT[[#This Row],[Lfd Nr. 
(aus konsolidierter Datei)]],VLOOKUP(aktives_Teilprojekt,Teilprojekte[[Teilprojekte]:[Kürzel]],2,FALSE)&amp;ROW(BTT[[#This Row],[Lfd Nr.
(automatisch)]])-2),"")</f>
        <v>FI1043</v>
      </c>
      <c r="B1129" s="15" t="s">
        <v>24</v>
      </c>
      <c r="C1129" s="15"/>
      <c r="D1129" t="s">
        <v>11362</v>
      </c>
      <c r="E1129" s="10" t="str">
        <f>IFERROR(IF(NOT(BTT[[#This Row],[Manuelle Änderung des Verantwortliches TP
(Auswahl - bei Bedarf)]]=""),BTT[[#This Row],[Manuelle Änderung des Verantwortliches TP
(Auswahl - bei Bedarf)]],VLOOKUP(BTT[[#This Row],[Hauptprozess
(Pflichtauswahl)]],Hauptprozesse[],3,FALSE)),"")</f>
        <v>FI</v>
      </c>
      <c r="G1129" t="s">
        <v>14277</v>
      </c>
      <c r="H1129" s="10"/>
      <c r="J1129" s="10" t="str">
        <f>IFERROR(VLOOKUP(BTT[[#This Row],[Verwendete Transaktion (Pflichtauswahl)]],Transaktionen[[Transaktionen]:[Langtext]],2,FALSE),"")</f>
        <v/>
      </c>
      <c r="V1129" s="10" t="str">
        <f>IFERROR(VLOOKUP(BTT[[#This Row],[Verwendetes Formular
(Auswahl falls relevant)]],Formulare[[Formularbezeichnung]:[Formularname (technisch)]],2,FALSE),"")</f>
        <v/>
      </c>
      <c r="Y1129" s="4"/>
      <c r="AK1129" s="10" t="str">
        <f>IF(BTT[[#This Row],[Subprozess
(optionale Auswahl)]]="","okay",IF(VLOOKUP(BTT[[#This Row],[Subprozess
(optionale Auswahl)]],BPML[[Subprozess]:[Zugeordneter Hauptprozess]],3,FALSE)=BTT[[#This Row],[Hauptprozess
(Pflichtauswahl)]],"okay","falscher Subprozess"))</f>
        <v>okay</v>
      </c>
      <c r="AL1129" t="str">
        <f>IF(aktives_Teilprojekt="Master","",IF(BTT[[#This Row],[Verantwortliches TP
(automatisch)]]=VLOOKUP(aktives_Teilprojekt,Teilprojekte[[Teilprojekte]:[Kürzel]],2,FALSE),"okay","Hauptprozess anderes TP"))</f>
        <v>okay</v>
      </c>
      <c r="AM1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9" s="10" t="str">
        <f>IFERROR(IF(BTT[[#This Row],[SAP-Modul
(Pflichtauswahl)]]&lt;&gt;VLOOKUP(BTT[[#This Row],[Verwendete Transaktion (Pflichtauswahl)]],Transaktionen[[Transaktionen]:[Modul]],3,FALSE),"Modul anders","okay"),"")</f>
        <v/>
      </c>
      <c r="AP1129" s="10" t="str">
        <f>IFERROR(IF(COUNTIFS(BTT[Verwendete Transaktion (Pflichtauswahl)],BTT[[#This Row],[Verwendete Transaktion (Pflichtauswahl)]],BTT[SAP-Modul
(Pflichtauswahl)],"&lt;&gt;"&amp;BTT[[#This Row],[SAP-Modul
(Pflichtauswahl)]])&gt;0,"Modul anders","okay"),"")</f>
        <v>okay</v>
      </c>
      <c r="AQ1129" s="10" t="str">
        <f>IFERROR(IF(COUNTIFS(BTT[Verwendete Transaktion (Pflichtauswahl)],BTT[[#This Row],[Verwendete Transaktion (Pflichtauswahl)]],BTT[Verantwortliches TP
(automatisch)],"&lt;&gt;"&amp;BTT[[#This Row],[Verantwortliches TP
(automatisch)]])&gt;0,"Transaktion mehrfach","okay"),"")</f>
        <v>okay</v>
      </c>
      <c r="AR1129" s="10" t="str">
        <f>IFERROR(IF(COUNTIFS(BTT[Verwendete Transaktion (Pflichtauswahl)],BTT[[#This Row],[Verwendete Transaktion (Pflichtauswahl)]],BTT[Verantwortliches TP
(automatisch)],"&lt;&gt;"&amp;VLOOKUP(aktives_Teilprojekt,Teilprojekte[[Teilprojekte]:[Kürzel]],2,FALSE))&gt;0,"Transaktion mehrfach","okay"),"")</f>
        <v>okay</v>
      </c>
      <c r="AS1129" s="10" t="s">
        <v>11449</v>
      </c>
      <c r="AT1129" s="10"/>
    </row>
    <row r="1130" spans="1:46" x14ac:dyDescent="0.25">
      <c r="A1130" s="14" t="str">
        <f>IFERROR(IF(BTT[[#This Row],[Lfd Nr. 
(aus konsolidierter Datei)]]&lt;&gt;"",BTT[[#This Row],[Lfd Nr. 
(aus konsolidierter Datei)]],VLOOKUP(aktives_Teilprojekt,Teilprojekte[[Teilprojekte]:[Kürzel]],2,FALSE)&amp;ROW(BTT[[#This Row],[Lfd Nr.
(automatisch)]])-2),"")</f>
        <v>FI1044</v>
      </c>
      <c r="B1130" s="15" t="s">
        <v>24</v>
      </c>
      <c r="C1130" s="15"/>
      <c r="D1130" t="s">
        <v>11342</v>
      </c>
      <c r="E1130" s="10" t="str">
        <f>IFERROR(IF(NOT(BTT[[#This Row],[Manuelle Änderung des Verantwortliches TP
(Auswahl - bei Bedarf)]]=""),BTT[[#This Row],[Manuelle Änderung des Verantwortliches TP
(Auswahl - bei Bedarf)]],VLOOKUP(BTT[[#This Row],[Hauptprozess
(Pflichtauswahl)]],Hauptprozesse[],3,FALSE)),"")</f>
        <v>FI</v>
      </c>
      <c r="G1130" t="s">
        <v>14290</v>
      </c>
      <c r="H1130" s="10"/>
      <c r="J1130" s="10" t="str">
        <f>IFERROR(VLOOKUP(BTT[[#This Row],[Verwendete Transaktion (Pflichtauswahl)]],Transaktionen[[Transaktionen]:[Langtext]],2,FALSE),"")</f>
        <v/>
      </c>
      <c r="V1130" s="10" t="str">
        <f>IFERROR(VLOOKUP(BTT[[#This Row],[Verwendetes Formular
(Auswahl falls relevant)]],Formulare[[Formularbezeichnung]:[Formularname (technisch)]],2,FALSE),"")</f>
        <v/>
      </c>
      <c r="Y1130" s="4"/>
      <c r="AK1130" s="10" t="str">
        <f>IF(BTT[[#This Row],[Subprozess
(optionale Auswahl)]]="","okay",IF(VLOOKUP(BTT[[#This Row],[Subprozess
(optionale Auswahl)]],BPML[[Subprozess]:[Zugeordneter Hauptprozess]],3,FALSE)=BTT[[#This Row],[Hauptprozess
(Pflichtauswahl)]],"okay","falscher Subprozess"))</f>
        <v>okay</v>
      </c>
      <c r="AL1130" t="str">
        <f>IF(aktives_Teilprojekt="Master","",IF(BTT[[#This Row],[Verantwortliches TP
(automatisch)]]=VLOOKUP(aktives_Teilprojekt,Teilprojekte[[Teilprojekte]:[Kürzel]],2,FALSE),"okay","Hauptprozess anderes TP"))</f>
        <v>okay</v>
      </c>
      <c r="AM1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0" s="10" t="str">
        <f>IFERROR(IF(BTT[[#This Row],[SAP-Modul
(Pflichtauswahl)]]&lt;&gt;VLOOKUP(BTT[[#This Row],[Verwendete Transaktion (Pflichtauswahl)]],Transaktionen[[Transaktionen]:[Modul]],3,FALSE),"Modul anders","okay"),"")</f>
        <v/>
      </c>
      <c r="AP1130" s="10" t="str">
        <f>IFERROR(IF(COUNTIFS(BTT[Verwendete Transaktion (Pflichtauswahl)],BTT[[#This Row],[Verwendete Transaktion (Pflichtauswahl)]],BTT[SAP-Modul
(Pflichtauswahl)],"&lt;&gt;"&amp;BTT[[#This Row],[SAP-Modul
(Pflichtauswahl)]])&gt;0,"Modul anders","okay"),"")</f>
        <v>okay</v>
      </c>
      <c r="AQ1130" s="10" t="str">
        <f>IFERROR(IF(COUNTIFS(BTT[Verwendete Transaktion (Pflichtauswahl)],BTT[[#This Row],[Verwendete Transaktion (Pflichtauswahl)]],BTT[Verantwortliches TP
(automatisch)],"&lt;&gt;"&amp;BTT[[#This Row],[Verantwortliches TP
(automatisch)]])&gt;0,"Transaktion mehrfach","okay"),"")</f>
        <v>okay</v>
      </c>
      <c r="AR1130" s="10" t="str">
        <f>IFERROR(IF(COUNTIFS(BTT[Verwendete Transaktion (Pflichtauswahl)],BTT[[#This Row],[Verwendete Transaktion (Pflichtauswahl)]],BTT[Verantwortliches TP
(automatisch)],"&lt;&gt;"&amp;VLOOKUP(aktives_Teilprojekt,Teilprojekte[[Teilprojekte]:[Kürzel]],2,FALSE))&gt;0,"Transaktion mehrfach","okay"),"")</f>
        <v>okay</v>
      </c>
      <c r="AS1130" s="10" t="s">
        <v>11450</v>
      </c>
      <c r="AT1130" s="10"/>
    </row>
    <row r="1131" spans="1:46" x14ac:dyDescent="0.25">
      <c r="A1131" s="14" t="str">
        <f>IFERROR(IF(BTT[[#This Row],[Lfd Nr. 
(aus konsolidierter Datei)]]&lt;&gt;"",BTT[[#This Row],[Lfd Nr. 
(aus konsolidierter Datei)]],VLOOKUP(aktives_Teilprojekt,Teilprojekte[[Teilprojekte]:[Kürzel]],2,FALSE)&amp;ROW(BTT[[#This Row],[Lfd Nr.
(automatisch)]])-2),"")</f>
        <v>FI1045</v>
      </c>
      <c r="B1131" s="15" t="s">
        <v>24</v>
      </c>
      <c r="C1131" s="15"/>
      <c r="D1131" t="s">
        <v>11452</v>
      </c>
      <c r="E1131" s="10" t="str">
        <f>IFERROR(IF(NOT(BTT[[#This Row],[Manuelle Änderung des Verantwortliches TP
(Auswahl - bei Bedarf)]]=""),BTT[[#This Row],[Manuelle Änderung des Verantwortliches TP
(Auswahl - bei Bedarf)]],VLOOKUP(BTT[[#This Row],[Hauptprozess
(Pflichtauswahl)]],Hauptprozesse[],3,FALSE)),"")</f>
        <v>FI</v>
      </c>
      <c r="G1131" t="s">
        <v>14290</v>
      </c>
      <c r="H1131" s="10"/>
      <c r="J1131" s="10" t="str">
        <f>IFERROR(VLOOKUP(BTT[[#This Row],[Verwendete Transaktion (Pflichtauswahl)]],Transaktionen[[Transaktionen]:[Langtext]],2,FALSE),"")</f>
        <v/>
      </c>
      <c r="V1131" s="10" t="str">
        <f>IFERROR(VLOOKUP(BTT[[#This Row],[Verwendetes Formular
(Auswahl falls relevant)]],Formulare[[Formularbezeichnung]:[Formularname (technisch)]],2,FALSE),"")</f>
        <v/>
      </c>
      <c r="Y1131" s="4"/>
      <c r="AK1131" s="10" t="str">
        <f>IF(BTT[[#This Row],[Subprozess
(optionale Auswahl)]]="","okay",IF(VLOOKUP(BTT[[#This Row],[Subprozess
(optionale Auswahl)]],BPML[[Subprozess]:[Zugeordneter Hauptprozess]],3,FALSE)=BTT[[#This Row],[Hauptprozess
(Pflichtauswahl)]],"okay","falscher Subprozess"))</f>
        <v>okay</v>
      </c>
      <c r="AL1131" t="str">
        <f>IF(aktives_Teilprojekt="Master","",IF(BTT[[#This Row],[Verantwortliches TP
(automatisch)]]=VLOOKUP(aktives_Teilprojekt,Teilprojekte[[Teilprojekte]:[Kürzel]],2,FALSE),"okay","Hauptprozess anderes TP"))</f>
        <v>okay</v>
      </c>
      <c r="AM1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1" s="10" t="str">
        <f>IFERROR(IF(BTT[[#This Row],[SAP-Modul
(Pflichtauswahl)]]&lt;&gt;VLOOKUP(BTT[[#This Row],[Verwendete Transaktion (Pflichtauswahl)]],Transaktionen[[Transaktionen]:[Modul]],3,FALSE),"Modul anders","okay"),"")</f>
        <v/>
      </c>
      <c r="AP1131" s="10" t="str">
        <f>IFERROR(IF(COUNTIFS(BTT[Verwendete Transaktion (Pflichtauswahl)],BTT[[#This Row],[Verwendete Transaktion (Pflichtauswahl)]],BTT[SAP-Modul
(Pflichtauswahl)],"&lt;&gt;"&amp;BTT[[#This Row],[SAP-Modul
(Pflichtauswahl)]])&gt;0,"Modul anders","okay"),"")</f>
        <v>okay</v>
      </c>
      <c r="AQ1131" s="10" t="str">
        <f>IFERROR(IF(COUNTIFS(BTT[Verwendete Transaktion (Pflichtauswahl)],BTT[[#This Row],[Verwendete Transaktion (Pflichtauswahl)]],BTT[Verantwortliches TP
(automatisch)],"&lt;&gt;"&amp;BTT[[#This Row],[Verantwortliches TP
(automatisch)]])&gt;0,"Transaktion mehrfach","okay"),"")</f>
        <v>okay</v>
      </c>
      <c r="AR1131" s="10" t="str">
        <f>IFERROR(IF(COUNTIFS(BTT[Verwendete Transaktion (Pflichtauswahl)],BTT[[#This Row],[Verwendete Transaktion (Pflichtauswahl)]],BTT[Verantwortliches TP
(automatisch)],"&lt;&gt;"&amp;VLOOKUP(aktives_Teilprojekt,Teilprojekte[[Teilprojekte]:[Kürzel]],2,FALSE))&gt;0,"Transaktion mehrfach","okay"),"")</f>
        <v>okay</v>
      </c>
      <c r="AS1131" s="10" t="s">
        <v>11451</v>
      </c>
      <c r="AT1131" s="10"/>
    </row>
    <row r="1132" spans="1:46" x14ac:dyDescent="0.25">
      <c r="A1132" s="14" t="str">
        <f>IFERROR(IF(BTT[[#This Row],[Lfd Nr. 
(aus konsolidierter Datei)]]&lt;&gt;"",BTT[[#This Row],[Lfd Nr. 
(aus konsolidierter Datei)]],VLOOKUP(aktives_Teilprojekt,Teilprojekte[[Teilprojekte]:[Kürzel]],2,FALSE)&amp;ROW(BTT[[#This Row],[Lfd Nr.
(automatisch)]])-2),"")</f>
        <v>FI1046</v>
      </c>
      <c r="B1132" s="15" t="s">
        <v>24</v>
      </c>
      <c r="C1132" s="15"/>
      <c r="D1132" t="s">
        <v>11454</v>
      </c>
      <c r="E1132" s="10" t="str">
        <f>IFERROR(IF(NOT(BTT[[#This Row],[Manuelle Änderung des Verantwortliches TP
(Auswahl - bei Bedarf)]]=""),BTT[[#This Row],[Manuelle Änderung des Verantwortliches TP
(Auswahl - bei Bedarf)]],VLOOKUP(BTT[[#This Row],[Hauptprozess
(Pflichtauswahl)]],Hauptprozesse[],3,FALSE)),"")</f>
        <v>FI</v>
      </c>
      <c r="G1132" t="s">
        <v>14277</v>
      </c>
      <c r="H1132" s="10"/>
      <c r="J1132" s="10" t="str">
        <f>IFERROR(VLOOKUP(BTT[[#This Row],[Verwendete Transaktion (Pflichtauswahl)]],Transaktionen[[Transaktionen]:[Langtext]],2,FALSE),"")</f>
        <v/>
      </c>
      <c r="V1132" s="10" t="str">
        <f>IFERROR(VLOOKUP(BTT[[#This Row],[Verwendetes Formular
(Auswahl falls relevant)]],Formulare[[Formularbezeichnung]:[Formularname (technisch)]],2,FALSE),"")</f>
        <v/>
      </c>
      <c r="Y1132" s="4"/>
      <c r="AK1132" s="10" t="str">
        <f>IF(BTT[[#This Row],[Subprozess
(optionale Auswahl)]]="","okay",IF(VLOOKUP(BTT[[#This Row],[Subprozess
(optionale Auswahl)]],BPML[[Subprozess]:[Zugeordneter Hauptprozess]],3,FALSE)=BTT[[#This Row],[Hauptprozess
(Pflichtauswahl)]],"okay","falscher Subprozess"))</f>
        <v>okay</v>
      </c>
      <c r="AL1132" t="str">
        <f>IF(aktives_Teilprojekt="Master","",IF(BTT[[#This Row],[Verantwortliches TP
(automatisch)]]=VLOOKUP(aktives_Teilprojekt,Teilprojekte[[Teilprojekte]:[Kürzel]],2,FALSE),"okay","Hauptprozess anderes TP"))</f>
        <v>okay</v>
      </c>
      <c r="AM1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2" s="10" t="str">
        <f>IFERROR(IF(BTT[[#This Row],[SAP-Modul
(Pflichtauswahl)]]&lt;&gt;VLOOKUP(BTT[[#This Row],[Verwendete Transaktion (Pflichtauswahl)]],Transaktionen[[Transaktionen]:[Modul]],3,FALSE),"Modul anders","okay"),"")</f>
        <v/>
      </c>
      <c r="AP1132" s="10" t="str">
        <f>IFERROR(IF(COUNTIFS(BTT[Verwendete Transaktion (Pflichtauswahl)],BTT[[#This Row],[Verwendete Transaktion (Pflichtauswahl)]],BTT[SAP-Modul
(Pflichtauswahl)],"&lt;&gt;"&amp;BTT[[#This Row],[SAP-Modul
(Pflichtauswahl)]])&gt;0,"Modul anders","okay"),"")</f>
        <v>okay</v>
      </c>
      <c r="AQ1132" s="10" t="str">
        <f>IFERROR(IF(COUNTIFS(BTT[Verwendete Transaktion (Pflichtauswahl)],BTT[[#This Row],[Verwendete Transaktion (Pflichtauswahl)]],BTT[Verantwortliches TP
(automatisch)],"&lt;&gt;"&amp;BTT[[#This Row],[Verantwortliches TP
(automatisch)]])&gt;0,"Transaktion mehrfach","okay"),"")</f>
        <v>okay</v>
      </c>
      <c r="AR1132" s="10" t="str">
        <f>IFERROR(IF(COUNTIFS(BTT[Verwendete Transaktion (Pflichtauswahl)],BTT[[#This Row],[Verwendete Transaktion (Pflichtauswahl)]],BTT[Verantwortliches TP
(automatisch)],"&lt;&gt;"&amp;VLOOKUP(aktives_Teilprojekt,Teilprojekte[[Teilprojekte]:[Kürzel]],2,FALSE))&gt;0,"Transaktion mehrfach","okay"),"")</f>
        <v>okay</v>
      </c>
      <c r="AS1132" s="10" t="s">
        <v>11453</v>
      </c>
      <c r="AT1132" s="10"/>
    </row>
    <row r="1133" spans="1:46" x14ac:dyDescent="0.25">
      <c r="A1133" s="14" t="str">
        <f>IFERROR(IF(BTT[[#This Row],[Lfd Nr. 
(aus konsolidierter Datei)]]&lt;&gt;"",BTT[[#This Row],[Lfd Nr. 
(aus konsolidierter Datei)]],VLOOKUP(aktives_Teilprojekt,Teilprojekte[[Teilprojekte]:[Kürzel]],2,FALSE)&amp;ROW(BTT[[#This Row],[Lfd Nr.
(automatisch)]])-2),"")</f>
        <v>FI1047</v>
      </c>
      <c r="B1133" s="15" t="s">
        <v>24</v>
      </c>
      <c r="C1133" s="15"/>
      <c r="D1133" t="s">
        <v>11456</v>
      </c>
      <c r="E1133" s="10" t="str">
        <f>IFERROR(IF(NOT(BTT[[#This Row],[Manuelle Änderung des Verantwortliches TP
(Auswahl - bei Bedarf)]]=""),BTT[[#This Row],[Manuelle Änderung des Verantwortliches TP
(Auswahl - bei Bedarf)]],VLOOKUP(BTT[[#This Row],[Hauptprozess
(Pflichtauswahl)]],Hauptprozesse[],3,FALSE)),"")</f>
        <v>FI</v>
      </c>
      <c r="G1133" t="s">
        <v>14277</v>
      </c>
      <c r="H1133" s="10"/>
      <c r="J1133" s="10" t="str">
        <f>IFERROR(VLOOKUP(BTT[[#This Row],[Verwendete Transaktion (Pflichtauswahl)]],Transaktionen[[Transaktionen]:[Langtext]],2,FALSE),"")</f>
        <v/>
      </c>
      <c r="V1133" s="10" t="str">
        <f>IFERROR(VLOOKUP(BTT[[#This Row],[Verwendetes Formular
(Auswahl falls relevant)]],Formulare[[Formularbezeichnung]:[Formularname (technisch)]],2,FALSE),"")</f>
        <v/>
      </c>
      <c r="Y1133" s="4"/>
      <c r="AK1133" s="10" t="str">
        <f>IF(BTT[[#This Row],[Subprozess
(optionale Auswahl)]]="","okay",IF(VLOOKUP(BTT[[#This Row],[Subprozess
(optionale Auswahl)]],BPML[[Subprozess]:[Zugeordneter Hauptprozess]],3,FALSE)=BTT[[#This Row],[Hauptprozess
(Pflichtauswahl)]],"okay","falscher Subprozess"))</f>
        <v>okay</v>
      </c>
      <c r="AL1133" t="str">
        <f>IF(aktives_Teilprojekt="Master","",IF(BTT[[#This Row],[Verantwortliches TP
(automatisch)]]=VLOOKUP(aktives_Teilprojekt,Teilprojekte[[Teilprojekte]:[Kürzel]],2,FALSE),"okay","Hauptprozess anderes TP"))</f>
        <v>okay</v>
      </c>
      <c r="AM1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3" s="10" t="str">
        <f>IFERROR(IF(BTT[[#This Row],[SAP-Modul
(Pflichtauswahl)]]&lt;&gt;VLOOKUP(BTT[[#This Row],[Verwendete Transaktion (Pflichtauswahl)]],Transaktionen[[Transaktionen]:[Modul]],3,FALSE),"Modul anders","okay"),"")</f>
        <v/>
      </c>
      <c r="AP1133" s="10" t="str">
        <f>IFERROR(IF(COUNTIFS(BTT[Verwendete Transaktion (Pflichtauswahl)],BTT[[#This Row],[Verwendete Transaktion (Pflichtauswahl)]],BTT[SAP-Modul
(Pflichtauswahl)],"&lt;&gt;"&amp;BTT[[#This Row],[SAP-Modul
(Pflichtauswahl)]])&gt;0,"Modul anders","okay"),"")</f>
        <v>okay</v>
      </c>
      <c r="AQ1133" s="10" t="str">
        <f>IFERROR(IF(COUNTIFS(BTT[Verwendete Transaktion (Pflichtauswahl)],BTT[[#This Row],[Verwendete Transaktion (Pflichtauswahl)]],BTT[Verantwortliches TP
(automatisch)],"&lt;&gt;"&amp;BTT[[#This Row],[Verantwortliches TP
(automatisch)]])&gt;0,"Transaktion mehrfach","okay"),"")</f>
        <v>okay</v>
      </c>
      <c r="AR1133" s="10" t="str">
        <f>IFERROR(IF(COUNTIFS(BTT[Verwendete Transaktion (Pflichtauswahl)],BTT[[#This Row],[Verwendete Transaktion (Pflichtauswahl)]],BTT[Verantwortliches TP
(automatisch)],"&lt;&gt;"&amp;VLOOKUP(aktives_Teilprojekt,Teilprojekte[[Teilprojekte]:[Kürzel]],2,FALSE))&gt;0,"Transaktion mehrfach","okay"),"")</f>
        <v>okay</v>
      </c>
      <c r="AS1133" s="10" t="s">
        <v>11455</v>
      </c>
      <c r="AT1133" s="10"/>
    </row>
    <row r="1134" spans="1:46" x14ac:dyDescent="0.25">
      <c r="A1134" s="14" t="str">
        <f>IFERROR(IF(BTT[[#This Row],[Lfd Nr. 
(aus konsolidierter Datei)]]&lt;&gt;"",BTT[[#This Row],[Lfd Nr. 
(aus konsolidierter Datei)]],VLOOKUP(aktives_Teilprojekt,Teilprojekte[[Teilprojekte]:[Kürzel]],2,FALSE)&amp;ROW(BTT[[#This Row],[Lfd Nr.
(automatisch)]])-2),"")</f>
        <v>FI1048</v>
      </c>
      <c r="B1134" s="15" t="s">
        <v>24</v>
      </c>
      <c r="C1134" s="15"/>
      <c r="D1134" t="s">
        <v>11458</v>
      </c>
      <c r="E1134" s="10" t="str">
        <f>IFERROR(IF(NOT(BTT[[#This Row],[Manuelle Änderung des Verantwortliches TP
(Auswahl - bei Bedarf)]]=""),BTT[[#This Row],[Manuelle Änderung des Verantwortliches TP
(Auswahl - bei Bedarf)]],VLOOKUP(BTT[[#This Row],[Hauptprozess
(Pflichtauswahl)]],Hauptprozesse[],3,FALSE)),"")</f>
        <v>FI</v>
      </c>
      <c r="G1134" t="s">
        <v>14277</v>
      </c>
      <c r="H1134" s="10" t="s">
        <v>8457</v>
      </c>
      <c r="I1134" t="s">
        <v>2811</v>
      </c>
      <c r="J1134" s="10" t="str">
        <f>IFERROR(VLOOKUP(BTT[[#This Row],[Verwendete Transaktion (Pflichtauswahl)]],Transaktionen[[Transaktionen]:[Langtext]],2,FALSE),"")</f>
        <v>Ist-Abrechnung: Auftrag</v>
      </c>
      <c r="V1134" s="10" t="str">
        <f>IFERROR(VLOOKUP(BTT[[#This Row],[Verwendetes Formular
(Auswahl falls relevant)]],Formulare[[Formularbezeichnung]:[Formularname (technisch)]],2,FALSE),"")</f>
        <v/>
      </c>
      <c r="Y1134" s="4"/>
      <c r="AK1134" s="10" t="str">
        <f>IF(BTT[[#This Row],[Subprozess
(optionale Auswahl)]]="","okay",IF(VLOOKUP(BTT[[#This Row],[Subprozess
(optionale Auswahl)]],BPML[[Subprozess]:[Zugeordneter Hauptprozess]],3,FALSE)=BTT[[#This Row],[Hauptprozess
(Pflichtauswahl)]],"okay","falscher Subprozess"))</f>
        <v>okay</v>
      </c>
      <c r="AL1134" t="str">
        <f>IF(aktives_Teilprojekt="Master","",IF(BTT[[#This Row],[Verantwortliches TP
(automatisch)]]=VLOOKUP(aktives_Teilprojekt,Teilprojekte[[Teilprojekte]:[Kürzel]],2,FALSE),"okay","Hauptprozess anderes TP"))</f>
        <v>okay</v>
      </c>
      <c r="AM1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4" s="10" t="str">
        <f>IFERROR(IF(BTT[[#This Row],[SAP-Modul
(Pflichtauswahl)]]&lt;&gt;VLOOKUP(BTT[[#This Row],[Verwendete Transaktion (Pflichtauswahl)]],Transaktionen[[Transaktionen]:[Modul]],3,FALSE),"Modul anders","okay"),"")</f>
        <v>okay</v>
      </c>
      <c r="AP1134" s="10" t="str">
        <f>IFERROR(IF(COUNTIFS(BTT[Verwendete Transaktion (Pflichtauswahl)],BTT[[#This Row],[Verwendete Transaktion (Pflichtauswahl)]],BTT[SAP-Modul
(Pflichtauswahl)],"&lt;&gt;"&amp;BTT[[#This Row],[SAP-Modul
(Pflichtauswahl)]])&gt;0,"Modul anders","okay"),"")</f>
        <v>Modul anders</v>
      </c>
      <c r="AQ1134" s="10" t="str">
        <f>IFERROR(IF(COUNTIFS(BTT[Verwendete Transaktion (Pflichtauswahl)],BTT[[#This Row],[Verwendete Transaktion (Pflichtauswahl)]],BTT[Verantwortliches TP
(automatisch)],"&lt;&gt;"&amp;BTT[[#This Row],[Verantwortliches TP
(automatisch)]])&gt;0,"Transaktion mehrfach","okay"),"")</f>
        <v>okay</v>
      </c>
      <c r="AR1134" s="10" t="str">
        <f>IFERROR(IF(COUNTIFS(BTT[Verwendete Transaktion (Pflichtauswahl)],BTT[[#This Row],[Verwendete Transaktion (Pflichtauswahl)]],BTT[Verantwortliches TP
(automatisch)],"&lt;&gt;"&amp;VLOOKUP(aktives_Teilprojekt,Teilprojekte[[Teilprojekte]:[Kürzel]],2,FALSE))&gt;0,"Transaktion mehrfach","okay"),"")</f>
        <v>okay</v>
      </c>
      <c r="AS1134" s="10" t="s">
        <v>11457</v>
      </c>
      <c r="AT1134" s="10"/>
    </row>
    <row r="1135" spans="1:46" x14ac:dyDescent="0.25">
      <c r="A1135" s="14" t="str">
        <f>IFERROR(IF(BTT[[#This Row],[Lfd Nr. 
(aus konsolidierter Datei)]]&lt;&gt;"",BTT[[#This Row],[Lfd Nr. 
(aus konsolidierter Datei)]],VLOOKUP(aktives_Teilprojekt,Teilprojekte[[Teilprojekte]:[Kürzel]],2,FALSE)&amp;ROW(BTT[[#This Row],[Lfd Nr.
(automatisch)]])-2),"")</f>
        <v>FI1049</v>
      </c>
      <c r="B1135" s="15" t="s">
        <v>24</v>
      </c>
      <c r="C1135" s="15"/>
      <c r="D1135" t="s">
        <v>11460</v>
      </c>
      <c r="E1135" s="10" t="str">
        <f>IFERROR(IF(NOT(BTT[[#This Row],[Manuelle Änderung des Verantwortliches TP
(Auswahl - bei Bedarf)]]=""),BTT[[#This Row],[Manuelle Änderung des Verantwortliches TP
(Auswahl - bei Bedarf)]],VLOOKUP(BTT[[#This Row],[Hauptprozess
(Pflichtauswahl)]],Hauptprozesse[],3,FALSE)),"")</f>
        <v>FI</v>
      </c>
      <c r="G1135" t="s">
        <v>14277</v>
      </c>
      <c r="H1135" s="10"/>
      <c r="J1135" s="10" t="str">
        <f>IFERROR(VLOOKUP(BTT[[#This Row],[Verwendete Transaktion (Pflichtauswahl)]],Transaktionen[[Transaktionen]:[Langtext]],2,FALSE),"")</f>
        <v/>
      </c>
      <c r="V1135" s="10" t="str">
        <f>IFERROR(VLOOKUP(BTT[[#This Row],[Verwendetes Formular
(Auswahl falls relevant)]],Formulare[[Formularbezeichnung]:[Formularname (technisch)]],2,FALSE),"")</f>
        <v/>
      </c>
      <c r="Y1135" s="4"/>
      <c r="AK1135" s="10" t="str">
        <f>IF(BTT[[#This Row],[Subprozess
(optionale Auswahl)]]="","okay",IF(VLOOKUP(BTT[[#This Row],[Subprozess
(optionale Auswahl)]],BPML[[Subprozess]:[Zugeordneter Hauptprozess]],3,FALSE)=BTT[[#This Row],[Hauptprozess
(Pflichtauswahl)]],"okay","falscher Subprozess"))</f>
        <v>okay</v>
      </c>
      <c r="AL1135" t="str">
        <f>IF(aktives_Teilprojekt="Master","",IF(BTT[[#This Row],[Verantwortliches TP
(automatisch)]]=VLOOKUP(aktives_Teilprojekt,Teilprojekte[[Teilprojekte]:[Kürzel]],2,FALSE),"okay","Hauptprozess anderes TP"))</f>
        <v>okay</v>
      </c>
      <c r="AM1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5" s="10" t="str">
        <f>IFERROR(IF(BTT[[#This Row],[SAP-Modul
(Pflichtauswahl)]]&lt;&gt;VLOOKUP(BTT[[#This Row],[Verwendete Transaktion (Pflichtauswahl)]],Transaktionen[[Transaktionen]:[Modul]],3,FALSE),"Modul anders","okay"),"")</f>
        <v/>
      </c>
      <c r="AP1135" s="10" t="str">
        <f>IFERROR(IF(COUNTIFS(BTT[Verwendete Transaktion (Pflichtauswahl)],BTT[[#This Row],[Verwendete Transaktion (Pflichtauswahl)]],BTT[SAP-Modul
(Pflichtauswahl)],"&lt;&gt;"&amp;BTT[[#This Row],[SAP-Modul
(Pflichtauswahl)]])&gt;0,"Modul anders","okay"),"")</f>
        <v>okay</v>
      </c>
      <c r="AQ1135" s="10" t="str">
        <f>IFERROR(IF(COUNTIFS(BTT[Verwendete Transaktion (Pflichtauswahl)],BTT[[#This Row],[Verwendete Transaktion (Pflichtauswahl)]],BTT[Verantwortliches TP
(automatisch)],"&lt;&gt;"&amp;BTT[[#This Row],[Verantwortliches TP
(automatisch)]])&gt;0,"Transaktion mehrfach","okay"),"")</f>
        <v>okay</v>
      </c>
      <c r="AR1135" s="10" t="str">
        <f>IFERROR(IF(COUNTIFS(BTT[Verwendete Transaktion (Pflichtauswahl)],BTT[[#This Row],[Verwendete Transaktion (Pflichtauswahl)]],BTT[Verantwortliches TP
(automatisch)],"&lt;&gt;"&amp;VLOOKUP(aktives_Teilprojekt,Teilprojekte[[Teilprojekte]:[Kürzel]],2,FALSE))&gt;0,"Transaktion mehrfach","okay"),"")</f>
        <v>okay</v>
      </c>
      <c r="AS1135" s="10" t="s">
        <v>11459</v>
      </c>
      <c r="AT1135" s="10"/>
    </row>
    <row r="1136" spans="1:46" x14ac:dyDescent="0.25">
      <c r="A1136" s="14" t="str">
        <f>IFERROR(IF(BTT[[#This Row],[Lfd Nr. 
(aus konsolidierter Datei)]]&lt;&gt;"",BTT[[#This Row],[Lfd Nr. 
(aus konsolidierter Datei)]],VLOOKUP(aktives_Teilprojekt,Teilprojekte[[Teilprojekte]:[Kürzel]],2,FALSE)&amp;ROW(BTT[[#This Row],[Lfd Nr.
(automatisch)]])-2),"")</f>
        <v>FI1050</v>
      </c>
      <c r="B1136" s="15" t="s">
        <v>24</v>
      </c>
      <c r="C1136" s="15"/>
      <c r="D1136" t="s">
        <v>11462</v>
      </c>
      <c r="E1136" s="10" t="str">
        <f>IFERROR(IF(NOT(BTT[[#This Row],[Manuelle Änderung des Verantwortliches TP
(Auswahl - bei Bedarf)]]=""),BTT[[#This Row],[Manuelle Änderung des Verantwortliches TP
(Auswahl - bei Bedarf)]],VLOOKUP(BTT[[#This Row],[Hauptprozess
(Pflichtauswahl)]],Hauptprozesse[],3,FALSE)),"")</f>
        <v>FI</v>
      </c>
      <c r="G1136" t="s">
        <v>14277</v>
      </c>
      <c r="H1136" s="10"/>
      <c r="J1136" s="10" t="str">
        <f>IFERROR(VLOOKUP(BTT[[#This Row],[Verwendete Transaktion (Pflichtauswahl)]],Transaktionen[[Transaktionen]:[Langtext]],2,FALSE),"")</f>
        <v/>
      </c>
      <c r="V1136" s="10" t="str">
        <f>IFERROR(VLOOKUP(BTT[[#This Row],[Verwendetes Formular
(Auswahl falls relevant)]],Formulare[[Formularbezeichnung]:[Formularname (technisch)]],2,FALSE),"")</f>
        <v/>
      </c>
      <c r="Y1136" s="4"/>
      <c r="AK1136" s="10" t="str">
        <f>IF(BTT[[#This Row],[Subprozess
(optionale Auswahl)]]="","okay",IF(VLOOKUP(BTT[[#This Row],[Subprozess
(optionale Auswahl)]],BPML[[Subprozess]:[Zugeordneter Hauptprozess]],3,FALSE)=BTT[[#This Row],[Hauptprozess
(Pflichtauswahl)]],"okay","falscher Subprozess"))</f>
        <v>okay</v>
      </c>
      <c r="AL1136" t="str">
        <f>IF(aktives_Teilprojekt="Master","",IF(BTT[[#This Row],[Verantwortliches TP
(automatisch)]]=VLOOKUP(aktives_Teilprojekt,Teilprojekte[[Teilprojekte]:[Kürzel]],2,FALSE),"okay","Hauptprozess anderes TP"))</f>
        <v>okay</v>
      </c>
      <c r="AM1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6" s="10" t="str">
        <f>IFERROR(IF(BTT[[#This Row],[SAP-Modul
(Pflichtauswahl)]]&lt;&gt;VLOOKUP(BTT[[#This Row],[Verwendete Transaktion (Pflichtauswahl)]],Transaktionen[[Transaktionen]:[Modul]],3,FALSE),"Modul anders","okay"),"")</f>
        <v/>
      </c>
      <c r="AP1136" s="10" t="str">
        <f>IFERROR(IF(COUNTIFS(BTT[Verwendete Transaktion (Pflichtauswahl)],BTT[[#This Row],[Verwendete Transaktion (Pflichtauswahl)]],BTT[SAP-Modul
(Pflichtauswahl)],"&lt;&gt;"&amp;BTT[[#This Row],[SAP-Modul
(Pflichtauswahl)]])&gt;0,"Modul anders","okay"),"")</f>
        <v>okay</v>
      </c>
      <c r="AQ1136" s="10" t="str">
        <f>IFERROR(IF(COUNTIFS(BTT[Verwendete Transaktion (Pflichtauswahl)],BTT[[#This Row],[Verwendete Transaktion (Pflichtauswahl)]],BTT[Verantwortliches TP
(automatisch)],"&lt;&gt;"&amp;BTT[[#This Row],[Verantwortliches TP
(automatisch)]])&gt;0,"Transaktion mehrfach","okay"),"")</f>
        <v>okay</v>
      </c>
      <c r="AR1136" s="10" t="str">
        <f>IFERROR(IF(COUNTIFS(BTT[Verwendete Transaktion (Pflichtauswahl)],BTT[[#This Row],[Verwendete Transaktion (Pflichtauswahl)]],BTT[Verantwortliches TP
(automatisch)],"&lt;&gt;"&amp;VLOOKUP(aktives_Teilprojekt,Teilprojekte[[Teilprojekte]:[Kürzel]],2,FALSE))&gt;0,"Transaktion mehrfach","okay"),"")</f>
        <v>okay</v>
      </c>
      <c r="AS1136" s="10" t="s">
        <v>11461</v>
      </c>
      <c r="AT1136" s="10"/>
    </row>
    <row r="1137" spans="1:46" x14ac:dyDescent="0.25">
      <c r="A1137" s="14" t="str">
        <f>IFERROR(IF(BTT[[#This Row],[Lfd Nr. 
(aus konsolidierter Datei)]]&lt;&gt;"",BTT[[#This Row],[Lfd Nr. 
(aus konsolidierter Datei)]],VLOOKUP(aktives_Teilprojekt,Teilprojekte[[Teilprojekte]:[Kürzel]],2,FALSE)&amp;ROW(BTT[[#This Row],[Lfd Nr.
(automatisch)]])-2),"")</f>
        <v>FI1051</v>
      </c>
      <c r="B1137" s="15" t="s">
        <v>24</v>
      </c>
      <c r="C1137" s="15"/>
      <c r="D1137" t="s">
        <v>11464</v>
      </c>
      <c r="E1137" s="10" t="str">
        <f>IFERROR(IF(NOT(BTT[[#This Row],[Manuelle Änderung des Verantwortliches TP
(Auswahl - bei Bedarf)]]=""),BTT[[#This Row],[Manuelle Änderung des Verantwortliches TP
(Auswahl - bei Bedarf)]],VLOOKUP(BTT[[#This Row],[Hauptprozess
(Pflichtauswahl)]],Hauptprozesse[],3,FALSE)),"")</f>
        <v>FI</v>
      </c>
      <c r="G1137" t="s">
        <v>14277</v>
      </c>
      <c r="H1137" s="10"/>
      <c r="J1137" s="10" t="str">
        <f>IFERROR(VLOOKUP(BTT[[#This Row],[Verwendete Transaktion (Pflichtauswahl)]],Transaktionen[[Transaktionen]:[Langtext]],2,FALSE),"")</f>
        <v/>
      </c>
      <c r="V1137" s="10" t="str">
        <f>IFERROR(VLOOKUP(BTT[[#This Row],[Verwendetes Formular
(Auswahl falls relevant)]],Formulare[[Formularbezeichnung]:[Formularname (technisch)]],2,FALSE),"")</f>
        <v/>
      </c>
      <c r="Y1137" s="4"/>
      <c r="AK1137" s="10" t="str">
        <f>IF(BTT[[#This Row],[Subprozess
(optionale Auswahl)]]="","okay",IF(VLOOKUP(BTT[[#This Row],[Subprozess
(optionale Auswahl)]],BPML[[Subprozess]:[Zugeordneter Hauptprozess]],3,FALSE)=BTT[[#This Row],[Hauptprozess
(Pflichtauswahl)]],"okay","falscher Subprozess"))</f>
        <v>okay</v>
      </c>
      <c r="AL1137" t="str">
        <f>IF(aktives_Teilprojekt="Master","",IF(BTT[[#This Row],[Verantwortliches TP
(automatisch)]]=VLOOKUP(aktives_Teilprojekt,Teilprojekte[[Teilprojekte]:[Kürzel]],2,FALSE),"okay","Hauptprozess anderes TP"))</f>
        <v>okay</v>
      </c>
      <c r="AM1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7" s="10" t="str">
        <f>IFERROR(IF(BTT[[#This Row],[SAP-Modul
(Pflichtauswahl)]]&lt;&gt;VLOOKUP(BTT[[#This Row],[Verwendete Transaktion (Pflichtauswahl)]],Transaktionen[[Transaktionen]:[Modul]],3,FALSE),"Modul anders","okay"),"")</f>
        <v/>
      </c>
      <c r="AP1137" s="10" t="str">
        <f>IFERROR(IF(COUNTIFS(BTT[Verwendete Transaktion (Pflichtauswahl)],BTT[[#This Row],[Verwendete Transaktion (Pflichtauswahl)]],BTT[SAP-Modul
(Pflichtauswahl)],"&lt;&gt;"&amp;BTT[[#This Row],[SAP-Modul
(Pflichtauswahl)]])&gt;0,"Modul anders","okay"),"")</f>
        <v>okay</v>
      </c>
      <c r="AQ1137" s="10" t="str">
        <f>IFERROR(IF(COUNTIFS(BTT[Verwendete Transaktion (Pflichtauswahl)],BTT[[#This Row],[Verwendete Transaktion (Pflichtauswahl)]],BTT[Verantwortliches TP
(automatisch)],"&lt;&gt;"&amp;BTT[[#This Row],[Verantwortliches TP
(automatisch)]])&gt;0,"Transaktion mehrfach","okay"),"")</f>
        <v>okay</v>
      </c>
      <c r="AR1137" s="10" t="str">
        <f>IFERROR(IF(COUNTIFS(BTT[Verwendete Transaktion (Pflichtauswahl)],BTT[[#This Row],[Verwendete Transaktion (Pflichtauswahl)]],BTT[Verantwortliches TP
(automatisch)],"&lt;&gt;"&amp;VLOOKUP(aktives_Teilprojekt,Teilprojekte[[Teilprojekte]:[Kürzel]],2,FALSE))&gt;0,"Transaktion mehrfach","okay"),"")</f>
        <v>okay</v>
      </c>
      <c r="AS1137" s="10" t="s">
        <v>11463</v>
      </c>
      <c r="AT1137" s="10"/>
    </row>
    <row r="1138" spans="1:46" x14ac:dyDescent="0.25">
      <c r="A1138" s="14" t="str">
        <f>IFERROR(IF(BTT[[#This Row],[Lfd Nr. 
(aus konsolidierter Datei)]]&lt;&gt;"",BTT[[#This Row],[Lfd Nr. 
(aus konsolidierter Datei)]],VLOOKUP(aktives_Teilprojekt,Teilprojekte[[Teilprojekte]:[Kürzel]],2,FALSE)&amp;ROW(BTT[[#This Row],[Lfd Nr.
(automatisch)]])-2),"")</f>
        <v>FI1052</v>
      </c>
      <c r="B1138" s="15" t="s">
        <v>24</v>
      </c>
      <c r="C1138" s="15"/>
      <c r="D1138" t="s">
        <v>11466</v>
      </c>
      <c r="E1138" s="10" t="str">
        <f>IFERROR(IF(NOT(BTT[[#This Row],[Manuelle Änderung des Verantwortliches TP
(Auswahl - bei Bedarf)]]=""),BTT[[#This Row],[Manuelle Änderung des Verantwortliches TP
(Auswahl - bei Bedarf)]],VLOOKUP(BTT[[#This Row],[Hauptprozess
(Pflichtauswahl)]],Hauptprozesse[],3,FALSE)),"")</f>
        <v>FI</v>
      </c>
      <c r="G1138" t="s">
        <v>14297</v>
      </c>
      <c r="H1138" s="10"/>
      <c r="J1138" s="10" t="str">
        <f>IFERROR(VLOOKUP(BTT[[#This Row],[Verwendete Transaktion (Pflichtauswahl)]],Transaktionen[[Transaktionen]:[Langtext]],2,FALSE),"")</f>
        <v/>
      </c>
      <c r="V1138" s="10" t="str">
        <f>IFERROR(VLOOKUP(BTT[[#This Row],[Verwendetes Formular
(Auswahl falls relevant)]],Formulare[[Formularbezeichnung]:[Formularname (technisch)]],2,FALSE),"")</f>
        <v/>
      </c>
      <c r="Y1138" s="4"/>
      <c r="AK1138" s="10" t="str">
        <f>IF(BTT[[#This Row],[Subprozess
(optionale Auswahl)]]="","okay",IF(VLOOKUP(BTT[[#This Row],[Subprozess
(optionale Auswahl)]],BPML[[Subprozess]:[Zugeordneter Hauptprozess]],3,FALSE)=BTT[[#This Row],[Hauptprozess
(Pflichtauswahl)]],"okay","falscher Subprozess"))</f>
        <v>okay</v>
      </c>
      <c r="AL1138" t="str">
        <f>IF(aktives_Teilprojekt="Master","",IF(BTT[[#This Row],[Verantwortliches TP
(automatisch)]]=VLOOKUP(aktives_Teilprojekt,Teilprojekte[[Teilprojekte]:[Kürzel]],2,FALSE),"okay","Hauptprozess anderes TP"))</f>
        <v>okay</v>
      </c>
      <c r="AM1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8" s="10" t="str">
        <f>IFERROR(IF(BTT[[#This Row],[SAP-Modul
(Pflichtauswahl)]]&lt;&gt;VLOOKUP(BTT[[#This Row],[Verwendete Transaktion (Pflichtauswahl)]],Transaktionen[[Transaktionen]:[Modul]],3,FALSE),"Modul anders","okay"),"")</f>
        <v/>
      </c>
      <c r="AP1138" s="10" t="str">
        <f>IFERROR(IF(COUNTIFS(BTT[Verwendete Transaktion (Pflichtauswahl)],BTT[[#This Row],[Verwendete Transaktion (Pflichtauswahl)]],BTT[SAP-Modul
(Pflichtauswahl)],"&lt;&gt;"&amp;BTT[[#This Row],[SAP-Modul
(Pflichtauswahl)]])&gt;0,"Modul anders","okay"),"")</f>
        <v>okay</v>
      </c>
      <c r="AQ1138" s="10" t="str">
        <f>IFERROR(IF(COUNTIFS(BTT[Verwendete Transaktion (Pflichtauswahl)],BTT[[#This Row],[Verwendete Transaktion (Pflichtauswahl)]],BTT[Verantwortliches TP
(automatisch)],"&lt;&gt;"&amp;BTT[[#This Row],[Verantwortliches TP
(automatisch)]])&gt;0,"Transaktion mehrfach","okay"),"")</f>
        <v>okay</v>
      </c>
      <c r="AR1138" s="10" t="str">
        <f>IFERROR(IF(COUNTIFS(BTT[Verwendete Transaktion (Pflichtauswahl)],BTT[[#This Row],[Verwendete Transaktion (Pflichtauswahl)]],BTT[Verantwortliches TP
(automatisch)],"&lt;&gt;"&amp;VLOOKUP(aktives_Teilprojekt,Teilprojekte[[Teilprojekte]:[Kürzel]],2,FALSE))&gt;0,"Transaktion mehrfach","okay"),"")</f>
        <v>okay</v>
      </c>
      <c r="AS1138" s="10" t="s">
        <v>11465</v>
      </c>
      <c r="AT1138" s="10"/>
    </row>
    <row r="1139" spans="1:46" x14ac:dyDescent="0.25">
      <c r="A1139" s="14" t="str">
        <f>IFERROR(IF(BTT[[#This Row],[Lfd Nr. 
(aus konsolidierter Datei)]]&lt;&gt;"",BTT[[#This Row],[Lfd Nr. 
(aus konsolidierter Datei)]],VLOOKUP(aktives_Teilprojekt,Teilprojekte[[Teilprojekte]:[Kürzel]],2,FALSE)&amp;ROW(BTT[[#This Row],[Lfd Nr.
(automatisch)]])-2),"")</f>
        <v>FI1053</v>
      </c>
      <c r="B1139" s="15" t="s">
        <v>24</v>
      </c>
      <c r="C1139" s="15"/>
      <c r="D1139" t="s">
        <v>11468</v>
      </c>
      <c r="E1139" s="10" t="str">
        <f>IFERROR(IF(NOT(BTT[[#This Row],[Manuelle Änderung des Verantwortliches TP
(Auswahl - bei Bedarf)]]=""),BTT[[#This Row],[Manuelle Änderung des Verantwortliches TP
(Auswahl - bei Bedarf)]],VLOOKUP(BTT[[#This Row],[Hauptprozess
(Pflichtauswahl)]],Hauptprozesse[],3,FALSE)),"")</f>
        <v>FI</v>
      </c>
      <c r="G1139" t="s">
        <v>14277</v>
      </c>
      <c r="H1139" s="10"/>
      <c r="J1139" s="10" t="str">
        <f>IFERROR(VLOOKUP(BTT[[#This Row],[Verwendete Transaktion (Pflichtauswahl)]],Transaktionen[[Transaktionen]:[Langtext]],2,FALSE),"")</f>
        <v/>
      </c>
      <c r="V1139" s="10" t="str">
        <f>IFERROR(VLOOKUP(BTT[[#This Row],[Verwendetes Formular
(Auswahl falls relevant)]],Formulare[[Formularbezeichnung]:[Formularname (technisch)]],2,FALSE),"")</f>
        <v/>
      </c>
      <c r="Y1139" s="4"/>
      <c r="AK1139" s="10" t="str">
        <f>IF(BTT[[#This Row],[Subprozess
(optionale Auswahl)]]="","okay",IF(VLOOKUP(BTT[[#This Row],[Subprozess
(optionale Auswahl)]],BPML[[Subprozess]:[Zugeordneter Hauptprozess]],3,FALSE)=BTT[[#This Row],[Hauptprozess
(Pflichtauswahl)]],"okay","falscher Subprozess"))</f>
        <v>okay</v>
      </c>
      <c r="AL1139" t="str">
        <f>IF(aktives_Teilprojekt="Master","",IF(BTT[[#This Row],[Verantwortliches TP
(automatisch)]]=VLOOKUP(aktives_Teilprojekt,Teilprojekte[[Teilprojekte]:[Kürzel]],2,FALSE),"okay","Hauptprozess anderes TP"))</f>
        <v>okay</v>
      </c>
      <c r="AM1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9" s="10" t="str">
        <f>IFERROR(IF(BTT[[#This Row],[SAP-Modul
(Pflichtauswahl)]]&lt;&gt;VLOOKUP(BTT[[#This Row],[Verwendete Transaktion (Pflichtauswahl)]],Transaktionen[[Transaktionen]:[Modul]],3,FALSE),"Modul anders","okay"),"")</f>
        <v/>
      </c>
      <c r="AP1139" s="10" t="str">
        <f>IFERROR(IF(COUNTIFS(BTT[Verwendete Transaktion (Pflichtauswahl)],BTT[[#This Row],[Verwendete Transaktion (Pflichtauswahl)]],BTT[SAP-Modul
(Pflichtauswahl)],"&lt;&gt;"&amp;BTT[[#This Row],[SAP-Modul
(Pflichtauswahl)]])&gt;0,"Modul anders","okay"),"")</f>
        <v>okay</v>
      </c>
      <c r="AQ1139" s="10" t="str">
        <f>IFERROR(IF(COUNTIFS(BTT[Verwendete Transaktion (Pflichtauswahl)],BTT[[#This Row],[Verwendete Transaktion (Pflichtauswahl)]],BTT[Verantwortliches TP
(automatisch)],"&lt;&gt;"&amp;BTT[[#This Row],[Verantwortliches TP
(automatisch)]])&gt;0,"Transaktion mehrfach","okay"),"")</f>
        <v>okay</v>
      </c>
      <c r="AR1139" s="10" t="str">
        <f>IFERROR(IF(COUNTIFS(BTT[Verwendete Transaktion (Pflichtauswahl)],BTT[[#This Row],[Verwendete Transaktion (Pflichtauswahl)]],BTT[Verantwortliches TP
(automatisch)],"&lt;&gt;"&amp;VLOOKUP(aktives_Teilprojekt,Teilprojekte[[Teilprojekte]:[Kürzel]],2,FALSE))&gt;0,"Transaktion mehrfach","okay"),"")</f>
        <v>okay</v>
      </c>
      <c r="AS1139" s="10" t="s">
        <v>11467</v>
      </c>
      <c r="AT1139" s="10"/>
    </row>
    <row r="1140" spans="1:46" x14ac:dyDescent="0.25">
      <c r="A1140" s="14" t="str">
        <f>IFERROR(IF(BTT[[#This Row],[Lfd Nr. 
(aus konsolidierter Datei)]]&lt;&gt;"",BTT[[#This Row],[Lfd Nr. 
(aus konsolidierter Datei)]],VLOOKUP(aktives_Teilprojekt,Teilprojekte[[Teilprojekte]:[Kürzel]],2,FALSE)&amp;ROW(BTT[[#This Row],[Lfd Nr.
(automatisch)]])-2),"")</f>
        <v>FI1054</v>
      </c>
      <c r="B1140" s="15" t="s">
        <v>24</v>
      </c>
      <c r="C1140" s="15"/>
      <c r="D1140" t="s">
        <v>11470</v>
      </c>
      <c r="E1140" s="10" t="str">
        <f>IFERROR(IF(NOT(BTT[[#This Row],[Manuelle Änderung des Verantwortliches TP
(Auswahl - bei Bedarf)]]=""),BTT[[#This Row],[Manuelle Änderung des Verantwortliches TP
(Auswahl - bei Bedarf)]],VLOOKUP(BTT[[#This Row],[Hauptprozess
(Pflichtauswahl)]],Hauptprozesse[],3,FALSE)),"")</f>
        <v>FI</v>
      </c>
      <c r="G1140" t="s">
        <v>14277</v>
      </c>
      <c r="H1140" s="10"/>
      <c r="J1140" s="10" t="str">
        <f>IFERROR(VLOOKUP(BTT[[#This Row],[Verwendete Transaktion (Pflichtauswahl)]],Transaktionen[[Transaktionen]:[Langtext]],2,FALSE),"")</f>
        <v/>
      </c>
      <c r="V1140" s="10" t="str">
        <f>IFERROR(VLOOKUP(BTT[[#This Row],[Verwendetes Formular
(Auswahl falls relevant)]],Formulare[[Formularbezeichnung]:[Formularname (technisch)]],2,FALSE),"")</f>
        <v/>
      </c>
      <c r="Y1140" s="4"/>
      <c r="AK1140" s="10" t="str">
        <f>IF(BTT[[#This Row],[Subprozess
(optionale Auswahl)]]="","okay",IF(VLOOKUP(BTT[[#This Row],[Subprozess
(optionale Auswahl)]],BPML[[Subprozess]:[Zugeordneter Hauptprozess]],3,FALSE)=BTT[[#This Row],[Hauptprozess
(Pflichtauswahl)]],"okay","falscher Subprozess"))</f>
        <v>okay</v>
      </c>
      <c r="AL1140" t="str">
        <f>IF(aktives_Teilprojekt="Master","",IF(BTT[[#This Row],[Verantwortliches TP
(automatisch)]]=VLOOKUP(aktives_Teilprojekt,Teilprojekte[[Teilprojekte]:[Kürzel]],2,FALSE),"okay","Hauptprozess anderes TP"))</f>
        <v>okay</v>
      </c>
      <c r="AM1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0" s="10" t="str">
        <f>IFERROR(IF(BTT[[#This Row],[SAP-Modul
(Pflichtauswahl)]]&lt;&gt;VLOOKUP(BTT[[#This Row],[Verwendete Transaktion (Pflichtauswahl)]],Transaktionen[[Transaktionen]:[Modul]],3,FALSE),"Modul anders","okay"),"")</f>
        <v/>
      </c>
      <c r="AP1140" s="10" t="str">
        <f>IFERROR(IF(COUNTIFS(BTT[Verwendete Transaktion (Pflichtauswahl)],BTT[[#This Row],[Verwendete Transaktion (Pflichtauswahl)]],BTT[SAP-Modul
(Pflichtauswahl)],"&lt;&gt;"&amp;BTT[[#This Row],[SAP-Modul
(Pflichtauswahl)]])&gt;0,"Modul anders","okay"),"")</f>
        <v>okay</v>
      </c>
      <c r="AQ1140" s="10" t="str">
        <f>IFERROR(IF(COUNTIFS(BTT[Verwendete Transaktion (Pflichtauswahl)],BTT[[#This Row],[Verwendete Transaktion (Pflichtauswahl)]],BTT[Verantwortliches TP
(automatisch)],"&lt;&gt;"&amp;BTT[[#This Row],[Verantwortliches TP
(automatisch)]])&gt;0,"Transaktion mehrfach","okay"),"")</f>
        <v>okay</v>
      </c>
      <c r="AR1140" s="10" t="str">
        <f>IFERROR(IF(COUNTIFS(BTT[Verwendete Transaktion (Pflichtauswahl)],BTT[[#This Row],[Verwendete Transaktion (Pflichtauswahl)]],BTT[Verantwortliches TP
(automatisch)],"&lt;&gt;"&amp;VLOOKUP(aktives_Teilprojekt,Teilprojekte[[Teilprojekte]:[Kürzel]],2,FALSE))&gt;0,"Transaktion mehrfach","okay"),"")</f>
        <v>okay</v>
      </c>
      <c r="AS1140" s="10" t="s">
        <v>11469</v>
      </c>
      <c r="AT1140" s="10"/>
    </row>
    <row r="1141" spans="1:46" x14ac:dyDescent="0.25">
      <c r="A1141" s="14" t="str">
        <f>IFERROR(IF(BTT[[#This Row],[Lfd Nr. 
(aus konsolidierter Datei)]]&lt;&gt;"",BTT[[#This Row],[Lfd Nr. 
(aus konsolidierter Datei)]],VLOOKUP(aktives_Teilprojekt,Teilprojekte[[Teilprojekte]:[Kürzel]],2,FALSE)&amp;ROW(BTT[[#This Row],[Lfd Nr.
(automatisch)]])-2),"")</f>
        <v>FI1055</v>
      </c>
      <c r="B1141" s="15" t="s">
        <v>24</v>
      </c>
      <c r="C1141" s="15"/>
      <c r="D1141" t="s">
        <v>11342</v>
      </c>
      <c r="E1141" s="10" t="str">
        <f>IFERROR(IF(NOT(BTT[[#This Row],[Manuelle Änderung des Verantwortliches TP
(Auswahl - bei Bedarf)]]=""),BTT[[#This Row],[Manuelle Änderung des Verantwortliches TP
(Auswahl - bei Bedarf)]],VLOOKUP(BTT[[#This Row],[Hauptprozess
(Pflichtauswahl)]],Hauptprozesse[],3,FALSE)),"")</f>
        <v>FI</v>
      </c>
      <c r="G1141" t="s">
        <v>14298</v>
      </c>
      <c r="H1141" s="10"/>
      <c r="J1141" s="10" t="str">
        <f>IFERROR(VLOOKUP(BTT[[#This Row],[Verwendete Transaktion (Pflichtauswahl)]],Transaktionen[[Transaktionen]:[Langtext]],2,FALSE),"")</f>
        <v/>
      </c>
      <c r="V1141" s="10" t="str">
        <f>IFERROR(VLOOKUP(BTT[[#This Row],[Verwendetes Formular
(Auswahl falls relevant)]],Formulare[[Formularbezeichnung]:[Formularname (technisch)]],2,FALSE),"")</f>
        <v/>
      </c>
      <c r="Y1141" s="4"/>
      <c r="AK1141" s="10" t="str">
        <f>IF(BTT[[#This Row],[Subprozess
(optionale Auswahl)]]="","okay",IF(VLOOKUP(BTT[[#This Row],[Subprozess
(optionale Auswahl)]],BPML[[Subprozess]:[Zugeordneter Hauptprozess]],3,FALSE)=BTT[[#This Row],[Hauptprozess
(Pflichtauswahl)]],"okay","falscher Subprozess"))</f>
        <v>okay</v>
      </c>
      <c r="AL1141" t="str">
        <f>IF(aktives_Teilprojekt="Master","",IF(BTT[[#This Row],[Verantwortliches TP
(automatisch)]]=VLOOKUP(aktives_Teilprojekt,Teilprojekte[[Teilprojekte]:[Kürzel]],2,FALSE),"okay","Hauptprozess anderes TP"))</f>
        <v>okay</v>
      </c>
      <c r="AM1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1" s="10" t="str">
        <f>IFERROR(IF(BTT[[#This Row],[SAP-Modul
(Pflichtauswahl)]]&lt;&gt;VLOOKUP(BTT[[#This Row],[Verwendete Transaktion (Pflichtauswahl)]],Transaktionen[[Transaktionen]:[Modul]],3,FALSE),"Modul anders","okay"),"")</f>
        <v/>
      </c>
      <c r="AP1141" s="10" t="str">
        <f>IFERROR(IF(COUNTIFS(BTT[Verwendete Transaktion (Pflichtauswahl)],BTT[[#This Row],[Verwendete Transaktion (Pflichtauswahl)]],BTT[SAP-Modul
(Pflichtauswahl)],"&lt;&gt;"&amp;BTT[[#This Row],[SAP-Modul
(Pflichtauswahl)]])&gt;0,"Modul anders","okay"),"")</f>
        <v>okay</v>
      </c>
      <c r="AQ1141" s="10" t="str">
        <f>IFERROR(IF(COUNTIFS(BTT[Verwendete Transaktion (Pflichtauswahl)],BTT[[#This Row],[Verwendete Transaktion (Pflichtauswahl)]],BTT[Verantwortliches TP
(automatisch)],"&lt;&gt;"&amp;BTT[[#This Row],[Verantwortliches TP
(automatisch)]])&gt;0,"Transaktion mehrfach","okay"),"")</f>
        <v>okay</v>
      </c>
      <c r="AR1141" s="10" t="str">
        <f>IFERROR(IF(COUNTIFS(BTT[Verwendete Transaktion (Pflichtauswahl)],BTT[[#This Row],[Verwendete Transaktion (Pflichtauswahl)]],BTT[Verantwortliches TP
(automatisch)],"&lt;&gt;"&amp;VLOOKUP(aktives_Teilprojekt,Teilprojekte[[Teilprojekte]:[Kürzel]],2,FALSE))&gt;0,"Transaktion mehrfach","okay"),"")</f>
        <v>okay</v>
      </c>
      <c r="AS1141" s="10" t="s">
        <v>11471</v>
      </c>
      <c r="AT1141" s="10"/>
    </row>
    <row r="1142" spans="1:46" x14ac:dyDescent="0.25">
      <c r="A1142" s="14" t="str">
        <f>IFERROR(IF(BTT[[#This Row],[Lfd Nr. 
(aus konsolidierter Datei)]]&lt;&gt;"",BTT[[#This Row],[Lfd Nr. 
(aus konsolidierter Datei)]],VLOOKUP(aktives_Teilprojekt,Teilprojekte[[Teilprojekte]:[Kürzel]],2,FALSE)&amp;ROW(BTT[[#This Row],[Lfd Nr.
(automatisch)]])-2),"")</f>
        <v>FI1056</v>
      </c>
      <c r="B1142" s="15" t="s">
        <v>24</v>
      </c>
      <c r="C1142" s="15"/>
      <c r="D1142" t="s">
        <v>11473</v>
      </c>
      <c r="E1142" s="10" t="str">
        <f>IFERROR(IF(NOT(BTT[[#This Row],[Manuelle Änderung des Verantwortliches TP
(Auswahl - bei Bedarf)]]=""),BTT[[#This Row],[Manuelle Änderung des Verantwortliches TP
(Auswahl - bei Bedarf)]],VLOOKUP(BTT[[#This Row],[Hauptprozess
(Pflichtauswahl)]],Hauptprozesse[],3,FALSE)),"")</f>
        <v>FI</v>
      </c>
      <c r="H1142" s="10"/>
      <c r="J1142" s="10" t="str">
        <f>IFERROR(VLOOKUP(BTT[[#This Row],[Verwendete Transaktion (Pflichtauswahl)]],Transaktionen[[Transaktionen]:[Langtext]],2,FALSE),"")</f>
        <v/>
      </c>
      <c r="V1142" s="10" t="str">
        <f>IFERROR(VLOOKUP(BTT[[#This Row],[Verwendetes Formular
(Auswahl falls relevant)]],Formulare[[Formularbezeichnung]:[Formularname (technisch)]],2,FALSE),"")</f>
        <v/>
      </c>
      <c r="Y1142" s="4"/>
      <c r="AK1142" s="10" t="str">
        <f>IF(BTT[[#This Row],[Subprozess
(optionale Auswahl)]]="","okay",IF(VLOOKUP(BTT[[#This Row],[Subprozess
(optionale Auswahl)]],BPML[[Subprozess]:[Zugeordneter Hauptprozess]],3,FALSE)=BTT[[#This Row],[Hauptprozess
(Pflichtauswahl)]],"okay","falscher Subprozess"))</f>
        <v>okay</v>
      </c>
      <c r="AL1142" t="str">
        <f>IF(aktives_Teilprojekt="Master","",IF(BTT[[#This Row],[Verantwortliches TP
(automatisch)]]=VLOOKUP(aktives_Teilprojekt,Teilprojekte[[Teilprojekte]:[Kürzel]],2,FALSE),"okay","Hauptprozess anderes TP"))</f>
        <v>okay</v>
      </c>
      <c r="AM1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2" s="10" t="str">
        <f>IFERROR(IF(BTT[[#This Row],[SAP-Modul
(Pflichtauswahl)]]&lt;&gt;VLOOKUP(BTT[[#This Row],[Verwendete Transaktion (Pflichtauswahl)]],Transaktionen[[Transaktionen]:[Modul]],3,FALSE),"Modul anders","okay"),"")</f>
        <v/>
      </c>
      <c r="AP1142" s="10" t="str">
        <f>IFERROR(IF(COUNTIFS(BTT[Verwendete Transaktion (Pflichtauswahl)],BTT[[#This Row],[Verwendete Transaktion (Pflichtauswahl)]],BTT[SAP-Modul
(Pflichtauswahl)],"&lt;&gt;"&amp;BTT[[#This Row],[SAP-Modul
(Pflichtauswahl)]])&gt;0,"Modul anders","okay"),"")</f>
        <v>okay</v>
      </c>
      <c r="AQ1142" s="10" t="str">
        <f>IFERROR(IF(COUNTIFS(BTT[Verwendete Transaktion (Pflichtauswahl)],BTT[[#This Row],[Verwendete Transaktion (Pflichtauswahl)]],BTT[Verantwortliches TP
(automatisch)],"&lt;&gt;"&amp;BTT[[#This Row],[Verantwortliches TP
(automatisch)]])&gt;0,"Transaktion mehrfach","okay"),"")</f>
        <v>okay</v>
      </c>
      <c r="AR1142" s="10" t="str">
        <f>IFERROR(IF(COUNTIFS(BTT[Verwendete Transaktion (Pflichtauswahl)],BTT[[#This Row],[Verwendete Transaktion (Pflichtauswahl)]],BTT[Verantwortliches TP
(automatisch)],"&lt;&gt;"&amp;VLOOKUP(aktives_Teilprojekt,Teilprojekte[[Teilprojekte]:[Kürzel]],2,FALSE))&gt;0,"Transaktion mehrfach","okay"),"")</f>
        <v>okay</v>
      </c>
      <c r="AS1142" s="10" t="s">
        <v>11472</v>
      </c>
      <c r="AT1142" s="10"/>
    </row>
    <row r="1143" spans="1:46" x14ac:dyDescent="0.25">
      <c r="A1143" s="14" t="str">
        <f>IFERROR(IF(BTT[[#This Row],[Lfd Nr. 
(aus konsolidierter Datei)]]&lt;&gt;"",BTT[[#This Row],[Lfd Nr. 
(aus konsolidierter Datei)]],VLOOKUP(aktives_Teilprojekt,Teilprojekte[[Teilprojekte]:[Kürzel]],2,FALSE)&amp;ROW(BTT[[#This Row],[Lfd Nr.
(automatisch)]])-2),"")</f>
        <v>FI1057</v>
      </c>
      <c r="B1143" s="15" t="s">
        <v>24</v>
      </c>
      <c r="C1143" s="15"/>
      <c r="D1143" t="s">
        <v>11370</v>
      </c>
      <c r="E1143" s="10" t="str">
        <f>IFERROR(IF(NOT(BTT[[#This Row],[Manuelle Änderung des Verantwortliches TP
(Auswahl - bei Bedarf)]]=""),BTT[[#This Row],[Manuelle Änderung des Verantwortliches TP
(Auswahl - bei Bedarf)]],VLOOKUP(BTT[[#This Row],[Hauptprozess
(Pflichtauswahl)]],Hauptprozesse[],3,FALSE)),"")</f>
        <v>FI</v>
      </c>
      <c r="G1143" t="s">
        <v>14277</v>
      </c>
      <c r="H1143" s="10" t="s">
        <v>8457</v>
      </c>
      <c r="I1143" t="s">
        <v>2792</v>
      </c>
      <c r="J1143" s="10" t="str">
        <f>IFERROR(VLOOKUP(BTT[[#This Row],[Verwendete Transaktion (Pflichtauswahl)]],Transaktionen[[Transaktionen]:[Langtext]],2,FALSE),"")</f>
        <v>Innenauftrag ändern</v>
      </c>
      <c r="V1143" s="10" t="str">
        <f>IFERROR(VLOOKUP(BTT[[#This Row],[Verwendetes Formular
(Auswahl falls relevant)]],Formulare[[Formularbezeichnung]:[Formularname (technisch)]],2,FALSE),"")</f>
        <v/>
      </c>
      <c r="Y1143" s="4"/>
      <c r="AK1143" s="10" t="str">
        <f>IF(BTT[[#This Row],[Subprozess
(optionale Auswahl)]]="","okay",IF(VLOOKUP(BTT[[#This Row],[Subprozess
(optionale Auswahl)]],BPML[[Subprozess]:[Zugeordneter Hauptprozess]],3,FALSE)=BTT[[#This Row],[Hauptprozess
(Pflichtauswahl)]],"okay","falscher Subprozess"))</f>
        <v>okay</v>
      </c>
      <c r="AL1143" t="str">
        <f>IF(aktives_Teilprojekt="Master","",IF(BTT[[#This Row],[Verantwortliches TP
(automatisch)]]=VLOOKUP(aktives_Teilprojekt,Teilprojekte[[Teilprojekte]:[Kürzel]],2,FALSE),"okay","Hauptprozess anderes TP"))</f>
        <v>okay</v>
      </c>
      <c r="AM1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3" s="10" t="str">
        <f>IFERROR(IF(BTT[[#This Row],[SAP-Modul
(Pflichtauswahl)]]&lt;&gt;VLOOKUP(BTT[[#This Row],[Verwendete Transaktion (Pflichtauswahl)]],Transaktionen[[Transaktionen]:[Modul]],3,FALSE),"Modul anders","okay"),"")</f>
        <v>okay</v>
      </c>
      <c r="AP1143" s="10" t="str">
        <f>IFERROR(IF(COUNTIFS(BTT[Verwendete Transaktion (Pflichtauswahl)],BTT[[#This Row],[Verwendete Transaktion (Pflichtauswahl)]],BTT[SAP-Modul
(Pflichtauswahl)],"&lt;&gt;"&amp;BTT[[#This Row],[SAP-Modul
(Pflichtauswahl)]])&gt;0,"Modul anders","okay"),"")</f>
        <v>Modul anders</v>
      </c>
      <c r="AQ1143" s="10" t="str">
        <f>IFERROR(IF(COUNTIFS(BTT[Verwendete Transaktion (Pflichtauswahl)],BTT[[#This Row],[Verwendete Transaktion (Pflichtauswahl)]],BTT[Verantwortliches TP
(automatisch)],"&lt;&gt;"&amp;BTT[[#This Row],[Verantwortliches TP
(automatisch)]])&gt;0,"Transaktion mehrfach","okay"),"")</f>
        <v>okay</v>
      </c>
      <c r="AR1143" s="10" t="str">
        <f>IFERROR(IF(COUNTIFS(BTT[Verwendete Transaktion (Pflichtauswahl)],BTT[[#This Row],[Verwendete Transaktion (Pflichtauswahl)]],BTT[Verantwortliches TP
(automatisch)],"&lt;&gt;"&amp;VLOOKUP(aktives_Teilprojekt,Teilprojekte[[Teilprojekte]:[Kürzel]],2,FALSE))&gt;0,"Transaktion mehrfach","okay"),"")</f>
        <v>okay</v>
      </c>
      <c r="AS1143" s="10" t="s">
        <v>11474</v>
      </c>
      <c r="AT1143" s="10"/>
    </row>
    <row r="1144" spans="1:46" x14ac:dyDescent="0.25">
      <c r="A1144" s="14" t="str">
        <f>IFERROR(IF(BTT[[#This Row],[Lfd Nr. 
(aus konsolidierter Datei)]]&lt;&gt;"",BTT[[#This Row],[Lfd Nr. 
(aus konsolidierter Datei)]],VLOOKUP(aktives_Teilprojekt,Teilprojekte[[Teilprojekte]:[Kürzel]],2,FALSE)&amp;ROW(BTT[[#This Row],[Lfd Nr.
(automatisch)]])-2),"")</f>
        <v>FI1058</v>
      </c>
      <c r="B1144" s="15" t="s">
        <v>24</v>
      </c>
      <c r="C1144" s="15"/>
      <c r="D1144" t="s">
        <v>11372</v>
      </c>
      <c r="E1144" s="10" t="str">
        <f>IFERROR(IF(NOT(BTT[[#This Row],[Manuelle Änderung des Verantwortliches TP
(Auswahl - bei Bedarf)]]=""),BTT[[#This Row],[Manuelle Änderung des Verantwortliches TP
(Auswahl - bei Bedarf)]],VLOOKUP(BTT[[#This Row],[Hauptprozess
(Pflichtauswahl)]],Hauptprozesse[],3,FALSE)),"")</f>
        <v>FI</v>
      </c>
      <c r="G1144" t="s">
        <v>14291</v>
      </c>
      <c r="H1144" s="10"/>
      <c r="J1144" s="10" t="str">
        <f>IFERROR(VLOOKUP(BTT[[#This Row],[Verwendete Transaktion (Pflichtauswahl)]],Transaktionen[[Transaktionen]:[Langtext]],2,FALSE),"")</f>
        <v/>
      </c>
      <c r="V1144" s="10" t="str">
        <f>IFERROR(VLOOKUP(BTT[[#This Row],[Verwendetes Formular
(Auswahl falls relevant)]],Formulare[[Formularbezeichnung]:[Formularname (technisch)]],2,FALSE),"")</f>
        <v/>
      </c>
      <c r="Y1144" s="4"/>
      <c r="AK1144" s="10" t="str">
        <f>IF(BTT[[#This Row],[Subprozess
(optionale Auswahl)]]="","okay",IF(VLOOKUP(BTT[[#This Row],[Subprozess
(optionale Auswahl)]],BPML[[Subprozess]:[Zugeordneter Hauptprozess]],3,FALSE)=BTT[[#This Row],[Hauptprozess
(Pflichtauswahl)]],"okay","falscher Subprozess"))</f>
        <v>okay</v>
      </c>
      <c r="AL1144" t="str">
        <f>IF(aktives_Teilprojekt="Master","",IF(BTT[[#This Row],[Verantwortliches TP
(automatisch)]]=VLOOKUP(aktives_Teilprojekt,Teilprojekte[[Teilprojekte]:[Kürzel]],2,FALSE),"okay","Hauptprozess anderes TP"))</f>
        <v>okay</v>
      </c>
      <c r="AM1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4" s="10" t="str">
        <f>IFERROR(IF(BTT[[#This Row],[SAP-Modul
(Pflichtauswahl)]]&lt;&gt;VLOOKUP(BTT[[#This Row],[Verwendete Transaktion (Pflichtauswahl)]],Transaktionen[[Transaktionen]:[Modul]],3,FALSE),"Modul anders","okay"),"")</f>
        <v/>
      </c>
      <c r="AP1144" s="10" t="str">
        <f>IFERROR(IF(COUNTIFS(BTT[Verwendete Transaktion (Pflichtauswahl)],BTT[[#This Row],[Verwendete Transaktion (Pflichtauswahl)]],BTT[SAP-Modul
(Pflichtauswahl)],"&lt;&gt;"&amp;BTT[[#This Row],[SAP-Modul
(Pflichtauswahl)]])&gt;0,"Modul anders","okay"),"")</f>
        <v>okay</v>
      </c>
      <c r="AQ1144" s="10" t="str">
        <f>IFERROR(IF(COUNTIFS(BTT[Verwendete Transaktion (Pflichtauswahl)],BTT[[#This Row],[Verwendete Transaktion (Pflichtauswahl)]],BTT[Verantwortliches TP
(automatisch)],"&lt;&gt;"&amp;BTT[[#This Row],[Verantwortliches TP
(automatisch)]])&gt;0,"Transaktion mehrfach","okay"),"")</f>
        <v>okay</v>
      </c>
      <c r="AR1144" s="10" t="str">
        <f>IFERROR(IF(COUNTIFS(BTT[Verwendete Transaktion (Pflichtauswahl)],BTT[[#This Row],[Verwendete Transaktion (Pflichtauswahl)]],BTT[Verantwortliches TP
(automatisch)],"&lt;&gt;"&amp;VLOOKUP(aktives_Teilprojekt,Teilprojekte[[Teilprojekte]:[Kürzel]],2,FALSE))&gt;0,"Transaktion mehrfach","okay"),"")</f>
        <v>okay</v>
      </c>
      <c r="AS1144" s="10" t="s">
        <v>11475</v>
      </c>
      <c r="AT1144" s="10"/>
    </row>
    <row r="1145" spans="1:46" x14ac:dyDescent="0.25">
      <c r="A1145" s="14" t="str">
        <f>IFERROR(IF(BTT[[#This Row],[Lfd Nr. 
(aus konsolidierter Datei)]]&lt;&gt;"",BTT[[#This Row],[Lfd Nr. 
(aus konsolidierter Datei)]],VLOOKUP(aktives_Teilprojekt,Teilprojekte[[Teilprojekte]:[Kürzel]],2,FALSE)&amp;ROW(BTT[[#This Row],[Lfd Nr.
(automatisch)]])-2),"")</f>
        <v>FI1059</v>
      </c>
      <c r="B1145" s="15" t="s">
        <v>24</v>
      </c>
      <c r="C1145" s="15"/>
      <c r="D1145" t="s">
        <v>11374</v>
      </c>
      <c r="E1145" s="10" t="str">
        <f>IFERROR(IF(NOT(BTT[[#This Row],[Manuelle Änderung des Verantwortliches TP
(Auswahl - bei Bedarf)]]=""),BTT[[#This Row],[Manuelle Änderung des Verantwortliches TP
(Auswahl - bei Bedarf)]],VLOOKUP(BTT[[#This Row],[Hauptprozess
(Pflichtauswahl)]],Hauptprozesse[],3,FALSE)),"")</f>
        <v>FI</v>
      </c>
      <c r="G1145" t="s">
        <v>14277</v>
      </c>
      <c r="H1145" s="10"/>
      <c r="J1145" s="10" t="str">
        <f>IFERROR(VLOOKUP(BTT[[#This Row],[Verwendete Transaktion (Pflichtauswahl)]],Transaktionen[[Transaktionen]:[Langtext]],2,FALSE),"")</f>
        <v/>
      </c>
      <c r="V1145" s="10" t="str">
        <f>IFERROR(VLOOKUP(BTT[[#This Row],[Verwendetes Formular
(Auswahl falls relevant)]],Formulare[[Formularbezeichnung]:[Formularname (technisch)]],2,FALSE),"")</f>
        <v/>
      </c>
      <c r="Y1145" s="4"/>
      <c r="AK1145" s="10" t="str">
        <f>IF(BTT[[#This Row],[Subprozess
(optionale Auswahl)]]="","okay",IF(VLOOKUP(BTT[[#This Row],[Subprozess
(optionale Auswahl)]],BPML[[Subprozess]:[Zugeordneter Hauptprozess]],3,FALSE)=BTT[[#This Row],[Hauptprozess
(Pflichtauswahl)]],"okay","falscher Subprozess"))</f>
        <v>okay</v>
      </c>
      <c r="AL1145" t="str">
        <f>IF(aktives_Teilprojekt="Master","",IF(BTT[[#This Row],[Verantwortliches TP
(automatisch)]]=VLOOKUP(aktives_Teilprojekt,Teilprojekte[[Teilprojekte]:[Kürzel]],2,FALSE),"okay","Hauptprozess anderes TP"))</f>
        <v>okay</v>
      </c>
      <c r="AM1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5" s="10" t="str">
        <f>IFERROR(IF(BTT[[#This Row],[SAP-Modul
(Pflichtauswahl)]]&lt;&gt;VLOOKUP(BTT[[#This Row],[Verwendete Transaktion (Pflichtauswahl)]],Transaktionen[[Transaktionen]:[Modul]],3,FALSE),"Modul anders","okay"),"")</f>
        <v/>
      </c>
      <c r="AP1145" s="10" t="str">
        <f>IFERROR(IF(COUNTIFS(BTT[Verwendete Transaktion (Pflichtauswahl)],BTT[[#This Row],[Verwendete Transaktion (Pflichtauswahl)]],BTT[SAP-Modul
(Pflichtauswahl)],"&lt;&gt;"&amp;BTT[[#This Row],[SAP-Modul
(Pflichtauswahl)]])&gt;0,"Modul anders","okay"),"")</f>
        <v>okay</v>
      </c>
      <c r="AQ1145" s="10" t="str">
        <f>IFERROR(IF(COUNTIFS(BTT[Verwendete Transaktion (Pflichtauswahl)],BTT[[#This Row],[Verwendete Transaktion (Pflichtauswahl)]],BTT[Verantwortliches TP
(automatisch)],"&lt;&gt;"&amp;BTT[[#This Row],[Verantwortliches TP
(automatisch)]])&gt;0,"Transaktion mehrfach","okay"),"")</f>
        <v>okay</v>
      </c>
      <c r="AR1145" s="10" t="str">
        <f>IFERROR(IF(COUNTIFS(BTT[Verwendete Transaktion (Pflichtauswahl)],BTT[[#This Row],[Verwendete Transaktion (Pflichtauswahl)]],BTT[Verantwortliches TP
(automatisch)],"&lt;&gt;"&amp;VLOOKUP(aktives_Teilprojekt,Teilprojekte[[Teilprojekte]:[Kürzel]],2,FALSE))&gt;0,"Transaktion mehrfach","okay"),"")</f>
        <v>okay</v>
      </c>
      <c r="AS1145" s="10" t="s">
        <v>11476</v>
      </c>
      <c r="AT1145" s="10"/>
    </row>
    <row r="1146" spans="1:46" x14ac:dyDescent="0.25">
      <c r="A1146" s="14" t="str">
        <f>IFERROR(IF(BTT[[#This Row],[Lfd Nr. 
(aus konsolidierter Datei)]]&lt;&gt;"",BTT[[#This Row],[Lfd Nr. 
(aus konsolidierter Datei)]],VLOOKUP(aktives_Teilprojekt,Teilprojekte[[Teilprojekte]:[Kürzel]],2,FALSE)&amp;ROW(BTT[[#This Row],[Lfd Nr.
(automatisch)]])-2),"")</f>
        <v>FI1060</v>
      </c>
      <c r="B1146" s="15" t="s">
        <v>24</v>
      </c>
      <c r="C1146" s="15"/>
      <c r="D1146" t="s">
        <v>11478</v>
      </c>
      <c r="E1146" s="10" t="str">
        <f>IFERROR(IF(NOT(BTT[[#This Row],[Manuelle Änderung des Verantwortliches TP
(Auswahl - bei Bedarf)]]=""),BTT[[#This Row],[Manuelle Änderung des Verantwortliches TP
(Auswahl - bei Bedarf)]],VLOOKUP(BTT[[#This Row],[Hauptprozess
(Pflichtauswahl)]],Hauptprozesse[],3,FALSE)),"")</f>
        <v>FI</v>
      </c>
      <c r="G1146" t="s">
        <v>14277</v>
      </c>
      <c r="H1146" s="10"/>
      <c r="I1146" t="s">
        <v>4277</v>
      </c>
      <c r="J1146" s="10" t="str">
        <f>IFERROR(VLOOKUP(BTT[[#This Row],[Verwendete Transaktion (Pflichtauswahl)]],Transaktionen[[Transaktionen]:[Langtext]],2,FALSE),"")</f>
        <v>Abschreibungen</v>
      </c>
      <c r="V1146" s="10" t="str">
        <f>IFERROR(VLOOKUP(BTT[[#This Row],[Verwendetes Formular
(Auswahl falls relevant)]],Formulare[[Formularbezeichnung]:[Formularname (technisch)]],2,FALSE),"")</f>
        <v/>
      </c>
      <c r="Y1146" s="4"/>
      <c r="AK1146" s="10" t="str">
        <f>IF(BTT[[#This Row],[Subprozess
(optionale Auswahl)]]="","okay",IF(VLOOKUP(BTT[[#This Row],[Subprozess
(optionale Auswahl)]],BPML[[Subprozess]:[Zugeordneter Hauptprozess]],3,FALSE)=BTT[[#This Row],[Hauptprozess
(Pflichtauswahl)]],"okay","falscher Subprozess"))</f>
        <v>okay</v>
      </c>
      <c r="AL1146" t="str">
        <f>IF(aktives_Teilprojekt="Master","",IF(BTT[[#This Row],[Verantwortliches TP
(automatisch)]]=VLOOKUP(aktives_Teilprojekt,Teilprojekte[[Teilprojekte]:[Kürzel]],2,FALSE),"okay","Hauptprozess anderes TP"))</f>
        <v>okay</v>
      </c>
      <c r="AM1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6" s="10" t="str">
        <f>IFERROR(IF(BTT[[#This Row],[SAP-Modul
(Pflichtauswahl)]]&lt;&gt;VLOOKUP(BTT[[#This Row],[Verwendete Transaktion (Pflichtauswahl)]],Transaktionen[[Transaktionen]:[Modul]],3,FALSE),"Modul anders","okay"),"")</f>
        <v>Modul anders</v>
      </c>
      <c r="AP1146" s="10" t="str">
        <f>IFERROR(IF(COUNTIFS(BTT[Verwendete Transaktion (Pflichtauswahl)],BTT[[#This Row],[Verwendete Transaktion (Pflichtauswahl)]],BTT[SAP-Modul
(Pflichtauswahl)],"&lt;&gt;"&amp;BTT[[#This Row],[SAP-Modul
(Pflichtauswahl)]])&gt;0,"Modul anders","okay"),"")</f>
        <v>okay</v>
      </c>
      <c r="AQ1146" s="10" t="str">
        <f>IFERROR(IF(COUNTIFS(BTT[Verwendete Transaktion (Pflichtauswahl)],BTT[[#This Row],[Verwendete Transaktion (Pflichtauswahl)]],BTT[Verantwortliches TP
(automatisch)],"&lt;&gt;"&amp;BTT[[#This Row],[Verantwortliches TP
(automatisch)]])&gt;0,"Transaktion mehrfach","okay"),"")</f>
        <v>okay</v>
      </c>
      <c r="AR1146" s="10" t="str">
        <f>IFERROR(IF(COUNTIFS(BTT[Verwendete Transaktion (Pflichtauswahl)],BTT[[#This Row],[Verwendete Transaktion (Pflichtauswahl)]],BTT[Verantwortliches TP
(automatisch)],"&lt;&gt;"&amp;VLOOKUP(aktives_Teilprojekt,Teilprojekte[[Teilprojekte]:[Kürzel]],2,FALSE))&gt;0,"Transaktion mehrfach","okay"),"")</f>
        <v>okay</v>
      </c>
      <c r="AS1146" s="10" t="s">
        <v>11477</v>
      </c>
      <c r="AT1146" s="10"/>
    </row>
    <row r="1147" spans="1:46" x14ac:dyDescent="0.25">
      <c r="A1147" s="14" t="str">
        <f>IFERROR(IF(BTT[[#This Row],[Lfd Nr. 
(aus konsolidierter Datei)]]&lt;&gt;"",BTT[[#This Row],[Lfd Nr. 
(aus konsolidierter Datei)]],VLOOKUP(aktives_Teilprojekt,Teilprojekte[[Teilprojekte]:[Kürzel]],2,FALSE)&amp;ROW(BTT[[#This Row],[Lfd Nr.
(automatisch)]])-2),"")</f>
        <v>FI1061</v>
      </c>
      <c r="B1147" s="15" t="s">
        <v>24</v>
      </c>
      <c r="C1147" s="15"/>
      <c r="D1147" t="s">
        <v>11480</v>
      </c>
      <c r="E1147" s="10" t="str">
        <f>IFERROR(IF(NOT(BTT[[#This Row],[Manuelle Änderung des Verantwortliches TP
(Auswahl - bei Bedarf)]]=""),BTT[[#This Row],[Manuelle Änderung des Verantwortliches TP
(Auswahl - bei Bedarf)]],VLOOKUP(BTT[[#This Row],[Hauptprozess
(Pflichtauswahl)]],Hauptprozesse[],3,FALSE)),"")</f>
        <v>FI</v>
      </c>
      <c r="G1147" t="s">
        <v>14277</v>
      </c>
      <c r="H1147" s="10" t="s">
        <v>6037</v>
      </c>
      <c r="I1147" t="s">
        <v>1144</v>
      </c>
      <c r="J1147" s="10" t="str">
        <f>IFERROR(VLOOKUP(BTT[[#This Row],[Verwendete Transaktion (Pflichtauswahl)]],Transaktionen[[Transaktionen]:[Langtext]],2,FALSE),"")</f>
        <v>Anlagen-Unternummer anlegen</v>
      </c>
      <c r="V1147" s="10" t="str">
        <f>IFERROR(VLOOKUP(BTT[[#This Row],[Verwendetes Formular
(Auswahl falls relevant)]],Formulare[[Formularbezeichnung]:[Formularname (technisch)]],2,FALSE),"")</f>
        <v/>
      </c>
      <c r="Y1147" s="4"/>
      <c r="AK1147" s="10" t="str">
        <f>IF(BTT[[#This Row],[Subprozess
(optionale Auswahl)]]="","okay",IF(VLOOKUP(BTT[[#This Row],[Subprozess
(optionale Auswahl)]],BPML[[Subprozess]:[Zugeordneter Hauptprozess]],3,FALSE)=BTT[[#This Row],[Hauptprozess
(Pflichtauswahl)]],"okay","falscher Subprozess"))</f>
        <v>okay</v>
      </c>
      <c r="AL1147" t="str">
        <f>IF(aktives_Teilprojekt="Master","",IF(BTT[[#This Row],[Verantwortliches TP
(automatisch)]]=VLOOKUP(aktives_Teilprojekt,Teilprojekte[[Teilprojekte]:[Kürzel]],2,FALSE),"okay","Hauptprozess anderes TP"))</f>
        <v>okay</v>
      </c>
      <c r="AM1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7" s="10" t="str">
        <f>IFERROR(IF(BTT[[#This Row],[SAP-Modul
(Pflichtauswahl)]]&lt;&gt;VLOOKUP(BTT[[#This Row],[Verwendete Transaktion (Pflichtauswahl)]],Transaktionen[[Transaktionen]:[Modul]],3,FALSE),"Modul anders","okay"),"")</f>
        <v>okay</v>
      </c>
      <c r="AP1147" s="10" t="str">
        <f>IFERROR(IF(COUNTIFS(BTT[Verwendete Transaktion (Pflichtauswahl)],BTT[[#This Row],[Verwendete Transaktion (Pflichtauswahl)]],BTT[SAP-Modul
(Pflichtauswahl)],"&lt;&gt;"&amp;BTT[[#This Row],[SAP-Modul
(Pflichtauswahl)]])&gt;0,"Modul anders","okay"),"")</f>
        <v>okay</v>
      </c>
      <c r="AQ1147" s="10" t="str">
        <f>IFERROR(IF(COUNTIFS(BTT[Verwendete Transaktion (Pflichtauswahl)],BTT[[#This Row],[Verwendete Transaktion (Pflichtauswahl)]],BTT[Verantwortliches TP
(automatisch)],"&lt;&gt;"&amp;BTT[[#This Row],[Verantwortliches TP
(automatisch)]])&gt;0,"Transaktion mehrfach","okay"),"")</f>
        <v>okay</v>
      </c>
      <c r="AR1147" s="10" t="str">
        <f>IFERROR(IF(COUNTIFS(BTT[Verwendete Transaktion (Pflichtauswahl)],BTT[[#This Row],[Verwendete Transaktion (Pflichtauswahl)]],BTT[Verantwortliches TP
(automatisch)],"&lt;&gt;"&amp;VLOOKUP(aktives_Teilprojekt,Teilprojekte[[Teilprojekte]:[Kürzel]],2,FALSE))&gt;0,"Transaktion mehrfach","okay"),"")</f>
        <v>okay</v>
      </c>
      <c r="AS1147" s="10" t="s">
        <v>11479</v>
      </c>
      <c r="AT1147" s="10"/>
    </row>
    <row r="1148" spans="1:46" x14ac:dyDescent="0.25">
      <c r="A1148" s="14" t="str">
        <f>IFERROR(IF(BTT[[#This Row],[Lfd Nr. 
(aus konsolidierter Datei)]]&lt;&gt;"",BTT[[#This Row],[Lfd Nr. 
(aus konsolidierter Datei)]],VLOOKUP(aktives_Teilprojekt,Teilprojekte[[Teilprojekte]:[Kürzel]],2,FALSE)&amp;ROW(BTT[[#This Row],[Lfd Nr.
(automatisch)]])-2),"")</f>
        <v>FI1062</v>
      </c>
      <c r="B1148" s="15" t="s">
        <v>24</v>
      </c>
      <c r="C1148" s="15"/>
      <c r="D1148" t="s">
        <v>11482</v>
      </c>
      <c r="E1148" s="10" t="str">
        <f>IFERROR(IF(NOT(BTT[[#This Row],[Manuelle Änderung des Verantwortliches TP
(Auswahl - bei Bedarf)]]=""),BTT[[#This Row],[Manuelle Änderung des Verantwortliches TP
(Auswahl - bei Bedarf)]],VLOOKUP(BTT[[#This Row],[Hauptprozess
(Pflichtauswahl)]],Hauptprozesse[],3,FALSE)),"")</f>
        <v>FI</v>
      </c>
      <c r="G1148" t="s">
        <v>14277</v>
      </c>
      <c r="H1148" s="10" t="s">
        <v>6037</v>
      </c>
      <c r="I1148" t="s">
        <v>1095</v>
      </c>
      <c r="J1148" s="10" t="str">
        <f>IFERROR(VLOOKUP(BTT[[#This Row],[Verwendete Transaktion (Pflichtauswahl)]],Transaktionen[[Transaktionen]:[Langtext]],2,FALSE),"")</f>
        <v>Umbuchung buchungskreis-intern</v>
      </c>
      <c r="V1148" s="10" t="str">
        <f>IFERROR(VLOOKUP(BTT[[#This Row],[Verwendetes Formular
(Auswahl falls relevant)]],Formulare[[Formularbezeichnung]:[Formularname (technisch)]],2,FALSE),"")</f>
        <v/>
      </c>
      <c r="Y1148" s="4"/>
      <c r="AK1148" s="10" t="str">
        <f>IF(BTT[[#This Row],[Subprozess
(optionale Auswahl)]]="","okay",IF(VLOOKUP(BTT[[#This Row],[Subprozess
(optionale Auswahl)]],BPML[[Subprozess]:[Zugeordneter Hauptprozess]],3,FALSE)=BTT[[#This Row],[Hauptprozess
(Pflichtauswahl)]],"okay","falscher Subprozess"))</f>
        <v>okay</v>
      </c>
      <c r="AL1148" t="str">
        <f>IF(aktives_Teilprojekt="Master","",IF(BTT[[#This Row],[Verantwortliches TP
(automatisch)]]=VLOOKUP(aktives_Teilprojekt,Teilprojekte[[Teilprojekte]:[Kürzel]],2,FALSE),"okay","Hauptprozess anderes TP"))</f>
        <v>okay</v>
      </c>
      <c r="AM1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8" s="10" t="str">
        <f>IFERROR(IF(BTT[[#This Row],[SAP-Modul
(Pflichtauswahl)]]&lt;&gt;VLOOKUP(BTT[[#This Row],[Verwendete Transaktion (Pflichtauswahl)]],Transaktionen[[Transaktionen]:[Modul]],3,FALSE),"Modul anders","okay"),"")</f>
        <v>okay</v>
      </c>
      <c r="AP1148" s="10" t="str">
        <f>IFERROR(IF(COUNTIFS(BTT[Verwendete Transaktion (Pflichtauswahl)],BTT[[#This Row],[Verwendete Transaktion (Pflichtauswahl)]],BTT[SAP-Modul
(Pflichtauswahl)],"&lt;&gt;"&amp;BTT[[#This Row],[SAP-Modul
(Pflichtauswahl)]])&gt;0,"Modul anders","okay"),"")</f>
        <v>okay</v>
      </c>
      <c r="AQ1148" s="10" t="str">
        <f>IFERROR(IF(COUNTIFS(BTT[Verwendete Transaktion (Pflichtauswahl)],BTT[[#This Row],[Verwendete Transaktion (Pflichtauswahl)]],BTT[Verantwortliches TP
(automatisch)],"&lt;&gt;"&amp;BTT[[#This Row],[Verantwortliches TP
(automatisch)]])&gt;0,"Transaktion mehrfach","okay"),"")</f>
        <v>okay</v>
      </c>
      <c r="AR1148" s="10" t="str">
        <f>IFERROR(IF(COUNTIFS(BTT[Verwendete Transaktion (Pflichtauswahl)],BTT[[#This Row],[Verwendete Transaktion (Pflichtauswahl)]],BTT[Verantwortliches TP
(automatisch)],"&lt;&gt;"&amp;VLOOKUP(aktives_Teilprojekt,Teilprojekte[[Teilprojekte]:[Kürzel]],2,FALSE))&gt;0,"Transaktion mehrfach","okay"),"")</f>
        <v>okay</v>
      </c>
      <c r="AS1148" s="10" t="s">
        <v>11481</v>
      </c>
      <c r="AT1148" s="10"/>
    </row>
    <row r="1149" spans="1:46" x14ac:dyDescent="0.25">
      <c r="A1149" s="14" t="str">
        <f>IFERROR(IF(BTT[[#This Row],[Lfd Nr. 
(aus konsolidierter Datei)]]&lt;&gt;"",BTT[[#This Row],[Lfd Nr. 
(aus konsolidierter Datei)]],VLOOKUP(aktives_Teilprojekt,Teilprojekte[[Teilprojekte]:[Kürzel]],2,FALSE)&amp;ROW(BTT[[#This Row],[Lfd Nr.
(automatisch)]])-2),"")</f>
        <v>FI1063</v>
      </c>
      <c r="B1149" s="15" t="s">
        <v>24</v>
      </c>
      <c r="C1149" s="15"/>
      <c r="D1149" t="s">
        <v>11484</v>
      </c>
      <c r="E1149" s="10" t="str">
        <f>IFERROR(IF(NOT(BTT[[#This Row],[Manuelle Änderung des Verantwortliches TP
(Auswahl - bei Bedarf)]]=""),BTT[[#This Row],[Manuelle Änderung des Verantwortliches TP
(Auswahl - bei Bedarf)]],VLOOKUP(BTT[[#This Row],[Hauptprozess
(Pflichtauswahl)]],Hauptprozesse[],3,FALSE)),"")</f>
        <v>FI</v>
      </c>
      <c r="G1149" t="s">
        <v>14277</v>
      </c>
      <c r="H1149" s="10" t="s">
        <v>8485</v>
      </c>
      <c r="I1149" t="s">
        <v>8522</v>
      </c>
      <c r="J1149" s="10" t="str">
        <f>IFERROR(VLOOKUP(BTT[[#This Row],[Verwendete Transaktion (Pflichtauswahl)]],Transaktionen[[Transaktionen]:[Langtext]],2,FALSE),"")</f>
        <v>keine digitale Erfassung</v>
      </c>
      <c r="V1149" s="10" t="str">
        <f>IFERROR(VLOOKUP(BTT[[#This Row],[Verwendetes Formular
(Auswahl falls relevant)]],Formulare[[Formularbezeichnung]:[Formularname (technisch)]],2,FALSE),"")</f>
        <v/>
      </c>
      <c r="Y1149" s="4"/>
      <c r="AK1149" s="10" t="str">
        <f>IF(BTT[[#This Row],[Subprozess
(optionale Auswahl)]]="","okay",IF(VLOOKUP(BTT[[#This Row],[Subprozess
(optionale Auswahl)]],BPML[[Subprozess]:[Zugeordneter Hauptprozess]],3,FALSE)=BTT[[#This Row],[Hauptprozess
(Pflichtauswahl)]],"okay","falscher Subprozess"))</f>
        <v>okay</v>
      </c>
      <c r="AL1149" t="str">
        <f>IF(aktives_Teilprojekt="Master","",IF(BTT[[#This Row],[Verantwortliches TP
(automatisch)]]=VLOOKUP(aktives_Teilprojekt,Teilprojekte[[Teilprojekte]:[Kürzel]],2,FALSE),"okay","Hauptprozess anderes TP"))</f>
        <v>okay</v>
      </c>
      <c r="AM1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9" s="10" t="str">
        <f>IFERROR(IF(BTT[[#This Row],[SAP-Modul
(Pflichtauswahl)]]&lt;&gt;VLOOKUP(BTT[[#This Row],[Verwendete Transaktion (Pflichtauswahl)]],Transaktionen[[Transaktionen]:[Modul]],3,FALSE),"Modul anders","okay"),"")</f>
        <v>okay</v>
      </c>
      <c r="AP1149" s="10" t="str">
        <f>IFERROR(IF(COUNTIFS(BTT[Verwendete Transaktion (Pflichtauswahl)],BTT[[#This Row],[Verwendete Transaktion (Pflichtauswahl)]],BTT[SAP-Modul
(Pflichtauswahl)],"&lt;&gt;"&amp;BTT[[#This Row],[SAP-Modul
(Pflichtauswahl)]])&gt;0,"Modul anders","okay"),"")</f>
        <v>okay</v>
      </c>
      <c r="AQ1149" s="10" t="str">
        <f>IFERROR(IF(COUNTIFS(BTT[Verwendete Transaktion (Pflichtauswahl)],BTT[[#This Row],[Verwendete Transaktion (Pflichtauswahl)]],BTT[Verantwortliches TP
(automatisch)],"&lt;&gt;"&amp;BTT[[#This Row],[Verantwortliches TP
(automatisch)]])&gt;0,"Transaktion mehrfach","okay"),"")</f>
        <v>okay</v>
      </c>
      <c r="AR1149" s="10" t="str">
        <f>IFERROR(IF(COUNTIFS(BTT[Verwendete Transaktion (Pflichtauswahl)],BTT[[#This Row],[Verwendete Transaktion (Pflichtauswahl)]],BTT[Verantwortliches TP
(automatisch)],"&lt;&gt;"&amp;VLOOKUP(aktives_Teilprojekt,Teilprojekte[[Teilprojekte]:[Kürzel]],2,FALSE))&gt;0,"Transaktion mehrfach","okay"),"")</f>
        <v>okay</v>
      </c>
      <c r="AS1149" s="10" t="s">
        <v>11483</v>
      </c>
      <c r="AT1149" s="10"/>
    </row>
    <row r="1150" spans="1:46" x14ac:dyDescent="0.25">
      <c r="A1150" s="14" t="str">
        <f>IFERROR(IF(BTT[[#This Row],[Lfd Nr. 
(aus konsolidierter Datei)]]&lt;&gt;"",BTT[[#This Row],[Lfd Nr. 
(aus konsolidierter Datei)]],VLOOKUP(aktives_Teilprojekt,Teilprojekte[[Teilprojekte]:[Kürzel]],2,FALSE)&amp;ROW(BTT[[#This Row],[Lfd Nr.
(automatisch)]])-2),"")</f>
        <v>FI1064</v>
      </c>
      <c r="B1150" s="15" t="s">
        <v>24</v>
      </c>
      <c r="C1150" s="15"/>
      <c r="D1150" t="s">
        <v>11486</v>
      </c>
      <c r="E1150" s="10" t="str">
        <f>IFERROR(IF(NOT(BTT[[#This Row],[Manuelle Änderung des Verantwortliches TP
(Auswahl - bei Bedarf)]]=""),BTT[[#This Row],[Manuelle Änderung des Verantwortliches TP
(Auswahl - bei Bedarf)]],VLOOKUP(BTT[[#This Row],[Hauptprozess
(Pflichtauswahl)]],Hauptprozesse[],3,FALSE)),"")</f>
        <v>FI</v>
      </c>
      <c r="G1150" t="s">
        <v>14277</v>
      </c>
      <c r="H1150" s="10" t="s">
        <v>8485</v>
      </c>
      <c r="I1150" t="s">
        <v>8522</v>
      </c>
      <c r="J1150" s="10" t="str">
        <f>IFERROR(VLOOKUP(BTT[[#This Row],[Verwendete Transaktion (Pflichtauswahl)]],Transaktionen[[Transaktionen]:[Langtext]],2,FALSE),"")</f>
        <v>keine digitale Erfassung</v>
      </c>
      <c r="V1150" s="10" t="str">
        <f>IFERROR(VLOOKUP(BTT[[#This Row],[Verwendetes Formular
(Auswahl falls relevant)]],Formulare[[Formularbezeichnung]:[Formularname (technisch)]],2,FALSE),"")</f>
        <v/>
      </c>
      <c r="Y1150" s="4"/>
      <c r="AK1150" s="10" t="str">
        <f>IF(BTT[[#This Row],[Subprozess
(optionale Auswahl)]]="","okay",IF(VLOOKUP(BTT[[#This Row],[Subprozess
(optionale Auswahl)]],BPML[[Subprozess]:[Zugeordneter Hauptprozess]],3,FALSE)=BTT[[#This Row],[Hauptprozess
(Pflichtauswahl)]],"okay","falscher Subprozess"))</f>
        <v>okay</v>
      </c>
      <c r="AL1150" t="str">
        <f>IF(aktives_Teilprojekt="Master","",IF(BTT[[#This Row],[Verantwortliches TP
(automatisch)]]=VLOOKUP(aktives_Teilprojekt,Teilprojekte[[Teilprojekte]:[Kürzel]],2,FALSE),"okay","Hauptprozess anderes TP"))</f>
        <v>okay</v>
      </c>
      <c r="AM1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0" s="10" t="str">
        <f>IFERROR(IF(BTT[[#This Row],[SAP-Modul
(Pflichtauswahl)]]&lt;&gt;VLOOKUP(BTT[[#This Row],[Verwendete Transaktion (Pflichtauswahl)]],Transaktionen[[Transaktionen]:[Modul]],3,FALSE),"Modul anders","okay"),"")</f>
        <v>okay</v>
      </c>
      <c r="AP1150" s="10" t="str">
        <f>IFERROR(IF(COUNTIFS(BTT[Verwendete Transaktion (Pflichtauswahl)],BTT[[#This Row],[Verwendete Transaktion (Pflichtauswahl)]],BTT[SAP-Modul
(Pflichtauswahl)],"&lt;&gt;"&amp;BTT[[#This Row],[SAP-Modul
(Pflichtauswahl)]])&gt;0,"Modul anders","okay"),"")</f>
        <v>okay</v>
      </c>
      <c r="AQ1150" s="10" t="str">
        <f>IFERROR(IF(COUNTIFS(BTT[Verwendete Transaktion (Pflichtauswahl)],BTT[[#This Row],[Verwendete Transaktion (Pflichtauswahl)]],BTT[Verantwortliches TP
(automatisch)],"&lt;&gt;"&amp;BTT[[#This Row],[Verantwortliches TP
(automatisch)]])&gt;0,"Transaktion mehrfach","okay"),"")</f>
        <v>okay</v>
      </c>
      <c r="AR1150" s="10" t="str">
        <f>IFERROR(IF(COUNTIFS(BTT[Verwendete Transaktion (Pflichtauswahl)],BTT[[#This Row],[Verwendete Transaktion (Pflichtauswahl)]],BTT[Verantwortliches TP
(automatisch)],"&lt;&gt;"&amp;VLOOKUP(aktives_Teilprojekt,Teilprojekte[[Teilprojekte]:[Kürzel]],2,FALSE))&gt;0,"Transaktion mehrfach","okay"),"")</f>
        <v>okay</v>
      </c>
      <c r="AS1150" s="10" t="s">
        <v>11485</v>
      </c>
      <c r="AT1150" s="10"/>
    </row>
    <row r="1151" spans="1:46" x14ac:dyDescent="0.25">
      <c r="A1151" s="14" t="str">
        <f>IFERROR(IF(BTT[[#This Row],[Lfd Nr. 
(aus konsolidierter Datei)]]&lt;&gt;"",BTT[[#This Row],[Lfd Nr. 
(aus konsolidierter Datei)]],VLOOKUP(aktives_Teilprojekt,Teilprojekte[[Teilprojekte]:[Kürzel]],2,FALSE)&amp;ROW(BTT[[#This Row],[Lfd Nr.
(automatisch)]])-2),"")</f>
        <v>FI1065</v>
      </c>
      <c r="B1151" s="15" t="s">
        <v>24</v>
      </c>
      <c r="C1151" s="15"/>
      <c r="D1151" t="s">
        <v>11488</v>
      </c>
      <c r="E1151" s="10" t="str">
        <f>IFERROR(IF(NOT(BTT[[#This Row],[Manuelle Änderung des Verantwortliches TP
(Auswahl - bei Bedarf)]]=""),BTT[[#This Row],[Manuelle Änderung des Verantwortliches TP
(Auswahl - bei Bedarf)]],VLOOKUP(BTT[[#This Row],[Hauptprozess
(Pflichtauswahl)]],Hauptprozesse[],3,FALSE)),"")</f>
        <v>FI</v>
      </c>
      <c r="G1151" t="s">
        <v>14277</v>
      </c>
      <c r="H1151" s="10" t="s">
        <v>8485</v>
      </c>
      <c r="I1151" t="s">
        <v>8522</v>
      </c>
      <c r="J1151" s="10" t="str">
        <f>IFERROR(VLOOKUP(BTT[[#This Row],[Verwendete Transaktion (Pflichtauswahl)]],Transaktionen[[Transaktionen]:[Langtext]],2,FALSE),"")</f>
        <v>keine digitale Erfassung</v>
      </c>
      <c r="V1151" s="10" t="str">
        <f>IFERROR(VLOOKUP(BTT[[#This Row],[Verwendetes Formular
(Auswahl falls relevant)]],Formulare[[Formularbezeichnung]:[Formularname (technisch)]],2,FALSE),"")</f>
        <v/>
      </c>
      <c r="Y1151" s="4"/>
      <c r="AK1151" s="10" t="str">
        <f>IF(BTT[[#This Row],[Subprozess
(optionale Auswahl)]]="","okay",IF(VLOOKUP(BTT[[#This Row],[Subprozess
(optionale Auswahl)]],BPML[[Subprozess]:[Zugeordneter Hauptprozess]],3,FALSE)=BTT[[#This Row],[Hauptprozess
(Pflichtauswahl)]],"okay","falscher Subprozess"))</f>
        <v>okay</v>
      </c>
      <c r="AL1151" t="str">
        <f>IF(aktives_Teilprojekt="Master","",IF(BTT[[#This Row],[Verantwortliches TP
(automatisch)]]=VLOOKUP(aktives_Teilprojekt,Teilprojekte[[Teilprojekte]:[Kürzel]],2,FALSE),"okay","Hauptprozess anderes TP"))</f>
        <v>okay</v>
      </c>
      <c r="AM1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1" s="10" t="str">
        <f>IFERROR(IF(BTT[[#This Row],[SAP-Modul
(Pflichtauswahl)]]&lt;&gt;VLOOKUP(BTT[[#This Row],[Verwendete Transaktion (Pflichtauswahl)]],Transaktionen[[Transaktionen]:[Modul]],3,FALSE),"Modul anders","okay"),"")</f>
        <v>okay</v>
      </c>
      <c r="AP1151" s="10" t="str">
        <f>IFERROR(IF(COUNTIFS(BTT[Verwendete Transaktion (Pflichtauswahl)],BTT[[#This Row],[Verwendete Transaktion (Pflichtauswahl)]],BTT[SAP-Modul
(Pflichtauswahl)],"&lt;&gt;"&amp;BTT[[#This Row],[SAP-Modul
(Pflichtauswahl)]])&gt;0,"Modul anders","okay"),"")</f>
        <v>okay</v>
      </c>
      <c r="AQ1151" s="10" t="str">
        <f>IFERROR(IF(COUNTIFS(BTT[Verwendete Transaktion (Pflichtauswahl)],BTT[[#This Row],[Verwendete Transaktion (Pflichtauswahl)]],BTT[Verantwortliches TP
(automatisch)],"&lt;&gt;"&amp;BTT[[#This Row],[Verantwortliches TP
(automatisch)]])&gt;0,"Transaktion mehrfach","okay"),"")</f>
        <v>okay</v>
      </c>
      <c r="AR1151" s="10" t="str">
        <f>IFERROR(IF(COUNTIFS(BTT[Verwendete Transaktion (Pflichtauswahl)],BTT[[#This Row],[Verwendete Transaktion (Pflichtauswahl)]],BTT[Verantwortliches TP
(automatisch)],"&lt;&gt;"&amp;VLOOKUP(aktives_Teilprojekt,Teilprojekte[[Teilprojekte]:[Kürzel]],2,FALSE))&gt;0,"Transaktion mehrfach","okay"),"")</f>
        <v>okay</v>
      </c>
      <c r="AS1151" s="10" t="s">
        <v>11487</v>
      </c>
      <c r="AT1151" s="10"/>
    </row>
    <row r="1152" spans="1:46" x14ac:dyDescent="0.25">
      <c r="A1152" s="14" t="str">
        <f>IFERROR(IF(BTT[[#This Row],[Lfd Nr. 
(aus konsolidierter Datei)]]&lt;&gt;"",BTT[[#This Row],[Lfd Nr. 
(aus konsolidierter Datei)]],VLOOKUP(aktives_Teilprojekt,Teilprojekte[[Teilprojekte]:[Kürzel]],2,FALSE)&amp;ROW(BTT[[#This Row],[Lfd Nr.
(automatisch)]])-2),"")</f>
        <v>FI1066</v>
      </c>
      <c r="B1152" s="15" t="s">
        <v>24</v>
      </c>
      <c r="C1152" s="15"/>
      <c r="D1152" t="s">
        <v>11490</v>
      </c>
      <c r="E1152" s="10" t="str">
        <f>IFERROR(IF(NOT(BTT[[#This Row],[Manuelle Änderung des Verantwortliches TP
(Auswahl - bei Bedarf)]]=""),BTT[[#This Row],[Manuelle Änderung des Verantwortliches TP
(Auswahl - bei Bedarf)]],VLOOKUP(BTT[[#This Row],[Hauptprozess
(Pflichtauswahl)]],Hauptprozesse[],3,FALSE)),"")</f>
        <v>FI</v>
      </c>
      <c r="G1152" t="s">
        <v>14277</v>
      </c>
      <c r="H1152" s="10" t="s">
        <v>8485</v>
      </c>
      <c r="I1152" t="s">
        <v>8522</v>
      </c>
      <c r="J1152" s="10" t="str">
        <f>IFERROR(VLOOKUP(BTT[[#This Row],[Verwendete Transaktion (Pflichtauswahl)]],Transaktionen[[Transaktionen]:[Langtext]],2,FALSE),"")</f>
        <v>keine digitale Erfassung</v>
      </c>
      <c r="V1152" s="10" t="str">
        <f>IFERROR(VLOOKUP(BTT[[#This Row],[Verwendetes Formular
(Auswahl falls relevant)]],Formulare[[Formularbezeichnung]:[Formularname (technisch)]],2,FALSE),"")</f>
        <v/>
      </c>
      <c r="Y1152" s="4"/>
      <c r="AK1152" s="10" t="str">
        <f>IF(BTT[[#This Row],[Subprozess
(optionale Auswahl)]]="","okay",IF(VLOOKUP(BTT[[#This Row],[Subprozess
(optionale Auswahl)]],BPML[[Subprozess]:[Zugeordneter Hauptprozess]],3,FALSE)=BTT[[#This Row],[Hauptprozess
(Pflichtauswahl)]],"okay","falscher Subprozess"))</f>
        <v>okay</v>
      </c>
      <c r="AL1152" t="str">
        <f>IF(aktives_Teilprojekt="Master","",IF(BTT[[#This Row],[Verantwortliches TP
(automatisch)]]=VLOOKUP(aktives_Teilprojekt,Teilprojekte[[Teilprojekte]:[Kürzel]],2,FALSE),"okay","Hauptprozess anderes TP"))</f>
        <v>okay</v>
      </c>
      <c r="AM1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2" s="10" t="str">
        <f>IFERROR(IF(BTT[[#This Row],[SAP-Modul
(Pflichtauswahl)]]&lt;&gt;VLOOKUP(BTT[[#This Row],[Verwendete Transaktion (Pflichtauswahl)]],Transaktionen[[Transaktionen]:[Modul]],3,FALSE),"Modul anders","okay"),"")</f>
        <v>okay</v>
      </c>
      <c r="AP1152" s="10" t="str">
        <f>IFERROR(IF(COUNTIFS(BTT[Verwendete Transaktion (Pflichtauswahl)],BTT[[#This Row],[Verwendete Transaktion (Pflichtauswahl)]],BTT[SAP-Modul
(Pflichtauswahl)],"&lt;&gt;"&amp;BTT[[#This Row],[SAP-Modul
(Pflichtauswahl)]])&gt;0,"Modul anders","okay"),"")</f>
        <v>okay</v>
      </c>
      <c r="AQ1152" s="10" t="str">
        <f>IFERROR(IF(COUNTIFS(BTT[Verwendete Transaktion (Pflichtauswahl)],BTT[[#This Row],[Verwendete Transaktion (Pflichtauswahl)]],BTT[Verantwortliches TP
(automatisch)],"&lt;&gt;"&amp;BTT[[#This Row],[Verantwortliches TP
(automatisch)]])&gt;0,"Transaktion mehrfach","okay"),"")</f>
        <v>okay</v>
      </c>
      <c r="AR1152" s="10" t="str">
        <f>IFERROR(IF(COUNTIFS(BTT[Verwendete Transaktion (Pflichtauswahl)],BTT[[#This Row],[Verwendete Transaktion (Pflichtauswahl)]],BTT[Verantwortliches TP
(automatisch)],"&lt;&gt;"&amp;VLOOKUP(aktives_Teilprojekt,Teilprojekte[[Teilprojekte]:[Kürzel]],2,FALSE))&gt;0,"Transaktion mehrfach","okay"),"")</f>
        <v>okay</v>
      </c>
      <c r="AS1152" s="10" t="s">
        <v>11489</v>
      </c>
      <c r="AT1152" s="10"/>
    </row>
    <row r="1153" spans="1:46" x14ac:dyDescent="0.25">
      <c r="A1153" s="14" t="str">
        <f>IFERROR(IF(BTT[[#This Row],[Lfd Nr. 
(aus konsolidierter Datei)]]&lt;&gt;"",BTT[[#This Row],[Lfd Nr. 
(aus konsolidierter Datei)]],VLOOKUP(aktives_Teilprojekt,Teilprojekte[[Teilprojekte]:[Kürzel]],2,FALSE)&amp;ROW(BTT[[#This Row],[Lfd Nr.
(automatisch)]])-2),"")</f>
        <v>FI1067</v>
      </c>
      <c r="B1153" s="15" t="s">
        <v>24</v>
      </c>
      <c r="C1153" s="15"/>
      <c r="D1153" t="s">
        <v>11492</v>
      </c>
      <c r="E1153" s="10" t="str">
        <f>IFERROR(IF(NOT(BTT[[#This Row],[Manuelle Änderung des Verantwortliches TP
(Auswahl - bei Bedarf)]]=""),BTT[[#This Row],[Manuelle Änderung des Verantwortliches TP
(Auswahl - bei Bedarf)]],VLOOKUP(BTT[[#This Row],[Hauptprozess
(Pflichtauswahl)]],Hauptprozesse[],3,FALSE)),"")</f>
        <v>FI</v>
      </c>
      <c r="G1153" t="s">
        <v>14277</v>
      </c>
      <c r="H1153" s="10"/>
      <c r="J1153" s="10" t="str">
        <f>IFERROR(VLOOKUP(BTT[[#This Row],[Verwendete Transaktion (Pflichtauswahl)]],Transaktionen[[Transaktionen]:[Langtext]],2,FALSE),"")</f>
        <v/>
      </c>
      <c r="V1153" s="10" t="str">
        <f>IFERROR(VLOOKUP(BTT[[#This Row],[Verwendetes Formular
(Auswahl falls relevant)]],Formulare[[Formularbezeichnung]:[Formularname (technisch)]],2,FALSE),"")</f>
        <v/>
      </c>
      <c r="Y1153" s="4"/>
      <c r="AK1153" s="10" t="str">
        <f>IF(BTT[[#This Row],[Subprozess
(optionale Auswahl)]]="","okay",IF(VLOOKUP(BTT[[#This Row],[Subprozess
(optionale Auswahl)]],BPML[[Subprozess]:[Zugeordneter Hauptprozess]],3,FALSE)=BTT[[#This Row],[Hauptprozess
(Pflichtauswahl)]],"okay","falscher Subprozess"))</f>
        <v>okay</v>
      </c>
      <c r="AL1153" t="str">
        <f>IF(aktives_Teilprojekt="Master","",IF(BTT[[#This Row],[Verantwortliches TP
(automatisch)]]=VLOOKUP(aktives_Teilprojekt,Teilprojekte[[Teilprojekte]:[Kürzel]],2,FALSE),"okay","Hauptprozess anderes TP"))</f>
        <v>okay</v>
      </c>
      <c r="AM1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3" s="10" t="str">
        <f>IFERROR(IF(BTT[[#This Row],[SAP-Modul
(Pflichtauswahl)]]&lt;&gt;VLOOKUP(BTT[[#This Row],[Verwendete Transaktion (Pflichtauswahl)]],Transaktionen[[Transaktionen]:[Modul]],3,FALSE),"Modul anders","okay"),"")</f>
        <v/>
      </c>
      <c r="AP1153" s="10" t="str">
        <f>IFERROR(IF(COUNTIFS(BTT[Verwendete Transaktion (Pflichtauswahl)],BTT[[#This Row],[Verwendete Transaktion (Pflichtauswahl)]],BTT[SAP-Modul
(Pflichtauswahl)],"&lt;&gt;"&amp;BTT[[#This Row],[SAP-Modul
(Pflichtauswahl)]])&gt;0,"Modul anders","okay"),"")</f>
        <v>okay</v>
      </c>
      <c r="AQ1153" s="10" t="str">
        <f>IFERROR(IF(COUNTIFS(BTT[Verwendete Transaktion (Pflichtauswahl)],BTT[[#This Row],[Verwendete Transaktion (Pflichtauswahl)]],BTT[Verantwortliches TP
(automatisch)],"&lt;&gt;"&amp;BTT[[#This Row],[Verantwortliches TP
(automatisch)]])&gt;0,"Transaktion mehrfach","okay"),"")</f>
        <v>okay</v>
      </c>
      <c r="AR1153" s="10" t="str">
        <f>IFERROR(IF(COUNTIFS(BTT[Verwendete Transaktion (Pflichtauswahl)],BTT[[#This Row],[Verwendete Transaktion (Pflichtauswahl)]],BTT[Verantwortliches TP
(automatisch)],"&lt;&gt;"&amp;VLOOKUP(aktives_Teilprojekt,Teilprojekte[[Teilprojekte]:[Kürzel]],2,FALSE))&gt;0,"Transaktion mehrfach","okay"),"")</f>
        <v>okay</v>
      </c>
      <c r="AS1153" s="10" t="s">
        <v>11491</v>
      </c>
      <c r="AT1153" s="10"/>
    </row>
    <row r="1154" spans="1:46" x14ac:dyDescent="0.25">
      <c r="A1154" s="14" t="str">
        <f>IFERROR(IF(BTT[[#This Row],[Lfd Nr. 
(aus konsolidierter Datei)]]&lt;&gt;"",BTT[[#This Row],[Lfd Nr. 
(aus konsolidierter Datei)]],VLOOKUP(aktives_Teilprojekt,Teilprojekte[[Teilprojekte]:[Kürzel]],2,FALSE)&amp;ROW(BTT[[#This Row],[Lfd Nr.
(automatisch)]])-2),"")</f>
        <v>FI1068</v>
      </c>
      <c r="B1154" s="15" t="s">
        <v>24</v>
      </c>
      <c r="C1154" s="15"/>
      <c r="D1154" t="s">
        <v>11494</v>
      </c>
      <c r="E1154" s="10" t="str">
        <f>IFERROR(IF(NOT(BTT[[#This Row],[Manuelle Änderung des Verantwortliches TP
(Auswahl - bei Bedarf)]]=""),BTT[[#This Row],[Manuelle Änderung des Verantwortliches TP
(Auswahl - bei Bedarf)]],VLOOKUP(BTT[[#This Row],[Hauptprozess
(Pflichtauswahl)]],Hauptprozesse[],3,FALSE)),"")</f>
        <v>FI</v>
      </c>
      <c r="H1154" s="10" t="s">
        <v>6037</v>
      </c>
      <c r="I1154" t="s">
        <v>1132</v>
      </c>
      <c r="J1154" s="10" t="str">
        <f>IFERROR(VLOOKUP(BTT[[#This Row],[Verwendete Transaktion (Pflichtauswahl)]],Transaktionen[[Transaktionen]:[Langtext]],2,FALSE),"")</f>
        <v>Anlagen-Stammsatz anlegen</v>
      </c>
      <c r="V1154" s="10" t="str">
        <f>IFERROR(VLOOKUP(BTT[[#This Row],[Verwendetes Formular
(Auswahl falls relevant)]],Formulare[[Formularbezeichnung]:[Formularname (technisch)]],2,FALSE),"")</f>
        <v/>
      </c>
      <c r="Y1154" s="4"/>
      <c r="AK1154" s="10" t="str">
        <f>IF(BTT[[#This Row],[Subprozess
(optionale Auswahl)]]="","okay",IF(VLOOKUP(BTT[[#This Row],[Subprozess
(optionale Auswahl)]],BPML[[Subprozess]:[Zugeordneter Hauptprozess]],3,FALSE)=BTT[[#This Row],[Hauptprozess
(Pflichtauswahl)]],"okay","falscher Subprozess"))</f>
        <v>okay</v>
      </c>
      <c r="AL1154" t="str">
        <f>IF(aktives_Teilprojekt="Master","",IF(BTT[[#This Row],[Verantwortliches TP
(automatisch)]]=VLOOKUP(aktives_Teilprojekt,Teilprojekte[[Teilprojekte]:[Kürzel]],2,FALSE),"okay","Hauptprozess anderes TP"))</f>
        <v>okay</v>
      </c>
      <c r="AM1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4" s="10" t="str">
        <f>IFERROR(IF(BTT[[#This Row],[SAP-Modul
(Pflichtauswahl)]]&lt;&gt;VLOOKUP(BTT[[#This Row],[Verwendete Transaktion (Pflichtauswahl)]],Transaktionen[[Transaktionen]:[Modul]],3,FALSE),"Modul anders","okay"),"")</f>
        <v>okay</v>
      </c>
      <c r="AP1154" s="10" t="str">
        <f>IFERROR(IF(COUNTIFS(BTT[Verwendete Transaktion (Pflichtauswahl)],BTT[[#This Row],[Verwendete Transaktion (Pflichtauswahl)]],BTT[SAP-Modul
(Pflichtauswahl)],"&lt;&gt;"&amp;BTT[[#This Row],[SAP-Modul
(Pflichtauswahl)]])&gt;0,"Modul anders","okay"),"")</f>
        <v>okay</v>
      </c>
      <c r="AQ1154" s="10" t="str">
        <f>IFERROR(IF(COUNTIFS(BTT[Verwendete Transaktion (Pflichtauswahl)],BTT[[#This Row],[Verwendete Transaktion (Pflichtauswahl)]],BTT[Verantwortliches TP
(automatisch)],"&lt;&gt;"&amp;BTT[[#This Row],[Verantwortliches TP
(automatisch)]])&gt;0,"Transaktion mehrfach","okay"),"")</f>
        <v>okay</v>
      </c>
      <c r="AR1154" s="10" t="str">
        <f>IFERROR(IF(COUNTIFS(BTT[Verwendete Transaktion (Pflichtauswahl)],BTT[[#This Row],[Verwendete Transaktion (Pflichtauswahl)]],BTT[Verantwortliches TP
(automatisch)],"&lt;&gt;"&amp;VLOOKUP(aktives_Teilprojekt,Teilprojekte[[Teilprojekte]:[Kürzel]],2,FALSE))&gt;0,"Transaktion mehrfach","okay"),"")</f>
        <v>okay</v>
      </c>
      <c r="AS1154" s="10" t="s">
        <v>11493</v>
      </c>
      <c r="AT1154" s="10"/>
    </row>
    <row r="1155" spans="1:46" x14ac:dyDescent="0.25">
      <c r="A1155" s="14" t="str">
        <f>IFERROR(IF(BTT[[#This Row],[Lfd Nr. 
(aus konsolidierter Datei)]]&lt;&gt;"",BTT[[#This Row],[Lfd Nr. 
(aus konsolidierter Datei)]],VLOOKUP(aktives_Teilprojekt,Teilprojekte[[Teilprojekte]:[Kürzel]],2,FALSE)&amp;ROW(BTT[[#This Row],[Lfd Nr.
(automatisch)]])-2),"")</f>
        <v>FI1069</v>
      </c>
      <c r="B1155" s="15" t="s">
        <v>24</v>
      </c>
      <c r="C1155" s="15"/>
      <c r="D1155" t="s">
        <v>11496</v>
      </c>
      <c r="E1155" s="10" t="str">
        <f>IFERROR(IF(NOT(BTT[[#This Row],[Manuelle Änderung des Verantwortliches TP
(Auswahl - bei Bedarf)]]=""),BTT[[#This Row],[Manuelle Änderung des Verantwortliches TP
(Auswahl - bei Bedarf)]],VLOOKUP(BTT[[#This Row],[Hauptprozess
(Pflichtauswahl)]],Hauptprozesse[],3,FALSE)),"")</f>
        <v>FI</v>
      </c>
      <c r="H1155" s="10"/>
      <c r="J1155" s="10" t="str">
        <f>IFERROR(VLOOKUP(BTT[[#This Row],[Verwendete Transaktion (Pflichtauswahl)]],Transaktionen[[Transaktionen]:[Langtext]],2,FALSE),"")</f>
        <v/>
      </c>
      <c r="V1155" s="10" t="str">
        <f>IFERROR(VLOOKUP(BTT[[#This Row],[Verwendetes Formular
(Auswahl falls relevant)]],Formulare[[Formularbezeichnung]:[Formularname (technisch)]],2,FALSE),"")</f>
        <v/>
      </c>
      <c r="Y1155" s="4"/>
      <c r="AK1155" s="10" t="str">
        <f>IF(BTT[[#This Row],[Subprozess
(optionale Auswahl)]]="","okay",IF(VLOOKUP(BTT[[#This Row],[Subprozess
(optionale Auswahl)]],BPML[[Subprozess]:[Zugeordneter Hauptprozess]],3,FALSE)=BTT[[#This Row],[Hauptprozess
(Pflichtauswahl)]],"okay","falscher Subprozess"))</f>
        <v>okay</v>
      </c>
      <c r="AL1155" t="str">
        <f>IF(aktives_Teilprojekt="Master","",IF(BTT[[#This Row],[Verantwortliches TP
(automatisch)]]=VLOOKUP(aktives_Teilprojekt,Teilprojekte[[Teilprojekte]:[Kürzel]],2,FALSE),"okay","Hauptprozess anderes TP"))</f>
        <v>okay</v>
      </c>
      <c r="AM1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5" s="10" t="str">
        <f>IFERROR(IF(BTT[[#This Row],[SAP-Modul
(Pflichtauswahl)]]&lt;&gt;VLOOKUP(BTT[[#This Row],[Verwendete Transaktion (Pflichtauswahl)]],Transaktionen[[Transaktionen]:[Modul]],3,FALSE),"Modul anders","okay"),"")</f>
        <v/>
      </c>
      <c r="AP1155" s="10" t="str">
        <f>IFERROR(IF(COUNTIFS(BTT[Verwendete Transaktion (Pflichtauswahl)],BTT[[#This Row],[Verwendete Transaktion (Pflichtauswahl)]],BTT[SAP-Modul
(Pflichtauswahl)],"&lt;&gt;"&amp;BTT[[#This Row],[SAP-Modul
(Pflichtauswahl)]])&gt;0,"Modul anders","okay"),"")</f>
        <v>okay</v>
      </c>
      <c r="AQ1155" s="10" t="str">
        <f>IFERROR(IF(COUNTIFS(BTT[Verwendete Transaktion (Pflichtauswahl)],BTT[[#This Row],[Verwendete Transaktion (Pflichtauswahl)]],BTT[Verantwortliches TP
(automatisch)],"&lt;&gt;"&amp;BTT[[#This Row],[Verantwortliches TP
(automatisch)]])&gt;0,"Transaktion mehrfach","okay"),"")</f>
        <v>okay</v>
      </c>
      <c r="AR1155" s="10" t="str">
        <f>IFERROR(IF(COUNTIFS(BTT[Verwendete Transaktion (Pflichtauswahl)],BTT[[#This Row],[Verwendete Transaktion (Pflichtauswahl)]],BTT[Verantwortliches TP
(automatisch)],"&lt;&gt;"&amp;VLOOKUP(aktives_Teilprojekt,Teilprojekte[[Teilprojekte]:[Kürzel]],2,FALSE))&gt;0,"Transaktion mehrfach","okay"),"")</f>
        <v>okay</v>
      </c>
      <c r="AS1155" s="10" t="s">
        <v>11495</v>
      </c>
      <c r="AT1155" s="10"/>
    </row>
    <row r="1156" spans="1:46" x14ac:dyDescent="0.25">
      <c r="A1156" s="14" t="str">
        <f>IFERROR(IF(BTT[[#This Row],[Lfd Nr. 
(aus konsolidierter Datei)]]&lt;&gt;"",BTT[[#This Row],[Lfd Nr. 
(aus konsolidierter Datei)]],VLOOKUP(aktives_Teilprojekt,Teilprojekte[[Teilprojekte]:[Kürzel]],2,FALSE)&amp;ROW(BTT[[#This Row],[Lfd Nr.
(automatisch)]])-2),"")</f>
        <v>FI1070</v>
      </c>
      <c r="B1156" s="15" t="s">
        <v>24</v>
      </c>
      <c r="C1156" s="15"/>
      <c r="D1156" t="s">
        <v>11498</v>
      </c>
      <c r="E1156" s="10" t="str">
        <f>IFERROR(IF(NOT(BTT[[#This Row],[Manuelle Änderung des Verantwortliches TP
(Auswahl - bei Bedarf)]]=""),BTT[[#This Row],[Manuelle Änderung des Verantwortliches TP
(Auswahl - bei Bedarf)]],VLOOKUP(BTT[[#This Row],[Hauptprozess
(Pflichtauswahl)]],Hauptprozesse[],3,FALSE)),"")</f>
        <v>FI</v>
      </c>
      <c r="G1156" t="s">
        <v>14277</v>
      </c>
      <c r="H1156" s="10" t="s">
        <v>8485</v>
      </c>
      <c r="I1156" t="s">
        <v>8522</v>
      </c>
      <c r="J1156" s="10" t="str">
        <f>IFERROR(VLOOKUP(BTT[[#This Row],[Verwendete Transaktion (Pflichtauswahl)]],Transaktionen[[Transaktionen]:[Langtext]],2,FALSE),"")</f>
        <v>keine digitale Erfassung</v>
      </c>
      <c r="V1156" s="10" t="str">
        <f>IFERROR(VLOOKUP(BTT[[#This Row],[Verwendetes Formular
(Auswahl falls relevant)]],Formulare[[Formularbezeichnung]:[Formularname (technisch)]],2,FALSE),"")</f>
        <v/>
      </c>
      <c r="Y1156" s="4"/>
      <c r="AK1156" s="10" t="str">
        <f>IF(BTT[[#This Row],[Subprozess
(optionale Auswahl)]]="","okay",IF(VLOOKUP(BTT[[#This Row],[Subprozess
(optionale Auswahl)]],BPML[[Subprozess]:[Zugeordneter Hauptprozess]],3,FALSE)=BTT[[#This Row],[Hauptprozess
(Pflichtauswahl)]],"okay","falscher Subprozess"))</f>
        <v>okay</v>
      </c>
      <c r="AL1156" t="str">
        <f>IF(aktives_Teilprojekt="Master","",IF(BTT[[#This Row],[Verantwortliches TP
(automatisch)]]=VLOOKUP(aktives_Teilprojekt,Teilprojekte[[Teilprojekte]:[Kürzel]],2,FALSE),"okay","Hauptprozess anderes TP"))</f>
        <v>okay</v>
      </c>
      <c r="AM1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6" s="10" t="str">
        <f>IFERROR(IF(BTT[[#This Row],[SAP-Modul
(Pflichtauswahl)]]&lt;&gt;VLOOKUP(BTT[[#This Row],[Verwendete Transaktion (Pflichtauswahl)]],Transaktionen[[Transaktionen]:[Modul]],3,FALSE),"Modul anders","okay"),"")</f>
        <v>okay</v>
      </c>
      <c r="AP1156" s="10" t="str">
        <f>IFERROR(IF(COUNTIFS(BTT[Verwendete Transaktion (Pflichtauswahl)],BTT[[#This Row],[Verwendete Transaktion (Pflichtauswahl)]],BTT[SAP-Modul
(Pflichtauswahl)],"&lt;&gt;"&amp;BTT[[#This Row],[SAP-Modul
(Pflichtauswahl)]])&gt;0,"Modul anders","okay"),"")</f>
        <v>okay</v>
      </c>
      <c r="AQ1156" s="10" t="str">
        <f>IFERROR(IF(COUNTIFS(BTT[Verwendete Transaktion (Pflichtauswahl)],BTT[[#This Row],[Verwendete Transaktion (Pflichtauswahl)]],BTT[Verantwortliches TP
(automatisch)],"&lt;&gt;"&amp;BTT[[#This Row],[Verantwortliches TP
(automatisch)]])&gt;0,"Transaktion mehrfach","okay"),"")</f>
        <v>okay</v>
      </c>
      <c r="AR1156" s="10" t="str">
        <f>IFERROR(IF(COUNTIFS(BTT[Verwendete Transaktion (Pflichtauswahl)],BTT[[#This Row],[Verwendete Transaktion (Pflichtauswahl)]],BTT[Verantwortliches TP
(automatisch)],"&lt;&gt;"&amp;VLOOKUP(aktives_Teilprojekt,Teilprojekte[[Teilprojekte]:[Kürzel]],2,FALSE))&gt;0,"Transaktion mehrfach","okay"),"")</f>
        <v>okay</v>
      </c>
      <c r="AS1156" s="10" t="s">
        <v>11497</v>
      </c>
      <c r="AT1156" s="10"/>
    </row>
    <row r="1157" spans="1:46" x14ac:dyDescent="0.25">
      <c r="A1157" s="14" t="str">
        <f>IFERROR(IF(BTT[[#This Row],[Lfd Nr. 
(aus konsolidierter Datei)]]&lt;&gt;"",BTT[[#This Row],[Lfd Nr. 
(aus konsolidierter Datei)]],VLOOKUP(aktives_Teilprojekt,Teilprojekte[[Teilprojekte]:[Kürzel]],2,FALSE)&amp;ROW(BTT[[#This Row],[Lfd Nr.
(automatisch)]])-2),"")</f>
        <v>FI1071</v>
      </c>
      <c r="B1157" s="15" t="s">
        <v>24</v>
      </c>
      <c r="C1157" s="15"/>
      <c r="D1157" t="s">
        <v>11500</v>
      </c>
      <c r="E1157" s="10" t="str">
        <f>IFERROR(IF(NOT(BTT[[#This Row],[Manuelle Änderung des Verantwortliches TP
(Auswahl - bei Bedarf)]]=""),BTT[[#This Row],[Manuelle Änderung des Verantwortliches TP
(Auswahl - bei Bedarf)]],VLOOKUP(BTT[[#This Row],[Hauptprozess
(Pflichtauswahl)]],Hauptprozesse[],3,FALSE)),"")</f>
        <v>FI</v>
      </c>
      <c r="G1157" t="s">
        <v>14277</v>
      </c>
      <c r="H1157" s="10" t="s">
        <v>8485</v>
      </c>
      <c r="I1157" t="s">
        <v>8522</v>
      </c>
      <c r="J1157" s="10" t="str">
        <f>IFERROR(VLOOKUP(BTT[[#This Row],[Verwendete Transaktion (Pflichtauswahl)]],Transaktionen[[Transaktionen]:[Langtext]],2,FALSE),"")</f>
        <v>keine digitale Erfassung</v>
      </c>
      <c r="V1157" s="10" t="str">
        <f>IFERROR(VLOOKUP(BTT[[#This Row],[Verwendetes Formular
(Auswahl falls relevant)]],Formulare[[Formularbezeichnung]:[Formularname (technisch)]],2,FALSE),"")</f>
        <v/>
      </c>
      <c r="Y1157" s="4"/>
      <c r="AK1157" s="10" t="str">
        <f>IF(BTT[[#This Row],[Subprozess
(optionale Auswahl)]]="","okay",IF(VLOOKUP(BTT[[#This Row],[Subprozess
(optionale Auswahl)]],BPML[[Subprozess]:[Zugeordneter Hauptprozess]],3,FALSE)=BTT[[#This Row],[Hauptprozess
(Pflichtauswahl)]],"okay","falscher Subprozess"))</f>
        <v>okay</v>
      </c>
      <c r="AL1157" t="str">
        <f>IF(aktives_Teilprojekt="Master","",IF(BTT[[#This Row],[Verantwortliches TP
(automatisch)]]=VLOOKUP(aktives_Teilprojekt,Teilprojekte[[Teilprojekte]:[Kürzel]],2,FALSE),"okay","Hauptprozess anderes TP"))</f>
        <v>okay</v>
      </c>
      <c r="AM1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7" s="10" t="str">
        <f>IFERROR(IF(BTT[[#This Row],[SAP-Modul
(Pflichtauswahl)]]&lt;&gt;VLOOKUP(BTT[[#This Row],[Verwendete Transaktion (Pflichtauswahl)]],Transaktionen[[Transaktionen]:[Modul]],3,FALSE),"Modul anders","okay"),"")</f>
        <v>okay</v>
      </c>
      <c r="AP1157" s="10" t="str">
        <f>IFERROR(IF(COUNTIFS(BTT[Verwendete Transaktion (Pflichtauswahl)],BTT[[#This Row],[Verwendete Transaktion (Pflichtauswahl)]],BTT[SAP-Modul
(Pflichtauswahl)],"&lt;&gt;"&amp;BTT[[#This Row],[SAP-Modul
(Pflichtauswahl)]])&gt;0,"Modul anders","okay"),"")</f>
        <v>okay</v>
      </c>
      <c r="AQ1157" s="10" t="str">
        <f>IFERROR(IF(COUNTIFS(BTT[Verwendete Transaktion (Pflichtauswahl)],BTT[[#This Row],[Verwendete Transaktion (Pflichtauswahl)]],BTT[Verantwortliches TP
(automatisch)],"&lt;&gt;"&amp;BTT[[#This Row],[Verantwortliches TP
(automatisch)]])&gt;0,"Transaktion mehrfach","okay"),"")</f>
        <v>okay</v>
      </c>
      <c r="AR1157" s="10" t="str">
        <f>IFERROR(IF(COUNTIFS(BTT[Verwendete Transaktion (Pflichtauswahl)],BTT[[#This Row],[Verwendete Transaktion (Pflichtauswahl)]],BTT[Verantwortliches TP
(automatisch)],"&lt;&gt;"&amp;VLOOKUP(aktives_Teilprojekt,Teilprojekte[[Teilprojekte]:[Kürzel]],2,FALSE))&gt;0,"Transaktion mehrfach","okay"),"")</f>
        <v>okay</v>
      </c>
      <c r="AS1157" s="10" t="s">
        <v>11499</v>
      </c>
      <c r="AT1157" s="10"/>
    </row>
    <row r="1158" spans="1:46" x14ac:dyDescent="0.25">
      <c r="A1158" s="14" t="str">
        <f>IFERROR(IF(BTT[[#This Row],[Lfd Nr. 
(aus konsolidierter Datei)]]&lt;&gt;"",BTT[[#This Row],[Lfd Nr. 
(aus konsolidierter Datei)]],VLOOKUP(aktives_Teilprojekt,Teilprojekte[[Teilprojekte]:[Kürzel]],2,FALSE)&amp;ROW(BTT[[#This Row],[Lfd Nr.
(automatisch)]])-2),"")</f>
        <v>FI1072</v>
      </c>
      <c r="B1158" s="15" t="s">
        <v>24</v>
      </c>
      <c r="C1158" s="15"/>
      <c r="D1158" t="s">
        <v>2791</v>
      </c>
      <c r="E1158" s="10" t="str">
        <f>IFERROR(IF(NOT(BTT[[#This Row],[Manuelle Änderung des Verantwortliches TP
(Auswahl - bei Bedarf)]]=""),BTT[[#This Row],[Manuelle Änderung des Verantwortliches TP
(Auswahl - bei Bedarf)]],VLOOKUP(BTT[[#This Row],[Hauptprozess
(Pflichtauswahl)]],Hauptprozesse[],3,FALSE)),"")</f>
        <v>FI</v>
      </c>
      <c r="G1158" t="s">
        <v>14277</v>
      </c>
      <c r="H1158" s="10" t="s">
        <v>8457</v>
      </c>
      <c r="I1158" t="s">
        <v>2790</v>
      </c>
      <c r="J1158" s="10" t="str">
        <f>IFERROR(VLOOKUP(BTT[[#This Row],[Verwendete Transaktion (Pflichtauswahl)]],Transaktionen[[Transaktionen]:[Langtext]],2,FALSE),"")</f>
        <v>Innenauftrag anlegen</v>
      </c>
      <c r="V1158" s="10" t="str">
        <f>IFERROR(VLOOKUP(BTT[[#This Row],[Verwendetes Formular
(Auswahl falls relevant)]],Formulare[[Formularbezeichnung]:[Formularname (technisch)]],2,FALSE),"")</f>
        <v/>
      </c>
      <c r="Y1158" s="4"/>
      <c r="AK1158" s="10" t="str">
        <f>IF(BTT[[#This Row],[Subprozess
(optionale Auswahl)]]="","okay",IF(VLOOKUP(BTT[[#This Row],[Subprozess
(optionale Auswahl)]],BPML[[Subprozess]:[Zugeordneter Hauptprozess]],3,FALSE)=BTT[[#This Row],[Hauptprozess
(Pflichtauswahl)]],"okay","falscher Subprozess"))</f>
        <v>okay</v>
      </c>
      <c r="AL1158" t="str">
        <f>IF(aktives_Teilprojekt="Master","",IF(BTT[[#This Row],[Verantwortliches TP
(automatisch)]]=VLOOKUP(aktives_Teilprojekt,Teilprojekte[[Teilprojekte]:[Kürzel]],2,FALSE),"okay","Hauptprozess anderes TP"))</f>
        <v>okay</v>
      </c>
      <c r="AM1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8" s="10" t="str">
        <f>IFERROR(IF(BTT[[#This Row],[SAP-Modul
(Pflichtauswahl)]]&lt;&gt;VLOOKUP(BTT[[#This Row],[Verwendete Transaktion (Pflichtauswahl)]],Transaktionen[[Transaktionen]:[Modul]],3,FALSE),"Modul anders","okay"),"")</f>
        <v>okay</v>
      </c>
      <c r="AP1158" s="10" t="str">
        <f>IFERROR(IF(COUNTIFS(BTT[Verwendete Transaktion (Pflichtauswahl)],BTT[[#This Row],[Verwendete Transaktion (Pflichtauswahl)]],BTT[SAP-Modul
(Pflichtauswahl)],"&lt;&gt;"&amp;BTT[[#This Row],[SAP-Modul
(Pflichtauswahl)]])&gt;0,"Modul anders","okay"),"")</f>
        <v>Modul anders</v>
      </c>
      <c r="AQ1158" s="10" t="str">
        <f>IFERROR(IF(COUNTIFS(BTT[Verwendete Transaktion (Pflichtauswahl)],BTT[[#This Row],[Verwendete Transaktion (Pflichtauswahl)]],BTT[Verantwortliches TP
(automatisch)],"&lt;&gt;"&amp;BTT[[#This Row],[Verantwortliches TP
(automatisch)]])&gt;0,"Transaktion mehrfach","okay"),"")</f>
        <v>okay</v>
      </c>
      <c r="AR1158" s="10" t="str">
        <f>IFERROR(IF(COUNTIFS(BTT[Verwendete Transaktion (Pflichtauswahl)],BTT[[#This Row],[Verwendete Transaktion (Pflichtauswahl)]],BTT[Verantwortliches TP
(automatisch)],"&lt;&gt;"&amp;VLOOKUP(aktives_Teilprojekt,Teilprojekte[[Teilprojekte]:[Kürzel]],2,FALSE))&gt;0,"Transaktion mehrfach","okay"),"")</f>
        <v>okay</v>
      </c>
      <c r="AS1158" s="10" t="s">
        <v>11501</v>
      </c>
      <c r="AT1158" s="10"/>
    </row>
    <row r="1159" spans="1:46" x14ac:dyDescent="0.25">
      <c r="A1159" s="14" t="str">
        <f>IFERROR(IF(BTT[[#This Row],[Lfd Nr. 
(aus konsolidierter Datei)]]&lt;&gt;"",BTT[[#This Row],[Lfd Nr. 
(aus konsolidierter Datei)]],VLOOKUP(aktives_Teilprojekt,Teilprojekte[[Teilprojekte]:[Kürzel]],2,FALSE)&amp;ROW(BTT[[#This Row],[Lfd Nr.
(automatisch)]])-2),"")</f>
        <v>FI1073</v>
      </c>
      <c r="B1159" s="15" t="s">
        <v>24</v>
      </c>
      <c r="C1159" s="15"/>
      <c r="D1159" t="s">
        <v>11503</v>
      </c>
      <c r="E1159" s="10" t="str">
        <f>IFERROR(IF(NOT(BTT[[#This Row],[Manuelle Änderung des Verantwortliches TP
(Auswahl - bei Bedarf)]]=""),BTT[[#This Row],[Manuelle Änderung des Verantwortliches TP
(Auswahl - bei Bedarf)]],VLOOKUP(BTT[[#This Row],[Hauptprozess
(Pflichtauswahl)]],Hauptprozesse[],3,FALSE)),"")</f>
        <v>FI</v>
      </c>
      <c r="G1159" t="s">
        <v>14277</v>
      </c>
      <c r="H1159" s="10" t="s">
        <v>8457</v>
      </c>
      <c r="I1159" t="s">
        <v>2799</v>
      </c>
      <c r="J1159" s="10" t="str">
        <f>IFERROR(VLOOKUP(BTT[[#This Row],[Verwendete Transaktion (Pflichtauswahl)]],Transaktionen[[Transaktionen]:[Langtext]],2,FALSE),"")</f>
        <v>Auftragsplan (Gesamt,Jahr) ändern</v>
      </c>
      <c r="V1159" s="10" t="str">
        <f>IFERROR(VLOOKUP(BTT[[#This Row],[Verwendetes Formular
(Auswahl falls relevant)]],Formulare[[Formularbezeichnung]:[Formularname (technisch)]],2,FALSE),"")</f>
        <v/>
      </c>
      <c r="Y1159" s="4"/>
      <c r="AK1159" s="10" t="str">
        <f>IF(BTT[[#This Row],[Subprozess
(optionale Auswahl)]]="","okay",IF(VLOOKUP(BTT[[#This Row],[Subprozess
(optionale Auswahl)]],BPML[[Subprozess]:[Zugeordneter Hauptprozess]],3,FALSE)=BTT[[#This Row],[Hauptprozess
(Pflichtauswahl)]],"okay","falscher Subprozess"))</f>
        <v>okay</v>
      </c>
      <c r="AL1159" t="str">
        <f>IF(aktives_Teilprojekt="Master","",IF(BTT[[#This Row],[Verantwortliches TP
(automatisch)]]=VLOOKUP(aktives_Teilprojekt,Teilprojekte[[Teilprojekte]:[Kürzel]],2,FALSE),"okay","Hauptprozess anderes TP"))</f>
        <v>okay</v>
      </c>
      <c r="AM1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9" s="10" t="str">
        <f>IFERROR(IF(BTT[[#This Row],[SAP-Modul
(Pflichtauswahl)]]&lt;&gt;VLOOKUP(BTT[[#This Row],[Verwendete Transaktion (Pflichtauswahl)]],Transaktionen[[Transaktionen]:[Modul]],3,FALSE),"Modul anders","okay"),"")</f>
        <v>okay</v>
      </c>
      <c r="AP1159" s="10" t="str">
        <f>IFERROR(IF(COUNTIFS(BTT[Verwendete Transaktion (Pflichtauswahl)],BTT[[#This Row],[Verwendete Transaktion (Pflichtauswahl)]],BTT[SAP-Modul
(Pflichtauswahl)],"&lt;&gt;"&amp;BTT[[#This Row],[SAP-Modul
(Pflichtauswahl)]])&gt;0,"Modul anders","okay"),"")</f>
        <v>okay</v>
      </c>
      <c r="AQ1159" s="10" t="str">
        <f>IFERROR(IF(COUNTIFS(BTT[Verwendete Transaktion (Pflichtauswahl)],BTT[[#This Row],[Verwendete Transaktion (Pflichtauswahl)]],BTT[Verantwortliches TP
(automatisch)],"&lt;&gt;"&amp;BTT[[#This Row],[Verantwortliches TP
(automatisch)]])&gt;0,"Transaktion mehrfach","okay"),"")</f>
        <v>okay</v>
      </c>
      <c r="AR1159" s="10" t="str">
        <f>IFERROR(IF(COUNTIFS(BTT[Verwendete Transaktion (Pflichtauswahl)],BTT[[#This Row],[Verwendete Transaktion (Pflichtauswahl)]],BTT[Verantwortliches TP
(automatisch)],"&lt;&gt;"&amp;VLOOKUP(aktives_Teilprojekt,Teilprojekte[[Teilprojekte]:[Kürzel]],2,FALSE))&gt;0,"Transaktion mehrfach","okay"),"")</f>
        <v>okay</v>
      </c>
      <c r="AS1159" s="10" t="s">
        <v>11502</v>
      </c>
      <c r="AT1159" s="10"/>
    </row>
    <row r="1160" spans="1:46" x14ac:dyDescent="0.25">
      <c r="A1160" s="14" t="str">
        <f>IFERROR(IF(BTT[[#This Row],[Lfd Nr. 
(aus konsolidierter Datei)]]&lt;&gt;"",BTT[[#This Row],[Lfd Nr. 
(aus konsolidierter Datei)]],VLOOKUP(aktives_Teilprojekt,Teilprojekte[[Teilprojekte]:[Kürzel]],2,FALSE)&amp;ROW(BTT[[#This Row],[Lfd Nr.
(automatisch)]])-2),"")</f>
        <v>FI1074</v>
      </c>
      <c r="B1160" s="15" t="s">
        <v>24</v>
      </c>
      <c r="C1160" s="15"/>
      <c r="D1160" t="s">
        <v>11505</v>
      </c>
      <c r="E1160" s="10" t="str">
        <f>IFERROR(IF(NOT(BTT[[#This Row],[Manuelle Änderung des Verantwortliches TP
(Auswahl - bei Bedarf)]]=""),BTT[[#This Row],[Manuelle Änderung des Verantwortliches TP
(Auswahl - bei Bedarf)]],VLOOKUP(BTT[[#This Row],[Hauptprozess
(Pflichtauswahl)]],Hauptprozesse[],3,FALSE)),"")</f>
        <v>FI</v>
      </c>
      <c r="G1160" t="s">
        <v>14277</v>
      </c>
      <c r="H1160" s="10" t="s">
        <v>8485</v>
      </c>
      <c r="I1160" t="s">
        <v>8522</v>
      </c>
      <c r="J1160" s="10" t="str">
        <f>IFERROR(VLOOKUP(BTT[[#This Row],[Verwendete Transaktion (Pflichtauswahl)]],Transaktionen[[Transaktionen]:[Langtext]],2,FALSE),"")</f>
        <v>keine digitale Erfassung</v>
      </c>
      <c r="V1160" s="10" t="str">
        <f>IFERROR(VLOOKUP(BTT[[#This Row],[Verwendetes Formular
(Auswahl falls relevant)]],Formulare[[Formularbezeichnung]:[Formularname (technisch)]],2,FALSE),"")</f>
        <v/>
      </c>
      <c r="Y1160" s="4"/>
      <c r="AK1160" s="10" t="str">
        <f>IF(BTT[[#This Row],[Subprozess
(optionale Auswahl)]]="","okay",IF(VLOOKUP(BTT[[#This Row],[Subprozess
(optionale Auswahl)]],BPML[[Subprozess]:[Zugeordneter Hauptprozess]],3,FALSE)=BTT[[#This Row],[Hauptprozess
(Pflichtauswahl)]],"okay","falscher Subprozess"))</f>
        <v>okay</v>
      </c>
      <c r="AL1160" t="str">
        <f>IF(aktives_Teilprojekt="Master","",IF(BTT[[#This Row],[Verantwortliches TP
(automatisch)]]=VLOOKUP(aktives_Teilprojekt,Teilprojekte[[Teilprojekte]:[Kürzel]],2,FALSE),"okay","Hauptprozess anderes TP"))</f>
        <v>okay</v>
      </c>
      <c r="AM1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0" s="10" t="str">
        <f>IFERROR(IF(BTT[[#This Row],[SAP-Modul
(Pflichtauswahl)]]&lt;&gt;VLOOKUP(BTT[[#This Row],[Verwendete Transaktion (Pflichtauswahl)]],Transaktionen[[Transaktionen]:[Modul]],3,FALSE),"Modul anders","okay"),"")</f>
        <v>okay</v>
      </c>
      <c r="AP1160" s="10" t="str">
        <f>IFERROR(IF(COUNTIFS(BTT[Verwendete Transaktion (Pflichtauswahl)],BTT[[#This Row],[Verwendete Transaktion (Pflichtauswahl)]],BTT[SAP-Modul
(Pflichtauswahl)],"&lt;&gt;"&amp;BTT[[#This Row],[SAP-Modul
(Pflichtauswahl)]])&gt;0,"Modul anders","okay"),"")</f>
        <v>okay</v>
      </c>
      <c r="AQ1160" s="10" t="str">
        <f>IFERROR(IF(COUNTIFS(BTT[Verwendete Transaktion (Pflichtauswahl)],BTT[[#This Row],[Verwendete Transaktion (Pflichtauswahl)]],BTT[Verantwortliches TP
(automatisch)],"&lt;&gt;"&amp;BTT[[#This Row],[Verantwortliches TP
(automatisch)]])&gt;0,"Transaktion mehrfach","okay"),"")</f>
        <v>okay</v>
      </c>
      <c r="AR1160" s="10" t="str">
        <f>IFERROR(IF(COUNTIFS(BTT[Verwendete Transaktion (Pflichtauswahl)],BTT[[#This Row],[Verwendete Transaktion (Pflichtauswahl)]],BTT[Verantwortliches TP
(automatisch)],"&lt;&gt;"&amp;VLOOKUP(aktives_Teilprojekt,Teilprojekte[[Teilprojekte]:[Kürzel]],2,FALSE))&gt;0,"Transaktion mehrfach","okay"),"")</f>
        <v>okay</v>
      </c>
      <c r="AS1160" s="10" t="s">
        <v>11504</v>
      </c>
      <c r="AT1160" s="10"/>
    </row>
    <row r="1161" spans="1:46" x14ac:dyDescent="0.25">
      <c r="A1161" s="14" t="str">
        <f>IFERROR(IF(BTT[[#This Row],[Lfd Nr. 
(aus konsolidierter Datei)]]&lt;&gt;"",BTT[[#This Row],[Lfd Nr. 
(aus konsolidierter Datei)]],VLOOKUP(aktives_Teilprojekt,Teilprojekte[[Teilprojekte]:[Kürzel]],2,FALSE)&amp;ROW(BTT[[#This Row],[Lfd Nr.
(automatisch)]])-2),"")</f>
        <v>FI1075</v>
      </c>
      <c r="B1161" s="15" t="s">
        <v>24</v>
      </c>
      <c r="C1161" s="15"/>
      <c r="D1161" t="s">
        <v>11507</v>
      </c>
      <c r="E1161" s="10" t="str">
        <f>IFERROR(IF(NOT(BTT[[#This Row],[Manuelle Änderung des Verantwortliches TP
(Auswahl - bei Bedarf)]]=""),BTT[[#This Row],[Manuelle Änderung des Verantwortliches TP
(Auswahl - bei Bedarf)]],VLOOKUP(BTT[[#This Row],[Hauptprozess
(Pflichtauswahl)]],Hauptprozesse[],3,FALSE)),"")</f>
        <v>FI</v>
      </c>
      <c r="G1161" t="s">
        <v>14277</v>
      </c>
      <c r="H1161" s="10" t="s">
        <v>8485</v>
      </c>
      <c r="I1161" t="s">
        <v>8522</v>
      </c>
      <c r="J1161" s="10" t="str">
        <f>IFERROR(VLOOKUP(BTT[[#This Row],[Verwendete Transaktion (Pflichtauswahl)]],Transaktionen[[Transaktionen]:[Langtext]],2,FALSE),"")</f>
        <v>keine digitale Erfassung</v>
      </c>
      <c r="V1161" s="10" t="str">
        <f>IFERROR(VLOOKUP(BTT[[#This Row],[Verwendetes Formular
(Auswahl falls relevant)]],Formulare[[Formularbezeichnung]:[Formularname (technisch)]],2,FALSE),"")</f>
        <v/>
      </c>
      <c r="Y1161" s="4"/>
      <c r="AK1161" s="10" t="str">
        <f>IF(BTT[[#This Row],[Subprozess
(optionale Auswahl)]]="","okay",IF(VLOOKUP(BTT[[#This Row],[Subprozess
(optionale Auswahl)]],BPML[[Subprozess]:[Zugeordneter Hauptprozess]],3,FALSE)=BTT[[#This Row],[Hauptprozess
(Pflichtauswahl)]],"okay","falscher Subprozess"))</f>
        <v>okay</v>
      </c>
      <c r="AL1161" t="str">
        <f>IF(aktives_Teilprojekt="Master","",IF(BTT[[#This Row],[Verantwortliches TP
(automatisch)]]=VLOOKUP(aktives_Teilprojekt,Teilprojekte[[Teilprojekte]:[Kürzel]],2,FALSE),"okay","Hauptprozess anderes TP"))</f>
        <v>okay</v>
      </c>
      <c r="AM1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1" s="10" t="str">
        <f>IFERROR(IF(BTT[[#This Row],[SAP-Modul
(Pflichtauswahl)]]&lt;&gt;VLOOKUP(BTT[[#This Row],[Verwendete Transaktion (Pflichtauswahl)]],Transaktionen[[Transaktionen]:[Modul]],3,FALSE),"Modul anders","okay"),"")</f>
        <v>okay</v>
      </c>
      <c r="AP1161" s="10" t="str">
        <f>IFERROR(IF(COUNTIFS(BTT[Verwendete Transaktion (Pflichtauswahl)],BTT[[#This Row],[Verwendete Transaktion (Pflichtauswahl)]],BTT[SAP-Modul
(Pflichtauswahl)],"&lt;&gt;"&amp;BTT[[#This Row],[SAP-Modul
(Pflichtauswahl)]])&gt;0,"Modul anders","okay"),"")</f>
        <v>okay</v>
      </c>
      <c r="AQ1161" s="10" t="str">
        <f>IFERROR(IF(COUNTIFS(BTT[Verwendete Transaktion (Pflichtauswahl)],BTT[[#This Row],[Verwendete Transaktion (Pflichtauswahl)]],BTT[Verantwortliches TP
(automatisch)],"&lt;&gt;"&amp;BTT[[#This Row],[Verantwortliches TP
(automatisch)]])&gt;0,"Transaktion mehrfach","okay"),"")</f>
        <v>okay</v>
      </c>
      <c r="AR1161" s="10" t="str">
        <f>IFERROR(IF(COUNTIFS(BTT[Verwendete Transaktion (Pflichtauswahl)],BTT[[#This Row],[Verwendete Transaktion (Pflichtauswahl)]],BTT[Verantwortliches TP
(automatisch)],"&lt;&gt;"&amp;VLOOKUP(aktives_Teilprojekt,Teilprojekte[[Teilprojekte]:[Kürzel]],2,FALSE))&gt;0,"Transaktion mehrfach","okay"),"")</f>
        <v>okay</v>
      </c>
      <c r="AS1161" s="10" t="s">
        <v>11506</v>
      </c>
      <c r="AT1161" s="10"/>
    </row>
    <row r="1162" spans="1:46" x14ac:dyDescent="0.25">
      <c r="A1162" s="14" t="str">
        <f>IFERROR(IF(BTT[[#This Row],[Lfd Nr. 
(aus konsolidierter Datei)]]&lt;&gt;"",BTT[[#This Row],[Lfd Nr. 
(aus konsolidierter Datei)]],VLOOKUP(aktives_Teilprojekt,Teilprojekte[[Teilprojekte]:[Kürzel]],2,FALSE)&amp;ROW(BTT[[#This Row],[Lfd Nr.
(automatisch)]])-2),"")</f>
        <v>FI1076</v>
      </c>
      <c r="B1162" s="15" t="s">
        <v>24</v>
      </c>
      <c r="C1162" s="15"/>
      <c r="D1162" t="s">
        <v>11509</v>
      </c>
      <c r="E1162" s="10" t="str">
        <f>IFERROR(IF(NOT(BTT[[#This Row],[Manuelle Änderung des Verantwortliches TP
(Auswahl - bei Bedarf)]]=""),BTT[[#This Row],[Manuelle Änderung des Verantwortliches TP
(Auswahl - bei Bedarf)]],VLOOKUP(BTT[[#This Row],[Hauptprozess
(Pflichtauswahl)]],Hauptprozesse[],3,FALSE)),"")</f>
        <v>FI</v>
      </c>
      <c r="G1162" t="s">
        <v>14277</v>
      </c>
      <c r="H1162" s="10" t="s">
        <v>8485</v>
      </c>
      <c r="I1162" t="s">
        <v>8522</v>
      </c>
      <c r="J1162" s="10" t="str">
        <f>IFERROR(VLOOKUP(BTT[[#This Row],[Verwendete Transaktion (Pflichtauswahl)]],Transaktionen[[Transaktionen]:[Langtext]],2,FALSE),"")</f>
        <v>keine digitale Erfassung</v>
      </c>
      <c r="V1162" s="10" t="str">
        <f>IFERROR(VLOOKUP(BTT[[#This Row],[Verwendetes Formular
(Auswahl falls relevant)]],Formulare[[Formularbezeichnung]:[Formularname (technisch)]],2,FALSE),"")</f>
        <v/>
      </c>
      <c r="Y1162" s="4"/>
      <c r="AK1162" s="10" t="str">
        <f>IF(BTT[[#This Row],[Subprozess
(optionale Auswahl)]]="","okay",IF(VLOOKUP(BTT[[#This Row],[Subprozess
(optionale Auswahl)]],BPML[[Subprozess]:[Zugeordneter Hauptprozess]],3,FALSE)=BTT[[#This Row],[Hauptprozess
(Pflichtauswahl)]],"okay","falscher Subprozess"))</f>
        <v>okay</v>
      </c>
      <c r="AL1162" t="str">
        <f>IF(aktives_Teilprojekt="Master","",IF(BTT[[#This Row],[Verantwortliches TP
(automatisch)]]=VLOOKUP(aktives_Teilprojekt,Teilprojekte[[Teilprojekte]:[Kürzel]],2,FALSE),"okay","Hauptprozess anderes TP"))</f>
        <v>okay</v>
      </c>
      <c r="AM1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2" s="10" t="str">
        <f>IFERROR(IF(BTT[[#This Row],[SAP-Modul
(Pflichtauswahl)]]&lt;&gt;VLOOKUP(BTT[[#This Row],[Verwendete Transaktion (Pflichtauswahl)]],Transaktionen[[Transaktionen]:[Modul]],3,FALSE),"Modul anders","okay"),"")</f>
        <v>okay</v>
      </c>
      <c r="AP1162" s="10" t="str">
        <f>IFERROR(IF(COUNTIFS(BTT[Verwendete Transaktion (Pflichtauswahl)],BTT[[#This Row],[Verwendete Transaktion (Pflichtauswahl)]],BTT[SAP-Modul
(Pflichtauswahl)],"&lt;&gt;"&amp;BTT[[#This Row],[SAP-Modul
(Pflichtauswahl)]])&gt;0,"Modul anders","okay"),"")</f>
        <v>okay</v>
      </c>
      <c r="AQ1162" s="10" t="str">
        <f>IFERROR(IF(COUNTIFS(BTT[Verwendete Transaktion (Pflichtauswahl)],BTT[[#This Row],[Verwendete Transaktion (Pflichtauswahl)]],BTT[Verantwortliches TP
(automatisch)],"&lt;&gt;"&amp;BTT[[#This Row],[Verantwortliches TP
(automatisch)]])&gt;0,"Transaktion mehrfach","okay"),"")</f>
        <v>okay</v>
      </c>
      <c r="AR1162" s="10" t="str">
        <f>IFERROR(IF(COUNTIFS(BTT[Verwendete Transaktion (Pflichtauswahl)],BTT[[#This Row],[Verwendete Transaktion (Pflichtauswahl)]],BTT[Verantwortliches TP
(automatisch)],"&lt;&gt;"&amp;VLOOKUP(aktives_Teilprojekt,Teilprojekte[[Teilprojekte]:[Kürzel]],2,FALSE))&gt;0,"Transaktion mehrfach","okay"),"")</f>
        <v>okay</v>
      </c>
      <c r="AS1162" s="10" t="s">
        <v>11508</v>
      </c>
      <c r="AT1162" s="10"/>
    </row>
    <row r="1163" spans="1:46" x14ac:dyDescent="0.25">
      <c r="A1163" s="14" t="str">
        <f>IFERROR(IF(BTT[[#This Row],[Lfd Nr. 
(aus konsolidierter Datei)]]&lt;&gt;"",BTT[[#This Row],[Lfd Nr. 
(aus konsolidierter Datei)]],VLOOKUP(aktives_Teilprojekt,Teilprojekte[[Teilprojekte]:[Kürzel]],2,FALSE)&amp;ROW(BTT[[#This Row],[Lfd Nr.
(automatisch)]])-2),"")</f>
        <v>FI1077</v>
      </c>
      <c r="B1163" s="15" t="s">
        <v>24</v>
      </c>
      <c r="C1163" s="15"/>
      <c r="D1163" t="s">
        <v>11511</v>
      </c>
      <c r="E1163" s="10" t="str">
        <f>IFERROR(IF(NOT(BTT[[#This Row],[Manuelle Änderung des Verantwortliches TP
(Auswahl - bei Bedarf)]]=""),BTT[[#This Row],[Manuelle Änderung des Verantwortliches TP
(Auswahl - bei Bedarf)]],VLOOKUP(BTT[[#This Row],[Hauptprozess
(Pflichtauswahl)]],Hauptprozesse[],3,FALSE)),"")</f>
        <v>FI</v>
      </c>
      <c r="G1163" t="s">
        <v>14176</v>
      </c>
      <c r="H1163" s="10" t="s">
        <v>3</v>
      </c>
      <c r="I1163" t="s">
        <v>1756</v>
      </c>
      <c r="J1163" s="10" t="str">
        <f>IFERROR(VLOOKUP(BTT[[#This Row],[Verwendete Transaktion (Pflichtauswahl)]],Transaktionen[[Transaktionen]:[Langtext]],2,FALSE),"")</f>
        <v>Beleg buchen</v>
      </c>
      <c r="V1163" s="10" t="str">
        <f>IFERROR(VLOOKUP(BTT[[#This Row],[Verwendetes Formular
(Auswahl falls relevant)]],Formulare[[Formularbezeichnung]:[Formularname (technisch)]],2,FALSE),"")</f>
        <v/>
      </c>
      <c r="Y1163" s="4"/>
      <c r="AK1163" s="10" t="str">
        <f>IF(BTT[[#This Row],[Subprozess
(optionale Auswahl)]]="","okay",IF(VLOOKUP(BTT[[#This Row],[Subprozess
(optionale Auswahl)]],BPML[[Subprozess]:[Zugeordneter Hauptprozess]],3,FALSE)=BTT[[#This Row],[Hauptprozess
(Pflichtauswahl)]],"okay","falscher Subprozess"))</f>
        <v>okay</v>
      </c>
      <c r="AL1163" t="str">
        <f>IF(aktives_Teilprojekt="Master","",IF(BTT[[#This Row],[Verantwortliches TP
(automatisch)]]=VLOOKUP(aktives_Teilprojekt,Teilprojekte[[Teilprojekte]:[Kürzel]],2,FALSE),"okay","Hauptprozess anderes TP"))</f>
        <v>okay</v>
      </c>
      <c r="AM1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3" s="10" t="str">
        <f>IFERROR(IF(BTT[[#This Row],[SAP-Modul
(Pflichtauswahl)]]&lt;&gt;VLOOKUP(BTT[[#This Row],[Verwendete Transaktion (Pflichtauswahl)]],Transaktionen[[Transaktionen]:[Modul]],3,FALSE),"Modul anders","okay"),"")</f>
        <v>okay</v>
      </c>
      <c r="AP1163" s="10" t="str">
        <f>IFERROR(IF(COUNTIFS(BTT[Verwendete Transaktion (Pflichtauswahl)],BTT[[#This Row],[Verwendete Transaktion (Pflichtauswahl)]],BTT[SAP-Modul
(Pflichtauswahl)],"&lt;&gt;"&amp;BTT[[#This Row],[SAP-Modul
(Pflichtauswahl)]])&gt;0,"Modul anders","okay"),"")</f>
        <v>okay</v>
      </c>
      <c r="AQ1163" s="10" t="str">
        <f>IFERROR(IF(COUNTIFS(BTT[Verwendete Transaktion (Pflichtauswahl)],BTT[[#This Row],[Verwendete Transaktion (Pflichtauswahl)]],BTT[Verantwortliches TP
(automatisch)],"&lt;&gt;"&amp;BTT[[#This Row],[Verantwortliches TP
(automatisch)]])&gt;0,"Transaktion mehrfach","okay"),"")</f>
        <v>okay</v>
      </c>
      <c r="AR1163" s="10" t="str">
        <f>IFERROR(IF(COUNTIFS(BTT[Verwendete Transaktion (Pflichtauswahl)],BTT[[#This Row],[Verwendete Transaktion (Pflichtauswahl)]],BTT[Verantwortliches TP
(automatisch)],"&lt;&gt;"&amp;VLOOKUP(aktives_Teilprojekt,Teilprojekte[[Teilprojekte]:[Kürzel]],2,FALSE))&gt;0,"Transaktion mehrfach","okay"),"")</f>
        <v>okay</v>
      </c>
      <c r="AS1163" s="10" t="s">
        <v>11510</v>
      </c>
      <c r="AT1163" s="10"/>
    </row>
    <row r="1164" spans="1:46" x14ac:dyDescent="0.25">
      <c r="A1164" s="14" t="str">
        <f>IFERROR(IF(BTT[[#This Row],[Lfd Nr. 
(aus konsolidierter Datei)]]&lt;&gt;"",BTT[[#This Row],[Lfd Nr. 
(aus konsolidierter Datei)]],VLOOKUP(aktives_Teilprojekt,Teilprojekte[[Teilprojekte]:[Kürzel]],2,FALSE)&amp;ROW(BTT[[#This Row],[Lfd Nr.
(automatisch)]])-2),"")</f>
        <v>FI1078</v>
      </c>
      <c r="B1164" s="15" t="s">
        <v>24</v>
      </c>
      <c r="C1164" s="15"/>
      <c r="D1164" t="s">
        <v>11513</v>
      </c>
      <c r="E1164" s="10" t="str">
        <f>IFERROR(IF(NOT(BTT[[#This Row],[Manuelle Änderung des Verantwortliches TP
(Auswahl - bei Bedarf)]]=""),BTT[[#This Row],[Manuelle Änderung des Verantwortliches TP
(Auswahl - bei Bedarf)]],VLOOKUP(BTT[[#This Row],[Hauptprozess
(Pflichtauswahl)]],Hauptprozesse[],3,FALSE)),"")</f>
        <v>FI</v>
      </c>
      <c r="G1164" t="s">
        <v>14277</v>
      </c>
      <c r="H1164" s="10" t="s">
        <v>8485</v>
      </c>
      <c r="I1164" t="s">
        <v>8522</v>
      </c>
      <c r="J1164" s="10" t="str">
        <f>IFERROR(VLOOKUP(BTT[[#This Row],[Verwendete Transaktion (Pflichtauswahl)]],Transaktionen[[Transaktionen]:[Langtext]],2,FALSE),"")</f>
        <v>keine digitale Erfassung</v>
      </c>
      <c r="V1164" s="10" t="str">
        <f>IFERROR(VLOOKUP(BTT[[#This Row],[Verwendetes Formular
(Auswahl falls relevant)]],Formulare[[Formularbezeichnung]:[Formularname (technisch)]],2,FALSE),"")</f>
        <v/>
      </c>
      <c r="Y1164" s="4"/>
      <c r="AK1164" s="10" t="str">
        <f>IF(BTT[[#This Row],[Subprozess
(optionale Auswahl)]]="","okay",IF(VLOOKUP(BTT[[#This Row],[Subprozess
(optionale Auswahl)]],BPML[[Subprozess]:[Zugeordneter Hauptprozess]],3,FALSE)=BTT[[#This Row],[Hauptprozess
(Pflichtauswahl)]],"okay","falscher Subprozess"))</f>
        <v>okay</v>
      </c>
      <c r="AL1164" t="str">
        <f>IF(aktives_Teilprojekt="Master","",IF(BTT[[#This Row],[Verantwortliches TP
(automatisch)]]=VLOOKUP(aktives_Teilprojekt,Teilprojekte[[Teilprojekte]:[Kürzel]],2,FALSE),"okay","Hauptprozess anderes TP"))</f>
        <v>okay</v>
      </c>
      <c r="AM1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4" s="10" t="str">
        <f>IFERROR(IF(BTT[[#This Row],[SAP-Modul
(Pflichtauswahl)]]&lt;&gt;VLOOKUP(BTT[[#This Row],[Verwendete Transaktion (Pflichtauswahl)]],Transaktionen[[Transaktionen]:[Modul]],3,FALSE),"Modul anders","okay"),"")</f>
        <v>okay</v>
      </c>
      <c r="AP1164" s="10" t="str">
        <f>IFERROR(IF(COUNTIFS(BTT[Verwendete Transaktion (Pflichtauswahl)],BTT[[#This Row],[Verwendete Transaktion (Pflichtauswahl)]],BTT[SAP-Modul
(Pflichtauswahl)],"&lt;&gt;"&amp;BTT[[#This Row],[SAP-Modul
(Pflichtauswahl)]])&gt;0,"Modul anders","okay"),"")</f>
        <v>okay</v>
      </c>
      <c r="AQ1164" s="10" t="str">
        <f>IFERROR(IF(COUNTIFS(BTT[Verwendete Transaktion (Pflichtauswahl)],BTT[[#This Row],[Verwendete Transaktion (Pflichtauswahl)]],BTT[Verantwortliches TP
(automatisch)],"&lt;&gt;"&amp;BTT[[#This Row],[Verantwortliches TP
(automatisch)]])&gt;0,"Transaktion mehrfach","okay"),"")</f>
        <v>okay</v>
      </c>
      <c r="AR1164" s="10" t="str">
        <f>IFERROR(IF(COUNTIFS(BTT[Verwendete Transaktion (Pflichtauswahl)],BTT[[#This Row],[Verwendete Transaktion (Pflichtauswahl)]],BTT[Verantwortliches TP
(automatisch)],"&lt;&gt;"&amp;VLOOKUP(aktives_Teilprojekt,Teilprojekte[[Teilprojekte]:[Kürzel]],2,FALSE))&gt;0,"Transaktion mehrfach","okay"),"")</f>
        <v>okay</v>
      </c>
      <c r="AS1164" s="10" t="s">
        <v>11512</v>
      </c>
      <c r="AT1164" s="10"/>
    </row>
    <row r="1165" spans="1:46" x14ac:dyDescent="0.25">
      <c r="A1165" s="14" t="str">
        <f>IFERROR(IF(BTT[[#This Row],[Lfd Nr. 
(aus konsolidierter Datei)]]&lt;&gt;"",BTT[[#This Row],[Lfd Nr. 
(aus konsolidierter Datei)]],VLOOKUP(aktives_Teilprojekt,Teilprojekte[[Teilprojekte]:[Kürzel]],2,FALSE)&amp;ROW(BTT[[#This Row],[Lfd Nr.
(automatisch)]])-2),"")</f>
        <v>FI1079</v>
      </c>
      <c r="B1165" s="15" t="s">
        <v>24</v>
      </c>
      <c r="C1165" s="15"/>
      <c r="D1165" t="s">
        <v>11515</v>
      </c>
      <c r="E1165" s="10" t="str">
        <f>IFERROR(IF(NOT(BTT[[#This Row],[Manuelle Änderung des Verantwortliches TP
(Auswahl - bei Bedarf)]]=""),BTT[[#This Row],[Manuelle Änderung des Verantwortliches TP
(Auswahl - bei Bedarf)]],VLOOKUP(BTT[[#This Row],[Hauptprozess
(Pflichtauswahl)]],Hauptprozesse[],3,FALSE)),"")</f>
        <v>FI</v>
      </c>
      <c r="G1165" t="s">
        <v>14277</v>
      </c>
      <c r="H1165" s="10" t="s">
        <v>6037</v>
      </c>
      <c r="I1165" t="s">
        <v>1132</v>
      </c>
      <c r="J1165" s="10" t="str">
        <f>IFERROR(VLOOKUP(BTT[[#This Row],[Verwendete Transaktion (Pflichtauswahl)]],Transaktionen[[Transaktionen]:[Langtext]],2,FALSE),"")</f>
        <v>Anlagen-Stammsatz anlegen</v>
      </c>
      <c r="V1165" s="10" t="str">
        <f>IFERROR(VLOOKUP(BTT[[#This Row],[Verwendetes Formular
(Auswahl falls relevant)]],Formulare[[Formularbezeichnung]:[Formularname (technisch)]],2,FALSE),"")</f>
        <v/>
      </c>
      <c r="Y1165" s="4"/>
      <c r="AK1165" s="10" t="str">
        <f>IF(BTT[[#This Row],[Subprozess
(optionale Auswahl)]]="","okay",IF(VLOOKUP(BTT[[#This Row],[Subprozess
(optionale Auswahl)]],BPML[[Subprozess]:[Zugeordneter Hauptprozess]],3,FALSE)=BTT[[#This Row],[Hauptprozess
(Pflichtauswahl)]],"okay","falscher Subprozess"))</f>
        <v>okay</v>
      </c>
      <c r="AL1165" t="str">
        <f>IF(aktives_Teilprojekt="Master","",IF(BTT[[#This Row],[Verantwortliches TP
(automatisch)]]=VLOOKUP(aktives_Teilprojekt,Teilprojekte[[Teilprojekte]:[Kürzel]],2,FALSE),"okay","Hauptprozess anderes TP"))</f>
        <v>okay</v>
      </c>
      <c r="AM1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5" s="10" t="str">
        <f>IFERROR(IF(BTT[[#This Row],[SAP-Modul
(Pflichtauswahl)]]&lt;&gt;VLOOKUP(BTT[[#This Row],[Verwendete Transaktion (Pflichtauswahl)]],Transaktionen[[Transaktionen]:[Modul]],3,FALSE),"Modul anders","okay"),"")</f>
        <v>okay</v>
      </c>
      <c r="AP1165" s="10" t="str">
        <f>IFERROR(IF(COUNTIFS(BTT[Verwendete Transaktion (Pflichtauswahl)],BTT[[#This Row],[Verwendete Transaktion (Pflichtauswahl)]],BTT[SAP-Modul
(Pflichtauswahl)],"&lt;&gt;"&amp;BTT[[#This Row],[SAP-Modul
(Pflichtauswahl)]])&gt;0,"Modul anders","okay"),"")</f>
        <v>okay</v>
      </c>
      <c r="AQ1165" s="10" t="str">
        <f>IFERROR(IF(COUNTIFS(BTT[Verwendete Transaktion (Pflichtauswahl)],BTT[[#This Row],[Verwendete Transaktion (Pflichtauswahl)]],BTT[Verantwortliches TP
(automatisch)],"&lt;&gt;"&amp;BTT[[#This Row],[Verantwortliches TP
(automatisch)]])&gt;0,"Transaktion mehrfach","okay"),"")</f>
        <v>okay</v>
      </c>
      <c r="AR1165" s="10" t="str">
        <f>IFERROR(IF(COUNTIFS(BTT[Verwendete Transaktion (Pflichtauswahl)],BTT[[#This Row],[Verwendete Transaktion (Pflichtauswahl)]],BTT[Verantwortliches TP
(automatisch)],"&lt;&gt;"&amp;VLOOKUP(aktives_Teilprojekt,Teilprojekte[[Teilprojekte]:[Kürzel]],2,FALSE))&gt;0,"Transaktion mehrfach","okay"),"")</f>
        <v>okay</v>
      </c>
      <c r="AS1165" s="10" t="s">
        <v>11514</v>
      </c>
      <c r="AT1165" s="10"/>
    </row>
    <row r="1166" spans="1:46" x14ac:dyDescent="0.25">
      <c r="A1166" s="14" t="str">
        <f>IFERROR(IF(BTT[[#This Row],[Lfd Nr. 
(aus konsolidierter Datei)]]&lt;&gt;"",BTT[[#This Row],[Lfd Nr. 
(aus konsolidierter Datei)]],VLOOKUP(aktives_Teilprojekt,Teilprojekte[[Teilprojekte]:[Kürzel]],2,FALSE)&amp;ROW(BTT[[#This Row],[Lfd Nr.
(automatisch)]])-2),"")</f>
        <v>FI1080</v>
      </c>
      <c r="B1166" s="15" t="s">
        <v>24</v>
      </c>
      <c r="C1166" s="15"/>
      <c r="D1166" t="s">
        <v>11517</v>
      </c>
      <c r="E1166" s="10" t="str">
        <f>IFERROR(IF(NOT(BTT[[#This Row],[Manuelle Änderung des Verantwortliches TP
(Auswahl - bei Bedarf)]]=""),BTT[[#This Row],[Manuelle Änderung des Verantwortliches TP
(Auswahl - bei Bedarf)]],VLOOKUP(BTT[[#This Row],[Hauptprozess
(Pflichtauswahl)]],Hauptprozesse[],3,FALSE)),"")</f>
        <v>FI</v>
      </c>
      <c r="G1166" t="s">
        <v>14277</v>
      </c>
      <c r="H1166" s="10" t="s">
        <v>6322</v>
      </c>
      <c r="I1166" t="s">
        <v>4272</v>
      </c>
      <c r="J1166" s="10" t="str">
        <f>IFERROR(VLOOKUP(BTT[[#This Row],[Verwendete Transaktion (Pflichtauswahl)]],Transaktionen[[Transaktionen]:[Langtext]],2,FALSE),"")</f>
        <v>Anlagengitter</v>
      </c>
      <c r="V1166" s="10" t="str">
        <f>IFERROR(VLOOKUP(BTT[[#This Row],[Verwendetes Formular
(Auswahl falls relevant)]],Formulare[[Formularbezeichnung]:[Formularname (technisch)]],2,FALSE),"")</f>
        <v/>
      </c>
      <c r="Y1166" s="4"/>
      <c r="AK1166" s="10" t="str">
        <f>IF(BTT[[#This Row],[Subprozess
(optionale Auswahl)]]="","okay",IF(VLOOKUP(BTT[[#This Row],[Subprozess
(optionale Auswahl)]],BPML[[Subprozess]:[Zugeordneter Hauptprozess]],3,FALSE)=BTT[[#This Row],[Hauptprozess
(Pflichtauswahl)]],"okay","falscher Subprozess"))</f>
        <v>okay</v>
      </c>
      <c r="AL1166" t="str">
        <f>IF(aktives_Teilprojekt="Master","",IF(BTT[[#This Row],[Verantwortliches TP
(automatisch)]]=VLOOKUP(aktives_Teilprojekt,Teilprojekte[[Teilprojekte]:[Kürzel]],2,FALSE),"okay","Hauptprozess anderes TP"))</f>
        <v>okay</v>
      </c>
      <c r="AM1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6" s="10" t="str">
        <f>IFERROR(IF(BTT[[#This Row],[SAP-Modul
(Pflichtauswahl)]]&lt;&gt;VLOOKUP(BTT[[#This Row],[Verwendete Transaktion (Pflichtauswahl)]],Transaktionen[[Transaktionen]:[Modul]],3,FALSE),"Modul anders","okay"),"")</f>
        <v>okay</v>
      </c>
      <c r="AP1166" s="10" t="str">
        <f>IFERROR(IF(COUNTIFS(BTT[Verwendete Transaktion (Pflichtauswahl)],BTT[[#This Row],[Verwendete Transaktion (Pflichtauswahl)]],BTT[SAP-Modul
(Pflichtauswahl)],"&lt;&gt;"&amp;BTT[[#This Row],[SAP-Modul
(Pflichtauswahl)]])&gt;0,"Modul anders","okay"),"")</f>
        <v>okay</v>
      </c>
      <c r="AQ1166" s="10" t="str">
        <f>IFERROR(IF(COUNTIFS(BTT[Verwendete Transaktion (Pflichtauswahl)],BTT[[#This Row],[Verwendete Transaktion (Pflichtauswahl)]],BTT[Verantwortliches TP
(automatisch)],"&lt;&gt;"&amp;BTT[[#This Row],[Verantwortliches TP
(automatisch)]])&gt;0,"Transaktion mehrfach","okay"),"")</f>
        <v>okay</v>
      </c>
      <c r="AR1166" s="10" t="str">
        <f>IFERROR(IF(COUNTIFS(BTT[Verwendete Transaktion (Pflichtauswahl)],BTT[[#This Row],[Verwendete Transaktion (Pflichtauswahl)]],BTT[Verantwortliches TP
(automatisch)],"&lt;&gt;"&amp;VLOOKUP(aktives_Teilprojekt,Teilprojekte[[Teilprojekte]:[Kürzel]],2,FALSE))&gt;0,"Transaktion mehrfach","okay"),"")</f>
        <v>okay</v>
      </c>
      <c r="AS1166" s="10" t="s">
        <v>11516</v>
      </c>
      <c r="AT1166" s="10"/>
    </row>
    <row r="1167" spans="1:46" x14ac:dyDescent="0.25">
      <c r="A1167" s="14" t="str">
        <f>IFERROR(IF(BTT[[#This Row],[Lfd Nr. 
(aus konsolidierter Datei)]]&lt;&gt;"",BTT[[#This Row],[Lfd Nr. 
(aus konsolidierter Datei)]],VLOOKUP(aktives_Teilprojekt,Teilprojekte[[Teilprojekte]:[Kürzel]],2,FALSE)&amp;ROW(BTT[[#This Row],[Lfd Nr.
(automatisch)]])-2),"")</f>
        <v>FI1081</v>
      </c>
      <c r="B1167" s="15" t="s">
        <v>24</v>
      </c>
      <c r="C1167" s="15"/>
      <c r="D1167" t="s">
        <v>11304</v>
      </c>
      <c r="E1167" s="10" t="str">
        <f>IFERROR(IF(NOT(BTT[[#This Row],[Manuelle Änderung des Verantwortliches TP
(Auswahl - bei Bedarf)]]=""),BTT[[#This Row],[Manuelle Änderung des Verantwortliches TP
(Auswahl - bei Bedarf)]],VLOOKUP(BTT[[#This Row],[Hauptprozess
(Pflichtauswahl)]],Hauptprozesse[],3,FALSE)),"")</f>
        <v>FI</v>
      </c>
      <c r="G1167" t="s">
        <v>14277</v>
      </c>
      <c r="H1167" s="10" t="s">
        <v>8457</v>
      </c>
      <c r="I1167" t="s">
        <v>2792</v>
      </c>
      <c r="J1167" s="10" t="str">
        <f>IFERROR(VLOOKUP(BTT[[#This Row],[Verwendete Transaktion (Pflichtauswahl)]],Transaktionen[[Transaktionen]:[Langtext]],2,FALSE),"")</f>
        <v>Innenauftrag ändern</v>
      </c>
      <c r="V1167" s="10" t="str">
        <f>IFERROR(VLOOKUP(BTT[[#This Row],[Verwendetes Formular
(Auswahl falls relevant)]],Formulare[[Formularbezeichnung]:[Formularname (technisch)]],2,FALSE),"")</f>
        <v/>
      </c>
      <c r="Y1167" s="4"/>
      <c r="AK1167" s="10" t="str">
        <f>IF(BTT[[#This Row],[Subprozess
(optionale Auswahl)]]="","okay",IF(VLOOKUP(BTT[[#This Row],[Subprozess
(optionale Auswahl)]],BPML[[Subprozess]:[Zugeordneter Hauptprozess]],3,FALSE)=BTT[[#This Row],[Hauptprozess
(Pflichtauswahl)]],"okay","falscher Subprozess"))</f>
        <v>okay</v>
      </c>
      <c r="AL1167" t="str">
        <f>IF(aktives_Teilprojekt="Master","",IF(BTT[[#This Row],[Verantwortliches TP
(automatisch)]]=VLOOKUP(aktives_Teilprojekt,Teilprojekte[[Teilprojekte]:[Kürzel]],2,FALSE),"okay","Hauptprozess anderes TP"))</f>
        <v>okay</v>
      </c>
      <c r="AM1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7" s="10" t="str">
        <f>IFERROR(IF(BTT[[#This Row],[SAP-Modul
(Pflichtauswahl)]]&lt;&gt;VLOOKUP(BTT[[#This Row],[Verwendete Transaktion (Pflichtauswahl)]],Transaktionen[[Transaktionen]:[Modul]],3,FALSE),"Modul anders","okay"),"")</f>
        <v>okay</v>
      </c>
      <c r="AP1167" s="10" t="str">
        <f>IFERROR(IF(COUNTIFS(BTT[Verwendete Transaktion (Pflichtauswahl)],BTT[[#This Row],[Verwendete Transaktion (Pflichtauswahl)]],BTT[SAP-Modul
(Pflichtauswahl)],"&lt;&gt;"&amp;BTT[[#This Row],[SAP-Modul
(Pflichtauswahl)]])&gt;0,"Modul anders","okay"),"")</f>
        <v>Modul anders</v>
      </c>
      <c r="AQ1167" s="10" t="str">
        <f>IFERROR(IF(COUNTIFS(BTT[Verwendete Transaktion (Pflichtauswahl)],BTT[[#This Row],[Verwendete Transaktion (Pflichtauswahl)]],BTT[Verantwortliches TP
(automatisch)],"&lt;&gt;"&amp;BTT[[#This Row],[Verantwortliches TP
(automatisch)]])&gt;0,"Transaktion mehrfach","okay"),"")</f>
        <v>okay</v>
      </c>
      <c r="AR1167" s="10" t="str">
        <f>IFERROR(IF(COUNTIFS(BTT[Verwendete Transaktion (Pflichtauswahl)],BTT[[#This Row],[Verwendete Transaktion (Pflichtauswahl)]],BTT[Verantwortliches TP
(automatisch)],"&lt;&gt;"&amp;VLOOKUP(aktives_Teilprojekt,Teilprojekte[[Teilprojekte]:[Kürzel]],2,FALSE))&gt;0,"Transaktion mehrfach","okay"),"")</f>
        <v>okay</v>
      </c>
      <c r="AS1167" s="10" t="s">
        <v>11518</v>
      </c>
      <c r="AT1167" s="10"/>
    </row>
    <row r="1168" spans="1:46" x14ac:dyDescent="0.25">
      <c r="A1168" s="14" t="str">
        <f>IFERROR(IF(BTT[[#This Row],[Lfd Nr. 
(aus konsolidierter Datei)]]&lt;&gt;"",BTT[[#This Row],[Lfd Nr. 
(aus konsolidierter Datei)]],VLOOKUP(aktives_Teilprojekt,Teilprojekte[[Teilprojekte]:[Kürzel]],2,FALSE)&amp;ROW(BTT[[#This Row],[Lfd Nr.
(automatisch)]])-2),"")</f>
        <v>FI1082</v>
      </c>
      <c r="B1168" s="15" t="s">
        <v>24</v>
      </c>
      <c r="C1168" s="15"/>
      <c r="D1168" t="s">
        <v>11520</v>
      </c>
      <c r="E1168" s="10" t="str">
        <f>IFERROR(IF(NOT(BTT[[#This Row],[Manuelle Änderung des Verantwortliches TP
(Auswahl - bei Bedarf)]]=""),BTT[[#This Row],[Manuelle Änderung des Verantwortliches TP
(Auswahl - bei Bedarf)]],VLOOKUP(BTT[[#This Row],[Hauptprozess
(Pflichtauswahl)]],Hauptprozesse[],3,FALSE)),"")</f>
        <v>FI</v>
      </c>
      <c r="G1168" t="s">
        <v>14277</v>
      </c>
      <c r="H1168" s="10" t="s">
        <v>8457</v>
      </c>
      <c r="I1168" t="s">
        <v>2811</v>
      </c>
      <c r="J1168" s="10" t="str">
        <f>IFERROR(VLOOKUP(BTT[[#This Row],[Verwendete Transaktion (Pflichtauswahl)]],Transaktionen[[Transaktionen]:[Langtext]],2,FALSE),"")</f>
        <v>Ist-Abrechnung: Auftrag</v>
      </c>
      <c r="V1168" s="10" t="str">
        <f>IFERROR(VLOOKUP(BTT[[#This Row],[Verwendetes Formular
(Auswahl falls relevant)]],Formulare[[Formularbezeichnung]:[Formularname (technisch)]],2,FALSE),"")</f>
        <v/>
      </c>
      <c r="Y1168" s="4"/>
      <c r="AK1168" s="10" t="str">
        <f>IF(BTT[[#This Row],[Subprozess
(optionale Auswahl)]]="","okay",IF(VLOOKUP(BTT[[#This Row],[Subprozess
(optionale Auswahl)]],BPML[[Subprozess]:[Zugeordneter Hauptprozess]],3,FALSE)=BTT[[#This Row],[Hauptprozess
(Pflichtauswahl)]],"okay","falscher Subprozess"))</f>
        <v>okay</v>
      </c>
      <c r="AL1168" t="str">
        <f>IF(aktives_Teilprojekt="Master","",IF(BTT[[#This Row],[Verantwortliches TP
(automatisch)]]=VLOOKUP(aktives_Teilprojekt,Teilprojekte[[Teilprojekte]:[Kürzel]],2,FALSE),"okay","Hauptprozess anderes TP"))</f>
        <v>okay</v>
      </c>
      <c r="AM1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8" s="10" t="str">
        <f>IFERROR(IF(BTT[[#This Row],[SAP-Modul
(Pflichtauswahl)]]&lt;&gt;VLOOKUP(BTT[[#This Row],[Verwendete Transaktion (Pflichtauswahl)]],Transaktionen[[Transaktionen]:[Modul]],3,FALSE),"Modul anders","okay"),"")</f>
        <v>okay</v>
      </c>
      <c r="AP1168" s="10" t="str">
        <f>IFERROR(IF(COUNTIFS(BTT[Verwendete Transaktion (Pflichtauswahl)],BTT[[#This Row],[Verwendete Transaktion (Pflichtauswahl)]],BTT[SAP-Modul
(Pflichtauswahl)],"&lt;&gt;"&amp;BTT[[#This Row],[SAP-Modul
(Pflichtauswahl)]])&gt;0,"Modul anders","okay"),"")</f>
        <v>Modul anders</v>
      </c>
      <c r="AQ1168" s="10" t="str">
        <f>IFERROR(IF(COUNTIFS(BTT[Verwendete Transaktion (Pflichtauswahl)],BTT[[#This Row],[Verwendete Transaktion (Pflichtauswahl)]],BTT[Verantwortliches TP
(automatisch)],"&lt;&gt;"&amp;BTT[[#This Row],[Verantwortliches TP
(automatisch)]])&gt;0,"Transaktion mehrfach","okay"),"")</f>
        <v>okay</v>
      </c>
      <c r="AR1168" s="10" t="str">
        <f>IFERROR(IF(COUNTIFS(BTT[Verwendete Transaktion (Pflichtauswahl)],BTT[[#This Row],[Verwendete Transaktion (Pflichtauswahl)]],BTT[Verantwortliches TP
(automatisch)],"&lt;&gt;"&amp;VLOOKUP(aktives_Teilprojekt,Teilprojekte[[Teilprojekte]:[Kürzel]],2,FALSE))&gt;0,"Transaktion mehrfach","okay"),"")</f>
        <v>okay</v>
      </c>
      <c r="AS1168" s="10" t="s">
        <v>11519</v>
      </c>
      <c r="AT1168" s="10"/>
    </row>
    <row r="1169" spans="1:46" x14ac:dyDescent="0.25">
      <c r="A1169" s="14" t="str">
        <f>IFERROR(IF(BTT[[#This Row],[Lfd Nr. 
(aus konsolidierter Datei)]]&lt;&gt;"",BTT[[#This Row],[Lfd Nr. 
(aus konsolidierter Datei)]],VLOOKUP(aktives_Teilprojekt,Teilprojekte[[Teilprojekte]:[Kürzel]],2,FALSE)&amp;ROW(BTT[[#This Row],[Lfd Nr.
(automatisch)]])-2),"")</f>
        <v>FI1083</v>
      </c>
      <c r="B1169" s="15" t="s">
        <v>24</v>
      </c>
      <c r="C1169" s="15"/>
      <c r="D1169" t="s">
        <v>11522</v>
      </c>
      <c r="E1169" s="10" t="str">
        <f>IFERROR(IF(NOT(BTT[[#This Row],[Manuelle Änderung des Verantwortliches TP
(Auswahl - bei Bedarf)]]=""),BTT[[#This Row],[Manuelle Änderung des Verantwortliches TP
(Auswahl - bei Bedarf)]],VLOOKUP(BTT[[#This Row],[Hauptprozess
(Pflichtauswahl)]],Hauptprozesse[],3,FALSE)),"")</f>
        <v>FI</v>
      </c>
      <c r="G1169" t="s">
        <v>14277</v>
      </c>
      <c r="H1169" s="10" t="s">
        <v>8485</v>
      </c>
      <c r="I1169" t="s">
        <v>8522</v>
      </c>
      <c r="J1169" s="10" t="str">
        <f>IFERROR(VLOOKUP(BTT[[#This Row],[Verwendete Transaktion (Pflichtauswahl)]],Transaktionen[[Transaktionen]:[Langtext]],2,FALSE),"")</f>
        <v>keine digitale Erfassung</v>
      </c>
      <c r="V1169" s="10" t="str">
        <f>IFERROR(VLOOKUP(BTT[[#This Row],[Verwendetes Formular
(Auswahl falls relevant)]],Formulare[[Formularbezeichnung]:[Formularname (technisch)]],2,FALSE),"")</f>
        <v/>
      </c>
      <c r="Y1169" s="4"/>
      <c r="AK1169" s="10" t="str">
        <f>IF(BTT[[#This Row],[Subprozess
(optionale Auswahl)]]="","okay",IF(VLOOKUP(BTT[[#This Row],[Subprozess
(optionale Auswahl)]],BPML[[Subprozess]:[Zugeordneter Hauptprozess]],3,FALSE)=BTT[[#This Row],[Hauptprozess
(Pflichtauswahl)]],"okay","falscher Subprozess"))</f>
        <v>okay</v>
      </c>
      <c r="AL1169" t="str">
        <f>IF(aktives_Teilprojekt="Master","",IF(BTT[[#This Row],[Verantwortliches TP
(automatisch)]]=VLOOKUP(aktives_Teilprojekt,Teilprojekte[[Teilprojekte]:[Kürzel]],2,FALSE),"okay","Hauptprozess anderes TP"))</f>
        <v>okay</v>
      </c>
      <c r="AM1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9" s="10" t="str">
        <f>IFERROR(IF(BTT[[#This Row],[SAP-Modul
(Pflichtauswahl)]]&lt;&gt;VLOOKUP(BTT[[#This Row],[Verwendete Transaktion (Pflichtauswahl)]],Transaktionen[[Transaktionen]:[Modul]],3,FALSE),"Modul anders","okay"),"")</f>
        <v>okay</v>
      </c>
      <c r="AP1169" s="10" t="str">
        <f>IFERROR(IF(COUNTIFS(BTT[Verwendete Transaktion (Pflichtauswahl)],BTT[[#This Row],[Verwendete Transaktion (Pflichtauswahl)]],BTT[SAP-Modul
(Pflichtauswahl)],"&lt;&gt;"&amp;BTT[[#This Row],[SAP-Modul
(Pflichtauswahl)]])&gt;0,"Modul anders","okay"),"")</f>
        <v>okay</v>
      </c>
      <c r="AQ1169" s="10" t="str">
        <f>IFERROR(IF(COUNTIFS(BTT[Verwendete Transaktion (Pflichtauswahl)],BTT[[#This Row],[Verwendete Transaktion (Pflichtauswahl)]],BTT[Verantwortliches TP
(automatisch)],"&lt;&gt;"&amp;BTT[[#This Row],[Verantwortliches TP
(automatisch)]])&gt;0,"Transaktion mehrfach","okay"),"")</f>
        <v>okay</v>
      </c>
      <c r="AR1169" s="10" t="str">
        <f>IFERROR(IF(COUNTIFS(BTT[Verwendete Transaktion (Pflichtauswahl)],BTT[[#This Row],[Verwendete Transaktion (Pflichtauswahl)]],BTT[Verantwortliches TP
(automatisch)],"&lt;&gt;"&amp;VLOOKUP(aktives_Teilprojekt,Teilprojekte[[Teilprojekte]:[Kürzel]],2,FALSE))&gt;0,"Transaktion mehrfach","okay"),"")</f>
        <v>okay</v>
      </c>
      <c r="AS1169" s="10" t="s">
        <v>11521</v>
      </c>
      <c r="AT1169" s="10"/>
    </row>
    <row r="1170" spans="1:46" x14ac:dyDescent="0.25">
      <c r="A1170" s="14" t="str">
        <f>IFERROR(IF(BTT[[#This Row],[Lfd Nr. 
(aus konsolidierter Datei)]]&lt;&gt;"",BTT[[#This Row],[Lfd Nr. 
(aus konsolidierter Datei)]],VLOOKUP(aktives_Teilprojekt,Teilprojekte[[Teilprojekte]:[Kürzel]],2,FALSE)&amp;ROW(BTT[[#This Row],[Lfd Nr.
(automatisch)]])-2),"")</f>
        <v>FI1084</v>
      </c>
      <c r="B1170" s="15" t="s">
        <v>24</v>
      </c>
      <c r="C1170" s="15"/>
      <c r="D1170" t="s">
        <v>11524</v>
      </c>
      <c r="E1170" s="10" t="str">
        <f>IFERROR(IF(NOT(BTT[[#This Row],[Manuelle Änderung des Verantwortliches TP
(Auswahl - bei Bedarf)]]=""),BTT[[#This Row],[Manuelle Änderung des Verantwortliches TP
(Auswahl - bei Bedarf)]],VLOOKUP(BTT[[#This Row],[Hauptprozess
(Pflichtauswahl)]],Hauptprozesse[],3,FALSE)),"")</f>
        <v>FI</v>
      </c>
      <c r="G1170" t="s">
        <v>14277</v>
      </c>
      <c r="H1170" s="10" t="s">
        <v>8485</v>
      </c>
      <c r="I1170" t="s">
        <v>8522</v>
      </c>
      <c r="J1170" s="10" t="str">
        <f>IFERROR(VLOOKUP(BTT[[#This Row],[Verwendete Transaktion (Pflichtauswahl)]],Transaktionen[[Transaktionen]:[Langtext]],2,FALSE),"")</f>
        <v>keine digitale Erfassung</v>
      </c>
      <c r="V1170" s="10" t="str">
        <f>IFERROR(VLOOKUP(BTT[[#This Row],[Verwendetes Formular
(Auswahl falls relevant)]],Formulare[[Formularbezeichnung]:[Formularname (technisch)]],2,FALSE),"")</f>
        <v/>
      </c>
      <c r="Y1170" s="4"/>
      <c r="AK1170" s="10" t="str">
        <f>IF(BTT[[#This Row],[Subprozess
(optionale Auswahl)]]="","okay",IF(VLOOKUP(BTT[[#This Row],[Subprozess
(optionale Auswahl)]],BPML[[Subprozess]:[Zugeordneter Hauptprozess]],3,FALSE)=BTT[[#This Row],[Hauptprozess
(Pflichtauswahl)]],"okay","falscher Subprozess"))</f>
        <v>okay</v>
      </c>
      <c r="AL1170" t="str">
        <f>IF(aktives_Teilprojekt="Master","",IF(BTT[[#This Row],[Verantwortliches TP
(automatisch)]]=VLOOKUP(aktives_Teilprojekt,Teilprojekte[[Teilprojekte]:[Kürzel]],2,FALSE),"okay","Hauptprozess anderes TP"))</f>
        <v>okay</v>
      </c>
      <c r="AM1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0" s="10" t="str">
        <f>IFERROR(IF(BTT[[#This Row],[SAP-Modul
(Pflichtauswahl)]]&lt;&gt;VLOOKUP(BTT[[#This Row],[Verwendete Transaktion (Pflichtauswahl)]],Transaktionen[[Transaktionen]:[Modul]],3,FALSE),"Modul anders","okay"),"")</f>
        <v>okay</v>
      </c>
      <c r="AP1170" s="10" t="str">
        <f>IFERROR(IF(COUNTIFS(BTT[Verwendete Transaktion (Pflichtauswahl)],BTT[[#This Row],[Verwendete Transaktion (Pflichtauswahl)]],BTT[SAP-Modul
(Pflichtauswahl)],"&lt;&gt;"&amp;BTT[[#This Row],[SAP-Modul
(Pflichtauswahl)]])&gt;0,"Modul anders","okay"),"")</f>
        <v>okay</v>
      </c>
      <c r="AQ1170" s="10" t="str">
        <f>IFERROR(IF(COUNTIFS(BTT[Verwendete Transaktion (Pflichtauswahl)],BTT[[#This Row],[Verwendete Transaktion (Pflichtauswahl)]],BTT[Verantwortliches TP
(automatisch)],"&lt;&gt;"&amp;BTT[[#This Row],[Verantwortliches TP
(automatisch)]])&gt;0,"Transaktion mehrfach","okay"),"")</f>
        <v>okay</v>
      </c>
      <c r="AR1170" s="10" t="str">
        <f>IFERROR(IF(COUNTIFS(BTT[Verwendete Transaktion (Pflichtauswahl)],BTT[[#This Row],[Verwendete Transaktion (Pflichtauswahl)]],BTT[Verantwortliches TP
(automatisch)],"&lt;&gt;"&amp;VLOOKUP(aktives_Teilprojekt,Teilprojekte[[Teilprojekte]:[Kürzel]],2,FALSE))&gt;0,"Transaktion mehrfach","okay"),"")</f>
        <v>okay</v>
      </c>
      <c r="AS1170" s="10" t="s">
        <v>11523</v>
      </c>
      <c r="AT1170" s="10"/>
    </row>
    <row r="1171" spans="1:46" x14ac:dyDescent="0.25">
      <c r="A1171" s="14" t="str">
        <f>IFERROR(IF(BTT[[#This Row],[Lfd Nr. 
(aus konsolidierter Datei)]]&lt;&gt;"",BTT[[#This Row],[Lfd Nr. 
(aus konsolidierter Datei)]],VLOOKUP(aktives_Teilprojekt,Teilprojekte[[Teilprojekte]:[Kürzel]],2,FALSE)&amp;ROW(BTT[[#This Row],[Lfd Nr.
(automatisch)]])-2),"")</f>
        <v>FI1085</v>
      </c>
      <c r="B1171" s="15" t="s">
        <v>24</v>
      </c>
      <c r="C1171" s="15"/>
      <c r="D1171" t="s">
        <v>11509</v>
      </c>
      <c r="E1171" s="10" t="str">
        <f>IFERROR(IF(NOT(BTT[[#This Row],[Manuelle Änderung des Verantwortliches TP
(Auswahl - bei Bedarf)]]=""),BTT[[#This Row],[Manuelle Änderung des Verantwortliches TP
(Auswahl - bei Bedarf)]],VLOOKUP(BTT[[#This Row],[Hauptprozess
(Pflichtauswahl)]],Hauptprozesse[],3,FALSE)),"")</f>
        <v>FI</v>
      </c>
      <c r="G1171" t="s">
        <v>14277</v>
      </c>
      <c r="H1171" s="10" t="s">
        <v>8485</v>
      </c>
      <c r="I1171" t="s">
        <v>8522</v>
      </c>
      <c r="J1171" s="10" t="str">
        <f>IFERROR(VLOOKUP(BTT[[#This Row],[Verwendete Transaktion (Pflichtauswahl)]],Transaktionen[[Transaktionen]:[Langtext]],2,FALSE),"")</f>
        <v>keine digitale Erfassung</v>
      </c>
      <c r="V1171" s="10" t="str">
        <f>IFERROR(VLOOKUP(BTT[[#This Row],[Verwendetes Formular
(Auswahl falls relevant)]],Formulare[[Formularbezeichnung]:[Formularname (technisch)]],2,FALSE),"")</f>
        <v/>
      </c>
      <c r="Y1171" s="4"/>
      <c r="AK1171" s="10" t="str">
        <f>IF(BTT[[#This Row],[Subprozess
(optionale Auswahl)]]="","okay",IF(VLOOKUP(BTT[[#This Row],[Subprozess
(optionale Auswahl)]],BPML[[Subprozess]:[Zugeordneter Hauptprozess]],3,FALSE)=BTT[[#This Row],[Hauptprozess
(Pflichtauswahl)]],"okay","falscher Subprozess"))</f>
        <v>okay</v>
      </c>
      <c r="AL1171" t="str">
        <f>IF(aktives_Teilprojekt="Master","",IF(BTT[[#This Row],[Verantwortliches TP
(automatisch)]]=VLOOKUP(aktives_Teilprojekt,Teilprojekte[[Teilprojekte]:[Kürzel]],2,FALSE),"okay","Hauptprozess anderes TP"))</f>
        <v>okay</v>
      </c>
      <c r="AM1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1" s="10" t="str">
        <f>IFERROR(IF(BTT[[#This Row],[SAP-Modul
(Pflichtauswahl)]]&lt;&gt;VLOOKUP(BTT[[#This Row],[Verwendete Transaktion (Pflichtauswahl)]],Transaktionen[[Transaktionen]:[Modul]],3,FALSE),"Modul anders","okay"),"")</f>
        <v>okay</v>
      </c>
      <c r="AP1171" s="10" t="str">
        <f>IFERROR(IF(COUNTIFS(BTT[Verwendete Transaktion (Pflichtauswahl)],BTT[[#This Row],[Verwendete Transaktion (Pflichtauswahl)]],BTT[SAP-Modul
(Pflichtauswahl)],"&lt;&gt;"&amp;BTT[[#This Row],[SAP-Modul
(Pflichtauswahl)]])&gt;0,"Modul anders","okay"),"")</f>
        <v>okay</v>
      </c>
      <c r="AQ1171" s="10" t="str">
        <f>IFERROR(IF(COUNTIFS(BTT[Verwendete Transaktion (Pflichtauswahl)],BTT[[#This Row],[Verwendete Transaktion (Pflichtauswahl)]],BTT[Verantwortliches TP
(automatisch)],"&lt;&gt;"&amp;BTT[[#This Row],[Verantwortliches TP
(automatisch)]])&gt;0,"Transaktion mehrfach","okay"),"")</f>
        <v>okay</v>
      </c>
      <c r="AR1171" s="10" t="str">
        <f>IFERROR(IF(COUNTIFS(BTT[Verwendete Transaktion (Pflichtauswahl)],BTT[[#This Row],[Verwendete Transaktion (Pflichtauswahl)]],BTT[Verantwortliches TP
(automatisch)],"&lt;&gt;"&amp;VLOOKUP(aktives_Teilprojekt,Teilprojekte[[Teilprojekte]:[Kürzel]],2,FALSE))&gt;0,"Transaktion mehrfach","okay"),"")</f>
        <v>okay</v>
      </c>
      <c r="AS1171" s="10" t="s">
        <v>11525</v>
      </c>
      <c r="AT1171" s="10"/>
    </row>
    <row r="1172" spans="1:46" x14ac:dyDescent="0.25">
      <c r="A1172" s="14" t="str">
        <f>IFERROR(IF(BTT[[#This Row],[Lfd Nr. 
(aus konsolidierter Datei)]]&lt;&gt;"",BTT[[#This Row],[Lfd Nr. 
(aus konsolidierter Datei)]],VLOOKUP(aktives_Teilprojekt,Teilprojekte[[Teilprojekte]:[Kürzel]],2,FALSE)&amp;ROW(BTT[[#This Row],[Lfd Nr.
(automatisch)]])-2),"")</f>
        <v>FI1086</v>
      </c>
      <c r="B1172" s="15" t="s">
        <v>24</v>
      </c>
      <c r="C1172" s="15"/>
      <c r="D1172" t="s">
        <v>11527</v>
      </c>
      <c r="E1172" s="10" t="str">
        <f>IFERROR(IF(NOT(BTT[[#This Row],[Manuelle Änderung des Verantwortliches TP
(Auswahl - bei Bedarf)]]=""),BTT[[#This Row],[Manuelle Änderung des Verantwortliches TP
(Auswahl - bei Bedarf)]],VLOOKUP(BTT[[#This Row],[Hauptprozess
(Pflichtauswahl)]],Hauptprozesse[],3,FALSE)),"")</f>
        <v>FI</v>
      </c>
      <c r="G1172" t="s">
        <v>14277</v>
      </c>
      <c r="H1172" s="10" t="s">
        <v>6037</v>
      </c>
      <c r="I1172" t="s">
        <v>1134</v>
      </c>
      <c r="J1172" s="10" t="str">
        <f>IFERROR(VLOOKUP(BTT[[#This Row],[Verwendete Transaktion (Pflichtauswahl)]],Transaktionen[[Transaktionen]:[Langtext]],2,FALSE),"")</f>
        <v>Anlagen-Stammsatz ändern</v>
      </c>
      <c r="V1172" s="10" t="str">
        <f>IFERROR(VLOOKUP(BTT[[#This Row],[Verwendetes Formular
(Auswahl falls relevant)]],Formulare[[Formularbezeichnung]:[Formularname (technisch)]],2,FALSE),"")</f>
        <v/>
      </c>
      <c r="Y1172" s="4"/>
      <c r="AK1172" s="10" t="str">
        <f>IF(BTT[[#This Row],[Subprozess
(optionale Auswahl)]]="","okay",IF(VLOOKUP(BTT[[#This Row],[Subprozess
(optionale Auswahl)]],BPML[[Subprozess]:[Zugeordneter Hauptprozess]],3,FALSE)=BTT[[#This Row],[Hauptprozess
(Pflichtauswahl)]],"okay","falscher Subprozess"))</f>
        <v>okay</v>
      </c>
      <c r="AL1172" t="str">
        <f>IF(aktives_Teilprojekt="Master","",IF(BTT[[#This Row],[Verantwortliches TP
(automatisch)]]=VLOOKUP(aktives_Teilprojekt,Teilprojekte[[Teilprojekte]:[Kürzel]],2,FALSE),"okay","Hauptprozess anderes TP"))</f>
        <v>okay</v>
      </c>
      <c r="AM1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2" s="10" t="str">
        <f>IFERROR(IF(BTT[[#This Row],[SAP-Modul
(Pflichtauswahl)]]&lt;&gt;VLOOKUP(BTT[[#This Row],[Verwendete Transaktion (Pflichtauswahl)]],Transaktionen[[Transaktionen]:[Modul]],3,FALSE),"Modul anders","okay"),"")</f>
        <v>okay</v>
      </c>
      <c r="AP1172" s="10" t="str">
        <f>IFERROR(IF(COUNTIFS(BTT[Verwendete Transaktion (Pflichtauswahl)],BTT[[#This Row],[Verwendete Transaktion (Pflichtauswahl)]],BTT[SAP-Modul
(Pflichtauswahl)],"&lt;&gt;"&amp;BTT[[#This Row],[SAP-Modul
(Pflichtauswahl)]])&gt;0,"Modul anders","okay"),"")</f>
        <v>okay</v>
      </c>
      <c r="AQ1172" s="10" t="str">
        <f>IFERROR(IF(COUNTIFS(BTT[Verwendete Transaktion (Pflichtauswahl)],BTT[[#This Row],[Verwendete Transaktion (Pflichtauswahl)]],BTT[Verantwortliches TP
(automatisch)],"&lt;&gt;"&amp;BTT[[#This Row],[Verantwortliches TP
(automatisch)]])&gt;0,"Transaktion mehrfach","okay"),"")</f>
        <v>okay</v>
      </c>
      <c r="AR1172" s="10" t="str">
        <f>IFERROR(IF(COUNTIFS(BTT[Verwendete Transaktion (Pflichtauswahl)],BTT[[#This Row],[Verwendete Transaktion (Pflichtauswahl)]],BTT[Verantwortliches TP
(automatisch)],"&lt;&gt;"&amp;VLOOKUP(aktives_Teilprojekt,Teilprojekte[[Teilprojekte]:[Kürzel]],2,FALSE))&gt;0,"Transaktion mehrfach","okay"),"")</f>
        <v>okay</v>
      </c>
      <c r="AS1172" s="10" t="s">
        <v>11526</v>
      </c>
      <c r="AT1172" s="10"/>
    </row>
    <row r="1173" spans="1:46" x14ac:dyDescent="0.25">
      <c r="A1173" s="14" t="str">
        <f>IFERROR(IF(BTT[[#This Row],[Lfd Nr. 
(aus konsolidierter Datei)]]&lt;&gt;"",BTT[[#This Row],[Lfd Nr. 
(aus konsolidierter Datei)]],VLOOKUP(aktives_Teilprojekt,Teilprojekte[[Teilprojekte]:[Kürzel]],2,FALSE)&amp;ROW(BTT[[#This Row],[Lfd Nr.
(automatisch)]])-2),"")</f>
        <v>FI1087</v>
      </c>
      <c r="B1173" s="15" t="s">
        <v>24</v>
      </c>
      <c r="C1173" s="15"/>
      <c r="D1173" t="s">
        <v>11529</v>
      </c>
      <c r="E1173" s="10" t="str">
        <f>IFERROR(IF(NOT(BTT[[#This Row],[Manuelle Änderung des Verantwortliches TP
(Auswahl - bei Bedarf)]]=""),BTT[[#This Row],[Manuelle Änderung des Verantwortliches TP
(Auswahl - bei Bedarf)]],VLOOKUP(BTT[[#This Row],[Hauptprozess
(Pflichtauswahl)]],Hauptprozesse[],3,FALSE)),"")</f>
        <v>FI</v>
      </c>
      <c r="G1173" t="s">
        <v>14277</v>
      </c>
      <c r="H1173" s="10" t="s">
        <v>6322</v>
      </c>
      <c r="I1173" t="s">
        <v>4387</v>
      </c>
      <c r="J1173" s="10" t="str">
        <f>IFERROR(VLOOKUP(BTT[[#This Row],[Verwendete Transaktion (Pflichtauswahl)]],Transaktionen[[Transaktionen]:[Langtext]],2,FALSE),"")</f>
        <v>Auftrag: Ist/Plan/Abweichung</v>
      </c>
      <c r="V1173" s="10" t="str">
        <f>IFERROR(VLOOKUP(BTT[[#This Row],[Verwendetes Formular
(Auswahl falls relevant)]],Formulare[[Formularbezeichnung]:[Formularname (technisch)]],2,FALSE),"")</f>
        <v/>
      </c>
      <c r="Y1173" s="4"/>
      <c r="AK1173" s="10" t="str">
        <f>IF(BTT[[#This Row],[Subprozess
(optionale Auswahl)]]="","okay",IF(VLOOKUP(BTT[[#This Row],[Subprozess
(optionale Auswahl)]],BPML[[Subprozess]:[Zugeordneter Hauptprozess]],3,FALSE)=BTT[[#This Row],[Hauptprozess
(Pflichtauswahl)]],"okay","falscher Subprozess"))</f>
        <v>okay</v>
      </c>
      <c r="AL1173" t="str">
        <f>IF(aktives_Teilprojekt="Master","",IF(BTT[[#This Row],[Verantwortliches TP
(automatisch)]]=VLOOKUP(aktives_Teilprojekt,Teilprojekte[[Teilprojekte]:[Kürzel]],2,FALSE),"okay","Hauptprozess anderes TP"))</f>
        <v>okay</v>
      </c>
      <c r="AM1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3" s="10" t="str">
        <f>IFERROR(IF(BTT[[#This Row],[SAP-Modul
(Pflichtauswahl)]]&lt;&gt;VLOOKUP(BTT[[#This Row],[Verwendete Transaktion (Pflichtauswahl)]],Transaktionen[[Transaktionen]:[Modul]],3,FALSE),"Modul anders","okay"),"")</f>
        <v>okay</v>
      </c>
      <c r="AP1173" s="10" t="str">
        <f>IFERROR(IF(COUNTIFS(BTT[Verwendete Transaktion (Pflichtauswahl)],BTT[[#This Row],[Verwendete Transaktion (Pflichtauswahl)]],BTT[SAP-Modul
(Pflichtauswahl)],"&lt;&gt;"&amp;BTT[[#This Row],[SAP-Modul
(Pflichtauswahl)]])&gt;0,"Modul anders","okay"),"")</f>
        <v>Modul anders</v>
      </c>
      <c r="AQ1173" s="10" t="str">
        <f>IFERROR(IF(COUNTIFS(BTT[Verwendete Transaktion (Pflichtauswahl)],BTT[[#This Row],[Verwendete Transaktion (Pflichtauswahl)]],BTT[Verantwortliches TP
(automatisch)],"&lt;&gt;"&amp;BTT[[#This Row],[Verantwortliches TP
(automatisch)]])&gt;0,"Transaktion mehrfach","okay"),"")</f>
        <v>okay</v>
      </c>
      <c r="AR1173" s="10" t="str">
        <f>IFERROR(IF(COUNTIFS(BTT[Verwendete Transaktion (Pflichtauswahl)],BTT[[#This Row],[Verwendete Transaktion (Pflichtauswahl)]],BTT[Verantwortliches TP
(automatisch)],"&lt;&gt;"&amp;VLOOKUP(aktives_Teilprojekt,Teilprojekte[[Teilprojekte]:[Kürzel]],2,FALSE))&gt;0,"Transaktion mehrfach","okay"),"")</f>
        <v>okay</v>
      </c>
      <c r="AS1173" s="10" t="s">
        <v>11528</v>
      </c>
      <c r="AT1173" s="10"/>
    </row>
    <row r="1174" spans="1:46" x14ac:dyDescent="0.25">
      <c r="A1174" s="14" t="str">
        <f>IFERROR(IF(BTT[[#This Row],[Lfd Nr. 
(aus konsolidierter Datei)]]&lt;&gt;"",BTT[[#This Row],[Lfd Nr. 
(aus konsolidierter Datei)]],VLOOKUP(aktives_Teilprojekt,Teilprojekte[[Teilprojekte]:[Kürzel]],2,FALSE)&amp;ROW(BTT[[#This Row],[Lfd Nr.
(automatisch)]])-2),"")</f>
        <v>FI1088</v>
      </c>
      <c r="B1174" s="15" t="s">
        <v>24</v>
      </c>
      <c r="C1174" s="15"/>
      <c r="D1174" t="s">
        <v>11531</v>
      </c>
      <c r="E1174" s="10" t="str">
        <f>IFERROR(IF(NOT(BTT[[#This Row],[Manuelle Änderung des Verantwortliches TP
(Auswahl - bei Bedarf)]]=""),BTT[[#This Row],[Manuelle Änderung des Verantwortliches TP
(Auswahl - bei Bedarf)]],VLOOKUP(BTT[[#This Row],[Hauptprozess
(Pflichtauswahl)]],Hauptprozesse[],3,FALSE)),"")</f>
        <v>FI</v>
      </c>
      <c r="G1174" t="s">
        <v>14277</v>
      </c>
      <c r="H1174" s="10" t="s">
        <v>8485</v>
      </c>
      <c r="I1174" t="s">
        <v>8522</v>
      </c>
      <c r="J1174" s="10" t="str">
        <f>IFERROR(VLOOKUP(BTT[[#This Row],[Verwendete Transaktion (Pflichtauswahl)]],Transaktionen[[Transaktionen]:[Langtext]],2,FALSE),"")</f>
        <v>keine digitale Erfassung</v>
      </c>
      <c r="V1174" s="10" t="str">
        <f>IFERROR(VLOOKUP(BTT[[#This Row],[Verwendetes Formular
(Auswahl falls relevant)]],Formulare[[Formularbezeichnung]:[Formularname (technisch)]],2,FALSE),"")</f>
        <v/>
      </c>
      <c r="Y1174" s="4"/>
      <c r="AK1174" s="10" t="str">
        <f>IF(BTT[[#This Row],[Subprozess
(optionale Auswahl)]]="","okay",IF(VLOOKUP(BTT[[#This Row],[Subprozess
(optionale Auswahl)]],BPML[[Subprozess]:[Zugeordneter Hauptprozess]],3,FALSE)=BTT[[#This Row],[Hauptprozess
(Pflichtauswahl)]],"okay","falscher Subprozess"))</f>
        <v>okay</v>
      </c>
      <c r="AL1174" t="str">
        <f>IF(aktives_Teilprojekt="Master","",IF(BTT[[#This Row],[Verantwortliches TP
(automatisch)]]=VLOOKUP(aktives_Teilprojekt,Teilprojekte[[Teilprojekte]:[Kürzel]],2,FALSE),"okay","Hauptprozess anderes TP"))</f>
        <v>okay</v>
      </c>
      <c r="AM1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4" s="10" t="str">
        <f>IFERROR(IF(BTT[[#This Row],[SAP-Modul
(Pflichtauswahl)]]&lt;&gt;VLOOKUP(BTT[[#This Row],[Verwendete Transaktion (Pflichtauswahl)]],Transaktionen[[Transaktionen]:[Modul]],3,FALSE),"Modul anders","okay"),"")</f>
        <v>okay</v>
      </c>
      <c r="AP1174" s="10" t="str">
        <f>IFERROR(IF(COUNTIFS(BTT[Verwendete Transaktion (Pflichtauswahl)],BTT[[#This Row],[Verwendete Transaktion (Pflichtauswahl)]],BTT[SAP-Modul
(Pflichtauswahl)],"&lt;&gt;"&amp;BTT[[#This Row],[SAP-Modul
(Pflichtauswahl)]])&gt;0,"Modul anders","okay"),"")</f>
        <v>okay</v>
      </c>
      <c r="AQ1174" s="10" t="str">
        <f>IFERROR(IF(COUNTIFS(BTT[Verwendete Transaktion (Pflichtauswahl)],BTT[[#This Row],[Verwendete Transaktion (Pflichtauswahl)]],BTT[Verantwortliches TP
(automatisch)],"&lt;&gt;"&amp;BTT[[#This Row],[Verantwortliches TP
(automatisch)]])&gt;0,"Transaktion mehrfach","okay"),"")</f>
        <v>okay</v>
      </c>
      <c r="AR1174" s="10" t="str">
        <f>IFERROR(IF(COUNTIFS(BTT[Verwendete Transaktion (Pflichtauswahl)],BTT[[#This Row],[Verwendete Transaktion (Pflichtauswahl)]],BTT[Verantwortliches TP
(automatisch)],"&lt;&gt;"&amp;VLOOKUP(aktives_Teilprojekt,Teilprojekte[[Teilprojekte]:[Kürzel]],2,FALSE))&gt;0,"Transaktion mehrfach","okay"),"")</f>
        <v>okay</v>
      </c>
      <c r="AS1174" s="10" t="s">
        <v>11530</v>
      </c>
      <c r="AT1174" s="10"/>
    </row>
    <row r="1175" spans="1:46" x14ac:dyDescent="0.25">
      <c r="A1175" s="14" t="str">
        <f>IFERROR(IF(BTT[[#This Row],[Lfd Nr. 
(aus konsolidierter Datei)]]&lt;&gt;"",BTT[[#This Row],[Lfd Nr. 
(aus konsolidierter Datei)]],VLOOKUP(aktives_Teilprojekt,Teilprojekte[[Teilprojekte]:[Kürzel]],2,FALSE)&amp;ROW(BTT[[#This Row],[Lfd Nr.
(automatisch)]])-2),"")</f>
        <v>FI1089</v>
      </c>
      <c r="B1175" s="15" t="s">
        <v>24</v>
      </c>
      <c r="C1175" s="15"/>
      <c r="D1175" t="s">
        <v>11533</v>
      </c>
      <c r="E1175" s="10" t="str">
        <f>IFERROR(IF(NOT(BTT[[#This Row],[Manuelle Änderung des Verantwortliches TP
(Auswahl - bei Bedarf)]]=""),BTT[[#This Row],[Manuelle Änderung des Verantwortliches TP
(Auswahl - bei Bedarf)]],VLOOKUP(BTT[[#This Row],[Hauptprozess
(Pflichtauswahl)]],Hauptprozesse[],3,FALSE)),"")</f>
        <v>FI</v>
      </c>
      <c r="G1175" t="s">
        <v>14277</v>
      </c>
      <c r="H1175" s="10" t="s">
        <v>8485</v>
      </c>
      <c r="I1175" t="s">
        <v>8522</v>
      </c>
      <c r="J1175" s="10" t="str">
        <f>IFERROR(VLOOKUP(BTT[[#This Row],[Verwendete Transaktion (Pflichtauswahl)]],Transaktionen[[Transaktionen]:[Langtext]],2,FALSE),"")</f>
        <v>keine digitale Erfassung</v>
      </c>
      <c r="V1175" s="10" t="str">
        <f>IFERROR(VLOOKUP(BTT[[#This Row],[Verwendetes Formular
(Auswahl falls relevant)]],Formulare[[Formularbezeichnung]:[Formularname (technisch)]],2,FALSE),"")</f>
        <v/>
      </c>
      <c r="Y1175" s="4"/>
      <c r="AK1175" s="10" t="str">
        <f>IF(BTT[[#This Row],[Subprozess
(optionale Auswahl)]]="","okay",IF(VLOOKUP(BTT[[#This Row],[Subprozess
(optionale Auswahl)]],BPML[[Subprozess]:[Zugeordneter Hauptprozess]],3,FALSE)=BTT[[#This Row],[Hauptprozess
(Pflichtauswahl)]],"okay","falscher Subprozess"))</f>
        <v>okay</v>
      </c>
      <c r="AL1175" t="str">
        <f>IF(aktives_Teilprojekt="Master","",IF(BTT[[#This Row],[Verantwortliches TP
(automatisch)]]=VLOOKUP(aktives_Teilprojekt,Teilprojekte[[Teilprojekte]:[Kürzel]],2,FALSE),"okay","Hauptprozess anderes TP"))</f>
        <v>okay</v>
      </c>
      <c r="AM1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5" s="10" t="str">
        <f>IFERROR(IF(BTT[[#This Row],[SAP-Modul
(Pflichtauswahl)]]&lt;&gt;VLOOKUP(BTT[[#This Row],[Verwendete Transaktion (Pflichtauswahl)]],Transaktionen[[Transaktionen]:[Modul]],3,FALSE),"Modul anders","okay"),"")</f>
        <v>okay</v>
      </c>
      <c r="AP1175" s="10" t="str">
        <f>IFERROR(IF(COUNTIFS(BTT[Verwendete Transaktion (Pflichtauswahl)],BTT[[#This Row],[Verwendete Transaktion (Pflichtauswahl)]],BTT[SAP-Modul
(Pflichtauswahl)],"&lt;&gt;"&amp;BTT[[#This Row],[SAP-Modul
(Pflichtauswahl)]])&gt;0,"Modul anders","okay"),"")</f>
        <v>okay</v>
      </c>
      <c r="AQ1175" s="10" t="str">
        <f>IFERROR(IF(COUNTIFS(BTT[Verwendete Transaktion (Pflichtauswahl)],BTT[[#This Row],[Verwendete Transaktion (Pflichtauswahl)]],BTT[Verantwortliches TP
(automatisch)],"&lt;&gt;"&amp;BTT[[#This Row],[Verantwortliches TP
(automatisch)]])&gt;0,"Transaktion mehrfach","okay"),"")</f>
        <v>okay</v>
      </c>
      <c r="AR1175" s="10" t="str">
        <f>IFERROR(IF(COUNTIFS(BTT[Verwendete Transaktion (Pflichtauswahl)],BTT[[#This Row],[Verwendete Transaktion (Pflichtauswahl)]],BTT[Verantwortliches TP
(automatisch)],"&lt;&gt;"&amp;VLOOKUP(aktives_Teilprojekt,Teilprojekte[[Teilprojekte]:[Kürzel]],2,FALSE))&gt;0,"Transaktion mehrfach","okay"),"")</f>
        <v>okay</v>
      </c>
      <c r="AS1175" s="10" t="s">
        <v>11532</v>
      </c>
      <c r="AT1175" s="10"/>
    </row>
    <row r="1176" spans="1:46" x14ac:dyDescent="0.25">
      <c r="A1176" s="14" t="str">
        <f>IFERROR(IF(BTT[[#This Row],[Lfd Nr. 
(aus konsolidierter Datei)]]&lt;&gt;"",BTT[[#This Row],[Lfd Nr. 
(aus konsolidierter Datei)]],VLOOKUP(aktives_Teilprojekt,Teilprojekte[[Teilprojekte]:[Kürzel]],2,FALSE)&amp;ROW(BTT[[#This Row],[Lfd Nr.
(automatisch)]])-2),"")</f>
        <v>FI1090</v>
      </c>
      <c r="B1176" s="15" t="s">
        <v>24</v>
      </c>
      <c r="C1176" s="15"/>
      <c r="D1176" t="s">
        <v>11535</v>
      </c>
      <c r="E1176" s="10" t="str">
        <f>IFERROR(IF(NOT(BTT[[#This Row],[Manuelle Änderung des Verantwortliches TP
(Auswahl - bei Bedarf)]]=""),BTT[[#This Row],[Manuelle Änderung des Verantwortliches TP
(Auswahl - bei Bedarf)]],VLOOKUP(BTT[[#This Row],[Hauptprozess
(Pflichtauswahl)]],Hauptprozesse[],3,FALSE)),"")</f>
        <v>FI</v>
      </c>
      <c r="G1176" t="s">
        <v>14277</v>
      </c>
      <c r="H1176" s="10" t="s">
        <v>8485</v>
      </c>
      <c r="I1176" t="s">
        <v>8522</v>
      </c>
      <c r="J1176" s="10" t="str">
        <f>IFERROR(VLOOKUP(BTT[[#This Row],[Verwendete Transaktion (Pflichtauswahl)]],Transaktionen[[Transaktionen]:[Langtext]],2,FALSE),"")</f>
        <v>keine digitale Erfassung</v>
      </c>
      <c r="V1176" s="10" t="str">
        <f>IFERROR(VLOOKUP(BTT[[#This Row],[Verwendetes Formular
(Auswahl falls relevant)]],Formulare[[Formularbezeichnung]:[Formularname (technisch)]],2,FALSE),"")</f>
        <v/>
      </c>
      <c r="Y1176" s="4"/>
      <c r="AK1176" s="10" t="str">
        <f>IF(BTT[[#This Row],[Subprozess
(optionale Auswahl)]]="","okay",IF(VLOOKUP(BTT[[#This Row],[Subprozess
(optionale Auswahl)]],BPML[[Subprozess]:[Zugeordneter Hauptprozess]],3,FALSE)=BTT[[#This Row],[Hauptprozess
(Pflichtauswahl)]],"okay","falscher Subprozess"))</f>
        <v>okay</v>
      </c>
      <c r="AL1176" t="str">
        <f>IF(aktives_Teilprojekt="Master","",IF(BTT[[#This Row],[Verantwortliches TP
(automatisch)]]=VLOOKUP(aktives_Teilprojekt,Teilprojekte[[Teilprojekte]:[Kürzel]],2,FALSE),"okay","Hauptprozess anderes TP"))</f>
        <v>okay</v>
      </c>
      <c r="AM1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6" s="10" t="str">
        <f>IFERROR(IF(BTT[[#This Row],[SAP-Modul
(Pflichtauswahl)]]&lt;&gt;VLOOKUP(BTT[[#This Row],[Verwendete Transaktion (Pflichtauswahl)]],Transaktionen[[Transaktionen]:[Modul]],3,FALSE),"Modul anders","okay"),"")</f>
        <v>okay</v>
      </c>
      <c r="AP1176" s="10" t="str">
        <f>IFERROR(IF(COUNTIFS(BTT[Verwendete Transaktion (Pflichtauswahl)],BTT[[#This Row],[Verwendete Transaktion (Pflichtauswahl)]],BTT[SAP-Modul
(Pflichtauswahl)],"&lt;&gt;"&amp;BTT[[#This Row],[SAP-Modul
(Pflichtauswahl)]])&gt;0,"Modul anders","okay"),"")</f>
        <v>okay</v>
      </c>
      <c r="AQ1176" s="10" t="str">
        <f>IFERROR(IF(COUNTIFS(BTT[Verwendete Transaktion (Pflichtauswahl)],BTT[[#This Row],[Verwendete Transaktion (Pflichtauswahl)]],BTT[Verantwortliches TP
(automatisch)],"&lt;&gt;"&amp;BTT[[#This Row],[Verantwortliches TP
(automatisch)]])&gt;0,"Transaktion mehrfach","okay"),"")</f>
        <v>okay</v>
      </c>
      <c r="AR1176" s="10" t="str">
        <f>IFERROR(IF(COUNTIFS(BTT[Verwendete Transaktion (Pflichtauswahl)],BTT[[#This Row],[Verwendete Transaktion (Pflichtauswahl)]],BTT[Verantwortliches TP
(automatisch)],"&lt;&gt;"&amp;VLOOKUP(aktives_Teilprojekt,Teilprojekte[[Teilprojekte]:[Kürzel]],2,FALSE))&gt;0,"Transaktion mehrfach","okay"),"")</f>
        <v>okay</v>
      </c>
      <c r="AS1176" s="10" t="s">
        <v>11534</v>
      </c>
      <c r="AT1176" s="10"/>
    </row>
    <row r="1177" spans="1:46" x14ac:dyDescent="0.25">
      <c r="A1177" s="14" t="str">
        <f>IFERROR(IF(BTT[[#This Row],[Lfd Nr. 
(aus konsolidierter Datei)]]&lt;&gt;"",BTT[[#This Row],[Lfd Nr. 
(aus konsolidierter Datei)]],VLOOKUP(aktives_Teilprojekt,Teilprojekte[[Teilprojekte]:[Kürzel]],2,FALSE)&amp;ROW(BTT[[#This Row],[Lfd Nr.
(automatisch)]])-2),"")</f>
        <v>FI1091</v>
      </c>
      <c r="B1177" s="15" t="s">
        <v>24</v>
      </c>
      <c r="C1177" s="15"/>
      <c r="D1177" t="s">
        <v>11537</v>
      </c>
      <c r="E1177" s="10" t="str">
        <f>IFERROR(IF(NOT(BTT[[#This Row],[Manuelle Änderung des Verantwortliches TP
(Auswahl - bei Bedarf)]]=""),BTT[[#This Row],[Manuelle Änderung des Verantwortliches TP
(Auswahl - bei Bedarf)]],VLOOKUP(BTT[[#This Row],[Hauptprozess
(Pflichtauswahl)]],Hauptprozesse[],3,FALSE)),"")</f>
        <v>FI</v>
      </c>
      <c r="G1177" t="s">
        <v>14277</v>
      </c>
      <c r="H1177" s="10" t="s">
        <v>6037</v>
      </c>
      <c r="I1177" t="s">
        <v>1134</v>
      </c>
      <c r="J1177" s="10" t="str">
        <f>IFERROR(VLOOKUP(BTT[[#This Row],[Verwendete Transaktion (Pflichtauswahl)]],Transaktionen[[Transaktionen]:[Langtext]],2,FALSE),"")</f>
        <v>Anlagen-Stammsatz ändern</v>
      </c>
      <c r="V1177" s="10" t="str">
        <f>IFERROR(VLOOKUP(BTT[[#This Row],[Verwendetes Formular
(Auswahl falls relevant)]],Formulare[[Formularbezeichnung]:[Formularname (technisch)]],2,FALSE),"")</f>
        <v/>
      </c>
      <c r="Y1177" s="4"/>
      <c r="AK1177" s="10" t="str">
        <f>IF(BTT[[#This Row],[Subprozess
(optionale Auswahl)]]="","okay",IF(VLOOKUP(BTT[[#This Row],[Subprozess
(optionale Auswahl)]],BPML[[Subprozess]:[Zugeordneter Hauptprozess]],3,FALSE)=BTT[[#This Row],[Hauptprozess
(Pflichtauswahl)]],"okay","falscher Subprozess"))</f>
        <v>okay</v>
      </c>
      <c r="AL1177" t="str">
        <f>IF(aktives_Teilprojekt="Master","",IF(BTT[[#This Row],[Verantwortliches TP
(automatisch)]]=VLOOKUP(aktives_Teilprojekt,Teilprojekte[[Teilprojekte]:[Kürzel]],2,FALSE),"okay","Hauptprozess anderes TP"))</f>
        <v>okay</v>
      </c>
      <c r="AM1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7" s="10" t="str">
        <f>IFERROR(IF(BTT[[#This Row],[SAP-Modul
(Pflichtauswahl)]]&lt;&gt;VLOOKUP(BTT[[#This Row],[Verwendete Transaktion (Pflichtauswahl)]],Transaktionen[[Transaktionen]:[Modul]],3,FALSE),"Modul anders","okay"),"")</f>
        <v>okay</v>
      </c>
      <c r="AP1177" s="10" t="str">
        <f>IFERROR(IF(COUNTIFS(BTT[Verwendete Transaktion (Pflichtauswahl)],BTT[[#This Row],[Verwendete Transaktion (Pflichtauswahl)]],BTT[SAP-Modul
(Pflichtauswahl)],"&lt;&gt;"&amp;BTT[[#This Row],[SAP-Modul
(Pflichtauswahl)]])&gt;0,"Modul anders","okay"),"")</f>
        <v>okay</v>
      </c>
      <c r="AQ1177" s="10" t="str">
        <f>IFERROR(IF(COUNTIFS(BTT[Verwendete Transaktion (Pflichtauswahl)],BTT[[#This Row],[Verwendete Transaktion (Pflichtauswahl)]],BTT[Verantwortliches TP
(automatisch)],"&lt;&gt;"&amp;BTT[[#This Row],[Verantwortliches TP
(automatisch)]])&gt;0,"Transaktion mehrfach","okay"),"")</f>
        <v>okay</v>
      </c>
      <c r="AR1177" s="10" t="str">
        <f>IFERROR(IF(COUNTIFS(BTT[Verwendete Transaktion (Pflichtauswahl)],BTT[[#This Row],[Verwendete Transaktion (Pflichtauswahl)]],BTT[Verantwortliches TP
(automatisch)],"&lt;&gt;"&amp;VLOOKUP(aktives_Teilprojekt,Teilprojekte[[Teilprojekte]:[Kürzel]],2,FALSE))&gt;0,"Transaktion mehrfach","okay"),"")</f>
        <v>okay</v>
      </c>
      <c r="AS1177" s="10" t="s">
        <v>11536</v>
      </c>
      <c r="AT1177" s="10"/>
    </row>
    <row r="1178" spans="1:46" x14ac:dyDescent="0.25">
      <c r="A1178" s="14" t="str">
        <f>IFERROR(IF(BTT[[#This Row],[Lfd Nr. 
(aus konsolidierter Datei)]]&lt;&gt;"",BTT[[#This Row],[Lfd Nr. 
(aus konsolidierter Datei)]],VLOOKUP(aktives_Teilprojekt,Teilprojekte[[Teilprojekte]:[Kürzel]],2,FALSE)&amp;ROW(BTT[[#This Row],[Lfd Nr.
(automatisch)]])-2),"")</f>
        <v>FI1092</v>
      </c>
      <c r="B1178" s="15" t="s">
        <v>24</v>
      </c>
      <c r="C1178" s="15"/>
      <c r="D1178" t="s">
        <v>11539</v>
      </c>
      <c r="E1178" s="10" t="str">
        <f>IFERROR(IF(NOT(BTT[[#This Row],[Manuelle Änderung des Verantwortliches TP
(Auswahl - bei Bedarf)]]=""),BTT[[#This Row],[Manuelle Änderung des Verantwortliches TP
(Auswahl - bei Bedarf)]],VLOOKUP(BTT[[#This Row],[Hauptprozess
(Pflichtauswahl)]],Hauptprozesse[],3,FALSE)),"")</f>
        <v>FI</v>
      </c>
      <c r="G1178" t="s">
        <v>14277</v>
      </c>
      <c r="H1178" s="10"/>
      <c r="I1178" t="s">
        <v>5731</v>
      </c>
      <c r="J1178" s="10" t="str">
        <f>IFERROR(VLOOKUP(BTT[[#This Row],[Verwendete Transaktion (Pflichtauswahl)]],Transaktionen[[Transaktionen]:[Langtext]],2,FALSE),"")</f>
        <v>Auflistung Flurstücke</v>
      </c>
      <c r="V1178" s="10" t="str">
        <f>IFERROR(VLOOKUP(BTT[[#This Row],[Verwendetes Formular
(Auswahl falls relevant)]],Formulare[[Formularbezeichnung]:[Formularname (technisch)]],2,FALSE),"")</f>
        <v/>
      </c>
      <c r="Y1178" s="4"/>
      <c r="AK1178" s="10" t="str">
        <f>IF(BTT[[#This Row],[Subprozess
(optionale Auswahl)]]="","okay",IF(VLOOKUP(BTT[[#This Row],[Subprozess
(optionale Auswahl)]],BPML[[Subprozess]:[Zugeordneter Hauptprozess]],3,FALSE)=BTT[[#This Row],[Hauptprozess
(Pflichtauswahl)]],"okay","falscher Subprozess"))</f>
        <v>okay</v>
      </c>
      <c r="AL1178" t="str">
        <f>IF(aktives_Teilprojekt="Master","",IF(BTT[[#This Row],[Verantwortliches TP
(automatisch)]]=VLOOKUP(aktives_Teilprojekt,Teilprojekte[[Teilprojekte]:[Kürzel]],2,FALSE),"okay","Hauptprozess anderes TP"))</f>
        <v>okay</v>
      </c>
      <c r="AM1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8" s="10" t="str">
        <f>IFERROR(IF(BTT[[#This Row],[SAP-Modul
(Pflichtauswahl)]]&lt;&gt;VLOOKUP(BTT[[#This Row],[Verwendete Transaktion (Pflichtauswahl)]],Transaktionen[[Transaktionen]:[Modul]],3,FALSE),"Modul anders","okay"),"")</f>
        <v>Modul anders</v>
      </c>
      <c r="AP1178" s="10" t="str">
        <f>IFERROR(IF(COUNTIFS(BTT[Verwendete Transaktion (Pflichtauswahl)],BTT[[#This Row],[Verwendete Transaktion (Pflichtauswahl)]],BTT[SAP-Modul
(Pflichtauswahl)],"&lt;&gt;"&amp;BTT[[#This Row],[SAP-Modul
(Pflichtauswahl)]])&gt;0,"Modul anders","okay"),"")</f>
        <v>okay</v>
      </c>
      <c r="AQ1178" s="10" t="str">
        <f>IFERROR(IF(COUNTIFS(BTT[Verwendete Transaktion (Pflichtauswahl)],BTT[[#This Row],[Verwendete Transaktion (Pflichtauswahl)]],BTT[Verantwortliches TP
(automatisch)],"&lt;&gt;"&amp;BTT[[#This Row],[Verantwortliches TP
(automatisch)]])&gt;0,"Transaktion mehrfach","okay"),"")</f>
        <v>okay</v>
      </c>
      <c r="AR1178" s="10" t="str">
        <f>IFERROR(IF(COUNTIFS(BTT[Verwendete Transaktion (Pflichtauswahl)],BTT[[#This Row],[Verwendete Transaktion (Pflichtauswahl)]],BTT[Verantwortliches TP
(automatisch)],"&lt;&gt;"&amp;VLOOKUP(aktives_Teilprojekt,Teilprojekte[[Teilprojekte]:[Kürzel]],2,FALSE))&gt;0,"Transaktion mehrfach","okay"),"")</f>
        <v>okay</v>
      </c>
      <c r="AS1178" s="10" t="s">
        <v>11538</v>
      </c>
      <c r="AT1178" s="10"/>
    </row>
    <row r="1179" spans="1:46" x14ac:dyDescent="0.25">
      <c r="A1179" s="14" t="str">
        <f>IFERROR(IF(BTT[[#This Row],[Lfd Nr. 
(aus konsolidierter Datei)]]&lt;&gt;"",BTT[[#This Row],[Lfd Nr. 
(aus konsolidierter Datei)]],VLOOKUP(aktives_Teilprojekt,Teilprojekte[[Teilprojekte]:[Kürzel]],2,FALSE)&amp;ROW(BTT[[#This Row],[Lfd Nr.
(automatisch)]])-2),"")</f>
        <v>FI1093</v>
      </c>
      <c r="B1179" s="15" t="s">
        <v>24</v>
      </c>
      <c r="C1179" s="15"/>
      <c r="E1179" s="10" t="str">
        <f>IFERROR(IF(NOT(BTT[[#This Row],[Manuelle Änderung des Verantwortliches TP
(Auswahl - bei Bedarf)]]=""),BTT[[#This Row],[Manuelle Änderung des Verantwortliches TP
(Auswahl - bei Bedarf)]],VLOOKUP(BTT[[#This Row],[Hauptprozess
(Pflichtauswahl)]],Hauptprozesse[],3,FALSE)),"")</f>
        <v>FI</v>
      </c>
      <c r="G1179" t="s">
        <v>14277</v>
      </c>
      <c r="H1179" s="10" t="s">
        <v>8485</v>
      </c>
      <c r="I1179" t="s">
        <v>8522</v>
      </c>
      <c r="J1179" s="10" t="str">
        <f>IFERROR(VLOOKUP(BTT[[#This Row],[Verwendete Transaktion (Pflichtauswahl)]],Transaktionen[[Transaktionen]:[Langtext]],2,FALSE),"")</f>
        <v>keine digitale Erfassung</v>
      </c>
      <c r="V1179" s="10" t="str">
        <f>IFERROR(VLOOKUP(BTT[[#This Row],[Verwendetes Formular
(Auswahl falls relevant)]],Formulare[[Formularbezeichnung]:[Formularname (technisch)]],2,FALSE),"")</f>
        <v/>
      </c>
      <c r="Y1179" s="4"/>
      <c r="AK1179" s="10" t="str">
        <f>IF(BTT[[#This Row],[Subprozess
(optionale Auswahl)]]="","okay",IF(VLOOKUP(BTT[[#This Row],[Subprozess
(optionale Auswahl)]],BPML[[Subprozess]:[Zugeordneter Hauptprozess]],3,FALSE)=BTT[[#This Row],[Hauptprozess
(Pflichtauswahl)]],"okay","falscher Subprozess"))</f>
        <v>okay</v>
      </c>
      <c r="AL1179" t="str">
        <f>IF(aktives_Teilprojekt="Master","",IF(BTT[[#This Row],[Verantwortliches TP
(automatisch)]]=VLOOKUP(aktives_Teilprojekt,Teilprojekte[[Teilprojekte]:[Kürzel]],2,FALSE),"okay","Hauptprozess anderes TP"))</f>
        <v>okay</v>
      </c>
      <c r="AM1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9" s="10" t="str">
        <f>IFERROR(IF(BTT[[#This Row],[SAP-Modul
(Pflichtauswahl)]]&lt;&gt;VLOOKUP(BTT[[#This Row],[Verwendete Transaktion (Pflichtauswahl)]],Transaktionen[[Transaktionen]:[Modul]],3,FALSE),"Modul anders","okay"),"")</f>
        <v>okay</v>
      </c>
      <c r="AP1179" s="10" t="str">
        <f>IFERROR(IF(COUNTIFS(BTT[Verwendete Transaktion (Pflichtauswahl)],BTT[[#This Row],[Verwendete Transaktion (Pflichtauswahl)]],BTT[SAP-Modul
(Pflichtauswahl)],"&lt;&gt;"&amp;BTT[[#This Row],[SAP-Modul
(Pflichtauswahl)]])&gt;0,"Modul anders","okay"),"")</f>
        <v>okay</v>
      </c>
      <c r="AQ1179" s="10" t="str">
        <f>IFERROR(IF(COUNTIFS(BTT[Verwendete Transaktion (Pflichtauswahl)],BTT[[#This Row],[Verwendete Transaktion (Pflichtauswahl)]],BTT[Verantwortliches TP
(automatisch)],"&lt;&gt;"&amp;BTT[[#This Row],[Verantwortliches TP
(automatisch)]])&gt;0,"Transaktion mehrfach","okay"),"")</f>
        <v>okay</v>
      </c>
      <c r="AR1179" s="10" t="str">
        <f>IFERROR(IF(COUNTIFS(BTT[Verwendete Transaktion (Pflichtauswahl)],BTT[[#This Row],[Verwendete Transaktion (Pflichtauswahl)]],BTT[Verantwortliches TP
(automatisch)],"&lt;&gt;"&amp;VLOOKUP(aktives_Teilprojekt,Teilprojekte[[Teilprojekte]:[Kürzel]],2,FALSE))&gt;0,"Transaktion mehrfach","okay"),"")</f>
        <v>okay</v>
      </c>
      <c r="AS1179" s="10" t="s">
        <v>11540</v>
      </c>
      <c r="AT1179" s="10"/>
    </row>
    <row r="1180" spans="1:46" x14ac:dyDescent="0.25">
      <c r="A1180" s="14" t="str">
        <f>IFERROR(IF(BTT[[#This Row],[Lfd Nr. 
(aus konsolidierter Datei)]]&lt;&gt;"",BTT[[#This Row],[Lfd Nr. 
(aus konsolidierter Datei)]],VLOOKUP(aktives_Teilprojekt,Teilprojekte[[Teilprojekte]:[Kürzel]],2,FALSE)&amp;ROW(BTT[[#This Row],[Lfd Nr.
(automatisch)]])-2),"")</f>
        <v>FI1094</v>
      </c>
      <c r="B1180" s="15" t="s">
        <v>24</v>
      </c>
      <c r="C1180" s="15"/>
      <c r="D1180" t="s">
        <v>11542</v>
      </c>
      <c r="E1180" s="10" t="str">
        <f>IFERROR(IF(NOT(BTT[[#This Row],[Manuelle Änderung des Verantwortliches TP
(Auswahl - bei Bedarf)]]=""),BTT[[#This Row],[Manuelle Änderung des Verantwortliches TP
(Auswahl - bei Bedarf)]],VLOOKUP(BTT[[#This Row],[Hauptprozess
(Pflichtauswahl)]],Hauptprozesse[],3,FALSE)),"")</f>
        <v>FI</v>
      </c>
      <c r="G1180" t="s">
        <v>14277</v>
      </c>
      <c r="H1180" s="10" t="s">
        <v>8485</v>
      </c>
      <c r="I1180" t="s">
        <v>8522</v>
      </c>
      <c r="J1180" s="10" t="str">
        <f>IFERROR(VLOOKUP(BTT[[#This Row],[Verwendete Transaktion (Pflichtauswahl)]],Transaktionen[[Transaktionen]:[Langtext]],2,FALSE),"")</f>
        <v>keine digitale Erfassung</v>
      </c>
      <c r="V1180" s="10" t="str">
        <f>IFERROR(VLOOKUP(BTT[[#This Row],[Verwendetes Formular
(Auswahl falls relevant)]],Formulare[[Formularbezeichnung]:[Formularname (technisch)]],2,FALSE),"")</f>
        <v/>
      </c>
      <c r="Y1180" s="4"/>
      <c r="AK1180" s="10" t="str">
        <f>IF(BTT[[#This Row],[Subprozess
(optionale Auswahl)]]="","okay",IF(VLOOKUP(BTT[[#This Row],[Subprozess
(optionale Auswahl)]],BPML[[Subprozess]:[Zugeordneter Hauptprozess]],3,FALSE)=BTT[[#This Row],[Hauptprozess
(Pflichtauswahl)]],"okay","falscher Subprozess"))</f>
        <v>okay</v>
      </c>
      <c r="AL1180" t="str">
        <f>IF(aktives_Teilprojekt="Master","",IF(BTT[[#This Row],[Verantwortliches TP
(automatisch)]]=VLOOKUP(aktives_Teilprojekt,Teilprojekte[[Teilprojekte]:[Kürzel]],2,FALSE),"okay","Hauptprozess anderes TP"))</f>
        <v>okay</v>
      </c>
      <c r="AM1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0" s="10" t="str">
        <f>IFERROR(IF(BTT[[#This Row],[SAP-Modul
(Pflichtauswahl)]]&lt;&gt;VLOOKUP(BTT[[#This Row],[Verwendete Transaktion (Pflichtauswahl)]],Transaktionen[[Transaktionen]:[Modul]],3,FALSE),"Modul anders","okay"),"")</f>
        <v>okay</v>
      </c>
      <c r="AP1180" s="10" t="str">
        <f>IFERROR(IF(COUNTIFS(BTT[Verwendete Transaktion (Pflichtauswahl)],BTT[[#This Row],[Verwendete Transaktion (Pflichtauswahl)]],BTT[SAP-Modul
(Pflichtauswahl)],"&lt;&gt;"&amp;BTT[[#This Row],[SAP-Modul
(Pflichtauswahl)]])&gt;0,"Modul anders","okay"),"")</f>
        <v>okay</v>
      </c>
      <c r="AQ1180" s="10" t="str">
        <f>IFERROR(IF(COUNTIFS(BTT[Verwendete Transaktion (Pflichtauswahl)],BTT[[#This Row],[Verwendete Transaktion (Pflichtauswahl)]],BTT[Verantwortliches TP
(automatisch)],"&lt;&gt;"&amp;BTT[[#This Row],[Verantwortliches TP
(automatisch)]])&gt;0,"Transaktion mehrfach","okay"),"")</f>
        <v>okay</v>
      </c>
      <c r="AR1180" s="10" t="str">
        <f>IFERROR(IF(COUNTIFS(BTT[Verwendete Transaktion (Pflichtauswahl)],BTT[[#This Row],[Verwendete Transaktion (Pflichtauswahl)]],BTT[Verantwortliches TP
(automatisch)],"&lt;&gt;"&amp;VLOOKUP(aktives_Teilprojekt,Teilprojekte[[Teilprojekte]:[Kürzel]],2,FALSE))&gt;0,"Transaktion mehrfach","okay"),"")</f>
        <v>okay</v>
      </c>
      <c r="AS1180" s="10" t="s">
        <v>11541</v>
      </c>
      <c r="AT1180" s="10"/>
    </row>
    <row r="1181" spans="1:46" x14ac:dyDescent="0.25">
      <c r="A1181" s="14" t="str">
        <f>IFERROR(IF(BTT[[#This Row],[Lfd Nr. 
(aus konsolidierter Datei)]]&lt;&gt;"",BTT[[#This Row],[Lfd Nr. 
(aus konsolidierter Datei)]],VLOOKUP(aktives_Teilprojekt,Teilprojekte[[Teilprojekte]:[Kürzel]],2,FALSE)&amp;ROW(BTT[[#This Row],[Lfd Nr.
(automatisch)]])-2),"")</f>
        <v>FI1095</v>
      </c>
      <c r="B1181" s="15" t="s">
        <v>24</v>
      </c>
      <c r="C1181" s="15"/>
      <c r="D1181" t="s">
        <v>11544</v>
      </c>
      <c r="E1181" s="10" t="str">
        <f>IFERROR(IF(NOT(BTT[[#This Row],[Manuelle Änderung des Verantwortliches TP
(Auswahl - bei Bedarf)]]=""),BTT[[#This Row],[Manuelle Änderung des Verantwortliches TP
(Auswahl - bei Bedarf)]],VLOOKUP(BTT[[#This Row],[Hauptprozess
(Pflichtauswahl)]],Hauptprozesse[],3,FALSE)),"")</f>
        <v>FI</v>
      </c>
      <c r="G1181" t="s">
        <v>14277</v>
      </c>
      <c r="H1181" s="10" t="s">
        <v>6037</v>
      </c>
      <c r="I1181" t="s">
        <v>1134</v>
      </c>
      <c r="J1181" s="10" t="str">
        <f>IFERROR(VLOOKUP(BTT[[#This Row],[Verwendete Transaktion (Pflichtauswahl)]],Transaktionen[[Transaktionen]:[Langtext]],2,FALSE),"")</f>
        <v>Anlagen-Stammsatz ändern</v>
      </c>
      <c r="V1181" s="10" t="str">
        <f>IFERROR(VLOOKUP(BTT[[#This Row],[Verwendetes Formular
(Auswahl falls relevant)]],Formulare[[Formularbezeichnung]:[Formularname (technisch)]],2,FALSE),"")</f>
        <v/>
      </c>
      <c r="Y1181" s="4"/>
      <c r="AK1181" s="10" t="str">
        <f>IF(BTT[[#This Row],[Subprozess
(optionale Auswahl)]]="","okay",IF(VLOOKUP(BTT[[#This Row],[Subprozess
(optionale Auswahl)]],BPML[[Subprozess]:[Zugeordneter Hauptprozess]],3,FALSE)=BTT[[#This Row],[Hauptprozess
(Pflichtauswahl)]],"okay","falscher Subprozess"))</f>
        <v>okay</v>
      </c>
      <c r="AL1181" t="str">
        <f>IF(aktives_Teilprojekt="Master","",IF(BTT[[#This Row],[Verantwortliches TP
(automatisch)]]=VLOOKUP(aktives_Teilprojekt,Teilprojekte[[Teilprojekte]:[Kürzel]],2,FALSE),"okay","Hauptprozess anderes TP"))</f>
        <v>okay</v>
      </c>
      <c r="AM1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1" s="10" t="str">
        <f>IFERROR(IF(BTT[[#This Row],[SAP-Modul
(Pflichtauswahl)]]&lt;&gt;VLOOKUP(BTT[[#This Row],[Verwendete Transaktion (Pflichtauswahl)]],Transaktionen[[Transaktionen]:[Modul]],3,FALSE),"Modul anders","okay"),"")</f>
        <v>okay</v>
      </c>
      <c r="AP1181" s="10" t="str">
        <f>IFERROR(IF(COUNTIFS(BTT[Verwendete Transaktion (Pflichtauswahl)],BTT[[#This Row],[Verwendete Transaktion (Pflichtauswahl)]],BTT[SAP-Modul
(Pflichtauswahl)],"&lt;&gt;"&amp;BTT[[#This Row],[SAP-Modul
(Pflichtauswahl)]])&gt;0,"Modul anders","okay"),"")</f>
        <v>okay</v>
      </c>
      <c r="AQ1181" s="10" t="str">
        <f>IFERROR(IF(COUNTIFS(BTT[Verwendete Transaktion (Pflichtauswahl)],BTT[[#This Row],[Verwendete Transaktion (Pflichtauswahl)]],BTT[Verantwortliches TP
(automatisch)],"&lt;&gt;"&amp;BTT[[#This Row],[Verantwortliches TP
(automatisch)]])&gt;0,"Transaktion mehrfach","okay"),"")</f>
        <v>okay</v>
      </c>
      <c r="AR1181" s="10" t="str">
        <f>IFERROR(IF(COUNTIFS(BTT[Verwendete Transaktion (Pflichtauswahl)],BTT[[#This Row],[Verwendete Transaktion (Pflichtauswahl)]],BTT[Verantwortliches TP
(automatisch)],"&lt;&gt;"&amp;VLOOKUP(aktives_Teilprojekt,Teilprojekte[[Teilprojekte]:[Kürzel]],2,FALSE))&gt;0,"Transaktion mehrfach","okay"),"")</f>
        <v>okay</v>
      </c>
      <c r="AS1181" s="10" t="s">
        <v>11543</v>
      </c>
      <c r="AT1181" s="10"/>
    </row>
    <row r="1182" spans="1:46" x14ac:dyDescent="0.25">
      <c r="A1182" s="14" t="str">
        <f>IFERROR(IF(BTT[[#This Row],[Lfd Nr. 
(aus konsolidierter Datei)]]&lt;&gt;"",BTT[[#This Row],[Lfd Nr. 
(aus konsolidierter Datei)]],VLOOKUP(aktives_Teilprojekt,Teilprojekte[[Teilprojekte]:[Kürzel]],2,FALSE)&amp;ROW(BTT[[#This Row],[Lfd Nr.
(automatisch)]])-2),"")</f>
        <v>FI1096</v>
      </c>
      <c r="B1182" s="15" t="s">
        <v>24</v>
      </c>
      <c r="C1182" s="15"/>
      <c r="D1182" t="s">
        <v>11544</v>
      </c>
      <c r="E1182" s="10" t="str">
        <f>IFERROR(IF(NOT(BTT[[#This Row],[Manuelle Änderung des Verantwortliches TP
(Auswahl - bei Bedarf)]]=""),BTT[[#This Row],[Manuelle Änderung des Verantwortliches TP
(Auswahl - bei Bedarf)]],VLOOKUP(BTT[[#This Row],[Hauptprozess
(Pflichtauswahl)]],Hauptprozesse[],3,FALSE)),"")</f>
        <v>FI</v>
      </c>
      <c r="G1182" t="s">
        <v>14277</v>
      </c>
      <c r="H1182" s="10" t="s">
        <v>6037</v>
      </c>
      <c r="I1182" t="s">
        <v>1095</v>
      </c>
      <c r="J1182" s="10" t="str">
        <f>IFERROR(VLOOKUP(BTT[[#This Row],[Verwendete Transaktion (Pflichtauswahl)]],Transaktionen[[Transaktionen]:[Langtext]],2,FALSE),"")</f>
        <v>Umbuchung buchungskreis-intern</v>
      </c>
      <c r="V1182" s="10" t="str">
        <f>IFERROR(VLOOKUP(BTT[[#This Row],[Verwendetes Formular
(Auswahl falls relevant)]],Formulare[[Formularbezeichnung]:[Formularname (technisch)]],2,FALSE),"")</f>
        <v/>
      </c>
      <c r="Y1182" s="4"/>
      <c r="AK1182" s="10" t="str">
        <f>IF(BTT[[#This Row],[Subprozess
(optionale Auswahl)]]="","okay",IF(VLOOKUP(BTT[[#This Row],[Subprozess
(optionale Auswahl)]],BPML[[Subprozess]:[Zugeordneter Hauptprozess]],3,FALSE)=BTT[[#This Row],[Hauptprozess
(Pflichtauswahl)]],"okay","falscher Subprozess"))</f>
        <v>okay</v>
      </c>
      <c r="AL1182" t="str">
        <f>IF(aktives_Teilprojekt="Master","",IF(BTT[[#This Row],[Verantwortliches TP
(automatisch)]]=VLOOKUP(aktives_Teilprojekt,Teilprojekte[[Teilprojekte]:[Kürzel]],2,FALSE),"okay","Hauptprozess anderes TP"))</f>
        <v>okay</v>
      </c>
      <c r="AM1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2" s="10" t="str">
        <f>IFERROR(IF(BTT[[#This Row],[SAP-Modul
(Pflichtauswahl)]]&lt;&gt;VLOOKUP(BTT[[#This Row],[Verwendete Transaktion (Pflichtauswahl)]],Transaktionen[[Transaktionen]:[Modul]],3,FALSE),"Modul anders","okay"),"")</f>
        <v>okay</v>
      </c>
      <c r="AP1182" s="10" t="str">
        <f>IFERROR(IF(COUNTIFS(BTT[Verwendete Transaktion (Pflichtauswahl)],BTT[[#This Row],[Verwendete Transaktion (Pflichtauswahl)]],BTT[SAP-Modul
(Pflichtauswahl)],"&lt;&gt;"&amp;BTT[[#This Row],[SAP-Modul
(Pflichtauswahl)]])&gt;0,"Modul anders","okay"),"")</f>
        <v>okay</v>
      </c>
      <c r="AQ1182" s="10" t="str">
        <f>IFERROR(IF(COUNTIFS(BTT[Verwendete Transaktion (Pflichtauswahl)],BTT[[#This Row],[Verwendete Transaktion (Pflichtauswahl)]],BTT[Verantwortliches TP
(automatisch)],"&lt;&gt;"&amp;BTT[[#This Row],[Verantwortliches TP
(automatisch)]])&gt;0,"Transaktion mehrfach","okay"),"")</f>
        <v>okay</v>
      </c>
      <c r="AR1182" s="10" t="str">
        <f>IFERROR(IF(COUNTIFS(BTT[Verwendete Transaktion (Pflichtauswahl)],BTT[[#This Row],[Verwendete Transaktion (Pflichtauswahl)]],BTT[Verantwortliches TP
(automatisch)],"&lt;&gt;"&amp;VLOOKUP(aktives_Teilprojekt,Teilprojekte[[Teilprojekte]:[Kürzel]],2,FALSE))&gt;0,"Transaktion mehrfach","okay"),"")</f>
        <v>okay</v>
      </c>
      <c r="AS1182" s="10" t="s">
        <v>11545</v>
      </c>
      <c r="AT1182" s="10"/>
    </row>
    <row r="1183" spans="1:46" x14ac:dyDescent="0.25">
      <c r="A1183" s="14" t="str">
        <f>IFERROR(IF(BTT[[#This Row],[Lfd Nr. 
(aus konsolidierter Datei)]]&lt;&gt;"",BTT[[#This Row],[Lfd Nr. 
(aus konsolidierter Datei)]],VLOOKUP(aktives_Teilprojekt,Teilprojekte[[Teilprojekte]:[Kürzel]],2,FALSE)&amp;ROW(BTT[[#This Row],[Lfd Nr.
(automatisch)]])-2),"")</f>
        <v>FI1097</v>
      </c>
      <c r="B1183" s="15" t="s">
        <v>24</v>
      </c>
      <c r="C1183" s="15"/>
      <c r="D1183" t="s">
        <v>11544</v>
      </c>
      <c r="E1183" s="10" t="str">
        <f>IFERROR(IF(NOT(BTT[[#This Row],[Manuelle Änderung des Verantwortliches TP
(Auswahl - bei Bedarf)]]=""),BTT[[#This Row],[Manuelle Änderung des Verantwortliches TP
(Auswahl - bei Bedarf)]],VLOOKUP(BTT[[#This Row],[Hauptprozess
(Pflichtauswahl)]],Hauptprozesse[],3,FALSE)),"")</f>
        <v>FI</v>
      </c>
      <c r="G1183" t="s">
        <v>14277</v>
      </c>
      <c r="H1183" s="10" t="s">
        <v>6037</v>
      </c>
      <c r="I1183" t="s">
        <v>1099</v>
      </c>
      <c r="J1183" s="10" t="str">
        <f>IFERROR(VLOOKUP(BTT[[#This Row],[Verwendete Transaktion (Pflichtauswahl)]],Transaktionen[[Transaktionen]:[Langtext]],2,FALSE),"")</f>
        <v>Zugang Gegenbuchung automatisch</v>
      </c>
      <c r="V1183" s="10" t="str">
        <f>IFERROR(VLOOKUP(BTT[[#This Row],[Verwendetes Formular
(Auswahl falls relevant)]],Formulare[[Formularbezeichnung]:[Formularname (technisch)]],2,FALSE),"")</f>
        <v/>
      </c>
      <c r="Y1183" s="4"/>
      <c r="AK1183" s="10" t="str">
        <f>IF(BTT[[#This Row],[Subprozess
(optionale Auswahl)]]="","okay",IF(VLOOKUP(BTT[[#This Row],[Subprozess
(optionale Auswahl)]],BPML[[Subprozess]:[Zugeordneter Hauptprozess]],3,FALSE)=BTT[[#This Row],[Hauptprozess
(Pflichtauswahl)]],"okay","falscher Subprozess"))</f>
        <v>okay</v>
      </c>
      <c r="AL1183" t="str">
        <f>IF(aktives_Teilprojekt="Master","",IF(BTT[[#This Row],[Verantwortliches TP
(automatisch)]]=VLOOKUP(aktives_Teilprojekt,Teilprojekte[[Teilprojekte]:[Kürzel]],2,FALSE),"okay","Hauptprozess anderes TP"))</f>
        <v>okay</v>
      </c>
      <c r="AM1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3" s="10" t="str">
        <f>IFERROR(IF(BTT[[#This Row],[SAP-Modul
(Pflichtauswahl)]]&lt;&gt;VLOOKUP(BTT[[#This Row],[Verwendete Transaktion (Pflichtauswahl)]],Transaktionen[[Transaktionen]:[Modul]],3,FALSE),"Modul anders","okay"),"")</f>
        <v>okay</v>
      </c>
      <c r="AP1183" s="10" t="str">
        <f>IFERROR(IF(COUNTIFS(BTT[Verwendete Transaktion (Pflichtauswahl)],BTT[[#This Row],[Verwendete Transaktion (Pflichtauswahl)]],BTT[SAP-Modul
(Pflichtauswahl)],"&lt;&gt;"&amp;BTT[[#This Row],[SAP-Modul
(Pflichtauswahl)]])&gt;0,"Modul anders","okay"),"")</f>
        <v>okay</v>
      </c>
      <c r="AQ1183" s="10" t="str">
        <f>IFERROR(IF(COUNTIFS(BTT[Verwendete Transaktion (Pflichtauswahl)],BTT[[#This Row],[Verwendete Transaktion (Pflichtauswahl)]],BTT[Verantwortliches TP
(automatisch)],"&lt;&gt;"&amp;BTT[[#This Row],[Verantwortliches TP
(automatisch)]])&gt;0,"Transaktion mehrfach","okay"),"")</f>
        <v>okay</v>
      </c>
      <c r="AR1183" s="10" t="str">
        <f>IFERROR(IF(COUNTIFS(BTT[Verwendete Transaktion (Pflichtauswahl)],BTT[[#This Row],[Verwendete Transaktion (Pflichtauswahl)]],BTT[Verantwortliches TP
(automatisch)],"&lt;&gt;"&amp;VLOOKUP(aktives_Teilprojekt,Teilprojekte[[Teilprojekte]:[Kürzel]],2,FALSE))&gt;0,"Transaktion mehrfach","okay"),"")</f>
        <v>okay</v>
      </c>
      <c r="AS1183" s="10" t="s">
        <v>11546</v>
      </c>
      <c r="AT1183" s="10"/>
    </row>
    <row r="1184" spans="1:46" x14ac:dyDescent="0.25">
      <c r="A1184" s="14" t="str">
        <f>IFERROR(IF(BTT[[#This Row],[Lfd Nr. 
(aus konsolidierter Datei)]]&lt;&gt;"",BTT[[#This Row],[Lfd Nr. 
(aus konsolidierter Datei)]],VLOOKUP(aktives_Teilprojekt,Teilprojekte[[Teilprojekte]:[Kürzel]],2,FALSE)&amp;ROW(BTT[[#This Row],[Lfd Nr.
(automatisch)]])-2),"")</f>
        <v>FI1098</v>
      </c>
      <c r="B1184" s="15" t="s">
        <v>24</v>
      </c>
      <c r="C1184" s="15"/>
      <c r="D1184" t="s">
        <v>11548</v>
      </c>
      <c r="E1184" s="10" t="str">
        <f>IFERROR(IF(NOT(BTT[[#This Row],[Manuelle Änderung des Verantwortliches TP
(Auswahl - bei Bedarf)]]=""),BTT[[#This Row],[Manuelle Änderung des Verantwortliches TP
(Auswahl - bei Bedarf)]],VLOOKUP(BTT[[#This Row],[Hauptprozess
(Pflichtauswahl)]],Hauptprozesse[],3,FALSE)),"")</f>
        <v>FI</v>
      </c>
      <c r="G1184" t="s">
        <v>14277</v>
      </c>
      <c r="H1184" s="10" t="s">
        <v>8457</v>
      </c>
      <c r="I1184" t="s">
        <v>2792</v>
      </c>
      <c r="J1184" s="10" t="str">
        <f>IFERROR(VLOOKUP(BTT[[#This Row],[Verwendete Transaktion (Pflichtauswahl)]],Transaktionen[[Transaktionen]:[Langtext]],2,FALSE),"")</f>
        <v>Innenauftrag ändern</v>
      </c>
      <c r="V1184" s="10" t="str">
        <f>IFERROR(VLOOKUP(BTT[[#This Row],[Verwendetes Formular
(Auswahl falls relevant)]],Formulare[[Formularbezeichnung]:[Formularname (technisch)]],2,FALSE),"")</f>
        <v/>
      </c>
      <c r="Y1184" s="4"/>
      <c r="AK1184" s="10" t="str">
        <f>IF(BTT[[#This Row],[Subprozess
(optionale Auswahl)]]="","okay",IF(VLOOKUP(BTT[[#This Row],[Subprozess
(optionale Auswahl)]],BPML[[Subprozess]:[Zugeordneter Hauptprozess]],3,FALSE)=BTT[[#This Row],[Hauptprozess
(Pflichtauswahl)]],"okay","falscher Subprozess"))</f>
        <v>okay</v>
      </c>
      <c r="AL1184" t="str">
        <f>IF(aktives_Teilprojekt="Master","",IF(BTT[[#This Row],[Verantwortliches TP
(automatisch)]]=VLOOKUP(aktives_Teilprojekt,Teilprojekte[[Teilprojekte]:[Kürzel]],2,FALSE),"okay","Hauptprozess anderes TP"))</f>
        <v>okay</v>
      </c>
      <c r="AM1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4" s="10" t="str">
        <f>IFERROR(IF(BTT[[#This Row],[SAP-Modul
(Pflichtauswahl)]]&lt;&gt;VLOOKUP(BTT[[#This Row],[Verwendete Transaktion (Pflichtauswahl)]],Transaktionen[[Transaktionen]:[Modul]],3,FALSE),"Modul anders","okay"),"")</f>
        <v>okay</v>
      </c>
      <c r="AP1184" s="10" t="str">
        <f>IFERROR(IF(COUNTIFS(BTT[Verwendete Transaktion (Pflichtauswahl)],BTT[[#This Row],[Verwendete Transaktion (Pflichtauswahl)]],BTT[SAP-Modul
(Pflichtauswahl)],"&lt;&gt;"&amp;BTT[[#This Row],[SAP-Modul
(Pflichtauswahl)]])&gt;0,"Modul anders","okay"),"")</f>
        <v>Modul anders</v>
      </c>
      <c r="AQ1184" s="10" t="str">
        <f>IFERROR(IF(COUNTIFS(BTT[Verwendete Transaktion (Pflichtauswahl)],BTT[[#This Row],[Verwendete Transaktion (Pflichtauswahl)]],BTT[Verantwortliches TP
(automatisch)],"&lt;&gt;"&amp;BTT[[#This Row],[Verantwortliches TP
(automatisch)]])&gt;0,"Transaktion mehrfach","okay"),"")</f>
        <v>okay</v>
      </c>
      <c r="AR1184" s="10" t="str">
        <f>IFERROR(IF(COUNTIFS(BTT[Verwendete Transaktion (Pflichtauswahl)],BTT[[#This Row],[Verwendete Transaktion (Pflichtauswahl)]],BTT[Verantwortliches TP
(automatisch)],"&lt;&gt;"&amp;VLOOKUP(aktives_Teilprojekt,Teilprojekte[[Teilprojekte]:[Kürzel]],2,FALSE))&gt;0,"Transaktion mehrfach","okay"),"")</f>
        <v>okay</v>
      </c>
      <c r="AS1184" s="10" t="s">
        <v>11547</v>
      </c>
      <c r="AT1184" s="10"/>
    </row>
    <row r="1185" spans="1:46" x14ac:dyDescent="0.25">
      <c r="A1185" s="14" t="str">
        <f>IFERROR(IF(BTT[[#This Row],[Lfd Nr. 
(aus konsolidierter Datei)]]&lt;&gt;"",BTT[[#This Row],[Lfd Nr. 
(aus konsolidierter Datei)]],VLOOKUP(aktives_Teilprojekt,Teilprojekte[[Teilprojekte]:[Kürzel]],2,FALSE)&amp;ROW(BTT[[#This Row],[Lfd Nr.
(automatisch)]])-2),"")</f>
        <v>FI1099</v>
      </c>
      <c r="B1185" s="15" t="s">
        <v>24</v>
      </c>
      <c r="C1185" s="15"/>
      <c r="D1185" t="s">
        <v>11498</v>
      </c>
      <c r="E1185" s="10" t="str">
        <f>IFERROR(IF(NOT(BTT[[#This Row],[Manuelle Änderung des Verantwortliches TP
(Auswahl - bei Bedarf)]]=""),BTT[[#This Row],[Manuelle Änderung des Verantwortliches TP
(Auswahl - bei Bedarf)]],VLOOKUP(BTT[[#This Row],[Hauptprozess
(Pflichtauswahl)]],Hauptprozesse[],3,FALSE)),"")</f>
        <v>FI</v>
      </c>
      <c r="G1185" t="s">
        <v>14277</v>
      </c>
      <c r="H1185" s="10" t="s">
        <v>8485</v>
      </c>
      <c r="I1185" t="s">
        <v>8522</v>
      </c>
      <c r="J1185" s="10" t="str">
        <f>IFERROR(VLOOKUP(BTT[[#This Row],[Verwendete Transaktion (Pflichtauswahl)]],Transaktionen[[Transaktionen]:[Langtext]],2,FALSE),"")</f>
        <v>keine digitale Erfassung</v>
      </c>
      <c r="V1185" s="10" t="str">
        <f>IFERROR(VLOOKUP(BTT[[#This Row],[Verwendetes Formular
(Auswahl falls relevant)]],Formulare[[Formularbezeichnung]:[Formularname (technisch)]],2,FALSE),"")</f>
        <v/>
      </c>
      <c r="Y1185" s="4"/>
      <c r="AK1185" s="10" t="str">
        <f>IF(BTT[[#This Row],[Subprozess
(optionale Auswahl)]]="","okay",IF(VLOOKUP(BTT[[#This Row],[Subprozess
(optionale Auswahl)]],BPML[[Subprozess]:[Zugeordneter Hauptprozess]],3,FALSE)=BTT[[#This Row],[Hauptprozess
(Pflichtauswahl)]],"okay","falscher Subprozess"))</f>
        <v>okay</v>
      </c>
      <c r="AL1185" t="str">
        <f>IF(aktives_Teilprojekt="Master","",IF(BTT[[#This Row],[Verantwortliches TP
(automatisch)]]=VLOOKUP(aktives_Teilprojekt,Teilprojekte[[Teilprojekte]:[Kürzel]],2,FALSE),"okay","Hauptprozess anderes TP"))</f>
        <v>okay</v>
      </c>
      <c r="AM1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5" s="10" t="str">
        <f>IFERROR(IF(BTT[[#This Row],[SAP-Modul
(Pflichtauswahl)]]&lt;&gt;VLOOKUP(BTT[[#This Row],[Verwendete Transaktion (Pflichtauswahl)]],Transaktionen[[Transaktionen]:[Modul]],3,FALSE),"Modul anders","okay"),"")</f>
        <v>okay</v>
      </c>
      <c r="AP1185" s="10" t="str">
        <f>IFERROR(IF(COUNTIFS(BTT[Verwendete Transaktion (Pflichtauswahl)],BTT[[#This Row],[Verwendete Transaktion (Pflichtauswahl)]],BTT[SAP-Modul
(Pflichtauswahl)],"&lt;&gt;"&amp;BTT[[#This Row],[SAP-Modul
(Pflichtauswahl)]])&gt;0,"Modul anders","okay"),"")</f>
        <v>okay</v>
      </c>
      <c r="AQ1185" s="10" t="str">
        <f>IFERROR(IF(COUNTIFS(BTT[Verwendete Transaktion (Pflichtauswahl)],BTT[[#This Row],[Verwendete Transaktion (Pflichtauswahl)]],BTT[Verantwortliches TP
(automatisch)],"&lt;&gt;"&amp;BTT[[#This Row],[Verantwortliches TP
(automatisch)]])&gt;0,"Transaktion mehrfach","okay"),"")</f>
        <v>okay</v>
      </c>
      <c r="AR1185" s="10" t="str">
        <f>IFERROR(IF(COUNTIFS(BTT[Verwendete Transaktion (Pflichtauswahl)],BTT[[#This Row],[Verwendete Transaktion (Pflichtauswahl)]],BTT[Verantwortliches TP
(automatisch)],"&lt;&gt;"&amp;VLOOKUP(aktives_Teilprojekt,Teilprojekte[[Teilprojekte]:[Kürzel]],2,FALSE))&gt;0,"Transaktion mehrfach","okay"),"")</f>
        <v>okay</v>
      </c>
      <c r="AS1185" s="10" t="s">
        <v>11549</v>
      </c>
      <c r="AT1185" s="10"/>
    </row>
    <row r="1186" spans="1:46" x14ac:dyDescent="0.25">
      <c r="A1186" s="14" t="str">
        <f>IFERROR(IF(BTT[[#This Row],[Lfd Nr. 
(aus konsolidierter Datei)]]&lt;&gt;"",BTT[[#This Row],[Lfd Nr. 
(aus konsolidierter Datei)]],VLOOKUP(aktives_Teilprojekt,Teilprojekte[[Teilprojekte]:[Kürzel]],2,FALSE)&amp;ROW(BTT[[#This Row],[Lfd Nr.
(automatisch)]])-2),"")</f>
        <v>FI1100</v>
      </c>
      <c r="B1186" s="15" t="s">
        <v>24</v>
      </c>
      <c r="C1186" s="15"/>
      <c r="D1186" t="s">
        <v>11500</v>
      </c>
      <c r="E1186" s="10" t="str">
        <f>IFERROR(IF(NOT(BTT[[#This Row],[Manuelle Änderung des Verantwortliches TP
(Auswahl - bei Bedarf)]]=""),BTT[[#This Row],[Manuelle Änderung des Verantwortliches TP
(Auswahl - bei Bedarf)]],VLOOKUP(BTT[[#This Row],[Hauptprozess
(Pflichtauswahl)]],Hauptprozesse[],3,FALSE)),"")</f>
        <v>FI</v>
      </c>
      <c r="G1186" t="s">
        <v>14277</v>
      </c>
      <c r="H1186" s="10" t="s">
        <v>8485</v>
      </c>
      <c r="I1186" t="s">
        <v>8522</v>
      </c>
      <c r="J1186" s="10" t="str">
        <f>IFERROR(VLOOKUP(BTT[[#This Row],[Verwendete Transaktion (Pflichtauswahl)]],Transaktionen[[Transaktionen]:[Langtext]],2,FALSE),"")</f>
        <v>keine digitale Erfassung</v>
      </c>
      <c r="V1186" s="10" t="str">
        <f>IFERROR(VLOOKUP(BTT[[#This Row],[Verwendetes Formular
(Auswahl falls relevant)]],Formulare[[Formularbezeichnung]:[Formularname (technisch)]],2,FALSE),"")</f>
        <v/>
      </c>
      <c r="Y1186" s="4"/>
      <c r="AK1186" s="10" t="str">
        <f>IF(BTT[[#This Row],[Subprozess
(optionale Auswahl)]]="","okay",IF(VLOOKUP(BTT[[#This Row],[Subprozess
(optionale Auswahl)]],BPML[[Subprozess]:[Zugeordneter Hauptprozess]],3,FALSE)=BTT[[#This Row],[Hauptprozess
(Pflichtauswahl)]],"okay","falscher Subprozess"))</f>
        <v>okay</v>
      </c>
      <c r="AL1186" t="str">
        <f>IF(aktives_Teilprojekt="Master","",IF(BTT[[#This Row],[Verantwortliches TP
(automatisch)]]=VLOOKUP(aktives_Teilprojekt,Teilprojekte[[Teilprojekte]:[Kürzel]],2,FALSE),"okay","Hauptprozess anderes TP"))</f>
        <v>okay</v>
      </c>
      <c r="AM1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6" s="10" t="str">
        <f>IFERROR(IF(BTT[[#This Row],[SAP-Modul
(Pflichtauswahl)]]&lt;&gt;VLOOKUP(BTT[[#This Row],[Verwendete Transaktion (Pflichtauswahl)]],Transaktionen[[Transaktionen]:[Modul]],3,FALSE),"Modul anders","okay"),"")</f>
        <v>okay</v>
      </c>
      <c r="AP1186" s="10" t="str">
        <f>IFERROR(IF(COUNTIFS(BTT[Verwendete Transaktion (Pflichtauswahl)],BTT[[#This Row],[Verwendete Transaktion (Pflichtauswahl)]],BTT[SAP-Modul
(Pflichtauswahl)],"&lt;&gt;"&amp;BTT[[#This Row],[SAP-Modul
(Pflichtauswahl)]])&gt;0,"Modul anders","okay"),"")</f>
        <v>okay</v>
      </c>
      <c r="AQ1186" s="10" t="str">
        <f>IFERROR(IF(COUNTIFS(BTT[Verwendete Transaktion (Pflichtauswahl)],BTT[[#This Row],[Verwendete Transaktion (Pflichtauswahl)]],BTT[Verantwortliches TP
(automatisch)],"&lt;&gt;"&amp;BTT[[#This Row],[Verantwortliches TP
(automatisch)]])&gt;0,"Transaktion mehrfach","okay"),"")</f>
        <v>okay</v>
      </c>
      <c r="AR1186" s="10" t="str">
        <f>IFERROR(IF(COUNTIFS(BTT[Verwendete Transaktion (Pflichtauswahl)],BTT[[#This Row],[Verwendete Transaktion (Pflichtauswahl)]],BTT[Verantwortliches TP
(automatisch)],"&lt;&gt;"&amp;VLOOKUP(aktives_Teilprojekt,Teilprojekte[[Teilprojekte]:[Kürzel]],2,FALSE))&gt;0,"Transaktion mehrfach","okay"),"")</f>
        <v>okay</v>
      </c>
      <c r="AS1186" s="10" t="s">
        <v>11550</v>
      </c>
      <c r="AT1186" s="10"/>
    </row>
    <row r="1187" spans="1:46" x14ac:dyDescent="0.25">
      <c r="A1187" s="14" t="str">
        <f>IFERROR(IF(BTT[[#This Row],[Lfd Nr. 
(aus konsolidierter Datei)]]&lt;&gt;"",BTT[[#This Row],[Lfd Nr. 
(aus konsolidierter Datei)]],VLOOKUP(aktives_Teilprojekt,Teilprojekte[[Teilprojekte]:[Kürzel]],2,FALSE)&amp;ROW(BTT[[#This Row],[Lfd Nr.
(automatisch)]])-2),"")</f>
        <v>FI1101</v>
      </c>
      <c r="B1187" s="15" t="s">
        <v>24</v>
      </c>
      <c r="C1187" s="15"/>
      <c r="D1187" t="s">
        <v>11552</v>
      </c>
      <c r="E1187" s="10" t="str">
        <f>IFERROR(IF(NOT(BTT[[#This Row],[Manuelle Änderung des Verantwortliches TP
(Auswahl - bei Bedarf)]]=""),BTT[[#This Row],[Manuelle Änderung des Verantwortliches TP
(Auswahl - bei Bedarf)]],VLOOKUP(BTT[[#This Row],[Hauptprozess
(Pflichtauswahl)]],Hauptprozesse[],3,FALSE)),"")</f>
        <v>FI</v>
      </c>
      <c r="G1187" t="s">
        <v>14277</v>
      </c>
      <c r="H1187" s="10" t="s">
        <v>8485</v>
      </c>
      <c r="I1187" t="s">
        <v>8522</v>
      </c>
      <c r="J1187" s="10" t="str">
        <f>IFERROR(VLOOKUP(BTT[[#This Row],[Verwendete Transaktion (Pflichtauswahl)]],Transaktionen[[Transaktionen]:[Langtext]],2,FALSE),"")</f>
        <v>keine digitale Erfassung</v>
      </c>
      <c r="V1187" s="10" t="str">
        <f>IFERROR(VLOOKUP(BTT[[#This Row],[Verwendetes Formular
(Auswahl falls relevant)]],Formulare[[Formularbezeichnung]:[Formularname (technisch)]],2,FALSE),"")</f>
        <v/>
      </c>
      <c r="Y1187" s="4"/>
      <c r="AK1187" s="10" t="str">
        <f>IF(BTT[[#This Row],[Subprozess
(optionale Auswahl)]]="","okay",IF(VLOOKUP(BTT[[#This Row],[Subprozess
(optionale Auswahl)]],BPML[[Subprozess]:[Zugeordneter Hauptprozess]],3,FALSE)=BTT[[#This Row],[Hauptprozess
(Pflichtauswahl)]],"okay","falscher Subprozess"))</f>
        <v>okay</v>
      </c>
      <c r="AL1187" t="str">
        <f>IF(aktives_Teilprojekt="Master","",IF(BTT[[#This Row],[Verantwortliches TP
(automatisch)]]=VLOOKUP(aktives_Teilprojekt,Teilprojekte[[Teilprojekte]:[Kürzel]],2,FALSE),"okay","Hauptprozess anderes TP"))</f>
        <v>okay</v>
      </c>
      <c r="AM1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7" s="10" t="str">
        <f>IFERROR(IF(BTT[[#This Row],[SAP-Modul
(Pflichtauswahl)]]&lt;&gt;VLOOKUP(BTT[[#This Row],[Verwendete Transaktion (Pflichtauswahl)]],Transaktionen[[Transaktionen]:[Modul]],3,FALSE),"Modul anders","okay"),"")</f>
        <v>okay</v>
      </c>
      <c r="AP1187" s="10" t="str">
        <f>IFERROR(IF(COUNTIFS(BTT[Verwendete Transaktion (Pflichtauswahl)],BTT[[#This Row],[Verwendete Transaktion (Pflichtauswahl)]],BTT[SAP-Modul
(Pflichtauswahl)],"&lt;&gt;"&amp;BTT[[#This Row],[SAP-Modul
(Pflichtauswahl)]])&gt;0,"Modul anders","okay"),"")</f>
        <v>okay</v>
      </c>
      <c r="AQ1187" s="10" t="str">
        <f>IFERROR(IF(COUNTIFS(BTT[Verwendete Transaktion (Pflichtauswahl)],BTT[[#This Row],[Verwendete Transaktion (Pflichtauswahl)]],BTT[Verantwortliches TP
(automatisch)],"&lt;&gt;"&amp;BTT[[#This Row],[Verantwortliches TP
(automatisch)]])&gt;0,"Transaktion mehrfach","okay"),"")</f>
        <v>okay</v>
      </c>
      <c r="AR1187" s="10" t="str">
        <f>IFERROR(IF(COUNTIFS(BTT[Verwendete Transaktion (Pflichtauswahl)],BTT[[#This Row],[Verwendete Transaktion (Pflichtauswahl)]],BTT[Verantwortliches TP
(automatisch)],"&lt;&gt;"&amp;VLOOKUP(aktives_Teilprojekt,Teilprojekte[[Teilprojekte]:[Kürzel]],2,FALSE))&gt;0,"Transaktion mehrfach","okay"),"")</f>
        <v>okay</v>
      </c>
      <c r="AS1187" s="10" t="s">
        <v>11551</v>
      </c>
      <c r="AT1187" s="10"/>
    </row>
    <row r="1188" spans="1:46" x14ac:dyDescent="0.25">
      <c r="A1188" s="14" t="str">
        <f>IFERROR(IF(BTT[[#This Row],[Lfd Nr. 
(aus konsolidierter Datei)]]&lt;&gt;"",BTT[[#This Row],[Lfd Nr. 
(aus konsolidierter Datei)]],VLOOKUP(aktives_Teilprojekt,Teilprojekte[[Teilprojekte]:[Kürzel]],2,FALSE)&amp;ROW(BTT[[#This Row],[Lfd Nr.
(automatisch)]])-2),"")</f>
        <v>FI1102</v>
      </c>
      <c r="B1188" s="15" t="s">
        <v>24</v>
      </c>
      <c r="C1188" s="15"/>
      <c r="D1188" t="s">
        <v>11517</v>
      </c>
      <c r="E1188" s="10" t="str">
        <f>IFERROR(IF(NOT(BTT[[#This Row],[Manuelle Änderung des Verantwortliches TP
(Auswahl - bei Bedarf)]]=""),BTT[[#This Row],[Manuelle Änderung des Verantwortliches TP
(Auswahl - bei Bedarf)]],VLOOKUP(BTT[[#This Row],[Hauptprozess
(Pflichtauswahl)]],Hauptprozesse[],3,FALSE)),"")</f>
        <v>FI</v>
      </c>
      <c r="G1188" t="s">
        <v>14277</v>
      </c>
      <c r="H1188" s="10"/>
      <c r="I1188" t="s">
        <v>4277</v>
      </c>
      <c r="J1188" s="10" t="str">
        <f>IFERROR(VLOOKUP(BTT[[#This Row],[Verwendete Transaktion (Pflichtauswahl)]],Transaktionen[[Transaktionen]:[Langtext]],2,FALSE),"")</f>
        <v>Abschreibungen</v>
      </c>
      <c r="V1188" s="10" t="str">
        <f>IFERROR(VLOOKUP(BTT[[#This Row],[Verwendetes Formular
(Auswahl falls relevant)]],Formulare[[Formularbezeichnung]:[Formularname (technisch)]],2,FALSE),"")</f>
        <v/>
      </c>
      <c r="Y1188" s="4"/>
      <c r="AK1188" s="10" t="str">
        <f>IF(BTT[[#This Row],[Subprozess
(optionale Auswahl)]]="","okay",IF(VLOOKUP(BTT[[#This Row],[Subprozess
(optionale Auswahl)]],BPML[[Subprozess]:[Zugeordneter Hauptprozess]],3,FALSE)=BTT[[#This Row],[Hauptprozess
(Pflichtauswahl)]],"okay","falscher Subprozess"))</f>
        <v>okay</v>
      </c>
      <c r="AL1188" t="str">
        <f>IF(aktives_Teilprojekt="Master","",IF(BTT[[#This Row],[Verantwortliches TP
(automatisch)]]=VLOOKUP(aktives_Teilprojekt,Teilprojekte[[Teilprojekte]:[Kürzel]],2,FALSE),"okay","Hauptprozess anderes TP"))</f>
        <v>okay</v>
      </c>
      <c r="AM1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8" s="10" t="str">
        <f>IFERROR(IF(BTT[[#This Row],[SAP-Modul
(Pflichtauswahl)]]&lt;&gt;VLOOKUP(BTT[[#This Row],[Verwendete Transaktion (Pflichtauswahl)]],Transaktionen[[Transaktionen]:[Modul]],3,FALSE),"Modul anders","okay"),"")</f>
        <v>Modul anders</v>
      </c>
      <c r="AP1188" s="10" t="str">
        <f>IFERROR(IF(COUNTIFS(BTT[Verwendete Transaktion (Pflichtauswahl)],BTT[[#This Row],[Verwendete Transaktion (Pflichtauswahl)]],BTT[SAP-Modul
(Pflichtauswahl)],"&lt;&gt;"&amp;BTT[[#This Row],[SAP-Modul
(Pflichtauswahl)]])&gt;0,"Modul anders","okay"),"")</f>
        <v>okay</v>
      </c>
      <c r="AQ1188" s="10" t="str">
        <f>IFERROR(IF(COUNTIFS(BTT[Verwendete Transaktion (Pflichtauswahl)],BTT[[#This Row],[Verwendete Transaktion (Pflichtauswahl)]],BTT[Verantwortliches TP
(automatisch)],"&lt;&gt;"&amp;BTT[[#This Row],[Verantwortliches TP
(automatisch)]])&gt;0,"Transaktion mehrfach","okay"),"")</f>
        <v>okay</v>
      </c>
      <c r="AR1188" s="10" t="str">
        <f>IFERROR(IF(COUNTIFS(BTT[Verwendete Transaktion (Pflichtauswahl)],BTT[[#This Row],[Verwendete Transaktion (Pflichtauswahl)]],BTT[Verantwortliches TP
(automatisch)],"&lt;&gt;"&amp;VLOOKUP(aktives_Teilprojekt,Teilprojekte[[Teilprojekte]:[Kürzel]],2,FALSE))&gt;0,"Transaktion mehrfach","okay"),"")</f>
        <v>okay</v>
      </c>
      <c r="AS1188" s="10" t="s">
        <v>11553</v>
      </c>
      <c r="AT1188" s="10"/>
    </row>
    <row r="1189" spans="1:46" x14ac:dyDescent="0.25">
      <c r="A1189" s="14" t="str">
        <f>IFERROR(IF(BTT[[#This Row],[Lfd Nr. 
(aus konsolidierter Datei)]]&lt;&gt;"",BTT[[#This Row],[Lfd Nr. 
(aus konsolidierter Datei)]],VLOOKUP(aktives_Teilprojekt,Teilprojekte[[Teilprojekte]:[Kürzel]],2,FALSE)&amp;ROW(BTT[[#This Row],[Lfd Nr.
(automatisch)]])-2),"")</f>
        <v>FI1103</v>
      </c>
      <c r="B1189" s="15" t="s">
        <v>24</v>
      </c>
      <c r="C1189" s="15"/>
      <c r="D1189" t="s">
        <v>11555</v>
      </c>
      <c r="E1189" s="10" t="str">
        <f>IFERROR(IF(NOT(BTT[[#This Row],[Manuelle Änderung des Verantwortliches TP
(Auswahl - bei Bedarf)]]=""),BTT[[#This Row],[Manuelle Änderung des Verantwortliches TP
(Auswahl - bei Bedarf)]],VLOOKUP(BTT[[#This Row],[Hauptprozess
(Pflichtauswahl)]],Hauptprozesse[],3,FALSE)),"")</f>
        <v>FI</v>
      </c>
      <c r="G1189" t="s">
        <v>14277</v>
      </c>
      <c r="H1189" s="10" t="s">
        <v>6037</v>
      </c>
      <c r="I1189" t="s">
        <v>1134</v>
      </c>
      <c r="J1189" s="10" t="str">
        <f>IFERROR(VLOOKUP(BTT[[#This Row],[Verwendete Transaktion (Pflichtauswahl)]],Transaktionen[[Transaktionen]:[Langtext]],2,FALSE),"")</f>
        <v>Anlagen-Stammsatz ändern</v>
      </c>
      <c r="V1189" s="10" t="str">
        <f>IFERROR(VLOOKUP(BTT[[#This Row],[Verwendetes Formular
(Auswahl falls relevant)]],Formulare[[Formularbezeichnung]:[Formularname (technisch)]],2,FALSE),"")</f>
        <v/>
      </c>
      <c r="Y1189" s="4"/>
      <c r="AK1189" s="10" t="str">
        <f>IF(BTT[[#This Row],[Subprozess
(optionale Auswahl)]]="","okay",IF(VLOOKUP(BTT[[#This Row],[Subprozess
(optionale Auswahl)]],BPML[[Subprozess]:[Zugeordneter Hauptprozess]],3,FALSE)=BTT[[#This Row],[Hauptprozess
(Pflichtauswahl)]],"okay","falscher Subprozess"))</f>
        <v>okay</v>
      </c>
      <c r="AL1189" t="str">
        <f>IF(aktives_Teilprojekt="Master","",IF(BTT[[#This Row],[Verantwortliches TP
(automatisch)]]=VLOOKUP(aktives_Teilprojekt,Teilprojekte[[Teilprojekte]:[Kürzel]],2,FALSE),"okay","Hauptprozess anderes TP"))</f>
        <v>okay</v>
      </c>
      <c r="AM1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9" s="10" t="str">
        <f>IFERROR(IF(BTT[[#This Row],[SAP-Modul
(Pflichtauswahl)]]&lt;&gt;VLOOKUP(BTT[[#This Row],[Verwendete Transaktion (Pflichtauswahl)]],Transaktionen[[Transaktionen]:[Modul]],3,FALSE),"Modul anders","okay"),"")</f>
        <v>okay</v>
      </c>
      <c r="AP1189" s="10" t="str">
        <f>IFERROR(IF(COUNTIFS(BTT[Verwendete Transaktion (Pflichtauswahl)],BTT[[#This Row],[Verwendete Transaktion (Pflichtauswahl)]],BTT[SAP-Modul
(Pflichtauswahl)],"&lt;&gt;"&amp;BTT[[#This Row],[SAP-Modul
(Pflichtauswahl)]])&gt;0,"Modul anders","okay"),"")</f>
        <v>okay</v>
      </c>
      <c r="AQ1189" s="10" t="str">
        <f>IFERROR(IF(COUNTIFS(BTT[Verwendete Transaktion (Pflichtauswahl)],BTT[[#This Row],[Verwendete Transaktion (Pflichtauswahl)]],BTT[Verantwortliches TP
(automatisch)],"&lt;&gt;"&amp;BTT[[#This Row],[Verantwortliches TP
(automatisch)]])&gt;0,"Transaktion mehrfach","okay"),"")</f>
        <v>okay</v>
      </c>
      <c r="AR1189" s="10" t="str">
        <f>IFERROR(IF(COUNTIFS(BTT[Verwendete Transaktion (Pflichtauswahl)],BTT[[#This Row],[Verwendete Transaktion (Pflichtauswahl)]],BTT[Verantwortliches TP
(automatisch)],"&lt;&gt;"&amp;VLOOKUP(aktives_Teilprojekt,Teilprojekte[[Teilprojekte]:[Kürzel]],2,FALSE))&gt;0,"Transaktion mehrfach","okay"),"")</f>
        <v>okay</v>
      </c>
      <c r="AS1189" s="10" t="s">
        <v>11554</v>
      </c>
      <c r="AT1189" s="10"/>
    </row>
    <row r="1190" spans="1:46" x14ac:dyDescent="0.25">
      <c r="A1190" s="14" t="str">
        <f>IFERROR(IF(BTT[[#This Row],[Lfd Nr. 
(aus konsolidierter Datei)]]&lt;&gt;"",BTT[[#This Row],[Lfd Nr. 
(aus konsolidierter Datei)]],VLOOKUP(aktives_Teilprojekt,Teilprojekte[[Teilprojekte]:[Kürzel]],2,FALSE)&amp;ROW(BTT[[#This Row],[Lfd Nr.
(automatisch)]])-2),"")</f>
        <v>FI1104</v>
      </c>
      <c r="B1190" s="15" t="s">
        <v>24</v>
      </c>
      <c r="C1190" s="15"/>
      <c r="D1190" t="s">
        <v>11557</v>
      </c>
      <c r="E1190" s="10" t="str">
        <f>IFERROR(IF(NOT(BTT[[#This Row],[Manuelle Änderung des Verantwortliches TP
(Auswahl - bei Bedarf)]]=""),BTT[[#This Row],[Manuelle Änderung des Verantwortliches TP
(Auswahl - bei Bedarf)]],VLOOKUP(BTT[[#This Row],[Hauptprozess
(Pflichtauswahl)]],Hauptprozesse[],3,FALSE)),"")</f>
        <v>FI</v>
      </c>
      <c r="G1190" t="s">
        <v>14277</v>
      </c>
      <c r="H1190" s="10" t="s">
        <v>8485</v>
      </c>
      <c r="I1190" t="s">
        <v>8522</v>
      </c>
      <c r="J1190" s="10" t="str">
        <f>IFERROR(VLOOKUP(BTT[[#This Row],[Verwendete Transaktion (Pflichtauswahl)]],Transaktionen[[Transaktionen]:[Langtext]],2,FALSE),"")</f>
        <v>keine digitale Erfassung</v>
      </c>
      <c r="V1190" s="10" t="str">
        <f>IFERROR(VLOOKUP(BTT[[#This Row],[Verwendetes Formular
(Auswahl falls relevant)]],Formulare[[Formularbezeichnung]:[Formularname (technisch)]],2,FALSE),"")</f>
        <v/>
      </c>
      <c r="Y1190" s="4"/>
      <c r="AK1190" s="10" t="str">
        <f>IF(BTT[[#This Row],[Subprozess
(optionale Auswahl)]]="","okay",IF(VLOOKUP(BTT[[#This Row],[Subprozess
(optionale Auswahl)]],BPML[[Subprozess]:[Zugeordneter Hauptprozess]],3,FALSE)=BTT[[#This Row],[Hauptprozess
(Pflichtauswahl)]],"okay","falscher Subprozess"))</f>
        <v>okay</v>
      </c>
      <c r="AL1190" t="str">
        <f>IF(aktives_Teilprojekt="Master","",IF(BTT[[#This Row],[Verantwortliches TP
(automatisch)]]=VLOOKUP(aktives_Teilprojekt,Teilprojekte[[Teilprojekte]:[Kürzel]],2,FALSE),"okay","Hauptprozess anderes TP"))</f>
        <v>okay</v>
      </c>
      <c r="AM1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0" s="10" t="str">
        <f>IFERROR(IF(BTT[[#This Row],[SAP-Modul
(Pflichtauswahl)]]&lt;&gt;VLOOKUP(BTT[[#This Row],[Verwendete Transaktion (Pflichtauswahl)]],Transaktionen[[Transaktionen]:[Modul]],3,FALSE),"Modul anders","okay"),"")</f>
        <v>okay</v>
      </c>
      <c r="AP1190" s="10" t="str">
        <f>IFERROR(IF(COUNTIFS(BTT[Verwendete Transaktion (Pflichtauswahl)],BTT[[#This Row],[Verwendete Transaktion (Pflichtauswahl)]],BTT[SAP-Modul
(Pflichtauswahl)],"&lt;&gt;"&amp;BTT[[#This Row],[SAP-Modul
(Pflichtauswahl)]])&gt;0,"Modul anders","okay"),"")</f>
        <v>okay</v>
      </c>
      <c r="AQ1190" s="10" t="str">
        <f>IFERROR(IF(COUNTIFS(BTT[Verwendete Transaktion (Pflichtauswahl)],BTT[[#This Row],[Verwendete Transaktion (Pflichtauswahl)]],BTT[Verantwortliches TP
(automatisch)],"&lt;&gt;"&amp;BTT[[#This Row],[Verantwortliches TP
(automatisch)]])&gt;0,"Transaktion mehrfach","okay"),"")</f>
        <v>okay</v>
      </c>
      <c r="AR1190" s="10" t="str">
        <f>IFERROR(IF(COUNTIFS(BTT[Verwendete Transaktion (Pflichtauswahl)],BTT[[#This Row],[Verwendete Transaktion (Pflichtauswahl)]],BTT[Verantwortliches TP
(automatisch)],"&lt;&gt;"&amp;VLOOKUP(aktives_Teilprojekt,Teilprojekte[[Teilprojekte]:[Kürzel]],2,FALSE))&gt;0,"Transaktion mehrfach","okay"),"")</f>
        <v>okay</v>
      </c>
      <c r="AS1190" s="10" t="s">
        <v>11556</v>
      </c>
      <c r="AT1190" s="10"/>
    </row>
    <row r="1191" spans="1:46" x14ac:dyDescent="0.25">
      <c r="A1191" s="14" t="str">
        <f>IFERROR(IF(BTT[[#This Row],[Lfd Nr. 
(aus konsolidierter Datei)]]&lt;&gt;"",BTT[[#This Row],[Lfd Nr. 
(aus konsolidierter Datei)]],VLOOKUP(aktives_Teilprojekt,Teilprojekte[[Teilprojekte]:[Kürzel]],2,FALSE)&amp;ROW(BTT[[#This Row],[Lfd Nr.
(automatisch)]])-2),"")</f>
        <v>FI1105</v>
      </c>
      <c r="B1191" s="15" t="s">
        <v>24</v>
      </c>
      <c r="C1191" s="15"/>
      <c r="D1191" t="s">
        <v>11559</v>
      </c>
      <c r="E1191" s="10" t="str">
        <f>IFERROR(IF(NOT(BTT[[#This Row],[Manuelle Änderung des Verantwortliches TP
(Auswahl - bei Bedarf)]]=""),BTT[[#This Row],[Manuelle Änderung des Verantwortliches TP
(Auswahl - bei Bedarf)]],VLOOKUP(BTT[[#This Row],[Hauptprozess
(Pflichtauswahl)]],Hauptprozesse[],3,FALSE)),"")</f>
        <v>FI</v>
      </c>
      <c r="G1191" t="s">
        <v>14277</v>
      </c>
      <c r="H1191" s="10" t="s">
        <v>6037</v>
      </c>
      <c r="I1191" t="s">
        <v>1071</v>
      </c>
      <c r="J1191" s="10" t="str">
        <f>IFERROR(VLOOKUP(BTT[[#This Row],[Verwendete Transaktion (Pflichtauswahl)]],Transaktionen[[Transaktionen]:[Langtext]],2,FALSE),"")</f>
        <v>Ausserplanmässige Abschreibung</v>
      </c>
      <c r="V1191" s="10" t="str">
        <f>IFERROR(VLOOKUP(BTT[[#This Row],[Verwendetes Formular
(Auswahl falls relevant)]],Formulare[[Formularbezeichnung]:[Formularname (technisch)]],2,FALSE),"")</f>
        <v/>
      </c>
      <c r="Y1191" s="4"/>
      <c r="AK1191" s="10" t="str">
        <f>IF(BTT[[#This Row],[Subprozess
(optionale Auswahl)]]="","okay",IF(VLOOKUP(BTT[[#This Row],[Subprozess
(optionale Auswahl)]],BPML[[Subprozess]:[Zugeordneter Hauptprozess]],3,FALSE)=BTT[[#This Row],[Hauptprozess
(Pflichtauswahl)]],"okay","falscher Subprozess"))</f>
        <v>okay</v>
      </c>
      <c r="AL1191" t="str">
        <f>IF(aktives_Teilprojekt="Master","",IF(BTT[[#This Row],[Verantwortliches TP
(automatisch)]]=VLOOKUP(aktives_Teilprojekt,Teilprojekte[[Teilprojekte]:[Kürzel]],2,FALSE),"okay","Hauptprozess anderes TP"))</f>
        <v>okay</v>
      </c>
      <c r="AM1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1" s="10" t="str">
        <f>IFERROR(IF(BTT[[#This Row],[SAP-Modul
(Pflichtauswahl)]]&lt;&gt;VLOOKUP(BTT[[#This Row],[Verwendete Transaktion (Pflichtauswahl)]],Transaktionen[[Transaktionen]:[Modul]],3,FALSE),"Modul anders","okay"),"")</f>
        <v>okay</v>
      </c>
      <c r="AP1191" s="10" t="str">
        <f>IFERROR(IF(COUNTIFS(BTT[Verwendete Transaktion (Pflichtauswahl)],BTT[[#This Row],[Verwendete Transaktion (Pflichtauswahl)]],BTT[SAP-Modul
(Pflichtauswahl)],"&lt;&gt;"&amp;BTT[[#This Row],[SAP-Modul
(Pflichtauswahl)]])&gt;0,"Modul anders","okay"),"")</f>
        <v>okay</v>
      </c>
      <c r="AQ1191" s="10" t="str">
        <f>IFERROR(IF(COUNTIFS(BTT[Verwendete Transaktion (Pflichtauswahl)],BTT[[#This Row],[Verwendete Transaktion (Pflichtauswahl)]],BTT[Verantwortliches TP
(automatisch)],"&lt;&gt;"&amp;BTT[[#This Row],[Verantwortliches TP
(automatisch)]])&gt;0,"Transaktion mehrfach","okay"),"")</f>
        <v>okay</v>
      </c>
      <c r="AR1191" s="10" t="str">
        <f>IFERROR(IF(COUNTIFS(BTT[Verwendete Transaktion (Pflichtauswahl)],BTT[[#This Row],[Verwendete Transaktion (Pflichtauswahl)]],BTT[Verantwortliches TP
(automatisch)],"&lt;&gt;"&amp;VLOOKUP(aktives_Teilprojekt,Teilprojekte[[Teilprojekte]:[Kürzel]],2,FALSE))&gt;0,"Transaktion mehrfach","okay"),"")</f>
        <v>okay</v>
      </c>
      <c r="AS1191" s="10" t="s">
        <v>11558</v>
      </c>
      <c r="AT1191" s="10"/>
    </row>
    <row r="1192" spans="1:46" x14ac:dyDescent="0.25">
      <c r="A1192" s="14" t="str">
        <f>IFERROR(IF(BTT[[#This Row],[Lfd Nr. 
(aus konsolidierter Datei)]]&lt;&gt;"",BTT[[#This Row],[Lfd Nr. 
(aus konsolidierter Datei)]],VLOOKUP(aktives_Teilprojekt,Teilprojekte[[Teilprojekte]:[Kürzel]],2,FALSE)&amp;ROW(BTT[[#This Row],[Lfd Nr.
(automatisch)]])-2),"")</f>
        <v>FI1106</v>
      </c>
      <c r="B1192" s="15" t="s">
        <v>24</v>
      </c>
      <c r="C1192" s="15"/>
      <c r="D1192" t="s">
        <v>11561</v>
      </c>
      <c r="E1192" s="10" t="str">
        <f>IFERROR(IF(NOT(BTT[[#This Row],[Manuelle Änderung des Verantwortliches TP
(Auswahl - bei Bedarf)]]=""),BTT[[#This Row],[Manuelle Änderung des Verantwortliches TP
(Auswahl - bei Bedarf)]],VLOOKUP(BTT[[#This Row],[Hauptprozess
(Pflichtauswahl)]],Hauptprozesse[],3,FALSE)),"")</f>
        <v>FI</v>
      </c>
      <c r="G1192" t="s">
        <v>14277</v>
      </c>
      <c r="H1192" s="10" t="s">
        <v>6037</v>
      </c>
      <c r="I1192" t="s">
        <v>1099</v>
      </c>
      <c r="J1192" s="10" t="str">
        <f>IFERROR(VLOOKUP(BTT[[#This Row],[Verwendete Transaktion (Pflichtauswahl)]],Transaktionen[[Transaktionen]:[Langtext]],2,FALSE),"")</f>
        <v>Zugang Gegenbuchung automatisch</v>
      </c>
      <c r="V1192" s="10" t="str">
        <f>IFERROR(VLOOKUP(BTT[[#This Row],[Verwendetes Formular
(Auswahl falls relevant)]],Formulare[[Formularbezeichnung]:[Formularname (technisch)]],2,FALSE),"")</f>
        <v/>
      </c>
      <c r="Y1192" s="4"/>
      <c r="AK1192" s="10" t="str">
        <f>IF(BTT[[#This Row],[Subprozess
(optionale Auswahl)]]="","okay",IF(VLOOKUP(BTT[[#This Row],[Subprozess
(optionale Auswahl)]],BPML[[Subprozess]:[Zugeordneter Hauptprozess]],3,FALSE)=BTT[[#This Row],[Hauptprozess
(Pflichtauswahl)]],"okay","falscher Subprozess"))</f>
        <v>okay</v>
      </c>
      <c r="AL1192" t="str">
        <f>IF(aktives_Teilprojekt="Master","",IF(BTT[[#This Row],[Verantwortliches TP
(automatisch)]]=VLOOKUP(aktives_Teilprojekt,Teilprojekte[[Teilprojekte]:[Kürzel]],2,FALSE),"okay","Hauptprozess anderes TP"))</f>
        <v>okay</v>
      </c>
      <c r="AM1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2" s="10" t="str">
        <f>IFERROR(IF(BTT[[#This Row],[SAP-Modul
(Pflichtauswahl)]]&lt;&gt;VLOOKUP(BTT[[#This Row],[Verwendete Transaktion (Pflichtauswahl)]],Transaktionen[[Transaktionen]:[Modul]],3,FALSE),"Modul anders","okay"),"")</f>
        <v>okay</v>
      </c>
      <c r="AP1192" s="10" t="str">
        <f>IFERROR(IF(COUNTIFS(BTT[Verwendete Transaktion (Pflichtauswahl)],BTT[[#This Row],[Verwendete Transaktion (Pflichtauswahl)]],BTT[SAP-Modul
(Pflichtauswahl)],"&lt;&gt;"&amp;BTT[[#This Row],[SAP-Modul
(Pflichtauswahl)]])&gt;0,"Modul anders","okay"),"")</f>
        <v>okay</v>
      </c>
      <c r="AQ1192" s="10" t="str">
        <f>IFERROR(IF(COUNTIFS(BTT[Verwendete Transaktion (Pflichtauswahl)],BTT[[#This Row],[Verwendete Transaktion (Pflichtauswahl)]],BTT[Verantwortliches TP
(automatisch)],"&lt;&gt;"&amp;BTT[[#This Row],[Verantwortliches TP
(automatisch)]])&gt;0,"Transaktion mehrfach","okay"),"")</f>
        <v>okay</v>
      </c>
      <c r="AR1192" s="10" t="str">
        <f>IFERROR(IF(COUNTIFS(BTT[Verwendete Transaktion (Pflichtauswahl)],BTT[[#This Row],[Verwendete Transaktion (Pflichtauswahl)]],BTT[Verantwortliches TP
(automatisch)],"&lt;&gt;"&amp;VLOOKUP(aktives_Teilprojekt,Teilprojekte[[Teilprojekte]:[Kürzel]],2,FALSE))&gt;0,"Transaktion mehrfach","okay"),"")</f>
        <v>okay</v>
      </c>
      <c r="AS1192" s="10" t="s">
        <v>11560</v>
      </c>
      <c r="AT1192" s="10"/>
    </row>
    <row r="1193" spans="1:46" x14ac:dyDescent="0.25">
      <c r="A1193" s="14" t="str">
        <f>IFERROR(IF(BTT[[#This Row],[Lfd Nr. 
(aus konsolidierter Datei)]]&lt;&gt;"",BTT[[#This Row],[Lfd Nr. 
(aus konsolidierter Datei)]],VLOOKUP(aktives_Teilprojekt,Teilprojekte[[Teilprojekte]:[Kürzel]],2,FALSE)&amp;ROW(BTT[[#This Row],[Lfd Nr.
(automatisch)]])-2),"")</f>
        <v>FI1107</v>
      </c>
      <c r="B1193" s="15" t="s">
        <v>24</v>
      </c>
      <c r="C1193" s="15"/>
      <c r="D1193" t="s">
        <v>11563</v>
      </c>
      <c r="E1193" s="10" t="str">
        <f>IFERROR(IF(NOT(BTT[[#This Row],[Manuelle Änderung des Verantwortliches TP
(Auswahl - bei Bedarf)]]=""),BTT[[#This Row],[Manuelle Änderung des Verantwortliches TP
(Auswahl - bei Bedarf)]],VLOOKUP(BTT[[#This Row],[Hauptprozess
(Pflichtauswahl)]],Hauptprozesse[],3,FALSE)),"")</f>
        <v>FI</v>
      </c>
      <c r="G1193" t="s">
        <v>14277</v>
      </c>
      <c r="H1193" s="10" t="s">
        <v>3</v>
      </c>
      <c r="I1193" t="s">
        <v>1648</v>
      </c>
      <c r="J1193" s="10" t="str">
        <f>IFERROR(VLOOKUP(BTT[[#This Row],[Verwendete Transaktion (Pflichtauswahl)]],Transaktionen[[Transaktionen]:[Langtext]],2,FALSE),"")</f>
        <v>Sachkontenbuchung erfassen</v>
      </c>
      <c r="V1193" s="10" t="str">
        <f>IFERROR(VLOOKUP(BTT[[#This Row],[Verwendetes Formular
(Auswahl falls relevant)]],Formulare[[Formularbezeichnung]:[Formularname (technisch)]],2,FALSE),"")</f>
        <v/>
      </c>
      <c r="Y1193" s="4"/>
      <c r="AK1193" s="10" t="str">
        <f>IF(BTT[[#This Row],[Subprozess
(optionale Auswahl)]]="","okay",IF(VLOOKUP(BTT[[#This Row],[Subprozess
(optionale Auswahl)]],BPML[[Subprozess]:[Zugeordneter Hauptprozess]],3,FALSE)=BTT[[#This Row],[Hauptprozess
(Pflichtauswahl)]],"okay","falscher Subprozess"))</f>
        <v>okay</v>
      </c>
      <c r="AL1193" t="str">
        <f>IF(aktives_Teilprojekt="Master","",IF(BTT[[#This Row],[Verantwortliches TP
(automatisch)]]=VLOOKUP(aktives_Teilprojekt,Teilprojekte[[Teilprojekte]:[Kürzel]],2,FALSE),"okay","Hauptprozess anderes TP"))</f>
        <v>okay</v>
      </c>
      <c r="AM1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3" s="10" t="str">
        <f>IFERROR(IF(BTT[[#This Row],[SAP-Modul
(Pflichtauswahl)]]&lt;&gt;VLOOKUP(BTT[[#This Row],[Verwendete Transaktion (Pflichtauswahl)]],Transaktionen[[Transaktionen]:[Modul]],3,FALSE),"Modul anders","okay"),"")</f>
        <v>okay</v>
      </c>
      <c r="AP1193" s="10" t="str">
        <f>IFERROR(IF(COUNTIFS(BTT[Verwendete Transaktion (Pflichtauswahl)],BTT[[#This Row],[Verwendete Transaktion (Pflichtauswahl)]],BTT[SAP-Modul
(Pflichtauswahl)],"&lt;&gt;"&amp;BTT[[#This Row],[SAP-Modul
(Pflichtauswahl)]])&gt;0,"Modul anders","okay"),"")</f>
        <v>okay</v>
      </c>
      <c r="AQ1193" s="10" t="str">
        <f>IFERROR(IF(COUNTIFS(BTT[Verwendete Transaktion (Pflichtauswahl)],BTT[[#This Row],[Verwendete Transaktion (Pflichtauswahl)]],BTT[Verantwortliches TP
(automatisch)],"&lt;&gt;"&amp;BTT[[#This Row],[Verantwortliches TP
(automatisch)]])&gt;0,"Transaktion mehrfach","okay"),"")</f>
        <v>okay</v>
      </c>
      <c r="AR1193" s="10" t="str">
        <f>IFERROR(IF(COUNTIFS(BTT[Verwendete Transaktion (Pflichtauswahl)],BTT[[#This Row],[Verwendete Transaktion (Pflichtauswahl)]],BTT[Verantwortliches TP
(automatisch)],"&lt;&gt;"&amp;VLOOKUP(aktives_Teilprojekt,Teilprojekte[[Teilprojekte]:[Kürzel]],2,FALSE))&gt;0,"Transaktion mehrfach","okay"),"")</f>
        <v>okay</v>
      </c>
      <c r="AS1193" s="10" t="s">
        <v>11562</v>
      </c>
      <c r="AT1193" s="10"/>
    </row>
    <row r="1194" spans="1:46" x14ac:dyDescent="0.25">
      <c r="A1194" s="14" t="str">
        <f>IFERROR(IF(BTT[[#This Row],[Lfd Nr. 
(aus konsolidierter Datei)]]&lt;&gt;"",BTT[[#This Row],[Lfd Nr. 
(aus konsolidierter Datei)]],VLOOKUP(aktives_Teilprojekt,Teilprojekte[[Teilprojekte]:[Kürzel]],2,FALSE)&amp;ROW(BTT[[#This Row],[Lfd Nr.
(automatisch)]])-2),"")</f>
        <v>FI1108</v>
      </c>
      <c r="B1194" s="15" t="s">
        <v>24</v>
      </c>
      <c r="C1194" s="15"/>
      <c r="E1194" s="10" t="str">
        <f>IFERROR(IF(NOT(BTT[[#This Row],[Manuelle Änderung des Verantwortliches TP
(Auswahl - bei Bedarf)]]=""),BTT[[#This Row],[Manuelle Änderung des Verantwortliches TP
(Auswahl - bei Bedarf)]],VLOOKUP(BTT[[#This Row],[Hauptprozess
(Pflichtauswahl)]],Hauptprozesse[],3,FALSE)),"")</f>
        <v>FI</v>
      </c>
      <c r="G1194" t="s">
        <v>14277</v>
      </c>
      <c r="H1194" s="10" t="s">
        <v>8485</v>
      </c>
      <c r="I1194" t="s">
        <v>8522</v>
      </c>
      <c r="J1194" s="10" t="str">
        <f>IFERROR(VLOOKUP(BTT[[#This Row],[Verwendete Transaktion (Pflichtauswahl)]],Transaktionen[[Transaktionen]:[Langtext]],2,FALSE),"")</f>
        <v>keine digitale Erfassung</v>
      </c>
      <c r="V1194" s="10" t="str">
        <f>IFERROR(VLOOKUP(BTT[[#This Row],[Verwendetes Formular
(Auswahl falls relevant)]],Formulare[[Formularbezeichnung]:[Formularname (technisch)]],2,FALSE),"")</f>
        <v/>
      </c>
      <c r="Y1194" s="4"/>
      <c r="AK1194" s="10" t="str">
        <f>IF(BTT[[#This Row],[Subprozess
(optionale Auswahl)]]="","okay",IF(VLOOKUP(BTT[[#This Row],[Subprozess
(optionale Auswahl)]],BPML[[Subprozess]:[Zugeordneter Hauptprozess]],3,FALSE)=BTT[[#This Row],[Hauptprozess
(Pflichtauswahl)]],"okay","falscher Subprozess"))</f>
        <v>okay</v>
      </c>
      <c r="AL1194" t="str">
        <f>IF(aktives_Teilprojekt="Master","",IF(BTT[[#This Row],[Verantwortliches TP
(automatisch)]]=VLOOKUP(aktives_Teilprojekt,Teilprojekte[[Teilprojekte]:[Kürzel]],2,FALSE),"okay","Hauptprozess anderes TP"))</f>
        <v>okay</v>
      </c>
      <c r="AM1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4" s="10" t="str">
        <f>IFERROR(IF(BTT[[#This Row],[SAP-Modul
(Pflichtauswahl)]]&lt;&gt;VLOOKUP(BTT[[#This Row],[Verwendete Transaktion (Pflichtauswahl)]],Transaktionen[[Transaktionen]:[Modul]],3,FALSE),"Modul anders","okay"),"")</f>
        <v>okay</v>
      </c>
      <c r="AP1194" s="10" t="str">
        <f>IFERROR(IF(COUNTIFS(BTT[Verwendete Transaktion (Pflichtauswahl)],BTT[[#This Row],[Verwendete Transaktion (Pflichtauswahl)]],BTT[SAP-Modul
(Pflichtauswahl)],"&lt;&gt;"&amp;BTT[[#This Row],[SAP-Modul
(Pflichtauswahl)]])&gt;0,"Modul anders","okay"),"")</f>
        <v>okay</v>
      </c>
      <c r="AQ1194" s="10" t="str">
        <f>IFERROR(IF(COUNTIFS(BTT[Verwendete Transaktion (Pflichtauswahl)],BTT[[#This Row],[Verwendete Transaktion (Pflichtauswahl)]],BTT[Verantwortliches TP
(automatisch)],"&lt;&gt;"&amp;BTT[[#This Row],[Verantwortliches TP
(automatisch)]])&gt;0,"Transaktion mehrfach","okay"),"")</f>
        <v>okay</v>
      </c>
      <c r="AR1194" s="10" t="str">
        <f>IFERROR(IF(COUNTIFS(BTT[Verwendete Transaktion (Pflichtauswahl)],BTT[[#This Row],[Verwendete Transaktion (Pflichtauswahl)]],BTT[Verantwortliches TP
(automatisch)],"&lt;&gt;"&amp;VLOOKUP(aktives_Teilprojekt,Teilprojekte[[Teilprojekte]:[Kürzel]],2,FALSE))&gt;0,"Transaktion mehrfach","okay"),"")</f>
        <v>okay</v>
      </c>
      <c r="AS1194" s="10" t="s">
        <v>11564</v>
      </c>
      <c r="AT1194" s="10"/>
    </row>
    <row r="1195" spans="1:46" x14ac:dyDescent="0.25">
      <c r="A1195" s="14" t="str">
        <f>IFERROR(IF(BTT[[#This Row],[Lfd Nr. 
(aus konsolidierter Datei)]]&lt;&gt;"",BTT[[#This Row],[Lfd Nr. 
(aus konsolidierter Datei)]],VLOOKUP(aktives_Teilprojekt,Teilprojekte[[Teilprojekte]:[Kürzel]],2,FALSE)&amp;ROW(BTT[[#This Row],[Lfd Nr.
(automatisch)]])-2),"")</f>
        <v>FI1109</v>
      </c>
      <c r="B1195" s="15" t="s">
        <v>24</v>
      </c>
      <c r="C1195" s="15"/>
      <c r="D1195" t="s">
        <v>11566</v>
      </c>
      <c r="E1195" s="10" t="str">
        <f>IFERROR(IF(NOT(BTT[[#This Row],[Manuelle Änderung des Verantwortliches TP
(Auswahl - bei Bedarf)]]=""),BTT[[#This Row],[Manuelle Änderung des Verantwortliches TP
(Auswahl - bei Bedarf)]],VLOOKUP(BTT[[#This Row],[Hauptprozess
(Pflichtauswahl)]],Hauptprozesse[],3,FALSE)),"")</f>
        <v>FI</v>
      </c>
      <c r="G1195" t="s">
        <v>14277</v>
      </c>
      <c r="H1195" s="10" t="s">
        <v>8485</v>
      </c>
      <c r="I1195" t="s">
        <v>8522</v>
      </c>
      <c r="J1195" s="10" t="str">
        <f>IFERROR(VLOOKUP(BTT[[#This Row],[Verwendete Transaktion (Pflichtauswahl)]],Transaktionen[[Transaktionen]:[Langtext]],2,FALSE),"")</f>
        <v>keine digitale Erfassung</v>
      </c>
      <c r="V1195" s="10" t="str">
        <f>IFERROR(VLOOKUP(BTT[[#This Row],[Verwendetes Formular
(Auswahl falls relevant)]],Formulare[[Formularbezeichnung]:[Formularname (technisch)]],2,FALSE),"")</f>
        <v/>
      </c>
      <c r="Y1195" s="4"/>
      <c r="AK1195" s="10" t="str">
        <f>IF(BTT[[#This Row],[Subprozess
(optionale Auswahl)]]="","okay",IF(VLOOKUP(BTT[[#This Row],[Subprozess
(optionale Auswahl)]],BPML[[Subprozess]:[Zugeordneter Hauptprozess]],3,FALSE)=BTT[[#This Row],[Hauptprozess
(Pflichtauswahl)]],"okay","falscher Subprozess"))</f>
        <v>okay</v>
      </c>
      <c r="AL1195" t="str">
        <f>IF(aktives_Teilprojekt="Master","",IF(BTT[[#This Row],[Verantwortliches TP
(automatisch)]]=VLOOKUP(aktives_Teilprojekt,Teilprojekte[[Teilprojekte]:[Kürzel]],2,FALSE),"okay","Hauptprozess anderes TP"))</f>
        <v>okay</v>
      </c>
      <c r="AM1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5" s="10" t="str">
        <f>IFERROR(IF(BTT[[#This Row],[SAP-Modul
(Pflichtauswahl)]]&lt;&gt;VLOOKUP(BTT[[#This Row],[Verwendete Transaktion (Pflichtauswahl)]],Transaktionen[[Transaktionen]:[Modul]],3,FALSE),"Modul anders","okay"),"")</f>
        <v>okay</v>
      </c>
      <c r="AP1195" s="10" t="str">
        <f>IFERROR(IF(COUNTIFS(BTT[Verwendete Transaktion (Pflichtauswahl)],BTT[[#This Row],[Verwendete Transaktion (Pflichtauswahl)]],BTT[SAP-Modul
(Pflichtauswahl)],"&lt;&gt;"&amp;BTT[[#This Row],[SAP-Modul
(Pflichtauswahl)]])&gt;0,"Modul anders","okay"),"")</f>
        <v>okay</v>
      </c>
      <c r="AQ1195" s="10" t="str">
        <f>IFERROR(IF(COUNTIFS(BTT[Verwendete Transaktion (Pflichtauswahl)],BTT[[#This Row],[Verwendete Transaktion (Pflichtauswahl)]],BTT[Verantwortliches TP
(automatisch)],"&lt;&gt;"&amp;BTT[[#This Row],[Verantwortliches TP
(automatisch)]])&gt;0,"Transaktion mehrfach","okay"),"")</f>
        <v>okay</v>
      </c>
      <c r="AR1195" s="10" t="str">
        <f>IFERROR(IF(COUNTIFS(BTT[Verwendete Transaktion (Pflichtauswahl)],BTT[[#This Row],[Verwendete Transaktion (Pflichtauswahl)]],BTT[Verantwortliches TP
(automatisch)],"&lt;&gt;"&amp;VLOOKUP(aktives_Teilprojekt,Teilprojekte[[Teilprojekte]:[Kürzel]],2,FALSE))&gt;0,"Transaktion mehrfach","okay"),"")</f>
        <v>okay</v>
      </c>
      <c r="AS1195" s="10" t="s">
        <v>11565</v>
      </c>
      <c r="AT1195" s="10"/>
    </row>
    <row r="1196" spans="1:46" x14ac:dyDescent="0.25">
      <c r="A1196" s="14" t="str">
        <f>IFERROR(IF(BTT[[#This Row],[Lfd Nr. 
(aus konsolidierter Datei)]]&lt;&gt;"",BTT[[#This Row],[Lfd Nr. 
(aus konsolidierter Datei)]],VLOOKUP(aktives_Teilprojekt,Teilprojekte[[Teilprojekte]:[Kürzel]],2,FALSE)&amp;ROW(BTT[[#This Row],[Lfd Nr.
(automatisch)]])-2),"")</f>
        <v>FI1110</v>
      </c>
      <c r="B1196" s="15" t="s">
        <v>24</v>
      </c>
      <c r="C1196" s="15"/>
      <c r="D1196" t="s">
        <v>11568</v>
      </c>
      <c r="E1196" s="10" t="str">
        <f>IFERROR(IF(NOT(BTT[[#This Row],[Manuelle Änderung des Verantwortliches TP
(Auswahl - bei Bedarf)]]=""),BTT[[#This Row],[Manuelle Änderung des Verantwortliches TP
(Auswahl - bei Bedarf)]],VLOOKUP(BTT[[#This Row],[Hauptprozess
(Pflichtauswahl)]],Hauptprozesse[],3,FALSE)),"")</f>
        <v>FI</v>
      </c>
      <c r="G1196" t="s">
        <v>14277</v>
      </c>
      <c r="H1196" s="10" t="s">
        <v>8485</v>
      </c>
      <c r="I1196" t="s">
        <v>8522</v>
      </c>
      <c r="J1196" s="10" t="str">
        <f>IFERROR(VLOOKUP(BTT[[#This Row],[Verwendete Transaktion (Pflichtauswahl)]],Transaktionen[[Transaktionen]:[Langtext]],2,FALSE),"")</f>
        <v>keine digitale Erfassung</v>
      </c>
      <c r="V1196" s="10" t="str">
        <f>IFERROR(VLOOKUP(BTT[[#This Row],[Verwendetes Formular
(Auswahl falls relevant)]],Formulare[[Formularbezeichnung]:[Formularname (technisch)]],2,FALSE),"")</f>
        <v/>
      </c>
      <c r="Y1196" s="4"/>
      <c r="AK1196" s="10" t="str">
        <f>IF(BTT[[#This Row],[Subprozess
(optionale Auswahl)]]="","okay",IF(VLOOKUP(BTT[[#This Row],[Subprozess
(optionale Auswahl)]],BPML[[Subprozess]:[Zugeordneter Hauptprozess]],3,FALSE)=BTT[[#This Row],[Hauptprozess
(Pflichtauswahl)]],"okay","falscher Subprozess"))</f>
        <v>okay</v>
      </c>
      <c r="AL1196" t="str">
        <f>IF(aktives_Teilprojekt="Master","",IF(BTT[[#This Row],[Verantwortliches TP
(automatisch)]]=VLOOKUP(aktives_Teilprojekt,Teilprojekte[[Teilprojekte]:[Kürzel]],2,FALSE),"okay","Hauptprozess anderes TP"))</f>
        <v>okay</v>
      </c>
      <c r="AM1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6" s="10" t="str">
        <f>IFERROR(IF(BTT[[#This Row],[SAP-Modul
(Pflichtauswahl)]]&lt;&gt;VLOOKUP(BTT[[#This Row],[Verwendete Transaktion (Pflichtauswahl)]],Transaktionen[[Transaktionen]:[Modul]],3,FALSE),"Modul anders","okay"),"")</f>
        <v>okay</v>
      </c>
      <c r="AP1196" s="10" t="str">
        <f>IFERROR(IF(COUNTIFS(BTT[Verwendete Transaktion (Pflichtauswahl)],BTT[[#This Row],[Verwendete Transaktion (Pflichtauswahl)]],BTT[SAP-Modul
(Pflichtauswahl)],"&lt;&gt;"&amp;BTT[[#This Row],[SAP-Modul
(Pflichtauswahl)]])&gt;0,"Modul anders","okay"),"")</f>
        <v>okay</v>
      </c>
      <c r="AQ1196" s="10" t="str">
        <f>IFERROR(IF(COUNTIFS(BTT[Verwendete Transaktion (Pflichtauswahl)],BTT[[#This Row],[Verwendete Transaktion (Pflichtauswahl)]],BTT[Verantwortliches TP
(automatisch)],"&lt;&gt;"&amp;BTT[[#This Row],[Verantwortliches TP
(automatisch)]])&gt;0,"Transaktion mehrfach","okay"),"")</f>
        <v>okay</v>
      </c>
      <c r="AR1196" s="10" t="str">
        <f>IFERROR(IF(COUNTIFS(BTT[Verwendete Transaktion (Pflichtauswahl)],BTT[[#This Row],[Verwendete Transaktion (Pflichtauswahl)]],BTT[Verantwortliches TP
(automatisch)],"&lt;&gt;"&amp;VLOOKUP(aktives_Teilprojekt,Teilprojekte[[Teilprojekte]:[Kürzel]],2,FALSE))&gt;0,"Transaktion mehrfach","okay"),"")</f>
        <v>okay</v>
      </c>
      <c r="AS1196" s="10" t="s">
        <v>11567</v>
      </c>
      <c r="AT1196" s="10"/>
    </row>
    <row r="1197" spans="1:46" x14ac:dyDescent="0.25">
      <c r="A1197" s="14" t="str">
        <f>IFERROR(IF(BTT[[#This Row],[Lfd Nr. 
(aus konsolidierter Datei)]]&lt;&gt;"",BTT[[#This Row],[Lfd Nr. 
(aus konsolidierter Datei)]],VLOOKUP(aktives_Teilprojekt,Teilprojekte[[Teilprojekte]:[Kürzel]],2,FALSE)&amp;ROW(BTT[[#This Row],[Lfd Nr.
(automatisch)]])-2),"")</f>
        <v>FI1111</v>
      </c>
      <c r="B1197" s="15" t="s">
        <v>24</v>
      </c>
      <c r="C1197" s="15"/>
      <c r="D1197" t="s">
        <v>2791</v>
      </c>
      <c r="E1197" s="10" t="str">
        <f>IFERROR(IF(NOT(BTT[[#This Row],[Manuelle Änderung des Verantwortliches TP
(Auswahl - bei Bedarf)]]=""),BTT[[#This Row],[Manuelle Änderung des Verantwortliches TP
(Auswahl - bei Bedarf)]],VLOOKUP(BTT[[#This Row],[Hauptprozess
(Pflichtauswahl)]],Hauptprozesse[],3,FALSE)),"")</f>
        <v>FI</v>
      </c>
      <c r="G1197" t="s">
        <v>14277</v>
      </c>
      <c r="H1197" s="10" t="s">
        <v>8457</v>
      </c>
      <c r="I1197" t="s">
        <v>2790</v>
      </c>
      <c r="J1197" s="10" t="str">
        <f>IFERROR(VLOOKUP(BTT[[#This Row],[Verwendete Transaktion (Pflichtauswahl)]],Transaktionen[[Transaktionen]:[Langtext]],2,FALSE),"")</f>
        <v>Innenauftrag anlegen</v>
      </c>
      <c r="V1197" s="10" t="str">
        <f>IFERROR(VLOOKUP(BTT[[#This Row],[Verwendetes Formular
(Auswahl falls relevant)]],Formulare[[Formularbezeichnung]:[Formularname (technisch)]],2,FALSE),"")</f>
        <v/>
      </c>
      <c r="Y1197" s="4"/>
      <c r="AK1197" s="10" t="str">
        <f>IF(BTT[[#This Row],[Subprozess
(optionale Auswahl)]]="","okay",IF(VLOOKUP(BTT[[#This Row],[Subprozess
(optionale Auswahl)]],BPML[[Subprozess]:[Zugeordneter Hauptprozess]],3,FALSE)=BTT[[#This Row],[Hauptprozess
(Pflichtauswahl)]],"okay","falscher Subprozess"))</f>
        <v>okay</v>
      </c>
      <c r="AL1197" t="str">
        <f>IF(aktives_Teilprojekt="Master","",IF(BTT[[#This Row],[Verantwortliches TP
(automatisch)]]=VLOOKUP(aktives_Teilprojekt,Teilprojekte[[Teilprojekte]:[Kürzel]],2,FALSE),"okay","Hauptprozess anderes TP"))</f>
        <v>okay</v>
      </c>
      <c r="AM1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7" s="10" t="str">
        <f>IFERROR(IF(BTT[[#This Row],[SAP-Modul
(Pflichtauswahl)]]&lt;&gt;VLOOKUP(BTT[[#This Row],[Verwendete Transaktion (Pflichtauswahl)]],Transaktionen[[Transaktionen]:[Modul]],3,FALSE),"Modul anders","okay"),"")</f>
        <v>okay</v>
      </c>
      <c r="AP1197" s="10" t="str">
        <f>IFERROR(IF(COUNTIFS(BTT[Verwendete Transaktion (Pflichtauswahl)],BTT[[#This Row],[Verwendete Transaktion (Pflichtauswahl)]],BTT[SAP-Modul
(Pflichtauswahl)],"&lt;&gt;"&amp;BTT[[#This Row],[SAP-Modul
(Pflichtauswahl)]])&gt;0,"Modul anders","okay"),"")</f>
        <v>Modul anders</v>
      </c>
      <c r="AQ1197" s="10" t="str">
        <f>IFERROR(IF(COUNTIFS(BTT[Verwendete Transaktion (Pflichtauswahl)],BTT[[#This Row],[Verwendete Transaktion (Pflichtauswahl)]],BTT[Verantwortliches TP
(automatisch)],"&lt;&gt;"&amp;BTT[[#This Row],[Verantwortliches TP
(automatisch)]])&gt;0,"Transaktion mehrfach","okay"),"")</f>
        <v>okay</v>
      </c>
      <c r="AR1197" s="10" t="str">
        <f>IFERROR(IF(COUNTIFS(BTT[Verwendete Transaktion (Pflichtauswahl)],BTT[[#This Row],[Verwendete Transaktion (Pflichtauswahl)]],BTT[Verantwortliches TP
(automatisch)],"&lt;&gt;"&amp;VLOOKUP(aktives_Teilprojekt,Teilprojekte[[Teilprojekte]:[Kürzel]],2,FALSE))&gt;0,"Transaktion mehrfach","okay"),"")</f>
        <v>okay</v>
      </c>
      <c r="AS1197" s="10" t="s">
        <v>11569</v>
      </c>
      <c r="AT1197" s="10"/>
    </row>
    <row r="1198" spans="1:46" x14ac:dyDescent="0.25">
      <c r="A1198" s="14" t="str">
        <f>IFERROR(IF(BTT[[#This Row],[Lfd Nr. 
(aus konsolidierter Datei)]]&lt;&gt;"",BTT[[#This Row],[Lfd Nr. 
(aus konsolidierter Datei)]],VLOOKUP(aktives_Teilprojekt,Teilprojekte[[Teilprojekte]:[Kürzel]],2,FALSE)&amp;ROW(BTT[[#This Row],[Lfd Nr.
(automatisch)]])-2),"")</f>
        <v>FI1112</v>
      </c>
      <c r="B1198" s="15" t="s">
        <v>24</v>
      </c>
      <c r="C1198" s="15"/>
      <c r="D1198" t="s">
        <v>11503</v>
      </c>
      <c r="E1198" s="10" t="str">
        <f>IFERROR(IF(NOT(BTT[[#This Row],[Manuelle Änderung des Verantwortliches TP
(Auswahl - bei Bedarf)]]=""),BTT[[#This Row],[Manuelle Änderung des Verantwortliches TP
(Auswahl - bei Bedarf)]],VLOOKUP(BTT[[#This Row],[Hauptprozess
(Pflichtauswahl)]],Hauptprozesse[],3,FALSE)),"")</f>
        <v>FI</v>
      </c>
      <c r="G1198" t="s">
        <v>14277</v>
      </c>
      <c r="H1198" s="10" t="s">
        <v>8457</v>
      </c>
      <c r="I1198" t="s">
        <v>2799</v>
      </c>
      <c r="J1198" s="10" t="str">
        <f>IFERROR(VLOOKUP(BTT[[#This Row],[Verwendete Transaktion (Pflichtauswahl)]],Transaktionen[[Transaktionen]:[Langtext]],2,FALSE),"")</f>
        <v>Auftragsplan (Gesamt,Jahr) ändern</v>
      </c>
      <c r="V1198" s="10" t="str">
        <f>IFERROR(VLOOKUP(BTT[[#This Row],[Verwendetes Formular
(Auswahl falls relevant)]],Formulare[[Formularbezeichnung]:[Formularname (technisch)]],2,FALSE),"")</f>
        <v/>
      </c>
      <c r="Y1198" s="4"/>
      <c r="AK1198" s="10" t="str">
        <f>IF(BTT[[#This Row],[Subprozess
(optionale Auswahl)]]="","okay",IF(VLOOKUP(BTT[[#This Row],[Subprozess
(optionale Auswahl)]],BPML[[Subprozess]:[Zugeordneter Hauptprozess]],3,FALSE)=BTT[[#This Row],[Hauptprozess
(Pflichtauswahl)]],"okay","falscher Subprozess"))</f>
        <v>okay</v>
      </c>
      <c r="AL1198" t="str">
        <f>IF(aktives_Teilprojekt="Master","",IF(BTT[[#This Row],[Verantwortliches TP
(automatisch)]]=VLOOKUP(aktives_Teilprojekt,Teilprojekte[[Teilprojekte]:[Kürzel]],2,FALSE),"okay","Hauptprozess anderes TP"))</f>
        <v>okay</v>
      </c>
      <c r="AM1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8" s="10" t="str">
        <f>IFERROR(IF(BTT[[#This Row],[SAP-Modul
(Pflichtauswahl)]]&lt;&gt;VLOOKUP(BTT[[#This Row],[Verwendete Transaktion (Pflichtauswahl)]],Transaktionen[[Transaktionen]:[Modul]],3,FALSE),"Modul anders","okay"),"")</f>
        <v>okay</v>
      </c>
      <c r="AP1198" s="10" t="str">
        <f>IFERROR(IF(COUNTIFS(BTT[Verwendete Transaktion (Pflichtauswahl)],BTT[[#This Row],[Verwendete Transaktion (Pflichtauswahl)]],BTT[SAP-Modul
(Pflichtauswahl)],"&lt;&gt;"&amp;BTT[[#This Row],[SAP-Modul
(Pflichtauswahl)]])&gt;0,"Modul anders","okay"),"")</f>
        <v>okay</v>
      </c>
      <c r="AQ1198" s="10" t="str">
        <f>IFERROR(IF(COUNTIFS(BTT[Verwendete Transaktion (Pflichtauswahl)],BTT[[#This Row],[Verwendete Transaktion (Pflichtauswahl)]],BTT[Verantwortliches TP
(automatisch)],"&lt;&gt;"&amp;BTT[[#This Row],[Verantwortliches TP
(automatisch)]])&gt;0,"Transaktion mehrfach","okay"),"")</f>
        <v>okay</v>
      </c>
      <c r="AR1198" s="10" t="str">
        <f>IFERROR(IF(COUNTIFS(BTT[Verwendete Transaktion (Pflichtauswahl)],BTT[[#This Row],[Verwendete Transaktion (Pflichtauswahl)]],BTT[Verantwortliches TP
(automatisch)],"&lt;&gt;"&amp;VLOOKUP(aktives_Teilprojekt,Teilprojekte[[Teilprojekte]:[Kürzel]],2,FALSE))&gt;0,"Transaktion mehrfach","okay"),"")</f>
        <v>okay</v>
      </c>
      <c r="AS1198" s="10" t="s">
        <v>11570</v>
      </c>
      <c r="AT1198" s="10"/>
    </row>
    <row r="1199" spans="1:46" x14ac:dyDescent="0.25">
      <c r="A1199" s="14" t="str">
        <f>IFERROR(IF(BTT[[#This Row],[Lfd Nr. 
(aus konsolidierter Datei)]]&lt;&gt;"",BTT[[#This Row],[Lfd Nr. 
(aus konsolidierter Datei)]],VLOOKUP(aktives_Teilprojekt,Teilprojekte[[Teilprojekte]:[Kürzel]],2,FALSE)&amp;ROW(BTT[[#This Row],[Lfd Nr.
(automatisch)]])-2),"")</f>
        <v>FI1113</v>
      </c>
      <c r="B1199" s="15" t="s">
        <v>24</v>
      </c>
      <c r="C1199" s="15"/>
      <c r="D1199" t="s">
        <v>11505</v>
      </c>
      <c r="E1199" s="10" t="str">
        <f>IFERROR(IF(NOT(BTT[[#This Row],[Manuelle Änderung des Verantwortliches TP
(Auswahl - bei Bedarf)]]=""),BTT[[#This Row],[Manuelle Änderung des Verantwortliches TP
(Auswahl - bei Bedarf)]],VLOOKUP(BTT[[#This Row],[Hauptprozess
(Pflichtauswahl)]],Hauptprozesse[],3,FALSE)),"")</f>
        <v>FI</v>
      </c>
      <c r="G1199" t="s">
        <v>14277</v>
      </c>
      <c r="H1199" s="10" t="s">
        <v>8485</v>
      </c>
      <c r="I1199" t="s">
        <v>8522</v>
      </c>
      <c r="J1199" s="10" t="str">
        <f>IFERROR(VLOOKUP(BTT[[#This Row],[Verwendete Transaktion (Pflichtauswahl)]],Transaktionen[[Transaktionen]:[Langtext]],2,FALSE),"")</f>
        <v>keine digitale Erfassung</v>
      </c>
      <c r="V1199" s="10" t="str">
        <f>IFERROR(VLOOKUP(BTT[[#This Row],[Verwendetes Formular
(Auswahl falls relevant)]],Formulare[[Formularbezeichnung]:[Formularname (technisch)]],2,FALSE),"")</f>
        <v/>
      </c>
      <c r="Y1199" s="4"/>
      <c r="AK1199" s="10" t="str">
        <f>IF(BTT[[#This Row],[Subprozess
(optionale Auswahl)]]="","okay",IF(VLOOKUP(BTT[[#This Row],[Subprozess
(optionale Auswahl)]],BPML[[Subprozess]:[Zugeordneter Hauptprozess]],3,FALSE)=BTT[[#This Row],[Hauptprozess
(Pflichtauswahl)]],"okay","falscher Subprozess"))</f>
        <v>okay</v>
      </c>
      <c r="AL1199" t="str">
        <f>IF(aktives_Teilprojekt="Master","",IF(BTT[[#This Row],[Verantwortliches TP
(automatisch)]]=VLOOKUP(aktives_Teilprojekt,Teilprojekte[[Teilprojekte]:[Kürzel]],2,FALSE),"okay","Hauptprozess anderes TP"))</f>
        <v>okay</v>
      </c>
      <c r="AM1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9" s="10" t="str">
        <f>IFERROR(IF(BTT[[#This Row],[SAP-Modul
(Pflichtauswahl)]]&lt;&gt;VLOOKUP(BTT[[#This Row],[Verwendete Transaktion (Pflichtauswahl)]],Transaktionen[[Transaktionen]:[Modul]],3,FALSE),"Modul anders","okay"),"")</f>
        <v>okay</v>
      </c>
      <c r="AP1199" s="10" t="str">
        <f>IFERROR(IF(COUNTIFS(BTT[Verwendete Transaktion (Pflichtauswahl)],BTT[[#This Row],[Verwendete Transaktion (Pflichtauswahl)]],BTT[SAP-Modul
(Pflichtauswahl)],"&lt;&gt;"&amp;BTT[[#This Row],[SAP-Modul
(Pflichtauswahl)]])&gt;0,"Modul anders","okay"),"")</f>
        <v>okay</v>
      </c>
      <c r="AQ1199" s="10" t="str">
        <f>IFERROR(IF(COUNTIFS(BTT[Verwendete Transaktion (Pflichtauswahl)],BTT[[#This Row],[Verwendete Transaktion (Pflichtauswahl)]],BTT[Verantwortliches TP
(automatisch)],"&lt;&gt;"&amp;BTT[[#This Row],[Verantwortliches TP
(automatisch)]])&gt;0,"Transaktion mehrfach","okay"),"")</f>
        <v>okay</v>
      </c>
      <c r="AR1199" s="10" t="str">
        <f>IFERROR(IF(COUNTIFS(BTT[Verwendete Transaktion (Pflichtauswahl)],BTT[[#This Row],[Verwendete Transaktion (Pflichtauswahl)]],BTT[Verantwortliches TP
(automatisch)],"&lt;&gt;"&amp;VLOOKUP(aktives_Teilprojekt,Teilprojekte[[Teilprojekte]:[Kürzel]],2,FALSE))&gt;0,"Transaktion mehrfach","okay"),"")</f>
        <v>okay</v>
      </c>
      <c r="AS1199" s="10" t="s">
        <v>11571</v>
      </c>
      <c r="AT1199" s="10"/>
    </row>
    <row r="1200" spans="1:46" x14ac:dyDescent="0.25">
      <c r="A1200" s="14" t="str">
        <f>IFERROR(IF(BTT[[#This Row],[Lfd Nr. 
(aus konsolidierter Datei)]]&lt;&gt;"",BTT[[#This Row],[Lfd Nr. 
(aus konsolidierter Datei)]],VLOOKUP(aktives_Teilprojekt,Teilprojekte[[Teilprojekte]:[Kürzel]],2,FALSE)&amp;ROW(BTT[[#This Row],[Lfd Nr.
(automatisch)]])-2),"")</f>
        <v>FI1114</v>
      </c>
      <c r="B1200" s="15" t="s">
        <v>24</v>
      </c>
      <c r="C1200" s="15"/>
      <c r="D1200" t="s">
        <v>11507</v>
      </c>
      <c r="E1200" s="10" t="str">
        <f>IFERROR(IF(NOT(BTT[[#This Row],[Manuelle Änderung des Verantwortliches TP
(Auswahl - bei Bedarf)]]=""),BTT[[#This Row],[Manuelle Änderung des Verantwortliches TP
(Auswahl - bei Bedarf)]],VLOOKUP(BTT[[#This Row],[Hauptprozess
(Pflichtauswahl)]],Hauptprozesse[],3,FALSE)),"")</f>
        <v>FI</v>
      </c>
      <c r="G1200" t="s">
        <v>14277</v>
      </c>
      <c r="H1200" s="10" t="s">
        <v>8485</v>
      </c>
      <c r="I1200" t="s">
        <v>8522</v>
      </c>
      <c r="J1200" s="10" t="str">
        <f>IFERROR(VLOOKUP(BTT[[#This Row],[Verwendete Transaktion (Pflichtauswahl)]],Transaktionen[[Transaktionen]:[Langtext]],2,FALSE),"")</f>
        <v>keine digitale Erfassung</v>
      </c>
      <c r="V1200" s="10" t="str">
        <f>IFERROR(VLOOKUP(BTT[[#This Row],[Verwendetes Formular
(Auswahl falls relevant)]],Formulare[[Formularbezeichnung]:[Formularname (technisch)]],2,FALSE),"")</f>
        <v/>
      </c>
      <c r="Y1200" s="4"/>
      <c r="AK1200" s="10" t="str">
        <f>IF(BTT[[#This Row],[Subprozess
(optionale Auswahl)]]="","okay",IF(VLOOKUP(BTT[[#This Row],[Subprozess
(optionale Auswahl)]],BPML[[Subprozess]:[Zugeordneter Hauptprozess]],3,FALSE)=BTT[[#This Row],[Hauptprozess
(Pflichtauswahl)]],"okay","falscher Subprozess"))</f>
        <v>okay</v>
      </c>
      <c r="AL1200" t="str">
        <f>IF(aktives_Teilprojekt="Master","",IF(BTT[[#This Row],[Verantwortliches TP
(automatisch)]]=VLOOKUP(aktives_Teilprojekt,Teilprojekte[[Teilprojekte]:[Kürzel]],2,FALSE),"okay","Hauptprozess anderes TP"))</f>
        <v>okay</v>
      </c>
      <c r="AM1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0" s="10" t="str">
        <f>IFERROR(IF(BTT[[#This Row],[SAP-Modul
(Pflichtauswahl)]]&lt;&gt;VLOOKUP(BTT[[#This Row],[Verwendete Transaktion (Pflichtauswahl)]],Transaktionen[[Transaktionen]:[Modul]],3,FALSE),"Modul anders","okay"),"")</f>
        <v>okay</v>
      </c>
      <c r="AP1200" s="10" t="str">
        <f>IFERROR(IF(COUNTIFS(BTT[Verwendete Transaktion (Pflichtauswahl)],BTT[[#This Row],[Verwendete Transaktion (Pflichtauswahl)]],BTT[SAP-Modul
(Pflichtauswahl)],"&lt;&gt;"&amp;BTT[[#This Row],[SAP-Modul
(Pflichtauswahl)]])&gt;0,"Modul anders","okay"),"")</f>
        <v>okay</v>
      </c>
      <c r="AQ1200" s="10" t="str">
        <f>IFERROR(IF(COUNTIFS(BTT[Verwendete Transaktion (Pflichtauswahl)],BTT[[#This Row],[Verwendete Transaktion (Pflichtauswahl)]],BTT[Verantwortliches TP
(automatisch)],"&lt;&gt;"&amp;BTT[[#This Row],[Verantwortliches TP
(automatisch)]])&gt;0,"Transaktion mehrfach","okay"),"")</f>
        <v>okay</v>
      </c>
      <c r="AR1200" s="10" t="str">
        <f>IFERROR(IF(COUNTIFS(BTT[Verwendete Transaktion (Pflichtauswahl)],BTT[[#This Row],[Verwendete Transaktion (Pflichtauswahl)]],BTT[Verantwortliches TP
(automatisch)],"&lt;&gt;"&amp;VLOOKUP(aktives_Teilprojekt,Teilprojekte[[Teilprojekte]:[Kürzel]],2,FALSE))&gt;0,"Transaktion mehrfach","okay"),"")</f>
        <v>okay</v>
      </c>
      <c r="AS1200" s="10" t="s">
        <v>11572</v>
      </c>
      <c r="AT1200" s="10"/>
    </row>
    <row r="1201" spans="1:46" x14ac:dyDescent="0.25">
      <c r="A1201" s="14" t="str">
        <f>IFERROR(IF(BTT[[#This Row],[Lfd Nr. 
(aus konsolidierter Datei)]]&lt;&gt;"",BTT[[#This Row],[Lfd Nr. 
(aus konsolidierter Datei)]],VLOOKUP(aktives_Teilprojekt,Teilprojekte[[Teilprojekte]:[Kürzel]],2,FALSE)&amp;ROW(BTT[[#This Row],[Lfd Nr.
(automatisch)]])-2),"")</f>
        <v>FI1115</v>
      </c>
      <c r="B1201" s="15" t="s">
        <v>24</v>
      </c>
      <c r="C1201" s="15"/>
      <c r="D1201" t="s">
        <v>11511</v>
      </c>
      <c r="E1201" s="10" t="str">
        <f>IFERROR(IF(NOT(BTT[[#This Row],[Manuelle Änderung des Verantwortliches TP
(Auswahl - bei Bedarf)]]=""),BTT[[#This Row],[Manuelle Änderung des Verantwortliches TP
(Auswahl - bei Bedarf)]],VLOOKUP(BTT[[#This Row],[Hauptprozess
(Pflichtauswahl)]],Hauptprozesse[],3,FALSE)),"")</f>
        <v>FI</v>
      </c>
      <c r="G1201" t="s">
        <v>14176</v>
      </c>
      <c r="H1201" s="10" t="s">
        <v>3</v>
      </c>
      <c r="I1201" t="s">
        <v>1756</v>
      </c>
      <c r="J1201" s="10" t="str">
        <f>IFERROR(VLOOKUP(BTT[[#This Row],[Verwendete Transaktion (Pflichtauswahl)]],Transaktionen[[Transaktionen]:[Langtext]],2,FALSE),"")</f>
        <v>Beleg buchen</v>
      </c>
      <c r="V1201" s="10" t="str">
        <f>IFERROR(VLOOKUP(BTT[[#This Row],[Verwendetes Formular
(Auswahl falls relevant)]],Formulare[[Formularbezeichnung]:[Formularname (technisch)]],2,FALSE),"")</f>
        <v/>
      </c>
      <c r="Y1201" s="4"/>
      <c r="AK1201" s="10" t="str">
        <f>IF(BTT[[#This Row],[Subprozess
(optionale Auswahl)]]="","okay",IF(VLOOKUP(BTT[[#This Row],[Subprozess
(optionale Auswahl)]],BPML[[Subprozess]:[Zugeordneter Hauptprozess]],3,FALSE)=BTT[[#This Row],[Hauptprozess
(Pflichtauswahl)]],"okay","falscher Subprozess"))</f>
        <v>okay</v>
      </c>
      <c r="AL1201" t="str">
        <f>IF(aktives_Teilprojekt="Master","",IF(BTT[[#This Row],[Verantwortliches TP
(automatisch)]]=VLOOKUP(aktives_Teilprojekt,Teilprojekte[[Teilprojekte]:[Kürzel]],2,FALSE),"okay","Hauptprozess anderes TP"))</f>
        <v>okay</v>
      </c>
      <c r="AM1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1" s="10" t="str">
        <f>IFERROR(IF(BTT[[#This Row],[SAP-Modul
(Pflichtauswahl)]]&lt;&gt;VLOOKUP(BTT[[#This Row],[Verwendete Transaktion (Pflichtauswahl)]],Transaktionen[[Transaktionen]:[Modul]],3,FALSE),"Modul anders","okay"),"")</f>
        <v>okay</v>
      </c>
      <c r="AP1201" s="10" t="str">
        <f>IFERROR(IF(COUNTIFS(BTT[Verwendete Transaktion (Pflichtauswahl)],BTT[[#This Row],[Verwendete Transaktion (Pflichtauswahl)]],BTT[SAP-Modul
(Pflichtauswahl)],"&lt;&gt;"&amp;BTT[[#This Row],[SAP-Modul
(Pflichtauswahl)]])&gt;0,"Modul anders","okay"),"")</f>
        <v>okay</v>
      </c>
      <c r="AQ1201" s="10" t="str">
        <f>IFERROR(IF(COUNTIFS(BTT[Verwendete Transaktion (Pflichtauswahl)],BTT[[#This Row],[Verwendete Transaktion (Pflichtauswahl)]],BTT[Verantwortliches TP
(automatisch)],"&lt;&gt;"&amp;BTT[[#This Row],[Verantwortliches TP
(automatisch)]])&gt;0,"Transaktion mehrfach","okay"),"")</f>
        <v>okay</v>
      </c>
      <c r="AR1201" s="10" t="str">
        <f>IFERROR(IF(COUNTIFS(BTT[Verwendete Transaktion (Pflichtauswahl)],BTT[[#This Row],[Verwendete Transaktion (Pflichtauswahl)]],BTT[Verantwortliches TP
(automatisch)],"&lt;&gt;"&amp;VLOOKUP(aktives_Teilprojekt,Teilprojekte[[Teilprojekte]:[Kürzel]],2,FALSE))&gt;0,"Transaktion mehrfach","okay"),"")</f>
        <v>okay</v>
      </c>
      <c r="AS1201" s="10" t="s">
        <v>11573</v>
      </c>
      <c r="AT1201" s="10"/>
    </row>
    <row r="1202" spans="1:46" x14ac:dyDescent="0.25">
      <c r="A1202" s="14" t="str">
        <f>IFERROR(IF(BTT[[#This Row],[Lfd Nr. 
(aus konsolidierter Datei)]]&lt;&gt;"",BTT[[#This Row],[Lfd Nr. 
(aus konsolidierter Datei)]],VLOOKUP(aktives_Teilprojekt,Teilprojekte[[Teilprojekte]:[Kürzel]],2,FALSE)&amp;ROW(BTT[[#This Row],[Lfd Nr.
(automatisch)]])-2),"")</f>
        <v>FI1116</v>
      </c>
      <c r="B1202" s="15" t="s">
        <v>24</v>
      </c>
      <c r="C1202" s="15"/>
      <c r="D1202" t="s">
        <v>11575</v>
      </c>
      <c r="E1202" s="10" t="str">
        <f>IFERROR(IF(NOT(BTT[[#This Row],[Manuelle Änderung des Verantwortliches TP
(Auswahl - bei Bedarf)]]=""),BTT[[#This Row],[Manuelle Änderung des Verantwortliches TP
(Auswahl - bei Bedarf)]],VLOOKUP(BTT[[#This Row],[Hauptprozess
(Pflichtauswahl)]],Hauptprozesse[],3,FALSE)),"")</f>
        <v>FI</v>
      </c>
      <c r="G1202" t="s">
        <v>14277</v>
      </c>
      <c r="H1202" s="10" t="s">
        <v>8485</v>
      </c>
      <c r="I1202" t="s">
        <v>8522</v>
      </c>
      <c r="J1202" s="10" t="str">
        <f>IFERROR(VLOOKUP(BTT[[#This Row],[Verwendete Transaktion (Pflichtauswahl)]],Transaktionen[[Transaktionen]:[Langtext]],2,FALSE),"")</f>
        <v>keine digitale Erfassung</v>
      </c>
      <c r="V1202" s="10" t="str">
        <f>IFERROR(VLOOKUP(BTT[[#This Row],[Verwendetes Formular
(Auswahl falls relevant)]],Formulare[[Formularbezeichnung]:[Formularname (technisch)]],2,FALSE),"")</f>
        <v/>
      </c>
      <c r="Y1202" s="4"/>
      <c r="AK1202" s="10" t="str">
        <f>IF(BTT[[#This Row],[Subprozess
(optionale Auswahl)]]="","okay",IF(VLOOKUP(BTT[[#This Row],[Subprozess
(optionale Auswahl)]],BPML[[Subprozess]:[Zugeordneter Hauptprozess]],3,FALSE)=BTT[[#This Row],[Hauptprozess
(Pflichtauswahl)]],"okay","falscher Subprozess"))</f>
        <v>okay</v>
      </c>
      <c r="AL1202" t="str">
        <f>IF(aktives_Teilprojekt="Master","",IF(BTT[[#This Row],[Verantwortliches TP
(automatisch)]]=VLOOKUP(aktives_Teilprojekt,Teilprojekte[[Teilprojekte]:[Kürzel]],2,FALSE),"okay","Hauptprozess anderes TP"))</f>
        <v>okay</v>
      </c>
      <c r="AM1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2" s="10" t="str">
        <f>IFERROR(IF(BTT[[#This Row],[SAP-Modul
(Pflichtauswahl)]]&lt;&gt;VLOOKUP(BTT[[#This Row],[Verwendete Transaktion (Pflichtauswahl)]],Transaktionen[[Transaktionen]:[Modul]],3,FALSE),"Modul anders","okay"),"")</f>
        <v>okay</v>
      </c>
      <c r="AP1202" s="10" t="str">
        <f>IFERROR(IF(COUNTIFS(BTT[Verwendete Transaktion (Pflichtauswahl)],BTT[[#This Row],[Verwendete Transaktion (Pflichtauswahl)]],BTT[SAP-Modul
(Pflichtauswahl)],"&lt;&gt;"&amp;BTT[[#This Row],[SAP-Modul
(Pflichtauswahl)]])&gt;0,"Modul anders","okay"),"")</f>
        <v>okay</v>
      </c>
      <c r="AQ1202" s="10" t="str">
        <f>IFERROR(IF(COUNTIFS(BTT[Verwendete Transaktion (Pflichtauswahl)],BTT[[#This Row],[Verwendete Transaktion (Pflichtauswahl)]],BTT[Verantwortliches TP
(automatisch)],"&lt;&gt;"&amp;BTT[[#This Row],[Verantwortliches TP
(automatisch)]])&gt;0,"Transaktion mehrfach","okay"),"")</f>
        <v>okay</v>
      </c>
      <c r="AR1202" s="10" t="str">
        <f>IFERROR(IF(COUNTIFS(BTT[Verwendete Transaktion (Pflichtauswahl)],BTT[[#This Row],[Verwendete Transaktion (Pflichtauswahl)]],BTT[Verantwortliches TP
(automatisch)],"&lt;&gt;"&amp;VLOOKUP(aktives_Teilprojekt,Teilprojekte[[Teilprojekte]:[Kürzel]],2,FALSE))&gt;0,"Transaktion mehrfach","okay"),"")</f>
        <v>okay</v>
      </c>
      <c r="AS1202" s="10" t="s">
        <v>11574</v>
      </c>
      <c r="AT1202" s="10"/>
    </row>
    <row r="1203" spans="1:46" x14ac:dyDescent="0.25">
      <c r="A1203" s="14" t="str">
        <f>IFERROR(IF(BTT[[#This Row],[Lfd Nr. 
(aus konsolidierter Datei)]]&lt;&gt;"",BTT[[#This Row],[Lfd Nr. 
(aus konsolidierter Datei)]],VLOOKUP(aktives_Teilprojekt,Teilprojekte[[Teilprojekte]:[Kürzel]],2,FALSE)&amp;ROW(BTT[[#This Row],[Lfd Nr.
(automatisch)]])-2),"")</f>
        <v>FI1117</v>
      </c>
      <c r="B1203" s="15" t="s">
        <v>24</v>
      </c>
      <c r="C1203" s="15"/>
      <c r="D1203" t="s">
        <v>11577</v>
      </c>
      <c r="E1203" s="10" t="str">
        <f>IFERROR(IF(NOT(BTT[[#This Row],[Manuelle Änderung des Verantwortliches TP
(Auswahl - bei Bedarf)]]=""),BTT[[#This Row],[Manuelle Änderung des Verantwortliches TP
(Auswahl - bei Bedarf)]],VLOOKUP(BTT[[#This Row],[Hauptprozess
(Pflichtauswahl)]],Hauptprozesse[],3,FALSE)),"")</f>
        <v>FI</v>
      </c>
      <c r="G1203" t="s">
        <v>14277</v>
      </c>
      <c r="H1203" s="10" t="s">
        <v>8485</v>
      </c>
      <c r="I1203" t="s">
        <v>8522</v>
      </c>
      <c r="J1203" s="10" t="str">
        <f>IFERROR(VLOOKUP(BTT[[#This Row],[Verwendete Transaktion (Pflichtauswahl)]],Transaktionen[[Transaktionen]:[Langtext]],2,FALSE),"")</f>
        <v>keine digitale Erfassung</v>
      </c>
      <c r="V1203" s="10" t="str">
        <f>IFERROR(VLOOKUP(BTT[[#This Row],[Verwendetes Formular
(Auswahl falls relevant)]],Formulare[[Formularbezeichnung]:[Formularname (technisch)]],2,FALSE),"")</f>
        <v/>
      </c>
      <c r="Y1203" s="4"/>
      <c r="AK1203" s="10" t="str">
        <f>IF(BTT[[#This Row],[Subprozess
(optionale Auswahl)]]="","okay",IF(VLOOKUP(BTT[[#This Row],[Subprozess
(optionale Auswahl)]],BPML[[Subprozess]:[Zugeordneter Hauptprozess]],3,FALSE)=BTT[[#This Row],[Hauptprozess
(Pflichtauswahl)]],"okay","falscher Subprozess"))</f>
        <v>okay</v>
      </c>
      <c r="AL1203" t="str">
        <f>IF(aktives_Teilprojekt="Master","",IF(BTT[[#This Row],[Verantwortliches TP
(automatisch)]]=VLOOKUP(aktives_Teilprojekt,Teilprojekte[[Teilprojekte]:[Kürzel]],2,FALSE),"okay","Hauptprozess anderes TP"))</f>
        <v>okay</v>
      </c>
      <c r="AM1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3" s="10" t="str">
        <f>IFERROR(IF(BTT[[#This Row],[SAP-Modul
(Pflichtauswahl)]]&lt;&gt;VLOOKUP(BTT[[#This Row],[Verwendete Transaktion (Pflichtauswahl)]],Transaktionen[[Transaktionen]:[Modul]],3,FALSE),"Modul anders","okay"),"")</f>
        <v>okay</v>
      </c>
      <c r="AP1203" s="10" t="str">
        <f>IFERROR(IF(COUNTIFS(BTT[Verwendete Transaktion (Pflichtauswahl)],BTT[[#This Row],[Verwendete Transaktion (Pflichtauswahl)]],BTT[SAP-Modul
(Pflichtauswahl)],"&lt;&gt;"&amp;BTT[[#This Row],[SAP-Modul
(Pflichtauswahl)]])&gt;0,"Modul anders","okay"),"")</f>
        <v>okay</v>
      </c>
      <c r="AQ1203" s="10" t="str">
        <f>IFERROR(IF(COUNTIFS(BTT[Verwendete Transaktion (Pflichtauswahl)],BTT[[#This Row],[Verwendete Transaktion (Pflichtauswahl)]],BTT[Verantwortliches TP
(automatisch)],"&lt;&gt;"&amp;BTT[[#This Row],[Verantwortliches TP
(automatisch)]])&gt;0,"Transaktion mehrfach","okay"),"")</f>
        <v>okay</v>
      </c>
      <c r="AR1203" s="10" t="str">
        <f>IFERROR(IF(COUNTIFS(BTT[Verwendete Transaktion (Pflichtauswahl)],BTT[[#This Row],[Verwendete Transaktion (Pflichtauswahl)]],BTT[Verantwortliches TP
(automatisch)],"&lt;&gt;"&amp;VLOOKUP(aktives_Teilprojekt,Teilprojekte[[Teilprojekte]:[Kürzel]],2,FALSE))&gt;0,"Transaktion mehrfach","okay"),"")</f>
        <v>okay</v>
      </c>
      <c r="AS1203" s="10" t="s">
        <v>11576</v>
      </c>
      <c r="AT1203" s="10"/>
    </row>
    <row r="1204" spans="1:46" x14ac:dyDescent="0.25">
      <c r="A1204" s="14" t="str">
        <f>IFERROR(IF(BTT[[#This Row],[Lfd Nr. 
(aus konsolidierter Datei)]]&lt;&gt;"",BTT[[#This Row],[Lfd Nr. 
(aus konsolidierter Datei)]],VLOOKUP(aktives_Teilprojekt,Teilprojekte[[Teilprojekte]:[Kürzel]],2,FALSE)&amp;ROW(BTT[[#This Row],[Lfd Nr.
(automatisch)]])-2),"")</f>
        <v>FI1118</v>
      </c>
      <c r="B1204" s="15" t="s">
        <v>24</v>
      </c>
      <c r="C1204" s="15"/>
      <c r="D1204" t="s">
        <v>11579</v>
      </c>
      <c r="E1204" s="10" t="str">
        <f>IFERROR(IF(NOT(BTT[[#This Row],[Manuelle Änderung des Verantwortliches TP
(Auswahl - bei Bedarf)]]=""),BTT[[#This Row],[Manuelle Änderung des Verantwortliches TP
(Auswahl - bei Bedarf)]],VLOOKUP(BTT[[#This Row],[Hauptprozess
(Pflichtauswahl)]],Hauptprozesse[],3,FALSE)),"")</f>
        <v>FI</v>
      </c>
      <c r="G1204" t="s">
        <v>14277</v>
      </c>
      <c r="H1204" s="10" t="s">
        <v>8485</v>
      </c>
      <c r="I1204" t="s">
        <v>8522</v>
      </c>
      <c r="J1204" s="10" t="str">
        <f>IFERROR(VLOOKUP(BTT[[#This Row],[Verwendete Transaktion (Pflichtauswahl)]],Transaktionen[[Transaktionen]:[Langtext]],2,FALSE),"")</f>
        <v>keine digitale Erfassung</v>
      </c>
      <c r="V1204" s="10" t="str">
        <f>IFERROR(VLOOKUP(BTT[[#This Row],[Verwendetes Formular
(Auswahl falls relevant)]],Formulare[[Formularbezeichnung]:[Formularname (technisch)]],2,FALSE),"")</f>
        <v/>
      </c>
      <c r="Y1204" s="4"/>
      <c r="AK1204" s="10" t="str">
        <f>IF(BTT[[#This Row],[Subprozess
(optionale Auswahl)]]="","okay",IF(VLOOKUP(BTT[[#This Row],[Subprozess
(optionale Auswahl)]],BPML[[Subprozess]:[Zugeordneter Hauptprozess]],3,FALSE)=BTT[[#This Row],[Hauptprozess
(Pflichtauswahl)]],"okay","falscher Subprozess"))</f>
        <v>okay</v>
      </c>
      <c r="AL1204" t="str">
        <f>IF(aktives_Teilprojekt="Master","",IF(BTT[[#This Row],[Verantwortliches TP
(automatisch)]]=VLOOKUP(aktives_Teilprojekt,Teilprojekte[[Teilprojekte]:[Kürzel]],2,FALSE),"okay","Hauptprozess anderes TP"))</f>
        <v>okay</v>
      </c>
      <c r="AM1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4" s="10" t="str">
        <f>IFERROR(IF(BTT[[#This Row],[SAP-Modul
(Pflichtauswahl)]]&lt;&gt;VLOOKUP(BTT[[#This Row],[Verwendete Transaktion (Pflichtauswahl)]],Transaktionen[[Transaktionen]:[Modul]],3,FALSE),"Modul anders","okay"),"")</f>
        <v>okay</v>
      </c>
      <c r="AP1204" s="10" t="str">
        <f>IFERROR(IF(COUNTIFS(BTT[Verwendete Transaktion (Pflichtauswahl)],BTT[[#This Row],[Verwendete Transaktion (Pflichtauswahl)]],BTT[SAP-Modul
(Pflichtauswahl)],"&lt;&gt;"&amp;BTT[[#This Row],[SAP-Modul
(Pflichtauswahl)]])&gt;0,"Modul anders","okay"),"")</f>
        <v>okay</v>
      </c>
      <c r="AQ1204" s="10" t="str">
        <f>IFERROR(IF(COUNTIFS(BTT[Verwendete Transaktion (Pflichtauswahl)],BTT[[#This Row],[Verwendete Transaktion (Pflichtauswahl)]],BTT[Verantwortliches TP
(automatisch)],"&lt;&gt;"&amp;BTT[[#This Row],[Verantwortliches TP
(automatisch)]])&gt;0,"Transaktion mehrfach","okay"),"")</f>
        <v>okay</v>
      </c>
      <c r="AR1204" s="10" t="str">
        <f>IFERROR(IF(COUNTIFS(BTT[Verwendete Transaktion (Pflichtauswahl)],BTT[[#This Row],[Verwendete Transaktion (Pflichtauswahl)]],BTT[Verantwortliches TP
(automatisch)],"&lt;&gt;"&amp;VLOOKUP(aktives_Teilprojekt,Teilprojekte[[Teilprojekte]:[Kürzel]],2,FALSE))&gt;0,"Transaktion mehrfach","okay"),"")</f>
        <v>okay</v>
      </c>
      <c r="AS1204" s="10" t="s">
        <v>11578</v>
      </c>
      <c r="AT1204" s="10"/>
    </row>
    <row r="1205" spans="1:46" x14ac:dyDescent="0.25">
      <c r="A1205" s="14" t="str">
        <f>IFERROR(IF(BTT[[#This Row],[Lfd Nr. 
(aus konsolidierter Datei)]]&lt;&gt;"",BTT[[#This Row],[Lfd Nr. 
(aus konsolidierter Datei)]],VLOOKUP(aktives_Teilprojekt,Teilprojekte[[Teilprojekte]:[Kürzel]],2,FALSE)&amp;ROW(BTT[[#This Row],[Lfd Nr.
(automatisch)]])-2),"")</f>
        <v>FI1119</v>
      </c>
      <c r="B1205" s="15" t="s">
        <v>24</v>
      </c>
      <c r="C1205" s="15"/>
      <c r="D1205" t="s">
        <v>11304</v>
      </c>
      <c r="E1205" s="10" t="str">
        <f>IFERROR(IF(NOT(BTT[[#This Row],[Manuelle Änderung des Verantwortliches TP
(Auswahl - bei Bedarf)]]=""),BTT[[#This Row],[Manuelle Änderung des Verantwortliches TP
(Auswahl - bei Bedarf)]],VLOOKUP(BTT[[#This Row],[Hauptprozess
(Pflichtauswahl)]],Hauptprozesse[],3,FALSE)),"")</f>
        <v>FI</v>
      </c>
      <c r="G1205" t="s">
        <v>14277</v>
      </c>
      <c r="H1205" s="10" t="s">
        <v>8457</v>
      </c>
      <c r="I1205" t="s">
        <v>2792</v>
      </c>
      <c r="J1205" s="10" t="str">
        <f>IFERROR(VLOOKUP(BTT[[#This Row],[Verwendete Transaktion (Pflichtauswahl)]],Transaktionen[[Transaktionen]:[Langtext]],2,FALSE),"")</f>
        <v>Innenauftrag ändern</v>
      </c>
      <c r="V1205" s="10" t="str">
        <f>IFERROR(VLOOKUP(BTT[[#This Row],[Verwendetes Formular
(Auswahl falls relevant)]],Formulare[[Formularbezeichnung]:[Formularname (technisch)]],2,FALSE),"")</f>
        <v/>
      </c>
      <c r="Y1205" s="4"/>
      <c r="AK1205" s="10" t="str">
        <f>IF(BTT[[#This Row],[Subprozess
(optionale Auswahl)]]="","okay",IF(VLOOKUP(BTT[[#This Row],[Subprozess
(optionale Auswahl)]],BPML[[Subprozess]:[Zugeordneter Hauptprozess]],3,FALSE)=BTT[[#This Row],[Hauptprozess
(Pflichtauswahl)]],"okay","falscher Subprozess"))</f>
        <v>okay</v>
      </c>
      <c r="AL1205" t="str">
        <f>IF(aktives_Teilprojekt="Master","",IF(BTT[[#This Row],[Verantwortliches TP
(automatisch)]]=VLOOKUP(aktives_Teilprojekt,Teilprojekte[[Teilprojekte]:[Kürzel]],2,FALSE),"okay","Hauptprozess anderes TP"))</f>
        <v>okay</v>
      </c>
      <c r="AM1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5" s="10" t="str">
        <f>IFERROR(IF(BTT[[#This Row],[SAP-Modul
(Pflichtauswahl)]]&lt;&gt;VLOOKUP(BTT[[#This Row],[Verwendete Transaktion (Pflichtauswahl)]],Transaktionen[[Transaktionen]:[Modul]],3,FALSE),"Modul anders","okay"),"")</f>
        <v>okay</v>
      </c>
      <c r="AP1205" s="10" t="str">
        <f>IFERROR(IF(COUNTIFS(BTT[Verwendete Transaktion (Pflichtauswahl)],BTT[[#This Row],[Verwendete Transaktion (Pflichtauswahl)]],BTT[SAP-Modul
(Pflichtauswahl)],"&lt;&gt;"&amp;BTT[[#This Row],[SAP-Modul
(Pflichtauswahl)]])&gt;0,"Modul anders","okay"),"")</f>
        <v>Modul anders</v>
      </c>
      <c r="AQ1205" s="10" t="str">
        <f>IFERROR(IF(COUNTIFS(BTT[Verwendete Transaktion (Pflichtauswahl)],BTT[[#This Row],[Verwendete Transaktion (Pflichtauswahl)]],BTT[Verantwortliches TP
(automatisch)],"&lt;&gt;"&amp;BTT[[#This Row],[Verantwortliches TP
(automatisch)]])&gt;0,"Transaktion mehrfach","okay"),"")</f>
        <v>okay</v>
      </c>
      <c r="AR1205" s="10" t="str">
        <f>IFERROR(IF(COUNTIFS(BTT[Verwendete Transaktion (Pflichtauswahl)],BTT[[#This Row],[Verwendete Transaktion (Pflichtauswahl)]],BTT[Verantwortliches TP
(automatisch)],"&lt;&gt;"&amp;VLOOKUP(aktives_Teilprojekt,Teilprojekte[[Teilprojekte]:[Kürzel]],2,FALSE))&gt;0,"Transaktion mehrfach","okay"),"")</f>
        <v>okay</v>
      </c>
      <c r="AS1205" s="10" t="s">
        <v>11580</v>
      </c>
      <c r="AT1205" s="10"/>
    </row>
    <row r="1206" spans="1:46" x14ac:dyDescent="0.25">
      <c r="A1206" s="14" t="str">
        <f>IFERROR(IF(BTT[[#This Row],[Lfd Nr. 
(aus konsolidierter Datei)]]&lt;&gt;"",BTT[[#This Row],[Lfd Nr. 
(aus konsolidierter Datei)]],VLOOKUP(aktives_Teilprojekt,Teilprojekte[[Teilprojekte]:[Kürzel]],2,FALSE)&amp;ROW(BTT[[#This Row],[Lfd Nr.
(automatisch)]])-2),"")</f>
        <v>FI1120</v>
      </c>
      <c r="B1206" s="15" t="s">
        <v>24</v>
      </c>
      <c r="C1206" s="15"/>
      <c r="D1206" t="s">
        <v>11520</v>
      </c>
      <c r="E1206" s="10" t="str">
        <f>IFERROR(IF(NOT(BTT[[#This Row],[Manuelle Änderung des Verantwortliches TP
(Auswahl - bei Bedarf)]]=""),BTT[[#This Row],[Manuelle Änderung des Verantwortliches TP
(Auswahl - bei Bedarf)]],VLOOKUP(BTT[[#This Row],[Hauptprozess
(Pflichtauswahl)]],Hauptprozesse[],3,FALSE)),"")</f>
        <v>FI</v>
      </c>
      <c r="G1206" t="s">
        <v>14277</v>
      </c>
      <c r="H1206" s="10" t="s">
        <v>8457</v>
      </c>
      <c r="I1206" t="s">
        <v>2811</v>
      </c>
      <c r="J1206" s="10" t="str">
        <f>IFERROR(VLOOKUP(BTT[[#This Row],[Verwendete Transaktion (Pflichtauswahl)]],Transaktionen[[Transaktionen]:[Langtext]],2,FALSE),"")</f>
        <v>Ist-Abrechnung: Auftrag</v>
      </c>
      <c r="V1206" s="10" t="str">
        <f>IFERROR(VLOOKUP(BTT[[#This Row],[Verwendetes Formular
(Auswahl falls relevant)]],Formulare[[Formularbezeichnung]:[Formularname (technisch)]],2,FALSE),"")</f>
        <v/>
      </c>
      <c r="Y1206" s="4"/>
      <c r="AK1206" s="10" t="str">
        <f>IF(BTT[[#This Row],[Subprozess
(optionale Auswahl)]]="","okay",IF(VLOOKUP(BTT[[#This Row],[Subprozess
(optionale Auswahl)]],BPML[[Subprozess]:[Zugeordneter Hauptprozess]],3,FALSE)=BTT[[#This Row],[Hauptprozess
(Pflichtauswahl)]],"okay","falscher Subprozess"))</f>
        <v>okay</v>
      </c>
      <c r="AL1206" t="str">
        <f>IF(aktives_Teilprojekt="Master","",IF(BTT[[#This Row],[Verantwortliches TP
(automatisch)]]=VLOOKUP(aktives_Teilprojekt,Teilprojekte[[Teilprojekte]:[Kürzel]],2,FALSE),"okay","Hauptprozess anderes TP"))</f>
        <v>okay</v>
      </c>
      <c r="AM1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6" s="10" t="str">
        <f>IFERROR(IF(BTT[[#This Row],[SAP-Modul
(Pflichtauswahl)]]&lt;&gt;VLOOKUP(BTT[[#This Row],[Verwendete Transaktion (Pflichtauswahl)]],Transaktionen[[Transaktionen]:[Modul]],3,FALSE),"Modul anders","okay"),"")</f>
        <v>okay</v>
      </c>
      <c r="AP1206" s="10" t="str">
        <f>IFERROR(IF(COUNTIFS(BTT[Verwendete Transaktion (Pflichtauswahl)],BTT[[#This Row],[Verwendete Transaktion (Pflichtauswahl)]],BTT[SAP-Modul
(Pflichtauswahl)],"&lt;&gt;"&amp;BTT[[#This Row],[SAP-Modul
(Pflichtauswahl)]])&gt;0,"Modul anders","okay"),"")</f>
        <v>Modul anders</v>
      </c>
      <c r="AQ1206" s="10" t="str">
        <f>IFERROR(IF(COUNTIFS(BTT[Verwendete Transaktion (Pflichtauswahl)],BTT[[#This Row],[Verwendete Transaktion (Pflichtauswahl)]],BTT[Verantwortliches TP
(automatisch)],"&lt;&gt;"&amp;BTT[[#This Row],[Verantwortliches TP
(automatisch)]])&gt;0,"Transaktion mehrfach","okay"),"")</f>
        <v>okay</v>
      </c>
      <c r="AR1206" s="10" t="str">
        <f>IFERROR(IF(COUNTIFS(BTT[Verwendete Transaktion (Pflichtauswahl)],BTT[[#This Row],[Verwendete Transaktion (Pflichtauswahl)]],BTT[Verantwortliches TP
(automatisch)],"&lt;&gt;"&amp;VLOOKUP(aktives_Teilprojekt,Teilprojekte[[Teilprojekte]:[Kürzel]],2,FALSE))&gt;0,"Transaktion mehrfach","okay"),"")</f>
        <v>okay</v>
      </c>
      <c r="AS1206" s="10" t="s">
        <v>11581</v>
      </c>
      <c r="AT1206" s="10"/>
    </row>
    <row r="1207" spans="1:46" x14ac:dyDescent="0.25">
      <c r="A1207" s="14" t="str">
        <f>IFERROR(IF(BTT[[#This Row],[Lfd Nr. 
(aus konsolidierter Datei)]]&lt;&gt;"",BTT[[#This Row],[Lfd Nr. 
(aus konsolidierter Datei)]],VLOOKUP(aktives_Teilprojekt,Teilprojekte[[Teilprojekte]:[Kürzel]],2,FALSE)&amp;ROW(BTT[[#This Row],[Lfd Nr.
(automatisch)]])-2),"")</f>
        <v>FI1121</v>
      </c>
      <c r="B1207" s="15" t="s">
        <v>24</v>
      </c>
      <c r="C1207" s="15"/>
      <c r="D1207" t="s">
        <v>11522</v>
      </c>
      <c r="E1207" s="10" t="str">
        <f>IFERROR(IF(NOT(BTT[[#This Row],[Manuelle Änderung des Verantwortliches TP
(Auswahl - bei Bedarf)]]=""),BTT[[#This Row],[Manuelle Änderung des Verantwortliches TP
(Auswahl - bei Bedarf)]],VLOOKUP(BTT[[#This Row],[Hauptprozess
(Pflichtauswahl)]],Hauptprozesse[],3,FALSE)),"")</f>
        <v>FI</v>
      </c>
      <c r="G1207" t="s">
        <v>14277</v>
      </c>
      <c r="H1207" s="10" t="s">
        <v>8485</v>
      </c>
      <c r="I1207" t="s">
        <v>8522</v>
      </c>
      <c r="J1207" s="10" t="str">
        <f>IFERROR(VLOOKUP(BTT[[#This Row],[Verwendete Transaktion (Pflichtauswahl)]],Transaktionen[[Transaktionen]:[Langtext]],2,FALSE),"")</f>
        <v>keine digitale Erfassung</v>
      </c>
      <c r="V1207" s="10" t="str">
        <f>IFERROR(VLOOKUP(BTT[[#This Row],[Verwendetes Formular
(Auswahl falls relevant)]],Formulare[[Formularbezeichnung]:[Formularname (technisch)]],2,FALSE),"")</f>
        <v/>
      </c>
      <c r="Y1207" s="4"/>
      <c r="AK1207" s="10" t="str">
        <f>IF(BTT[[#This Row],[Subprozess
(optionale Auswahl)]]="","okay",IF(VLOOKUP(BTT[[#This Row],[Subprozess
(optionale Auswahl)]],BPML[[Subprozess]:[Zugeordneter Hauptprozess]],3,FALSE)=BTT[[#This Row],[Hauptprozess
(Pflichtauswahl)]],"okay","falscher Subprozess"))</f>
        <v>okay</v>
      </c>
      <c r="AL1207" t="str">
        <f>IF(aktives_Teilprojekt="Master","",IF(BTT[[#This Row],[Verantwortliches TP
(automatisch)]]=VLOOKUP(aktives_Teilprojekt,Teilprojekte[[Teilprojekte]:[Kürzel]],2,FALSE),"okay","Hauptprozess anderes TP"))</f>
        <v>okay</v>
      </c>
      <c r="AM1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7" s="10" t="str">
        <f>IFERROR(IF(BTT[[#This Row],[SAP-Modul
(Pflichtauswahl)]]&lt;&gt;VLOOKUP(BTT[[#This Row],[Verwendete Transaktion (Pflichtauswahl)]],Transaktionen[[Transaktionen]:[Modul]],3,FALSE),"Modul anders","okay"),"")</f>
        <v>okay</v>
      </c>
      <c r="AP1207" s="10" t="str">
        <f>IFERROR(IF(COUNTIFS(BTT[Verwendete Transaktion (Pflichtauswahl)],BTT[[#This Row],[Verwendete Transaktion (Pflichtauswahl)]],BTT[SAP-Modul
(Pflichtauswahl)],"&lt;&gt;"&amp;BTT[[#This Row],[SAP-Modul
(Pflichtauswahl)]])&gt;0,"Modul anders","okay"),"")</f>
        <v>okay</v>
      </c>
      <c r="AQ1207" s="10" t="str">
        <f>IFERROR(IF(COUNTIFS(BTT[Verwendete Transaktion (Pflichtauswahl)],BTT[[#This Row],[Verwendete Transaktion (Pflichtauswahl)]],BTT[Verantwortliches TP
(automatisch)],"&lt;&gt;"&amp;BTT[[#This Row],[Verantwortliches TP
(automatisch)]])&gt;0,"Transaktion mehrfach","okay"),"")</f>
        <v>okay</v>
      </c>
      <c r="AR1207" s="10" t="str">
        <f>IFERROR(IF(COUNTIFS(BTT[Verwendete Transaktion (Pflichtauswahl)],BTT[[#This Row],[Verwendete Transaktion (Pflichtauswahl)]],BTT[Verantwortliches TP
(automatisch)],"&lt;&gt;"&amp;VLOOKUP(aktives_Teilprojekt,Teilprojekte[[Teilprojekte]:[Kürzel]],2,FALSE))&gt;0,"Transaktion mehrfach","okay"),"")</f>
        <v>okay</v>
      </c>
      <c r="AS1207" s="10" t="s">
        <v>11582</v>
      </c>
      <c r="AT1207" s="10"/>
    </row>
    <row r="1208" spans="1:46" x14ac:dyDescent="0.25">
      <c r="A1208" s="14" t="str">
        <f>IFERROR(IF(BTT[[#This Row],[Lfd Nr. 
(aus konsolidierter Datei)]]&lt;&gt;"",BTT[[#This Row],[Lfd Nr. 
(aus konsolidierter Datei)]],VLOOKUP(aktives_Teilprojekt,Teilprojekte[[Teilprojekte]:[Kürzel]],2,FALSE)&amp;ROW(BTT[[#This Row],[Lfd Nr.
(automatisch)]])-2),"")</f>
        <v>FI1122</v>
      </c>
      <c r="B1208" s="15" t="s">
        <v>24</v>
      </c>
      <c r="C1208" s="15"/>
      <c r="D1208" t="s">
        <v>11524</v>
      </c>
      <c r="E1208" s="10" t="str">
        <f>IFERROR(IF(NOT(BTT[[#This Row],[Manuelle Änderung des Verantwortliches TP
(Auswahl - bei Bedarf)]]=""),BTT[[#This Row],[Manuelle Änderung des Verantwortliches TP
(Auswahl - bei Bedarf)]],VLOOKUP(BTT[[#This Row],[Hauptprozess
(Pflichtauswahl)]],Hauptprozesse[],3,FALSE)),"")</f>
        <v>FI</v>
      </c>
      <c r="G1208" t="s">
        <v>14277</v>
      </c>
      <c r="H1208" s="10" t="s">
        <v>8485</v>
      </c>
      <c r="I1208" t="s">
        <v>8522</v>
      </c>
      <c r="J1208" s="10" t="str">
        <f>IFERROR(VLOOKUP(BTT[[#This Row],[Verwendete Transaktion (Pflichtauswahl)]],Transaktionen[[Transaktionen]:[Langtext]],2,FALSE),"")</f>
        <v>keine digitale Erfassung</v>
      </c>
      <c r="V1208" s="10" t="str">
        <f>IFERROR(VLOOKUP(BTT[[#This Row],[Verwendetes Formular
(Auswahl falls relevant)]],Formulare[[Formularbezeichnung]:[Formularname (technisch)]],2,FALSE),"")</f>
        <v/>
      </c>
      <c r="Y1208" s="4"/>
      <c r="AK1208" s="10" t="str">
        <f>IF(BTT[[#This Row],[Subprozess
(optionale Auswahl)]]="","okay",IF(VLOOKUP(BTT[[#This Row],[Subprozess
(optionale Auswahl)]],BPML[[Subprozess]:[Zugeordneter Hauptprozess]],3,FALSE)=BTT[[#This Row],[Hauptprozess
(Pflichtauswahl)]],"okay","falscher Subprozess"))</f>
        <v>okay</v>
      </c>
      <c r="AL1208" t="str">
        <f>IF(aktives_Teilprojekt="Master","",IF(BTT[[#This Row],[Verantwortliches TP
(automatisch)]]=VLOOKUP(aktives_Teilprojekt,Teilprojekte[[Teilprojekte]:[Kürzel]],2,FALSE),"okay","Hauptprozess anderes TP"))</f>
        <v>okay</v>
      </c>
      <c r="AM1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8" s="10" t="str">
        <f>IFERROR(IF(BTT[[#This Row],[SAP-Modul
(Pflichtauswahl)]]&lt;&gt;VLOOKUP(BTT[[#This Row],[Verwendete Transaktion (Pflichtauswahl)]],Transaktionen[[Transaktionen]:[Modul]],3,FALSE),"Modul anders","okay"),"")</f>
        <v>okay</v>
      </c>
      <c r="AP1208" s="10" t="str">
        <f>IFERROR(IF(COUNTIFS(BTT[Verwendete Transaktion (Pflichtauswahl)],BTT[[#This Row],[Verwendete Transaktion (Pflichtauswahl)]],BTT[SAP-Modul
(Pflichtauswahl)],"&lt;&gt;"&amp;BTT[[#This Row],[SAP-Modul
(Pflichtauswahl)]])&gt;0,"Modul anders","okay"),"")</f>
        <v>okay</v>
      </c>
      <c r="AQ1208" s="10" t="str">
        <f>IFERROR(IF(COUNTIFS(BTT[Verwendete Transaktion (Pflichtauswahl)],BTT[[#This Row],[Verwendete Transaktion (Pflichtauswahl)]],BTT[Verantwortliches TP
(automatisch)],"&lt;&gt;"&amp;BTT[[#This Row],[Verantwortliches TP
(automatisch)]])&gt;0,"Transaktion mehrfach","okay"),"")</f>
        <v>okay</v>
      </c>
      <c r="AR1208" s="10" t="str">
        <f>IFERROR(IF(COUNTIFS(BTT[Verwendete Transaktion (Pflichtauswahl)],BTT[[#This Row],[Verwendete Transaktion (Pflichtauswahl)]],BTT[Verantwortliches TP
(automatisch)],"&lt;&gt;"&amp;VLOOKUP(aktives_Teilprojekt,Teilprojekte[[Teilprojekte]:[Kürzel]],2,FALSE))&gt;0,"Transaktion mehrfach","okay"),"")</f>
        <v>okay</v>
      </c>
      <c r="AS1208" s="10" t="s">
        <v>11583</v>
      </c>
      <c r="AT1208" s="10"/>
    </row>
    <row r="1209" spans="1:46" x14ac:dyDescent="0.25">
      <c r="A1209" s="14" t="str">
        <f>IFERROR(IF(BTT[[#This Row],[Lfd Nr. 
(aus konsolidierter Datei)]]&lt;&gt;"",BTT[[#This Row],[Lfd Nr. 
(aus konsolidierter Datei)]],VLOOKUP(aktives_Teilprojekt,Teilprojekte[[Teilprojekte]:[Kürzel]],2,FALSE)&amp;ROW(BTT[[#This Row],[Lfd Nr.
(automatisch)]])-2),"")</f>
        <v>FI1123</v>
      </c>
      <c r="B1209" s="15" t="s">
        <v>24</v>
      </c>
      <c r="C1209" s="15"/>
      <c r="D1209" t="s">
        <v>11509</v>
      </c>
      <c r="E1209" s="10" t="str">
        <f>IFERROR(IF(NOT(BTT[[#This Row],[Manuelle Änderung des Verantwortliches TP
(Auswahl - bei Bedarf)]]=""),BTT[[#This Row],[Manuelle Änderung des Verantwortliches TP
(Auswahl - bei Bedarf)]],VLOOKUP(BTT[[#This Row],[Hauptprozess
(Pflichtauswahl)]],Hauptprozesse[],3,FALSE)),"")</f>
        <v>FI</v>
      </c>
      <c r="G1209" t="s">
        <v>14277</v>
      </c>
      <c r="H1209" s="10" t="s">
        <v>8485</v>
      </c>
      <c r="I1209" t="s">
        <v>8522</v>
      </c>
      <c r="J1209" s="10" t="str">
        <f>IFERROR(VLOOKUP(BTT[[#This Row],[Verwendete Transaktion (Pflichtauswahl)]],Transaktionen[[Transaktionen]:[Langtext]],2,FALSE),"")</f>
        <v>keine digitale Erfassung</v>
      </c>
      <c r="V1209" s="10" t="str">
        <f>IFERROR(VLOOKUP(BTT[[#This Row],[Verwendetes Formular
(Auswahl falls relevant)]],Formulare[[Formularbezeichnung]:[Formularname (technisch)]],2,FALSE),"")</f>
        <v/>
      </c>
      <c r="Y1209" s="4"/>
      <c r="AK1209" s="10" t="str">
        <f>IF(BTT[[#This Row],[Subprozess
(optionale Auswahl)]]="","okay",IF(VLOOKUP(BTT[[#This Row],[Subprozess
(optionale Auswahl)]],BPML[[Subprozess]:[Zugeordneter Hauptprozess]],3,FALSE)=BTT[[#This Row],[Hauptprozess
(Pflichtauswahl)]],"okay","falscher Subprozess"))</f>
        <v>okay</v>
      </c>
      <c r="AL1209" t="str">
        <f>IF(aktives_Teilprojekt="Master","",IF(BTT[[#This Row],[Verantwortliches TP
(automatisch)]]=VLOOKUP(aktives_Teilprojekt,Teilprojekte[[Teilprojekte]:[Kürzel]],2,FALSE),"okay","Hauptprozess anderes TP"))</f>
        <v>okay</v>
      </c>
      <c r="AM1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9" s="10" t="str">
        <f>IFERROR(IF(BTT[[#This Row],[SAP-Modul
(Pflichtauswahl)]]&lt;&gt;VLOOKUP(BTT[[#This Row],[Verwendete Transaktion (Pflichtauswahl)]],Transaktionen[[Transaktionen]:[Modul]],3,FALSE),"Modul anders","okay"),"")</f>
        <v>okay</v>
      </c>
      <c r="AP1209" s="10" t="str">
        <f>IFERROR(IF(COUNTIFS(BTT[Verwendete Transaktion (Pflichtauswahl)],BTT[[#This Row],[Verwendete Transaktion (Pflichtauswahl)]],BTT[SAP-Modul
(Pflichtauswahl)],"&lt;&gt;"&amp;BTT[[#This Row],[SAP-Modul
(Pflichtauswahl)]])&gt;0,"Modul anders","okay"),"")</f>
        <v>okay</v>
      </c>
      <c r="AQ1209" s="10" t="str">
        <f>IFERROR(IF(COUNTIFS(BTT[Verwendete Transaktion (Pflichtauswahl)],BTT[[#This Row],[Verwendete Transaktion (Pflichtauswahl)]],BTT[Verantwortliches TP
(automatisch)],"&lt;&gt;"&amp;BTT[[#This Row],[Verantwortliches TP
(automatisch)]])&gt;0,"Transaktion mehrfach","okay"),"")</f>
        <v>okay</v>
      </c>
      <c r="AR1209" s="10" t="str">
        <f>IFERROR(IF(COUNTIFS(BTT[Verwendete Transaktion (Pflichtauswahl)],BTT[[#This Row],[Verwendete Transaktion (Pflichtauswahl)]],BTT[Verantwortliches TP
(automatisch)],"&lt;&gt;"&amp;VLOOKUP(aktives_Teilprojekt,Teilprojekte[[Teilprojekte]:[Kürzel]],2,FALSE))&gt;0,"Transaktion mehrfach","okay"),"")</f>
        <v>okay</v>
      </c>
      <c r="AS1209" s="10" t="s">
        <v>11584</v>
      </c>
      <c r="AT1209" s="10"/>
    </row>
    <row r="1210" spans="1:46" x14ac:dyDescent="0.25">
      <c r="A1210" s="14" t="str">
        <f>IFERROR(IF(BTT[[#This Row],[Lfd Nr. 
(aus konsolidierter Datei)]]&lt;&gt;"",BTT[[#This Row],[Lfd Nr. 
(aus konsolidierter Datei)]],VLOOKUP(aktives_Teilprojekt,Teilprojekte[[Teilprojekte]:[Kürzel]],2,FALSE)&amp;ROW(BTT[[#This Row],[Lfd Nr.
(automatisch)]])-2),"")</f>
        <v>FI1124</v>
      </c>
      <c r="B1210" s="15" t="s">
        <v>24</v>
      </c>
      <c r="C1210" s="15"/>
      <c r="D1210" t="s">
        <v>11527</v>
      </c>
      <c r="E1210" s="10" t="str">
        <f>IFERROR(IF(NOT(BTT[[#This Row],[Manuelle Änderung des Verantwortliches TP
(Auswahl - bei Bedarf)]]=""),BTT[[#This Row],[Manuelle Änderung des Verantwortliches TP
(Auswahl - bei Bedarf)]],VLOOKUP(BTT[[#This Row],[Hauptprozess
(Pflichtauswahl)]],Hauptprozesse[],3,FALSE)),"")</f>
        <v>FI</v>
      </c>
      <c r="G1210" t="s">
        <v>14277</v>
      </c>
      <c r="H1210" s="10" t="s">
        <v>6037</v>
      </c>
      <c r="I1210" t="s">
        <v>1134</v>
      </c>
      <c r="J1210" s="10" t="str">
        <f>IFERROR(VLOOKUP(BTT[[#This Row],[Verwendete Transaktion (Pflichtauswahl)]],Transaktionen[[Transaktionen]:[Langtext]],2,FALSE),"")</f>
        <v>Anlagen-Stammsatz ändern</v>
      </c>
      <c r="V1210" s="10" t="str">
        <f>IFERROR(VLOOKUP(BTT[[#This Row],[Verwendetes Formular
(Auswahl falls relevant)]],Formulare[[Formularbezeichnung]:[Formularname (technisch)]],2,FALSE),"")</f>
        <v/>
      </c>
      <c r="Y1210" s="4"/>
      <c r="AK1210" s="10" t="str">
        <f>IF(BTT[[#This Row],[Subprozess
(optionale Auswahl)]]="","okay",IF(VLOOKUP(BTT[[#This Row],[Subprozess
(optionale Auswahl)]],BPML[[Subprozess]:[Zugeordneter Hauptprozess]],3,FALSE)=BTT[[#This Row],[Hauptprozess
(Pflichtauswahl)]],"okay","falscher Subprozess"))</f>
        <v>okay</v>
      </c>
      <c r="AL1210" t="str">
        <f>IF(aktives_Teilprojekt="Master","",IF(BTT[[#This Row],[Verantwortliches TP
(automatisch)]]=VLOOKUP(aktives_Teilprojekt,Teilprojekte[[Teilprojekte]:[Kürzel]],2,FALSE),"okay","Hauptprozess anderes TP"))</f>
        <v>okay</v>
      </c>
      <c r="AM1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0" s="10" t="str">
        <f>IFERROR(IF(BTT[[#This Row],[SAP-Modul
(Pflichtauswahl)]]&lt;&gt;VLOOKUP(BTT[[#This Row],[Verwendete Transaktion (Pflichtauswahl)]],Transaktionen[[Transaktionen]:[Modul]],3,FALSE),"Modul anders","okay"),"")</f>
        <v>okay</v>
      </c>
      <c r="AP1210" s="10" t="str">
        <f>IFERROR(IF(COUNTIFS(BTT[Verwendete Transaktion (Pflichtauswahl)],BTT[[#This Row],[Verwendete Transaktion (Pflichtauswahl)]],BTT[SAP-Modul
(Pflichtauswahl)],"&lt;&gt;"&amp;BTT[[#This Row],[SAP-Modul
(Pflichtauswahl)]])&gt;0,"Modul anders","okay"),"")</f>
        <v>okay</v>
      </c>
      <c r="AQ1210" s="10" t="str">
        <f>IFERROR(IF(COUNTIFS(BTT[Verwendete Transaktion (Pflichtauswahl)],BTT[[#This Row],[Verwendete Transaktion (Pflichtauswahl)]],BTT[Verantwortliches TP
(automatisch)],"&lt;&gt;"&amp;BTT[[#This Row],[Verantwortliches TP
(automatisch)]])&gt;0,"Transaktion mehrfach","okay"),"")</f>
        <v>okay</v>
      </c>
      <c r="AR1210" s="10" t="str">
        <f>IFERROR(IF(COUNTIFS(BTT[Verwendete Transaktion (Pflichtauswahl)],BTT[[#This Row],[Verwendete Transaktion (Pflichtauswahl)]],BTT[Verantwortliches TP
(automatisch)],"&lt;&gt;"&amp;VLOOKUP(aktives_Teilprojekt,Teilprojekte[[Teilprojekte]:[Kürzel]],2,FALSE))&gt;0,"Transaktion mehrfach","okay"),"")</f>
        <v>okay</v>
      </c>
      <c r="AS1210" s="10" t="s">
        <v>11585</v>
      </c>
      <c r="AT1210" s="10"/>
    </row>
    <row r="1211" spans="1:46" x14ac:dyDescent="0.25">
      <c r="A1211" s="14" t="str">
        <f>IFERROR(IF(BTT[[#This Row],[Lfd Nr. 
(aus konsolidierter Datei)]]&lt;&gt;"",BTT[[#This Row],[Lfd Nr. 
(aus konsolidierter Datei)]],VLOOKUP(aktives_Teilprojekt,Teilprojekte[[Teilprojekte]:[Kürzel]],2,FALSE)&amp;ROW(BTT[[#This Row],[Lfd Nr.
(automatisch)]])-2),"")</f>
        <v>FI1125</v>
      </c>
      <c r="B1211" s="15" t="s">
        <v>24</v>
      </c>
      <c r="C1211" s="15"/>
      <c r="D1211" t="s">
        <v>11587</v>
      </c>
      <c r="E1211" s="10" t="str">
        <f>IFERROR(IF(NOT(BTT[[#This Row],[Manuelle Änderung des Verantwortliches TP
(Auswahl - bei Bedarf)]]=""),BTT[[#This Row],[Manuelle Änderung des Verantwortliches TP
(Auswahl - bei Bedarf)]],VLOOKUP(BTT[[#This Row],[Hauptprozess
(Pflichtauswahl)]],Hauptprozesse[],3,FALSE)),"")</f>
        <v>FI</v>
      </c>
      <c r="G1211" t="s">
        <v>14299</v>
      </c>
      <c r="H1211" s="10" t="s">
        <v>8485</v>
      </c>
      <c r="I1211" t="s">
        <v>8522</v>
      </c>
      <c r="J1211" s="10" t="str">
        <f>IFERROR(VLOOKUP(BTT[[#This Row],[Verwendete Transaktion (Pflichtauswahl)]],Transaktionen[[Transaktionen]:[Langtext]],2,FALSE),"")</f>
        <v>keine digitale Erfassung</v>
      </c>
      <c r="V1211" s="10" t="str">
        <f>IFERROR(VLOOKUP(BTT[[#This Row],[Verwendetes Formular
(Auswahl falls relevant)]],Formulare[[Formularbezeichnung]:[Formularname (technisch)]],2,FALSE),"")</f>
        <v/>
      </c>
      <c r="Y1211" s="4"/>
      <c r="AK1211" s="10" t="str">
        <f>IF(BTT[[#This Row],[Subprozess
(optionale Auswahl)]]="","okay",IF(VLOOKUP(BTT[[#This Row],[Subprozess
(optionale Auswahl)]],BPML[[Subprozess]:[Zugeordneter Hauptprozess]],3,FALSE)=BTT[[#This Row],[Hauptprozess
(Pflichtauswahl)]],"okay","falscher Subprozess"))</f>
        <v>okay</v>
      </c>
      <c r="AL1211" t="str">
        <f>IF(aktives_Teilprojekt="Master","",IF(BTT[[#This Row],[Verantwortliches TP
(automatisch)]]=VLOOKUP(aktives_Teilprojekt,Teilprojekte[[Teilprojekte]:[Kürzel]],2,FALSE),"okay","Hauptprozess anderes TP"))</f>
        <v>okay</v>
      </c>
      <c r="AM1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1" s="10" t="str">
        <f>IFERROR(IF(BTT[[#This Row],[SAP-Modul
(Pflichtauswahl)]]&lt;&gt;VLOOKUP(BTT[[#This Row],[Verwendete Transaktion (Pflichtauswahl)]],Transaktionen[[Transaktionen]:[Modul]],3,FALSE),"Modul anders","okay"),"")</f>
        <v>okay</v>
      </c>
      <c r="AP1211" s="10" t="str">
        <f>IFERROR(IF(COUNTIFS(BTT[Verwendete Transaktion (Pflichtauswahl)],BTT[[#This Row],[Verwendete Transaktion (Pflichtauswahl)]],BTT[SAP-Modul
(Pflichtauswahl)],"&lt;&gt;"&amp;BTT[[#This Row],[SAP-Modul
(Pflichtauswahl)]])&gt;0,"Modul anders","okay"),"")</f>
        <v>okay</v>
      </c>
      <c r="AQ1211" s="10" t="str">
        <f>IFERROR(IF(COUNTIFS(BTT[Verwendete Transaktion (Pflichtauswahl)],BTT[[#This Row],[Verwendete Transaktion (Pflichtauswahl)]],BTT[Verantwortliches TP
(automatisch)],"&lt;&gt;"&amp;BTT[[#This Row],[Verantwortliches TP
(automatisch)]])&gt;0,"Transaktion mehrfach","okay"),"")</f>
        <v>okay</v>
      </c>
      <c r="AR1211" s="10" t="str">
        <f>IFERROR(IF(COUNTIFS(BTT[Verwendete Transaktion (Pflichtauswahl)],BTT[[#This Row],[Verwendete Transaktion (Pflichtauswahl)]],BTT[Verantwortliches TP
(automatisch)],"&lt;&gt;"&amp;VLOOKUP(aktives_Teilprojekt,Teilprojekte[[Teilprojekte]:[Kürzel]],2,FALSE))&gt;0,"Transaktion mehrfach","okay"),"")</f>
        <v>okay</v>
      </c>
      <c r="AS1211" s="10" t="s">
        <v>11586</v>
      </c>
      <c r="AT1211" s="10"/>
    </row>
    <row r="1212" spans="1:46" x14ac:dyDescent="0.25">
      <c r="A1212" s="14" t="str">
        <f>IFERROR(IF(BTT[[#This Row],[Lfd Nr. 
(aus konsolidierter Datei)]]&lt;&gt;"",BTT[[#This Row],[Lfd Nr. 
(aus konsolidierter Datei)]],VLOOKUP(aktives_Teilprojekt,Teilprojekte[[Teilprojekte]:[Kürzel]],2,FALSE)&amp;ROW(BTT[[#This Row],[Lfd Nr.
(automatisch)]])-2),"")</f>
        <v>FI1126</v>
      </c>
      <c r="B1212" s="15" t="s">
        <v>24</v>
      </c>
      <c r="C1212" s="15"/>
      <c r="D1212" t="s">
        <v>11500</v>
      </c>
      <c r="E1212" s="10" t="str">
        <f>IFERROR(IF(NOT(BTT[[#This Row],[Manuelle Änderung des Verantwortliches TP
(Auswahl - bei Bedarf)]]=""),BTT[[#This Row],[Manuelle Änderung des Verantwortliches TP
(Auswahl - bei Bedarf)]],VLOOKUP(BTT[[#This Row],[Hauptprozess
(Pflichtauswahl)]],Hauptprozesse[],3,FALSE)),"")</f>
        <v>FI</v>
      </c>
      <c r="G1212" t="s">
        <v>14277</v>
      </c>
      <c r="H1212" s="10" t="s">
        <v>8485</v>
      </c>
      <c r="I1212" t="s">
        <v>8522</v>
      </c>
      <c r="J1212" s="10" t="str">
        <f>IFERROR(VLOOKUP(BTT[[#This Row],[Verwendete Transaktion (Pflichtauswahl)]],Transaktionen[[Transaktionen]:[Langtext]],2,FALSE),"")</f>
        <v>keine digitale Erfassung</v>
      </c>
      <c r="V1212" s="10" t="str">
        <f>IFERROR(VLOOKUP(BTT[[#This Row],[Verwendetes Formular
(Auswahl falls relevant)]],Formulare[[Formularbezeichnung]:[Formularname (technisch)]],2,FALSE),"")</f>
        <v/>
      </c>
      <c r="Y1212" s="4"/>
      <c r="AK1212" s="10" t="str">
        <f>IF(BTT[[#This Row],[Subprozess
(optionale Auswahl)]]="","okay",IF(VLOOKUP(BTT[[#This Row],[Subprozess
(optionale Auswahl)]],BPML[[Subprozess]:[Zugeordneter Hauptprozess]],3,FALSE)=BTT[[#This Row],[Hauptprozess
(Pflichtauswahl)]],"okay","falscher Subprozess"))</f>
        <v>okay</v>
      </c>
      <c r="AL1212" t="str">
        <f>IF(aktives_Teilprojekt="Master","",IF(BTT[[#This Row],[Verantwortliches TP
(automatisch)]]=VLOOKUP(aktives_Teilprojekt,Teilprojekte[[Teilprojekte]:[Kürzel]],2,FALSE),"okay","Hauptprozess anderes TP"))</f>
        <v>okay</v>
      </c>
      <c r="AM1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2" s="10" t="str">
        <f>IFERROR(IF(BTT[[#This Row],[SAP-Modul
(Pflichtauswahl)]]&lt;&gt;VLOOKUP(BTT[[#This Row],[Verwendete Transaktion (Pflichtauswahl)]],Transaktionen[[Transaktionen]:[Modul]],3,FALSE),"Modul anders","okay"),"")</f>
        <v>okay</v>
      </c>
      <c r="AP1212" s="10" t="str">
        <f>IFERROR(IF(COUNTIFS(BTT[Verwendete Transaktion (Pflichtauswahl)],BTT[[#This Row],[Verwendete Transaktion (Pflichtauswahl)]],BTT[SAP-Modul
(Pflichtauswahl)],"&lt;&gt;"&amp;BTT[[#This Row],[SAP-Modul
(Pflichtauswahl)]])&gt;0,"Modul anders","okay"),"")</f>
        <v>okay</v>
      </c>
      <c r="AQ1212" s="10" t="str">
        <f>IFERROR(IF(COUNTIFS(BTT[Verwendete Transaktion (Pflichtauswahl)],BTT[[#This Row],[Verwendete Transaktion (Pflichtauswahl)]],BTT[Verantwortliches TP
(automatisch)],"&lt;&gt;"&amp;BTT[[#This Row],[Verantwortliches TP
(automatisch)]])&gt;0,"Transaktion mehrfach","okay"),"")</f>
        <v>okay</v>
      </c>
      <c r="AR1212" s="10" t="str">
        <f>IFERROR(IF(COUNTIFS(BTT[Verwendete Transaktion (Pflichtauswahl)],BTT[[#This Row],[Verwendete Transaktion (Pflichtauswahl)]],BTT[Verantwortliches TP
(automatisch)],"&lt;&gt;"&amp;VLOOKUP(aktives_Teilprojekt,Teilprojekte[[Teilprojekte]:[Kürzel]],2,FALSE))&gt;0,"Transaktion mehrfach","okay"),"")</f>
        <v>okay</v>
      </c>
      <c r="AS1212" s="10" t="s">
        <v>11588</v>
      </c>
      <c r="AT1212" s="10"/>
    </row>
    <row r="1213" spans="1:46" x14ac:dyDescent="0.25">
      <c r="A1213" s="14" t="str">
        <f>IFERROR(IF(BTT[[#This Row],[Lfd Nr. 
(aus konsolidierter Datei)]]&lt;&gt;"",BTT[[#This Row],[Lfd Nr. 
(aus konsolidierter Datei)]],VLOOKUP(aktives_Teilprojekt,Teilprojekte[[Teilprojekte]:[Kürzel]],2,FALSE)&amp;ROW(BTT[[#This Row],[Lfd Nr.
(automatisch)]])-2),"")</f>
        <v>FI1127</v>
      </c>
      <c r="B1213" s="15" t="s">
        <v>24</v>
      </c>
      <c r="C1213" s="15"/>
      <c r="D1213" t="s">
        <v>11552</v>
      </c>
      <c r="E1213" s="10" t="str">
        <f>IFERROR(IF(NOT(BTT[[#This Row],[Manuelle Änderung des Verantwortliches TP
(Auswahl - bei Bedarf)]]=""),BTT[[#This Row],[Manuelle Änderung des Verantwortliches TP
(Auswahl - bei Bedarf)]],VLOOKUP(BTT[[#This Row],[Hauptprozess
(Pflichtauswahl)]],Hauptprozesse[],3,FALSE)),"")</f>
        <v>FI</v>
      </c>
      <c r="G1213" t="s">
        <v>14277</v>
      </c>
      <c r="H1213" s="10" t="s">
        <v>8485</v>
      </c>
      <c r="I1213" t="s">
        <v>8522</v>
      </c>
      <c r="J1213" s="10" t="str">
        <f>IFERROR(VLOOKUP(BTT[[#This Row],[Verwendete Transaktion (Pflichtauswahl)]],Transaktionen[[Transaktionen]:[Langtext]],2,FALSE),"")</f>
        <v>keine digitale Erfassung</v>
      </c>
      <c r="V1213" s="10" t="str">
        <f>IFERROR(VLOOKUP(BTT[[#This Row],[Verwendetes Formular
(Auswahl falls relevant)]],Formulare[[Formularbezeichnung]:[Formularname (technisch)]],2,FALSE),"")</f>
        <v/>
      </c>
      <c r="Y1213" s="4"/>
      <c r="AK1213" s="10" t="str">
        <f>IF(BTT[[#This Row],[Subprozess
(optionale Auswahl)]]="","okay",IF(VLOOKUP(BTT[[#This Row],[Subprozess
(optionale Auswahl)]],BPML[[Subprozess]:[Zugeordneter Hauptprozess]],3,FALSE)=BTT[[#This Row],[Hauptprozess
(Pflichtauswahl)]],"okay","falscher Subprozess"))</f>
        <v>okay</v>
      </c>
      <c r="AL1213" t="str">
        <f>IF(aktives_Teilprojekt="Master","",IF(BTT[[#This Row],[Verantwortliches TP
(automatisch)]]=VLOOKUP(aktives_Teilprojekt,Teilprojekte[[Teilprojekte]:[Kürzel]],2,FALSE),"okay","Hauptprozess anderes TP"))</f>
        <v>okay</v>
      </c>
      <c r="AM1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3" s="10" t="str">
        <f>IFERROR(IF(BTT[[#This Row],[SAP-Modul
(Pflichtauswahl)]]&lt;&gt;VLOOKUP(BTT[[#This Row],[Verwendete Transaktion (Pflichtauswahl)]],Transaktionen[[Transaktionen]:[Modul]],3,FALSE),"Modul anders","okay"),"")</f>
        <v>okay</v>
      </c>
      <c r="AP1213" s="10" t="str">
        <f>IFERROR(IF(COUNTIFS(BTT[Verwendete Transaktion (Pflichtauswahl)],BTT[[#This Row],[Verwendete Transaktion (Pflichtauswahl)]],BTT[SAP-Modul
(Pflichtauswahl)],"&lt;&gt;"&amp;BTT[[#This Row],[SAP-Modul
(Pflichtauswahl)]])&gt;0,"Modul anders","okay"),"")</f>
        <v>okay</v>
      </c>
      <c r="AQ1213" s="10" t="str">
        <f>IFERROR(IF(COUNTIFS(BTT[Verwendete Transaktion (Pflichtauswahl)],BTT[[#This Row],[Verwendete Transaktion (Pflichtauswahl)]],BTT[Verantwortliches TP
(automatisch)],"&lt;&gt;"&amp;BTT[[#This Row],[Verantwortliches TP
(automatisch)]])&gt;0,"Transaktion mehrfach","okay"),"")</f>
        <v>okay</v>
      </c>
      <c r="AR1213" s="10" t="str">
        <f>IFERROR(IF(COUNTIFS(BTT[Verwendete Transaktion (Pflichtauswahl)],BTT[[#This Row],[Verwendete Transaktion (Pflichtauswahl)]],BTT[Verantwortliches TP
(automatisch)],"&lt;&gt;"&amp;VLOOKUP(aktives_Teilprojekt,Teilprojekte[[Teilprojekte]:[Kürzel]],2,FALSE))&gt;0,"Transaktion mehrfach","okay"),"")</f>
        <v>okay</v>
      </c>
      <c r="AS1213" s="10" t="s">
        <v>11589</v>
      </c>
      <c r="AT1213" s="10"/>
    </row>
    <row r="1214" spans="1:46" x14ac:dyDescent="0.25">
      <c r="A1214" s="14" t="str">
        <f>IFERROR(IF(BTT[[#This Row],[Lfd Nr. 
(aus konsolidierter Datei)]]&lt;&gt;"",BTT[[#This Row],[Lfd Nr. 
(aus konsolidierter Datei)]],VLOOKUP(aktives_Teilprojekt,Teilprojekte[[Teilprojekte]:[Kürzel]],2,FALSE)&amp;ROW(BTT[[#This Row],[Lfd Nr.
(automatisch)]])-2),"")</f>
        <v>FI1128</v>
      </c>
      <c r="B1214" s="15" t="s">
        <v>24</v>
      </c>
      <c r="C1214" s="15"/>
      <c r="D1214" t="s">
        <v>11591</v>
      </c>
      <c r="E1214" s="10" t="str">
        <f>IFERROR(IF(NOT(BTT[[#This Row],[Manuelle Änderung des Verantwortliches TP
(Auswahl - bei Bedarf)]]=""),BTT[[#This Row],[Manuelle Änderung des Verantwortliches TP
(Auswahl - bei Bedarf)]],VLOOKUP(BTT[[#This Row],[Hauptprozess
(Pflichtauswahl)]],Hauptprozesse[],3,FALSE)),"")</f>
        <v>FI</v>
      </c>
      <c r="H1214" s="10" t="s">
        <v>6322</v>
      </c>
      <c r="I1214" t="s">
        <v>4272</v>
      </c>
      <c r="J1214" s="10" t="str">
        <f>IFERROR(VLOOKUP(BTT[[#This Row],[Verwendete Transaktion (Pflichtauswahl)]],Transaktionen[[Transaktionen]:[Langtext]],2,FALSE),"")</f>
        <v>Anlagengitter</v>
      </c>
      <c r="V1214" s="10" t="str">
        <f>IFERROR(VLOOKUP(BTT[[#This Row],[Verwendetes Formular
(Auswahl falls relevant)]],Formulare[[Formularbezeichnung]:[Formularname (technisch)]],2,FALSE),"")</f>
        <v/>
      </c>
      <c r="Y1214" s="4"/>
      <c r="AK1214" s="10" t="str">
        <f>IF(BTT[[#This Row],[Subprozess
(optionale Auswahl)]]="","okay",IF(VLOOKUP(BTT[[#This Row],[Subprozess
(optionale Auswahl)]],BPML[[Subprozess]:[Zugeordneter Hauptprozess]],3,FALSE)=BTT[[#This Row],[Hauptprozess
(Pflichtauswahl)]],"okay","falscher Subprozess"))</f>
        <v>okay</v>
      </c>
      <c r="AL1214" t="str">
        <f>IF(aktives_Teilprojekt="Master","",IF(BTT[[#This Row],[Verantwortliches TP
(automatisch)]]=VLOOKUP(aktives_Teilprojekt,Teilprojekte[[Teilprojekte]:[Kürzel]],2,FALSE),"okay","Hauptprozess anderes TP"))</f>
        <v>okay</v>
      </c>
      <c r="AM1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4" s="10" t="str">
        <f>IFERROR(IF(BTT[[#This Row],[SAP-Modul
(Pflichtauswahl)]]&lt;&gt;VLOOKUP(BTT[[#This Row],[Verwendete Transaktion (Pflichtauswahl)]],Transaktionen[[Transaktionen]:[Modul]],3,FALSE),"Modul anders","okay"),"")</f>
        <v>okay</v>
      </c>
      <c r="AP1214" s="10" t="str">
        <f>IFERROR(IF(COUNTIFS(BTT[Verwendete Transaktion (Pflichtauswahl)],BTT[[#This Row],[Verwendete Transaktion (Pflichtauswahl)]],BTT[SAP-Modul
(Pflichtauswahl)],"&lt;&gt;"&amp;BTT[[#This Row],[SAP-Modul
(Pflichtauswahl)]])&gt;0,"Modul anders","okay"),"")</f>
        <v>okay</v>
      </c>
      <c r="AQ1214" s="10" t="str">
        <f>IFERROR(IF(COUNTIFS(BTT[Verwendete Transaktion (Pflichtauswahl)],BTT[[#This Row],[Verwendete Transaktion (Pflichtauswahl)]],BTT[Verantwortliches TP
(automatisch)],"&lt;&gt;"&amp;BTT[[#This Row],[Verantwortliches TP
(automatisch)]])&gt;0,"Transaktion mehrfach","okay"),"")</f>
        <v>okay</v>
      </c>
      <c r="AR1214" s="10" t="str">
        <f>IFERROR(IF(COUNTIFS(BTT[Verwendete Transaktion (Pflichtauswahl)],BTT[[#This Row],[Verwendete Transaktion (Pflichtauswahl)]],BTT[Verantwortliches TP
(automatisch)],"&lt;&gt;"&amp;VLOOKUP(aktives_Teilprojekt,Teilprojekte[[Teilprojekte]:[Kürzel]],2,FALSE))&gt;0,"Transaktion mehrfach","okay"),"")</f>
        <v>okay</v>
      </c>
      <c r="AS1214" s="10" t="s">
        <v>11590</v>
      </c>
      <c r="AT1214" s="10"/>
    </row>
    <row r="1215" spans="1:46" x14ac:dyDescent="0.25">
      <c r="A1215" s="14" t="str">
        <f>IFERROR(IF(BTT[[#This Row],[Lfd Nr. 
(aus konsolidierter Datei)]]&lt;&gt;"",BTT[[#This Row],[Lfd Nr. 
(aus konsolidierter Datei)]],VLOOKUP(aktives_Teilprojekt,Teilprojekte[[Teilprojekte]:[Kürzel]],2,FALSE)&amp;ROW(BTT[[#This Row],[Lfd Nr.
(automatisch)]])-2),"")</f>
        <v>FI1129</v>
      </c>
      <c r="B1215" s="15" t="s">
        <v>24</v>
      </c>
      <c r="C1215" s="15"/>
      <c r="D1215" t="s">
        <v>11593</v>
      </c>
      <c r="E1215" s="10" t="str">
        <f>IFERROR(IF(NOT(BTT[[#This Row],[Manuelle Änderung des Verantwortliches TP
(Auswahl - bei Bedarf)]]=""),BTT[[#This Row],[Manuelle Änderung des Verantwortliches TP
(Auswahl - bei Bedarf)]],VLOOKUP(BTT[[#This Row],[Hauptprozess
(Pflichtauswahl)]],Hauptprozesse[],3,FALSE)),"")</f>
        <v>FI</v>
      </c>
      <c r="G1215" t="s">
        <v>14277</v>
      </c>
      <c r="H1215" s="10" t="s">
        <v>8485</v>
      </c>
      <c r="I1215" t="s">
        <v>8522</v>
      </c>
      <c r="J1215" s="10" t="str">
        <f>IFERROR(VLOOKUP(BTT[[#This Row],[Verwendete Transaktion (Pflichtauswahl)]],Transaktionen[[Transaktionen]:[Langtext]],2,FALSE),"")</f>
        <v>keine digitale Erfassung</v>
      </c>
      <c r="V1215" s="10" t="str">
        <f>IFERROR(VLOOKUP(BTT[[#This Row],[Verwendetes Formular
(Auswahl falls relevant)]],Formulare[[Formularbezeichnung]:[Formularname (technisch)]],2,FALSE),"")</f>
        <v/>
      </c>
      <c r="Y1215" s="4"/>
      <c r="AK1215" s="10" t="str">
        <f>IF(BTT[[#This Row],[Subprozess
(optionale Auswahl)]]="","okay",IF(VLOOKUP(BTT[[#This Row],[Subprozess
(optionale Auswahl)]],BPML[[Subprozess]:[Zugeordneter Hauptprozess]],3,FALSE)=BTT[[#This Row],[Hauptprozess
(Pflichtauswahl)]],"okay","falscher Subprozess"))</f>
        <v>okay</v>
      </c>
      <c r="AL1215" t="str">
        <f>IF(aktives_Teilprojekt="Master","",IF(BTT[[#This Row],[Verantwortliches TP
(automatisch)]]=VLOOKUP(aktives_Teilprojekt,Teilprojekte[[Teilprojekte]:[Kürzel]],2,FALSE),"okay","Hauptprozess anderes TP"))</f>
        <v>okay</v>
      </c>
      <c r="AM1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5" s="10" t="str">
        <f>IFERROR(IF(BTT[[#This Row],[SAP-Modul
(Pflichtauswahl)]]&lt;&gt;VLOOKUP(BTT[[#This Row],[Verwendete Transaktion (Pflichtauswahl)]],Transaktionen[[Transaktionen]:[Modul]],3,FALSE),"Modul anders","okay"),"")</f>
        <v>okay</v>
      </c>
      <c r="AP1215" s="10" t="str">
        <f>IFERROR(IF(COUNTIFS(BTT[Verwendete Transaktion (Pflichtauswahl)],BTT[[#This Row],[Verwendete Transaktion (Pflichtauswahl)]],BTT[SAP-Modul
(Pflichtauswahl)],"&lt;&gt;"&amp;BTT[[#This Row],[SAP-Modul
(Pflichtauswahl)]])&gt;0,"Modul anders","okay"),"")</f>
        <v>okay</v>
      </c>
      <c r="AQ1215" s="10" t="str">
        <f>IFERROR(IF(COUNTIFS(BTT[Verwendete Transaktion (Pflichtauswahl)],BTT[[#This Row],[Verwendete Transaktion (Pflichtauswahl)]],BTT[Verantwortliches TP
(automatisch)],"&lt;&gt;"&amp;BTT[[#This Row],[Verantwortliches TP
(automatisch)]])&gt;0,"Transaktion mehrfach","okay"),"")</f>
        <v>okay</v>
      </c>
      <c r="AR1215" s="10" t="str">
        <f>IFERROR(IF(COUNTIFS(BTT[Verwendete Transaktion (Pflichtauswahl)],BTT[[#This Row],[Verwendete Transaktion (Pflichtauswahl)]],BTT[Verantwortliches TP
(automatisch)],"&lt;&gt;"&amp;VLOOKUP(aktives_Teilprojekt,Teilprojekte[[Teilprojekte]:[Kürzel]],2,FALSE))&gt;0,"Transaktion mehrfach","okay"),"")</f>
        <v>okay</v>
      </c>
      <c r="AS1215" s="10" t="s">
        <v>11592</v>
      </c>
      <c r="AT1215" s="10"/>
    </row>
    <row r="1216" spans="1:46" x14ac:dyDescent="0.25">
      <c r="A1216" s="14" t="str">
        <f>IFERROR(IF(BTT[[#This Row],[Lfd Nr. 
(aus konsolidierter Datei)]]&lt;&gt;"",BTT[[#This Row],[Lfd Nr. 
(aus konsolidierter Datei)]],VLOOKUP(aktives_Teilprojekt,Teilprojekte[[Teilprojekte]:[Kürzel]],2,FALSE)&amp;ROW(BTT[[#This Row],[Lfd Nr.
(automatisch)]])-2),"")</f>
        <v>FI1130</v>
      </c>
      <c r="B1216" s="15" t="s">
        <v>24</v>
      </c>
      <c r="C1216" s="15"/>
      <c r="D1216" t="s">
        <v>11515</v>
      </c>
      <c r="E1216" s="10" t="str">
        <f>IFERROR(IF(NOT(BTT[[#This Row],[Manuelle Änderung des Verantwortliches TP
(Auswahl - bei Bedarf)]]=""),BTT[[#This Row],[Manuelle Änderung des Verantwortliches TP
(Auswahl - bei Bedarf)]],VLOOKUP(BTT[[#This Row],[Hauptprozess
(Pflichtauswahl)]],Hauptprozesse[],3,FALSE)),"")</f>
        <v>FI</v>
      </c>
      <c r="G1216" t="s">
        <v>14277</v>
      </c>
      <c r="H1216" s="10" t="s">
        <v>6037</v>
      </c>
      <c r="I1216" t="s">
        <v>1132</v>
      </c>
      <c r="J1216" s="10" t="str">
        <f>IFERROR(VLOOKUP(BTT[[#This Row],[Verwendete Transaktion (Pflichtauswahl)]],Transaktionen[[Transaktionen]:[Langtext]],2,FALSE),"")</f>
        <v>Anlagen-Stammsatz anlegen</v>
      </c>
      <c r="V1216" s="10" t="str">
        <f>IFERROR(VLOOKUP(BTT[[#This Row],[Verwendetes Formular
(Auswahl falls relevant)]],Formulare[[Formularbezeichnung]:[Formularname (technisch)]],2,FALSE),"")</f>
        <v/>
      </c>
      <c r="Y1216" s="4"/>
      <c r="AK1216" s="10" t="str">
        <f>IF(BTT[[#This Row],[Subprozess
(optionale Auswahl)]]="","okay",IF(VLOOKUP(BTT[[#This Row],[Subprozess
(optionale Auswahl)]],BPML[[Subprozess]:[Zugeordneter Hauptprozess]],3,FALSE)=BTT[[#This Row],[Hauptprozess
(Pflichtauswahl)]],"okay","falscher Subprozess"))</f>
        <v>okay</v>
      </c>
      <c r="AL1216" t="str">
        <f>IF(aktives_Teilprojekt="Master","",IF(BTT[[#This Row],[Verantwortliches TP
(automatisch)]]=VLOOKUP(aktives_Teilprojekt,Teilprojekte[[Teilprojekte]:[Kürzel]],2,FALSE),"okay","Hauptprozess anderes TP"))</f>
        <v>okay</v>
      </c>
      <c r="AM1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6" s="10" t="str">
        <f>IFERROR(IF(BTT[[#This Row],[SAP-Modul
(Pflichtauswahl)]]&lt;&gt;VLOOKUP(BTT[[#This Row],[Verwendete Transaktion (Pflichtauswahl)]],Transaktionen[[Transaktionen]:[Modul]],3,FALSE),"Modul anders","okay"),"")</f>
        <v>okay</v>
      </c>
      <c r="AP1216" s="10" t="str">
        <f>IFERROR(IF(COUNTIFS(BTT[Verwendete Transaktion (Pflichtauswahl)],BTT[[#This Row],[Verwendete Transaktion (Pflichtauswahl)]],BTT[SAP-Modul
(Pflichtauswahl)],"&lt;&gt;"&amp;BTT[[#This Row],[SAP-Modul
(Pflichtauswahl)]])&gt;0,"Modul anders","okay"),"")</f>
        <v>okay</v>
      </c>
      <c r="AQ1216" s="10" t="str">
        <f>IFERROR(IF(COUNTIFS(BTT[Verwendete Transaktion (Pflichtauswahl)],BTT[[#This Row],[Verwendete Transaktion (Pflichtauswahl)]],BTT[Verantwortliches TP
(automatisch)],"&lt;&gt;"&amp;BTT[[#This Row],[Verantwortliches TP
(automatisch)]])&gt;0,"Transaktion mehrfach","okay"),"")</f>
        <v>okay</v>
      </c>
      <c r="AR1216" s="10" t="str">
        <f>IFERROR(IF(COUNTIFS(BTT[Verwendete Transaktion (Pflichtauswahl)],BTT[[#This Row],[Verwendete Transaktion (Pflichtauswahl)]],BTT[Verantwortliches TP
(automatisch)],"&lt;&gt;"&amp;VLOOKUP(aktives_Teilprojekt,Teilprojekte[[Teilprojekte]:[Kürzel]],2,FALSE))&gt;0,"Transaktion mehrfach","okay"),"")</f>
        <v>okay</v>
      </c>
      <c r="AS1216" s="10" t="s">
        <v>11594</v>
      </c>
      <c r="AT1216" s="10"/>
    </row>
    <row r="1217" spans="1:46" x14ac:dyDescent="0.25">
      <c r="A1217" s="14" t="str">
        <f>IFERROR(IF(BTT[[#This Row],[Lfd Nr. 
(aus konsolidierter Datei)]]&lt;&gt;"",BTT[[#This Row],[Lfd Nr. 
(aus konsolidierter Datei)]],VLOOKUP(aktives_Teilprojekt,Teilprojekte[[Teilprojekte]:[Kürzel]],2,FALSE)&amp;ROW(BTT[[#This Row],[Lfd Nr.
(automatisch)]])-2),"")</f>
        <v>FI1131</v>
      </c>
      <c r="B1217" s="15" t="s">
        <v>24</v>
      </c>
      <c r="C1217" s="15"/>
      <c r="D1217" t="s">
        <v>11561</v>
      </c>
      <c r="E1217" s="10" t="str">
        <f>IFERROR(IF(NOT(BTT[[#This Row],[Manuelle Änderung des Verantwortliches TP
(Auswahl - bei Bedarf)]]=""),BTT[[#This Row],[Manuelle Änderung des Verantwortliches TP
(Auswahl - bei Bedarf)]],VLOOKUP(BTT[[#This Row],[Hauptprozess
(Pflichtauswahl)]],Hauptprozesse[],3,FALSE)),"")</f>
        <v>FI</v>
      </c>
      <c r="G1217" t="s">
        <v>14277</v>
      </c>
      <c r="H1217" s="10" t="s">
        <v>6037</v>
      </c>
      <c r="I1217" t="s">
        <v>1099</v>
      </c>
      <c r="J1217" s="10" t="str">
        <f>IFERROR(VLOOKUP(BTT[[#This Row],[Verwendete Transaktion (Pflichtauswahl)]],Transaktionen[[Transaktionen]:[Langtext]],2,FALSE),"")</f>
        <v>Zugang Gegenbuchung automatisch</v>
      </c>
      <c r="V1217" s="10" t="str">
        <f>IFERROR(VLOOKUP(BTT[[#This Row],[Verwendetes Formular
(Auswahl falls relevant)]],Formulare[[Formularbezeichnung]:[Formularname (technisch)]],2,FALSE),"")</f>
        <v/>
      </c>
      <c r="Y1217" s="4"/>
      <c r="AK1217" s="10" t="str">
        <f>IF(BTT[[#This Row],[Subprozess
(optionale Auswahl)]]="","okay",IF(VLOOKUP(BTT[[#This Row],[Subprozess
(optionale Auswahl)]],BPML[[Subprozess]:[Zugeordneter Hauptprozess]],3,FALSE)=BTT[[#This Row],[Hauptprozess
(Pflichtauswahl)]],"okay","falscher Subprozess"))</f>
        <v>okay</v>
      </c>
      <c r="AL1217" t="str">
        <f>IF(aktives_Teilprojekt="Master","",IF(BTT[[#This Row],[Verantwortliches TP
(automatisch)]]=VLOOKUP(aktives_Teilprojekt,Teilprojekte[[Teilprojekte]:[Kürzel]],2,FALSE),"okay","Hauptprozess anderes TP"))</f>
        <v>okay</v>
      </c>
      <c r="AM1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7" s="10" t="str">
        <f>IFERROR(IF(BTT[[#This Row],[SAP-Modul
(Pflichtauswahl)]]&lt;&gt;VLOOKUP(BTT[[#This Row],[Verwendete Transaktion (Pflichtauswahl)]],Transaktionen[[Transaktionen]:[Modul]],3,FALSE),"Modul anders","okay"),"")</f>
        <v>okay</v>
      </c>
      <c r="AP1217" s="10" t="str">
        <f>IFERROR(IF(COUNTIFS(BTT[Verwendete Transaktion (Pflichtauswahl)],BTT[[#This Row],[Verwendete Transaktion (Pflichtauswahl)]],BTT[SAP-Modul
(Pflichtauswahl)],"&lt;&gt;"&amp;BTT[[#This Row],[SAP-Modul
(Pflichtauswahl)]])&gt;0,"Modul anders","okay"),"")</f>
        <v>okay</v>
      </c>
      <c r="AQ1217" s="10" t="str">
        <f>IFERROR(IF(COUNTIFS(BTT[Verwendete Transaktion (Pflichtauswahl)],BTT[[#This Row],[Verwendete Transaktion (Pflichtauswahl)]],BTT[Verantwortliches TP
(automatisch)],"&lt;&gt;"&amp;BTT[[#This Row],[Verantwortliches TP
(automatisch)]])&gt;0,"Transaktion mehrfach","okay"),"")</f>
        <v>okay</v>
      </c>
      <c r="AR1217" s="10" t="str">
        <f>IFERROR(IF(COUNTIFS(BTT[Verwendete Transaktion (Pflichtauswahl)],BTT[[#This Row],[Verwendete Transaktion (Pflichtauswahl)]],BTT[Verantwortliches TP
(automatisch)],"&lt;&gt;"&amp;VLOOKUP(aktives_Teilprojekt,Teilprojekte[[Teilprojekte]:[Kürzel]],2,FALSE))&gt;0,"Transaktion mehrfach","okay"),"")</f>
        <v>okay</v>
      </c>
      <c r="AS1217" s="10" t="s">
        <v>11595</v>
      </c>
      <c r="AT1217" s="10"/>
    </row>
    <row r="1218" spans="1:46" x14ac:dyDescent="0.25">
      <c r="A1218" s="14" t="str">
        <f>IFERROR(IF(BTT[[#This Row],[Lfd Nr. 
(aus konsolidierter Datei)]]&lt;&gt;"",BTT[[#This Row],[Lfd Nr. 
(aus konsolidierter Datei)]],VLOOKUP(aktives_Teilprojekt,Teilprojekte[[Teilprojekte]:[Kürzel]],2,FALSE)&amp;ROW(BTT[[#This Row],[Lfd Nr.
(automatisch)]])-2),"")</f>
        <v>FI1132</v>
      </c>
      <c r="B1218" s="15" t="s">
        <v>24</v>
      </c>
      <c r="C1218" s="15"/>
      <c r="D1218" t="s">
        <v>11563</v>
      </c>
      <c r="E1218" s="10" t="str">
        <f>IFERROR(IF(NOT(BTT[[#This Row],[Manuelle Änderung des Verantwortliches TP
(Auswahl - bei Bedarf)]]=""),BTT[[#This Row],[Manuelle Änderung des Verantwortliches TP
(Auswahl - bei Bedarf)]],VLOOKUP(BTT[[#This Row],[Hauptprozess
(Pflichtauswahl)]],Hauptprozesse[],3,FALSE)),"")</f>
        <v>FI</v>
      </c>
      <c r="G1218" t="s">
        <v>14277</v>
      </c>
      <c r="H1218" s="10" t="s">
        <v>3</v>
      </c>
      <c r="I1218" t="s">
        <v>1648</v>
      </c>
      <c r="J1218" s="10" t="str">
        <f>IFERROR(VLOOKUP(BTT[[#This Row],[Verwendete Transaktion (Pflichtauswahl)]],Transaktionen[[Transaktionen]:[Langtext]],2,FALSE),"")</f>
        <v>Sachkontenbuchung erfassen</v>
      </c>
      <c r="V1218" s="10" t="str">
        <f>IFERROR(VLOOKUP(BTT[[#This Row],[Verwendetes Formular
(Auswahl falls relevant)]],Formulare[[Formularbezeichnung]:[Formularname (technisch)]],2,FALSE),"")</f>
        <v/>
      </c>
      <c r="Y1218" s="4"/>
      <c r="AK1218" s="10" t="str">
        <f>IF(BTT[[#This Row],[Subprozess
(optionale Auswahl)]]="","okay",IF(VLOOKUP(BTT[[#This Row],[Subprozess
(optionale Auswahl)]],BPML[[Subprozess]:[Zugeordneter Hauptprozess]],3,FALSE)=BTT[[#This Row],[Hauptprozess
(Pflichtauswahl)]],"okay","falscher Subprozess"))</f>
        <v>okay</v>
      </c>
      <c r="AL1218" t="str">
        <f>IF(aktives_Teilprojekt="Master","",IF(BTT[[#This Row],[Verantwortliches TP
(automatisch)]]=VLOOKUP(aktives_Teilprojekt,Teilprojekte[[Teilprojekte]:[Kürzel]],2,FALSE),"okay","Hauptprozess anderes TP"))</f>
        <v>okay</v>
      </c>
      <c r="AM1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8" s="10" t="str">
        <f>IFERROR(IF(BTT[[#This Row],[SAP-Modul
(Pflichtauswahl)]]&lt;&gt;VLOOKUP(BTT[[#This Row],[Verwendete Transaktion (Pflichtauswahl)]],Transaktionen[[Transaktionen]:[Modul]],3,FALSE),"Modul anders","okay"),"")</f>
        <v>okay</v>
      </c>
      <c r="AP1218" s="10" t="str">
        <f>IFERROR(IF(COUNTIFS(BTT[Verwendete Transaktion (Pflichtauswahl)],BTT[[#This Row],[Verwendete Transaktion (Pflichtauswahl)]],BTT[SAP-Modul
(Pflichtauswahl)],"&lt;&gt;"&amp;BTT[[#This Row],[SAP-Modul
(Pflichtauswahl)]])&gt;0,"Modul anders","okay"),"")</f>
        <v>okay</v>
      </c>
      <c r="AQ1218" s="10" t="str">
        <f>IFERROR(IF(COUNTIFS(BTT[Verwendete Transaktion (Pflichtauswahl)],BTT[[#This Row],[Verwendete Transaktion (Pflichtauswahl)]],BTT[Verantwortliches TP
(automatisch)],"&lt;&gt;"&amp;BTT[[#This Row],[Verantwortliches TP
(automatisch)]])&gt;0,"Transaktion mehrfach","okay"),"")</f>
        <v>okay</v>
      </c>
      <c r="AR1218" s="10" t="str">
        <f>IFERROR(IF(COUNTIFS(BTT[Verwendete Transaktion (Pflichtauswahl)],BTT[[#This Row],[Verwendete Transaktion (Pflichtauswahl)]],BTT[Verantwortliches TP
(automatisch)],"&lt;&gt;"&amp;VLOOKUP(aktives_Teilprojekt,Teilprojekte[[Teilprojekte]:[Kürzel]],2,FALSE))&gt;0,"Transaktion mehrfach","okay"),"")</f>
        <v>okay</v>
      </c>
      <c r="AS1218" s="10" t="s">
        <v>11596</v>
      </c>
      <c r="AT1218" s="10"/>
    </row>
    <row r="1219" spans="1:46" x14ac:dyDescent="0.25">
      <c r="A1219" s="14" t="str">
        <f>IFERROR(IF(BTT[[#This Row],[Lfd Nr. 
(aus konsolidierter Datei)]]&lt;&gt;"",BTT[[#This Row],[Lfd Nr. 
(aus konsolidierter Datei)]],VLOOKUP(aktives_Teilprojekt,Teilprojekte[[Teilprojekte]:[Kürzel]],2,FALSE)&amp;ROW(BTT[[#This Row],[Lfd Nr.
(automatisch)]])-2),"")</f>
        <v>FI1133</v>
      </c>
      <c r="B1219" s="15" t="s">
        <v>24</v>
      </c>
      <c r="C1219" s="15"/>
      <c r="D1219" t="s">
        <v>11522</v>
      </c>
      <c r="E1219" s="10" t="str">
        <f>IFERROR(IF(NOT(BTT[[#This Row],[Manuelle Änderung des Verantwortliches TP
(Auswahl - bei Bedarf)]]=""),BTT[[#This Row],[Manuelle Änderung des Verantwortliches TP
(Auswahl - bei Bedarf)]],VLOOKUP(BTT[[#This Row],[Hauptprozess
(Pflichtauswahl)]],Hauptprozesse[],3,FALSE)),"")</f>
        <v>FI</v>
      </c>
      <c r="G1219" t="s">
        <v>14277</v>
      </c>
      <c r="H1219" s="10" t="s">
        <v>8485</v>
      </c>
      <c r="I1219" t="s">
        <v>8522</v>
      </c>
      <c r="J1219" s="10" t="str">
        <f>IFERROR(VLOOKUP(BTT[[#This Row],[Verwendete Transaktion (Pflichtauswahl)]],Transaktionen[[Transaktionen]:[Langtext]],2,FALSE),"")</f>
        <v>keine digitale Erfassung</v>
      </c>
      <c r="V1219" s="10" t="str">
        <f>IFERROR(VLOOKUP(BTT[[#This Row],[Verwendetes Formular
(Auswahl falls relevant)]],Formulare[[Formularbezeichnung]:[Formularname (technisch)]],2,FALSE),"")</f>
        <v/>
      </c>
      <c r="Y1219" s="4"/>
      <c r="AK1219" s="10" t="str">
        <f>IF(BTT[[#This Row],[Subprozess
(optionale Auswahl)]]="","okay",IF(VLOOKUP(BTT[[#This Row],[Subprozess
(optionale Auswahl)]],BPML[[Subprozess]:[Zugeordneter Hauptprozess]],3,FALSE)=BTT[[#This Row],[Hauptprozess
(Pflichtauswahl)]],"okay","falscher Subprozess"))</f>
        <v>okay</v>
      </c>
      <c r="AL1219" t="str">
        <f>IF(aktives_Teilprojekt="Master","",IF(BTT[[#This Row],[Verantwortliches TP
(automatisch)]]=VLOOKUP(aktives_Teilprojekt,Teilprojekte[[Teilprojekte]:[Kürzel]],2,FALSE),"okay","Hauptprozess anderes TP"))</f>
        <v>okay</v>
      </c>
      <c r="AM1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9" s="10" t="str">
        <f>IFERROR(IF(BTT[[#This Row],[SAP-Modul
(Pflichtauswahl)]]&lt;&gt;VLOOKUP(BTT[[#This Row],[Verwendete Transaktion (Pflichtauswahl)]],Transaktionen[[Transaktionen]:[Modul]],3,FALSE),"Modul anders","okay"),"")</f>
        <v>okay</v>
      </c>
      <c r="AP1219" s="10" t="str">
        <f>IFERROR(IF(COUNTIFS(BTT[Verwendete Transaktion (Pflichtauswahl)],BTT[[#This Row],[Verwendete Transaktion (Pflichtauswahl)]],BTT[SAP-Modul
(Pflichtauswahl)],"&lt;&gt;"&amp;BTT[[#This Row],[SAP-Modul
(Pflichtauswahl)]])&gt;0,"Modul anders","okay"),"")</f>
        <v>okay</v>
      </c>
      <c r="AQ1219" s="10" t="str">
        <f>IFERROR(IF(COUNTIFS(BTT[Verwendete Transaktion (Pflichtauswahl)],BTT[[#This Row],[Verwendete Transaktion (Pflichtauswahl)]],BTT[Verantwortliches TP
(automatisch)],"&lt;&gt;"&amp;BTT[[#This Row],[Verantwortliches TP
(automatisch)]])&gt;0,"Transaktion mehrfach","okay"),"")</f>
        <v>okay</v>
      </c>
      <c r="AR1219" s="10" t="str">
        <f>IFERROR(IF(COUNTIFS(BTT[Verwendete Transaktion (Pflichtauswahl)],BTT[[#This Row],[Verwendete Transaktion (Pflichtauswahl)]],BTT[Verantwortliches TP
(automatisch)],"&lt;&gt;"&amp;VLOOKUP(aktives_Teilprojekt,Teilprojekte[[Teilprojekte]:[Kürzel]],2,FALSE))&gt;0,"Transaktion mehrfach","okay"),"")</f>
        <v>okay</v>
      </c>
      <c r="AS1219" s="10" t="s">
        <v>11597</v>
      </c>
      <c r="AT1219" s="10"/>
    </row>
    <row r="1220" spans="1:46" x14ac:dyDescent="0.25">
      <c r="A1220" s="14" t="str">
        <f>IFERROR(IF(BTT[[#This Row],[Lfd Nr. 
(aus konsolidierter Datei)]]&lt;&gt;"",BTT[[#This Row],[Lfd Nr. 
(aus konsolidierter Datei)]],VLOOKUP(aktives_Teilprojekt,Teilprojekte[[Teilprojekte]:[Kürzel]],2,FALSE)&amp;ROW(BTT[[#This Row],[Lfd Nr.
(automatisch)]])-2),"")</f>
        <v>FI1134</v>
      </c>
      <c r="B1220" s="15" t="s">
        <v>24</v>
      </c>
      <c r="C1220" s="15"/>
      <c r="D1220" t="s">
        <v>11599</v>
      </c>
      <c r="E1220" s="10" t="str">
        <f>IFERROR(IF(NOT(BTT[[#This Row],[Manuelle Änderung des Verantwortliches TP
(Auswahl - bei Bedarf)]]=""),BTT[[#This Row],[Manuelle Änderung des Verantwortliches TP
(Auswahl - bei Bedarf)]],VLOOKUP(BTT[[#This Row],[Hauptprozess
(Pflichtauswahl)]],Hauptprozesse[],3,FALSE)),"")</f>
        <v>FI</v>
      </c>
      <c r="G1220" t="s">
        <v>14277</v>
      </c>
      <c r="H1220" s="10" t="s">
        <v>8485</v>
      </c>
      <c r="I1220" t="s">
        <v>8522</v>
      </c>
      <c r="J1220" s="10" t="str">
        <f>IFERROR(VLOOKUP(BTT[[#This Row],[Verwendete Transaktion (Pflichtauswahl)]],Transaktionen[[Transaktionen]:[Langtext]],2,FALSE),"")</f>
        <v>keine digitale Erfassung</v>
      </c>
      <c r="V1220" s="10" t="str">
        <f>IFERROR(VLOOKUP(BTT[[#This Row],[Verwendetes Formular
(Auswahl falls relevant)]],Formulare[[Formularbezeichnung]:[Formularname (technisch)]],2,FALSE),"")</f>
        <v/>
      </c>
      <c r="Y1220" s="4"/>
      <c r="AK1220" s="10" t="str">
        <f>IF(BTT[[#This Row],[Subprozess
(optionale Auswahl)]]="","okay",IF(VLOOKUP(BTT[[#This Row],[Subprozess
(optionale Auswahl)]],BPML[[Subprozess]:[Zugeordneter Hauptprozess]],3,FALSE)=BTT[[#This Row],[Hauptprozess
(Pflichtauswahl)]],"okay","falscher Subprozess"))</f>
        <v>okay</v>
      </c>
      <c r="AL1220" t="str">
        <f>IF(aktives_Teilprojekt="Master","",IF(BTT[[#This Row],[Verantwortliches TP
(automatisch)]]=VLOOKUP(aktives_Teilprojekt,Teilprojekte[[Teilprojekte]:[Kürzel]],2,FALSE),"okay","Hauptprozess anderes TP"))</f>
        <v>okay</v>
      </c>
      <c r="AM1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0" s="10" t="str">
        <f>IFERROR(IF(BTT[[#This Row],[SAP-Modul
(Pflichtauswahl)]]&lt;&gt;VLOOKUP(BTT[[#This Row],[Verwendete Transaktion (Pflichtauswahl)]],Transaktionen[[Transaktionen]:[Modul]],3,FALSE),"Modul anders","okay"),"")</f>
        <v>okay</v>
      </c>
      <c r="AP1220" s="10" t="str">
        <f>IFERROR(IF(COUNTIFS(BTT[Verwendete Transaktion (Pflichtauswahl)],BTT[[#This Row],[Verwendete Transaktion (Pflichtauswahl)]],BTT[SAP-Modul
(Pflichtauswahl)],"&lt;&gt;"&amp;BTT[[#This Row],[SAP-Modul
(Pflichtauswahl)]])&gt;0,"Modul anders","okay"),"")</f>
        <v>okay</v>
      </c>
      <c r="AQ1220" s="10" t="str">
        <f>IFERROR(IF(COUNTIFS(BTT[Verwendete Transaktion (Pflichtauswahl)],BTT[[#This Row],[Verwendete Transaktion (Pflichtauswahl)]],BTT[Verantwortliches TP
(automatisch)],"&lt;&gt;"&amp;BTT[[#This Row],[Verantwortliches TP
(automatisch)]])&gt;0,"Transaktion mehrfach","okay"),"")</f>
        <v>okay</v>
      </c>
      <c r="AR1220" s="10" t="str">
        <f>IFERROR(IF(COUNTIFS(BTT[Verwendete Transaktion (Pflichtauswahl)],BTT[[#This Row],[Verwendete Transaktion (Pflichtauswahl)]],BTT[Verantwortliches TP
(automatisch)],"&lt;&gt;"&amp;VLOOKUP(aktives_Teilprojekt,Teilprojekte[[Teilprojekte]:[Kürzel]],2,FALSE))&gt;0,"Transaktion mehrfach","okay"),"")</f>
        <v>okay</v>
      </c>
      <c r="AS1220" s="10" t="s">
        <v>11598</v>
      </c>
      <c r="AT1220" s="10"/>
    </row>
    <row r="1221" spans="1:46" x14ac:dyDescent="0.25">
      <c r="A1221" s="14" t="str">
        <f>IFERROR(IF(BTT[[#This Row],[Lfd Nr. 
(aus konsolidierter Datei)]]&lt;&gt;"",BTT[[#This Row],[Lfd Nr. 
(aus konsolidierter Datei)]],VLOOKUP(aktives_Teilprojekt,Teilprojekte[[Teilprojekte]:[Kürzel]],2,FALSE)&amp;ROW(BTT[[#This Row],[Lfd Nr.
(automatisch)]])-2),"")</f>
        <v>FI1135</v>
      </c>
      <c r="B1221" s="15" t="s">
        <v>24</v>
      </c>
      <c r="C1221" s="15"/>
      <c r="D1221" t="s">
        <v>11601</v>
      </c>
      <c r="E1221" s="10" t="str">
        <f>IFERROR(IF(NOT(BTT[[#This Row],[Manuelle Änderung des Verantwortliches TP
(Auswahl - bei Bedarf)]]=""),BTT[[#This Row],[Manuelle Änderung des Verantwortliches TP
(Auswahl - bei Bedarf)]],VLOOKUP(BTT[[#This Row],[Hauptprozess
(Pflichtauswahl)]],Hauptprozesse[],3,FALSE)),"")</f>
        <v>FI</v>
      </c>
      <c r="G1221" t="s">
        <v>14277</v>
      </c>
      <c r="H1221" s="10" t="s">
        <v>8485</v>
      </c>
      <c r="I1221" t="s">
        <v>8522</v>
      </c>
      <c r="J1221" s="10" t="str">
        <f>IFERROR(VLOOKUP(BTT[[#This Row],[Verwendete Transaktion (Pflichtauswahl)]],Transaktionen[[Transaktionen]:[Langtext]],2,FALSE),"")</f>
        <v>keine digitale Erfassung</v>
      </c>
      <c r="V1221" s="10" t="str">
        <f>IFERROR(VLOOKUP(BTT[[#This Row],[Verwendetes Formular
(Auswahl falls relevant)]],Formulare[[Formularbezeichnung]:[Formularname (technisch)]],2,FALSE),"")</f>
        <v/>
      </c>
      <c r="Y1221" s="4"/>
      <c r="AK1221" s="10" t="str">
        <f>IF(BTT[[#This Row],[Subprozess
(optionale Auswahl)]]="","okay",IF(VLOOKUP(BTT[[#This Row],[Subprozess
(optionale Auswahl)]],BPML[[Subprozess]:[Zugeordneter Hauptprozess]],3,FALSE)=BTT[[#This Row],[Hauptprozess
(Pflichtauswahl)]],"okay","falscher Subprozess"))</f>
        <v>okay</v>
      </c>
      <c r="AL1221" t="str">
        <f>IF(aktives_Teilprojekt="Master","",IF(BTT[[#This Row],[Verantwortliches TP
(automatisch)]]=VLOOKUP(aktives_Teilprojekt,Teilprojekte[[Teilprojekte]:[Kürzel]],2,FALSE),"okay","Hauptprozess anderes TP"))</f>
        <v>okay</v>
      </c>
      <c r="AM1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1" s="10" t="str">
        <f>IFERROR(IF(BTT[[#This Row],[SAP-Modul
(Pflichtauswahl)]]&lt;&gt;VLOOKUP(BTT[[#This Row],[Verwendete Transaktion (Pflichtauswahl)]],Transaktionen[[Transaktionen]:[Modul]],3,FALSE),"Modul anders","okay"),"")</f>
        <v>okay</v>
      </c>
      <c r="AP1221" s="10" t="str">
        <f>IFERROR(IF(COUNTIFS(BTT[Verwendete Transaktion (Pflichtauswahl)],BTT[[#This Row],[Verwendete Transaktion (Pflichtauswahl)]],BTT[SAP-Modul
(Pflichtauswahl)],"&lt;&gt;"&amp;BTT[[#This Row],[SAP-Modul
(Pflichtauswahl)]])&gt;0,"Modul anders","okay"),"")</f>
        <v>okay</v>
      </c>
      <c r="AQ1221" s="10" t="str">
        <f>IFERROR(IF(COUNTIFS(BTT[Verwendete Transaktion (Pflichtauswahl)],BTT[[#This Row],[Verwendete Transaktion (Pflichtauswahl)]],BTT[Verantwortliches TP
(automatisch)],"&lt;&gt;"&amp;BTT[[#This Row],[Verantwortliches TP
(automatisch)]])&gt;0,"Transaktion mehrfach","okay"),"")</f>
        <v>okay</v>
      </c>
      <c r="AR1221" s="10" t="str">
        <f>IFERROR(IF(COUNTIFS(BTT[Verwendete Transaktion (Pflichtauswahl)],BTT[[#This Row],[Verwendete Transaktion (Pflichtauswahl)]],BTT[Verantwortliches TP
(automatisch)],"&lt;&gt;"&amp;VLOOKUP(aktives_Teilprojekt,Teilprojekte[[Teilprojekte]:[Kürzel]],2,FALSE))&gt;0,"Transaktion mehrfach","okay"),"")</f>
        <v>okay</v>
      </c>
      <c r="AS1221" s="10" t="s">
        <v>11600</v>
      </c>
      <c r="AT1221" s="10"/>
    </row>
    <row r="1222" spans="1:46" x14ac:dyDescent="0.25">
      <c r="A1222" s="14" t="str">
        <f>IFERROR(IF(BTT[[#This Row],[Lfd Nr. 
(aus konsolidierter Datei)]]&lt;&gt;"",BTT[[#This Row],[Lfd Nr. 
(aus konsolidierter Datei)]],VLOOKUP(aktives_Teilprojekt,Teilprojekte[[Teilprojekte]:[Kürzel]],2,FALSE)&amp;ROW(BTT[[#This Row],[Lfd Nr.
(automatisch)]])-2),"")</f>
        <v>FI1136</v>
      </c>
      <c r="B1222" s="15" t="s">
        <v>24</v>
      </c>
      <c r="C1222" s="15"/>
      <c r="D1222" t="s">
        <v>11603</v>
      </c>
      <c r="E1222" s="10" t="str">
        <f>IFERROR(IF(NOT(BTT[[#This Row],[Manuelle Änderung des Verantwortliches TP
(Auswahl - bei Bedarf)]]=""),BTT[[#This Row],[Manuelle Änderung des Verantwortliches TP
(Auswahl - bei Bedarf)]],VLOOKUP(BTT[[#This Row],[Hauptprozess
(Pflichtauswahl)]],Hauptprozesse[],3,FALSE)),"")</f>
        <v>FI</v>
      </c>
      <c r="G1222" t="s">
        <v>14277</v>
      </c>
      <c r="H1222" s="10" t="s">
        <v>6037</v>
      </c>
      <c r="I1222" t="s">
        <v>1134</v>
      </c>
      <c r="J1222" s="10" t="str">
        <f>IFERROR(VLOOKUP(BTT[[#This Row],[Verwendete Transaktion (Pflichtauswahl)]],Transaktionen[[Transaktionen]:[Langtext]],2,FALSE),"")</f>
        <v>Anlagen-Stammsatz ändern</v>
      </c>
      <c r="V1222" s="10" t="str">
        <f>IFERROR(VLOOKUP(BTT[[#This Row],[Verwendetes Formular
(Auswahl falls relevant)]],Formulare[[Formularbezeichnung]:[Formularname (technisch)]],2,FALSE),"")</f>
        <v/>
      </c>
      <c r="Y1222" s="4"/>
      <c r="AK1222" s="10" t="str">
        <f>IF(BTT[[#This Row],[Subprozess
(optionale Auswahl)]]="","okay",IF(VLOOKUP(BTT[[#This Row],[Subprozess
(optionale Auswahl)]],BPML[[Subprozess]:[Zugeordneter Hauptprozess]],3,FALSE)=BTT[[#This Row],[Hauptprozess
(Pflichtauswahl)]],"okay","falscher Subprozess"))</f>
        <v>okay</v>
      </c>
      <c r="AL1222" t="str">
        <f>IF(aktives_Teilprojekt="Master","",IF(BTT[[#This Row],[Verantwortliches TP
(automatisch)]]=VLOOKUP(aktives_Teilprojekt,Teilprojekte[[Teilprojekte]:[Kürzel]],2,FALSE),"okay","Hauptprozess anderes TP"))</f>
        <v>okay</v>
      </c>
      <c r="AM1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2" s="10" t="str">
        <f>IFERROR(IF(BTT[[#This Row],[SAP-Modul
(Pflichtauswahl)]]&lt;&gt;VLOOKUP(BTT[[#This Row],[Verwendete Transaktion (Pflichtauswahl)]],Transaktionen[[Transaktionen]:[Modul]],3,FALSE),"Modul anders","okay"),"")</f>
        <v>okay</v>
      </c>
      <c r="AP1222" s="10" t="str">
        <f>IFERROR(IF(COUNTIFS(BTT[Verwendete Transaktion (Pflichtauswahl)],BTT[[#This Row],[Verwendete Transaktion (Pflichtauswahl)]],BTT[SAP-Modul
(Pflichtauswahl)],"&lt;&gt;"&amp;BTT[[#This Row],[SAP-Modul
(Pflichtauswahl)]])&gt;0,"Modul anders","okay"),"")</f>
        <v>okay</v>
      </c>
      <c r="AQ1222" s="10" t="str">
        <f>IFERROR(IF(COUNTIFS(BTT[Verwendete Transaktion (Pflichtauswahl)],BTT[[#This Row],[Verwendete Transaktion (Pflichtauswahl)]],BTT[Verantwortliches TP
(automatisch)],"&lt;&gt;"&amp;BTT[[#This Row],[Verantwortliches TP
(automatisch)]])&gt;0,"Transaktion mehrfach","okay"),"")</f>
        <v>okay</v>
      </c>
      <c r="AR1222" s="10" t="str">
        <f>IFERROR(IF(COUNTIFS(BTT[Verwendete Transaktion (Pflichtauswahl)],BTT[[#This Row],[Verwendete Transaktion (Pflichtauswahl)]],BTT[Verantwortliches TP
(automatisch)],"&lt;&gt;"&amp;VLOOKUP(aktives_Teilprojekt,Teilprojekte[[Teilprojekte]:[Kürzel]],2,FALSE))&gt;0,"Transaktion mehrfach","okay"),"")</f>
        <v>okay</v>
      </c>
      <c r="AS1222" s="10" t="s">
        <v>11602</v>
      </c>
      <c r="AT1222" s="10"/>
    </row>
    <row r="1223" spans="1:46" x14ac:dyDescent="0.25">
      <c r="A1223" s="14" t="str">
        <f>IFERROR(IF(BTT[[#This Row],[Lfd Nr. 
(aus konsolidierter Datei)]]&lt;&gt;"",BTT[[#This Row],[Lfd Nr. 
(aus konsolidierter Datei)]],VLOOKUP(aktives_Teilprojekt,Teilprojekte[[Teilprojekte]:[Kürzel]],2,FALSE)&amp;ROW(BTT[[#This Row],[Lfd Nr.
(automatisch)]])-2),"")</f>
        <v>FI1137</v>
      </c>
      <c r="B1223" s="15" t="s">
        <v>24</v>
      </c>
      <c r="C1223" s="15"/>
      <c r="D1223" t="s">
        <v>1617</v>
      </c>
      <c r="E1223" s="10" t="str">
        <f>IFERROR(IF(NOT(BTT[[#This Row],[Manuelle Änderung des Verantwortliches TP
(Auswahl - bei Bedarf)]]=""),BTT[[#This Row],[Manuelle Änderung des Verantwortliches TP
(Auswahl - bei Bedarf)]],VLOOKUP(BTT[[#This Row],[Hauptprozess
(Pflichtauswahl)]],Hauptprozesse[],3,FALSE)),"")</f>
        <v>FI</v>
      </c>
      <c r="G1223" t="s">
        <v>14277</v>
      </c>
      <c r="H1223" s="10" t="s">
        <v>6037</v>
      </c>
      <c r="I1223" t="s">
        <v>1132</v>
      </c>
      <c r="J1223" s="10" t="str">
        <f>IFERROR(VLOOKUP(BTT[[#This Row],[Verwendete Transaktion (Pflichtauswahl)]],Transaktionen[[Transaktionen]:[Langtext]],2,FALSE),"")</f>
        <v>Anlagen-Stammsatz anlegen</v>
      </c>
      <c r="V1223" s="10" t="str">
        <f>IFERROR(VLOOKUP(BTT[[#This Row],[Verwendetes Formular
(Auswahl falls relevant)]],Formulare[[Formularbezeichnung]:[Formularname (technisch)]],2,FALSE),"")</f>
        <v/>
      </c>
      <c r="Y1223" s="4"/>
      <c r="AK1223" s="10" t="str">
        <f>IF(BTT[[#This Row],[Subprozess
(optionale Auswahl)]]="","okay",IF(VLOOKUP(BTT[[#This Row],[Subprozess
(optionale Auswahl)]],BPML[[Subprozess]:[Zugeordneter Hauptprozess]],3,FALSE)=BTT[[#This Row],[Hauptprozess
(Pflichtauswahl)]],"okay","falscher Subprozess"))</f>
        <v>okay</v>
      </c>
      <c r="AL1223" t="str">
        <f>IF(aktives_Teilprojekt="Master","",IF(BTT[[#This Row],[Verantwortliches TP
(automatisch)]]=VLOOKUP(aktives_Teilprojekt,Teilprojekte[[Teilprojekte]:[Kürzel]],2,FALSE),"okay","Hauptprozess anderes TP"))</f>
        <v>okay</v>
      </c>
      <c r="AM1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3" s="10" t="str">
        <f>IFERROR(IF(BTT[[#This Row],[SAP-Modul
(Pflichtauswahl)]]&lt;&gt;VLOOKUP(BTT[[#This Row],[Verwendete Transaktion (Pflichtauswahl)]],Transaktionen[[Transaktionen]:[Modul]],3,FALSE),"Modul anders","okay"),"")</f>
        <v>okay</v>
      </c>
      <c r="AP1223" s="10" t="str">
        <f>IFERROR(IF(COUNTIFS(BTT[Verwendete Transaktion (Pflichtauswahl)],BTT[[#This Row],[Verwendete Transaktion (Pflichtauswahl)]],BTT[SAP-Modul
(Pflichtauswahl)],"&lt;&gt;"&amp;BTT[[#This Row],[SAP-Modul
(Pflichtauswahl)]])&gt;0,"Modul anders","okay"),"")</f>
        <v>okay</v>
      </c>
      <c r="AQ1223" s="10" t="str">
        <f>IFERROR(IF(COUNTIFS(BTT[Verwendete Transaktion (Pflichtauswahl)],BTT[[#This Row],[Verwendete Transaktion (Pflichtauswahl)]],BTT[Verantwortliches TP
(automatisch)],"&lt;&gt;"&amp;BTT[[#This Row],[Verantwortliches TP
(automatisch)]])&gt;0,"Transaktion mehrfach","okay"),"")</f>
        <v>okay</v>
      </c>
      <c r="AR1223" s="10" t="str">
        <f>IFERROR(IF(COUNTIFS(BTT[Verwendete Transaktion (Pflichtauswahl)],BTT[[#This Row],[Verwendete Transaktion (Pflichtauswahl)]],BTT[Verantwortliches TP
(automatisch)],"&lt;&gt;"&amp;VLOOKUP(aktives_Teilprojekt,Teilprojekte[[Teilprojekte]:[Kürzel]],2,FALSE))&gt;0,"Transaktion mehrfach","okay"),"")</f>
        <v>okay</v>
      </c>
      <c r="AS1223" s="10" t="s">
        <v>11604</v>
      </c>
      <c r="AT1223" s="10"/>
    </row>
    <row r="1224" spans="1:46" x14ac:dyDescent="0.25">
      <c r="A1224" s="14" t="str">
        <f>IFERROR(IF(BTT[[#This Row],[Lfd Nr. 
(aus konsolidierter Datei)]]&lt;&gt;"",BTT[[#This Row],[Lfd Nr. 
(aus konsolidierter Datei)]],VLOOKUP(aktives_Teilprojekt,Teilprojekte[[Teilprojekte]:[Kürzel]],2,FALSE)&amp;ROW(BTT[[#This Row],[Lfd Nr.
(automatisch)]])-2),"")</f>
        <v>FI1138</v>
      </c>
      <c r="B1224" s="15" t="s">
        <v>24</v>
      </c>
      <c r="C1224" s="15"/>
      <c r="D1224" t="s">
        <v>11561</v>
      </c>
      <c r="E1224" s="10" t="str">
        <f>IFERROR(IF(NOT(BTT[[#This Row],[Manuelle Änderung des Verantwortliches TP
(Auswahl - bei Bedarf)]]=""),BTT[[#This Row],[Manuelle Änderung des Verantwortliches TP
(Auswahl - bei Bedarf)]],VLOOKUP(BTT[[#This Row],[Hauptprozess
(Pflichtauswahl)]],Hauptprozesse[],3,FALSE)),"")</f>
        <v>FI</v>
      </c>
      <c r="G1224" t="s">
        <v>14277</v>
      </c>
      <c r="H1224" s="10" t="s">
        <v>6037</v>
      </c>
      <c r="I1224" t="s">
        <v>1099</v>
      </c>
      <c r="J1224" s="10" t="str">
        <f>IFERROR(VLOOKUP(BTT[[#This Row],[Verwendete Transaktion (Pflichtauswahl)]],Transaktionen[[Transaktionen]:[Langtext]],2,FALSE),"")</f>
        <v>Zugang Gegenbuchung automatisch</v>
      </c>
      <c r="V1224" s="10" t="str">
        <f>IFERROR(VLOOKUP(BTT[[#This Row],[Verwendetes Formular
(Auswahl falls relevant)]],Formulare[[Formularbezeichnung]:[Formularname (technisch)]],2,FALSE),"")</f>
        <v/>
      </c>
      <c r="Y1224" s="4"/>
      <c r="AK1224" s="10" t="str">
        <f>IF(BTT[[#This Row],[Subprozess
(optionale Auswahl)]]="","okay",IF(VLOOKUP(BTT[[#This Row],[Subprozess
(optionale Auswahl)]],BPML[[Subprozess]:[Zugeordneter Hauptprozess]],3,FALSE)=BTT[[#This Row],[Hauptprozess
(Pflichtauswahl)]],"okay","falscher Subprozess"))</f>
        <v>okay</v>
      </c>
      <c r="AL1224" t="str">
        <f>IF(aktives_Teilprojekt="Master","",IF(BTT[[#This Row],[Verantwortliches TP
(automatisch)]]=VLOOKUP(aktives_Teilprojekt,Teilprojekte[[Teilprojekte]:[Kürzel]],2,FALSE),"okay","Hauptprozess anderes TP"))</f>
        <v>okay</v>
      </c>
      <c r="AM1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4" s="10" t="str">
        <f>IFERROR(IF(BTT[[#This Row],[SAP-Modul
(Pflichtauswahl)]]&lt;&gt;VLOOKUP(BTT[[#This Row],[Verwendete Transaktion (Pflichtauswahl)]],Transaktionen[[Transaktionen]:[Modul]],3,FALSE),"Modul anders","okay"),"")</f>
        <v>okay</v>
      </c>
      <c r="AP1224" s="10" t="str">
        <f>IFERROR(IF(COUNTIFS(BTT[Verwendete Transaktion (Pflichtauswahl)],BTT[[#This Row],[Verwendete Transaktion (Pflichtauswahl)]],BTT[SAP-Modul
(Pflichtauswahl)],"&lt;&gt;"&amp;BTT[[#This Row],[SAP-Modul
(Pflichtauswahl)]])&gt;0,"Modul anders","okay"),"")</f>
        <v>okay</v>
      </c>
      <c r="AQ1224" s="10" t="str">
        <f>IFERROR(IF(COUNTIFS(BTT[Verwendete Transaktion (Pflichtauswahl)],BTT[[#This Row],[Verwendete Transaktion (Pflichtauswahl)]],BTT[Verantwortliches TP
(automatisch)],"&lt;&gt;"&amp;BTT[[#This Row],[Verantwortliches TP
(automatisch)]])&gt;0,"Transaktion mehrfach","okay"),"")</f>
        <v>okay</v>
      </c>
      <c r="AR1224" s="10" t="str">
        <f>IFERROR(IF(COUNTIFS(BTT[Verwendete Transaktion (Pflichtauswahl)],BTT[[#This Row],[Verwendete Transaktion (Pflichtauswahl)]],BTT[Verantwortliches TP
(automatisch)],"&lt;&gt;"&amp;VLOOKUP(aktives_Teilprojekt,Teilprojekte[[Teilprojekte]:[Kürzel]],2,FALSE))&gt;0,"Transaktion mehrfach","okay"),"")</f>
        <v>okay</v>
      </c>
      <c r="AS1224" s="10" t="s">
        <v>11605</v>
      </c>
      <c r="AT1224" s="10"/>
    </row>
    <row r="1225" spans="1:46" x14ac:dyDescent="0.25">
      <c r="A1225" s="14" t="str">
        <f>IFERROR(IF(BTT[[#This Row],[Lfd Nr. 
(aus konsolidierter Datei)]]&lt;&gt;"",BTT[[#This Row],[Lfd Nr. 
(aus konsolidierter Datei)]],VLOOKUP(aktives_Teilprojekt,Teilprojekte[[Teilprojekte]:[Kürzel]],2,FALSE)&amp;ROW(BTT[[#This Row],[Lfd Nr.
(automatisch)]])-2),"")</f>
        <v>FI1139</v>
      </c>
      <c r="B1225" s="15" t="s">
        <v>24</v>
      </c>
      <c r="C1225" s="15"/>
      <c r="D1225" t="s">
        <v>11563</v>
      </c>
      <c r="E1225" s="10" t="str">
        <f>IFERROR(IF(NOT(BTT[[#This Row],[Manuelle Änderung des Verantwortliches TP
(Auswahl - bei Bedarf)]]=""),BTT[[#This Row],[Manuelle Änderung des Verantwortliches TP
(Auswahl - bei Bedarf)]],VLOOKUP(BTT[[#This Row],[Hauptprozess
(Pflichtauswahl)]],Hauptprozesse[],3,FALSE)),"")</f>
        <v>FI</v>
      </c>
      <c r="G1225" t="s">
        <v>14277</v>
      </c>
      <c r="H1225" s="10" t="s">
        <v>3</v>
      </c>
      <c r="I1225" t="s">
        <v>1648</v>
      </c>
      <c r="J1225" s="10" t="str">
        <f>IFERROR(VLOOKUP(BTT[[#This Row],[Verwendete Transaktion (Pflichtauswahl)]],Transaktionen[[Transaktionen]:[Langtext]],2,FALSE),"")</f>
        <v>Sachkontenbuchung erfassen</v>
      </c>
      <c r="V1225" s="10" t="str">
        <f>IFERROR(VLOOKUP(BTT[[#This Row],[Verwendetes Formular
(Auswahl falls relevant)]],Formulare[[Formularbezeichnung]:[Formularname (technisch)]],2,FALSE),"")</f>
        <v/>
      </c>
      <c r="Y1225" s="4"/>
      <c r="AK1225" s="10" t="str">
        <f>IF(BTT[[#This Row],[Subprozess
(optionale Auswahl)]]="","okay",IF(VLOOKUP(BTT[[#This Row],[Subprozess
(optionale Auswahl)]],BPML[[Subprozess]:[Zugeordneter Hauptprozess]],3,FALSE)=BTT[[#This Row],[Hauptprozess
(Pflichtauswahl)]],"okay","falscher Subprozess"))</f>
        <v>okay</v>
      </c>
      <c r="AL1225" t="str">
        <f>IF(aktives_Teilprojekt="Master","",IF(BTT[[#This Row],[Verantwortliches TP
(automatisch)]]=VLOOKUP(aktives_Teilprojekt,Teilprojekte[[Teilprojekte]:[Kürzel]],2,FALSE),"okay","Hauptprozess anderes TP"))</f>
        <v>okay</v>
      </c>
      <c r="AM1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5" s="10" t="str">
        <f>IFERROR(IF(BTT[[#This Row],[SAP-Modul
(Pflichtauswahl)]]&lt;&gt;VLOOKUP(BTT[[#This Row],[Verwendete Transaktion (Pflichtauswahl)]],Transaktionen[[Transaktionen]:[Modul]],3,FALSE),"Modul anders","okay"),"")</f>
        <v>okay</v>
      </c>
      <c r="AP1225" s="10" t="str">
        <f>IFERROR(IF(COUNTIFS(BTT[Verwendete Transaktion (Pflichtauswahl)],BTT[[#This Row],[Verwendete Transaktion (Pflichtauswahl)]],BTT[SAP-Modul
(Pflichtauswahl)],"&lt;&gt;"&amp;BTT[[#This Row],[SAP-Modul
(Pflichtauswahl)]])&gt;0,"Modul anders","okay"),"")</f>
        <v>okay</v>
      </c>
      <c r="AQ1225" s="10" t="str">
        <f>IFERROR(IF(COUNTIFS(BTT[Verwendete Transaktion (Pflichtauswahl)],BTT[[#This Row],[Verwendete Transaktion (Pflichtauswahl)]],BTT[Verantwortliches TP
(automatisch)],"&lt;&gt;"&amp;BTT[[#This Row],[Verantwortliches TP
(automatisch)]])&gt;0,"Transaktion mehrfach","okay"),"")</f>
        <v>okay</v>
      </c>
      <c r="AR1225" s="10" t="str">
        <f>IFERROR(IF(COUNTIFS(BTT[Verwendete Transaktion (Pflichtauswahl)],BTT[[#This Row],[Verwendete Transaktion (Pflichtauswahl)]],BTT[Verantwortliches TP
(automatisch)],"&lt;&gt;"&amp;VLOOKUP(aktives_Teilprojekt,Teilprojekte[[Teilprojekte]:[Kürzel]],2,FALSE))&gt;0,"Transaktion mehrfach","okay"),"")</f>
        <v>okay</v>
      </c>
      <c r="AS1225" s="10" t="s">
        <v>11606</v>
      </c>
      <c r="AT1225" s="10"/>
    </row>
    <row r="1226" spans="1:46" x14ac:dyDescent="0.25">
      <c r="A1226" s="14" t="str">
        <f>IFERROR(IF(BTT[[#This Row],[Lfd Nr. 
(aus konsolidierter Datei)]]&lt;&gt;"",BTT[[#This Row],[Lfd Nr. 
(aus konsolidierter Datei)]],VLOOKUP(aktives_Teilprojekt,Teilprojekte[[Teilprojekte]:[Kürzel]],2,FALSE)&amp;ROW(BTT[[#This Row],[Lfd Nr.
(automatisch)]])-2),"")</f>
        <v>FI1140</v>
      </c>
      <c r="B1226" s="15" t="s">
        <v>24</v>
      </c>
      <c r="C1226" s="15"/>
      <c r="D1226" t="s">
        <v>11522</v>
      </c>
      <c r="E1226" s="10" t="str">
        <f>IFERROR(IF(NOT(BTT[[#This Row],[Manuelle Änderung des Verantwortliches TP
(Auswahl - bei Bedarf)]]=""),BTT[[#This Row],[Manuelle Änderung des Verantwortliches TP
(Auswahl - bei Bedarf)]],VLOOKUP(BTT[[#This Row],[Hauptprozess
(Pflichtauswahl)]],Hauptprozesse[],3,FALSE)),"")</f>
        <v>FI</v>
      </c>
      <c r="G1226" t="s">
        <v>14277</v>
      </c>
      <c r="H1226" s="10" t="s">
        <v>8485</v>
      </c>
      <c r="I1226" t="s">
        <v>8522</v>
      </c>
      <c r="J1226" s="10" t="str">
        <f>IFERROR(VLOOKUP(BTT[[#This Row],[Verwendete Transaktion (Pflichtauswahl)]],Transaktionen[[Transaktionen]:[Langtext]],2,FALSE),"")</f>
        <v>keine digitale Erfassung</v>
      </c>
      <c r="V1226" s="10" t="str">
        <f>IFERROR(VLOOKUP(BTT[[#This Row],[Verwendetes Formular
(Auswahl falls relevant)]],Formulare[[Formularbezeichnung]:[Formularname (technisch)]],2,FALSE),"")</f>
        <v/>
      </c>
      <c r="Y1226" s="4"/>
      <c r="AK1226" s="10" t="str">
        <f>IF(BTT[[#This Row],[Subprozess
(optionale Auswahl)]]="","okay",IF(VLOOKUP(BTT[[#This Row],[Subprozess
(optionale Auswahl)]],BPML[[Subprozess]:[Zugeordneter Hauptprozess]],3,FALSE)=BTT[[#This Row],[Hauptprozess
(Pflichtauswahl)]],"okay","falscher Subprozess"))</f>
        <v>okay</v>
      </c>
      <c r="AL1226" t="str">
        <f>IF(aktives_Teilprojekt="Master","",IF(BTT[[#This Row],[Verantwortliches TP
(automatisch)]]=VLOOKUP(aktives_Teilprojekt,Teilprojekte[[Teilprojekte]:[Kürzel]],2,FALSE),"okay","Hauptprozess anderes TP"))</f>
        <v>okay</v>
      </c>
      <c r="AM1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6" s="10" t="str">
        <f>IFERROR(IF(BTT[[#This Row],[SAP-Modul
(Pflichtauswahl)]]&lt;&gt;VLOOKUP(BTT[[#This Row],[Verwendete Transaktion (Pflichtauswahl)]],Transaktionen[[Transaktionen]:[Modul]],3,FALSE),"Modul anders","okay"),"")</f>
        <v>okay</v>
      </c>
      <c r="AP1226" s="10" t="str">
        <f>IFERROR(IF(COUNTIFS(BTT[Verwendete Transaktion (Pflichtauswahl)],BTT[[#This Row],[Verwendete Transaktion (Pflichtauswahl)]],BTT[SAP-Modul
(Pflichtauswahl)],"&lt;&gt;"&amp;BTT[[#This Row],[SAP-Modul
(Pflichtauswahl)]])&gt;0,"Modul anders","okay"),"")</f>
        <v>okay</v>
      </c>
      <c r="AQ1226" s="10" t="str">
        <f>IFERROR(IF(COUNTIFS(BTT[Verwendete Transaktion (Pflichtauswahl)],BTT[[#This Row],[Verwendete Transaktion (Pflichtauswahl)]],BTT[Verantwortliches TP
(automatisch)],"&lt;&gt;"&amp;BTT[[#This Row],[Verantwortliches TP
(automatisch)]])&gt;0,"Transaktion mehrfach","okay"),"")</f>
        <v>okay</v>
      </c>
      <c r="AR1226" s="10" t="str">
        <f>IFERROR(IF(COUNTIFS(BTT[Verwendete Transaktion (Pflichtauswahl)],BTT[[#This Row],[Verwendete Transaktion (Pflichtauswahl)]],BTT[Verantwortliches TP
(automatisch)],"&lt;&gt;"&amp;VLOOKUP(aktives_Teilprojekt,Teilprojekte[[Teilprojekte]:[Kürzel]],2,FALSE))&gt;0,"Transaktion mehrfach","okay"),"")</f>
        <v>okay</v>
      </c>
      <c r="AS1226" s="10" t="s">
        <v>11607</v>
      </c>
      <c r="AT1226" s="10"/>
    </row>
    <row r="1227" spans="1:46" x14ac:dyDescent="0.25">
      <c r="A1227" s="14" t="str">
        <f>IFERROR(IF(BTT[[#This Row],[Lfd Nr. 
(aus konsolidierter Datei)]]&lt;&gt;"",BTT[[#This Row],[Lfd Nr. 
(aus konsolidierter Datei)]],VLOOKUP(aktives_Teilprojekt,Teilprojekte[[Teilprojekte]:[Kürzel]],2,FALSE)&amp;ROW(BTT[[#This Row],[Lfd Nr.
(automatisch)]])-2),"")</f>
        <v>FI1141</v>
      </c>
      <c r="B1227" s="15" t="s">
        <v>24</v>
      </c>
      <c r="C1227" s="15"/>
      <c r="D1227" t="s">
        <v>11599</v>
      </c>
      <c r="E1227" s="10" t="str">
        <f>IFERROR(IF(NOT(BTT[[#This Row],[Manuelle Änderung des Verantwortliches TP
(Auswahl - bei Bedarf)]]=""),BTT[[#This Row],[Manuelle Änderung des Verantwortliches TP
(Auswahl - bei Bedarf)]],VLOOKUP(BTT[[#This Row],[Hauptprozess
(Pflichtauswahl)]],Hauptprozesse[],3,FALSE)),"")</f>
        <v>FI</v>
      </c>
      <c r="G1227" t="s">
        <v>14277</v>
      </c>
      <c r="H1227" s="10" t="s">
        <v>8485</v>
      </c>
      <c r="I1227" t="s">
        <v>8522</v>
      </c>
      <c r="J1227" s="10" t="str">
        <f>IFERROR(VLOOKUP(BTT[[#This Row],[Verwendete Transaktion (Pflichtauswahl)]],Transaktionen[[Transaktionen]:[Langtext]],2,FALSE),"")</f>
        <v>keine digitale Erfassung</v>
      </c>
      <c r="V1227" s="10" t="str">
        <f>IFERROR(VLOOKUP(BTT[[#This Row],[Verwendetes Formular
(Auswahl falls relevant)]],Formulare[[Formularbezeichnung]:[Formularname (technisch)]],2,FALSE),"")</f>
        <v/>
      </c>
      <c r="Y1227" s="4"/>
      <c r="AK1227" s="10" t="str">
        <f>IF(BTT[[#This Row],[Subprozess
(optionale Auswahl)]]="","okay",IF(VLOOKUP(BTT[[#This Row],[Subprozess
(optionale Auswahl)]],BPML[[Subprozess]:[Zugeordneter Hauptprozess]],3,FALSE)=BTT[[#This Row],[Hauptprozess
(Pflichtauswahl)]],"okay","falscher Subprozess"))</f>
        <v>okay</v>
      </c>
      <c r="AL1227" t="str">
        <f>IF(aktives_Teilprojekt="Master","",IF(BTT[[#This Row],[Verantwortliches TP
(automatisch)]]=VLOOKUP(aktives_Teilprojekt,Teilprojekte[[Teilprojekte]:[Kürzel]],2,FALSE),"okay","Hauptprozess anderes TP"))</f>
        <v>okay</v>
      </c>
      <c r="AM1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7" s="10" t="str">
        <f>IFERROR(IF(BTT[[#This Row],[SAP-Modul
(Pflichtauswahl)]]&lt;&gt;VLOOKUP(BTT[[#This Row],[Verwendete Transaktion (Pflichtauswahl)]],Transaktionen[[Transaktionen]:[Modul]],3,FALSE),"Modul anders","okay"),"")</f>
        <v>okay</v>
      </c>
      <c r="AP1227" s="10" t="str">
        <f>IFERROR(IF(COUNTIFS(BTT[Verwendete Transaktion (Pflichtauswahl)],BTT[[#This Row],[Verwendete Transaktion (Pflichtauswahl)]],BTT[SAP-Modul
(Pflichtauswahl)],"&lt;&gt;"&amp;BTT[[#This Row],[SAP-Modul
(Pflichtauswahl)]])&gt;0,"Modul anders","okay"),"")</f>
        <v>okay</v>
      </c>
      <c r="AQ1227" s="10" t="str">
        <f>IFERROR(IF(COUNTIFS(BTT[Verwendete Transaktion (Pflichtauswahl)],BTT[[#This Row],[Verwendete Transaktion (Pflichtauswahl)]],BTT[Verantwortliches TP
(automatisch)],"&lt;&gt;"&amp;BTT[[#This Row],[Verantwortliches TP
(automatisch)]])&gt;0,"Transaktion mehrfach","okay"),"")</f>
        <v>okay</v>
      </c>
      <c r="AR1227" s="10" t="str">
        <f>IFERROR(IF(COUNTIFS(BTT[Verwendete Transaktion (Pflichtauswahl)],BTT[[#This Row],[Verwendete Transaktion (Pflichtauswahl)]],BTT[Verantwortliches TP
(automatisch)],"&lt;&gt;"&amp;VLOOKUP(aktives_Teilprojekt,Teilprojekte[[Teilprojekte]:[Kürzel]],2,FALSE))&gt;0,"Transaktion mehrfach","okay"),"")</f>
        <v>okay</v>
      </c>
      <c r="AS1227" s="10" t="s">
        <v>11608</v>
      </c>
      <c r="AT1227" s="10"/>
    </row>
    <row r="1228" spans="1:46" x14ac:dyDescent="0.25">
      <c r="A1228" s="14" t="str">
        <f>IFERROR(IF(BTT[[#This Row],[Lfd Nr. 
(aus konsolidierter Datei)]]&lt;&gt;"",BTT[[#This Row],[Lfd Nr. 
(aus konsolidierter Datei)]],VLOOKUP(aktives_Teilprojekt,Teilprojekte[[Teilprojekte]:[Kürzel]],2,FALSE)&amp;ROW(BTT[[#This Row],[Lfd Nr.
(automatisch)]])-2),"")</f>
        <v>FI1142</v>
      </c>
      <c r="B1228" s="15" t="s">
        <v>24</v>
      </c>
      <c r="C1228" s="15"/>
      <c r="D1228" t="s">
        <v>11509</v>
      </c>
      <c r="E1228" s="10" t="str">
        <f>IFERROR(IF(NOT(BTT[[#This Row],[Manuelle Änderung des Verantwortliches TP
(Auswahl - bei Bedarf)]]=""),BTT[[#This Row],[Manuelle Änderung des Verantwortliches TP
(Auswahl - bei Bedarf)]],VLOOKUP(BTT[[#This Row],[Hauptprozess
(Pflichtauswahl)]],Hauptprozesse[],3,FALSE)),"")</f>
        <v>FI</v>
      </c>
      <c r="G1228" t="s">
        <v>14277</v>
      </c>
      <c r="H1228" s="10" t="s">
        <v>8485</v>
      </c>
      <c r="I1228" t="s">
        <v>8522</v>
      </c>
      <c r="J1228" s="10" t="str">
        <f>IFERROR(VLOOKUP(BTT[[#This Row],[Verwendete Transaktion (Pflichtauswahl)]],Transaktionen[[Transaktionen]:[Langtext]],2,FALSE),"")</f>
        <v>keine digitale Erfassung</v>
      </c>
      <c r="V1228" s="10" t="str">
        <f>IFERROR(VLOOKUP(BTT[[#This Row],[Verwendetes Formular
(Auswahl falls relevant)]],Formulare[[Formularbezeichnung]:[Formularname (technisch)]],2,FALSE),"")</f>
        <v/>
      </c>
      <c r="Y1228" s="4"/>
      <c r="AK1228" s="10" t="str">
        <f>IF(BTT[[#This Row],[Subprozess
(optionale Auswahl)]]="","okay",IF(VLOOKUP(BTT[[#This Row],[Subprozess
(optionale Auswahl)]],BPML[[Subprozess]:[Zugeordneter Hauptprozess]],3,FALSE)=BTT[[#This Row],[Hauptprozess
(Pflichtauswahl)]],"okay","falscher Subprozess"))</f>
        <v>okay</v>
      </c>
      <c r="AL1228" t="str">
        <f>IF(aktives_Teilprojekt="Master","",IF(BTT[[#This Row],[Verantwortliches TP
(automatisch)]]=VLOOKUP(aktives_Teilprojekt,Teilprojekte[[Teilprojekte]:[Kürzel]],2,FALSE),"okay","Hauptprozess anderes TP"))</f>
        <v>okay</v>
      </c>
      <c r="AM1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8" s="10" t="str">
        <f>IFERROR(IF(BTT[[#This Row],[SAP-Modul
(Pflichtauswahl)]]&lt;&gt;VLOOKUP(BTT[[#This Row],[Verwendete Transaktion (Pflichtauswahl)]],Transaktionen[[Transaktionen]:[Modul]],3,FALSE),"Modul anders","okay"),"")</f>
        <v>okay</v>
      </c>
      <c r="AP1228" s="10" t="str">
        <f>IFERROR(IF(COUNTIFS(BTT[Verwendete Transaktion (Pflichtauswahl)],BTT[[#This Row],[Verwendete Transaktion (Pflichtauswahl)]],BTT[SAP-Modul
(Pflichtauswahl)],"&lt;&gt;"&amp;BTT[[#This Row],[SAP-Modul
(Pflichtauswahl)]])&gt;0,"Modul anders","okay"),"")</f>
        <v>okay</v>
      </c>
      <c r="AQ1228" s="10" t="str">
        <f>IFERROR(IF(COUNTIFS(BTT[Verwendete Transaktion (Pflichtauswahl)],BTT[[#This Row],[Verwendete Transaktion (Pflichtauswahl)]],BTT[Verantwortliches TP
(automatisch)],"&lt;&gt;"&amp;BTT[[#This Row],[Verantwortliches TP
(automatisch)]])&gt;0,"Transaktion mehrfach","okay"),"")</f>
        <v>okay</v>
      </c>
      <c r="AR1228" s="10" t="str">
        <f>IFERROR(IF(COUNTIFS(BTT[Verwendete Transaktion (Pflichtauswahl)],BTT[[#This Row],[Verwendete Transaktion (Pflichtauswahl)]],BTT[Verantwortliches TP
(automatisch)],"&lt;&gt;"&amp;VLOOKUP(aktives_Teilprojekt,Teilprojekte[[Teilprojekte]:[Kürzel]],2,FALSE))&gt;0,"Transaktion mehrfach","okay"),"")</f>
        <v>okay</v>
      </c>
      <c r="AS1228" s="10" t="s">
        <v>11609</v>
      </c>
      <c r="AT1228" s="10"/>
    </row>
    <row r="1229" spans="1:46" x14ac:dyDescent="0.25">
      <c r="A1229" s="14" t="str">
        <f>IFERROR(IF(BTT[[#This Row],[Lfd Nr. 
(aus konsolidierter Datei)]]&lt;&gt;"",BTT[[#This Row],[Lfd Nr. 
(aus konsolidierter Datei)]],VLOOKUP(aktives_Teilprojekt,Teilprojekte[[Teilprojekte]:[Kürzel]],2,FALSE)&amp;ROW(BTT[[#This Row],[Lfd Nr.
(automatisch)]])-2),"")</f>
        <v>FI1143</v>
      </c>
      <c r="B1229" s="15" t="s">
        <v>24</v>
      </c>
      <c r="C1229" s="15"/>
      <c r="D1229" t="s">
        <v>11603</v>
      </c>
      <c r="E1229" s="10" t="str">
        <f>IFERROR(IF(NOT(BTT[[#This Row],[Manuelle Änderung des Verantwortliches TP
(Auswahl - bei Bedarf)]]=""),BTT[[#This Row],[Manuelle Änderung des Verantwortliches TP
(Auswahl - bei Bedarf)]],VLOOKUP(BTT[[#This Row],[Hauptprozess
(Pflichtauswahl)]],Hauptprozesse[],3,FALSE)),"")</f>
        <v>FI</v>
      </c>
      <c r="G1229" t="s">
        <v>14277</v>
      </c>
      <c r="H1229" s="10" t="s">
        <v>6037</v>
      </c>
      <c r="I1229" t="s">
        <v>1134</v>
      </c>
      <c r="J1229" s="10" t="str">
        <f>IFERROR(VLOOKUP(BTT[[#This Row],[Verwendete Transaktion (Pflichtauswahl)]],Transaktionen[[Transaktionen]:[Langtext]],2,FALSE),"")</f>
        <v>Anlagen-Stammsatz ändern</v>
      </c>
      <c r="V1229" s="10" t="str">
        <f>IFERROR(VLOOKUP(BTT[[#This Row],[Verwendetes Formular
(Auswahl falls relevant)]],Formulare[[Formularbezeichnung]:[Formularname (technisch)]],2,FALSE),"")</f>
        <v/>
      </c>
      <c r="Y1229" s="4"/>
      <c r="AK1229" s="10" t="str">
        <f>IF(BTT[[#This Row],[Subprozess
(optionale Auswahl)]]="","okay",IF(VLOOKUP(BTT[[#This Row],[Subprozess
(optionale Auswahl)]],BPML[[Subprozess]:[Zugeordneter Hauptprozess]],3,FALSE)=BTT[[#This Row],[Hauptprozess
(Pflichtauswahl)]],"okay","falscher Subprozess"))</f>
        <v>okay</v>
      </c>
      <c r="AL1229" t="str">
        <f>IF(aktives_Teilprojekt="Master","",IF(BTT[[#This Row],[Verantwortliches TP
(automatisch)]]=VLOOKUP(aktives_Teilprojekt,Teilprojekte[[Teilprojekte]:[Kürzel]],2,FALSE),"okay","Hauptprozess anderes TP"))</f>
        <v>okay</v>
      </c>
      <c r="AM1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9" s="10" t="str">
        <f>IFERROR(IF(BTT[[#This Row],[SAP-Modul
(Pflichtauswahl)]]&lt;&gt;VLOOKUP(BTT[[#This Row],[Verwendete Transaktion (Pflichtauswahl)]],Transaktionen[[Transaktionen]:[Modul]],3,FALSE),"Modul anders","okay"),"")</f>
        <v>okay</v>
      </c>
      <c r="AP1229" s="10" t="str">
        <f>IFERROR(IF(COUNTIFS(BTT[Verwendete Transaktion (Pflichtauswahl)],BTT[[#This Row],[Verwendete Transaktion (Pflichtauswahl)]],BTT[SAP-Modul
(Pflichtauswahl)],"&lt;&gt;"&amp;BTT[[#This Row],[SAP-Modul
(Pflichtauswahl)]])&gt;0,"Modul anders","okay"),"")</f>
        <v>okay</v>
      </c>
      <c r="AQ1229" s="10" t="str">
        <f>IFERROR(IF(COUNTIFS(BTT[Verwendete Transaktion (Pflichtauswahl)],BTT[[#This Row],[Verwendete Transaktion (Pflichtauswahl)]],BTT[Verantwortliches TP
(automatisch)],"&lt;&gt;"&amp;BTT[[#This Row],[Verantwortliches TP
(automatisch)]])&gt;0,"Transaktion mehrfach","okay"),"")</f>
        <v>okay</v>
      </c>
      <c r="AR1229" s="10" t="str">
        <f>IFERROR(IF(COUNTIFS(BTT[Verwendete Transaktion (Pflichtauswahl)],BTT[[#This Row],[Verwendete Transaktion (Pflichtauswahl)]],BTT[Verantwortliches TP
(automatisch)],"&lt;&gt;"&amp;VLOOKUP(aktives_Teilprojekt,Teilprojekte[[Teilprojekte]:[Kürzel]],2,FALSE))&gt;0,"Transaktion mehrfach","okay"),"")</f>
        <v>okay</v>
      </c>
      <c r="AS1229" s="10" t="s">
        <v>11610</v>
      </c>
      <c r="AT1229" s="10"/>
    </row>
    <row r="1230" spans="1:46" x14ac:dyDescent="0.25">
      <c r="A1230" s="14" t="str">
        <f>IFERROR(IF(BTT[[#This Row],[Lfd Nr. 
(aus konsolidierter Datei)]]&lt;&gt;"",BTT[[#This Row],[Lfd Nr. 
(aus konsolidierter Datei)]],VLOOKUP(aktives_Teilprojekt,Teilprojekte[[Teilprojekte]:[Kürzel]],2,FALSE)&amp;ROW(BTT[[#This Row],[Lfd Nr.
(automatisch)]])-2),"")</f>
        <v>FI1144</v>
      </c>
      <c r="B1230" s="15" t="s">
        <v>24</v>
      </c>
      <c r="C1230" s="15"/>
      <c r="D1230" t="s">
        <v>11552</v>
      </c>
      <c r="E1230" s="10" t="str">
        <f>IFERROR(IF(NOT(BTT[[#This Row],[Manuelle Änderung des Verantwortliches TP
(Auswahl - bei Bedarf)]]=""),BTT[[#This Row],[Manuelle Änderung des Verantwortliches TP
(Auswahl - bei Bedarf)]],VLOOKUP(BTT[[#This Row],[Hauptprozess
(Pflichtauswahl)]],Hauptprozesse[],3,FALSE)),"")</f>
        <v>FI</v>
      </c>
      <c r="G1230" t="s">
        <v>14277</v>
      </c>
      <c r="H1230" s="10" t="s">
        <v>8485</v>
      </c>
      <c r="I1230" t="s">
        <v>8522</v>
      </c>
      <c r="J1230" s="10" t="str">
        <f>IFERROR(VLOOKUP(BTT[[#This Row],[Verwendete Transaktion (Pflichtauswahl)]],Transaktionen[[Transaktionen]:[Langtext]],2,FALSE),"")</f>
        <v>keine digitale Erfassung</v>
      </c>
      <c r="V1230" s="10" t="str">
        <f>IFERROR(VLOOKUP(BTT[[#This Row],[Verwendetes Formular
(Auswahl falls relevant)]],Formulare[[Formularbezeichnung]:[Formularname (technisch)]],2,FALSE),"")</f>
        <v/>
      </c>
      <c r="Y1230" s="4"/>
      <c r="AK1230" s="10" t="str">
        <f>IF(BTT[[#This Row],[Subprozess
(optionale Auswahl)]]="","okay",IF(VLOOKUP(BTT[[#This Row],[Subprozess
(optionale Auswahl)]],BPML[[Subprozess]:[Zugeordneter Hauptprozess]],3,FALSE)=BTT[[#This Row],[Hauptprozess
(Pflichtauswahl)]],"okay","falscher Subprozess"))</f>
        <v>okay</v>
      </c>
      <c r="AL1230" t="str">
        <f>IF(aktives_Teilprojekt="Master","",IF(BTT[[#This Row],[Verantwortliches TP
(automatisch)]]=VLOOKUP(aktives_Teilprojekt,Teilprojekte[[Teilprojekte]:[Kürzel]],2,FALSE),"okay","Hauptprozess anderes TP"))</f>
        <v>okay</v>
      </c>
      <c r="AM1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0" s="10" t="str">
        <f>IFERROR(IF(BTT[[#This Row],[SAP-Modul
(Pflichtauswahl)]]&lt;&gt;VLOOKUP(BTT[[#This Row],[Verwendete Transaktion (Pflichtauswahl)]],Transaktionen[[Transaktionen]:[Modul]],3,FALSE),"Modul anders","okay"),"")</f>
        <v>okay</v>
      </c>
      <c r="AP1230" s="10" t="str">
        <f>IFERROR(IF(COUNTIFS(BTT[Verwendete Transaktion (Pflichtauswahl)],BTT[[#This Row],[Verwendete Transaktion (Pflichtauswahl)]],BTT[SAP-Modul
(Pflichtauswahl)],"&lt;&gt;"&amp;BTT[[#This Row],[SAP-Modul
(Pflichtauswahl)]])&gt;0,"Modul anders","okay"),"")</f>
        <v>okay</v>
      </c>
      <c r="AQ1230" s="10" t="str">
        <f>IFERROR(IF(COUNTIFS(BTT[Verwendete Transaktion (Pflichtauswahl)],BTT[[#This Row],[Verwendete Transaktion (Pflichtauswahl)]],BTT[Verantwortliches TP
(automatisch)],"&lt;&gt;"&amp;BTT[[#This Row],[Verantwortliches TP
(automatisch)]])&gt;0,"Transaktion mehrfach","okay"),"")</f>
        <v>okay</v>
      </c>
      <c r="AR1230" s="10" t="str">
        <f>IFERROR(IF(COUNTIFS(BTT[Verwendete Transaktion (Pflichtauswahl)],BTT[[#This Row],[Verwendete Transaktion (Pflichtauswahl)]],BTT[Verantwortliches TP
(automatisch)],"&lt;&gt;"&amp;VLOOKUP(aktives_Teilprojekt,Teilprojekte[[Teilprojekte]:[Kürzel]],2,FALSE))&gt;0,"Transaktion mehrfach","okay"),"")</f>
        <v>okay</v>
      </c>
      <c r="AS1230" s="10" t="s">
        <v>11611</v>
      </c>
      <c r="AT1230" s="10"/>
    </row>
    <row r="1231" spans="1:46" x14ac:dyDescent="0.25">
      <c r="A1231" s="14" t="str">
        <f>IFERROR(IF(BTT[[#This Row],[Lfd Nr. 
(aus konsolidierter Datei)]]&lt;&gt;"",BTT[[#This Row],[Lfd Nr. 
(aus konsolidierter Datei)]],VLOOKUP(aktives_Teilprojekt,Teilprojekte[[Teilprojekte]:[Kürzel]],2,FALSE)&amp;ROW(BTT[[#This Row],[Lfd Nr.
(automatisch)]])-2),"")</f>
        <v>FI1145</v>
      </c>
      <c r="B1231" s="15" t="s">
        <v>24</v>
      </c>
      <c r="C1231" s="15"/>
      <c r="D1231" t="s">
        <v>11613</v>
      </c>
      <c r="E1231" s="10" t="str">
        <f>IFERROR(IF(NOT(BTT[[#This Row],[Manuelle Änderung des Verantwortliches TP
(Auswahl - bei Bedarf)]]=""),BTT[[#This Row],[Manuelle Änderung des Verantwortliches TP
(Auswahl - bei Bedarf)]],VLOOKUP(BTT[[#This Row],[Hauptprozess
(Pflichtauswahl)]],Hauptprozesse[],3,FALSE)),"")</f>
        <v>FI</v>
      </c>
      <c r="G1231" t="s">
        <v>14277</v>
      </c>
      <c r="H1231" s="10" t="s">
        <v>6037</v>
      </c>
      <c r="I1231" t="s">
        <v>1134</v>
      </c>
      <c r="J1231" s="10" t="str">
        <f>IFERROR(VLOOKUP(BTT[[#This Row],[Verwendete Transaktion (Pflichtauswahl)]],Transaktionen[[Transaktionen]:[Langtext]],2,FALSE),"")</f>
        <v>Anlagen-Stammsatz ändern</v>
      </c>
      <c r="V1231" s="10" t="str">
        <f>IFERROR(VLOOKUP(BTT[[#This Row],[Verwendetes Formular
(Auswahl falls relevant)]],Formulare[[Formularbezeichnung]:[Formularname (technisch)]],2,FALSE),"")</f>
        <v/>
      </c>
      <c r="Y1231" s="4"/>
      <c r="AK1231" s="10" t="str">
        <f>IF(BTT[[#This Row],[Subprozess
(optionale Auswahl)]]="","okay",IF(VLOOKUP(BTT[[#This Row],[Subprozess
(optionale Auswahl)]],BPML[[Subprozess]:[Zugeordneter Hauptprozess]],3,FALSE)=BTT[[#This Row],[Hauptprozess
(Pflichtauswahl)]],"okay","falscher Subprozess"))</f>
        <v>okay</v>
      </c>
      <c r="AL1231" t="str">
        <f>IF(aktives_Teilprojekt="Master","",IF(BTT[[#This Row],[Verantwortliches TP
(automatisch)]]=VLOOKUP(aktives_Teilprojekt,Teilprojekte[[Teilprojekte]:[Kürzel]],2,FALSE),"okay","Hauptprozess anderes TP"))</f>
        <v>okay</v>
      </c>
      <c r="AM1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1" s="10" t="str">
        <f>IFERROR(IF(BTT[[#This Row],[SAP-Modul
(Pflichtauswahl)]]&lt;&gt;VLOOKUP(BTT[[#This Row],[Verwendete Transaktion (Pflichtauswahl)]],Transaktionen[[Transaktionen]:[Modul]],3,FALSE),"Modul anders","okay"),"")</f>
        <v>okay</v>
      </c>
      <c r="AP1231" s="10" t="str">
        <f>IFERROR(IF(COUNTIFS(BTT[Verwendete Transaktion (Pflichtauswahl)],BTT[[#This Row],[Verwendete Transaktion (Pflichtauswahl)]],BTT[SAP-Modul
(Pflichtauswahl)],"&lt;&gt;"&amp;BTT[[#This Row],[SAP-Modul
(Pflichtauswahl)]])&gt;0,"Modul anders","okay"),"")</f>
        <v>okay</v>
      </c>
      <c r="AQ1231" s="10" t="str">
        <f>IFERROR(IF(COUNTIFS(BTT[Verwendete Transaktion (Pflichtauswahl)],BTT[[#This Row],[Verwendete Transaktion (Pflichtauswahl)]],BTT[Verantwortliches TP
(automatisch)],"&lt;&gt;"&amp;BTT[[#This Row],[Verantwortliches TP
(automatisch)]])&gt;0,"Transaktion mehrfach","okay"),"")</f>
        <v>okay</v>
      </c>
      <c r="AR1231" s="10" t="str">
        <f>IFERROR(IF(COUNTIFS(BTT[Verwendete Transaktion (Pflichtauswahl)],BTT[[#This Row],[Verwendete Transaktion (Pflichtauswahl)]],BTT[Verantwortliches TP
(automatisch)],"&lt;&gt;"&amp;VLOOKUP(aktives_Teilprojekt,Teilprojekte[[Teilprojekte]:[Kürzel]],2,FALSE))&gt;0,"Transaktion mehrfach","okay"),"")</f>
        <v>okay</v>
      </c>
      <c r="AS1231" s="10" t="s">
        <v>11612</v>
      </c>
      <c r="AT1231" s="10"/>
    </row>
    <row r="1232" spans="1:46" x14ac:dyDescent="0.25">
      <c r="A1232" s="14" t="str">
        <f>IFERROR(IF(BTT[[#This Row],[Lfd Nr. 
(aus konsolidierter Datei)]]&lt;&gt;"",BTT[[#This Row],[Lfd Nr. 
(aus konsolidierter Datei)]],VLOOKUP(aktives_Teilprojekt,Teilprojekte[[Teilprojekte]:[Kürzel]],2,FALSE)&amp;ROW(BTT[[#This Row],[Lfd Nr.
(automatisch)]])-2),"")</f>
        <v>FI1146</v>
      </c>
      <c r="B1232" s="15" t="s">
        <v>24</v>
      </c>
      <c r="C1232" s="15"/>
      <c r="D1232" t="s">
        <v>11615</v>
      </c>
      <c r="E1232" s="10" t="str">
        <f>IFERROR(IF(NOT(BTT[[#This Row],[Manuelle Änderung des Verantwortliches TP
(Auswahl - bei Bedarf)]]=""),BTT[[#This Row],[Manuelle Änderung des Verantwortliches TP
(Auswahl - bei Bedarf)]],VLOOKUP(BTT[[#This Row],[Hauptprozess
(Pflichtauswahl)]],Hauptprozesse[],3,FALSE)),"")</f>
        <v>FI</v>
      </c>
      <c r="G1232" t="s">
        <v>14277</v>
      </c>
      <c r="H1232" s="10" t="s">
        <v>6037</v>
      </c>
      <c r="I1232" t="s">
        <v>1069</v>
      </c>
      <c r="J1232" s="10" t="str">
        <f>IFERROR(VLOOKUP(BTT[[#This Row],[Verwendete Transaktion (Pflichtauswahl)]],Transaktionen[[Transaktionen]:[Langtext]],2,FALSE),"")</f>
        <v>Anlageneinzelposten stornieren</v>
      </c>
      <c r="V1232" s="10" t="str">
        <f>IFERROR(VLOOKUP(BTT[[#This Row],[Verwendetes Formular
(Auswahl falls relevant)]],Formulare[[Formularbezeichnung]:[Formularname (technisch)]],2,FALSE),"")</f>
        <v/>
      </c>
      <c r="Y1232" s="4"/>
      <c r="AK1232" s="10" t="str">
        <f>IF(BTT[[#This Row],[Subprozess
(optionale Auswahl)]]="","okay",IF(VLOOKUP(BTT[[#This Row],[Subprozess
(optionale Auswahl)]],BPML[[Subprozess]:[Zugeordneter Hauptprozess]],3,FALSE)=BTT[[#This Row],[Hauptprozess
(Pflichtauswahl)]],"okay","falscher Subprozess"))</f>
        <v>okay</v>
      </c>
      <c r="AL1232" t="str">
        <f>IF(aktives_Teilprojekt="Master","",IF(BTT[[#This Row],[Verantwortliches TP
(automatisch)]]=VLOOKUP(aktives_Teilprojekt,Teilprojekte[[Teilprojekte]:[Kürzel]],2,FALSE),"okay","Hauptprozess anderes TP"))</f>
        <v>okay</v>
      </c>
      <c r="AM1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2" s="10" t="str">
        <f>IFERROR(IF(BTT[[#This Row],[SAP-Modul
(Pflichtauswahl)]]&lt;&gt;VLOOKUP(BTT[[#This Row],[Verwendete Transaktion (Pflichtauswahl)]],Transaktionen[[Transaktionen]:[Modul]],3,FALSE),"Modul anders","okay"),"")</f>
        <v>okay</v>
      </c>
      <c r="AP1232" s="10" t="str">
        <f>IFERROR(IF(COUNTIFS(BTT[Verwendete Transaktion (Pflichtauswahl)],BTT[[#This Row],[Verwendete Transaktion (Pflichtauswahl)]],BTT[SAP-Modul
(Pflichtauswahl)],"&lt;&gt;"&amp;BTT[[#This Row],[SAP-Modul
(Pflichtauswahl)]])&gt;0,"Modul anders","okay"),"")</f>
        <v>okay</v>
      </c>
      <c r="AQ1232" s="10" t="str">
        <f>IFERROR(IF(COUNTIFS(BTT[Verwendete Transaktion (Pflichtauswahl)],BTT[[#This Row],[Verwendete Transaktion (Pflichtauswahl)]],BTT[Verantwortliches TP
(automatisch)],"&lt;&gt;"&amp;BTT[[#This Row],[Verantwortliches TP
(automatisch)]])&gt;0,"Transaktion mehrfach","okay"),"")</f>
        <v>okay</v>
      </c>
      <c r="AR1232" s="10" t="str">
        <f>IFERROR(IF(COUNTIFS(BTT[Verwendete Transaktion (Pflichtauswahl)],BTT[[#This Row],[Verwendete Transaktion (Pflichtauswahl)]],BTT[Verantwortliches TP
(automatisch)],"&lt;&gt;"&amp;VLOOKUP(aktives_Teilprojekt,Teilprojekte[[Teilprojekte]:[Kürzel]],2,FALSE))&gt;0,"Transaktion mehrfach","okay"),"")</f>
        <v>okay</v>
      </c>
      <c r="AS1232" s="10" t="s">
        <v>11614</v>
      </c>
      <c r="AT1232" s="10"/>
    </row>
    <row r="1233" spans="1:46" x14ac:dyDescent="0.25">
      <c r="A1233" s="14" t="str">
        <f>IFERROR(IF(BTT[[#This Row],[Lfd Nr. 
(aus konsolidierter Datei)]]&lt;&gt;"",BTT[[#This Row],[Lfd Nr. 
(aus konsolidierter Datei)]],VLOOKUP(aktives_Teilprojekt,Teilprojekte[[Teilprojekte]:[Kürzel]],2,FALSE)&amp;ROW(BTT[[#This Row],[Lfd Nr.
(automatisch)]])-2),"")</f>
        <v>FI1147</v>
      </c>
      <c r="B1233" s="15" t="s">
        <v>24</v>
      </c>
      <c r="C1233" s="15"/>
      <c r="D1233" t="s">
        <v>11561</v>
      </c>
      <c r="E1233" s="10" t="str">
        <f>IFERROR(IF(NOT(BTT[[#This Row],[Manuelle Änderung des Verantwortliches TP
(Auswahl - bei Bedarf)]]=""),BTT[[#This Row],[Manuelle Änderung des Verantwortliches TP
(Auswahl - bei Bedarf)]],VLOOKUP(BTT[[#This Row],[Hauptprozess
(Pflichtauswahl)]],Hauptprozesse[],3,FALSE)),"")</f>
        <v>FI</v>
      </c>
      <c r="G1233" t="s">
        <v>14277</v>
      </c>
      <c r="H1233" s="10" t="s">
        <v>6037</v>
      </c>
      <c r="I1233" t="s">
        <v>1099</v>
      </c>
      <c r="J1233" s="10" t="str">
        <f>IFERROR(VLOOKUP(BTT[[#This Row],[Verwendete Transaktion (Pflichtauswahl)]],Transaktionen[[Transaktionen]:[Langtext]],2,FALSE),"")</f>
        <v>Zugang Gegenbuchung automatisch</v>
      </c>
      <c r="V1233" s="10" t="str">
        <f>IFERROR(VLOOKUP(BTT[[#This Row],[Verwendetes Formular
(Auswahl falls relevant)]],Formulare[[Formularbezeichnung]:[Formularname (technisch)]],2,FALSE),"")</f>
        <v/>
      </c>
      <c r="Y1233" s="4"/>
      <c r="AK1233" s="10" t="str">
        <f>IF(BTT[[#This Row],[Subprozess
(optionale Auswahl)]]="","okay",IF(VLOOKUP(BTT[[#This Row],[Subprozess
(optionale Auswahl)]],BPML[[Subprozess]:[Zugeordneter Hauptprozess]],3,FALSE)=BTT[[#This Row],[Hauptprozess
(Pflichtauswahl)]],"okay","falscher Subprozess"))</f>
        <v>okay</v>
      </c>
      <c r="AL1233" t="str">
        <f>IF(aktives_Teilprojekt="Master","",IF(BTT[[#This Row],[Verantwortliches TP
(automatisch)]]=VLOOKUP(aktives_Teilprojekt,Teilprojekte[[Teilprojekte]:[Kürzel]],2,FALSE),"okay","Hauptprozess anderes TP"))</f>
        <v>okay</v>
      </c>
      <c r="AM1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3" s="10" t="str">
        <f>IFERROR(IF(BTT[[#This Row],[SAP-Modul
(Pflichtauswahl)]]&lt;&gt;VLOOKUP(BTT[[#This Row],[Verwendete Transaktion (Pflichtauswahl)]],Transaktionen[[Transaktionen]:[Modul]],3,FALSE),"Modul anders","okay"),"")</f>
        <v>okay</v>
      </c>
      <c r="AP1233" s="10" t="str">
        <f>IFERROR(IF(COUNTIFS(BTT[Verwendete Transaktion (Pflichtauswahl)],BTT[[#This Row],[Verwendete Transaktion (Pflichtauswahl)]],BTT[SAP-Modul
(Pflichtauswahl)],"&lt;&gt;"&amp;BTT[[#This Row],[SAP-Modul
(Pflichtauswahl)]])&gt;0,"Modul anders","okay"),"")</f>
        <v>okay</v>
      </c>
      <c r="AQ1233" s="10" t="str">
        <f>IFERROR(IF(COUNTIFS(BTT[Verwendete Transaktion (Pflichtauswahl)],BTT[[#This Row],[Verwendete Transaktion (Pflichtauswahl)]],BTT[Verantwortliches TP
(automatisch)],"&lt;&gt;"&amp;BTT[[#This Row],[Verantwortliches TP
(automatisch)]])&gt;0,"Transaktion mehrfach","okay"),"")</f>
        <v>okay</v>
      </c>
      <c r="AR1233" s="10" t="str">
        <f>IFERROR(IF(COUNTIFS(BTT[Verwendete Transaktion (Pflichtauswahl)],BTT[[#This Row],[Verwendete Transaktion (Pflichtauswahl)]],BTT[Verantwortliches TP
(automatisch)],"&lt;&gt;"&amp;VLOOKUP(aktives_Teilprojekt,Teilprojekte[[Teilprojekte]:[Kürzel]],2,FALSE))&gt;0,"Transaktion mehrfach","okay"),"")</f>
        <v>okay</v>
      </c>
      <c r="AS1233" s="10" t="s">
        <v>11616</v>
      </c>
      <c r="AT1233" s="10"/>
    </row>
    <row r="1234" spans="1:46" x14ac:dyDescent="0.25">
      <c r="A1234" s="14" t="str">
        <f>IFERROR(IF(BTT[[#This Row],[Lfd Nr. 
(aus konsolidierter Datei)]]&lt;&gt;"",BTT[[#This Row],[Lfd Nr. 
(aus konsolidierter Datei)]],VLOOKUP(aktives_Teilprojekt,Teilprojekte[[Teilprojekte]:[Kürzel]],2,FALSE)&amp;ROW(BTT[[#This Row],[Lfd Nr.
(automatisch)]])-2),"")</f>
        <v>FI1148</v>
      </c>
      <c r="B1234" s="15" t="s">
        <v>24</v>
      </c>
      <c r="C1234" s="15"/>
      <c r="D1234" t="s">
        <v>11563</v>
      </c>
      <c r="E1234" s="10" t="str">
        <f>IFERROR(IF(NOT(BTT[[#This Row],[Manuelle Änderung des Verantwortliches TP
(Auswahl - bei Bedarf)]]=""),BTT[[#This Row],[Manuelle Änderung des Verantwortliches TP
(Auswahl - bei Bedarf)]],VLOOKUP(BTT[[#This Row],[Hauptprozess
(Pflichtauswahl)]],Hauptprozesse[],3,FALSE)),"")</f>
        <v>FI</v>
      </c>
      <c r="G1234" t="s">
        <v>14277</v>
      </c>
      <c r="H1234" s="10" t="s">
        <v>3</v>
      </c>
      <c r="I1234" t="s">
        <v>1648</v>
      </c>
      <c r="J1234" s="10" t="str">
        <f>IFERROR(VLOOKUP(BTT[[#This Row],[Verwendete Transaktion (Pflichtauswahl)]],Transaktionen[[Transaktionen]:[Langtext]],2,FALSE),"")</f>
        <v>Sachkontenbuchung erfassen</v>
      </c>
      <c r="V1234" s="10" t="str">
        <f>IFERROR(VLOOKUP(BTT[[#This Row],[Verwendetes Formular
(Auswahl falls relevant)]],Formulare[[Formularbezeichnung]:[Formularname (technisch)]],2,FALSE),"")</f>
        <v/>
      </c>
      <c r="Y1234" s="4"/>
      <c r="AK1234" s="10" t="str">
        <f>IF(BTT[[#This Row],[Subprozess
(optionale Auswahl)]]="","okay",IF(VLOOKUP(BTT[[#This Row],[Subprozess
(optionale Auswahl)]],BPML[[Subprozess]:[Zugeordneter Hauptprozess]],3,FALSE)=BTT[[#This Row],[Hauptprozess
(Pflichtauswahl)]],"okay","falscher Subprozess"))</f>
        <v>okay</v>
      </c>
      <c r="AL1234" t="str">
        <f>IF(aktives_Teilprojekt="Master","",IF(BTT[[#This Row],[Verantwortliches TP
(automatisch)]]=VLOOKUP(aktives_Teilprojekt,Teilprojekte[[Teilprojekte]:[Kürzel]],2,FALSE),"okay","Hauptprozess anderes TP"))</f>
        <v>okay</v>
      </c>
      <c r="AM1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4" s="10" t="str">
        <f>IFERROR(IF(BTT[[#This Row],[SAP-Modul
(Pflichtauswahl)]]&lt;&gt;VLOOKUP(BTT[[#This Row],[Verwendete Transaktion (Pflichtauswahl)]],Transaktionen[[Transaktionen]:[Modul]],3,FALSE),"Modul anders","okay"),"")</f>
        <v>okay</v>
      </c>
      <c r="AP1234" s="10" t="str">
        <f>IFERROR(IF(COUNTIFS(BTT[Verwendete Transaktion (Pflichtauswahl)],BTT[[#This Row],[Verwendete Transaktion (Pflichtauswahl)]],BTT[SAP-Modul
(Pflichtauswahl)],"&lt;&gt;"&amp;BTT[[#This Row],[SAP-Modul
(Pflichtauswahl)]])&gt;0,"Modul anders","okay"),"")</f>
        <v>okay</v>
      </c>
      <c r="AQ1234" s="10" t="str">
        <f>IFERROR(IF(COUNTIFS(BTT[Verwendete Transaktion (Pflichtauswahl)],BTT[[#This Row],[Verwendete Transaktion (Pflichtauswahl)]],BTT[Verantwortliches TP
(automatisch)],"&lt;&gt;"&amp;BTT[[#This Row],[Verantwortliches TP
(automatisch)]])&gt;0,"Transaktion mehrfach","okay"),"")</f>
        <v>okay</v>
      </c>
      <c r="AR1234" s="10" t="str">
        <f>IFERROR(IF(COUNTIFS(BTT[Verwendete Transaktion (Pflichtauswahl)],BTT[[#This Row],[Verwendete Transaktion (Pflichtauswahl)]],BTT[Verantwortliches TP
(automatisch)],"&lt;&gt;"&amp;VLOOKUP(aktives_Teilprojekt,Teilprojekte[[Teilprojekte]:[Kürzel]],2,FALSE))&gt;0,"Transaktion mehrfach","okay"),"")</f>
        <v>okay</v>
      </c>
      <c r="AS1234" s="10" t="s">
        <v>11617</v>
      </c>
      <c r="AT1234" s="10"/>
    </row>
    <row r="1235" spans="1:46" x14ac:dyDescent="0.25">
      <c r="A1235" s="14" t="str">
        <f>IFERROR(IF(BTT[[#This Row],[Lfd Nr. 
(aus konsolidierter Datei)]]&lt;&gt;"",BTT[[#This Row],[Lfd Nr. 
(aus konsolidierter Datei)]],VLOOKUP(aktives_Teilprojekt,Teilprojekte[[Teilprojekte]:[Kürzel]],2,FALSE)&amp;ROW(BTT[[#This Row],[Lfd Nr.
(automatisch)]])-2),"")</f>
        <v>FI1149</v>
      </c>
      <c r="B1235" s="15" t="s">
        <v>24</v>
      </c>
      <c r="C1235" s="15"/>
      <c r="D1235" t="s">
        <v>11522</v>
      </c>
      <c r="E1235" s="10" t="str">
        <f>IFERROR(IF(NOT(BTT[[#This Row],[Manuelle Änderung des Verantwortliches TP
(Auswahl - bei Bedarf)]]=""),BTT[[#This Row],[Manuelle Änderung des Verantwortliches TP
(Auswahl - bei Bedarf)]],VLOOKUP(BTT[[#This Row],[Hauptprozess
(Pflichtauswahl)]],Hauptprozesse[],3,FALSE)),"")</f>
        <v>FI</v>
      </c>
      <c r="G1235" t="s">
        <v>14277</v>
      </c>
      <c r="H1235" s="10" t="s">
        <v>8485</v>
      </c>
      <c r="I1235" t="s">
        <v>8522</v>
      </c>
      <c r="J1235" s="10" t="str">
        <f>IFERROR(VLOOKUP(BTT[[#This Row],[Verwendete Transaktion (Pflichtauswahl)]],Transaktionen[[Transaktionen]:[Langtext]],2,FALSE),"")</f>
        <v>keine digitale Erfassung</v>
      </c>
      <c r="V1235" s="10" t="str">
        <f>IFERROR(VLOOKUP(BTT[[#This Row],[Verwendetes Formular
(Auswahl falls relevant)]],Formulare[[Formularbezeichnung]:[Formularname (technisch)]],2,FALSE),"")</f>
        <v/>
      </c>
      <c r="Y1235" s="4"/>
      <c r="AK1235" s="10" t="str">
        <f>IF(BTT[[#This Row],[Subprozess
(optionale Auswahl)]]="","okay",IF(VLOOKUP(BTT[[#This Row],[Subprozess
(optionale Auswahl)]],BPML[[Subprozess]:[Zugeordneter Hauptprozess]],3,FALSE)=BTT[[#This Row],[Hauptprozess
(Pflichtauswahl)]],"okay","falscher Subprozess"))</f>
        <v>okay</v>
      </c>
      <c r="AL1235" t="str">
        <f>IF(aktives_Teilprojekt="Master","",IF(BTT[[#This Row],[Verantwortliches TP
(automatisch)]]=VLOOKUP(aktives_Teilprojekt,Teilprojekte[[Teilprojekte]:[Kürzel]],2,FALSE),"okay","Hauptprozess anderes TP"))</f>
        <v>okay</v>
      </c>
      <c r="AM1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5" s="10" t="str">
        <f>IFERROR(IF(BTT[[#This Row],[SAP-Modul
(Pflichtauswahl)]]&lt;&gt;VLOOKUP(BTT[[#This Row],[Verwendete Transaktion (Pflichtauswahl)]],Transaktionen[[Transaktionen]:[Modul]],3,FALSE),"Modul anders","okay"),"")</f>
        <v>okay</v>
      </c>
      <c r="AP1235" s="10" t="str">
        <f>IFERROR(IF(COUNTIFS(BTT[Verwendete Transaktion (Pflichtauswahl)],BTT[[#This Row],[Verwendete Transaktion (Pflichtauswahl)]],BTT[SAP-Modul
(Pflichtauswahl)],"&lt;&gt;"&amp;BTT[[#This Row],[SAP-Modul
(Pflichtauswahl)]])&gt;0,"Modul anders","okay"),"")</f>
        <v>okay</v>
      </c>
      <c r="AQ1235" s="10" t="str">
        <f>IFERROR(IF(COUNTIFS(BTT[Verwendete Transaktion (Pflichtauswahl)],BTT[[#This Row],[Verwendete Transaktion (Pflichtauswahl)]],BTT[Verantwortliches TP
(automatisch)],"&lt;&gt;"&amp;BTT[[#This Row],[Verantwortliches TP
(automatisch)]])&gt;0,"Transaktion mehrfach","okay"),"")</f>
        <v>okay</v>
      </c>
      <c r="AR1235" s="10" t="str">
        <f>IFERROR(IF(COUNTIFS(BTT[Verwendete Transaktion (Pflichtauswahl)],BTT[[#This Row],[Verwendete Transaktion (Pflichtauswahl)]],BTT[Verantwortliches TP
(automatisch)],"&lt;&gt;"&amp;VLOOKUP(aktives_Teilprojekt,Teilprojekte[[Teilprojekte]:[Kürzel]],2,FALSE))&gt;0,"Transaktion mehrfach","okay"),"")</f>
        <v>okay</v>
      </c>
      <c r="AS1235" s="10" t="s">
        <v>11618</v>
      </c>
      <c r="AT1235" s="10"/>
    </row>
    <row r="1236" spans="1:46" x14ac:dyDescent="0.25">
      <c r="A1236" s="14" t="str">
        <f>IFERROR(IF(BTT[[#This Row],[Lfd Nr. 
(aus konsolidierter Datei)]]&lt;&gt;"",BTT[[#This Row],[Lfd Nr. 
(aus konsolidierter Datei)]],VLOOKUP(aktives_Teilprojekt,Teilprojekte[[Teilprojekte]:[Kürzel]],2,FALSE)&amp;ROW(BTT[[#This Row],[Lfd Nr.
(automatisch)]])-2),"")</f>
        <v>FI1150</v>
      </c>
      <c r="B1236" s="15" t="s">
        <v>24</v>
      </c>
      <c r="C1236" s="15"/>
      <c r="D1236" t="s">
        <v>11599</v>
      </c>
      <c r="E1236" s="10" t="str">
        <f>IFERROR(IF(NOT(BTT[[#This Row],[Manuelle Änderung des Verantwortliches TP
(Auswahl - bei Bedarf)]]=""),BTT[[#This Row],[Manuelle Änderung des Verantwortliches TP
(Auswahl - bei Bedarf)]],VLOOKUP(BTT[[#This Row],[Hauptprozess
(Pflichtauswahl)]],Hauptprozesse[],3,FALSE)),"")</f>
        <v>FI</v>
      </c>
      <c r="G1236" t="s">
        <v>14277</v>
      </c>
      <c r="H1236" s="10" t="s">
        <v>8485</v>
      </c>
      <c r="I1236" t="s">
        <v>8522</v>
      </c>
      <c r="J1236" s="10" t="str">
        <f>IFERROR(VLOOKUP(BTT[[#This Row],[Verwendete Transaktion (Pflichtauswahl)]],Transaktionen[[Transaktionen]:[Langtext]],2,FALSE),"")</f>
        <v>keine digitale Erfassung</v>
      </c>
      <c r="V1236" s="10" t="str">
        <f>IFERROR(VLOOKUP(BTT[[#This Row],[Verwendetes Formular
(Auswahl falls relevant)]],Formulare[[Formularbezeichnung]:[Formularname (technisch)]],2,FALSE),"")</f>
        <v/>
      </c>
      <c r="Y1236" s="4"/>
      <c r="AK1236" s="10" t="str">
        <f>IF(BTT[[#This Row],[Subprozess
(optionale Auswahl)]]="","okay",IF(VLOOKUP(BTT[[#This Row],[Subprozess
(optionale Auswahl)]],BPML[[Subprozess]:[Zugeordneter Hauptprozess]],3,FALSE)=BTT[[#This Row],[Hauptprozess
(Pflichtauswahl)]],"okay","falscher Subprozess"))</f>
        <v>okay</v>
      </c>
      <c r="AL1236" t="str">
        <f>IF(aktives_Teilprojekt="Master","",IF(BTT[[#This Row],[Verantwortliches TP
(automatisch)]]=VLOOKUP(aktives_Teilprojekt,Teilprojekte[[Teilprojekte]:[Kürzel]],2,FALSE),"okay","Hauptprozess anderes TP"))</f>
        <v>okay</v>
      </c>
      <c r="AM1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6" s="10" t="str">
        <f>IFERROR(IF(BTT[[#This Row],[SAP-Modul
(Pflichtauswahl)]]&lt;&gt;VLOOKUP(BTT[[#This Row],[Verwendete Transaktion (Pflichtauswahl)]],Transaktionen[[Transaktionen]:[Modul]],3,FALSE),"Modul anders","okay"),"")</f>
        <v>okay</v>
      </c>
      <c r="AP1236" s="10" t="str">
        <f>IFERROR(IF(COUNTIFS(BTT[Verwendete Transaktion (Pflichtauswahl)],BTT[[#This Row],[Verwendete Transaktion (Pflichtauswahl)]],BTT[SAP-Modul
(Pflichtauswahl)],"&lt;&gt;"&amp;BTT[[#This Row],[SAP-Modul
(Pflichtauswahl)]])&gt;0,"Modul anders","okay"),"")</f>
        <v>okay</v>
      </c>
      <c r="AQ1236" s="10" t="str">
        <f>IFERROR(IF(COUNTIFS(BTT[Verwendete Transaktion (Pflichtauswahl)],BTT[[#This Row],[Verwendete Transaktion (Pflichtauswahl)]],BTT[Verantwortliches TP
(automatisch)],"&lt;&gt;"&amp;BTT[[#This Row],[Verantwortliches TP
(automatisch)]])&gt;0,"Transaktion mehrfach","okay"),"")</f>
        <v>okay</v>
      </c>
      <c r="AR1236" s="10" t="str">
        <f>IFERROR(IF(COUNTIFS(BTT[Verwendete Transaktion (Pflichtauswahl)],BTT[[#This Row],[Verwendete Transaktion (Pflichtauswahl)]],BTT[Verantwortliches TP
(automatisch)],"&lt;&gt;"&amp;VLOOKUP(aktives_Teilprojekt,Teilprojekte[[Teilprojekte]:[Kürzel]],2,FALSE))&gt;0,"Transaktion mehrfach","okay"),"")</f>
        <v>okay</v>
      </c>
      <c r="AS1236" s="10" t="s">
        <v>11619</v>
      </c>
      <c r="AT1236" s="10"/>
    </row>
    <row r="1237" spans="1:46" x14ac:dyDescent="0.25">
      <c r="A1237" s="14" t="str">
        <f>IFERROR(IF(BTT[[#This Row],[Lfd Nr. 
(aus konsolidierter Datei)]]&lt;&gt;"",BTT[[#This Row],[Lfd Nr. 
(aus konsolidierter Datei)]],VLOOKUP(aktives_Teilprojekt,Teilprojekte[[Teilprojekte]:[Kürzel]],2,FALSE)&amp;ROW(BTT[[#This Row],[Lfd Nr.
(automatisch)]])-2),"")</f>
        <v>FI1151</v>
      </c>
      <c r="B1237" s="15" t="s">
        <v>24</v>
      </c>
      <c r="C1237" s="15"/>
      <c r="D1237" t="s">
        <v>11509</v>
      </c>
      <c r="E1237" s="10" t="str">
        <f>IFERROR(IF(NOT(BTT[[#This Row],[Manuelle Änderung des Verantwortliches TP
(Auswahl - bei Bedarf)]]=""),BTT[[#This Row],[Manuelle Änderung des Verantwortliches TP
(Auswahl - bei Bedarf)]],VLOOKUP(BTT[[#This Row],[Hauptprozess
(Pflichtauswahl)]],Hauptprozesse[],3,FALSE)),"")</f>
        <v>FI</v>
      </c>
      <c r="G1237" t="s">
        <v>14277</v>
      </c>
      <c r="H1237" s="10" t="s">
        <v>8485</v>
      </c>
      <c r="I1237" t="s">
        <v>8522</v>
      </c>
      <c r="J1237" s="10" t="str">
        <f>IFERROR(VLOOKUP(BTT[[#This Row],[Verwendete Transaktion (Pflichtauswahl)]],Transaktionen[[Transaktionen]:[Langtext]],2,FALSE),"")</f>
        <v>keine digitale Erfassung</v>
      </c>
      <c r="V1237" s="10" t="str">
        <f>IFERROR(VLOOKUP(BTT[[#This Row],[Verwendetes Formular
(Auswahl falls relevant)]],Formulare[[Formularbezeichnung]:[Formularname (technisch)]],2,FALSE),"")</f>
        <v/>
      </c>
      <c r="Y1237" s="4"/>
      <c r="AK1237" s="10" t="str">
        <f>IF(BTT[[#This Row],[Subprozess
(optionale Auswahl)]]="","okay",IF(VLOOKUP(BTT[[#This Row],[Subprozess
(optionale Auswahl)]],BPML[[Subprozess]:[Zugeordneter Hauptprozess]],3,FALSE)=BTT[[#This Row],[Hauptprozess
(Pflichtauswahl)]],"okay","falscher Subprozess"))</f>
        <v>okay</v>
      </c>
      <c r="AL1237" t="str">
        <f>IF(aktives_Teilprojekt="Master","",IF(BTT[[#This Row],[Verantwortliches TP
(automatisch)]]=VLOOKUP(aktives_Teilprojekt,Teilprojekte[[Teilprojekte]:[Kürzel]],2,FALSE),"okay","Hauptprozess anderes TP"))</f>
        <v>okay</v>
      </c>
      <c r="AM1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7" s="10" t="str">
        <f>IFERROR(IF(BTT[[#This Row],[SAP-Modul
(Pflichtauswahl)]]&lt;&gt;VLOOKUP(BTT[[#This Row],[Verwendete Transaktion (Pflichtauswahl)]],Transaktionen[[Transaktionen]:[Modul]],3,FALSE),"Modul anders","okay"),"")</f>
        <v>okay</v>
      </c>
      <c r="AP1237" s="10" t="str">
        <f>IFERROR(IF(COUNTIFS(BTT[Verwendete Transaktion (Pflichtauswahl)],BTT[[#This Row],[Verwendete Transaktion (Pflichtauswahl)]],BTT[SAP-Modul
(Pflichtauswahl)],"&lt;&gt;"&amp;BTT[[#This Row],[SAP-Modul
(Pflichtauswahl)]])&gt;0,"Modul anders","okay"),"")</f>
        <v>okay</v>
      </c>
      <c r="AQ1237" s="10" t="str">
        <f>IFERROR(IF(COUNTIFS(BTT[Verwendete Transaktion (Pflichtauswahl)],BTT[[#This Row],[Verwendete Transaktion (Pflichtauswahl)]],BTT[Verantwortliches TP
(automatisch)],"&lt;&gt;"&amp;BTT[[#This Row],[Verantwortliches TP
(automatisch)]])&gt;0,"Transaktion mehrfach","okay"),"")</f>
        <v>okay</v>
      </c>
      <c r="AR1237" s="10" t="str">
        <f>IFERROR(IF(COUNTIFS(BTT[Verwendete Transaktion (Pflichtauswahl)],BTT[[#This Row],[Verwendete Transaktion (Pflichtauswahl)]],BTT[Verantwortliches TP
(automatisch)],"&lt;&gt;"&amp;VLOOKUP(aktives_Teilprojekt,Teilprojekte[[Teilprojekte]:[Kürzel]],2,FALSE))&gt;0,"Transaktion mehrfach","okay"),"")</f>
        <v>okay</v>
      </c>
      <c r="AS1237" s="10" t="s">
        <v>11620</v>
      </c>
      <c r="AT1237" s="10"/>
    </row>
    <row r="1238" spans="1:46" x14ac:dyDescent="0.25">
      <c r="A1238" s="14" t="str">
        <f>IFERROR(IF(BTT[[#This Row],[Lfd Nr. 
(aus konsolidierter Datei)]]&lt;&gt;"",BTT[[#This Row],[Lfd Nr. 
(aus konsolidierter Datei)]],VLOOKUP(aktives_Teilprojekt,Teilprojekte[[Teilprojekte]:[Kürzel]],2,FALSE)&amp;ROW(BTT[[#This Row],[Lfd Nr.
(automatisch)]])-2),"")</f>
        <v>FI1152</v>
      </c>
      <c r="B1238" s="15" t="s">
        <v>24</v>
      </c>
      <c r="C1238" s="15"/>
      <c r="D1238" t="s">
        <v>11603</v>
      </c>
      <c r="E1238" s="10" t="str">
        <f>IFERROR(IF(NOT(BTT[[#This Row],[Manuelle Änderung des Verantwortliches TP
(Auswahl - bei Bedarf)]]=""),BTT[[#This Row],[Manuelle Änderung des Verantwortliches TP
(Auswahl - bei Bedarf)]],VLOOKUP(BTT[[#This Row],[Hauptprozess
(Pflichtauswahl)]],Hauptprozesse[],3,FALSE)),"")</f>
        <v>FI</v>
      </c>
      <c r="G1238" t="s">
        <v>14277</v>
      </c>
      <c r="H1238" s="10" t="s">
        <v>6037</v>
      </c>
      <c r="I1238" t="s">
        <v>1134</v>
      </c>
      <c r="J1238" s="10" t="str">
        <f>IFERROR(VLOOKUP(BTT[[#This Row],[Verwendete Transaktion (Pflichtauswahl)]],Transaktionen[[Transaktionen]:[Langtext]],2,FALSE),"")</f>
        <v>Anlagen-Stammsatz ändern</v>
      </c>
      <c r="V1238" s="10" t="str">
        <f>IFERROR(VLOOKUP(BTT[[#This Row],[Verwendetes Formular
(Auswahl falls relevant)]],Formulare[[Formularbezeichnung]:[Formularname (technisch)]],2,FALSE),"")</f>
        <v/>
      </c>
      <c r="Y1238" s="4"/>
      <c r="AK1238" s="10" t="str">
        <f>IF(BTT[[#This Row],[Subprozess
(optionale Auswahl)]]="","okay",IF(VLOOKUP(BTT[[#This Row],[Subprozess
(optionale Auswahl)]],BPML[[Subprozess]:[Zugeordneter Hauptprozess]],3,FALSE)=BTT[[#This Row],[Hauptprozess
(Pflichtauswahl)]],"okay","falscher Subprozess"))</f>
        <v>okay</v>
      </c>
      <c r="AL1238" t="str">
        <f>IF(aktives_Teilprojekt="Master","",IF(BTT[[#This Row],[Verantwortliches TP
(automatisch)]]=VLOOKUP(aktives_Teilprojekt,Teilprojekte[[Teilprojekte]:[Kürzel]],2,FALSE),"okay","Hauptprozess anderes TP"))</f>
        <v>okay</v>
      </c>
      <c r="AM1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8" s="10" t="str">
        <f>IFERROR(IF(BTT[[#This Row],[SAP-Modul
(Pflichtauswahl)]]&lt;&gt;VLOOKUP(BTT[[#This Row],[Verwendete Transaktion (Pflichtauswahl)]],Transaktionen[[Transaktionen]:[Modul]],3,FALSE),"Modul anders","okay"),"")</f>
        <v>okay</v>
      </c>
      <c r="AP1238" s="10" t="str">
        <f>IFERROR(IF(COUNTIFS(BTT[Verwendete Transaktion (Pflichtauswahl)],BTT[[#This Row],[Verwendete Transaktion (Pflichtauswahl)]],BTT[SAP-Modul
(Pflichtauswahl)],"&lt;&gt;"&amp;BTT[[#This Row],[SAP-Modul
(Pflichtauswahl)]])&gt;0,"Modul anders","okay"),"")</f>
        <v>okay</v>
      </c>
      <c r="AQ1238" s="10" t="str">
        <f>IFERROR(IF(COUNTIFS(BTT[Verwendete Transaktion (Pflichtauswahl)],BTT[[#This Row],[Verwendete Transaktion (Pflichtauswahl)]],BTT[Verantwortliches TP
(automatisch)],"&lt;&gt;"&amp;BTT[[#This Row],[Verantwortliches TP
(automatisch)]])&gt;0,"Transaktion mehrfach","okay"),"")</f>
        <v>okay</v>
      </c>
      <c r="AR1238" s="10" t="str">
        <f>IFERROR(IF(COUNTIFS(BTT[Verwendete Transaktion (Pflichtauswahl)],BTT[[#This Row],[Verwendete Transaktion (Pflichtauswahl)]],BTT[Verantwortliches TP
(automatisch)],"&lt;&gt;"&amp;VLOOKUP(aktives_Teilprojekt,Teilprojekte[[Teilprojekte]:[Kürzel]],2,FALSE))&gt;0,"Transaktion mehrfach","okay"),"")</f>
        <v>okay</v>
      </c>
      <c r="AS1238" s="10" t="s">
        <v>11621</v>
      </c>
      <c r="AT1238" s="10"/>
    </row>
    <row r="1239" spans="1:46" x14ac:dyDescent="0.25">
      <c r="A1239" s="14" t="str">
        <f>IFERROR(IF(BTT[[#This Row],[Lfd Nr. 
(aus konsolidierter Datei)]]&lt;&gt;"",BTT[[#This Row],[Lfd Nr. 
(aus konsolidierter Datei)]],VLOOKUP(aktives_Teilprojekt,Teilprojekte[[Teilprojekte]:[Kürzel]],2,FALSE)&amp;ROW(BTT[[#This Row],[Lfd Nr.
(automatisch)]])-2),"")</f>
        <v>FI1153</v>
      </c>
      <c r="B1239" s="15" t="s">
        <v>24</v>
      </c>
      <c r="C1239" s="15"/>
      <c r="D1239" t="s">
        <v>11623</v>
      </c>
      <c r="E1239" s="10" t="str">
        <f>IFERROR(IF(NOT(BTT[[#This Row],[Manuelle Änderung des Verantwortliches TP
(Auswahl - bei Bedarf)]]=""),BTT[[#This Row],[Manuelle Änderung des Verantwortliches TP
(Auswahl - bei Bedarf)]],VLOOKUP(BTT[[#This Row],[Hauptprozess
(Pflichtauswahl)]],Hauptprozesse[],3,FALSE)),"")</f>
        <v>FI</v>
      </c>
      <c r="G1239" t="s">
        <v>14277</v>
      </c>
      <c r="H1239" s="10" t="s">
        <v>8485</v>
      </c>
      <c r="I1239" t="s">
        <v>8522</v>
      </c>
      <c r="J1239" s="10" t="str">
        <f>IFERROR(VLOOKUP(BTT[[#This Row],[Verwendete Transaktion (Pflichtauswahl)]],Transaktionen[[Transaktionen]:[Langtext]],2,FALSE),"")</f>
        <v>keine digitale Erfassung</v>
      </c>
      <c r="V1239" s="10" t="str">
        <f>IFERROR(VLOOKUP(BTT[[#This Row],[Verwendetes Formular
(Auswahl falls relevant)]],Formulare[[Formularbezeichnung]:[Formularname (technisch)]],2,FALSE),"")</f>
        <v/>
      </c>
      <c r="Y1239" s="4"/>
      <c r="AK1239" s="10" t="str">
        <f>IF(BTT[[#This Row],[Subprozess
(optionale Auswahl)]]="","okay",IF(VLOOKUP(BTT[[#This Row],[Subprozess
(optionale Auswahl)]],BPML[[Subprozess]:[Zugeordneter Hauptprozess]],3,FALSE)=BTT[[#This Row],[Hauptprozess
(Pflichtauswahl)]],"okay","falscher Subprozess"))</f>
        <v>okay</v>
      </c>
      <c r="AL1239" t="str">
        <f>IF(aktives_Teilprojekt="Master","",IF(BTT[[#This Row],[Verantwortliches TP
(automatisch)]]=VLOOKUP(aktives_Teilprojekt,Teilprojekte[[Teilprojekte]:[Kürzel]],2,FALSE),"okay","Hauptprozess anderes TP"))</f>
        <v>okay</v>
      </c>
      <c r="AM1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9" s="10" t="str">
        <f>IFERROR(IF(BTT[[#This Row],[SAP-Modul
(Pflichtauswahl)]]&lt;&gt;VLOOKUP(BTT[[#This Row],[Verwendete Transaktion (Pflichtauswahl)]],Transaktionen[[Transaktionen]:[Modul]],3,FALSE),"Modul anders","okay"),"")</f>
        <v>okay</v>
      </c>
      <c r="AP1239" s="10" t="str">
        <f>IFERROR(IF(COUNTIFS(BTT[Verwendete Transaktion (Pflichtauswahl)],BTT[[#This Row],[Verwendete Transaktion (Pflichtauswahl)]],BTT[SAP-Modul
(Pflichtauswahl)],"&lt;&gt;"&amp;BTT[[#This Row],[SAP-Modul
(Pflichtauswahl)]])&gt;0,"Modul anders","okay"),"")</f>
        <v>okay</v>
      </c>
      <c r="AQ1239" s="10" t="str">
        <f>IFERROR(IF(COUNTIFS(BTT[Verwendete Transaktion (Pflichtauswahl)],BTT[[#This Row],[Verwendete Transaktion (Pflichtauswahl)]],BTT[Verantwortliches TP
(automatisch)],"&lt;&gt;"&amp;BTT[[#This Row],[Verantwortliches TP
(automatisch)]])&gt;0,"Transaktion mehrfach","okay"),"")</f>
        <v>okay</v>
      </c>
      <c r="AR1239" s="10" t="str">
        <f>IFERROR(IF(COUNTIFS(BTT[Verwendete Transaktion (Pflichtauswahl)],BTT[[#This Row],[Verwendete Transaktion (Pflichtauswahl)]],BTT[Verantwortliches TP
(automatisch)],"&lt;&gt;"&amp;VLOOKUP(aktives_Teilprojekt,Teilprojekte[[Teilprojekte]:[Kürzel]],2,FALSE))&gt;0,"Transaktion mehrfach","okay"),"")</f>
        <v>okay</v>
      </c>
      <c r="AS1239" s="10" t="s">
        <v>11622</v>
      </c>
      <c r="AT1239" s="10"/>
    </row>
    <row r="1240" spans="1:46" x14ac:dyDescent="0.25">
      <c r="A1240" s="14" t="str">
        <f>IFERROR(IF(BTT[[#This Row],[Lfd Nr. 
(aus konsolidierter Datei)]]&lt;&gt;"",BTT[[#This Row],[Lfd Nr. 
(aus konsolidierter Datei)]],VLOOKUP(aktives_Teilprojekt,Teilprojekte[[Teilprojekte]:[Kürzel]],2,FALSE)&amp;ROW(BTT[[#This Row],[Lfd Nr.
(automatisch)]])-2),"")</f>
        <v>FI1154</v>
      </c>
      <c r="B1240" s="15" t="s">
        <v>24</v>
      </c>
      <c r="C1240" s="15"/>
      <c r="D1240" t="s">
        <v>11625</v>
      </c>
      <c r="E1240" s="10" t="str">
        <f>IFERROR(IF(NOT(BTT[[#This Row],[Manuelle Änderung des Verantwortliches TP
(Auswahl - bei Bedarf)]]=""),BTT[[#This Row],[Manuelle Änderung des Verantwortliches TP
(Auswahl - bei Bedarf)]],VLOOKUP(BTT[[#This Row],[Hauptprozess
(Pflichtauswahl)]],Hauptprozesse[],3,FALSE)),"")</f>
        <v>FI</v>
      </c>
      <c r="G1240" t="s">
        <v>14250</v>
      </c>
      <c r="H1240" s="10" t="s">
        <v>3</v>
      </c>
      <c r="I1240" t="s">
        <v>1756</v>
      </c>
      <c r="J1240" s="10" t="str">
        <f>IFERROR(VLOOKUP(BTT[[#This Row],[Verwendete Transaktion (Pflichtauswahl)]],Transaktionen[[Transaktionen]:[Langtext]],2,FALSE),"")</f>
        <v>Beleg buchen</v>
      </c>
      <c r="V1240" s="10" t="str">
        <f>IFERROR(VLOOKUP(BTT[[#This Row],[Verwendetes Formular
(Auswahl falls relevant)]],Formulare[[Formularbezeichnung]:[Formularname (technisch)]],2,FALSE),"")</f>
        <v/>
      </c>
      <c r="Y1240" s="4"/>
      <c r="AK1240" s="10" t="str">
        <f>IF(BTT[[#This Row],[Subprozess
(optionale Auswahl)]]="","okay",IF(VLOOKUP(BTT[[#This Row],[Subprozess
(optionale Auswahl)]],BPML[[Subprozess]:[Zugeordneter Hauptprozess]],3,FALSE)=BTT[[#This Row],[Hauptprozess
(Pflichtauswahl)]],"okay","falscher Subprozess"))</f>
        <v>okay</v>
      </c>
      <c r="AL1240" t="str">
        <f>IF(aktives_Teilprojekt="Master","",IF(BTT[[#This Row],[Verantwortliches TP
(automatisch)]]=VLOOKUP(aktives_Teilprojekt,Teilprojekte[[Teilprojekte]:[Kürzel]],2,FALSE),"okay","Hauptprozess anderes TP"))</f>
        <v>okay</v>
      </c>
      <c r="AM1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0" s="10" t="str">
        <f>IFERROR(IF(BTT[[#This Row],[SAP-Modul
(Pflichtauswahl)]]&lt;&gt;VLOOKUP(BTT[[#This Row],[Verwendete Transaktion (Pflichtauswahl)]],Transaktionen[[Transaktionen]:[Modul]],3,FALSE),"Modul anders","okay"),"")</f>
        <v>okay</v>
      </c>
      <c r="AP1240" s="10" t="str">
        <f>IFERROR(IF(COUNTIFS(BTT[Verwendete Transaktion (Pflichtauswahl)],BTT[[#This Row],[Verwendete Transaktion (Pflichtauswahl)]],BTT[SAP-Modul
(Pflichtauswahl)],"&lt;&gt;"&amp;BTT[[#This Row],[SAP-Modul
(Pflichtauswahl)]])&gt;0,"Modul anders","okay"),"")</f>
        <v>okay</v>
      </c>
      <c r="AQ1240" s="10" t="str">
        <f>IFERROR(IF(COUNTIFS(BTT[Verwendete Transaktion (Pflichtauswahl)],BTT[[#This Row],[Verwendete Transaktion (Pflichtauswahl)]],BTT[Verantwortliches TP
(automatisch)],"&lt;&gt;"&amp;BTT[[#This Row],[Verantwortliches TP
(automatisch)]])&gt;0,"Transaktion mehrfach","okay"),"")</f>
        <v>okay</v>
      </c>
      <c r="AR1240" s="10" t="str">
        <f>IFERROR(IF(COUNTIFS(BTT[Verwendete Transaktion (Pflichtauswahl)],BTT[[#This Row],[Verwendete Transaktion (Pflichtauswahl)]],BTT[Verantwortliches TP
(automatisch)],"&lt;&gt;"&amp;VLOOKUP(aktives_Teilprojekt,Teilprojekte[[Teilprojekte]:[Kürzel]],2,FALSE))&gt;0,"Transaktion mehrfach","okay"),"")</f>
        <v>okay</v>
      </c>
      <c r="AS1240" s="10" t="s">
        <v>11624</v>
      </c>
      <c r="AT1240" s="10"/>
    </row>
    <row r="1241" spans="1:46" x14ac:dyDescent="0.25">
      <c r="A1241" s="14" t="str">
        <f>IFERROR(IF(BTT[[#This Row],[Lfd Nr. 
(aus konsolidierter Datei)]]&lt;&gt;"",BTT[[#This Row],[Lfd Nr. 
(aus konsolidierter Datei)]],VLOOKUP(aktives_Teilprojekt,Teilprojekte[[Teilprojekte]:[Kürzel]],2,FALSE)&amp;ROW(BTT[[#This Row],[Lfd Nr.
(automatisch)]])-2),"")</f>
        <v>FI1155</v>
      </c>
      <c r="B1241" s="15" t="s">
        <v>24</v>
      </c>
      <c r="C1241" s="15"/>
      <c r="D1241" t="s">
        <v>11500</v>
      </c>
      <c r="E1241" s="10" t="str">
        <f>IFERROR(IF(NOT(BTT[[#This Row],[Manuelle Änderung des Verantwortliches TP
(Auswahl - bei Bedarf)]]=""),BTT[[#This Row],[Manuelle Änderung des Verantwortliches TP
(Auswahl - bei Bedarf)]],VLOOKUP(BTT[[#This Row],[Hauptprozess
(Pflichtauswahl)]],Hauptprozesse[],3,FALSE)),"")</f>
        <v>FI</v>
      </c>
      <c r="G1241" t="s">
        <v>14277</v>
      </c>
      <c r="H1241" s="10" t="s">
        <v>8485</v>
      </c>
      <c r="I1241" t="s">
        <v>8522</v>
      </c>
      <c r="J1241" s="10" t="str">
        <f>IFERROR(VLOOKUP(BTT[[#This Row],[Verwendete Transaktion (Pflichtauswahl)]],Transaktionen[[Transaktionen]:[Langtext]],2,FALSE),"")</f>
        <v>keine digitale Erfassung</v>
      </c>
      <c r="V1241" s="10" t="str">
        <f>IFERROR(VLOOKUP(BTT[[#This Row],[Verwendetes Formular
(Auswahl falls relevant)]],Formulare[[Formularbezeichnung]:[Formularname (technisch)]],2,FALSE),"")</f>
        <v/>
      </c>
      <c r="Y1241" s="4"/>
      <c r="AK1241" s="10" t="str">
        <f>IF(BTT[[#This Row],[Subprozess
(optionale Auswahl)]]="","okay",IF(VLOOKUP(BTT[[#This Row],[Subprozess
(optionale Auswahl)]],BPML[[Subprozess]:[Zugeordneter Hauptprozess]],3,FALSE)=BTT[[#This Row],[Hauptprozess
(Pflichtauswahl)]],"okay","falscher Subprozess"))</f>
        <v>okay</v>
      </c>
      <c r="AL1241" t="str">
        <f>IF(aktives_Teilprojekt="Master","",IF(BTT[[#This Row],[Verantwortliches TP
(automatisch)]]=VLOOKUP(aktives_Teilprojekt,Teilprojekte[[Teilprojekte]:[Kürzel]],2,FALSE),"okay","Hauptprozess anderes TP"))</f>
        <v>okay</v>
      </c>
      <c r="AM1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1" s="10" t="str">
        <f>IFERROR(IF(BTT[[#This Row],[SAP-Modul
(Pflichtauswahl)]]&lt;&gt;VLOOKUP(BTT[[#This Row],[Verwendete Transaktion (Pflichtauswahl)]],Transaktionen[[Transaktionen]:[Modul]],3,FALSE),"Modul anders","okay"),"")</f>
        <v>okay</v>
      </c>
      <c r="AP1241" s="10" t="str">
        <f>IFERROR(IF(COUNTIFS(BTT[Verwendete Transaktion (Pflichtauswahl)],BTT[[#This Row],[Verwendete Transaktion (Pflichtauswahl)]],BTT[SAP-Modul
(Pflichtauswahl)],"&lt;&gt;"&amp;BTT[[#This Row],[SAP-Modul
(Pflichtauswahl)]])&gt;0,"Modul anders","okay"),"")</f>
        <v>okay</v>
      </c>
      <c r="AQ1241" s="10" t="str">
        <f>IFERROR(IF(COUNTIFS(BTT[Verwendete Transaktion (Pflichtauswahl)],BTT[[#This Row],[Verwendete Transaktion (Pflichtauswahl)]],BTT[Verantwortliches TP
(automatisch)],"&lt;&gt;"&amp;BTT[[#This Row],[Verantwortliches TP
(automatisch)]])&gt;0,"Transaktion mehrfach","okay"),"")</f>
        <v>okay</v>
      </c>
      <c r="AR1241" s="10" t="str">
        <f>IFERROR(IF(COUNTIFS(BTT[Verwendete Transaktion (Pflichtauswahl)],BTT[[#This Row],[Verwendete Transaktion (Pflichtauswahl)]],BTT[Verantwortliches TP
(automatisch)],"&lt;&gt;"&amp;VLOOKUP(aktives_Teilprojekt,Teilprojekte[[Teilprojekte]:[Kürzel]],2,FALSE))&gt;0,"Transaktion mehrfach","okay"),"")</f>
        <v>okay</v>
      </c>
      <c r="AS1241" s="10" t="s">
        <v>11626</v>
      </c>
      <c r="AT1241" s="10"/>
    </row>
    <row r="1242" spans="1:46" x14ac:dyDescent="0.25">
      <c r="A1242" s="14" t="str">
        <f>IFERROR(IF(BTT[[#This Row],[Lfd Nr. 
(aus konsolidierter Datei)]]&lt;&gt;"",BTT[[#This Row],[Lfd Nr. 
(aus konsolidierter Datei)]],VLOOKUP(aktives_Teilprojekt,Teilprojekte[[Teilprojekte]:[Kürzel]],2,FALSE)&amp;ROW(BTT[[#This Row],[Lfd Nr.
(automatisch)]])-2),"")</f>
        <v>FI1156</v>
      </c>
      <c r="B1242" s="15" t="s">
        <v>24</v>
      </c>
      <c r="C1242" s="15"/>
      <c r="D1242" t="s">
        <v>11552</v>
      </c>
      <c r="E1242" s="10" t="str">
        <f>IFERROR(IF(NOT(BTT[[#This Row],[Manuelle Änderung des Verantwortliches TP
(Auswahl - bei Bedarf)]]=""),BTT[[#This Row],[Manuelle Änderung des Verantwortliches TP
(Auswahl - bei Bedarf)]],VLOOKUP(BTT[[#This Row],[Hauptprozess
(Pflichtauswahl)]],Hauptprozesse[],3,FALSE)),"")</f>
        <v>FI</v>
      </c>
      <c r="G1242" t="s">
        <v>14277</v>
      </c>
      <c r="H1242" s="10" t="s">
        <v>8485</v>
      </c>
      <c r="I1242" t="s">
        <v>8522</v>
      </c>
      <c r="J1242" s="10" t="str">
        <f>IFERROR(VLOOKUP(BTT[[#This Row],[Verwendete Transaktion (Pflichtauswahl)]],Transaktionen[[Transaktionen]:[Langtext]],2,FALSE),"")</f>
        <v>keine digitale Erfassung</v>
      </c>
      <c r="V1242" s="10" t="str">
        <f>IFERROR(VLOOKUP(BTT[[#This Row],[Verwendetes Formular
(Auswahl falls relevant)]],Formulare[[Formularbezeichnung]:[Formularname (technisch)]],2,FALSE),"")</f>
        <v/>
      </c>
      <c r="Y1242" s="4"/>
      <c r="AK1242" s="10" t="str">
        <f>IF(BTT[[#This Row],[Subprozess
(optionale Auswahl)]]="","okay",IF(VLOOKUP(BTT[[#This Row],[Subprozess
(optionale Auswahl)]],BPML[[Subprozess]:[Zugeordneter Hauptprozess]],3,FALSE)=BTT[[#This Row],[Hauptprozess
(Pflichtauswahl)]],"okay","falscher Subprozess"))</f>
        <v>okay</v>
      </c>
      <c r="AL1242" t="str">
        <f>IF(aktives_Teilprojekt="Master","",IF(BTT[[#This Row],[Verantwortliches TP
(automatisch)]]=VLOOKUP(aktives_Teilprojekt,Teilprojekte[[Teilprojekte]:[Kürzel]],2,FALSE),"okay","Hauptprozess anderes TP"))</f>
        <v>okay</v>
      </c>
      <c r="AM1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2" s="10" t="str">
        <f>IFERROR(IF(BTT[[#This Row],[SAP-Modul
(Pflichtauswahl)]]&lt;&gt;VLOOKUP(BTT[[#This Row],[Verwendete Transaktion (Pflichtauswahl)]],Transaktionen[[Transaktionen]:[Modul]],3,FALSE),"Modul anders","okay"),"")</f>
        <v>okay</v>
      </c>
      <c r="AP1242" s="10" t="str">
        <f>IFERROR(IF(COUNTIFS(BTT[Verwendete Transaktion (Pflichtauswahl)],BTT[[#This Row],[Verwendete Transaktion (Pflichtauswahl)]],BTT[SAP-Modul
(Pflichtauswahl)],"&lt;&gt;"&amp;BTT[[#This Row],[SAP-Modul
(Pflichtauswahl)]])&gt;0,"Modul anders","okay"),"")</f>
        <v>okay</v>
      </c>
      <c r="AQ1242" s="10" t="str">
        <f>IFERROR(IF(COUNTIFS(BTT[Verwendete Transaktion (Pflichtauswahl)],BTT[[#This Row],[Verwendete Transaktion (Pflichtauswahl)]],BTT[Verantwortliches TP
(automatisch)],"&lt;&gt;"&amp;BTT[[#This Row],[Verantwortliches TP
(automatisch)]])&gt;0,"Transaktion mehrfach","okay"),"")</f>
        <v>okay</v>
      </c>
      <c r="AR1242" s="10" t="str">
        <f>IFERROR(IF(COUNTIFS(BTT[Verwendete Transaktion (Pflichtauswahl)],BTT[[#This Row],[Verwendete Transaktion (Pflichtauswahl)]],BTT[Verantwortliches TP
(automatisch)],"&lt;&gt;"&amp;VLOOKUP(aktives_Teilprojekt,Teilprojekte[[Teilprojekte]:[Kürzel]],2,FALSE))&gt;0,"Transaktion mehrfach","okay"),"")</f>
        <v>okay</v>
      </c>
      <c r="AS1242" s="10" t="s">
        <v>11627</v>
      </c>
      <c r="AT1242" s="10"/>
    </row>
    <row r="1243" spans="1:46" x14ac:dyDescent="0.25">
      <c r="A1243" s="14" t="str">
        <f>IFERROR(IF(BTT[[#This Row],[Lfd Nr. 
(aus konsolidierter Datei)]]&lt;&gt;"",BTT[[#This Row],[Lfd Nr. 
(aus konsolidierter Datei)]],VLOOKUP(aktives_Teilprojekt,Teilprojekte[[Teilprojekte]:[Kürzel]],2,FALSE)&amp;ROW(BTT[[#This Row],[Lfd Nr.
(automatisch)]])-2),"")</f>
        <v>FI1157</v>
      </c>
      <c r="B1243" s="15" t="s">
        <v>24</v>
      </c>
      <c r="C1243" s="15"/>
      <c r="D1243" t="s">
        <v>11517</v>
      </c>
      <c r="E1243" s="10" t="str">
        <f>IFERROR(IF(NOT(BTT[[#This Row],[Manuelle Änderung des Verantwortliches TP
(Auswahl - bei Bedarf)]]=""),BTT[[#This Row],[Manuelle Änderung des Verantwortliches TP
(Auswahl - bei Bedarf)]],VLOOKUP(BTT[[#This Row],[Hauptprozess
(Pflichtauswahl)]],Hauptprozesse[],3,FALSE)),"")</f>
        <v>FI</v>
      </c>
      <c r="G1243" t="s">
        <v>14277</v>
      </c>
      <c r="H1243" s="10" t="s">
        <v>6322</v>
      </c>
      <c r="I1243" t="s">
        <v>4272</v>
      </c>
      <c r="J1243" s="10" t="str">
        <f>IFERROR(VLOOKUP(BTT[[#This Row],[Verwendete Transaktion (Pflichtauswahl)]],Transaktionen[[Transaktionen]:[Langtext]],2,FALSE),"")</f>
        <v>Anlagengitter</v>
      </c>
      <c r="V1243" s="10" t="str">
        <f>IFERROR(VLOOKUP(BTT[[#This Row],[Verwendetes Formular
(Auswahl falls relevant)]],Formulare[[Formularbezeichnung]:[Formularname (technisch)]],2,FALSE),"")</f>
        <v/>
      </c>
      <c r="Y1243" s="4"/>
      <c r="AK1243" s="10" t="str">
        <f>IF(BTT[[#This Row],[Subprozess
(optionale Auswahl)]]="","okay",IF(VLOOKUP(BTT[[#This Row],[Subprozess
(optionale Auswahl)]],BPML[[Subprozess]:[Zugeordneter Hauptprozess]],3,FALSE)=BTT[[#This Row],[Hauptprozess
(Pflichtauswahl)]],"okay","falscher Subprozess"))</f>
        <v>okay</v>
      </c>
      <c r="AL1243" t="str">
        <f>IF(aktives_Teilprojekt="Master","",IF(BTT[[#This Row],[Verantwortliches TP
(automatisch)]]=VLOOKUP(aktives_Teilprojekt,Teilprojekte[[Teilprojekte]:[Kürzel]],2,FALSE),"okay","Hauptprozess anderes TP"))</f>
        <v>okay</v>
      </c>
      <c r="AM1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3" s="10" t="str">
        <f>IFERROR(IF(BTT[[#This Row],[SAP-Modul
(Pflichtauswahl)]]&lt;&gt;VLOOKUP(BTT[[#This Row],[Verwendete Transaktion (Pflichtauswahl)]],Transaktionen[[Transaktionen]:[Modul]],3,FALSE),"Modul anders","okay"),"")</f>
        <v>okay</v>
      </c>
      <c r="AP1243" s="10" t="str">
        <f>IFERROR(IF(COUNTIFS(BTT[Verwendete Transaktion (Pflichtauswahl)],BTT[[#This Row],[Verwendete Transaktion (Pflichtauswahl)]],BTT[SAP-Modul
(Pflichtauswahl)],"&lt;&gt;"&amp;BTT[[#This Row],[SAP-Modul
(Pflichtauswahl)]])&gt;0,"Modul anders","okay"),"")</f>
        <v>okay</v>
      </c>
      <c r="AQ1243" s="10" t="str">
        <f>IFERROR(IF(COUNTIFS(BTT[Verwendete Transaktion (Pflichtauswahl)],BTT[[#This Row],[Verwendete Transaktion (Pflichtauswahl)]],BTT[Verantwortliches TP
(automatisch)],"&lt;&gt;"&amp;BTT[[#This Row],[Verantwortliches TP
(automatisch)]])&gt;0,"Transaktion mehrfach","okay"),"")</f>
        <v>okay</v>
      </c>
      <c r="AR1243" s="10" t="str">
        <f>IFERROR(IF(COUNTIFS(BTT[Verwendete Transaktion (Pflichtauswahl)],BTT[[#This Row],[Verwendete Transaktion (Pflichtauswahl)]],BTT[Verantwortliches TP
(automatisch)],"&lt;&gt;"&amp;VLOOKUP(aktives_Teilprojekt,Teilprojekte[[Teilprojekte]:[Kürzel]],2,FALSE))&gt;0,"Transaktion mehrfach","okay"),"")</f>
        <v>okay</v>
      </c>
      <c r="AS1243" s="10" t="s">
        <v>11628</v>
      </c>
      <c r="AT1243" s="10"/>
    </row>
    <row r="1244" spans="1:46" x14ac:dyDescent="0.25">
      <c r="A1244" s="14" t="str">
        <f>IFERROR(IF(BTT[[#This Row],[Lfd Nr. 
(aus konsolidierter Datei)]]&lt;&gt;"",BTT[[#This Row],[Lfd Nr. 
(aus konsolidierter Datei)]],VLOOKUP(aktives_Teilprojekt,Teilprojekte[[Teilprojekte]:[Kürzel]],2,FALSE)&amp;ROW(BTT[[#This Row],[Lfd Nr.
(automatisch)]])-2),"")</f>
        <v>FI1158</v>
      </c>
      <c r="B1244" s="15" t="s">
        <v>24</v>
      </c>
      <c r="C1244" s="15"/>
      <c r="D1244" t="s">
        <v>11515</v>
      </c>
      <c r="E1244" s="10" t="str">
        <f>IFERROR(IF(NOT(BTT[[#This Row],[Manuelle Änderung des Verantwortliches TP
(Auswahl - bei Bedarf)]]=""),BTT[[#This Row],[Manuelle Änderung des Verantwortliches TP
(Auswahl - bei Bedarf)]],VLOOKUP(BTT[[#This Row],[Hauptprozess
(Pflichtauswahl)]],Hauptprozesse[],3,FALSE)),"")</f>
        <v>FI</v>
      </c>
      <c r="G1244" t="s">
        <v>14277</v>
      </c>
      <c r="H1244" s="10" t="s">
        <v>6037</v>
      </c>
      <c r="I1244" t="s">
        <v>1132</v>
      </c>
      <c r="J1244" s="10" t="str">
        <f>IFERROR(VLOOKUP(BTT[[#This Row],[Verwendete Transaktion (Pflichtauswahl)]],Transaktionen[[Transaktionen]:[Langtext]],2,FALSE),"")</f>
        <v>Anlagen-Stammsatz anlegen</v>
      </c>
      <c r="V1244" s="10" t="str">
        <f>IFERROR(VLOOKUP(BTT[[#This Row],[Verwendetes Formular
(Auswahl falls relevant)]],Formulare[[Formularbezeichnung]:[Formularname (technisch)]],2,FALSE),"")</f>
        <v/>
      </c>
      <c r="Y1244" s="4"/>
      <c r="AK1244" s="10" t="str">
        <f>IF(BTT[[#This Row],[Subprozess
(optionale Auswahl)]]="","okay",IF(VLOOKUP(BTT[[#This Row],[Subprozess
(optionale Auswahl)]],BPML[[Subprozess]:[Zugeordneter Hauptprozess]],3,FALSE)=BTT[[#This Row],[Hauptprozess
(Pflichtauswahl)]],"okay","falscher Subprozess"))</f>
        <v>okay</v>
      </c>
      <c r="AL1244" t="str">
        <f>IF(aktives_Teilprojekt="Master","",IF(BTT[[#This Row],[Verantwortliches TP
(automatisch)]]=VLOOKUP(aktives_Teilprojekt,Teilprojekte[[Teilprojekte]:[Kürzel]],2,FALSE),"okay","Hauptprozess anderes TP"))</f>
        <v>okay</v>
      </c>
      <c r="AM1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4" s="10" t="str">
        <f>IFERROR(IF(BTT[[#This Row],[SAP-Modul
(Pflichtauswahl)]]&lt;&gt;VLOOKUP(BTT[[#This Row],[Verwendete Transaktion (Pflichtauswahl)]],Transaktionen[[Transaktionen]:[Modul]],3,FALSE),"Modul anders","okay"),"")</f>
        <v>okay</v>
      </c>
      <c r="AP1244" s="10" t="str">
        <f>IFERROR(IF(COUNTIFS(BTT[Verwendete Transaktion (Pflichtauswahl)],BTT[[#This Row],[Verwendete Transaktion (Pflichtauswahl)]],BTT[SAP-Modul
(Pflichtauswahl)],"&lt;&gt;"&amp;BTT[[#This Row],[SAP-Modul
(Pflichtauswahl)]])&gt;0,"Modul anders","okay"),"")</f>
        <v>okay</v>
      </c>
      <c r="AQ1244" s="10" t="str">
        <f>IFERROR(IF(COUNTIFS(BTT[Verwendete Transaktion (Pflichtauswahl)],BTT[[#This Row],[Verwendete Transaktion (Pflichtauswahl)]],BTT[Verantwortliches TP
(automatisch)],"&lt;&gt;"&amp;BTT[[#This Row],[Verantwortliches TP
(automatisch)]])&gt;0,"Transaktion mehrfach","okay"),"")</f>
        <v>okay</v>
      </c>
      <c r="AR1244" s="10" t="str">
        <f>IFERROR(IF(COUNTIFS(BTT[Verwendete Transaktion (Pflichtauswahl)],BTT[[#This Row],[Verwendete Transaktion (Pflichtauswahl)]],BTT[Verantwortliches TP
(automatisch)],"&lt;&gt;"&amp;VLOOKUP(aktives_Teilprojekt,Teilprojekte[[Teilprojekte]:[Kürzel]],2,FALSE))&gt;0,"Transaktion mehrfach","okay"),"")</f>
        <v>okay</v>
      </c>
      <c r="AS1244" s="10" t="s">
        <v>11629</v>
      </c>
      <c r="AT1244" s="10"/>
    </row>
    <row r="1245" spans="1:46" x14ac:dyDescent="0.25">
      <c r="A1245" s="14" t="str">
        <f>IFERROR(IF(BTT[[#This Row],[Lfd Nr. 
(aus konsolidierter Datei)]]&lt;&gt;"",BTT[[#This Row],[Lfd Nr. 
(aus konsolidierter Datei)]],VLOOKUP(aktives_Teilprojekt,Teilprojekte[[Teilprojekte]:[Kürzel]],2,FALSE)&amp;ROW(BTT[[#This Row],[Lfd Nr.
(automatisch)]])-2),"")</f>
        <v>FI1159</v>
      </c>
      <c r="B1245" s="15" t="s">
        <v>24</v>
      </c>
      <c r="C1245" s="15"/>
      <c r="D1245" t="s">
        <v>11561</v>
      </c>
      <c r="E1245" s="10" t="str">
        <f>IFERROR(IF(NOT(BTT[[#This Row],[Manuelle Änderung des Verantwortliches TP
(Auswahl - bei Bedarf)]]=""),BTT[[#This Row],[Manuelle Änderung des Verantwortliches TP
(Auswahl - bei Bedarf)]],VLOOKUP(BTT[[#This Row],[Hauptprozess
(Pflichtauswahl)]],Hauptprozesse[],3,FALSE)),"")</f>
        <v>FI</v>
      </c>
      <c r="G1245" t="s">
        <v>14277</v>
      </c>
      <c r="H1245" s="10" t="s">
        <v>6037</v>
      </c>
      <c r="I1245" t="s">
        <v>1099</v>
      </c>
      <c r="J1245" s="10" t="str">
        <f>IFERROR(VLOOKUP(BTT[[#This Row],[Verwendete Transaktion (Pflichtauswahl)]],Transaktionen[[Transaktionen]:[Langtext]],2,FALSE),"")</f>
        <v>Zugang Gegenbuchung automatisch</v>
      </c>
      <c r="V1245" s="10" t="str">
        <f>IFERROR(VLOOKUP(BTT[[#This Row],[Verwendetes Formular
(Auswahl falls relevant)]],Formulare[[Formularbezeichnung]:[Formularname (technisch)]],2,FALSE),"")</f>
        <v/>
      </c>
      <c r="Y1245" s="4"/>
      <c r="AK1245" s="10" t="str">
        <f>IF(BTT[[#This Row],[Subprozess
(optionale Auswahl)]]="","okay",IF(VLOOKUP(BTT[[#This Row],[Subprozess
(optionale Auswahl)]],BPML[[Subprozess]:[Zugeordneter Hauptprozess]],3,FALSE)=BTT[[#This Row],[Hauptprozess
(Pflichtauswahl)]],"okay","falscher Subprozess"))</f>
        <v>okay</v>
      </c>
      <c r="AL1245" t="str">
        <f>IF(aktives_Teilprojekt="Master","",IF(BTT[[#This Row],[Verantwortliches TP
(automatisch)]]=VLOOKUP(aktives_Teilprojekt,Teilprojekte[[Teilprojekte]:[Kürzel]],2,FALSE),"okay","Hauptprozess anderes TP"))</f>
        <v>okay</v>
      </c>
      <c r="AM1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5" s="10" t="str">
        <f>IFERROR(IF(BTT[[#This Row],[SAP-Modul
(Pflichtauswahl)]]&lt;&gt;VLOOKUP(BTT[[#This Row],[Verwendete Transaktion (Pflichtauswahl)]],Transaktionen[[Transaktionen]:[Modul]],3,FALSE),"Modul anders","okay"),"")</f>
        <v>okay</v>
      </c>
      <c r="AP1245" s="10" t="str">
        <f>IFERROR(IF(COUNTIFS(BTT[Verwendete Transaktion (Pflichtauswahl)],BTT[[#This Row],[Verwendete Transaktion (Pflichtauswahl)]],BTT[SAP-Modul
(Pflichtauswahl)],"&lt;&gt;"&amp;BTT[[#This Row],[SAP-Modul
(Pflichtauswahl)]])&gt;0,"Modul anders","okay"),"")</f>
        <v>okay</v>
      </c>
      <c r="AQ1245" s="10" t="str">
        <f>IFERROR(IF(COUNTIFS(BTT[Verwendete Transaktion (Pflichtauswahl)],BTT[[#This Row],[Verwendete Transaktion (Pflichtauswahl)]],BTT[Verantwortliches TP
(automatisch)],"&lt;&gt;"&amp;BTT[[#This Row],[Verantwortliches TP
(automatisch)]])&gt;0,"Transaktion mehrfach","okay"),"")</f>
        <v>okay</v>
      </c>
      <c r="AR1245" s="10" t="str">
        <f>IFERROR(IF(COUNTIFS(BTT[Verwendete Transaktion (Pflichtauswahl)],BTT[[#This Row],[Verwendete Transaktion (Pflichtauswahl)]],BTT[Verantwortliches TP
(automatisch)],"&lt;&gt;"&amp;VLOOKUP(aktives_Teilprojekt,Teilprojekte[[Teilprojekte]:[Kürzel]],2,FALSE))&gt;0,"Transaktion mehrfach","okay"),"")</f>
        <v>okay</v>
      </c>
      <c r="AS1245" s="10" t="s">
        <v>11630</v>
      </c>
      <c r="AT1245" s="10"/>
    </row>
    <row r="1246" spans="1:46" x14ac:dyDescent="0.25">
      <c r="A1246" s="14" t="str">
        <f>IFERROR(IF(BTT[[#This Row],[Lfd Nr. 
(aus konsolidierter Datei)]]&lt;&gt;"",BTT[[#This Row],[Lfd Nr. 
(aus konsolidierter Datei)]],VLOOKUP(aktives_Teilprojekt,Teilprojekte[[Teilprojekte]:[Kürzel]],2,FALSE)&amp;ROW(BTT[[#This Row],[Lfd Nr.
(automatisch)]])-2),"")</f>
        <v>FI1160</v>
      </c>
      <c r="B1246" s="15" t="s">
        <v>24</v>
      </c>
      <c r="C1246" s="15"/>
      <c r="D1246" t="s">
        <v>11563</v>
      </c>
      <c r="E1246" s="10" t="str">
        <f>IFERROR(IF(NOT(BTT[[#This Row],[Manuelle Änderung des Verantwortliches TP
(Auswahl - bei Bedarf)]]=""),BTT[[#This Row],[Manuelle Änderung des Verantwortliches TP
(Auswahl - bei Bedarf)]],VLOOKUP(BTT[[#This Row],[Hauptprozess
(Pflichtauswahl)]],Hauptprozesse[],3,FALSE)),"")</f>
        <v>FI</v>
      </c>
      <c r="G1246" t="s">
        <v>14277</v>
      </c>
      <c r="H1246" s="10" t="s">
        <v>3</v>
      </c>
      <c r="I1246" t="s">
        <v>1648</v>
      </c>
      <c r="J1246" s="10" t="str">
        <f>IFERROR(VLOOKUP(BTT[[#This Row],[Verwendete Transaktion (Pflichtauswahl)]],Transaktionen[[Transaktionen]:[Langtext]],2,FALSE),"")</f>
        <v>Sachkontenbuchung erfassen</v>
      </c>
      <c r="V1246" s="10" t="str">
        <f>IFERROR(VLOOKUP(BTT[[#This Row],[Verwendetes Formular
(Auswahl falls relevant)]],Formulare[[Formularbezeichnung]:[Formularname (technisch)]],2,FALSE),"")</f>
        <v/>
      </c>
      <c r="Y1246" s="4"/>
      <c r="AK1246" s="10" t="str">
        <f>IF(BTT[[#This Row],[Subprozess
(optionale Auswahl)]]="","okay",IF(VLOOKUP(BTT[[#This Row],[Subprozess
(optionale Auswahl)]],BPML[[Subprozess]:[Zugeordneter Hauptprozess]],3,FALSE)=BTT[[#This Row],[Hauptprozess
(Pflichtauswahl)]],"okay","falscher Subprozess"))</f>
        <v>okay</v>
      </c>
      <c r="AL1246" t="str">
        <f>IF(aktives_Teilprojekt="Master","",IF(BTT[[#This Row],[Verantwortliches TP
(automatisch)]]=VLOOKUP(aktives_Teilprojekt,Teilprojekte[[Teilprojekte]:[Kürzel]],2,FALSE),"okay","Hauptprozess anderes TP"))</f>
        <v>okay</v>
      </c>
      <c r="AM1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6" s="10" t="str">
        <f>IFERROR(IF(BTT[[#This Row],[SAP-Modul
(Pflichtauswahl)]]&lt;&gt;VLOOKUP(BTT[[#This Row],[Verwendete Transaktion (Pflichtauswahl)]],Transaktionen[[Transaktionen]:[Modul]],3,FALSE),"Modul anders","okay"),"")</f>
        <v>okay</v>
      </c>
      <c r="AP1246" s="10" t="str">
        <f>IFERROR(IF(COUNTIFS(BTT[Verwendete Transaktion (Pflichtauswahl)],BTT[[#This Row],[Verwendete Transaktion (Pflichtauswahl)]],BTT[SAP-Modul
(Pflichtauswahl)],"&lt;&gt;"&amp;BTT[[#This Row],[SAP-Modul
(Pflichtauswahl)]])&gt;0,"Modul anders","okay"),"")</f>
        <v>okay</v>
      </c>
      <c r="AQ1246" s="10" t="str">
        <f>IFERROR(IF(COUNTIFS(BTT[Verwendete Transaktion (Pflichtauswahl)],BTT[[#This Row],[Verwendete Transaktion (Pflichtauswahl)]],BTT[Verantwortliches TP
(automatisch)],"&lt;&gt;"&amp;BTT[[#This Row],[Verantwortliches TP
(automatisch)]])&gt;0,"Transaktion mehrfach","okay"),"")</f>
        <v>okay</v>
      </c>
      <c r="AR1246" s="10" t="str">
        <f>IFERROR(IF(COUNTIFS(BTT[Verwendete Transaktion (Pflichtauswahl)],BTT[[#This Row],[Verwendete Transaktion (Pflichtauswahl)]],BTT[Verantwortliches TP
(automatisch)],"&lt;&gt;"&amp;VLOOKUP(aktives_Teilprojekt,Teilprojekte[[Teilprojekte]:[Kürzel]],2,FALSE))&gt;0,"Transaktion mehrfach","okay"),"")</f>
        <v>okay</v>
      </c>
      <c r="AS1246" s="10" t="s">
        <v>11631</v>
      </c>
      <c r="AT1246" s="10"/>
    </row>
    <row r="1247" spans="1:46" x14ac:dyDescent="0.25">
      <c r="A1247" s="14" t="str">
        <f>IFERROR(IF(BTT[[#This Row],[Lfd Nr. 
(aus konsolidierter Datei)]]&lt;&gt;"",BTT[[#This Row],[Lfd Nr. 
(aus konsolidierter Datei)]],VLOOKUP(aktives_Teilprojekt,Teilprojekte[[Teilprojekte]:[Kürzel]],2,FALSE)&amp;ROW(BTT[[#This Row],[Lfd Nr.
(automatisch)]])-2),"")</f>
        <v>FI1161</v>
      </c>
      <c r="B1247" s="15" t="s">
        <v>24</v>
      </c>
      <c r="C1247" s="15"/>
      <c r="D1247" t="s">
        <v>11522</v>
      </c>
      <c r="E1247" s="10" t="str">
        <f>IFERROR(IF(NOT(BTT[[#This Row],[Manuelle Änderung des Verantwortliches TP
(Auswahl - bei Bedarf)]]=""),BTT[[#This Row],[Manuelle Änderung des Verantwortliches TP
(Auswahl - bei Bedarf)]],VLOOKUP(BTT[[#This Row],[Hauptprozess
(Pflichtauswahl)]],Hauptprozesse[],3,FALSE)),"")</f>
        <v>FI</v>
      </c>
      <c r="G1247" t="s">
        <v>14277</v>
      </c>
      <c r="H1247" s="10" t="s">
        <v>8485</v>
      </c>
      <c r="I1247" t="s">
        <v>8522</v>
      </c>
      <c r="J1247" s="10" t="str">
        <f>IFERROR(VLOOKUP(BTT[[#This Row],[Verwendete Transaktion (Pflichtauswahl)]],Transaktionen[[Transaktionen]:[Langtext]],2,FALSE),"")</f>
        <v>keine digitale Erfassung</v>
      </c>
      <c r="V1247" s="10" t="str">
        <f>IFERROR(VLOOKUP(BTT[[#This Row],[Verwendetes Formular
(Auswahl falls relevant)]],Formulare[[Formularbezeichnung]:[Formularname (technisch)]],2,FALSE),"")</f>
        <v/>
      </c>
      <c r="Y1247" s="4"/>
      <c r="AK1247" s="10" t="str">
        <f>IF(BTT[[#This Row],[Subprozess
(optionale Auswahl)]]="","okay",IF(VLOOKUP(BTT[[#This Row],[Subprozess
(optionale Auswahl)]],BPML[[Subprozess]:[Zugeordneter Hauptprozess]],3,FALSE)=BTT[[#This Row],[Hauptprozess
(Pflichtauswahl)]],"okay","falscher Subprozess"))</f>
        <v>okay</v>
      </c>
      <c r="AL1247" t="str">
        <f>IF(aktives_Teilprojekt="Master","",IF(BTT[[#This Row],[Verantwortliches TP
(automatisch)]]=VLOOKUP(aktives_Teilprojekt,Teilprojekte[[Teilprojekte]:[Kürzel]],2,FALSE),"okay","Hauptprozess anderes TP"))</f>
        <v>okay</v>
      </c>
      <c r="AM1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7" s="10" t="str">
        <f>IFERROR(IF(BTT[[#This Row],[SAP-Modul
(Pflichtauswahl)]]&lt;&gt;VLOOKUP(BTT[[#This Row],[Verwendete Transaktion (Pflichtauswahl)]],Transaktionen[[Transaktionen]:[Modul]],3,FALSE),"Modul anders","okay"),"")</f>
        <v>okay</v>
      </c>
      <c r="AP1247" s="10" t="str">
        <f>IFERROR(IF(COUNTIFS(BTT[Verwendete Transaktion (Pflichtauswahl)],BTT[[#This Row],[Verwendete Transaktion (Pflichtauswahl)]],BTT[SAP-Modul
(Pflichtauswahl)],"&lt;&gt;"&amp;BTT[[#This Row],[SAP-Modul
(Pflichtauswahl)]])&gt;0,"Modul anders","okay"),"")</f>
        <v>okay</v>
      </c>
      <c r="AQ1247" s="10" t="str">
        <f>IFERROR(IF(COUNTIFS(BTT[Verwendete Transaktion (Pflichtauswahl)],BTT[[#This Row],[Verwendete Transaktion (Pflichtauswahl)]],BTT[Verantwortliches TP
(automatisch)],"&lt;&gt;"&amp;BTT[[#This Row],[Verantwortliches TP
(automatisch)]])&gt;0,"Transaktion mehrfach","okay"),"")</f>
        <v>okay</v>
      </c>
      <c r="AR1247" s="10" t="str">
        <f>IFERROR(IF(COUNTIFS(BTT[Verwendete Transaktion (Pflichtauswahl)],BTT[[#This Row],[Verwendete Transaktion (Pflichtauswahl)]],BTT[Verantwortliches TP
(automatisch)],"&lt;&gt;"&amp;VLOOKUP(aktives_Teilprojekt,Teilprojekte[[Teilprojekte]:[Kürzel]],2,FALSE))&gt;0,"Transaktion mehrfach","okay"),"")</f>
        <v>okay</v>
      </c>
      <c r="AS1247" s="10" t="s">
        <v>11632</v>
      </c>
      <c r="AT1247" s="10"/>
    </row>
    <row r="1248" spans="1:46" x14ac:dyDescent="0.25">
      <c r="A1248" s="14" t="str">
        <f>IFERROR(IF(BTT[[#This Row],[Lfd Nr. 
(aus konsolidierter Datei)]]&lt;&gt;"",BTT[[#This Row],[Lfd Nr. 
(aus konsolidierter Datei)]],VLOOKUP(aktives_Teilprojekt,Teilprojekte[[Teilprojekte]:[Kürzel]],2,FALSE)&amp;ROW(BTT[[#This Row],[Lfd Nr.
(automatisch)]])-2),"")</f>
        <v>FI1162</v>
      </c>
      <c r="B1248" s="15" t="s">
        <v>24</v>
      </c>
      <c r="C1248" s="15"/>
      <c r="D1248" t="s">
        <v>11599</v>
      </c>
      <c r="E1248" s="10" t="str">
        <f>IFERROR(IF(NOT(BTT[[#This Row],[Manuelle Änderung des Verantwortliches TP
(Auswahl - bei Bedarf)]]=""),BTT[[#This Row],[Manuelle Änderung des Verantwortliches TP
(Auswahl - bei Bedarf)]],VLOOKUP(BTT[[#This Row],[Hauptprozess
(Pflichtauswahl)]],Hauptprozesse[],3,FALSE)),"")</f>
        <v>FI</v>
      </c>
      <c r="G1248" t="s">
        <v>14277</v>
      </c>
      <c r="H1248" s="10" t="s">
        <v>8485</v>
      </c>
      <c r="I1248" t="s">
        <v>8522</v>
      </c>
      <c r="J1248" s="10" t="str">
        <f>IFERROR(VLOOKUP(BTT[[#This Row],[Verwendete Transaktion (Pflichtauswahl)]],Transaktionen[[Transaktionen]:[Langtext]],2,FALSE),"")</f>
        <v>keine digitale Erfassung</v>
      </c>
      <c r="V1248" s="10" t="str">
        <f>IFERROR(VLOOKUP(BTT[[#This Row],[Verwendetes Formular
(Auswahl falls relevant)]],Formulare[[Formularbezeichnung]:[Formularname (technisch)]],2,FALSE),"")</f>
        <v/>
      </c>
      <c r="Y1248" s="4"/>
      <c r="AK1248" s="10" t="str">
        <f>IF(BTT[[#This Row],[Subprozess
(optionale Auswahl)]]="","okay",IF(VLOOKUP(BTT[[#This Row],[Subprozess
(optionale Auswahl)]],BPML[[Subprozess]:[Zugeordneter Hauptprozess]],3,FALSE)=BTT[[#This Row],[Hauptprozess
(Pflichtauswahl)]],"okay","falscher Subprozess"))</f>
        <v>okay</v>
      </c>
      <c r="AL1248" t="str">
        <f>IF(aktives_Teilprojekt="Master","",IF(BTT[[#This Row],[Verantwortliches TP
(automatisch)]]=VLOOKUP(aktives_Teilprojekt,Teilprojekte[[Teilprojekte]:[Kürzel]],2,FALSE),"okay","Hauptprozess anderes TP"))</f>
        <v>okay</v>
      </c>
      <c r="AM1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8" s="10" t="str">
        <f>IFERROR(IF(BTT[[#This Row],[SAP-Modul
(Pflichtauswahl)]]&lt;&gt;VLOOKUP(BTT[[#This Row],[Verwendete Transaktion (Pflichtauswahl)]],Transaktionen[[Transaktionen]:[Modul]],3,FALSE),"Modul anders","okay"),"")</f>
        <v>okay</v>
      </c>
      <c r="AP1248" s="10" t="str">
        <f>IFERROR(IF(COUNTIFS(BTT[Verwendete Transaktion (Pflichtauswahl)],BTT[[#This Row],[Verwendete Transaktion (Pflichtauswahl)]],BTT[SAP-Modul
(Pflichtauswahl)],"&lt;&gt;"&amp;BTT[[#This Row],[SAP-Modul
(Pflichtauswahl)]])&gt;0,"Modul anders","okay"),"")</f>
        <v>okay</v>
      </c>
      <c r="AQ1248" s="10" t="str">
        <f>IFERROR(IF(COUNTIFS(BTT[Verwendete Transaktion (Pflichtauswahl)],BTT[[#This Row],[Verwendete Transaktion (Pflichtauswahl)]],BTT[Verantwortliches TP
(automatisch)],"&lt;&gt;"&amp;BTT[[#This Row],[Verantwortliches TP
(automatisch)]])&gt;0,"Transaktion mehrfach","okay"),"")</f>
        <v>okay</v>
      </c>
      <c r="AR1248" s="10" t="str">
        <f>IFERROR(IF(COUNTIFS(BTT[Verwendete Transaktion (Pflichtauswahl)],BTT[[#This Row],[Verwendete Transaktion (Pflichtauswahl)]],BTT[Verantwortliches TP
(automatisch)],"&lt;&gt;"&amp;VLOOKUP(aktives_Teilprojekt,Teilprojekte[[Teilprojekte]:[Kürzel]],2,FALSE))&gt;0,"Transaktion mehrfach","okay"),"")</f>
        <v>okay</v>
      </c>
      <c r="AS1248" s="10" t="s">
        <v>11633</v>
      </c>
      <c r="AT1248" s="10"/>
    </row>
    <row r="1249" spans="1:46" x14ac:dyDescent="0.25">
      <c r="A1249" s="14" t="str">
        <f>IFERROR(IF(BTT[[#This Row],[Lfd Nr. 
(aus konsolidierter Datei)]]&lt;&gt;"",BTT[[#This Row],[Lfd Nr. 
(aus konsolidierter Datei)]],VLOOKUP(aktives_Teilprojekt,Teilprojekte[[Teilprojekte]:[Kürzel]],2,FALSE)&amp;ROW(BTT[[#This Row],[Lfd Nr.
(automatisch)]])-2),"")</f>
        <v>FI1163</v>
      </c>
      <c r="B1249" s="15" t="s">
        <v>24</v>
      </c>
      <c r="C1249" s="15"/>
      <c r="D1249" t="s">
        <v>11601</v>
      </c>
      <c r="E1249" s="10" t="str">
        <f>IFERROR(IF(NOT(BTT[[#This Row],[Manuelle Änderung des Verantwortliches TP
(Auswahl - bei Bedarf)]]=""),BTT[[#This Row],[Manuelle Änderung des Verantwortliches TP
(Auswahl - bei Bedarf)]],VLOOKUP(BTT[[#This Row],[Hauptprozess
(Pflichtauswahl)]],Hauptprozesse[],3,FALSE)),"")</f>
        <v>FI</v>
      </c>
      <c r="G1249" t="s">
        <v>14277</v>
      </c>
      <c r="H1249" s="10" t="s">
        <v>8485</v>
      </c>
      <c r="I1249" t="s">
        <v>8522</v>
      </c>
      <c r="J1249" s="10" t="str">
        <f>IFERROR(VLOOKUP(BTT[[#This Row],[Verwendete Transaktion (Pflichtauswahl)]],Transaktionen[[Transaktionen]:[Langtext]],2,FALSE),"")</f>
        <v>keine digitale Erfassung</v>
      </c>
      <c r="V1249" s="10" t="str">
        <f>IFERROR(VLOOKUP(BTT[[#This Row],[Verwendetes Formular
(Auswahl falls relevant)]],Formulare[[Formularbezeichnung]:[Formularname (technisch)]],2,FALSE),"")</f>
        <v/>
      </c>
      <c r="Y1249" s="4"/>
      <c r="AK1249" s="10" t="str">
        <f>IF(BTT[[#This Row],[Subprozess
(optionale Auswahl)]]="","okay",IF(VLOOKUP(BTT[[#This Row],[Subprozess
(optionale Auswahl)]],BPML[[Subprozess]:[Zugeordneter Hauptprozess]],3,FALSE)=BTT[[#This Row],[Hauptprozess
(Pflichtauswahl)]],"okay","falscher Subprozess"))</f>
        <v>okay</v>
      </c>
      <c r="AL1249" t="str">
        <f>IF(aktives_Teilprojekt="Master","",IF(BTT[[#This Row],[Verantwortliches TP
(automatisch)]]=VLOOKUP(aktives_Teilprojekt,Teilprojekte[[Teilprojekte]:[Kürzel]],2,FALSE),"okay","Hauptprozess anderes TP"))</f>
        <v>okay</v>
      </c>
      <c r="AM1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9" s="10" t="str">
        <f>IFERROR(IF(BTT[[#This Row],[SAP-Modul
(Pflichtauswahl)]]&lt;&gt;VLOOKUP(BTT[[#This Row],[Verwendete Transaktion (Pflichtauswahl)]],Transaktionen[[Transaktionen]:[Modul]],3,FALSE),"Modul anders","okay"),"")</f>
        <v>okay</v>
      </c>
      <c r="AP1249" s="10" t="str">
        <f>IFERROR(IF(COUNTIFS(BTT[Verwendete Transaktion (Pflichtauswahl)],BTT[[#This Row],[Verwendete Transaktion (Pflichtauswahl)]],BTT[SAP-Modul
(Pflichtauswahl)],"&lt;&gt;"&amp;BTT[[#This Row],[SAP-Modul
(Pflichtauswahl)]])&gt;0,"Modul anders","okay"),"")</f>
        <v>okay</v>
      </c>
      <c r="AQ1249" s="10" t="str">
        <f>IFERROR(IF(COUNTIFS(BTT[Verwendete Transaktion (Pflichtauswahl)],BTT[[#This Row],[Verwendete Transaktion (Pflichtauswahl)]],BTT[Verantwortliches TP
(automatisch)],"&lt;&gt;"&amp;BTT[[#This Row],[Verantwortliches TP
(automatisch)]])&gt;0,"Transaktion mehrfach","okay"),"")</f>
        <v>okay</v>
      </c>
      <c r="AR1249" s="10" t="str">
        <f>IFERROR(IF(COUNTIFS(BTT[Verwendete Transaktion (Pflichtauswahl)],BTT[[#This Row],[Verwendete Transaktion (Pflichtauswahl)]],BTT[Verantwortliches TP
(automatisch)],"&lt;&gt;"&amp;VLOOKUP(aktives_Teilprojekt,Teilprojekte[[Teilprojekte]:[Kürzel]],2,FALSE))&gt;0,"Transaktion mehrfach","okay"),"")</f>
        <v>okay</v>
      </c>
      <c r="AS1249" s="10" t="s">
        <v>11634</v>
      </c>
      <c r="AT1249" s="10"/>
    </row>
    <row r="1250" spans="1:46" x14ac:dyDescent="0.25">
      <c r="A1250" s="14" t="str">
        <f>IFERROR(IF(BTT[[#This Row],[Lfd Nr. 
(aus konsolidierter Datei)]]&lt;&gt;"",BTT[[#This Row],[Lfd Nr. 
(aus konsolidierter Datei)]],VLOOKUP(aktives_Teilprojekt,Teilprojekte[[Teilprojekte]:[Kürzel]],2,FALSE)&amp;ROW(BTT[[#This Row],[Lfd Nr.
(automatisch)]])-2),"")</f>
        <v>FI1164</v>
      </c>
      <c r="B1250" s="15" t="s">
        <v>24</v>
      </c>
      <c r="C1250" s="15"/>
      <c r="D1250" t="s">
        <v>11603</v>
      </c>
      <c r="E1250" s="10" t="str">
        <f>IFERROR(IF(NOT(BTT[[#This Row],[Manuelle Änderung des Verantwortliches TP
(Auswahl - bei Bedarf)]]=""),BTT[[#This Row],[Manuelle Änderung des Verantwortliches TP
(Auswahl - bei Bedarf)]],VLOOKUP(BTT[[#This Row],[Hauptprozess
(Pflichtauswahl)]],Hauptprozesse[],3,FALSE)),"")</f>
        <v>FI</v>
      </c>
      <c r="G1250" t="s">
        <v>14277</v>
      </c>
      <c r="H1250" s="10" t="s">
        <v>6037</v>
      </c>
      <c r="I1250" t="s">
        <v>1134</v>
      </c>
      <c r="J1250" s="10" t="str">
        <f>IFERROR(VLOOKUP(BTT[[#This Row],[Verwendete Transaktion (Pflichtauswahl)]],Transaktionen[[Transaktionen]:[Langtext]],2,FALSE),"")</f>
        <v>Anlagen-Stammsatz ändern</v>
      </c>
      <c r="V1250" s="10" t="str">
        <f>IFERROR(VLOOKUP(BTT[[#This Row],[Verwendetes Formular
(Auswahl falls relevant)]],Formulare[[Formularbezeichnung]:[Formularname (technisch)]],2,FALSE),"")</f>
        <v/>
      </c>
      <c r="Y1250" s="4"/>
      <c r="AK1250" s="10" t="str">
        <f>IF(BTT[[#This Row],[Subprozess
(optionale Auswahl)]]="","okay",IF(VLOOKUP(BTT[[#This Row],[Subprozess
(optionale Auswahl)]],BPML[[Subprozess]:[Zugeordneter Hauptprozess]],3,FALSE)=BTT[[#This Row],[Hauptprozess
(Pflichtauswahl)]],"okay","falscher Subprozess"))</f>
        <v>okay</v>
      </c>
      <c r="AL1250" t="str">
        <f>IF(aktives_Teilprojekt="Master","",IF(BTT[[#This Row],[Verantwortliches TP
(automatisch)]]=VLOOKUP(aktives_Teilprojekt,Teilprojekte[[Teilprojekte]:[Kürzel]],2,FALSE),"okay","Hauptprozess anderes TP"))</f>
        <v>okay</v>
      </c>
      <c r="AM1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0" s="10" t="str">
        <f>IFERROR(IF(BTT[[#This Row],[SAP-Modul
(Pflichtauswahl)]]&lt;&gt;VLOOKUP(BTT[[#This Row],[Verwendete Transaktion (Pflichtauswahl)]],Transaktionen[[Transaktionen]:[Modul]],3,FALSE),"Modul anders","okay"),"")</f>
        <v>okay</v>
      </c>
      <c r="AP1250" s="10" t="str">
        <f>IFERROR(IF(COUNTIFS(BTT[Verwendete Transaktion (Pflichtauswahl)],BTT[[#This Row],[Verwendete Transaktion (Pflichtauswahl)]],BTT[SAP-Modul
(Pflichtauswahl)],"&lt;&gt;"&amp;BTT[[#This Row],[SAP-Modul
(Pflichtauswahl)]])&gt;0,"Modul anders","okay"),"")</f>
        <v>okay</v>
      </c>
      <c r="AQ1250" s="10" t="str">
        <f>IFERROR(IF(COUNTIFS(BTT[Verwendete Transaktion (Pflichtauswahl)],BTT[[#This Row],[Verwendete Transaktion (Pflichtauswahl)]],BTT[Verantwortliches TP
(automatisch)],"&lt;&gt;"&amp;BTT[[#This Row],[Verantwortliches TP
(automatisch)]])&gt;0,"Transaktion mehrfach","okay"),"")</f>
        <v>okay</v>
      </c>
      <c r="AR1250" s="10" t="str">
        <f>IFERROR(IF(COUNTIFS(BTT[Verwendete Transaktion (Pflichtauswahl)],BTT[[#This Row],[Verwendete Transaktion (Pflichtauswahl)]],BTT[Verantwortliches TP
(automatisch)],"&lt;&gt;"&amp;VLOOKUP(aktives_Teilprojekt,Teilprojekte[[Teilprojekte]:[Kürzel]],2,FALSE))&gt;0,"Transaktion mehrfach","okay"),"")</f>
        <v>okay</v>
      </c>
      <c r="AS1250" s="10" t="s">
        <v>11635</v>
      </c>
      <c r="AT1250" s="10"/>
    </row>
    <row r="1251" spans="1:46" x14ac:dyDescent="0.25">
      <c r="A1251" s="14" t="str">
        <f>IFERROR(IF(BTT[[#This Row],[Lfd Nr. 
(aus konsolidierter Datei)]]&lt;&gt;"",BTT[[#This Row],[Lfd Nr. 
(aus konsolidierter Datei)]],VLOOKUP(aktives_Teilprojekt,Teilprojekte[[Teilprojekte]:[Kürzel]],2,FALSE)&amp;ROW(BTT[[#This Row],[Lfd Nr.
(automatisch)]])-2),"")</f>
        <v>FI1165</v>
      </c>
      <c r="B1251" s="15" t="s">
        <v>24</v>
      </c>
      <c r="C1251" s="15"/>
      <c r="D1251" t="s">
        <v>11625</v>
      </c>
      <c r="E1251" s="10" t="str">
        <f>IFERROR(IF(NOT(BTT[[#This Row],[Manuelle Änderung des Verantwortliches TP
(Auswahl - bei Bedarf)]]=""),BTT[[#This Row],[Manuelle Änderung des Verantwortliches TP
(Auswahl - bei Bedarf)]],VLOOKUP(BTT[[#This Row],[Hauptprozess
(Pflichtauswahl)]],Hauptprozesse[],3,FALSE)),"")</f>
        <v>FI</v>
      </c>
      <c r="G1251" t="s">
        <v>14250</v>
      </c>
      <c r="H1251" s="10" t="s">
        <v>3</v>
      </c>
      <c r="I1251" t="s">
        <v>1756</v>
      </c>
      <c r="J1251" s="10" t="str">
        <f>IFERROR(VLOOKUP(BTT[[#This Row],[Verwendete Transaktion (Pflichtauswahl)]],Transaktionen[[Transaktionen]:[Langtext]],2,FALSE),"")</f>
        <v>Beleg buchen</v>
      </c>
      <c r="V1251" s="10" t="str">
        <f>IFERROR(VLOOKUP(BTT[[#This Row],[Verwendetes Formular
(Auswahl falls relevant)]],Formulare[[Formularbezeichnung]:[Formularname (technisch)]],2,FALSE),"")</f>
        <v/>
      </c>
      <c r="Y1251" s="4"/>
      <c r="AK1251" s="10" t="str">
        <f>IF(BTT[[#This Row],[Subprozess
(optionale Auswahl)]]="","okay",IF(VLOOKUP(BTT[[#This Row],[Subprozess
(optionale Auswahl)]],BPML[[Subprozess]:[Zugeordneter Hauptprozess]],3,FALSE)=BTT[[#This Row],[Hauptprozess
(Pflichtauswahl)]],"okay","falscher Subprozess"))</f>
        <v>okay</v>
      </c>
      <c r="AL1251" t="str">
        <f>IF(aktives_Teilprojekt="Master","",IF(BTT[[#This Row],[Verantwortliches TP
(automatisch)]]=VLOOKUP(aktives_Teilprojekt,Teilprojekte[[Teilprojekte]:[Kürzel]],2,FALSE),"okay","Hauptprozess anderes TP"))</f>
        <v>okay</v>
      </c>
      <c r="AM1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1" s="10" t="str">
        <f>IFERROR(IF(BTT[[#This Row],[SAP-Modul
(Pflichtauswahl)]]&lt;&gt;VLOOKUP(BTT[[#This Row],[Verwendete Transaktion (Pflichtauswahl)]],Transaktionen[[Transaktionen]:[Modul]],3,FALSE),"Modul anders","okay"),"")</f>
        <v>okay</v>
      </c>
      <c r="AP1251" s="10" t="str">
        <f>IFERROR(IF(COUNTIFS(BTT[Verwendete Transaktion (Pflichtauswahl)],BTT[[#This Row],[Verwendete Transaktion (Pflichtauswahl)]],BTT[SAP-Modul
(Pflichtauswahl)],"&lt;&gt;"&amp;BTT[[#This Row],[SAP-Modul
(Pflichtauswahl)]])&gt;0,"Modul anders","okay"),"")</f>
        <v>okay</v>
      </c>
      <c r="AQ1251" s="10" t="str">
        <f>IFERROR(IF(COUNTIFS(BTT[Verwendete Transaktion (Pflichtauswahl)],BTT[[#This Row],[Verwendete Transaktion (Pflichtauswahl)]],BTT[Verantwortliches TP
(automatisch)],"&lt;&gt;"&amp;BTT[[#This Row],[Verantwortliches TP
(automatisch)]])&gt;0,"Transaktion mehrfach","okay"),"")</f>
        <v>okay</v>
      </c>
      <c r="AR1251" s="10" t="str">
        <f>IFERROR(IF(COUNTIFS(BTT[Verwendete Transaktion (Pflichtauswahl)],BTT[[#This Row],[Verwendete Transaktion (Pflichtauswahl)]],BTT[Verantwortliches TP
(automatisch)],"&lt;&gt;"&amp;VLOOKUP(aktives_Teilprojekt,Teilprojekte[[Teilprojekte]:[Kürzel]],2,FALSE))&gt;0,"Transaktion mehrfach","okay"),"")</f>
        <v>okay</v>
      </c>
      <c r="AS1251" s="10" t="s">
        <v>11636</v>
      </c>
      <c r="AT1251" s="10"/>
    </row>
    <row r="1252" spans="1:46" x14ac:dyDescent="0.25">
      <c r="A1252" s="14" t="str">
        <f>IFERROR(IF(BTT[[#This Row],[Lfd Nr. 
(aus konsolidierter Datei)]]&lt;&gt;"",BTT[[#This Row],[Lfd Nr. 
(aus konsolidierter Datei)]],VLOOKUP(aktives_Teilprojekt,Teilprojekte[[Teilprojekte]:[Kürzel]],2,FALSE)&amp;ROW(BTT[[#This Row],[Lfd Nr.
(automatisch)]])-2),"")</f>
        <v>FI1166</v>
      </c>
      <c r="B1252" s="15" t="s">
        <v>24</v>
      </c>
      <c r="C1252" s="15"/>
      <c r="D1252" t="s">
        <v>11500</v>
      </c>
      <c r="E1252" s="10" t="str">
        <f>IFERROR(IF(NOT(BTT[[#This Row],[Manuelle Änderung des Verantwortliches TP
(Auswahl - bei Bedarf)]]=""),BTT[[#This Row],[Manuelle Änderung des Verantwortliches TP
(Auswahl - bei Bedarf)]],VLOOKUP(BTT[[#This Row],[Hauptprozess
(Pflichtauswahl)]],Hauptprozesse[],3,FALSE)),"")</f>
        <v>FI</v>
      </c>
      <c r="G1252" t="s">
        <v>14277</v>
      </c>
      <c r="H1252" s="10" t="s">
        <v>8485</v>
      </c>
      <c r="I1252" t="s">
        <v>8522</v>
      </c>
      <c r="J1252" s="10" t="str">
        <f>IFERROR(VLOOKUP(BTT[[#This Row],[Verwendete Transaktion (Pflichtauswahl)]],Transaktionen[[Transaktionen]:[Langtext]],2,FALSE),"")</f>
        <v>keine digitale Erfassung</v>
      </c>
      <c r="V1252" s="10" t="str">
        <f>IFERROR(VLOOKUP(BTT[[#This Row],[Verwendetes Formular
(Auswahl falls relevant)]],Formulare[[Formularbezeichnung]:[Formularname (technisch)]],2,FALSE),"")</f>
        <v/>
      </c>
      <c r="Y1252" s="4"/>
      <c r="AK1252" s="10" t="str">
        <f>IF(BTT[[#This Row],[Subprozess
(optionale Auswahl)]]="","okay",IF(VLOOKUP(BTT[[#This Row],[Subprozess
(optionale Auswahl)]],BPML[[Subprozess]:[Zugeordneter Hauptprozess]],3,FALSE)=BTT[[#This Row],[Hauptprozess
(Pflichtauswahl)]],"okay","falscher Subprozess"))</f>
        <v>okay</v>
      </c>
      <c r="AL1252" t="str">
        <f>IF(aktives_Teilprojekt="Master","",IF(BTT[[#This Row],[Verantwortliches TP
(automatisch)]]=VLOOKUP(aktives_Teilprojekt,Teilprojekte[[Teilprojekte]:[Kürzel]],2,FALSE),"okay","Hauptprozess anderes TP"))</f>
        <v>okay</v>
      </c>
      <c r="AM1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2" s="10" t="str">
        <f>IFERROR(IF(BTT[[#This Row],[SAP-Modul
(Pflichtauswahl)]]&lt;&gt;VLOOKUP(BTT[[#This Row],[Verwendete Transaktion (Pflichtauswahl)]],Transaktionen[[Transaktionen]:[Modul]],3,FALSE),"Modul anders","okay"),"")</f>
        <v>okay</v>
      </c>
      <c r="AP1252" s="10" t="str">
        <f>IFERROR(IF(COUNTIFS(BTT[Verwendete Transaktion (Pflichtauswahl)],BTT[[#This Row],[Verwendete Transaktion (Pflichtauswahl)]],BTT[SAP-Modul
(Pflichtauswahl)],"&lt;&gt;"&amp;BTT[[#This Row],[SAP-Modul
(Pflichtauswahl)]])&gt;0,"Modul anders","okay"),"")</f>
        <v>okay</v>
      </c>
      <c r="AQ1252" s="10" t="str">
        <f>IFERROR(IF(COUNTIFS(BTT[Verwendete Transaktion (Pflichtauswahl)],BTT[[#This Row],[Verwendete Transaktion (Pflichtauswahl)]],BTT[Verantwortliches TP
(automatisch)],"&lt;&gt;"&amp;BTT[[#This Row],[Verantwortliches TP
(automatisch)]])&gt;0,"Transaktion mehrfach","okay"),"")</f>
        <v>okay</v>
      </c>
      <c r="AR1252" s="10" t="str">
        <f>IFERROR(IF(COUNTIFS(BTT[Verwendete Transaktion (Pflichtauswahl)],BTT[[#This Row],[Verwendete Transaktion (Pflichtauswahl)]],BTT[Verantwortliches TP
(automatisch)],"&lt;&gt;"&amp;VLOOKUP(aktives_Teilprojekt,Teilprojekte[[Teilprojekte]:[Kürzel]],2,FALSE))&gt;0,"Transaktion mehrfach","okay"),"")</f>
        <v>okay</v>
      </c>
      <c r="AS1252" s="10" t="s">
        <v>11637</v>
      </c>
      <c r="AT1252" s="10"/>
    </row>
    <row r="1253" spans="1:46" x14ac:dyDescent="0.25">
      <c r="A1253" s="14" t="str">
        <f>IFERROR(IF(BTT[[#This Row],[Lfd Nr. 
(aus konsolidierter Datei)]]&lt;&gt;"",BTT[[#This Row],[Lfd Nr. 
(aus konsolidierter Datei)]],VLOOKUP(aktives_Teilprojekt,Teilprojekte[[Teilprojekte]:[Kürzel]],2,FALSE)&amp;ROW(BTT[[#This Row],[Lfd Nr.
(automatisch)]])-2),"")</f>
        <v>FI1167</v>
      </c>
      <c r="B1253" s="15" t="s">
        <v>24</v>
      </c>
      <c r="C1253" s="15"/>
      <c r="D1253" t="s">
        <v>11552</v>
      </c>
      <c r="E1253" s="10" t="str">
        <f>IFERROR(IF(NOT(BTT[[#This Row],[Manuelle Änderung des Verantwortliches TP
(Auswahl - bei Bedarf)]]=""),BTT[[#This Row],[Manuelle Änderung des Verantwortliches TP
(Auswahl - bei Bedarf)]],VLOOKUP(BTT[[#This Row],[Hauptprozess
(Pflichtauswahl)]],Hauptprozesse[],3,FALSE)),"")</f>
        <v>FI</v>
      </c>
      <c r="G1253" t="s">
        <v>14277</v>
      </c>
      <c r="H1253" s="10" t="s">
        <v>8485</v>
      </c>
      <c r="I1253" t="s">
        <v>8522</v>
      </c>
      <c r="J1253" s="10" t="str">
        <f>IFERROR(VLOOKUP(BTT[[#This Row],[Verwendete Transaktion (Pflichtauswahl)]],Transaktionen[[Transaktionen]:[Langtext]],2,FALSE),"")</f>
        <v>keine digitale Erfassung</v>
      </c>
      <c r="V1253" s="10" t="str">
        <f>IFERROR(VLOOKUP(BTT[[#This Row],[Verwendetes Formular
(Auswahl falls relevant)]],Formulare[[Formularbezeichnung]:[Formularname (technisch)]],2,FALSE),"")</f>
        <v/>
      </c>
      <c r="Y1253" s="4"/>
      <c r="AK1253" s="10" t="str">
        <f>IF(BTT[[#This Row],[Subprozess
(optionale Auswahl)]]="","okay",IF(VLOOKUP(BTT[[#This Row],[Subprozess
(optionale Auswahl)]],BPML[[Subprozess]:[Zugeordneter Hauptprozess]],3,FALSE)=BTT[[#This Row],[Hauptprozess
(Pflichtauswahl)]],"okay","falscher Subprozess"))</f>
        <v>okay</v>
      </c>
      <c r="AL1253" t="str">
        <f>IF(aktives_Teilprojekt="Master","",IF(BTT[[#This Row],[Verantwortliches TP
(automatisch)]]=VLOOKUP(aktives_Teilprojekt,Teilprojekte[[Teilprojekte]:[Kürzel]],2,FALSE),"okay","Hauptprozess anderes TP"))</f>
        <v>okay</v>
      </c>
      <c r="AM1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3" s="10" t="str">
        <f>IFERROR(IF(BTT[[#This Row],[SAP-Modul
(Pflichtauswahl)]]&lt;&gt;VLOOKUP(BTT[[#This Row],[Verwendete Transaktion (Pflichtauswahl)]],Transaktionen[[Transaktionen]:[Modul]],3,FALSE),"Modul anders","okay"),"")</f>
        <v>okay</v>
      </c>
      <c r="AP1253" s="10" t="str">
        <f>IFERROR(IF(COUNTIFS(BTT[Verwendete Transaktion (Pflichtauswahl)],BTT[[#This Row],[Verwendete Transaktion (Pflichtauswahl)]],BTT[SAP-Modul
(Pflichtauswahl)],"&lt;&gt;"&amp;BTT[[#This Row],[SAP-Modul
(Pflichtauswahl)]])&gt;0,"Modul anders","okay"),"")</f>
        <v>okay</v>
      </c>
      <c r="AQ1253" s="10" t="str">
        <f>IFERROR(IF(COUNTIFS(BTT[Verwendete Transaktion (Pflichtauswahl)],BTT[[#This Row],[Verwendete Transaktion (Pflichtauswahl)]],BTT[Verantwortliches TP
(automatisch)],"&lt;&gt;"&amp;BTT[[#This Row],[Verantwortliches TP
(automatisch)]])&gt;0,"Transaktion mehrfach","okay"),"")</f>
        <v>okay</v>
      </c>
      <c r="AR1253" s="10" t="str">
        <f>IFERROR(IF(COUNTIFS(BTT[Verwendete Transaktion (Pflichtauswahl)],BTT[[#This Row],[Verwendete Transaktion (Pflichtauswahl)]],BTT[Verantwortliches TP
(automatisch)],"&lt;&gt;"&amp;VLOOKUP(aktives_Teilprojekt,Teilprojekte[[Teilprojekte]:[Kürzel]],2,FALSE))&gt;0,"Transaktion mehrfach","okay"),"")</f>
        <v>okay</v>
      </c>
      <c r="AS1253" s="10" t="s">
        <v>11638</v>
      </c>
      <c r="AT1253" s="10"/>
    </row>
    <row r="1254" spans="1:46" x14ac:dyDescent="0.25">
      <c r="A1254" s="14" t="str">
        <f>IFERROR(IF(BTT[[#This Row],[Lfd Nr. 
(aus konsolidierter Datei)]]&lt;&gt;"",BTT[[#This Row],[Lfd Nr. 
(aus konsolidierter Datei)]],VLOOKUP(aktives_Teilprojekt,Teilprojekte[[Teilprojekte]:[Kürzel]],2,FALSE)&amp;ROW(BTT[[#This Row],[Lfd Nr.
(automatisch)]])-2),"")</f>
        <v>FI1168</v>
      </c>
      <c r="B1254" s="15" t="s">
        <v>24</v>
      </c>
      <c r="C1254" s="15"/>
      <c r="D1254" t="s">
        <v>11640</v>
      </c>
      <c r="E1254" s="10" t="str">
        <f>IFERROR(IF(NOT(BTT[[#This Row],[Manuelle Änderung des Verantwortliches TP
(Auswahl - bei Bedarf)]]=""),BTT[[#This Row],[Manuelle Änderung des Verantwortliches TP
(Auswahl - bei Bedarf)]],VLOOKUP(BTT[[#This Row],[Hauptprozess
(Pflichtauswahl)]],Hauptprozesse[],3,FALSE)),"")</f>
        <v>FI</v>
      </c>
      <c r="G1254" t="s">
        <v>14277</v>
      </c>
      <c r="H1254" s="10" t="s">
        <v>6037</v>
      </c>
      <c r="I1254" t="s">
        <v>1136</v>
      </c>
      <c r="J1254" s="10" t="str">
        <f>IFERROR(VLOOKUP(BTT[[#This Row],[Verwendete Transaktion (Pflichtauswahl)]],Transaktionen[[Transaktionen]:[Langtext]],2,FALSE),"")</f>
        <v>Anlagen-Stammsatz anzeigen</v>
      </c>
      <c r="V1254" s="10" t="str">
        <f>IFERROR(VLOOKUP(BTT[[#This Row],[Verwendetes Formular
(Auswahl falls relevant)]],Formulare[[Formularbezeichnung]:[Formularname (technisch)]],2,FALSE),"")</f>
        <v/>
      </c>
      <c r="Y1254" s="4"/>
      <c r="AK1254" s="10" t="str">
        <f>IF(BTT[[#This Row],[Subprozess
(optionale Auswahl)]]="","okay",IF(VLOOKUP(BTT[[#This Row],[Subprozess
(optionale Auswahl)]],BPML[[Subprozess]:[Zugeordneter Hauptprozess]],3,FALSE)=BTT[[#This Row],[Hauptprozess
(Pflichtauswahl)]],"okay","falscher Subprozess"))</f>
        <v>okay</v>
      </c>
      <c r="AL1254" t="str">
        <f>IF(aktives_Teilprojekt="Master","",IF(BTT[[#This Row],[Verantwortliches TP
(automatisch)]]=VLOOKUP(aktives_Teilprojekt,Teilprojekte[[Teilprojekte]:[Kürzel]],2,FALSE),"okay","Hauptprozess anderes TP"))</f>
        <v>okay</v>
      </c>
      <c r="AM1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4" s="10" t="str">
        <f>IFERROR(IF(BTT[[#This Row],[SAP-Modul
(Pflichtauswahl)]]&lt;&gt;VLOOKUP(BTT[[#This Row],[Verwendete Transaktion (Pflichtauswahl)]],Transaktionen[[Transaktionen]:[Modul]],3,FALSE),"Modul anders","okay"),"")</f>
        <v>okay</v>
      </c>
      <c r="AP1254" s="10" t="str">
        <f>IFERROR(IF(COUNTIFS(BTT[Verwendete Transaktion (Pflichtauswahl)],BTT[[#This Row],[Verwendete Transaktion (Pflichtauswahl)]],BTT[SAP-Modul
(Pflichtauswahl)],"&lt;&gt;"&amp;BTT[[#This Row],[SAP-Modul
(Pflichtauswahl)]])&gt;0,"Modul anders","okay"),"")</f>
        <v>okay</v>
      </c>
      <c r="AQ1254" s="10" t="str">
        <f>IFERROR(IF(COUNTIFS(BTT[Verwendete Transaktion (Pflichtauswahl)],BTT[[#This Row],[Verwendete Transaktion (Pflichtauswahl)]],BTT[Verantwortliches TP
(automatisch)],"&lt;&gt;"&amp;BTT[[#This Row],[Verantwortliches TP
(automatisch)]])&gt;0,"Transaktion mehrfach","okay"),"")</f>
        <v>okay</v>
      </c>
      <c r="AR1254" s="10" t="str">
        <f>IFERROR(IF(COUNTIFS(BTT[Verwendete Transaktion (Pflichtauswahl)],BTT[[#This Row],[Verwendete Transaktion (Pflichtauswahl)]],BTT[Verantwortliches TP
(automatisch)],"&lt;&gt;"&amp;VLOOKUP(aktives_Teilprojekt,Teilprojekte[[Teilprojekte]:[Kürzel]],2,FALSE))&gt;0,"Transaktion mehrfach","okay"),"")</f>
        <v>okay</v>
      </c>
      <c r="AS1254" s="10" t="s">
        <v>11639</v>
      </c>
      <c r="AT1254" s="10"/>
    </row>
    <row r="1255" spans="1:46" x14ac:dyDescent="0.25">
      <c r="A1255" s="14" t="str">
        <f>IFERROR(IF(BTT[[#This Row],[Lfd Nr. 
(aus konsolidierter Datei)]]&lt;&gt;"",BTT[[#This Row],[Lfd Nr. 
(aus konsolidierter Datei)]],VLOOKUP(aktives_Teilprojekt,Teilprojekte[[Teilprojekte]:[Kürzel]],2,FALSE)&amp;ROW(BTT[[#This Row],[Lfd Nr.
(automatisch)]])-2),"")</f>
        <v>FI1169</v>
      </c>
      <c r="B1255" s="15" t="s">
        <v>24</v>
      </c>
      <c r="C1255" s="15"/>
      <c r="D1255" t="s">
        <v>11642</v>
      </c>
      <c r="E1255" s="10" t="str">
        <f>IFERROR(IF(NOT(BTT[[#This Row],[Manuelle Änderung des Verantwortliches TP
(Auswahl - bei Bedarf)]]=""),BTT[[#This Row],[Manuelle Änderung des Verantwortliches TP
(Auswahl - bei Bedarf)]],VLOOKUP(BTT[[#This Row],[Hauptprozess
(Pflichtauswahl)]],Hauptprozesse[],3,FALSE)),"")</f>
        <v>FI</v>
      </c>
      <c r="G1255" t="s">
        <v>14277</v>
      </c>
      <c r="H1255" s="10" t="s">
        <v>6037</v>
      </c>
      <c r="I1255" t="s">
        <v>1132</v>
      </c>
      <c r="J1255" s="10" t="str">
        <f>IFERROR(VLOOKUP(BTT[[#This Row],[Verwendete Transaktion (Pflichtauswahl)]],Transaktionen[[Transaktionen]:[Langtext]],2,FALSE),"")</f>
        <v>Anlagen-Stammsatz anlegen</v>
      </c>
      <c r="V1255" s="10" t="str">
        <f>IFERROR(VLOOKUP(BTT[[#This Row],[Verwendetes Formular
(Auswahl falls relevant)]],Formulare[[Formularbezeichnung]:[Formularname (technisch)]],2,FALSE),"")</f>
        <v/>
      </c>
      <c r="Y1255" s="4"/>
      <c r="AK1255" s="10" t="str">
        <f>IF(BTT[[#This Row],[Subprozess
(optionale Auswahl)]]="","okay",IF(VLOOKUP(BTT[[#This Row],[Subprozess
(optionale Auswahl)]],BPML[[Subprozess]:[Zugeordneter Hauptprozess]],3,FALSE)=BTT[[#This Row],[Hauptprozess
(Pflichtauswahl)]],"okay","falscher Subprozess"))</f>
        <v>okay</v>
      </c>
      <c r="AL1255" t="str">
        <f>IF(aktives_Teilprojekt="Master","",IF(BTT[[#This Row],[Verantwortliches TP
(automatisch)]]=VLOOKUP(aktives_Teilprojekt,Teilprojekte[[Teilprojekte]:[Kürzel]],2,FALSE),"okay","Hauptprozess anderes TP"))</f>
        <v>okay</v>
      </c>
      <c r="AM1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5" s="10" t="str">
        <f>IFERROR(IF(BTT[[#This Row],[SAP-Modul
(Pflichtauswahl)]]&lt;&gt;VLOOKUP(BTT[[#This Row],[Verwendete Transaktion (Pflichtauswahl)]],Transaktionen[[Transaktionen]:[Modul]],3,FALSE),"Modul anders","okay"),"")</f>
        <v>okay</v>
      </c>
      <c r="AP1255" s="10" t="str">
        <f>IFERROR(IF(COUNTIFS(BTT[Verwendete Transaktion (Pflichtauswahl)],BTT[[#This Row],[Verwendete Transaktion (Pflichtauswahl)]],BTT[SAP-Modul
(Pflichtauswahl)],"&lt;&gt;"&amp;BTT[[#This Row],[SAP-Modul
(Pflichtauswahl)]])&gt;0,"Modul anders","okay"),"")</f>
        <v>okay</v>
      </c>
      <c r="AQ1255" s="10" t="str">
        <f>IFERROR(IF(COUNTIFS(BTT[Verwendete Transaktion (Pflichtauswahl)],BTT[[#This Row],[Verwendete Transaktion (Pflichtauswahl)]],BTT[Verantwortliches TP
(automatisch)],"&lt;&gt;"&amp;BTT[[#This Row],[Verantwortliches TP
(automatisch)]])&gt;0,"Transaktion mehrfach","okay"),"")</f>
        <v>okay</v>
      </c>
      <c r="AR1255" s="10" t="str">
        <f>IFERROR(IF(COUNTIFS(BTT[Verwendete Transaktion (Pflichtauswahl)],BTT[[#This Row],[Verwendete Transaktion (Pflichtauswahl)]],BTT[Verantwortliches TP
(automatisch)],"&lt;&gt;"&amp;VLOOKUP(aktives_Teilprojekt,Teilprojekte[[Teilprojekte]:[Kürzel]],2,FALSE))&gt;0,"Transaktion mehrfach","okay"),"")</f>
        <v>okay</v>
      </c>
      <c r="AS1255" s="10" t="s">
        <v>11641</v>
      </c>
      <c r="AT1255" s="10"/>
    </row>
    <row r="1256" spans="1:46" x14ac:dyDescent="0.25">
      <c r="A1256" s="14" t="str">
        <f>IFERROR(IF(BTT[[#This Row],[Lfd Nr. 
(aus konsolidierter Datei)]]&lt;&gt;"",BTT[[#This Row],[Lfd Nr. 
(aus konsolidierter Datei)]],VLOOKUP(aktives_Teilprojekt,Teilprojekte[[Teilprojekte]:[Kürzel]],2,FALSE)&amp;ROW(BTT[[#This Row],[Lfd Nr.
(automatisch)]])-2),"")</f>
        <v>FI1170</v>
      </c>
      <c r="B1256" s="15" t="s">
        <v>24</v>
      </c>
      <c r="C1256" s="15"/>
      <c r="D1256" t="s">
        <v>11561</v>
      </c>
      <c r="E1256" s="10" t="str">
        <f>IFERROR(IF(NOT(BTT[[#This Row],[Manuelle Änderung des Verantwortliches TP
(Auswahl - bei Bedarf)]]=""),BTT[[#This Row],[Manuelle Änderung des Verantwortliches TP
(Auswahl - bei Bedarf)]],VLOOKUP(BTT[[#This Row],[Hauptprozess
(Pflichtauswahl)]],Hauptprozesse[],3,FALSE)),"")</f>
        <v>FI</v>
      </c>
      <c r="G1256" t="s">
        <v>14277</v>
      </c>
      <c r="H1256" s="10" t="s">
        <v>6037</v>
      </c>
      <c r="I1256" t="s">
        <v>1099</v>
      </c>
      <c r="J1256" s="10" t="str">
        <f>IFERROR(VLOOKUP(BTT[[#This Row],[Verwendete Transaktion (Pflichtauswahl)]],Transaktionen[[Transaktionen]:[Langtext]],2,FALSE),"")</f>
        <v>Zugang Gegenbuchung automatisch</v>
      </c>
      <c r="V1256" s="10" t="str">
        <f>IFERROR(VLOOKUP(BTT[[#This Row],[Verwendetes Formular
(Auswahl falls relevant)]],Formulare[[Formularbezeichnung]:[Formularname (technisch)]],2,FALSE),"")</f>
        <v/>
      </c>
      <c r="Y1256" s="4"/>
      <c r="AK1256" s="10" t="str">
        <f>IF(BTT[[#This Row],[Subprozess
(optionale Auswahl)]]="","okay",IF(VLOOKUP(BTT[[#This Row],[Subprozess
(optionale Auswahl)]],BPML[[Subprozess]:[Zugeordneter Hauptprozess]],3,FALSE)=BTT[[#This Row],[Hauptprozess
(Pflichtauswahl)]],"okay","falscher Subprozess"))</f>
        <v>okay</v>
      </c>
      <c r="AL1256" t="str">
        <f>IF(aktives_Teilprojekt="Master","",IF(BTT[[#This Row],[Verantwortliches TP
(automatisch)]]=VLOOKUP(aktives_Teilprojekt,Teilprojekte[[Teilprojekte]:[Kürzel]],2,FALSE),"okay","Hauptprozess anderes TP"))</f>
        <v>okay</v>
      </c>
      <c r="AM1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6" s="10" t="str">
        <f>IFERROR(IF(BTT[[#This Row],[SAP-Modul
(Pflichtauswahl)]]&lt;&gt;VLOOKUP(BTT[[#This Row],[Verwendete Transaktion (Pflichtauswahl)]],Transaktionen[[Transaktionen]:[Modul]],3,FALSE),"Modul anders","okay"),"")</f>
        <v>okay</v>
      </c>
      <c r="AP1256" s="10" t="str">
        <f>IFERROR(IF(COUNTIFS(BTT[Verwendete Transaktion (Pflichtauswahl)],BTT[[#This Row],[Verwendete Transaktion (Pflichtauswahl)]],BTT[SAP-Modul
(Pflichtauswahl)],"&lt;&gt;"&amp;BTT[[#This Row],[SAP-Modul
(Pflichtauswahl)]])&gt;0,"Modul anders","okay"),"")</f>
        <v>okay</v>
      </c>
      <c r="AQ1256" s="10" t="str">
        <f>IFERROR(IF(COUNTIFS(BTT[Verwendete Transaktion (Pflichtauswahl)],BTT[[#This Row],[Verwendete Transaktion (Pflichtauswahl)]],BTT[Verantwortliches TP
(automatisch)],"&lt;&gt;"&amp;BTT[[#This Row],[Verantwortliches TP
(automatisch)]])&gt;0,"Transaktion mehrfach","okay"),"")</f>
        <v>okay</v>
      </c>
      <c r="AR1256" s="10" t="str">
        <f>IFERROR(IF(COUNTIFS(BTT[Verwendete Transaktion (Pflichtauswahl)],BTT[[#This Row],[Verwendete Transaktion (Pflichtauswahl)]],BTT[Verantwortliches TP
(automatisch)],"&lt;&gt;"&amp;VLOOKUP(aktives_Teilprojekt,Teilprojekte[[Teilprojekte]:[Kürzel]],2,FALSE))&gt;0,"Transaktion mehrfach","okay"),"")</f>
        <v>okay</v>
      </c>
      <c r="AS1256" s="10" t="s">
        <v>11643</v>
      </c>
      <c r="AT1256" s="10"/>
    </row>
    <row r="1257" spans="1:46" x14ac:dyDescent="0.25">
      <c r="A1257" s="14" t="str">
        <f>IFERROR(IF(BTT[[#This Row],[Lfd Nr. 
(aus konsolidierter Datei)]]&lt;&gt;"",BTT[[#This Row],[Lfd Nr. 
(aus konsolidierter Datei)]],VLOOKUP(aktives_Teilprojekt,Teilprojekte[[Teilprojekte]:[Kürzel]],2,FALSE)&amp;ROW(BTT[[#This Row],[Lfd Nr.
(automatisch)]])-2),"")</f>
        <v>FI1171</v>
      </c>
      <c r="B1257" s="15" t="s">
        <v>24</v>
      </c>
      <c r="C1257" s="15"/>
      <c r="D1257" t="s">
        <v>11563</v>
      </c>
      <c r="E1257" s="10" t="str">
        <f>IFERROR(IF(NOT(BTT[[#This Row],[Manuelle Änderung des Verantwortliches TP
(Auswahl - bei Bedarf)]]=""),BTT[[#This Row],[Manuelle Änderung des Verantwortliches TP
(Auswahl - bei Bedarf)]],VLOOKUP(BTT[[#This Row],[Hauptprozess
(Pflichtauswahl)]],Hauptprozesse[],3,FALSE)),"")</f>
        <v>FI</v>
      </c>
      <c r="G1257" t="s">
        <v>14277</v>
      </c>
      <c r="H1257" s="10" t="s">
        <v>3</v>
      </c>
      <c r="I1257" t="s">
        <v>1648</v>
      </c>
      <c r="J1257" s="10" t="str">
        <f>IFERROR(VLOOKUP(BTT[[#This Row],[Verwendete Transaktion (Pflichtauswahl)]],Transaktionen[[Transaktionen]:[Langtext]],2,FALSE),"")</f>
        <v>Sachkontenbuchung erfassen</v>
      </c>
      <c r="V1257" s="10" t="str">
        <f>IFERROR(VLOOKUP(BTT[[#This Row],[Verwendetes Formular
(Auswahl falls relevant)]],Formulare[[Formularbezeichnung]:[Formularname (technisch)]],2,FALSE),"")</f>
        <v/>
      </c>
      <c r="Y1257" s="4"/>
      <c r="AK1257" s="10" t="str">
        <f>IF(BTT[[#This Row],[Subprozess
(optionale Auswahl)]]="","okay",IF(VLOOKUP(BTT[[#This Row],[Subprozess
(optionale Auswahl)]],BPML[[Subprozess]:[Zugeordneter Hauptprozess]],3,FALSE)=BTT[[#This Row],[Hauptprozess
(Pflichtauswahl)]],"okay","falscher Subprozess"))</f>
        <v>okay</v>
      </c>
      <c r="AL1257" t="str">
        <f>IF(aktives_Teilprojekt="Master","",IF(BTT[[#This Row],[Verantwortliches TP
(automatisch)]]=VLOOKUP(aktives_Teilprojekt,Teilprojekte[[Teilprojekte]:[Kürzel]],2,FALSE),"okay","Hauptprozess anderes TP"))</f>
        <v>okay</v>
      </c>
      <c r="AM1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7" s="10" t="str">
        <f>IFERROR(IF(BTT[[#This Row],[SAP-Modul
(Pflichtauswahl)]]&lt;&gt;VLOOKUP(BTT[[#This Row],[Verwendete Transaktion (Pflichtauswahl)]],Transaktionen[[Transaktionen]:[Modul]],3,FALSE),"Modul anders","okay"),"")</f>
        <v>okay</v>
      </c>
      <c r="AP1257" s="10" t="str">
        <f>IFERROR(IF(COUNTIFS(BTT[Verwendete Transaktion (Pflichtauswahl)],BTT[[#This Row],[Verwendete Transaktion (Pflichtauswahl)]],BTT[SAP-Modul
(Pflichtauswahl)],"&lt;&gt;"&amp;BTT[[#This Row],[SAP-Modul
(Pflichtauswahl)]])&gt;0,"Modul anders","okay"),"")</f>
        <v>okay</v>
      </c>
      <c r="AQ1257" s="10" t="str">
        <f>IFERROR(IF(COUNTIFS(BTT[Verwendete Transaktion (Pflichtauswahl)],BTT[[#This Row],[Verwendete Transaktion (Pflichtauswahl)]],BTT[Verantwortliches TP
(automatisch)],"&lt;&gt;"&amp;BTT[[#This Row],[Verantwortliches TP
(automatisch)]])&gt;0,"Transaktion mehrfach","okay"),"")</f>
        <v>okay</v>
      </c>
      <c r="AR1257" s="10" t="str">
        <f>IFERROR(IF(COUNTIFS(BTT[Verwendete Transaktion (Pflichtauswahl)],BTT[[#This Row],[Verwendete Transaktion (Pflichtauswahl)]],BTT[Verantwortliches TP
(automatisch)],"&lt;&gt;"&amp;VLOOKUP(aktives_Teilprojekt,Teilprojekte[[Teilprojekte]:[Kürzel]],2,FALSE))&gt;0,"Transaktion mehrfach","okay"),"")</f>
        <v>okay</v>
      </c>
      <c r="AS1257" s="10" t="s">
        <v>11644</v>
      </c>
      <c r="AT1257" s="10"/>
    </row>
    <row r="1258" spans="1:46" x14ac:dyDescent="0.25">
      <c r="A1258" s="14" t="str">
        <f>IFERROR(IF(BTT[[#This Row],[Lfd Nr. 
(aus konsolidierter Datei)]]&lt;&gt;"",BTT[[#This Row],[Lfd Nr. 
(aus konsolidierter Datei)]],VLOOKUP(aktives_Teilprojekt,Teilprojekte[[Teilprojekte]:[Kürzel]],2,FALSE)&amp;ROW(BTT[[#This Row],[Lfd Nr.
(automatisch)]])-2),"")</f>
        <v>FI1172</v>
      </c>
      <c r="B1258" s="15" t="s">
        <v>24</v>
      </c>
      <c r="C1258" s="15"/>
      <c r="D1258" t="s">
        <v>11522</v>
      </c>
      <c r="E1258" s="10" t="str">
        <f>IFERROR(IF(NOT(BTT[[#This Row],[Manuelle Änderung des Verantwortliches TP
(Auswahl - bei Bedarf)]]=""),BTT[[#This Row],[Manuelle Änderung des Verantwortliches TP
(Auswahl - bei Bedarf)]],VLOOKUP(BTT[[#This Row],[Hauptprozess
(Pflichtauswahl)]],Hauptprozesse[],3,FALSE)),"")</f>
        <v>FI</v>
      </c>
      <c r="G1258" t="s">
        <v>14277</v>
      </c>
      <c r="H1258" s="10" t="s">
        <v>8485</v>
      </c>
      <c r="I1258" t="s">
        <v>8522</v>
      </c>
      <c r="J1258" s="10" t="str">
        <f>IFERROR(VLOOKUP(BTT[[#This Row],[Verwendete Transaktion (Pflichtauswahl)]],Transaktionen[[Transaktionen]:[Langtext]],2,FALSE),"")</f>
        <v>keine digitale Erfassung</v>
      </c>
      <c r="V1258" s="10" t="str">
        <f>IFERROR(VLOOKUP(BTT[[#This Row],[Verwendetes Formular
(Auswahl falls relevant)]],Formulare[[Formularbezeichnung]:[Formularname (technisch)]],2,FALSE),"")</f>
        <v/>
      </c>
      <c r="Y1258" s="4"/>
      <c r="AK1258" s="10" t="str">
        <f>IF(BTT[[#This Row],[Subprozess
(optionale Auswahl)]]="","okay",IF(VLOOKUP(BTT[[#This Row],[Subprozess
(optionale Auswahl)]],BPML[[Subprozess]:[Zugeordneter Hauptprozess]],3,FALSE)=BTT[[#This Row],[Hauptprozess
(Pflichtauswahl)]],"okay","falscher Subprozess"))</f>
        <v>okay</v>
      </c>
      <c r="AL1258" t="str">
        <f>IF(aktives_Teilprojekt="Master","",IF(BTT[[#This Row],[Verantwortliches TP
(automatisch)]]=VLOOKUP(aktives_Teilprojekt,Teilprojekte[[Teilprojekte]:[Kürzel]],2,FALSE),"okay","Hauptprozess anderes TP"))</f>
        <v>okay</v>
      </c>
      <c r="AM1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8" s="10" t="str">
        <f>IFERROR(IF(BTT[[#This Row],[SAP-Modul
(Pflichtauswahl)]]&lt;&gt;VLOOKUP(BTT[[#This Row],[Verwendete Transaktion (Pflichtauswahl)]],Transaktionen[[Transaktionen]:[Modul]],3,FALSE),"Modul anders","okay"),"")</f>
        <v>okay</v>
      </c>
      <c r="AP1258" s="10" t="str">
        <f>IFERROR(IF(COUNTIFS(BTT[Verwendete Transaktion (Pflichtauswahl)],BTT[[#This Row],[Verwendete Transaktion (Pflichtauswahl)]],BTT[SAP-Modul
(Pflichtauswahl)],"&lt;&gt;"&amp;BTT[[#This Row],[SAP-Modul
(Pflichtauswahl)]])&gt;0,"Modul anders","okay"),"")</f>
        <v>okay</v>
      </c>
      <c r="AQ1258" s="10" t="str">
        <f>IFERROR(IF(COUNTIFS(BTT[Verwendete Transaktion (Pflichtauswahl)],BTT[[#This Row],[Verwendete Transaktion (Pflichtauswahl)]],BTT[Verantwortliches TP
(automatisch)],"&lt;&gt;"&amp;BTT[[#This Row],[Verantwortliches TP
(automatisch)]])&gt;0,"Transaktion mehrfach","okay"),"")</f>
        <v>okay</v>
      </c>
      <c r="AR1258" s="10" t="str">
        <f>IFERROR(IF(COUNTIFS(BTT[Verwendete Transaktion (Pflichtauswahl)],BTT[[#This Row],[Verwendete Transaktion (Pflichtauswahl)]],BTT[Verantwortliches TP
(automatisch)],"&lt;&gt;"&amp;VLOOKUP(aktives_Teilprojekt,Teilprojekte[[Teilprojekte]:[Kürzel]],2,FALSE))&gt;0,"Transaktion mehrfach","okay"),"")</f>
        <v>okay</v>
      </c>
      <c r="AS1258" s="10" t="s">
        <v>11645</v>
      </c>
      <c r="AT1258" s="10"/>
    </row>
    <row r="1259" spans="1:46" x14ac:dyDescent="0.25">
      <c r="A1259" s="14" t="str">
        <f>IFERROR(IF(BTT[[#This Row],[Lfd Nr. 
(aus konsolidierter Datei)]]&lt;&gt;"",BTT[[#This Row],[Lfd Nr. 
(aus konsolidierter Datei)]],VLOOKUP(aktives_Teilprojekt,Teilprojekte[[Teilprojekte]:[Kürzel]],2,FALSE)&amp;ROW(BTT[[#This Row],[Lfd Nr.
(automatisch)]])-2),"")</f>
        <v>FI1173</v>
      </c>
      <c r="B1259" s="15" t="s">
        <v>24</v>
      </c>
      <c r="C1259" s="15"/>
      <c r="D1259" t="s">
        <v>11599</v>
      </c>
      <c r="E1259" s="10" t="str">
        <f>IFERROR(IF(NOT(BTT[[#This Row],[Manuelle Änderung des Verantwortliches TP
(Auswahl - bei Bedarf)]]=""),BTT[[#This Row],[Manuelle Änderung des Verantwortliches TP
(Auswahl - bei Bedarf)]],VLOOKUP(BTT[[#This Row],[Hauptprozess
(Pflichtauswahl)]],Hauptprozesse[],3,FALSE)),"")</f>
        <v>FI</v>
      </c>
      <c r="G1259" t="s">
        <v>14277</v>
      </c>
      <c r="H1259" s="10" t="s">
        <v>8485</v>
      </c>
      <c r="I1259" t="s">
        <v>8522</v>
      </c>
      <c r="J1259" s="10" t="str">
        <f>IFERROR(VLOOKUP(BTT[[#This Row],[Verwendete Transaktion (Pflichtauswahl)]],Transaktionen[[Transaktionen]:[Langtext]],2,FALSE),"")</f>
        <v>keine digitale Erfassung</v>
      </c>
      <c r="V1259" s="10" t="str">
        <f>IFERROR(VLOOKUP(BTT[[#This Row],[Verwendetes Formular
(Auswahl falls relevant)]],Formulare[[Formularbezeichnung]:[Formularname (technisch)]],2,FALSE),"")</f>
        <v/>
      </c>
      <c r="Y1259" s="4"/>
      <c r="AK1259" s="10" t="str">
        <f>IF(BTT[[#This Row],[Subprozess
(optionale Auswahl)]]="","okay",IF(VLOOKUP(BTT[[#This Row],[Subprozess
(optionale Auswahl)]],BPML[[Subprozess]:[Zugeordneter Hauptprozess]],3,FALSE)=BTT[[#This Row],[Hauptprozess
(Pflichtauswahl)]],"okay","falscher Subprozess"))</f>
        <v>okay</v>
      </c>
      <c r="AL1259" t="str">
        <f>IF(aktives_Teilprojekt="Master","",IF(BTT[[#This Row],[Verantwortliches TP
(automatisch)]]=VLOOKUP(aktives_Teilprojekt,Teilprojekte[[Teilprojekte]:[Kürzel]],2,FALSE),"okay","Hauptprozess anderes TP"))</f>
        <v>okay</v>
      </c>
      <c r="AM1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9" s="10" t="str">
        <f>IFERROR(IF(BTT[[#This Row],[SAP-Modul
(Pflichtauswahl)]]&lt;&gt;VLOOKUP(BTT[[#This Row],[Verwendete Transaktion (Pflichtauswahl)]],Transaktionen[[Transaktionen]:[Modul]],3,FALSE),"Modul anders","okay"),"")</f>
        <v>okay</v>
      </c>
      <c r="AP1259" s="10" t="str">
        <f>IFERROR(IF(COUNTIFS(BTT[Verwendete Transaktion (Pflichtauswahl)],BTT[[#This Row],[Verwendete Transaktion (Pflichtauswahl)]],BTT[SAP-Modul
(Pflichtauswahl)],"&lt;&gt;"&amp;BTT[[#This Row],[SAP-Modul
(Pflichtauswahl)]])&gt;0,"Modul anders","okay"),"")</f>
        <v>okay</v>
      </c>
      <c r="AQ1259" s="10" t="str">
        <f>IFERROR(IF(COUNTIFS(BTT[Verwendete Transaktion (Pflichtauswahl)],BTT[[#This Row],[Verwendete Transaktion (Pflichtauswahl)]],BTT[Verantwortliches TP
(automatisch)],"&lt;&gt;"&amp;BTT[[#This Row],[Verantwortliches TP
(automatisch)]])&gt;0,"Transaktion mehrfach","okay"),"")</f>
        <v>okay</v>
      </c>
      <c r="AR1259" s="10" t="str">
        <f>IFERROR(IF(COUNTIFS(BTT[Verwendete Transaktion (Pflichtauswahl)],BTT[[#This Row],[Verwendete Transaktion (Pflichtauswahl)]],BTT[Verantwortliches TP
(automatisch)],"&lt;&gt;"&amp;VLOOKUP(aktives_Teilprojekt,Teilprojekte[[Teilprojekte]:[Kürzel]],2,FALSE))&gt;0,"Transaktion mehrfach","okay"),"")</f>
        <v>okay</v>
      </c>
      <c r="AS1259" s="10" t="s">
        <v>11646</v>
      </c>
      <c r="AT1259" s="10"/>
    </row>
    <row r="1260" spans="1:46" x14ac:dyDescent="0.25">
      <c r="A1260" s="14" t="str">
        <f>IFERROR(IF(BTT[[#This Row],[Lfd Nr. 
(aus konsolidierter Datei)]]&lt;&gt;"",BTT[[#This Row],[Lfd Nr. 
(aus konsolidierter Datei)]],VLOOKUP(aktives_Teilprojekt,Teilprojekte[[Teilprojekte]:[Kürzel]],2,FALSE)&amp;ROW(BTT[[#This Row],[Lfd Nr.
(automatisch)]])-2),"")</f>
        <v>FI1174</v>
      </c>
      <c r="B1260" s="15" t="s">
        <v>24</v>
      </c>
      <c r="C1260" s="15"/>
      <c r="D1260" t="s">
        <v>11601</v>
      </c>
      <c r="E1260" s="10" t="str">
        <f>IFERROR(IF(NOT(BTT[[#This Row],[Manuelle Änderung des Verantwortliches TP
(Auswahl - bei Bedarf)]]=""),BTT[[#This Row],[Manuelle Änderung des Verantwortliches TP
(Auswahl - bei Bedarf)]],VLOOKUP(BTT[[#This Row],[Hauptprozess
(Pflichtauswahl)]],Hauptprozesse[],3,FALSE)),"")</f>
        <v>FI</v>
      </c>
      <c r="G1260" t="s">
        <v>14277</v>
      </c>
      <c r="H1260" s="10" t="s">
        <v>8485</v>
      </c>
      <c r="I1260" t="s">
        <v>8522</v>
      </c>
      <c r="J1260" s="10" t="str">
        <f>IFERROR(VLOOKUP(BTT[[#This Row],[Verwendete Transaktion (Pflichtauswahl)]],Transaktionen[[Transaktionen]:[Langtext]],2,FALSE),"")</f>
        <v>keine digitale Erfassung</v>
      </c>
      <c r="V1260" s="10" t="str">
        <f>IFERROR(VLOOKUP(BTT[[#This Row],[Verwendetes Formular
(Auswahl falls relevant)]],Formulare[[Formularbezeichnung]:[Formularname (technisch)]],2,FALSE),"")</f>
        <v/>
      </c>
      <c r="Y1260" s="4"/>
      <c r="AK1260" s="10" t="str">
        <f>IF(BTT[[#This Row],[Subprozess
(optionale Auswahl)]]="","okay",IF(VLOOKUP(BTT[[#This Row],[Subprozess
(optionale Auswahl)]],BPML[[Subprozess]:[Zugeordneter Hauptprozess]],3,FALSE)=BTT[[#This Row],[Hauptprozess
(Pflichtauswahl)]],"okay","falscher Subprozess"))</f>
        <v>okay</v>
      </c>
      <c r="AL1260" t="str">
        <f>IF(aktives_Teilprojekt="Master","",IF(BTT[[#This Row],[Verantwortliches TP
(automatisch)]]=VLOOKUP(aktives_Teilprojekt,Teilprojekte[[Teilprojekte]:[Kürzel]],2,FALSE),"okay","Hauptprozess anderes TP"))</f>
        <v>okay</v>
      </c>
      <c r="AM1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0" s="10" t="str">
        <f>IFERROR(IF(BTT[[#This Row],[SAP-Modul
(Pflichtauswahl)]]&lt;&gt;VLOOKUP(BTT[[#This Row],[Verwendete Transaktion (Pflichtauswahl)]],Transaktionen[[Transaktionen]:[Modul]],3,FALSE),"Modul anders","okay"),"")</f>
        <v>okay</v>
      </c>
      <c r="AP1260" s="10" t="str">
        <f>IFERROR(IF(COUNTIFS(BTT[Verwendete Transaktion (Pflichtauswahl)],BTT[[#This Row],[Verwendete Transaktion (Pflichtauswahl)]],BTT[SAP-Modul
(Pflichtauswahl)],"&lt;&gt;"&amp;BTT[[#This Row],[SAP-Modul
(Pflichtauswahl)]])&gt;0,"Modul anders","okay"),"")</f>
        <v>okay</v>
      </c>
      <c r="AQ1260" s="10" t="str">
        <f>IFERROR(IF(COUNTIFS(BTT[Verwendete Transaktion (Pflichtauswahl)],BTT[[#This Row],[Verwendete Transaktion (Pflichtauswahl)]],BTT[Verantwortliches TP
(automatisch)],"&lt;&gt;"&amp;BTT[[#This Row],[Verantwortliches TP
(automatisch)]])&gt;0,"Transaktion mehrfach","okay"),"")</f>
        <v>okay</v>
      </c>
      <c r="AR1260" s="10" t="str">
        <f>IFERROR(IF(COUNTIFS(BTT[Verwendete Transaktion (Pflichtauswahl)],BTT[[#This Row],[Verwendete Transaktion (Pflichtauswahl)]],BTT[Verantwortliches TP
(automatisch)],"&lt;&gt;"&amp;VLOOKUP(aktives_Teilprojekt,Teilprojekte[[Teilprojekte]:[Kürzel]],2,FALSE))&gt;0,"Transaktion mehrfach","okay"),"")</f>
        <v>okay</v>
      </c>
      <c r="AS1260" s="10" t="s">
        <v>11647</v>
      </c>
      <c r="AT1260" s="10"/>
    </row>
    <row r="1261" spans="1:46" x14ac:dyDescent="0.25">
      <c r="A1261" s="14" t="str">
        <f>IFERROR(IF(BTT[[#This Row],[Lfd Nr. 
(aus konsolidierter Datei)]]&lt;&gt;"",BTT[[#This Row],[Lfd Nr. 
(aus konsolidierter Datei)]],VLOOKUP(aktives_Teilprojekt,Teilprojekte[[Teilprojekte]:[Kürzel]],2,FALSE)&amp;ROW(BTT[[#This Row],[Lfd Nr.
(automatisch)]])-2),"")</f>
        <v>FI1175</v>
      </c>
      <c r="B1261" s="15" t="s">
        <v>24</v>
      </c>
      <c r="C1261" s="15"/>
      <c r="D1261" t="s">
        <v>11603</v>
      </c>
      <c r="E1261" s="10" t="str">
        <f>IFERROR(IF(NOT(BTT[[#This Row],[Manuelle Änderung des Verantwortliches TP
(Auswahl - bei Bedarf)]]=""),BTT[[#This Row],[Manuelle Änderung des Verantwortliches TP
(Auswahl - bei Bedarf)]],VLOOKUP(BTT[[#This Row],[Hauptprozess
(Pflichtauswahl)]],Hauptprozesse[],3,FALSE)),"")</f>
        <v>FI</v>
      </c>
      <c r="G1261" t="s">
        <v>14277</v>
      </c>
      <c r="H1261" s="10" t="s">
        <v>6037</v>
      </c>
      <c r="I1261" t="s">
        <v>1134</v>
      </c>
      <c r="J1261" s="10" t="str">
        <f>IFERROR(VLOOKUP(BTT[[#This Row],[Verwendete Transaktion (Pflichtauswahl)]],Transaktionen[[Transaktionen]:[Langtext]],2,FALSE),"")</f>
        <v>Anlagen-Stammsatz ändern</v>
      </c>
      <c r="V1261" s="10" t="str">
        <f>IFERROR(VLOOKUP(BTT[[#This Row],[Verwendetes Formular
(Auswahl falls relevant)]],Formulare[[Formularbezeichnung]:[Formularname (technisch)]],2,FALSE),"")</f>
        <v/>
      </c>
      <c r="Y1261" s="4"/>
      <c r="AK1261" s="10" t="str">
        <f>IF(BTT[[#This Row],[Subprozess
(optionale Auswahl)]]="","okay",IF(VLOOKUP(BTT[[#This Row],[Subprozess
(optionale Auswahl)]],BPML[[Subprozess]:[Zugeordneter Hauptprozess]],3,FALSE)=BTT[[#This Row],[Hauptprozess
(Pflichtauswahl)]],"okay","falscher Subprozess"))</f>
        <v>okay</v>
      </c>
      <c r="AL1261" t="str">
        <f>IF(aktives_Teilprojekt="Master","",IF(BTT[[#This Row],[Verantwortliches TP
(automatisch)]]=VLOOKUP(aktives_Teilprojekt,Teilprojekte[[Teilprojekte]:[Kürzel]],2,FALSE),"okay","Hauptprozess anderes TP"))</f>
        <v>okay</v>
      </c>
      <c r="AM1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1" s="10" t="str">
        <f>IFERROR(IF(BTT[[#This Row],[SAP-Modul
(Pflichtauswahl)]]&lt;&gt;VLOOKUP(BTT[[#This Row],[Verwendete Transaktion (Pflichtauswahl)]],Transaktionen[[Transaktionen]:[Modul]],3,FALSE),"Modul anders","okay"),"")</f>
        <v>okay</v>
      </c>
      <c r="AP1261" s="10" t="str">
        <f>IFERROR(IF(COUNTIFS(BTT[Verwendete Transaktion (Pflichtauswahl)],BTT[[#This Row],[Verwendete Transaktion (Pflichtauswahl)]],BTT[SAP-Modul
(Pflichtauswahl)],"&lt;&gt;"&amp;BTT[[#This Row],[SAP-Modul
(Pflichtauswahl)]])&gt;0,"Modul anders","okay"),"")</f>
        <v>okay</v>
      </c>
      <c r="AQ1261" s="10" t="str">
        <f>IFERROR(IF(COUNTIFS(BTT[Verwendete Transaktion (Pflichtauswahl)],BTT[[#This Row],[Verwendete Transaktion (Pflichtauswahl)]],BTT[Verantwortliches TP
(automatisch)],"&lt;&gt;"&amp;BTT[[#This Row],[Verantwortliches TP
(automatisch)]])&gt;0,"Transaktion mehrfach","okay"),"")</f>
        <v>okay</v>
      </c>
      <c r="AR1261" s="10" t="str">
        <f>IFERROR(IF(COUNTIFS(BTT[Verwendete Transaktion (Pflichtauswahl)],BTT[[#This Row],[Verwendete Transaktion (Pflichtauswahl)]],BTT[Verantwortliches TP
(automatisch)],"&lt;&gt;"&amp;VLOOKUP(aktives_Teilprojekt,Teilprojekte[[Teilprojekte]:[Kürzel]],2,FALSE))&gt;0,"Transaktion mehrfach","okay"),"")</f>
        <v>okay</v>
      </c>
      <c r="AS1261" s="10" t="s">
        <v>11648</v>
      </c>
      <c r="AT1261" s="10"/>
    </row>
    <row r="1262" spans="1:46" x14ac:dyDescent="0.25">
      <c r="A1262" s="14" t="str">
        <f>IFERROR(IF(BTT[[#This Row],[Lfd Nr. 
(aus konsolidierter Datei)]]&lt;&gt;"",BTT[[#This Row],[Lfd Nr. 
(aus konsolidierter Datei)]],VLOOKUP(aktives_Teilprojekt,Teilprojekte[[Teilprojekte]:[Kürzel]],2,FALSE)&amp;ROW(BTT[[#This Row],[Lfd Nr.
(automatisch)]])-2),"")</f>
        <v>FI1176</v>
      </c>
      <c r="B1262" s="15" t="s">
        <v>24</v>
      </c>
      <c r="C1262" s="15"/>
      <c r="D1262" t="s">
        <v>11552</v>
      </c>
      <c r="E1262" s="10" t="str">
        <f>IFERROR(IF(NOT(BTT[[#This Row],[Manuelle Änderung des Verantwortliches TP
(Auswahl - bei Bedarf)]]=""),BTT[[#This Row],[Manuelle Änderung des Verantwortliches TP
(Auswahl - bei Bedarf)]],VLOOKUP(BTT[[#This Row],[Hauptprozess
(Pflichtauswahl)]],Hauptprozesse[],3,FALSE)),"")</f>
        <v>FI</v>
      </c>
      <c r="G1262" t="s">
        <v>14277</v>
      </c>
      <c r="H1262" s="10" t="s">
        <v>8485</v>
      </c>
      <c r="I1262" t="s">
        <v>8522</v>
      </c>
      <c r="J1262" s="10" t="str">
        <f>IFERROR(VLOOKUP(BTT[[#This Row],[Verwendete Transaktion (Pflichtauswahl)]],Transaktionen[[Transaktionen]:[Langtext]],2,FALSE),"")</f>
        <v>keine digitale Erfassung</v>
      </c>
      <c r="V1262" s="10" t="str">
        <f>IFERROR(VLOOKUP(BTT[[#This Row],[Verwendetes Formular
(Auswahl falls relevant)]],Formulare[[Formularbezeichnung]:[Formularname (technisch)]],2,FALSE),"")</f>
        <v/>
      </c>
      <c r="Y1262" s="4"/>
      <c r="AK1262" s="10" t="str">
        <f>IF(BTT[[#This Row],[Subprozess
(optionale Auswahl)]]="","okay",IF(VLOOKUP(BTT[[#This Row],[Subprozess
(optionale Auswahl)]],BPML[[Subprozess]:[Zugeordneter Hauptprozess]],3,FALSE)=BTT[[#This Row],[Hauptprozess
(Pflichtauswahl)]],"okay","falscher Subprozess"))</f>
        <v>okay</v>
      </c>
      <c r="AL1262" t="str">
        <f>IF(aktives_Teilprojekt="Master","",IF(BTT[[#This Row],[Verantwortliches TP
(automatisch)]]=VLOOKUP(aktives_Teilprojekt,Teilprojekte[[Teilprojekte]:[Kürzel]],2,FALSE),"okay","Hauptprozess anderes TP"))</f>
        <v>okay</v>
      </c>
      <c r="AM1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2" s="10" t="str">
        <f>IFERROR(IF(BTT[[#This Row],[SAP-Modul
(Pflichtauswahl)]]&lt;&gt;VLOOKUP(BTT[[#This Row],[Verwendete Transaktion (Pflichtauswahl)]],Transaktionen[[Transaktionen]:[Modul]],3,FALSE),"Modul anders","okay"),"")</f>
        <v>okay</v>
      </c>
      <c r="AP1262" s="10" t="str">
        <f>IFERROR(IF(COUNTIFS(BTT[Verwendete Transaktion (Pflichtauswahl)],BTT[[#This Row],[Verwendete Transaktion (Pflichtauswahl)]],BTT[SAP-Modul
(Pflichtauswahl)],"&lt;&gt;"&amp;BTT[[#This Row],[SAP-Modul
(Pflichtauswahl)]])&gt;0,"Modul anders","okay"),"")</f>
        <v>okay</v>
      </c>
      <c r="AQ1262" s="10" t="str">
        <f>IFERROR(IF(COUNTIFS(BTT[Verwendete Transaktion (Pflichtauswahl)],BTT[[#This Row],[Verwendete Transaktion (Pflichtauswahl)]],BTT[Verantwortliches TP
(automatisch)],"&lt;&gt;"&amp;BTT[[#This Row],[Verantwortliches TP
(automatisch)]])&gt;0,"Transaktion mehrfach","okay"),"")</f>
        <v>okay</v>
      </c>
      <c r="AR1262" s="10" t="str">
        <f>IFERROR(IF(COUNTIFS(BTT[Verwendete Transaktion (Pflichtauswahl)],BTT[[#This Row],[Verwendete Transaktion (Pflichtauswahl)]],BTT[Verantwortliches TP
(automatisch)],"&lt;&gt;"&amp;VLOOKUP(aktives_Teilprojekt,Teilprojekte[[Teilprojekte]:[Kürzel]],2,FALSE))&gt;0,"Transaktion mehrfach","okay"),"")</f>
        <v>okay</v>
      </c>
      <c r="AS1262" s="10" t="s">
        <v>11649</v>
      </c>
      <c r="AT1262" s="10"/>
    </row>
    <row r="1263" spans="1:46" x14ac:dyDescent="0.25">
      <c r="A1263" s="14" t="str">
        <f>IFERROR(IF(BTT[[#This Row],[Lfd Nr. 
(aus konsolidierter Datei)]]&lt;&gt;"",BTT[[#This Row],[Lfd Nr. 
(aus konsolidierter Datei)]],VLOOKUP(aktives_Teilprojekt,Teilprojekte[[Teilprojekte]:[Kürzel]],2,FALSE)&amp;ROW(BTT[[#This Row],[Lfd Nr.
(automatisch)]])-2),"")</f>
        <v>FI1177</v>
      </c>
      <c r="B1263" s="15" t="s">
        <v>24</v>
      </c>
      <c r="C1263" s="15"/>
      <c r="D1263" t="s">
        <v>11517</v>
      </c>
      <c r="E1263" s="10" t="str">
        <f>IFERROR(IF(NOT(BTT[[#This Row],[Manuelle Änderung des Verantwortliches TP
(Auswahl - bei Bedarf)]]=""),BTT[[#This Row],[Manuelle Änderung des Verantwortliches TP
(Auswahl - bei Bedarf)]],VLOOKUP(BTT[[#This Row],[Hauptprozess
(Pflichtauswahl)]],Hauptprozesse[],3,FALSE)),"")</f>
        <v>FI</v>
      </c>
      <c r="G1263" t="s">
        <v>14277</v>
      </c>
      <c r="H1263" s="10" t="s">
        <v>6322</v>
      </c>
      <c r="I1263" t="s">
        <v>4272</v>
      </c>
      <c r="J1263" s="10" t="str">
        <f>IFERROR(VLOOKUP(BTT[[#This Row],[Verwendete Transaktion (Pflichtauswahl)]],Transaktionen[[Transaktionen]:[Langtext]],2,FALSE),"")</f>
        <v>Anlagengitter</v>
      </c>
      <c r="V1263" s="10" t="str">
        <f>IFERROR(VLOOKUP(BTT[[#This Row],[Verwendetes Formular
(Auswahl falls relevant)]],Formulare[[Formularbezeichnung]:[Formularname (technisch)]],2,FALSE),"")</f>
        <v/>
      </c>
      <c r="Y1263" s="4"/>
      <c r="AK1263" s="10" t="str">
        <f>IF(BTT[[#This Row],[Subprozess
(optionale Auswahl)]]="","okay",IF(VLOOKUP(BTT[[#This Row],[Subprozess
(optionale Auswahl)]],BPML[[Subprozess]:[Zugeordneter Hauptprozess]],3,FALSE)=BTT[[#This Row],[Hauptprozess
(Pflichtauswahl)]],"okay","falscher Subprozess"))</f>
        <v>okay</v>
      </c>
      <c r="AL1263" t="str">
        <f>IF(aktives_Teilprojekt="Master","",IF(BTT[[#This Row],[Verantwortliches TP
(automatisch)]]=VLOOKUP(aktives_Teilprojekt,Teilprojekte[[Teilprojekte]:[Kürzel]],2,FALSE),"okay","Hauptprozess anderes TP"))</f>
        <v>okay</v>
      </c>
      <c r="AM1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3" s="10" t="str">
        <f>IFERROR(IF(BTT[[#This Row],[SAP-Modul
(Pflichtauswahl)]]&lt;&gt;VLOOKUP(BTT[[#This Row],[Verwendete Transaktion (Pflichtauswahl)]],Transaktionen[[Transaktionen]:[Modul]],3,FALSE),"Modul anders","okay"),"")</f>
        <v>okay</v>
      </c>
      <c r="AP1263" s="10" t="str">
        <f>IFERROR(IF(COUNTIFS(BTT[Verwendete Transaktion (Pflichtauswahl)],BTT[[#This Row],[Verwendete Transaktion (Pflichtauswahl)]],BTT[SAP-Modul
(Pflichtauswahl)],"&lt;&gt;"&amp;BTT[[#This Row],[SAP-Modul
(Pflichtauswahl)]])&gt;0,"Modul anders","okay"),"")</f>
        <v>okay</v>
      </c>
      <c r="AQ1263" s="10" t="str">
        <f>IFERROR(IF(COUNTIFS(BTT[Verwendete Transaktion (Pflichtauswahl)],BTT[[#This Row],[Verwendete Transaktion (Pflichtauswahl)]],BTT[Verantwortliches TP
(automatisch)],"&lt;&gt;"&amp;BTT[[#This Row],[Verantwortliches TP
(automatisch)]])&gt;0,"Transaktion mehrfach","okay"),"")</f>
        <v>okay</v>
      </c>
      <c r="AR1263" s="10" t="str">
        <f>IFERROR(IF(COUNTIFS(BTT[Verwendete Transaktion (Pflichtauswahl)],BTT[[#This Row],[Verwendete Transaktion (Pflichtauswahl)]],BTT[Verantwortliches TP
(automatisch)],"&lt;&gt;"&amp;VLOOKUP(aktives_Teilprojekt,Teilprojekte[[Teilprojekte]:[Kürzel]],2,FALSE))&gt;0,"Transaktion mehrfach","okay"),"")</f>
        <v>okay</v>
      </c>
      <c r="AS1263" s="10" t="s">
        <v>11650</v>
      </c>
      <c r="AT1263" s="10"/>
    </row>
    <row r="1264" spans="1:46" x14ac:dyDescent="0.25">
      <c r="A1264" s="14" t="str">
        <f>IFERROR(IF(BTT[[#This Row],[Lfd Nr. 
(aus konsolidierter Datei)]]&lt;&gt;"",BTT[[#This Row],[Lfd Nr. 
(aus konsolidierter Datei)]],VLOOKUP(aktives_Teilprojekt,Teilprojekte[[Teilprojekte]:[Kürzel]],2,FALSE)&amp;ROW(BTT[[#This Row],[Lfd Nr.
(automatisch)]])-2),"")</f>
        <v>FI1178</v>
      </c>
      <c r="B1264" s="15" t="s">
        <v>24</v>
      </c>
      <c r="C1264" s="15"/>
      <c r="D1264" t="s">
        <v>11515</v>
      </c>
      <c r="E1264" s="10" t="str">
        <f>IFERROR(IF(NOT(BTT[[#This Row],[Manuelle Änderung des Verantwortliches TP
(Auswahl - bei Bedarf)]]=""),BTT[[#This Row],[Manuelle Änderung des Verantwortliches TP
(Auswahl - bei Bedarf)]],VLOOKUP(BTT[[#This Row],[Hauptprozess
(Pflichtauswahl)]],Hauptprozesse[],3,FALSE)),"")</f>
        <v>FI</v>
      </c>
      <c r="G1264" t="s">
        <v>14277</v>
      </c>
      <c r="H1264" s="10" t="s">
        <v>6037</v>
      </c>
      <c r="I1264" t="s">
        <v>1132</v>
      </c>
      <c r="J1264" s="10" t="str">
        <f>IFERROR(VLOOKUP(BTT[[#This Row],[Verwendete Transaktion (Pflichtauswahl)]],Transaktionen[[Transaktionen]:[Langtext]],2,FALSE),"")</f>
        <v>Anlagen-Stammsatz anlegen</v>
      </c>
      <c r="V1264" s="10" t="str">
        <f>IFERROR(VLOOKUP(BTT[[#This Row],[Verwendetes Formular
(Auswahl falls relevant)]],Formulare[[Formularbezeichnung]:[Formularname (technisch)]],2,FALSE),"")</f>
        <v/>
      </c>
      <c r="Y1264" s="4"/>
      <c r="AK1264" s="10" t="str">
        <f>IF(BTT[[#This Row],[Subprozess
(optionale Auswahl)]]="","okay",IF(VLOOKUP(BTT[[#This Row],[Subprozess
(optionale Auswahl)]],BPML[[Subprozess]:[Zugeordneter Hauptprozess]],3,FALSE)=BTT[[#This Row],[Hauptprozess
(Pflichtauswahl)]],"okay","falscher Subprozess"))</f>
        <v>okay</v>
      </c>
      <c r="AL1264" t="str">
        <f>IF(aktives_Teilprojekt="Master","",IF(BTT[[#This Row],[Verantwortliches TP
(automatisch)]]=VLOOKUP(aktives_Teilprojekt,Teilprojekte[[Teilprojekte]:[Kürzel]],2,FALSE),"okay","Hauptprozess anderes TP"))</f>
        <v>okay</v>
      </c>
      <c r="AM1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4" s="10" t="str">
        <f>IFERROR(IF(BTT[[#This Row],[SAP-Modul
(Pflichtauswahl)]]&lt;&gt;VLOOKUP(BTT[[#This Row],[Verwendete Transaktion (Pflichtauswahl)]],Transaktionen[[Transaktionen]:[Modul]],3,FALSE),"Modul anders","okay"),"")</f>
        <v>okay</v>
      </c>
      <c r="AP1264" s="10" t="str">
        <f>IFERROR(IF(COUNTIFS(BTT[Verwendete Transaktion (Pflichtauswahl)],BTT[[#This Row],[Verwendete Transaktion (Pflichtauswahl)]],BTT[SAP-Modul
(Pflichtauswahl)],"&lt;&gt;"&amp;BTT[[#This Row],[SAP-Modul
(Pflichtauswahl)]])&gt;0,"Modul anders","okay"),"")</f>
        <v>okay</v>
      </c>
      <c r="AQ1264" s="10" t="str">
        <f>IFERROR(IF(COUNTIFS(BTT[Verwendete Transaktion (Pflichtauswahl)],BTT[[#This Row],[Verwendete Transaktion (Pflichtauswahl)]],BTT[Verantwortliches TP
(automatisch)],"&lt;&gt;"&amp;BTT[[#This Row],[Verantwortliches TP
(automatisch)]])&gt;0,"Transaktion mehrfach","okay"),"")</f>
        <v>okay</v>
      </c>
      <c r="AR1264" s="10" t="str">
        <f>IFERROR(IF(COUNTIFS(BTT[Verwendete Transaktion (Pflichtauswahl)],BTT[[#This Row],[Verwendete Transaktion (Pflichtauswahl)]],BTT[Verantwortliches TP
(automatisch)],"&lt;&gt;"&amp;VLOOKUP(aktives_Teilprojekt,Teilprojekte[[Teilprojekte]:[Kürzel]],2,FALSE))&gt;0,"Transaktion mehrfach","okay"),"")</f>
        <v>okay</v>
      </c>
      <c r="AS1264" s="10" t="s">
        <v>11651</v>
      </c>
      <c r="AT1264" s="10"/>
    </row>
    <row r="1265" spans="1:46" x14ac:dyDescent="0.25">
      <c r="A1265" s="14" t="str">
        <f>IFERROR(IF(BTT[[#This Row],[Lfd Nr. 
(aus konsolidierter Datei)]]&lt;&gt;"",BTT[[#This Row],[Lfd Nr. 
(aus konsolidierter Datei)]],VLOOKUP(aktives_Teilprojekt,Teilprojekte[[Teilprojekte]:[Kürzel]],2,FALSE)&amp;ROW(BTT[[#This Row],[Lfd Nr.
(automatisch)]])-2),"")</f>
        <v>FI1179</v>
      </c>
      <c r="B1265" s="15" t="s">
        <v>24</v>
      </c>
      <c r="C1265" s="15"/>
      <c r="D1265" t="s">
        <v>11561</v>
      </c>
      <c r="E1265" s="10" t="str">
        <f>IFERROR(IF(NOT(BTT[[#This Row],[Manuelle Änderung des Verantwortliches TP
(Auswahl - bei Bedarf)]]=""),BTT[[#This Row],[Manuelle Änderung des Verantwortliches TP
(Auswahl - bei Bedarf)]],VLOOKUP(BTT[[#This Row],[Hauptprozess
(Pflichtauswahl)]],Hauptprozesse[],3,FALSE)),"")</f>
        <v>FI</v>
      </c>
      <c r="G1265" t="s">
        <v>14277</v>
      </c>
      <c r="H1265" s="10" t="s">
        <v>6037</v>
      </c>
      <c r="I1265" t="s">
        <v>1099</v>
      </c>
      <c r="J1265" s="10" t="str">
        <f>IFERROR(VLOOKUP(BTT[[#This Row],[Verwendete Transaktion (Pflichtauswahl)]],Transaktionen[[Transaktionen]:[Langtext]],2,FALSE),"")</f>
        <v>Zugang Gegenbuchung automatisch</v>
      </c>
      <c r="V1265" s="10" t="str">
        <f>IFERROR(VLOOKUP(BTT[[#This Row],[Verwendetes Formular
(Auswahl falls relevant)]],Formulare[[Formularbezeichnung]:[Formularname (technisch)]],2,FALSE),"")</f>
        <v/>
      </c>
      <c r="Y1265" s="4"/>
      <c r="AK1265" s="10" t="str">
        <f>IF(BTT[[#This Row],[Subprozess
(optionale Auswahl)]]="","okay",IF(VLOOKUP(BTT[[#This Row],[Subprozess
(optionale Auswahl)]],BPML[[Subprozess]:[Zugeordneter Hauptprozess]],3,FALSE)=BTT[[#This Row],[Hauptprozess
(Pflichtauswahl)]],"okay","falscher Subprozess"))</f>
        <v>okay</v>
      </c>
      <c r="AL1265" t="str">
        <f>IF(aktives_Teilprojekt="Master","",IF(BTT[[#This Row],[Verantwortliches TP
(automatisch)]]=VLOOKUP(aktives_Teilprojekt,Teilprojekte[[Teilprojekte]:[Kürzel]],2,FALSE),"okay","Hauptprozess anderes TP"))</f>
        <v>okay</v>
      </c>
      <c r="AM1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5" s="10" t="str">
        <f>IFERROR(IF(BTT[[#This Row],[SAP-Modul
(Pflichtauswahl)]]&lt;&gt;VLOOKUP(BTT[[#This Row],[Verwendete Transaktion (Pflichtauswahl)]],Transaktionen[[Transaktionen]:[Modul]],3,FALSE),"Modul anders","okay"),"")</f>
        <v>okay</v>
      </c>
      <c r="AP1265" s="10" t="str">
        <f>IFERROR(IF(COUNTIFS(BTT[Verwendete Transaktion (Pflichtauswahl)],BTT[[#This Row],[Verwendete Transaktion (Pflichtauswahl)]],BTT[SAP-Modul
(Pflichtauswahl)],"&lt;&gt;"&amp;BTT[[#This Row],[SAP-Modul
(Pflichtauswahl)]])&gt;0,"Modul anders","okay"),"")</f>
        <v>okay</v>
      </c>
      <c r="AQ1265" s="10" t="str">
        <f>IFERROR(IF(COUNTIFS(BTT[Verwendete Transaktion (Pflichtauswahl)],BTT[[#This Row],[Verwendete Transaktion (Pflichtauswahl)]],BTT[Verantwortliches TP
(automatisch)],"&lt;&gt;"&amp;BTT[[#This Row],[Verantwortliches TP
(automatisch)]])&gt;0,"Transaktion mehrfach","okay"),"")</f>
        <v>okay</v>
      </c>
      <c r="AR1265" s="10" t="str">
        <f>IFERROR(IF(COUNTIFS(BTT[Verwendete Transaktion (Pflichtauswahl)],BTT[[#This Row],[Verwendete Transaktion (Pflichtauswahl)]],BTT[Verantwortliches TP
(automatisch)],"&lt;&gt;"&amp;VLOOKUP(aktives_Teilprojekt,Teilprojekte[[Teilprojekte]:[Kürzel]],2,FALSE))&gt;0,"Transaktion mehrfach","okay"),"")</f>
        <v>okay</v>
      </c>
      <c r="AS1265" s="10" t="s">
        <v>11652</v>
      </c>
      <c r="AT1265" s="10"/>
    </row>
    <row r="1266" spans="1:46" x14ac:dyDescent="0.25">
      <c r="A1266" s="14" t="str">
        <f>IFERROR(IF(BTT[[#This Row],[Lfd Nr. 
(aus konsolidierter Datei)]]&lt;&gt;"",BTT[[#This Row],[Lfd Nr. 
(aus konsolidierter Datei)]],VLOOKUP(aktives_Teilprojekt,Teilprojekte[[Teilprojekte]:[Kürzel]],2,FALSE)&amp;ROW(BTT[[#This Row],[Lfd Nr.
(automatisch)]])-2),"")</f>
        <v>FI1180</v>
      </c>
      <c r="B1266" s="15" t="s">
        <v>24</v>
      </c>
      <c r="C1266" s="15"/>
      <c r="D1266" t="s">
        <v>11563</v>
      </c>
      <c r="E1266" s="10" t="str">
        <f>IFERROR(IF(NOT(BTT[[#This Row],[Manuelle Änderung des Verantwortliches TP
(Auswahl - bei Bedarf)]]=""),BTT[[#This Row],[Manuelle Änderung des Verantwortliches TP
(Auswahl - bei Bedarf)]],VLOOKUP(BTT[[#This Row],[Hauptprozess
(Pflichtauswahl)]],Hauptprozesse[],3,FALSE)),"")</f>
        <v>FI</v>
      </c>
      <c r="G1266" t="s">
        <v>14277</v>
      </c>
      <c r="H1266" s="10" t="s">
        <v>3</v>
      </c>
      <c r="I1266" t="s">
        <v>1648</v>
      </c>
      <c r="J1266" s="10" t="str">
        <f>IFERROR(VLOOKUP(BTT[[#This Row],[Verwendete Transaktion (Pflichtauswahl)]],Transaktionen[[Transaktionen]:[Langtext]],2,FALSE),"")</f>
        <v>Sachkontenbuchung erfassen</v>
      </c>
      <c r="V1266" s="10" t="str">
        <f>IFERROR(VLOOKUP(BTT[[#This Row],[Verwendetes Formular
(Auswahl falls relevant)]],Formulare[[Formularbezeichnung]:[Formularname (technisch)]],2,FALSE),"")</f>
        <v/>
      </c>
      <c r="Y1266" s="4"/>
      <c r="AK1266" s="10" t="str">
        <f>IF(BTT[[#This Row],[Subprozess
(optionale Auswahl)]]="","okay",IF(VLOOKUP(BTT[[#This Row],[Subprozess
(optionale Auswahl)]],BPML[[Subprozess]:[Zugeordneter Hauptprozess]],3,FALSE)=BTT[[#This Row],[Hauptprozess
(Pflichtauswahl)]],"okay","falscher Subprozess"))</f>
        <v>okay</v>
      </c>
      <c r="AL1266" t="str">
        <f>IF(aktives_Teilprojekt="Master","",IF(BTT[[#This Row],[Verantwortliches TP
(automatisch)]]=VLOOKUP(aktives_Teilprojekt,Teilprojekte[[Teilprojekte]:[Kürzel]],2,FALSE),"okay","Hauptprozess anderes TP"))</f>
        <v>okay</v>
      </c>
      <c r="AM1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6" s="10" t="str">
        <f>IFERROR(IF(BTT[[#This Row],[SAP-Modul
(Pflichtauswahl)]]&lt;&gt;VLOOKUP(BTT[[#This Row],[Verwendete Transaktion (Pflichtauswahl)]],Transaktionen[[Transaktionen]:[Modul]],3,FALSE),"Modul anders","okay"),"")</f>
        <v>okay</v>
      </c>
      <c r="AP1266" s="10" t="str">
        <f>IFERROR(IF(COUNTIFS(BTT[Verwendete Transaktion (Pflichtauswahl)],BTT[[#This Row],[Verwendete Transaktion (Pflichtauswahl)]],BTT[SAP-Modul
(Pflichtauswahl)],"&lt;&gt;"&amp;BTT[[#This Row],[SAP-Modul
(Pflichtauswahl)]])&gt;0,"Modul anders","okay"),"")</f>
        <v>okay</v>
      </c>
      <c r="AQ1266" s="10" t="str">
        <f>IFERROR(IF(COUNTIFS(BTT[Verwendete Transaktion (Pflichtauswahl)],BTT[[#This Row],[Verwendete Transaktion (Pflichtauswahl)]],BTT[Verantwortliches TP
(automatisch)],"&lt;&gt;"&amp;BTT[[#This Row],[Verantwortliches TP
(automatisch)]])&gt;0,"Transaktion mehrfach","okay"),"")</f>
        <v>okay</v>
      </c>
      <c r="AR1266" s="10" t="str">
        <f>IFERROR(IF(COUNTIFS(BTT[Verwendete Transaktion (Pflichtauswahl)],BTT[[#This Row],[Verwendete Transaktion (Pflichtauswahl)]],BTT[Verantwortliches TP
(automatisch)],"&lt;&gt;"&amp;VLOOKUP(aktives_Teilprojekt,Teilprojekte[[Teilprojekte]:[Kürzel]],2,FALSE))&gt;0,"Transaktion mehrfach","okay"),"")</f>
        <v>okay</v>
      </c>
      <c r="AS1266" s="10" t="s">
        <v>11653</v>
      </c>
      <c r="AT1266" s="10"/>
    </row>
    <row r="1267" spans="1:46" x14ac:dyDescent="0.25">
      <c r="A1267" s="14" t="str">
        <f>IFERROR(IF(BTT[[#This Row],[Lfd Nr. 
(aus konsolidierter Datei)]]&lt;&gt;"",BTT[[#This Row],[Lfd Nr. 
(aus konsolidierter Datei)]],VLOOKUP(aktives_Teilprojekt,Teilprojekte[[Teilprojekte]:[Kürzel]],2,FALSE)&amp;ROW(BTT[[#This Row],[Lfd Nr.
(automatisch)]])-2),"")</f>
        <v>FI1181</v>
      </c>
      <c r="B1267" s="15" t="s">
        <v>24</v>
      </c>
      <c r="C1267" s="15"/>
      <c r="D1267" t="s">
        <v>11522</v>
      </c>
      <c r="E1267" s="10" t="str">
        <f>IFERROR(IF(NOT(BTT[[#This Row],[Manuelle Änderung des Verantwortliches TP
(Auswahl - bei Bedarf)]]=""),BTT[[#This Row],[Manuelle Änderung des Verantwortliches TP
(Auswahl - bei Bedarf)]],VLOOKUP(BTT[[#This Row],[Hauptprozess
(Pflichtauswahl)]],Hauptprozesse[],3,FALSE)),"")</f>
        <v>FI</v>
      </c>
      <c r="G1267" t="s">
        <v>14277</v>
      </c>
      <c r="H1267" s="10" t="s">
        <v>8485</v>
      </c>
      <c r="I1267" t="s">
        <v>8522</v>
      </c>
      <c r="J1267" s="10" t="str">
        <f>IFERROR(VLOOKUP(BTT[[#This Row],[Verwendete Transaktion (Pflichtauswahl)]],Transaktionen[[Transaktionen]:[Langtext]],2,FALSE),"")</f>
        <v>keine digitale Erfassung</v>
      </c>
      <c r="V1267" s="10" t="str">
        <f>IFERROR(VLOOKUP(BTT[[#This Row],[Verwendetes Formular
(Auswahl falls relevant)]],Formulare[[Formularbezeichnung]:[Formularname (technisch)]],2,FALSE),"")</f>
        <v/>
      </c>
      <c r="Y1267" s="4"/>
      <c r="AK1267" s="10" t="str">
        <f>IF(BTT[[#This Row],[Subprozess
(optionale Auswahl)]]="","okay",IF(VLOOKUP(BTT[[#This Row],[Subprozess
(optionale Auswahl)]],BPML[[Subprozess]:[Zugeordneter Hauptprozess]],3,FALSE)=BTT[[#This Row],[Hauptprozess
(Pflichtauswahl)]],"okay","falscher Subprozess"))</f>
        <v>okay</v>
      </c>
      <c r="AL1267" t="str">
        <f>IF(aktives_Teilprojekt="Master","",IF(BTT[[#This Row],[Verantwortliches TP
(automatisch)]]=VLOOKUP(aktives_Teilprojekt,Teilprojekte[[Teilprojekte]:[Kürzel]],2,FALSE),"okay","Hauptprozess anderes TP"))</f>
        <v>okay</v>
      </c>
      <c r="AM1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7" s="10" t="str">
        <f>IFERROR(IF(BTT[[#This Row],[SAP-Modul
(Pflichtauswahl)]]&lt;&gt;VLOOKUP(BTT[[#This Row],[Verwendete Transaktion (Pflichtauswahl)]],Transaktionen[[Transaktionen]:[Modul]],3,FALSE),"Modul anders","okay"),"")</f>
        <v>okay</v>
      </c>
      <c r="AP1267" s="10" t="str">
        <f>IFERROR(IF(COUNTIFS(BTT[Verwendete Transaktion (Pflichtauswahl)],BTT[[#This Row],[Verwendete Transaktion (Pflichtauswahl)]],BTT[SAP-Modul
(Pflichtauswahl)],"&lt;&gt;"&amp;BTT[[#This Row],[SAP-Modul
(Pflichtauswahl)]])&gt;0,"Modul anders","okay"),"")</f>
        <v>okay</v>
      </c>
      <c r="AQ1267" s="10" t="str">
        <f>IFERROR(IF(COUNTIFS(BTT[Verwendete Transaktion (Pflichtauswahl)],BTT[[#This Row],[Verwendete Transaktion (Pflichtauswahl)]],BTT[Verantwortliches TP
(automatisch)],"&lt;&gt;"&amp;BTT[[#This Row],[Verantwortliches TP
(automatisch)]])&gt;0,"Transaktion mehrfach","okay"),"")</f>
        <v>okay</v>
      </c>
      <c r="AR1267" s="10" t="str">
        <f>IFERROR(IF(COUNTIFS(BTT[Verwendete Transaktion (Pflichtauswahl)],BTT[[#This Row],[Verwendete Transaktion (Pflichtauswahl)]],BTT[Verantwortliches TP
(automatisch)],"&lt;&gt;"&amp;VLOOKUP(aktives_Teilprojekt,Teilprojekte[[Teilprojekte]:[Kürzel]],2,FALSE))&gt;0,"Transaktion mehrfach","okay"),"")</f>
        <v>okay</v>
      </c>
      <c r="AS1267" s="10" t="s">
        <v>11654</v>
      </c>
      <c r="AT1267" s="10"/>
    </row>
    <row r="1268" spans="1:46" x14ac:dyDescent="0.25">
      <c r="A1268" s="14" t="str">
        <f>IFERROR(IF(BTT[[#This Row],[Lfd Nr. 
(aus konsolidierter Datei)]]&lt;&gt;"",BTT[[#This Row],[Lfd Nr. 
(aus konsolidierter Datei)]],VLOOKUP(aktives_Teilprojekt,Teilprojekte[[Teilprojekte]:[Kürzel]],2,FALSE)&amp;ROW(BTT[[#This Row],[Lfd Nr.
(automatisch)]])-2),"")</f>
        <v>FI1182</v>
      </c>
      <c r="B1268" s="15" t="s">
        <v>24</v>
      </c>
      <c r="C1268" s="15"/>
      <c r="D1268" t="s">
        <v>11599</v>
      </c>
      <c r="E1268" s="10" t="str">
        <f>IFERROR(IF(NOT(BTT[[#This Row],[Manuelle Änderung des Verantwortliches TP
(Auswahl - bei Bedarf)]]=""),BTT[[#This Row],[Manuelle Änderung des Verantwortliches TP
(Auswahl - bei Bedarf)]],VLOOKUP(BTT[[#This Row],[Hauptprozess
(Pflichtauswahl)]],Hauptprozesse[],3,FALSE)),"")</f>
        <v>FI</v>
      </c>
      <c r="G1268" t="s">
        <v>14277</v>
      </c>
      <c r="H1268" s="10" t="s">
        <v>8485</v>
      </c>
      <c r="I1268" t="s">
        <v>8522</v>
      </c>
      <c r="J1268" s="10" t="str">
        <f>IFERROR(VLOOKUP(BTT[[#This Row],[Verwendete Transaktion (Pflichtauswahl)]],Transaktionen[[Transaktionen]:[Langtext]],2,FALSE),"")</f>
        <v>keine digitale Erfassung</v>
      </c>
      <c r="V1268" s="10" t="str">
        <f>IFERROR(VLOOKUP(BTT[[#This Row],[Verwendetes Formular
(Auswahl falls relevant)]],Formulare[[Formularbezeichnung]:[Formularname (technisch)]],2,FALSE),"")</f>
        <v/>
      </c>
      <c r="Y1268" s="4"/>
      <c r="AK1268" s="10" t="str">
        <f>IF(BTT[[#This Row],[Subprozess
(optionale Auswahl)]]="","okay",IF(VLOOKUP(BTT[[#This Row],[Subprozess
(optionale Auswahl)]],BPML[[Subprozess]:[Zugeordneter Hauptprozess]],3,FALSE)=BTT[[#This Row],[Hauptprozess
(Pflichtauswahl)]],"okay","falscher Subprozess"))</f>
        <v>okay</v>
      </c>
      <c r="AL1268" t="str">
        <f>IF(aktives_Teilprojekt="Master","",IF(BTT[[#This Row],[Verantwortliches TP
(automatisch)]]=VLOOKUP(aktives_Teilprojekt,Teilprojekte[[Teilprojekte]:[Kürzel]],2,FALSE),"okay","Hauptprozess anderes TP"))</f>
        <v>okay</v>
      </c>
      <c r="AM1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8" s="10" t="str">
        <f>IFERROR(IF(BTT[[#This Row],[SAP-Modul
(Pflichtauswahl)]]&lt;&gt;VLOOKUP(BTT[[#This Row],[Verwendete Transaktion (Pflichtauswahl)]],Transaktionen[[Transaktionen]:[Modul]],3,FALSE),"Modul anders","okay"),"")</f>
        <v>okay</v>
      </c>
      <c r="AP1268" s="10" t="str">
        <f>IFERROR(IF(COUNTIFS(BTT[Verwendete Transaktion (Pflichtauswahl)],BTT[[#This Row],[Verwendete Transaktion (Pflichtauswahl)]],BTT[SAP-Modul
(Pflichtauswahl)],"&lt;&gt;"&amp;BTT[[#This Row],[SAP-Modul
(Pflichtauswahl)]])&gt;0,"Modul anders","okay"),"")</f>
        <v>okay</v>
      </c>
      <c r="AQ1268" s="10" t="str">
        <f>IFERROR(IF(COUNTIFS(BTT[Verwendete Transaktion (Pflichtauswahl)],BTT[[#This Row],[Verwendete Transaktion (Pflichtauswahl)]],BTT[Verantwortliches TP
(automatisch)],"&lt;&gt;"&amp;BTT[[#This Row],[Verantwortliches TP
(automatisch)]])&gt;0,"Transaktion mehrfach","okay"),"")</f>
        <v>okay</v>
      </c>
      <c r="AR1268" s="10" t="str">
        <f>IFERROR(IF(COUNTIFS(BTT[Verwendete Transaktion (Pflichtauswahl)],BTT[[#This Row],[Verwendete Transaktion (Pflichtauswahl)]],BTT[Verantwortliches TP
(automatisch)],"&lt;&gt;"&amp;VLOOKUP(aktives_Teilprojekt,Teilprojekte[[Teilprojekte]:[Kürzel]],2,FALSE))&gt;0,"Transaktion mehrfach","okay"),"")</f>
        <v>okay</v>
      </c>
      <c r="AS1268" s="10" t="s">
        <v>11655</v>
      </c>
      <c r="AT1268" s="10"/>
    </row>
    <row r="1269" spans="1:46" x14ac:dyDescent="0.25">
      <c r="A1269" s="14" t="str">
        <f>IFERROR(IF(BTT[[#This Row],[Lfd Nr. 
(aus konsolidierter Datei)]]&lt;&gt;"",BTT[[#This Row],[Lfd Nr. 
(aus konsolidierter Datei)]],VLOOKUP(aktives_Teilprojekt,Teilprojekte[[Teilprojekte]:[Kürzel]],2,FALSE)&amp;ROW(BTT[[#This Row],[Lfd Nr.
(automatisch)]])-2),"")</f>
        <v>FI1183</v>
      </c>
      <c r="B1269" s="15" t="s">
        <v>24</v>
      </c>
      <c r="C1269" s="15"/>
      <c r="D1269" t="s">
        <v>11601</v>
      </c>
      <c r="E1269" s="10" t="str">
        <f>IFERROR(IF(NOT(BTT[[#This Row],[Manuelle Änderung des Verantwortliches TP
(Auswahl - bei Bedarf)]]=""),BTT[[#This Row],[Manuelle Änderung des Verantwortliches TP
(Auswahl - bei Bedarf)]],VLOOKUP(BTT[[#This Row],[Hauptprozess
(Pflichtauswahl)]],Hauptprozesse[],3,FALSE)),"")</f>
        <v>FI</v>
      </c>
      <c r="G1269" t="s">
        <v>14277</v>
      </c>
      <c r="H1269" s="10" t="s">
        <v>8485</v>
      </c>
      <c r="I1269" t="s">
        <v>8522</v>
      </c>
      <c r="J1269" s="10" t="str">
        <f>IFERROR(VLOOKUP(BTT[[#This Row],[Verwendete Transaktion (Pflichtauswahl)]],Transaktionen[[Transaktionen]:[Langtext]],2,FALSE),"")</f>
        <v>keine digitale Erfassung</v>
      </c>
      <c r="V1269" s="10" t="str">
        <f>IFERROR(VLOOKUP(BTT[[#This Row],[Verwendetes Formular
(Auswahl falls relevant)]],Formulare[[Formularbezeichnung]:[Formularname (technisch)]],2,FALSE),"")</f>
        <v/>
      </c>
      <c r="Y1269" s="4"/>
      <c r="AK1269" s="10" t="str">
        <f>IF(BTT[[#This Row],[Subprozess
(optionale Auswahl)]]="","okay",IF(VLOOKUP(BTT[[#This Row],[Subprozess
(optionale Auswahl)]],BPML[[Subprozess]:[Zugeordneter Hauptprozess]],3,FALSE)=BTT[[#This Row],[Hauptprozess
(Pflichtauswahl)]],"okay","falscher Subprozess"))</f>
        <v>okay</v>
      </c>
      <c r="AL1269" t="str">
        <f>IF(aktives_Teilprojekt="Master","",IF(BTT[[#This Row],[Verantwortliches TP
(automatisch)]]=VLOOKUP(aktives_Teilprojekt,Teilprojekte[[Teilprojekte]:[Kürzel]],2,FALSE),"okay","Hauptprozess anderes TP"))</f>
        <v>okay</v>
      </c>
      <c r="AM1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9" s="10" t="str">
        <f>IFERROR(IF(BTT[[#This Row],[SAP-Modul
(Pflichtauswahl)]]&lt;&gt;VLOOKUP(BTT[[#This Row],[Verwendete Transaktion (Pflichtauswahl)]],Transaktionen[[Transaktionen]:[Modul]],3,FALSE),"Modul anders","okay"),"")</f>
        <v>okay</v>
      </c>
      <c r="AP1269" s="10" t="str">
        <f>IFERROR(IF(COUNTIFS(BTT[Verwendete Transaktion (Pflichtauswahl)],BTT[[#This Row],[Verwendete Transaktion (Pflichtauswahl)]],BTT[SAP-Modul
(Pflichtauswahl)],"&lt;&gt;"&amp;BTT[[#This Row],[SAP-Modul
(Pflichtauswahl)]])&gt;0,"Modul anders","okay"),"")</f>
        <v>okay</v>
      </c>
      <c r="AQ1269" s="10" t="str">
        <f>IFERROR(IF(COUNTIFS(BTT[Verwendete Transaktion (Pflichtauswahl)],BTT[[#This Row],[Verwendete Transaktion (Pflichtauswahl)]],BTT[Verantwortliches TP
(automatisch)],"&lt;&gt;"&amp;BTT[[#This Row],[Verantwortliches TP
(automatisch)]])&gt;0,"Transaktion mehrfach","okay"),"")</f>
        <v>okay</v>
      </c>
      <c r="AR1269" s="10" t="str">
        <f>IFERROR(IF(COUNTIFS(BTT[Verwendete Transaktion (Pflichtauswahl)],BTT[[#This Row],[Verwendete Transaktion (Pflichtauswahl)]],BTT[Verantwortliches TP
(automatisch)],"&lt;&gt;"&amp;VLOOKUP(aktives_Teilprojekt,Teilprojekte[[Teilprojekte]:[Kürzel]],2,FALSE))&gt;0,"Transaktion mehrfach","okay"),"")</f>
        <v>okay</v>
      </c>
      <c r="AS1269" s="10" t="s">
        <v>11656</v>
      </c>
      <c r="AT1269" s="10"/>
    </row>
    <row r="1270" spans="1:46" x14ac:dyDescent="0.25">
      <c r="A1270" s="14" t="str">
        <f>IFERROR(IF(BTT[[#This Row],[Lfd Nr. 
(aus konsolidierter Datei)]]&lt;&gt;"",BTT[[#This Row],[Lfd Nr. 
(aus konsolidierter Datei)]],VLOOKUP(aktives_Teilprojekt,Teilprojekte[[Teilprojekte]:[Kürzel]],2,FALSE)&amp;ROW(BTT[[#This Row],[Lfd Nr.
(automatisch)]])-2),"")</f>
        <v>FI1184</v>
      </c>
      <c r="B1270" s="15" t="s">
        <v>24</v>
      </c>
      <c r="C1270" s="15"/>
      <c r="D1270" t="s">
        <v>11603</v>
      </c>
      <c r="E1270" s="10" t="str">
        <f>IFERROR(IF(NOT(BTT[[#This Row],[Manuelle Änderung des Verantwortliches TP
(Auswahl - bei Bedarf)]]=""),BTT[[#This Row],[Manuelle Änderung des Verantwortliches TP
(Auswahl - bei Bedarf)]],VLOOKUP(BTT[[#This Row],[Hauptprozess
(Pflichtauswahl)]],Hauptprozesse[],3,FALSE)),"")</f>
        <v>FI</v>
      </c>
      <c r="G1270" t="s">
        <v>14277</v>
      </c>
      <c r="H1270" s="10" t="s">
        <v>6037</v>
      </c>
      <c r="I1270" t="s">
        <v>1134</v>
      </c>
      <c r="J1270" s="10" t="str">
        <f>IFERROR(VLOOKUP(BTT[[#This Row],[Verwendete Transaktion (Pflichtauswahl)]],Transaktionen[[Transaktionen]:[Langtext]],2,FALSE),"")</f>
        <v>Anlagen-Stammsatz ändern</v>
      </c>
      <c r="V1270" s="10" t="str">
        <f>IFERROR(VLOOKUP(BTT[[#This Row],[Verwendetes Formular
(Auswahl falls relevant)]],Formulare[[Formularbezeichnung]:[Formularname (technisch)]],2,FALSE),"")</f>
        <v/>
      </c>
      <c r="Y1270" s="4"/>
      <c r="AK1270" s="10" t="str">
        <f>IF(BTT[[#This Row],[Subprozess
(optionale Auswahl)]]="","okay",IF(VLOOKUP(BTT[[#This Row],[Subprozess
(optionale Auswahl)]],BPML[[Subprozess]:[Zugeordneter Hauptprozess]],3,FALSE)=BTT[[#This Row],[Hauptprozess
(Pflichtauswahl)]],"okay","falscher Subprozess"))</f>
        <v>okay</v>
      </c>
      <c r="AL1270" t="str">
        <f>IF(aktives_Teilprojekt="Master","",IF(BTT[[#This Row],[Verantwortliches TP
(automatisch)]]=VLOOKUP(aktives_Teilprojekt,Teilprojekte[[Teilprojekte]:[Kürzel]],2,FALSE),"okay","Hauptprozess anderes TP"))</f>
        <v>okay</v>
      </c>
      <c r="AM1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0" s="10" t="str">
        <f>IFERROR(IF(BTT[[#This Row],[SAP-Modul
(Pflichtauswahl)]]&lt;&gt;VLOOKUP(BTT[[#This Row],[Verwendete Transaktion (Pflichtauswahl)]],Transaktionen[[Transaktionen]:[Modul]],3,FALSE),"Modul anders","okay"),"")</f>
        <v>okay</v>
      </c>
      <c r="AP1270" s="10" t="str">
        <f>IFERROR(IF(COUNTIFS(BTT[Verwendete Transaktion (Pflichtauswahl)],BTT[[#This Row],[Verwendete Transaktion (Pflichtauswahl)]],BTT[SAP-Modul
(Pflichtauswahl)],"&lt;&gt;"&amp;BTT[[#This Row],[SAP-Modul
(Pflichtauswahl)]])&gt;0,"Modul anders","okay"),"")</f>
        <v>okay</v>
      </c>
      <c r="AQ1270" s="10" t="str">
        <f>IFERROR(IF(COUNTIFS(BTT[Verwendete Transaktion (Pflichtauswahl)],BTT[[#This Row],[Verwendete Transaktion (Pflichtauswahl)]],BTT[Verantwortliches TP
(automatisch)],"&lt;&gt;"&amp;BTT[[#This Row],[Verantwortliches TP
(automatisch)]])&gt;0,"Transaktion mehrfach","okay"),"")</f>
        <v>okay</v>
      </c>
      <c r="AR1270" s="10" t="str">
        <f>IFERROR(IF(COUNTIFS(BTT[Verwendete Transaktion (Pflichtauswahl)],BTT[[#This Row],[Verwendete Transaktion (Pflichtauswahl)]],BTT[Verantwortliches TP
(automatisch)],"&lt;&gt;"&amp;VLOOKUP(aktives_Teilprojekt,Teilprojekte[[Teilprojekte]:[Kürzel]],2,FALSE))&gt;0,"Transaktion mehrfach","okay"),"")</f>
        <v>okay</v>
      </c>
      <c r="AS1270" s="10" t="s">
        <v>11657</v>
      </c>
      <c r="AT1270" s="10"/>
    </row>
    <row r="1271" spans="1:46" x14ac:dyDescent="0.25">
      <c r="A1271" s="14" t="str">
        <f>IFERROR(IF(BTT[[#This Row],[Lfd Nr. 
(aus konsolidierter Datei)]]&lt;&gt;"",BTT[[#This Row],[Lfd Nr. 
(aus konsolidierter Datei)]],VLOOKUP(aktives_Teilprojekt,Teilprojekte[[Teilprojekte]:[Kürzel]],2,FALSE)&amp;ROW(BTT[[#This Row],[Lfd Nr.
(automatisch)]])-2),"")</f>
        <v>FI1185</v>
      </c>
      <c r="B1271" s="15" t="s">
        <v>24</v>
      </c>
      <c r="C1271" s="15"/>
      <c r="D1271" t="s">
        <v>11659</v>
      </c>
      <c r="E1271" s="10" t="str">
        <f>IFERROR(IF(NOT(BTT[[#This Row],[Manuelle Änderung des Verantwortliches TP
(Auswahl - bei Bedarf)]]=""),BTT[[#This Row],[Manuelle Änderung des Verantwortliches TP
(Auswahl - bei Bedarf)]],VLOOKUP(BTT[[#This Row],[Hauptprozess
(Pflichtauswahl)]],Hauptprozesse[],3,FALSE)),"")</f>
        <v>FI</v>
      </c>
      <c r="G1271" t="s">
        <v>14300</v>
      </c>
      <c r="H1271" s="10" t="s">
        <v>3</v>
      </c>
      <c r="I1271" t="s">
        <v>4968</v>
      </c>
      <c r="J1271" s="10" t="str">
        <f>IFERROR(VLOOKUP(BTT[[#This Row],[Verwendete Transaktion (Pflichtauswahl)]],Transaktionen[[Transaktionen]:[Langtext]],2,FALSE),"")</f>
        <v>Buchungskreisverrechnung Vorsteur</v>
      </c>
      <c r="V1271" s="10" t="str">
        <f>IFERROR(VLOOKUP(BTT[[#This Row],[Verwendetes Formular
(Auswahl falls relevant)]],Formulare[[Formularbezeichnung]:[Formularname (technisch)]],2,FALSE),"")</f>
        <v/>
      </c>
      <c r="Y1271" s="4"/>
      <c r="AK1271" s="10" t="str">
        <f>IF(BTT[[#This Row],[Subprozess
(optionale Auswahl)]]="","okay",IF(VLOOKUP(BTT[[#This Row],[Subprozess
(optionale Auswahl)]],BPML[[Subprozess]:[Zugeordneter Hauptprozess]],3,FALSE)=BTT[[#This Row],[Hauptprozess
(Pflichtauswahl)]],"okay","falscher Subprozess"))</f>
        <v>okay</v>
      </c>
      <c r="AL1271" t="str">
        <f>IF(aktives_Teilprojekt="Master","",IF(BTT[[#This Row],[Verantwortliches TP
(automatisch)]]=VLOOKUP(aktives_Teilprojekt,Teilprojekte[[Teilprojekte]:[Kürzel]],2,FALSE),"okay","Hauptprozess anderes TP"))</f>
        <v>okay</v>
      </c>
      <c r="AM1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1" s="10" t="str">
        <f>IFERROR(IF(BTT[[#This Row],[SAP-Modul
(Pflichtauswahl)]]&lt;&gt;VLOOKUP(BTT[[#This Row],[Verwendete Transaktion (Pflichtauswahl)]],Transaktionen[[Transaktionen]:[Modul]],3,FALSE),"Modul anders","okay"),"")</f>
        <v>okay</v>
      </c>
      <c r="AP1271" s="10" t="str">
        <f>IFERROR(IF(COUNTIFS(BTT[Verwendete Transaktion (Pflichtauswahl)],BTT[[#This Row],[Verwendete Transaktion (Pflichtauswahl)]],BTT[SAP-Modul
(Pflichtauswahl)],"&lt;&gt;"&amp;BTT[[#This Row],[SAP-Modul
(Pflichtauswahl)]])&gt;0,"Modul anders","okay"),"")</f>
        <v>okay</v>
      </c>
      <c r="AQ1271" s="10" t="str">
        <f>IFERROR(IF(COUNTIFS(BTT[Verwendete Transaktion (Pflichtauswahl)],BTT[[#This Row],[Verwendete Transaktion (Pflichtauswahl)]],BTT[Verantwortliches TP
(automatisch)],"&lt;&gt;"&amp;BTT[[#This Row],[Verantwortliches TP
(automatisch)]])&gt;0,"Transaktion mehrfach","okay"),"")</f>
        <v>okay</v>
      </c>
      <c r="AR1271" s="10" t="str">
        <f>IFERROR(IF(COUNTIFS(BTT[Verwendete Transaktion (Pflichtauswahl)],BTT[[#This Row],[Verwendete Transaktion (Pflichtauswahl)]],BTT[Verantwortliches TP
(automatisch)],"&lt;&gt;"&amp;VLOOKUP(aktives_Teilprojekt,Teilprojekte[[Teilprojekte]:[Kürzel]],2,FALSE))&gt;0,"Transaktion mehrfach","okay"),"")</f>
        <v>okay</v>
      </c>
      <c r="AS1271" s="10" t="s">
        <v>11658</v>
      </c>
      <c r="AT1271" s="10"/>
    </row>
    <row r="1272" spans="1:46" x14ac:dyDescent="0.25">
      <c r="A1272" s="14" t="str">
        <f>IFERROR(IF(BTT[[#This Row],[Lfd Nr. 
(aus konsolidierter Datei)]]&lt;&gt;"",BTT[[#This Row],[Lfd Nr. 
(aus konsolidierter Datei)]],VLOOKUP(aktives_Teilprojekt,Teilprojekte[[Teilprojekte]:[Kürzel]],2,FALSE)&amp;ROW(BTT[[#This Row],[Lfd Nr.
(automatisch)]])-2),"")</f>
        <v>FI1186</v>
      </c>
      <c r="B1272" s="15" t="s">
        <v>24</v>
      </c>
      <c r="C1272" s="15"/>
      <c r="D1272" t="s">
        <v>11661</v>
      </c>
      <c r="E1272" s="10" t="str">
        <f>IFERROR(IF(NOT(BTT[[#This Row],[Manuelle Änderung des Verantwortliches TP
(Auswahl - bei Bedarf)]]=""),BTT[[#This Row],[Manuelle Änderung des Verantwortliches TP
(Auswahl - bei Bedarf)]],VLOOKUP(BTT[[#This Row],[Hauptprozess
(Pflichtauswahl)]],Hauptprozesse[],3,FALSE)),"")</f>
        <v>FI</v>
      </c>
      <c r="G1272" t="s">
        <v>14277</v>
      </c>
      <c r="H1272" s="10" t="s">
        <v>3</v>
      </c>
      <c r="I1272" t="s">
        <v>5143</v>
      </c>
      <c r="J1272" s="10" t="str">
        <f>IFERROR(VLOOKUP(BTT[[#This Row],[Verwendete Transaktion (Pflichtauswahl)]],Transaktionen[[Transaktionen]:[Langtext]],2,FALSE),"")</f>
        <v>Gegenüberstellung Ausgaben / Anlagen</v>
      </c>
      <c r="V1272" s="10" t="str">
        <f>IFERROR(VLOOKUP(BTT[[#This Row],[Verwendetes Formular
(Auswahl falls relevant)]],Formulare[[Formularbezeichnung]:[Formularname (technisch)]],2,FALSE),"")</f>
        <v/>
      </c>
      <c r="Y1272" s="4"/>
      <c r="AK1272" s="10" t="str">
        <f>IF(BTT[[#This Row],[Subprozess
(optionale Auswahl)]]="","okay",IF(VLOOKUP(BTT[[#This Row],[Subprozess
(optionale Auswahl)]],BPML[[Subprozess]:[Zugeordneter Hauptprozess]],3,FALSE)=BTT[[#This Row],[Hauptprozess
(Pflichtauswahl)]],"okay","falscher Subprozess"))</f>
        <v>okay</v>
      </c>
      <c r="AL1272" t="str">
        <f>IF(aktives_Teilprojekt="Master","",IF(BTT[[#This Row],[Verantwortliches TP
(automatisch)]]=VLOOKUP(aktives_Teilprojekt,Teilprojekte[[Teilprojekte]:[Kürzel]],2,FALSE),"okay","Hauptprozess anderes TP"))</f>
        <v>okay</v>
      </c>
      <c r="AM1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2" s="10" t="str">
        <f>IFERROR(IF(BTT[[#This Row],[SAP-Modul
(Pflichtauswahl)]]&lt;&gt;VLOOKUP(BTT[[#This Row],[Verwendete Transaktion (Pflichtauswahl)]],Transaktionen[[Transaktionen]:[Modul]],3,FALSE),"Modul anders","okay"),"")</f>
        <v>okay</v>
      </c>
      <c r="AP1272" s="10" t="str">
        <f>IFERROR(IF(COUNTIFS(BTT[Verwendete Transaktion (Pflichtauswahl)],BTT[[#This Row],[Verwendete Transaktion (Pflichtauswahl)]],BTT[SAP-Modul
(Pflichtauswahl)],"&lt;&gt;"&amp;BTT[[#This Row],[SAP-Modul
(Pflichtauswahl)]])&gt;0,"Modul anders","okay"),"")</f>
        <v>okay</v>
      </c>
      <c r="AQ1272" s="10" t="str">
        <f>IFERROR(IF(COUNTIFS(BTT[Verwendete Transaktion (Pflichtauswahl)],BTT[[#This Row],[Verwendete Transaktion (Pflichtauswahl)]],BTT[Verantwortliches TP
(automatisch)],"&lt;&gt;"&amp;BTT[[#This Row],[Verantwortliches TP
(automatisch)]])&gt;0,"Transaktion mehrfach","okay"),"")</f>
        <v>okay</v>
      </c>
      <c r="AR1272" s="10" t="str">
        <f>IFERROR(IF(COUNTIFS(BTT[Verwendete Transaktion (Pflichtauswahl)],BTT[[#This Row],[Verwendete Transaktion (Pflichtauswahl)]],BTT[Verantwortliches TP
(automatisch)],"&lt;&gt;"&amp;VLOOKUP(aktives_Teilprojekt,Teilprojekte[[Teilprojekte]:[Kürzel]],2,FALSE))&gt;0,"Transaktion mehrfach","okay"),"")</f>
        <v>okay</v>
      </c>
      <c r="AS1272" s="10" t="s">
        <v>11660</v>
      </c>
      <c r="AT1272" s="10"/>
    </row>
    <row r="1273" spans="1:46" x14ac:dyDescent="0.25">
      <c r="A1273" s="14" t="str">
        <f>IFERROR(IF(BTT[[#This Row],[Lfd Nr. 
(aus konsolidierter Datei)]]&lt;&gt;"",BTT[[#This Row],[Lfd Nr. 
(aus konsolidierter Datei)]],VLOOKUP(aktives_Teilprojekt,Teilprojekte[[Teilprojekte]:[Kürzel]],2,FALSE)&amp;ROW(BTT[[#This Row],[Lfd Nr.
(automatisch)]])-2),"")</f>
        <v>FI1187</v>
      </c>
      <c r="B1273" s="15" t="s">
        <v>24</v>
      </c>
      <c r="C1273" s="15"/>
      <c r="D1273" t="s">
        <v>11552</v>
      </c>
      <c r="E1273" s="10" t="str">
        <f>IFERROR(IF(NOT(BTT[[#This Row],[Manuelle Änderung des Verantwortliches TP
(Auswahl - bei Bedarf)]]=""),BTT[[#This Row],[Manuelle Änderung des Verantwortliches TP
(Auswahl - bei Bedarf)]],VLOOKUP(BTT[[#This Row],[Hauptprozess
(Pflichtauswahl)]],Hauptprozesse[],3,FALSE)),"")</f>
        <v>FI</v>
      </c>
      <c r="G1273" t="s">
        <v>14277</v>
      </c>
      <c r="H1273" s="10" t="s">
        <v>8457</v>
      </c>
      <c r="I1273" t="s">
        <v>2821</v>
      </c>
      <c r="J1273" s="10" t="str">
        <f>IFERROR(VLOOKUP(BTT[[#This Row],[Verwendete Transaktion (Pflichtauswahl)]],Transaktionen[[Transaktionen]:[Langtext]],2,FALSE),"")</f>
        <v>Aufträge Einzelposten Ist</v>
      </c>
      <c r="V1273" s="10" t="str">
        <f>IFERROR(VLOOKUP(BTT[[#This Row],[Verwendetes Formular
(Auswahl falls relevant)]],Formulare[[Formularbezeichnung]:[Formularname (technisch)]],2,FALSE),"")</f>
        <v/>
      </c>
      <c r="Y1273" s="4"/>
      <c r="AK1273" s="10" t="str">
        <f>IF(BTT[[#This Row],[Subprozess
(optionale Auswahl)]]="","okay",IF(VLOOKUP(BTT[[#This Row],[Subprozess
(optionale Auswahl)]],BPML[[Subprozess]:[Zugeordneter Hauptprozess]],3,FALSE)=BTT[[#This Row],[Hauptprozess
(Pflichtauswahl)]],"okay","falscher Subprozess"))</f>
        <v>okay</v>
      </c>
      <c r="AL1273" t="str">
        <f>IF(aktives_Teilprojekt="Master","",IF(BTT[[#This Row],[Verantwortliches TP
(automatisch)]]=VLOOKUP(aktives_Teilprojekt,Teilprojekte[[Teilprojekte]:[Kürzel]],2,FALSE),"okay","Hauptprozess anderes TP"))</f>
        <v>okay</v>
      </c>
      <c r="AM1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3" s="10" t="str">
        <f>IFERROR(IF(BTT[[#This Row],[SAP-Modul
(Pflichtauswahl)]]&lt;&gt;VLOOKUP(BTT[[#This Row],[Verwendete Transaktion (Pflichtauswahl)]],Transaktionen[[Transaktionen]:[Modul]],3,FALSE),"Modul anders","okay"),"")</f>
        <v>okay</v>
      </c>
      <c r="AP1273" s="10" t="str">
        <f>IFERROR(IF(COUNTIFS(BTT[Verwendete Transaktion (Pflichtauswahl)],BTT[[#This Row],[Verwendete Transaktion (Pflichtauswahl)]],BTT[SAP-Modul
(Pflichtauswahl)],"&lt;&gt;"&amp;BTT[[#This Row],[SAP-Modul
(Pflichtauswahl)]])&gt;0,"Modul anders","okay"),"")</f>
        <v>okay</v>
      </c>
      <c r="AQ1273" s="10" t="str">
        <f>IFERROR(IF(COUNTIFS(BTT[Verwendete Transaktion (Pflichtauswahl)],BTT[[#This Row],[Verwendete Transaktion (Pflichtauswahl)]],BTT[Verantwortliches TP
(automatisch)],"&lt;&gt;"&amp;BTT[[#This Row],[Verantwortliches TP
(automatisch)]])&gt;0,"Transaktion mehrfach","okay"),"")</f>
        <v>okay</v>
      </c>
      <c r="AR1273" s="10" t="str">
        <f>IFERROR(IF(COUNTIFS(BTT[Verwendete Transaktion (Pflichtauswahl)],BTT[[#This Row],[Verwendete Transaktion (Pflichtauswahl)]],BTT[Verantwortliches TP
(automatisch)],"&lt;&gt;"&amp;VLOOKUP(aktives_Teilprojekt,Teilprojekte[[Teilprojekte]:[Kürzel]],2,FALSE))&gt;0,"Transaktion mehrfach","okay"),"")</f>
        <v>okay</v>
      </c>
      <c r="AS1273" s="10" t="s">
        <v>11662</v>
      </c>
      <c r="AT1273" s="10"/>
    </row>
    <row r="1274" spans="1:46" x14ac:dyDescent="0.25">
      <c r="A1274" s="14" t="str">
        <f>IFERROR(IF(BTT[[#This Row],[Lfd Nr. 
(aus konsolidierter Datei)]]&lt;&gt;"",BTT[[#This Row],[Lfd Nr. 
(aus konsolidierter Datei)]],VLOOKUP(aktives_Teilprojekt,Teilprojekte[[Teilprojekte]:[Kürzel]],2,FALSE)&amp;ROW(BTT[[#This Row],[Lfd Nr.
(automatisch)]])-2),"")</f>
        <v>FI1188</v>
      </c>
      <c r="B1274" s="15" t="s">
        <v>24</v>
      </c>
      <c r="C1274" s="15"/>
      <c r="D1274" t="s">
        <v>11664</v>
      </c>
      <c r="E1274" s="10" t="str">
        <f>IFERROR(IF(NOT(BTT[[#This Row],[Manuelle Änderung des Verantwortliches TP
(Auswahl - bei Bedarf)]]=""),BTT[[#This Row],[Manuelle Änderung des Verantwortliches TP
(Auswahl - bei Bedarf)]],VLOOKUP(BTT[[#This Row],[Hauptprozess
(Pflichtauswahl)]],Hauptprozesse[],3,FALSE)),"")</f>
        <v>FI</v>
      </c>
      <c r="G1274" t="s">
        <v>14277</v>
      </c>
      <c r="H1274" s="10"/>
      <c r="J1274" s="10" t="str">
        <f>IFERROR(VLOOKUP(BTT[[#This Row],[Verwendete Transaktion (Pflichtauswahl)]],Transaktionen[[Transaktionen]:[Langtext]],2,FALSE),"")</f>
        <v/>
      </c>
      <c r="V1274" s="10" t="str">
        <f>IFERROR(VLOOKUP(BTT[[#This Row],[Verwendetes Formular
(Auswahl falls relevant)]],Formulare[[Formularbezeichnung]:[Formularname (technisch)]],2,FALSE),"")</f>
        <v/>
      </c>
      <c r="Y1274" s="4"/>
      <c r="AK1274" s="10" t="str">
        <f>IF(BTT[[#This Row],[Subprozess
(optionale Auswahl)]]="","okay",IF(VLOOKUP(BTT[[#This Row],[Subprozess
(optionale Auswahl)]],BPML[[Subprozess]:[Zugeordneter Hauptprozess]],3,FALSE)=BTT[[#This Row],[Hauptprozess
(Pflichtauswahl)]],"okay","falscher Subprozess"))</f>
        <v>okay</v>
      </c>
      <c r="AL1274" t="str">
        <f>IF(aktives_Teilprojekt="Master","",IF(BTT[[#This Row],[Verantwortliches TP
(automatisch)]]=VLOOKUP(aktives_Teilprojekt,Teilprojekte[[Teilprojekte]:[Kürzel]],2,FALSE),"okay","Hauptprozess anderes TP"))</f>
        <v>okay</v>
      </c>
      <c r="AM1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4" s="10" t="str">
        <f>IFERROR(IF(BTT[[#This Row],[SAP-Modul
(Pflichtauswahl)]]&lt;&gt;VLOOKUP(BTT[[#This Row],[Verwendete Transaktion (Pflichtauswahl)]],Transaktionen[[Transaktionen]:[Modul]],3,FALSE),"Modul anders","okay"),"")</f>
        <v/>
      </c>
      <c r="AP1274" s="10" t="str">
        <f>IFERROR(IF(COUNTIFS(BTT[Verwendete Transaktion (Pflichtauswahl)],BTT[[#This Row],[Verwendete Transaktion (Pflichtauswahl)]],BTT[SAP-Modul
(Pflichtauswahl)],"&lt;&gt;"&amp;BTT[[#This Row],[SAP-Modul
(Pflichtauswahl)]])&gt;0,"Modul anders","okay"),"")</f>
        <v>okay</v>
      </c>
      <c r="AQ1274" s="10" t="str">
        <f>IFERROR(IF(COUNTIFS(BTT[Verwendete Transaktion (Pflichtauswahl)],BTT[[#This Row],[Verwendete Transaktion (Pflichtauswahl)]],BTT[Verantwortliches TP
(automatisch)],"&lt;&gt;"&amp;BTT[[#This Row],[Verantwortliches TP
(automatisch)]])&gt;0,"Transaktion mehrfach","okay"),"")</f>
        <v>okay</v>
      </c>
      <c r="AR1274" s="10" t="str">
        <f>IFERROR(IF(COUNTIFS(BTT[Verwendete Transaktion (Pflichtauswahl)],BTT[[#This Row],[Verwendete Transaktion (Pflichtauswahl)]],BTT[Verantwortliches TP
(automatisch)],"&lt;&gt;"&amp;VLOOKUP(aktives_Teilprojekt,Teilprojekte[[Teilprojekte]:[Kürzel]],2,FALSE))&gt;0,"Transaktion mehrfach","okay"),"")</f>
        <v>okay</v>
      </c>
      <c r="AS1274" s="10" t="s">
        <v>11663</v>
      </c>
      <c r="AT1274" s="10"/>
    </row>
    <row r="1275" spans="1:46" x14ac:dyDescent="0.25">
      <c r="A1275" s="14" t="str">
        <f>IFERROR(IF(BTT[[#This Row],[Lfd Nr. 
(aus konsolidierter Datei)]]&lt;&gt;"",BTT[[#This Row],[Lfd Nr. 
(aus konsolidierter Datei)]],VLOOKUP(aktives_Teilprojekt,Teilprojekte[[Teilprojekte]:[Kürzel]],2,FALSE)&amp;ROW(BTT[[#This Row],[Lfd Nr.
(automatisch)]])-2),"")</f>
        <v>FI1189</v>
      </c>
      <c r="B1275" s="15" t="s">
        <v>24</v>
      </c>
      <c r="C1275" s="15"/>
      <c r="D1275" t="s">
        <v>11666</v>
      </c>
      <c r="E1275" s="10" t="str">
        <f>IFERROR(IF(NOT(BTT[[#This Row],[Manuelle Änderung des Verantwortliches TP
(Auswahl - bei Bedarf)]]=""),BTT[[#This Row],[Manuelle Änderung des Verantwortliches TP
(Auswahl - bei Bedarf)]],VLOOKUP(BTT[[#This Row],[Hauptprozess
(Pflichtauswahl)]],Hauptprozesse[],3,FALSE)),"")</f>
        <v>FI</v>
      </c>
      <c r="G1275" t="s">
        <v>14277</v>
      </c>
      <c r="H1275" s="10" t="s">
        <v>6037</v>
      </c>
      <c r="I1275" t="s">
        <v>1132</v>
      </c>
      <c r="J1275" s="10" t="str">
        <f>IFERROR(VLOOKUP(BTT[[#This Row],[Verwendete Transaktion (Pflichtauswahl)]],Transaktionen[[Transaktionen]:[Langtext]],2,FALSE),"")</f>
        <v>Anlagen-Stammsatz anlegen</v>
      </c>
      <c r="V1275" s="10" t="str">
        <f>IFERROR(VLOOKUP(BTT[[#This Row],[Verwendetes Formular
(Auswahl falls relevant)]],Formulare[[Formularbezeichnung]:[Formularname (technisch)]],2,FALSE),"")</f>
        <v/>
      </c>
      <c r="Y1275" s="4"/>
      <c r="AK1275" s="10" t="str">
        <f>IF(BTT[[#This Row],[Subprozess
(optionale Auswahl)]]="","okay",IF(VLOOKUP(BTT[[#This Row],[Subprozess
(optionale Auswahl)]],BPML[[Subprozess]:[Zugeordneter Hauptprozess]],3,FALSE)=BTT[[#This Row],[Hauptprozess
(Pflichtauswahl)]],"okay","falscher Subprozess"))</f>
        <v>okay</v>
      </c>
      <c r="AL1275" t="str">
        <f>IF(aktives_Teilprojekt="Master","",IF(BTT[[#This Row],[Verantwortliches TP
(automatisch)]]=VLOOKUP(aktives_Teilprojekt,Teilprojekte[[Teilprojekte]:[Kürzel]],2,FALSE),"okay","Hauptprozess anderes TP"))</f>
        <v>okay</v>
      </c>
      <c r="AM1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5" s="10" t="str">
        <f>IFERROR(IF(BTT[[#This Row],[SAP-Modul
(Pflichtauswahl)]]&lt;&gt;VLOOKUP(BTT[[#This Row],[Verwendete Transaktion (Pflichtauswahl)]],Transaktionen[[Transaktionen]:[Modul]],3,FALSE),"Modul anders","okay"),"")</f>
        <v>okay</v>
      </c>
      <c r="AP1275" s="10" t="str">
        <f>IFERROR(IF(COUNTIFS(BTT[Verwendete Transaktion (Pflichtauswahl)],BTT[[#This Row],[Verwendete Transaktion (Pflichtauswahl)]],BTT[SAP-Modul
(Pflichtauswahl)],"&lt;&gt;"&amp;BTT[[#This Row],[SAP-Modul
(Pflichtauswahl)]])&gt;0,"Modul anders","okay"),"")</f>
        <v>okay</v>
      </c>
      <c r="AQ1275" s="10" t="str">
        <f>IFERROR(IF(COUNTIFS(BTT[Verwendete Transaktion (Pflichtauswahl)],BTT[[#This Row],[Verwendete Transaktion (Pflichtauswahl)]],BTT[Verantwortliches TP
(automatisch)],"&lt;&gt;"&amp;BTT[[#This Row],[Verantwortliches TP
(automatisch)]])&gt;0,"Transaktion mehrfach","okay"),"")</f>
        <v>okay</v>
      </c>
      <c r="AR1275" s="10" t="str">
        <f>IFERROR(IF(COUNTIFS(BTT[Verwendete Transaktion (Pflichtauswahl)],BTT[[#This Row],[Verwendete Transaktion (Pflichtauswahl)]],BTT[Verantwortliches TP
(automatisch)],"&lt;&gt;"&amp;VLOOKUP(aktives_Teilprojekt,Teilprojekte[[Teilprojekte]:[Kürzel]],2,FALSE))&gt;0,"Transaktion mehrfach","okay"),"")</f>
        <v>okay</v>
      </c>
      <c r="AS1275" s="10" t="s">
        <v>11665</v>
      </c>
      <c r="AT1275" s="10"/>
    </row>
    <row r="1276" spans="1:46" x14ac:dyDescent="0.25">
      <c r="A1276" s="14" t="str">
        <f>IFERROR(IF(BTT[[#This Row],[Lfd Nr. 
(aus konsolidierter Datei)]]&lt;&gt;"",BTT[[#This Row],[Lfd Nr. 
(aus konsolidierter Datei)]],VLOOKUP(aktives_Teilprojekt,Teilprojekte[[Teilprojekte]:[Kürzel]],2,FALSE)&amp;ROW(BTT[[#This Row],[Lfd Nr.
(automatisch)]])-2),"")</f>
        <v>FI1190</v>
      </c>
      <c r="B1276" s="15" t="s">
        <v>24</v>
      </c>
      <c r="C1276" s="15"/>
      <c r="D1276" t="s">
        <v>11668</v>
      </c>
      <c r="E1276" s="10" t="str">
        <f>IFERROR(IF(NOT(BTT[[#This Row],[Manuelle Änderung des Verantwortliches TP
(Auswahl - bei Bedarf)]]=""),BTT[[#This Row],[Manuelle Änderung des Verantwortliches TP
(Auswahl - bei Bedarf)]],VLOOKUP(BTT[[#This Row],[Hauptprozess
(Pflichtauswahl)]],Hauptprozesse[],3,FALSE)),"")</f>
        <v>FI</v>
      </c>
      <c r="G1276" t="s">
        <v>14277</v>
      </c>
      <c r="H1276" s="10" t="s">
        <v>8457</v>
      </c>
      <c r="I1276" t="s">
        <v>2792</v>
      </c>
      <c r="J1276" s="10" t="str">
        <f>IFERROR(VLOOKUP(BTT[[#This Row],[Verwendete Transaktion (Pflichtauswahl)]],Transaktionen[[Transaktionen]:[Langtext]],2,FALSE),"")</f>
        <v>Innenauftrag ändern</v>
      </c>
      <c r="V1276" s="10" t="str">
        <f>IFERROR(VLOOKUP(BTT[[#This Row],[Verwendetes Formular
(Auswahl falls relevant)]],Formulare[[Formularbezeichnung]:[Formularname (technisch)]],2,FALSE),"")</f>
        <v/>
      </c>
      <c r="Y1276" s="4"/>
      <c r="AK1276" s="10" t="str">
        <f>IF(BTT[[#This Row],[Subprozess
(optionale Auswahl)]]="","okay",IF(VLOOKUP(BTT[[#This Row],[Subprozess
(optionale Auswahl)]],BPML[[Subprozess]:[Zugeordneter Hauptprozess]],3,FALSE)=BTT[[#This Row],[Hauptprozess
(Pflichtauswahl)]],"okay","falscher Subprozess"))</f>
        <v>okay</v>
      </c>
      <c r="AL1276" t="str">
        <f>IF(aktives_Teilprojekt="Master","",IF(BTT[[#This Row],[Verantwortliches TP
(automatisch)]]=VLOOKUP(aktives_Teilprojekt,Teilprojekte[[Teilprojekte]:[Kürzel]],2,FALSE),"okay","Hauptprozess anderes TP"))</f>
        <v>okay</v>
      </c>
      <c r="AM1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6" s="10" t="str">
        <f>IFERROR(IF(BTT[[#This Row],[SAP-Modul
(Pflichtauswahl)]]&lt;&gt;VLOOKUP(BTT[[#This Row],[Verwendete Transaktion (Pflichtauswahl)]],Transaktionen[[Transaktionen]:[Modul]],3,FALSE),"Modul anders","okay"),"")</f>
        <v>okay</v>
      </c>
      <c r="AP1276" s="10" t="str">
        <f>IFERROR(IF(COUNTIFS(BTT[Verwendete Transaktion (Pflichtauswahl)],BTT[[#This Row],[Verwendete Transaktion (Pflichtauswahl)]],BTT[SAP-Modul
(Pflichtauswahl)],"&lt;&gt;"&amp;BTT[[#This Row],[SAP-Modul
(Pflichtauswahl)]])&gt;0,"Modul anders","okay"),"")</f>
        <v>Modul anders</v>
      </c>
      <c r="AQ1276" s="10" t="str">
        <f>IFERROR(IF(COUNTIFS(BTT[Verwendete Transaktion (Pflichtauswahl)],BTT[[#This Row],[Verwendete Transaktion (Pflichtauswahl)]],BTT[Verantwortliches TP
(automatisch)],"&lt;&gt;"&amp;BTT[[#This Row],[Verantwortliches TP
(automatisch)]])&gt;0,"Transaktion mehrfach","okay"),"")</f>
        <v>okay</v>
      </c>
      <c r="AR1276" s="10" t="str">
        <f>IFERROR(IF(COUNTIFS(BTT[Verwendete Transaktion (Pflichtauswahl)],BTT[[#This Row],[Verwendete Transaktion (Pflichtauswahl)]],BTT[Verantwortliches TP
(automatisch)],"&lt;&gt;"&amp;VLOOKUP(aktives_Teilprojekt,Teilprojekte[[Teilprojekte]:[Kürzel]],2,FALSE))&gt;0,"Transaktion mehrfach","okay"),"")</f>
        <v>okay</v>
      </c>
      <c r="AS1276" s="10" t="s">
        <v>11667</v>
      </c>
      <c r="AT1276" s="10"/>
    </row>
    <row r="1277" spans="1:46" x14ac:dyDescent="0.25">
      <c r="A1277" s="14" t="str">
        <f>IFERROR(IF(BTT[[#This Row],[Lfd Nr. 
(aus konsolidierter Datei)]]&lt;&gt;"",BTT[[#This Row],[Lfd Nr. 
(aus konsolidierter Datei)]],VLOOKUP(aktives_Teilprojekt,Teilprojekte[[Teilprojekte]:[Kürzel]],2,FALSE)&amp;ROW(BTT[[#This Row],[Lfd Nr.
(automatisch)]])-2),"")</f>
        <v>FI1191</v>
      </c>
      <c r="B1277" s="15" t="s">
        <v>24</v>
      </c>
      <c r="C1277" s="15"/>
      <c r="D1277" t="s">
        <v>11670</v>
      </c>
      <c r="E1277" s="10" t="str">
        <f>IFERROR(IF(NOT(BTT[[#This Row],[Manuelle Änderung des Verantwortliches TP
(Auswahl - bei Bedarf)]]=""),BTT[[#This Row],[Manuelle Änderung des Verantwortliches TP
(Auswahl - bei Bedarf)]],VLOOKUP(BTT[[#This Row],[Hauptprozess
(Pflichtauswahl)]],Hauptprozesse[],3,FALSE)),"")</f>
        <v>FI</v>
      </c>
      <c r="G1277" t="s">
        <v>14277</v>
      </c>
      <c r="H1277" s="10" t="s">
        <v>8457</v>
      </c>
      <c r="I1277" t="s">
        <v>2811</v>
      </c>
      <c r="J1277" s="10" t="str">
        <f>IFERROR(VLOOKUP(BTT[[#This Row],[Verwendete Transaktion (Pflichtauswahl)]],Transaktionen[[Transaktionen]:[Langtext]],2,FALSE),"")</f>
        <v>Ist-Abrechnung: Auftrag</v>
      </c>
      <c r="V1277" s="10" t="str">
        <f>IFERROR(VLOOKUP(BTT[[#This Row],[Verwendetes Formular
(Auswahl falls relevant)]],Formulare[[Formularbezeichnung]:[Formularname (technisch)]],2,FALSE),"")</f>
        <v/>
      </c>
      <c r="Y1277" s="4"/>
      <c r="AK1277" s="10" t="str">
        <f>IF(BTT[[#This Row],[Subprozess
(optionale Auswahl)]]="","okay",IF(VLOOKUP(BTT[[#This Row],[Subprozess
(optionale Auswahl)]],BPML[[Subprozess]:[Zugeordneter Hauptprozess]],3,FALSE)=BTT[[#This Row],[Hauptprozess
(Pflichtauswahl)]],"okay","falscher Subprozess"))</f>
        <v>okay</v>
      </c>
      <c r="AL1277" t="str">
        <f>IF(aktives_Teilprojekt="Master","",IF(BTT[[#This Row],[Verantwortliches TP
(automatisch)]]=VLOOKUP(aktives_Teilprojekt,Teilprojekte[[Teilprojekte]:[Kürzel]],2,FALSE),"okay","Hauptprozess anderes TP"))</f>
        <v>okay</v>
      </c>
      <c r="AM1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7" s="10" t="str">
        <f>IFERROR(IF(BTT[[#This Row],[SAP-Modul
(Pflichtauswahl)]]&lt;&gt;VLOOKUP(BTT[[#This Row],[Verwendete Transaktion (Pflichtauswahl)]],Transaktionen[[Transaktionen]:[Modul]],3,FALSE),"Modul anders","okay"),"")</f>
        <v>okay</v>
      </c>
      <c r="AP1277" s="10" t="str">
        <f>IFERROR(IF(COUNTIFS(BTT[Verwendete Transaktion (Pflichtauswahl)],BTT[[#This Row],[Verwendete Transaktion (Pflichtauswahl)]],BTT[SAP-Modul
(Pflichtauswahl)],"&lt;&gt;"&amp;BTT[[#This Row],[SAP-Modul
(Pflichtauswahl)]])&gt;0,"Modul anders","okay"),"")</f>
        <v>Modul anders</v>
      </c>
      <c r="AQ1277" s="10" t="str">
        <f>IFERROR(IF(COUNTIFS(BTT[Verwendete Transaktion (Pflichtauswahl)],BTT[[#This Row],[Verwendete Transaktion (Pflichtauswahl)]],BTT[Verantwortliches TP
(automatisch)],"&lt;&gt;"&amp;BTT[[#This Row],[Verantwortliches TP
(automatisch)]])&gt;0,"Transaktion mehrfach","okay"),"")</f>
        <v>okay</v>
      </c>
      <c r="AR1277" s="10" t="str">
        <f>IFERROR(IF(COUNTIFS(BTT[Verwendete Transaktion (Pflichtauswahl)],BTT[[#This Row],[Verwendete Transaktion (Pflichtauswahl)]],BTT[Verantwortliches TP
(automatisch)],"&lt;&gt;"&amp;VLOOKUP(aktives_Teilprojekt,Teilprojekte[[Teilprojekte]:[Kürzel]],2,FALSE))&gt;0,"Transaktion mehrfach","okay"),"")</f>
        <v>okay</v>
      </c>
      <c r="AS1277" s="10" t="s">
        <v>11669</v>
      </c>
      <c r="AT1277" s="10"/>
    </row>
    <row r="1278" spans="1:46" x14ac:dyDescent="0.25">
      <c r="A1278" s="14" t="str">
        <f>IFERROR(IF(BTT[[#This Row],[Lfd Nr. 
(aus konsolidierter Datei)]]&lt;&gt;"",BTT[[#This Row],[Lfd Nr. 
(aus konsolidierter Datei)]],VLOOKUP(aktives_Teilprojekt,Teilprojekte[[Teilprojekte]:[Kürzel]],2,FALSE)&amp;ROW(BTT[[#This Row],[Lfd Nr.
(automatisch)]])-2),"")</f>
        <v>FI1192</v>
      </c>
      <c r="B1278" s="15" t="s">
        <v>24</v>
      </c>
      <c r="C1278" s="15"/>
      <c r="E1278" s="10" t="str">
        <f>IFERROR(IF(NOT(BTT[[#This Row],[Manuelle Änderung des Verantwortliches TP
(Auswahl - bei Bedarf)]]=""),BTT[[#This Row],[Manuelle Änderung des Verantwortliches TP
(Auswahl - bei Bedarf)]],VLOOKUP(BTT[[#This Row],[Hauptprozess
(Pflichtauswahl)]],Hauptprozesse[],3,FALSE)),"")</f>
        <v>FI</v>
      </c>
      <c r="H1278" s="10"/>
      <c r="J1278" s="10" t="str">
        <f>IFERROR(VLOOKUP(BTT[[#This Row],[Verwendete Transaktion (Pflichtauswahl)]],Transaktionen[[Transaktionen]:[Langtext]],2,FALSE),"")</f>
        <v/>
      </c>
      <c r="V1278" s="10" t="str">
        <f>IFERROR(VLOOKUP(BTT[[#This Row],[Verwendetes Formular
(Auswahl falls relevant)]],Formulare[[Formularbezeichnung]:[Formularname (technisch)]],2,FALSE),"")</f>
        <v/>
      </c>
      <c r="Y1278" s="4"/>
      <c r="AK1278" s="10" t="str">
        <f>IF(BTT[[#This Row],[Subprozess
(optionale Auswahl)]]="","okay",IF(VLOOKUP(BTT[[#This Row],[Subprozess
(optionale Auswahl)]],BPML[[Subprozess]:[Zugeordneter Hauptprozess]],3,FALSE)=BTT[[#This Row],[Hauptprozess
(Pflichtauswahl)]],"okay","falscher Subprozess"))</f>
        <v>okay</v>
      </c>
      <c r="AL1278" t="str">
        <f>IF(aktives_Teilprojekt="Master","",IF(BTT[[#This Row],[Verantwortliches TP
(automatisch)]]=VLOOKUP(aktives_Teilprojekt,Teilprojekte[[Teilprojekte]:[Kürzel]],2,FALSE),"okay","Hauptprozess anderes TP"))</f>
        <v>okay</v>
      </c>
      <c r="AM1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8" s="10" t="str">
        <f>IFERROR(IF(BTT[[#This Row],[SAP-Modul
(Pflichtauswahl)]]&lt;&gt;VLOOKUP(BTT[[#This Row],[Verwendete Transaktion (Pflichtauswahl)]],Transaktionen[[Transaktionen]:[Modul]],3,FALSE),"Modul anders","okay"),"")</f>
        <v/>
      </c>
      <c r="AP1278" s="10" t="str">
        <f>IFERROR(IF(COUNTIFS(BTT[Verwendete Transaktion (Pflichtauswahl)],BTT[[#This Row],[Verwendete Transaktion (Pflichtauswahl)]],BTT[SAP-Modul
(Pflichtauswahl)],"&lt;&gt;"&amp;BTT[[#This Row],[SAP-Modul
(Pflichtauswahl)]])&gt;0,"Modul anders","okay"),"")</f>
        <v>okay</v>
      </c>
      <c r="AQ1278" s="10" t="str">
        <f>IFERROR(IF(COUNTIFS(BTT[Verwendete Transaktion (Pflichtauswahl)],BTT[[#This Row],[Verwendete Transaktion (Pflichtauswahl)]],BTT[Verantwortliches TP
(automatisch)],"&lt;&gt;"&amp;BTT[[#This Row],[Verantwortliches TP
(automatisch)]])&gt;0,"Transaktion mehrfach","okay"),"")</f>
        <v>okay</v>
      </c>
      <c r="AR1278" s="10" t="str">
        <f>IFERROR(IF(COUNTIFS(BTT[Verwendete Transaktion (Pflichtauswahl)],BTT[[#This Row],[Verwendete Transaktion (Pflichtauswahl)]],BTT[Verantwortliches TP
(automatisch)],"&lt;&gt;"&amp;VLOOKUP(aktives_Teilprojekt,Teilprojekte[[Teilprojekte]:[Kürzel]],2,FALSE))&gt;0,"Transaktion mehrfach","okay"),"")</f>
        <v>okay</v>
      </c>
      <c r="AS1278" s="10" t="s">
        <v>11671</v>
      </c>
      <c r="AT1278" s="10"/>
    </row>
    <row r="1279" spans="1:46" x14ac:dyDescent="0.25">
      <c r="A1279" s="14" t="str">
        <f>IFERROR(IF(BTT[[#This Row],[Lfd Nr. 
(aus konsolidierter Datei)]]&lt;&gt;"",BTT[[#This Row],[Lfd Nr. 
(aus konsolidierter Datei)]],VLOOKUP(aktives_Teilprojekt,Teilprojekte[[Teilprojekte]:[Kürzel]],2,FALSE)&amp;ROW(BTT[[#This Row],[Lfd Nr.
(automatisch)]])-2),"")</f>
        <v>FI1193</v>
      </c>
      <c r="B1279" s="15" t="s">
        <v>24</v>
      </c>
      <c r="C1279" s="15"/>
      <c r="D1279" t="s">
        <v>11673</v>
      </c>
      <c r="E1279" s="10" t="str">
        <f>IFERROR(IF(NOT(BTT[[#This Row],[Manuelle Änderung des Verantwortliches TP
(Auswahl - bei Bedarf)]]=""),BTT[[#This Row],[Manuelle Änderung des Verantwortliches TP
(Auswahl - bei Bedarf)]],VLOOKUP(BTT[[#This Row],[Hauptprozess
(Pflichtauswahl)]],Hauptprozesse[],3,FALSE)),"")</f>
        <v>FI</v>
      </c>
      <c r="G1279" t="s">
        <v>14277</v>
      </c>
      <c r="H1279" s="10" t="s">
        <v>8454</v>
      </c>
      <c r="I1279" t="s">
        <v>3944</v>
      </c>
      <c r="J1279" s="10" t="str">
        <f>IFERROR(VLOOKUP(BTT[[#This Row],[Verwendete Transaktion (Pflichtauswahl)]],Transaktionen[[Transaktionen]:[Langtext]],2,FALSE),"")</f>
        <v>Data Browser</v>
      </c>
      <c r="V1279" s="10" t="str">
        <f>IFERROR(VLOOKUP(BTT[[#This Row],[Verwendetes Formular
(Auswahl falls relevant)]],Formulare[[Formularbezeichnung]:[Formularname (technisch)]],2,FALSE),"")</f>
        <v/>
      </c>
      <c r="Y1279" s="4"/>
      <c r="AK1279" s="10" t="str">
        <f>IF(BTT[[#This Row],[Subprozess
(optionale Auswahl)]]="","okay",IF(VLOOKUP(BTT[[#This Row],[Subprozess
(optionale Auswahl)]],BPML[[Subprozess]:[Zugeordneter Hauptprozess]],3,FALSE)=BTT[[#This Row],[Hauptprozess
(Pflichtauswahl)]],"okay","falscher Subprozess"))</f>
        <v>okay</v>
      </c>
      <c r="AL1279" t="str">
        <f>IF(aktives_Teilprojekt="Master","",IF(BTT[[#This Row],[Verantwortliches TP
(automatisch)]]=VLOOKUP(aktives_Teilprojekt,Teilprojekte[[Teilprojekte]:[Kürzel]],2,FALSE),"okay","Hauptprozess anderes TP"))</f>
        <v>okay</v>
      </c>
      <c r="AM1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9" s="10" t="str">
        <f>IFERROR(IF(BTT[[#This Row],[SAP-Modul
(Pflichtauswahl)]]&lt;&gt;VLOOKUP(BTT[[#This Row],[Verwendete Transaktion (Pflichtauswahl)]],Transaktionen[[Transaktionen]:[Modul]],3,FALSE),"Modul anders","okay"),"")</f>
        <v>okay</v>
      </c>
      <c r="AP1279" s="10" t="str">
        <f>IFERROR(IF(COUNTIFS(BTT[Verwendete Transaktion (Pflichtauswahl)],BTT[[#This Row],[Verwendete Transaktion (Pflichtauswahl)]],BTT[SAP-Modul
(Pflichtauswahl)],"&lt;&gt;"&amp;BTT[[#This Row],[SAP-Modul
(Pflichtauswahl)]])&gt;0,"Modul anders","okay"),"")</f>
        <v>okay</v>
      </c>
      <c r="AQ1279" s="10" t="str">
        <f>IFERROR(IF(COUNTIFS(BTT[Verwendete Transaktion (Pflichtauswahl)],BTT[[#This Row],[Verwendete Transaktion (Pflichtauswahl)]],BTT[Verantwortliches TP
(automatisch)],"&lt;&gt;"&amp;BTT[[#This Row],[Verantwortliches TP
(automatisch)]])&gt;0,"Transaktion mehrfach","okay"),"")</f>
        <v>okay</v>
      </c>
      <c r="AR1279" s="10" t="str">
        <f>IFERROR(IF(COUNTIFS(BTT[Verwendete Transaktion (Pflichtauswahl)],BTT[[#This Row],[Verwendete Transaktion (Pflichtauswahl)]],BTT[Verantwortliches TP
(automatisch)],"&lt;&gt;"&amp;VLOOKUP(aktives_Teilprojekt,Teilprojekte[[Teilprojekte]:[Kürzel]],2,FALSE))&gt;0,"Transaktion mehrfach","okay"),"")</f>
        <v>okay</v>
      </c>
      <c r="AS1279" s="10" t="s">
        <v>11672</v>
      </c>
      <c r="AT1279" s="10"/>
    </row>
    <row r="1280" spans="1:46" x14ac:dyDescent="0.25">
      <c r="A1280" s="14" t="str">
        <f>IFERROR(IF(BTT[[#This Row],[Lfd Nr. 
(aus konsolidierter Datei)]]&lt;&gt;"",BTT[[#This Row],[Lfd Nr. 
(aus konsolidierter Datei)]],VLOOKUP(aktives_Teilprojekt,Teilprojekte[[Teilprojekte]:[Kürzel]],2,FALSE)&amp;ROW(BTT[[#This Row],[Lfd Nr.
(automatisch)]])-2),"")</f>
        <v>FI1194</v>
      </c>
      <c r="B1280" s="15" t="s">
        <v>24</v>
      </c>
      <c r="C1280" s="15"/>
      <c r="D1280" t="s">
        <v>11675</v>
      </c>
      <c r="E1280" s="10" t="str">
        <f>IFERROR(IF(NOT(BTT[[#This Row],[Manuelle Änderung des Verantwortliches TP
(Auswahl - bei Bedarf)]]=""),BTT[[#This Row],[Manuelle Änderung des Verantwortliches TP
(Auswahl - bei Bedarf)]],VLOOKUP(BTT[[#This Row],[Hauptprozess
(Pflichtauswahl)]],Hauptprozesse[],3,FALSE)),"")</f>
        <v>FI</v>
      </c>
      <c r="G1280" t="s">
        <v>14277</v>
      </c>
      <c r="H1280" s="10" t="s">
        <v>6037</v>
      </c>
      <c r="I1280" t="s">
        <v>1093</v>
      </c>
      <c r="J1280" s="10" t="str">
        <f>IFERROR(VLOOKUP(BTT[[#This Row],[Verwendete Transaktion (Pflichtauswahl)]],Transaktionen[[Transaktionen]:[Langtext]],2,FALSE),"")</f>
        <v>Anlagen Transfer</v>
      </c>
      <c r="V1280" s="10" t="str">
        <f>IFERROR(VLOOKUP(BTT[[#This Row],[Verwendetes Formular
(Auswahl falls relevant)]],Formulare[[Formularbezeichnung]:[Formularname (technisch)]],2,FALSE),"")</f>
        <v/>
      </c>
      <c r="Y1280" s="4"/>
      <c r="AK1280" s="10" t="str">
        <f>IF(BTT[[#This Row],[Subprozess
(optionale Auswahl)]]="","okay",IF(VLOOKUP(BTT[[#This Row],[Subprozess
(optionale Auswahl)]],BPML[[Subprozess]:[Zugeordneter Hauptprozess]],3,FALSE)=BTT[[#This Row],[Hauptprozess
(Pflichtauswahl)]],"okay","falscher Subprozess"))</f>
        <v>okay</v>
      </c>
      <c r="AL1280" t="str">
        <f>IF(aktives_Teilprojekt="Master","",IF(BTT[[#This Row],[Verantwortliches TP
(automatisch)]]=VLOOKUP(aktives_Teilprojekt,Teilprojekte[[Teilprojekte]:[Kürzel]],2,FALSE),"okay","Hauptprozess anderes TP"))</f>
        <v>okay</v>
      </c>
      <c r="AM1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0" s="10" t="str">
        <f>IFERROR(IF(BTT[[#This Row],[SAP-Modul
(Pflichtauswahl)]]&lt;&gt;VLOOKUP(BTT[[#This Row],[Verwendete Transaktion (Pflichtauswahl)]],Transaktionen[[Transaktionen]:[Modul]],3,FALSE),"Modul anders","okay"),"")</f>
        <v>okay</v>
      </c>
      <c r="AP1280" s="10" t="str">
        <f>IFERROR(IF(COUNTIFS(BTT[Verwendete Transaktion (Pflichtauswahl)],BTT[[#This Row],[Verwendete Transaktion (Pflichtauswahl)]],BTT[SAP-Modul
(Pflichtauswahl)],"&lt;&gt;"&amp;BTT[[#This Row],[SAP-Modul
(Pflichtauswahl)]])&gt;0,"Modul anders","okay"),"")</f>
        <v>okay</v>
      </c>
      <c r="AQ1280" s="10" t="str">
        <f>IFERROR(IF(COUNTIFS(BTT[Verwendete Transaktion (Pflichtauswahl)],BTT[[#This Row],[Verwendete Transaktion (Pflichtauswahl)]],BTT[Verantwortliches TP
(automatisch)],"&lt;&gt;"&amp;BTT[[#This Row],[Verantwortliches TP
(automatisch)]])&gt;0,"Transaktion mehrfach","okay"),"")</f>
        <v>okay</v>
      </c>
      <c r="AR1280" s="10" t="str">
        <f>IFERROR(IF(COUNTIFS(BTT[Verwendete Transaktion (Pflichtauswahl)],BTT[[#This Row],[Verwendete Transaktion (Pflichtauswahl)]],BTT[Verantwortliches TP
(automatisch)],"&lt;&gt;"&amp;VLOOKUP(aktives_Teilprojekt,Teilprojekte[[Teilprojekte]:[Kürzel]],2,FALSE))&gt;0,"Transaktion mehrfach","okay"),"")</f>
        <v>okay</v>
      </c>
      <c r="AS1280" s="10" t="s">
        <v>11674</v>
      </c>
      <c r="AT1280" s="10"/>
    </row>
    <row r="1281" spans="1:46" x14ac:dyDescent="0.25">
      <c r="A1281" s="14" t="str">
        <f>IFERROR(IF(BTT[[#This Row],[Lfd Nr. 
(aus konsolidierter Datei)]]&lt;&gt;"",BTT[[#This Row],[Lfd Nr. 
(aus konsolidierter Datei)]],VLOOKUP(aktives_Teilprojekt,Teilprojekte[[Teilprojekte]:[Kürzel]],2,FALSE)&amp;ROW(BTT[[#This Row],[Lfd Nr.
(automatisch)]])-2),"")</f>
        <v>FI1195</v>
      </c>
      <c r="B1281" s="15" t="s">
        <v>24</v>
      </c>
      <c r="C1281" s="15"/>
      <c r="D1281" t="s">
        <v>11677</v>
      </c>
      <c r="E1281" s="10" t="str">
        <f>IFERROR(IF(NOT(BTT[[#This Row],[Manuelle Änderung des Verantwortliches TP
(Auswahl - bei Bedarf)]]=""),BTT[[#This Row],[Manuelle Änderung des Verantwortliches TP
(Auswahl - bei Bedarf)]],VLOOKUP(BTT[[#This Row],[Hauptprozess
(Pflichtauswahl)]],Hauptprozesse[],3,FALSE)),"")</f>
        <v>FI</v>
      </c>
      <c r="G1281" t="s">
        <v>14277</v>
      </c>
      <c r="H1281" s="10" t="s">
        <v>6037</v>
      </c>
      <c r="I1281" t="s">
        <v>1134</v>
      </c>
      <c r="J1281" s="10" t="str">
        <f>IFERROR(VLOOKUP(BTT[[#This Row],[Verwendete Transaktion (Pflichtauswahl)]],Transaktionen[[Transaktionen]:[Langtext]],2,FALSE),"")</f>
        <v>Anlagen-Stammsatz ändern</v>
      </c>
      <c r="V1281" s="10" t="str">
        <f>IFERROR(VLOOKUP(BTT[[#This Row],[Verwendetes Formular
(Auswahl falls relevant)]],Formulare[[Formularbezeichnung]:[Formularname (technisch)]],2,FALSE),"")</f>
        <v/>
      </c>
      <c r="Y1281" s="4"/>
      <c r="AK1281" s="10" t="str">
        <f>IF(BTT[[#This Row],[Subprozess
(optionale Auswahl)]]="","okay",IF(VLOOKUP(BTT[[#This Row],[Subprozess
(optionale Auswahl)]],BPML[[Subprozess]:[Zugeordneter Hauptprozess]],3,FALSE)=BTT[[#This Row],[Hauptprozess
(Pflichtauswahl)]],"okay","falscher Subprozess"))</f>
        <v>okay</v>
      </c>
      <c r="AL1281" t="str">
        <f>IF(aktives_Teilprojekt="Master","",IF(BTT[[#This Row],[Verantwortliches TP
(automatisch)]]=VLOOKUP(aktives_Teilprojekt,Teilprojekte[[Teilprojekte]:[Kürzel]],2,FALSE),"okay","Hauptprozess anderes TP"))</f>
        <v>okay</v>
      </c>
      <c r="AM1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1" s="10" t="str">
        <f>IFERROR(IF(BTT[[#This Row],[SAP-Modul
(Pflichtauswahl)]]&lt;&gt;VLOOKUP(BTT[[#This Row],[Verwendete Transaktion (Pflichtauswahl)]],Transaktionen[[Transaktionen]:[Modul]],3,FALSE),"Modul anders","okay"),"")</f>
        <v>okay</v>
      </c>
      <c r="AP1281" s="10" t="str">
        <f>IFERROR(IF(COUNTIFS(BTT[Verwendete Transaktion (Pflichtauswahl)],BTT[[#This Row],[Verwendete Transaktion (Pflichtauswahl)]],BTT[SAP-Modul
(Pflichtauswahl)],"&lt;&gt;"&amp;BTT[[#This Row],[SAP-Modul
(Pflichtauswahl)]])&gt;0,"Modul anders","okay"),"")</f>
        <v>okay</v>
      </c>
      <c r="AQ1281" s="10" t="str">
        <f>IFERROR(IF(COUNTIFS(BTT[Verwendete Transaktion (Pflichtauswahl)],BTT[[#This Row],[Verwendete Transaktion (Pflichtauswahl)]],BTT[Verantwortliches TP
(automatisch)],"&lt;&gt;"&amp;BTT[[#This Row],[Verantwortliches TP
(automatisch)]])&gt;0,"Transaktion mehrfach","okay"),"")</f>
        <v>okay</v>
      </c>
      <c r="AR1281" s="10" t="str">
        <f>IFERROR(IF(COUNTIFS(BTT[Verwendete Transaktion (Pflichtauswahl)],BTT[[#This Row],[Verwendete Transaktion (Pflichtauswahl)]],BTT[Verantwortliches TP
(automatisch)],"&lt;&gt;"&amp;VLOOKUP(aktives_Teilprojekt,Teilprojekte[[Teilprojekte]:[Kürzel]],2,FALSE))&gt;0,"Transaktion mehrfach","okay"),"")</f>
        <v>okay</v>
      </c>
      <c r="AS1281" s="10" t="s">
        <v>11676</v>
      </c>
      <c r="AT1281" s="10"/>
    </row>
    <row r="1282" spans="1:46" x14ac:dyDescent="0.25">
      <c r="A1282" s="14" t="str">
        <f>IFERROR(IF(BTT[[#This Row],[Lfd Nr. 
(aus konsolidierter Datei)]]&lt;&gt;"",BTT[[#This Row],[Lfd Nr. 
(aus konsolidierter Datei)]],VLOOKUP(aktives_Teilprojekt,Teilprojekte[[Teilprojekte]:[Kürzel]],2,FALSE)&amp;ROW(BTT[[#This Row],[Lfd Nr.
(automatisch)]])-2),"")</f>
        <v>FI1196</v>
      </c>
      <c r="B1282" s="15" t="s">
        <v>25</v>
      </c>
      <c r="C1282" s="15"/>
      <c r="D1282" t="s">
        <v>11679</v>
      </c>
      <c r="E1282" s="10" t="str">
        <f>IFERROR(IF(NOT(BTT[[#This Row],[Manuelle Änderung des Verantwortliches TP
(Auswahl - bei Bedarf)]]=""),BTT[[#This Row],[Manuelle Änderung des Verantwortliches TP
(Auswahl - bei Bedarf)]],VLOOKUP(BTT[[#This Row],[Hauptprozess
(Pflichtauswahl)]],Hauptprozesse[],3,FALSE)),"")</f>
        <v>FI</v>
      </c>
      <c r="G1282" t="s">
        <v>14277</v>
      </c>
      <c r="H1282" s="10" t="s">
        <v>8454</v>
      </c>
      <c r="I1282" t="s">
        <v>3911</v>
      </c>
      <c r="J1282" s="10" t="str">
        <f>IFERROR(VLOOKUP(BTT[[#This Row],[Verwendete Transaktion (Pflichtauswahl)]],Transaktionen[[Transaktionen]:[Langtext]],2,FALSE),"")</f>
        <v>SAP Business Workplace</v>
      </c>
      <c r="V1282" s="10" t="str">
        <f>IFERROR(VLOOKUP(BTT[[#This Row],[Verwendetes Formular
(Auswahl falls relevant)]],Formulare[[Formularbezeichnung]:[Formularname (technisch)]],2,FALSE),"")</f>
        <v/>
      </c>
      <c r="Y1282" s="4"/>
      <c r="AK1282" s="10" t="str">
        <f>IF(BTT[[#This Row],[Subprozess
(optionale Auswahl)]]="","okay",IF(VLOOKUP(BTT[[#This Row],[Subprozess
(optionale Auswahl)]],BPML[[Subprozess]:[Zugeordneter Hauptprozess]],3,FALSE)=BTT[[#This Row],[Hauptprozess
(Pflichtauswahl)]],"okay","falscher Subprozess"))</f>
        <v>okay</v>
      </c>
      <c r="AL1282" t="str">
        <f>IF(aktives_Teilprojekt="Master","",IF(BTT[[#This Row],[Verantwortliches TP
(automatisch)]]=VLOOKUP(aktives_Teilprojekt,Teilprojekte[[Teilprojekte]:[Kürzel]],2,FALSE),"okay","Hauptprozess anderes TP"))</f>
        <v>okay</v>
      </c>
      <c r="AM1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2" s="10" t="str">
        <f>IFERROR(IF(BTT[[#This Row],[SAP-Modul
(Pflichtauswahl)]]&lt;&gt;VLOOKUP(BTT[[#This Row],[Verwendete Transaktion (Pflichtauswahl)]],Transaktionen[[Transaktionen]:[Modul]],3,FALSE),"Modul anders","okay"),"")</f>
        <v>okay</v>
      </c>
      <c r="AP1282" s="10" t="str">
        <f>IFERROR(IF(COUNTIFS(BTT[Verwendete Transaktion (Pflichtauswahl)],BTT[[#This Row],[Verwendete Transaktion (Pflichtauswahl)]],BTT[SAP-Modul
(Pflichtauswahl)],"&lt;&gt;"&amp;BTT[[#This Row],[SAP-Modul
(Pflichtauswahl)]])&gt;0,"Modul anders","okay"),"")</f>
        <v>okay</v>
      </c>
      <c r="AQ1282" s="10" t="str">
        <f>IFERROR(IF(COUNTIFS(BTT[Verwendete Transaktion (Pflichtauswahl)],BTT[[#This Row],[Verwendete Transaktion (Pflichtauswahl)]],BTT[Verantwortliches TP
(automatisch)],"&lt;&gt;"&amp;BTT[[#This Row],[Verantwortliches TP
(automatisch)]])&gt;0,"Transaktion mehrfach","okay"),"")</f>
        <v>okay</v>
      </c>
      <c r="AR1282" s="10" t="str">
        <f>IFERROR(IF(COUNTIFS(BTT[Verwendete Transaktion (Pflichtauswahl)],BTT[[#This Row],[Verwendete Transaktion (Pflichtauswahl)]],BTT[Verantwortliches TP
(automatisch)],"&lt;&gt;"&amp;VLOOKUP(aktives_Teilprojekt,Teilprojekte[[Teilprojekte]:[Kürzel]],2,FALSE))&gt;0,"Transaktion mehrfach","okay"),"")</f>
        <v>okay</v>
      </c>
      <c r="AS1282" s="10" t="s">
        <v>11678</v>
      </c>
      <c r="AT1282" s="10"/>
    </row>
    <row r="1283" spans="1:46" x14ac:dyDescent="0.25">
      <c r="A1283" s="14" t="str">
        <f>IFERROR(IF(BTT[[#This Row],[Lfd Nr. 
(aus konsolidierter Datei)]]&lt;&gt;"",BTT[[#This Row],[Lfd Nr. 
(aus konsolidierter Datei)]],VLOOKUP(aktives_Teilprojekt,Teilprojekte[[Teilprojekte]:[Kürzel]],2,FALSE)&amp;ROW(BTT[[#This Row],[Lfd Nr.
(automatisch)]])-2),"")</f>
        <v>FI1197</v>
      </c>
      <c r="B1283" s="15" t="s">
        <v>25</v>
      </c>
      <c r="C1283" s="15"/>
      <c r="D1283" t="s">
        <v>11552</v>
      </c>
      <c r="E1283" s="10" t="str">
        <f>IFERROR(IF(NOT(BTT[[#This Row],[Manuelle Änderung des Verantwortliches TP
(Auswahl - bei Bedarf)]]=""),BTT[[#This Row],[Manuelle Änderung des Verantwortliches TP
(Auswahl - bei Bedarf)]],VLOOKUP(BTT[[#This Row],[Hauptprozess
(Pflichtauswahl)]],Hauptprozesse[],3,FALSE)),"")</f>
        <v>FI</v>
      </c>
      <c r="G1283" t="s">
        <v>14277</v>
      </c>
      <c r="H1283" s="10" t="s">
        <v>8485</v>
      </c>
      <c r="I1283" t="s">
        <v>8522</v>
      </c>
      <c r="J1283" s="10" t="str">
        <f>IFERROR(VLOOKUP(BTT[[#This Row],[Verwendete Transaktion (Pflichtauswahl)]],Transaktionen[[Transaktionen]:[Langtext]],2,FALSE),"")</f>
        <v>keine digitale Erfassung</v>
      </c>
      <c r="V1283" s="10" t="str">
        <f>IFERROR(VLOOKUP(BTT[[#This Row],[Verwendetes Formular
(Auswahl falls relevant)]],Formulare[[Formularbezeichnung]:[Formularname (technisch)]],2,FALSE),"")</f>
        <v/>
      </c>
      <c r="Y1283" s="4"/>
      <c r="AK1283" s="10" t="str">
        <f>IF(BTT[[#This Row],[Subprozess
(optionale Auswahl)]]="","okay",IF(VLOOKUP(BTT[[#This Row],[Subprozess
(optionale Auswahl)]],BPML[[Subprozess]:[Zugeordneter Hauptprozess]],3,FALSE)=BTT[[#This Row],[Hauptprozess
(Pflichtauswahl)]],"okay","falscher Subprozess"))</f>
        <v>okay</v>
      </c>
      <c r="AL1283" t="str">
        <f>IF(aktives_Teilprojekt="Master","",IF(BTT[[#This Row],[Verantwortliches TP
(automatisch)]]=VLOOKUP(aktives_Teilprojekt,Teilprojekte[[Teilprojekte]:[Kürzel]],2,FALSE),"okay","Hauptprozess anderes TP"))</f>
        <v>okay</v>
      </c>
      <c r="AM1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3" s="10" t="str">
        <f>IFERROR(IF(BTT[[#This Row],[SAP-Modul
(Pflichtauswahl)]]&lt;&gt;VLOOKUP(BTT[[#This Row],[Verwendete Transaktion (Pflichtauswahl)]],Transaktionen[[Transaktionen]:[Modul]],3,FALSE),"Modul anders","okay"),"")</f>
        <v>okay</v>
      </c>
      <c r="AP1283" s="10" t="str">
        <f>IFERROR(IF(COUNTIFS(BTT[Verwendete Transaktion (Pflichtauswahl)],BTT[[#This Row],[Verwendete Transaktion (Pflichtauswahl)]],BTT[SAP-Modul
(Pflichtauswahl)],"&lt;&gt;"&amp;BTT[[#This Row],[SAP-Modul
(Pflichtauswahl)]])&gt;0,"Modul anders","okay"),"")</f>
        <v>okay</v>
      </c>
      <c r="AQ1283" s="10" t="str">
        <f>IFERROR(IF(COUNTIFS(BTT[Verwendete Transaktion (Pflichtauswahl)],BTT[[#This Row],[Verwendete Transaktion (Pflichtauswahl)]],BTT[Verantwortliches TP
(automatisch)],"&lt;&gt;"&amp;BTT[[#This Row],[Verantwortliches TP
(automatisch)]])&gt;0,"Transaktion mehrfach","okay"),"")</f>
        <v>okay</v>
      </c>
      <c r="AR1283" s="10" t="str">
        <f>IFERROR(IF(COUNTIFS(BTT[Verwendete Transaktion (Pflichtauswahl)],BTT[[#This Row],[Verwendete Transaktion (Pflichtauswahl)]],BTT[Verantwortliches TP
(automatisch)],"&lt;&gt;"&amp;VLOOKUP(aktives_Teilprojekt,Teilprojekte[[Teilprojekte]:[Kürzel]],2,FALSE))&gt;0,"Transaktion mehrfach","okay"),"")</f>
        <v>okay</v>
      </c>
      <c r="AS1283" s="10" t="s">
        <v>11680</v>
      </c>
      <c r="AT1283" s="10"/>
    </row>
    <row r="1284" spans="1:46" x14ac:dyDescent="0.25">
      <c r="A1284" s="14" t="str">
        <f>IFERROR(IF(BTT[[#This Row],[Lfd Nr. 
(aus konsolidierter Datei)]]&lt;&gt;"",BTT[[#This Row],[Lfd Nr. 
(aus konsolidierter Datei)]],VLOOKUP(aktives_Teilprojekt,Teilprojekte[[Teilprojekte]:[Kürzel]],2,FALSE)&amp;ROW(BTT[[#This Row],[Lfd Nr.
(automatisch)]])-2),"")</f>
        <v>FI1198</v>
      </c>
      <c r="B1284" s="15" t="s">
        <v>25</v>
      </c>
      <c r="C1284" s="15"/>
      <c r="D1284" t="s">
        <v>1617</v>
      </c>
      <c r="E1284" s="10" t="str">
        <f>IFERROR(IF(NOT(BTT[[#This Row],[Manuelle Änderung des Verantwortliches TP
(Auswahl - bei Bedarf)]]=""),BTT[[#This Row],[Manuelle Änderung des Verantwortliches TP
(Auswahl - bei Bedarf)]],VLOOKUP(BTT[[#This Row],[Hauptprozess
(Pflichtauswahl)]],Hauptprozesse[],3,FALSE)),"")</f>
        <v>FI</v>
      </c>
      <c r="G1284" t="s">
        <v>14277</v>
      </c>
      <c r="H1284" s="10" t="s">
        <v>6037</v>
      </c>
      <c r="I1284" t="s">
        <v>1132</v>
      </c>
      <c r="J1284" s="10" t="str">
        <f>IFERROR(VLOOKUP(BTT[[#This Row],[Verwendete Transaktion (Pflichtauswahl)]],Transaktionen[[Transaktionen]:[Langtext]],2,FALSE),"")</f>
        <v>Anlagen-Stammsatz anlegen</v>
      </c>
      <c r="V1284" s="10" t="str">
        <f>IFERROR(VLOOKUP(BTT[[#This Row],[Verwendetes Formular
(Auswahl falls relevant)]],Formulare[[Formularbezeichnung]:[Formularname (technisch)]],2,FALSE),"")</f>
        <v/>
      </c>
      <c r="Y1284" s="4"/>
      <c r="AK1284" s="10" t="str">
        <f>IF(BTT[[#This Row],[Subprozess
(optionale Auswahl)]]="","okay",IF(VLOOKUP(BTT[[#This Row],[Subprozess
(optionale Auswahl)]],BPML[[Subprozess]:[Zugeordneter Hauptprozess]],3,FALSE)=BTT[[#This Row],[Hauptprozess
(Pflichtauswahl)]],"okay","falscher Subprozess"))</f>
        <v>okay</v>
      </c>
      <c r="AL1284" t="str">
        <f>IF(aktives_Teilprojekt="Master","",IF(BTT[[#This Row],[Verantwortliches TP
(automatisch)]]=VLOOKUP(aktives_Teilprojekt,Teilprojekte[[Teilprojekte]:[Kürzel]],2,FALSE),"okay","Hauptprozess anderes TP"))</f>
        <v>okay</v>
      </c>
      <c r="AM1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4" s="10" t="str">
        <f>IFERROR(IF(BTT[[#This Row],[SAP-Modul
(Pflichtauswahl)]]&lt;&gt;VLOOKUP(BTT[[#This Row],[Verwendete Transaktion (Pflichtauswahl)]],Transaktionen[[Transaktionen]:[Modul]],3,FALSE),"Modul anders","okay"),"")</f>
        <v>okay</v>
      </c>
      <c r="AP1284" s="10" t="str">
        <f>IFERROR(IF(COUNTIFS(BTT[Verwendete Transaktion (Pflichtauswahl)],BTT[[#This Row],[Verwendete Transaktion (Pflichtauswahl)]],BTT[SAP-Modul
(Pflichtauswahl)],"&lt;&gt;"&amp;BTT[[#This Row],[SAP-Modul
(Pflichtauswahl)]])&gt;0,"Modul anders","okay"),"")</f>
        <v>okay</v>
      </c>
      <c r="AQ1284" s="10" t="str">
        <f>IFERROR(IF(COUNTIFS(BTT[Verwendete Transaktion (Pflichtauswahl)],BTT[[#This Row],[Verwendete Transaktion (Pflichtauswahl)]],BTT[Verantwortliches TP
(automatisch)],"&lt;&gt;"&amp;BTT[[#This Row],[Verantwortliches TP
(automatisch)]])&gt;0,"Transaktion mehrfach","okay"),"")</f>
        <v>okay</v>
      </c>
      <c r="AR1284" s="10" t="str">
        <f>IFERROR(IF(COUNTIFS(BTT[Verwendete Transaktion (Pflichtauswahl)],BTT[[#This Row],[Verwendete Transaktion (Pflichtauswahl)]],BTT[Verantwortliches TP
(automatisch)],"&lt;&gt;"&amp;VLOOKUP(aktives_Teilprojekt,Teilprojekte[[Teilprojekte]:[Kürzel]],2,FALSE))&gt;0,"Transaktion mehrfach","okay"),"")</f>
        <v>okay</v>
      </c>
      <c r="AS1284" s="10" t="s">
        <v>11681</v>
      </c>
      <c r="AT1284" s="10"/>
    </row>
    <row r="1285" spans="1:46" x14ac:dyDescent="0.25">
      <c r="A1285" s="14" t="str">
        <f>IFERROR(IF(BTT[[#This Row],[Lfd Nr. 
(aus konsolidierter Datei)]]&lt;&gt;"",BTT[[#This Row],[Lfd Nr. 
(aus konsolidierter Datei)]],VLOOKUP(aktives_Teilprojekt,Teilprojekte[[Teilprojekte]:[Kürzel]],2,FALSE)&amp;ROW(BTT[[#This Row],[Lfd Nr.
(automatisch)]])-2),"")</f>
        <v>FI1199</v>
      </c>
      <c r="B1285" s="15" t="s">
        <v>25</v>
      </c>
      <c r="C1285" s="15"/>
      <c r="D1285" t="s">
        <v>11683</v>
      </c>
      <c r="E1285" s="10" t="str">
        <f>IFERROR(IF(NOT(BTT[[#This Row],[Manuelle Änderung des Verantwortliches TP
(Auswahl - bei Bedarf)]]=""),BTT[[#This Row],[Manuelle Änderung des Verantwortliches TP
(Auswahl - bei Bedarf)]],VLOOKUP(BTT[[#This Row],[Hauptprozess
(Pflichtauswahl)]],Hauptprozesse[],3,FALSE)),"")</f>
        <v>FI</v>
      </c>
      <c r="G1285" t="s">
        <v>14277</v>
      </c>
      <c r="H1285" s="10" t="s">
        <v>6037</v>
      </c>
      <c r="I1285" t="s">
        <v>1095</v>
      </c>
      <c r="J1285" s="10" t="str">
        <f>IFERROR(VLOOKUP(BTT[[#This Row],[Verwendete Transaktion (Pflichtauswahl)]],Transaktionen[[Transaktionen]:[Langtext]],2,FALSE),"")</f>
        <v>Umbuchung buchungskreis-intern</v>
      </c>
      <c r="V1285" s="10" t="str">
        <f>IFERROR(VLOOKUP(BTT[[#This Row],[Verwendetes Formular
(Auswahl falls relevant)]],Formulare[[Formularbezeichnung]:[Formularname (technisch)]],2,FALSE),"")</f>
        <v/>
      </c>
      <c r="Y1285" s="4"/>
      <c r="AK1285" s="10" t="str">
        <f>IF(BTT[[#This Row],[Subprozess
(optionale Auswahl)]]="","okay",IF(VLOOKUP(BTT[[#This Row],[Subprozess
(optionale Auswahl)]],BPML[[Subprozess]:[Zugeordneter Hauptprozess]],3,FALSE)=BTT[[#This Row],[Hauptprozess
(Pflichtauswahl)]],"okay","falscher Subprozess"))</f>
        <v>okay</v>
      </c>
      <c r="AL1285" t="str">
        <f>IF(aktives_Teilprojekt="Master","",IF(BTT[[#This Row],[Verantwortliches TP
(automatisch)]]=VLOOKUP(aktives_Teilprojekt,Teilprojekte[[Teilprojekte]:[Kürzel]],2,FALSE),"okay","Hauptprozess anderes TP"))</f>
        <v>okay</v>
      </c>
      <c r="AM1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5" s="10" t="str">
        <f>IFERROR(IF(BTT[[#This Row],[SAP-Modul
(Pflichtauswahl)]]&lt;&gt;VLOOKUP(BTT[[#This Row],[Verwendete Transaktion (Pflichtauswahl)]],Transaktionen[[Transaktionen]:[Modul]],3,FALSE),"Modul anders","okay"),"")</f>
        <v>okay</v>
      </c>
      <c r="AP1285" s="10" t="str">
        <f>IFERROR(IF(COUNTIFS(BTT[Verwendete Transaktion (Pflichtauswahl)],BTT[[#This Row],[Verwendete Transaktion (Pflichtauswahl)]],BTT[SAP-Modul
(Pflichtauswahl)],"&lt;&gt;"&amp;BTT[[#This Row],[SAP-Modul
(Pflichtauswahl)]])&gt;0,"Modul anders","okay"),"")</f>
        <v>okay</v>
      </c>
      <c r="AQ1285" s="10" t="str">
        <f>IFERROR(IF(COUNTIFS(BTT[Verwendete Transaktion (Pflichtauswahl)],BTT[[#This Row],[Verwendete Transaktion (Pflichtauswahl)]],BTT[Verantwortliches TP
(automatisch)],"&lt;&gt;"&amp;BTT[[#This Row],[Verantwortliches TP
(automatisch)]])&gt;0,"Transaktion mehrfach","okay"),"")</f>
        <v>okay</v>
      </c>
      <c r="AR1285" s="10" t="str">
        <f>IFERROR(IF(COUNTIFS(BTT[Verwendete Transaktion (Pflichtauswahl)],BTT[[#This Row],[Verwendete Transaktion (Pflichtauswahl)]],BTT[Verantwortliches TP
(automatisch)],"&lt;&gt;"&amp;VLOOKUP(aktives_Teilprojekt,Teilprojekte[[Teilprojekte]:[Kürzel]],2,FALSE))&gt;0,"Transaktion mehrfach","okay"),"")</f>
        <v>okay</v>
      </c>
      <c r="AS1285" s="10" t="s">
        <v>11682</v>
      </c>
      <c r="AT1285" s="10"/>
    </row>
    <row r="1286" spans="1:46" x14ac:dyDescent="0.25">
      <c r="A1286" s="14" t="str">
        <f>IFERROR(IF(BTT[[#This Row],[Lfd Nr. 
(aus konsolidierter Datei)]]&lt;&gt;"",BTT[[#This Row],[Lfd Nr. 
(aus konsolidierter Datei)]],VLOOKUP(aktives_Teilprojekt,Teilprojekte[[Teilprojekte]:[Kürzel]],2,FALSE)&amp;ROW(BTT[[#This Row],[Lfd Nr.
(automatisch)]])-2),"")</f>
        <v>FI1200</v>
      </c>
      <c r="B1286" s="15" t="s">
        <v>25</v>
      </c>
      <c r="C1286" s="15"/>
      <c r="D1286" t="s">
        <v>11685</v>
      </c>
      <c r="E1286" s="10" t="str">
        <f>IFERROR(IF(NOT(BTT[[#This Row],[Manuelle Änderung des Verantwortliches TP
(Auswahl - bei Bedarf)]]=""),BTT[[#This Row],[Manuelle Änderung des Verantwortliches TP
(Auswahl - bei Bedarf)]],VLOOKUP(BTT[[#This Row],[Hauptprozess
(Pflichtauswahl)]],Hauptprozesse[],3,FALSE)),"")</f>
        <v>FI</v>
      </c>
      <c r="G1286" t="s">
        <v>14277</v>
      </c>
      <c r="H1286" s="10" t="s">
        <v>6037</v>
      </c>
      <c r="I1286" t="s">
        <v>1134</v>
      </c>
      <c r="J1286" s="10" t="str">
        <f>IFERROR(VLOOKUP(BTT[[#This Row],[Verwendete Transaktion (Pflichtauswahl)]],Transaktionen[[Transaktionen]:[Langtext]],2,FALSE),"")</f>
        <v>Anlagen-Stammsatz ändern</v>
      </c>
      <c r="V1286" s="10" t="str">
        <f>IFERROR(VLOOKUP(BTT[[#This Row],[Verwendetes Formular
(Auswahl falls relevant)]],Formulare[[Formularbezeichnung]:[Formularname (technisch)]],2,FALSE),"")</f>
        <v/>
      </c>
      <c r="Y1286" s="4"/>
      <c r="AK1286" s="10" t="str">
        <f>IF(BTT[[#This Row],[Subprozess
(optionale Auswahl)]]="","okay",IF(VLOOKUP(BTT[[#This Row],[Subprozess
(optionale Auswahl)]],BPML[[Subprozess]:[Zugeordneter Hauptprozess]],3,FALSE)=BTT[[#This Row],[Hauptprozess
(Pflichtauswahl)]],"okay","falscher Subprozess"))</f>
        <v>okay</v>
      </c>
      <c r="AL1286" t="str">
        <f>IF(aktives_Teilprojekt="Master","",IF(BTT[[#This Row],[Verantwortliches TP
(automatisch)]]=VLOOKUP(aktives_Teilprojekt,Teilprojekte[[Teilprojekte]:[Kürzel]],2,FALSE),"okay","Hauptprozess anderes TP"))</f>
        <v>okay</v>
      </c>
      <c r="AM1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6" s="10" t="str">
        <f>IFERROR(IF(BTT[[#This Row],[SAP-Modul
(Pflichtauswahl)]]&lt;&gt;VLOOKUP(BTT[[#This Row],[Verwendete Transaktion (Pflichtauswahl)]],Transaktionen[[Transaktionen]:[Modul]],3,FALSE),"Modul anders","okay"),"")</f>
        <v>okay</v>
      </c>
      <c r="AP1286" s="10" t="str">
        <f>IFERROR(IF(COUNTIFS(BTT[Verwendete Transaktion (Pflichtauswahl)],BTT[[#This Row],[Verwendete Transaktion (Pflichtauswahl)]],BTT[SAP-Modul
(Pflichtauswahl)],"&lt;&gt;"&amp;BTT[[#This Row],[SAP-Modul
(Pflichtauswahl)]])&gt;0,"Modul anders","okay"),"")</f>
        <v>okay</v>
      </c>
      <c r="AQ1286" s="10" t="str">
        <f>IFERROR(IF(COUNTIFS(BTT[Verwendete Transaktion (Pflichtauswahl)],BTT[[#This Row],[Verwendete Transaktion (Pflichtauswahl)]],BTT[Verantwortliches TP
(automatisch)],"&lt;&gt;"&amp;BTT[[#This Row],[Verantwortliches TP
(automatisch)]])&gt;0,"Transaktion mehrfach","okay"),"")</f>
        <v>okay</v>
      </c>
      <c r="AR1286" s="10" t="str">
        <f>IFERROR(IF(COUNTIFS(BTT[Verwendete Transaktion (Pflichtauswahl)],BTT[[#This Row],[Verwendete Transaktion (Pflichtauswahl)]],BTT[Verantwortliches TP
(automatisch)],"&lt;&gt;"&amp;VLOOKUP(aktives_Teilprojekt,Teilprojekte[[Teilprojekte]:[Kürzel]],2,FALSE))&gt;0,"Transaktion mehrfach","okay"),"")</f>
        <v>okay</v>
      </c>
      <c r="AS1286" s="10" t="s">
        <v>11684</v>
      </c>
      <c r="AT1286" s="10"/>
    </row>
    <row r="1287" spans="1:46" x14ac:dyDescent="0.25">
      <c r="A1287" s="14" t="str">
        <f>IFERROR(IF(BTT[[#This Row],[Lfd Nr. 
(aus konsolidierter Datei)]]&lt;&gt;"",BTT[[#This Row],[Lfd Nr. 
(aus konsolidierter Datei)]],VLOOKUP(aktives_Teilprojekt,Teilprojekte[[Teilprojekte]:[Kürzel]],2,FALSE)&amp;ROW(BTT[[#This Row],[Lfd Nr.
(automatisch)]])-2),"")</f>
        <v>FI1201</v>
      </c>
      <c r="B1287" s="15" t="s">
        <v>25</v>
      </c>
      <c r="C1287" s="15"/>
      <c r="D1287" t="s">
        <v>11687</v>
      </c>
      <c r="E1287" s="10" t="str">
        <f>IFERROR(IF(NOT(BTT[[#This Row],[Manuelle Änderung des Verantwortliches TP
(Auswahl - bei Bedarf)]]=""),BTT[[#This Row],[Manuelle Änderung des Verantwortliches TP
(Auswahl - bei Bedarf)]],VLOOKUP(BTT[[#This Row],[Hauptprozess
(Pflichtauswahl)]],Hauptprozesse[],3,FALSE)),"")</f>
        <v>FI</v>
      </c>
      <c r="G1287" t="s">
        <v>14277</v>
      </c>
      <c r="H1287" s="10" t="s">
        <v>8454</v>
      </c>
      <c r="I1287" t="s">
        <v>3911</v>
      </c>
      <c r="J1287" s="10" t="str">
        <f>IFERROR(VLOOKUP(BTT[[#This Row],[Verwendete Transaktion (Pflichtauswahl)]],Transaktionen[[Transaktionen]:[Langtext]],2,FALSE),"")</f>
        <v>SAP Business Workplace</v>
      </c>
      <c r="V1287" s="10" t="str">
        <f>IFERROR(VLOOKUP(BTT[[#This Row],[Verwendetes Formular
(Auswahl falls relevant)]],Formulare[[Formularbezeichnung]:[Formularname (technisch)]],2,FALSE),"")</f>
        <v/>
      </c>
      <c r="Y1287" s="4"/>
      <c r="AK1287" s="10" t="str">
        <f>IF(BTT[[#This Row],[Subprozess
(optionale Auswahl)]]="","okay",IF(VLOOKUP(BTT[[#This Row],[Subprozess
(optionale Auswahl)]],BPML[[Subprozess]:[Zugeordneter Hauptprozess]],3,FALSE)=BTT[[#This Row],[Hauptprozess
(Pflichtauswahl)]],"okay","falscher Subprozess"))</f>
        <v>okay</v>
      </c>
      <c r="AL1287" t="str">
        <f>IF(aktives_Teilprojekt="Master","",IF(BTT[[#This Row],[Verantwortliches TP
(automatisch)]]=VLOOKUP(aktives_Teilprojekt,Teilprojekte[[Teilprojekte]:[Kürzel]],2,FALSE),"okay","Hauptprozess anderes TP"))</f>
        <v>okay</v>
      </c>
      <c r="AM1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7" s="10" t="str">
        <f>IFERROR(IF(BTT[[#This Row],[SAP-Modul
(Pflichtauswahl)]]&lt;&gt;VLOOKUP(BTT[[#This Row],[Verwendete Transaktion (Pflichtauswahl)]],Transaktionen[[Transaktionen]:[Modul]],3,FALSE),"Modul anders","okay"),"")</f>
        <v>okay</v>
      </c>
      <c r="AP1287" s="10" t="str">
        <f>IFERROR(IF(COUNTIFS(BTT[Verwendete Transaktion (Pflichtauswahl)],BTT[[#This Row],[Verwendete Transaktion (Pflichtauswahl)]],BTT[SAP-Modul
(Pflichtauswahl)],"&lt;&gt;"&amp;BTT[[#This Row],[SAP-Modul
(Pflichtauswahl)]])&gt;0,"Modul anders","okay"),"")</f>
        <v>okay</v>
      </c>
      <c r="AQ1287" s="10" t="str">
        <f>IFERROR(IF(COUNTIFS(BTT[Verwendete Transaktion (Pflichtauswahl)],BTT[[#This Row],[Verwendete Transaktion (Pflichtauswahl)]],BTT[Verantwortliches TP
(automatisch)],"&lt;&gt;"&amp;BTT[[#This Row],[Verantwortliches TP
(automatisch)]])&gt;0,"Transaktion mehrfach","okay"),"")</f>
        <v>okay</v>
      </c>
      <c r="AR1287" s="10" t="str">
        <f>IFERROR(IF(COUNTIFS(BTT[Verwendete Transaktion (Pflichtauswahl)],BTT[[#This Row],[Verwendete Transaktion (Pflichtauswahl)]],BTT[Verantwortliches TP
(automatisch)],"&lt;&gt;"&amp;VLOOKUP(aktives_Teilprojekt,Teilprojekte[[Teilprojekte]:[Kürzel]],2,FALSE))&gt;0,"Transaktion mehrfach","okay"),"")</f>
        <v>okay</v>
      </c>
      <c r="AS1287" s="10" t="s">
        <v>11686</v>
      </c>
      <c r="AT1287" s="10"/>
    </row>
    <row r="1288" spans="1:46" x14ac:dyDescent="0.25">
      <c r="A1288" s="14" t="str">
        <f>IFERROR(IF(BTT[[#This Row],[Lfd Nr. 
(aus konsolidierter Datei)]]&lt;&gt;"",BTT[[#This Row],[Lfd Nr. 
(aus konsolidierter Datei)]],VLOOKUP(aktives_Teilprojekt,Teilprojekte[[Teilprojekte]:[Kürzel]],2,FALSE)&amp;ROW(BTT[[#This Row],[Lfd Nr.
(automatisch)]])-2),"")</f>
        <v>FI1202</v>
      </c>
      <c r="B1288" s="15" t="s">
        <v>25</v>
      </c>
      <c r="C1288" s="15"/>
      <c r="D1288" t="s">
        <v>11689</v>
      </c>
      <c r="E1288" s="10" t="str">
        <f>IFERROR(IF(NOT(BTT[[#This Row],[Manuelle Änderung des Verantwortliches TP
(Auswahl - bei Bedarf)]]=""),BTT[[#This Row],[Manuelle Änderung des Verantwortliches TP
(Auswahl - bei Bedarf)]],VLOOKUP(BTT[[#This Row],[Hauptprozess
(Pflichtauswahl)]],Hauptprozesse[],3,FALSE)),"")</f>
        <v>FI</v>
      </c>
      <c r="G1288" t="s">
        <v>14277</v>
      </c>
      <c r="H1288" s="10" t="s">
        <v>8454</v>
      </c>
      <c r="I1288" t="s">
        <v>3911</v>
      </c>
      <c r="J1288" s="10" t="str">
        <f>IFERROR(VLOOKUP(BTT[[#This Row],[Verwendete Transaktion (Pflichtauswahl)]],Transaktionen[[Transaktionen]:[Langtext]],2,FALSE),"")</f>
        <v>SAP Business Workplace</v>
      </c>
      <c r="V1288" s="10" t="str">
        <f>IFERROR(VLOOKUP(BTT[[#This Row],[Verwendetes Formular
(Auswahl falls relevant)]],Formulare[[Formularbezeichnung]:[Formularname (technisch)]],2,FALSE),"")</f>
        <v/>
      </c>
      <c r="Y1288" s="4"/>
      <c r="AK1288" s="10" t="str">
        <f>IF(BTT[[#This Row],[Subprozess
(optionale Auswahl)]]="","okay",IF(VLOOKUP(BTT[[#This Row],[Subprozess
(optionale Auswahl)]],BPML[[Subprozess]:[Zugeordneter Hauptprozess]],3,FALSE)=BTT[[#This Row],[Hauptprozess
(Pflichtauswahl)]],"okay","falscher Subprozess"))</f>
        <v>okay</v>
      </c>
      <c r="AL1288" t="str">
        <f>IF(aktives_Teilprojekt="Master","",IF(BTT[[#This Row],[Verantwortliches TP
(automatisch)]]=VLOOKUP(aktives_Teilprojekt,Teilprojekte[[Teilprojekte]:[Kürzel]],2,FALSE),"okay","Hauptprozess anderes TP"))</f>
        <v>okay</v>
      </c>
      <c r="AM1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8" s="10" t="str">
        <f>IFERROR(IF(BTT[[#This Row],[SAP-Modul
(Pflichtauswahl)]]&lt;&gt;VLOOKUP(BTT[[#This Row],[Verwendete Transaktion (Pflichtauswahl)]],Transaktionen[[Transaktionen]:[Modul]],3,FALSE),"Modul anders","okay"),"")</f>
        <v>okay</v>
      </c>
      <c r="AP1288" s="10" t="str">
        <f>IFERROR(IF(COUNTIFS(BTT[Verwendete Transaktion (Pflichtauswahl)],BTT[[#This Row],[Verwendete Transaktion (Pflichtauswahl)]],BTT[SAP-Modul
(Pflichtauswahl)],"&lt;&gt;"&amp;BTT[[#This Row],[SAP-Modul
(Pflichtauswahl)]])&gt;0,"Modul anders","okay"),"")</f>
        <v>okay</v>
      </c>
      <c r="AQ1288" s="10" t="str">
        <f>IFERROR(IF(COUNTIFS(BTT[Verwendete Transaktion (Pflichtauswahl)],BTT[[#This Row],[Verwendete Transaktion (Pflichtauswahl)]],BTT[Verantwortliches TP
(automatisch)],"&lt;&gt;"&amp;BTT[[#This Row],[Verantwortliches TP
(automatisch)]])&gt;0,"Transaktion mehrfach","okay"),"")</f>
        <v>okay</v>
      </c>
      <c r="AR1288" s="10" t="str">
        <f>IFERROR(IF(COUNTIFS(BTT[Verwendete Transaktion (Pflichtauswahl)],BTT[[#This Row],[Verwendete Transaktion (Pflichtauswahl)]],BTT[Verantwortliches TP
(automatisch)],"&lt;&gt;"&amp;VLOOKUP(aktives_Teilprojekt,Teilprojekte[[Teilprojekte]:[Kürzel]],2,FALSE))&gt;0,"Transaktion mehrfach","okay"),"")</f>
        <v>okay</v>
      </c>
      <c r="AS1288" s="10" t="s">
        <v>11688</v>
      </c>
      <c r="AT1288" s="10"/>
    </row>
    <row r="1289" spans="1:46" x14ac:dyDescent="0.25">
      <c r="A1289" s="14" t="str">
        <f>IFERROR(IF(BTT[[#This Row],[Lfd Nr. 
(aus konsolidierter Datei)]]&lt;&gt;"",BTT[[#This Row],[Lfd Nr. 
(aus konsolidierter Datei)]],VLOOKUP(aktives_Teilprojekt,Teilprojekte[[Teilprojekte]:[Kürzel]],2,FALSE)&amp;ROW(BTT[[#This Row],[Lfd Nr.
(automatisch)]])-2),"")</f>
        <v>FI1203</v>
      </c>
      <c r="B1289" s="15" t="s">
        <v>25</v>
      </c>
      <c r="C1289" s="15"/>
      <c r="D1289" t="s">
        <v>11687</v>
      </c>
      <c r="E1289" s="10" t="str">
        <f>IFERROR(IF(NOT(BTT[[#This Row],[Manuelle Änderung des Verantwortliches TP
(Auswahl - bei Bedarf)]]=""),BTT[[#This Row],[Manuelle Änderung des Verantwortliches TP
(Auswahl - bei Bedarf)]],VLOOKUP(BTT[[#This Row],[Hauptprozess
(Pflichtauswahl)]],Hauptprozesse[],3,FALSE)),"")</f>
        <v>FI</v>
      </c>
      <c r="G1289" t="s">
        <v>14277</v>
      </c>
      <c r="H1289" s="10" t="s">
        <v>8454</v>
      </c>
      <c r="I1289" t="s">
        <v>3911</v>
      </c>
      <c r="J1289" s="10" t="str">
        <f>IFERROR(VLOOKUP(BTT[[#This Row],[Verwendete Transaktion (Pflichtauswahl)]],Transaktionen[[Transaktionen]:[Langtext]],2,FALSE),"")</f>
        <v>SAP Business Workplace</v>
      </c>
      <c r="V1289" s="10" t="str">
        <f>IFERROR(VLOOKUP(BTT[[#This Row],[Verwendetes Formular
(Auswahl falls relevant)]],Formulare[[Formularbezeichnung]:[Formularname (technisch)]],2,FALSE),"")</f>
        <v/>
      </c>
      <c r="Y1289" s="4"/>
      <c r="AK1289" s="10" t="str">
        <f>IF(BTT[[#This Row],[Subprozess
(optionale Auswahl)]]="","okay",IF(VLOOKUP(BTT[[#This Row],[Subprozess
(optionale Auswahl)]],BPML[[Subprozess]:[Zugeordneter Hauptprozess]],3,FALSE)=BTT[[#This Row],[Hauptprozess
(Pflichtauswahl)]],"okay","falscher Subprozess"))</f>
        <v>okay</v>
      </c>
      <c r="AL1289" t="str">
        <f>IF(aktives_Teilprojekt="Master","",IF(BTT[[#This Row],[Verantwortliches TP
(automatisch)]]=VLOOKUP(aktives_Teilprojekt,Teilprojekte[[Teilprojekte]:[Kürzel]],2,FALSE),"okay","Hauptprozess anderes TP"))</f>
        <v>okay</v>
      </c>
      <c r="AM1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9" s="10" t="str">
        <f>IFERROR(IF(BTT[[#This Row],[SAP-Modul
(Pflichtauswahl)]]&lt;&gt;VLOOKUP(BTT[[#This Row],[Verwendete Transaktion (Pflichtauswahl)]],Transaktionen[[Transaktionen]:[Modul]],3,FALSE),"Modul anders","okay"),"")</f>
        <v>okay</v>
      </c>
      <c r="AP1289" s="10" t="str">
        <f>IFERROR(IF(COUNTIFS(BTT[Verwendete Transaktion (Pflichtauswahl)],BTT[[#This Row],[Verwendete Transaktion (Pflichtauswahl)]],BTT[SAP-Modul
(Pflichtauswahl)],"&lt;&gt;"&amp;BTT[[#This Row],[SAP-Modul
(Pflichtauswahl)]])&gt;0,"Modul anders","okay"),"")</f>
        <v>okay</v>
      </c>
      <c r="AQ1289" s="10" t="str">
        <f>IFERROR(IF(COUNTIFS(BTT[Verwendete Transaktion (Pflichtauswahl)],BTT[[#This Row],[Verwendete Transaktion (Pflichtauswahl)]],BTT[Verantwortliches TP
(automatisch)],"&lt;&gt;"&amp;BTT[[#This Row],[Verantwortliches TP
(automatisch)]])&gt;0,"Transaktion mehrfach","okay"),"")</f>
        <v>okay</v>
      </c>
      <c r="AR1289" s="10" t="str">
        <f>IFERROR(IF(COUNTIFS(BTT[Verwendete Transaktion (Pflichtauswahl)],BTT[[#This Row],[Verwendete Transaktion (Pflichtauswahl)]],BTT[Verantwortliches TP
(automatisch)],"&lt;&gt;"&amp;VLOOKUP(aktives_Teilprojekt,Teilprojekte[[Teilprojekte]:[Kürzel]],2,FALSE))&gt;0,"Transaktion mehrfach","okay"),"")</f>
        <v>okay</v>
      </c>
      <c r="AS1289" s="10" t="s">
        <v>11690</v>
      </c>
      <c r="AT1289" s="10"/>
    </row>
    <row r="1290" spans="1:46" x14ac:dyDescent="0.25">
      <c r="A1290" s="14" t="str">
        <f>IFERROR(IF(BTT[[#This Row],[Lfd Nr. 
(aus konsolidierter Datei)]]&lt;&gt;"",BTT[[#This Row],[Lfd Nr. 
(aus konsolidierter Datei)]],VLOOKUP(aktives_Teilprojekt,Teilprojekte[[Teilprojekte]:[Kürzel]],2,FALSE)&amp;ROW(BTT[[#This Row],[Lfd Nr.
(automatisch)]])-2),"")</f>
        <v>FI1204</v>
      </c>
      <c r="B1290" s="15" t="s">
        <v>25</v>
      </c>
      <c r="C1290" s="15"/>
      <c r="D1290" t="s">
        <v>11692</v>
      </c>
      <c r="E1290" s="10" t="str">
        <f>IFERROR(IF(NOT(BTT[[#This Row],[Manuelle Änderung des Verantwortliches TP
(Auswahl - bei Bedarf)]]=""),BTT[[#This Row],[Manuelle Änderung des Verantwortliches TP
(Auswahl - bei Bedarf)]],VLOOKUP(BTT[[#This Row],[Hauptprozess
(Pflichtauswahl)]],Hauptprozesse[],3,FALSE)),"")</f>
        <v>FI</v>
      </c>
      <c r="G1290" t="s">
        <v>14277</v>
      </c>
      <c r="H1290" s="10" t="s">
        <v>8454</v>
      </c>
      <c r="I1290" t="s">
        <v>3911</v>
      </c>
      <c r="J1290" s="10" t="str">
        <f>IFERROR(VLOOKUP(BTT[[#This Row],[Verwendete Transaktion (Pflichtauswahl)]],Transaktionen[[Transaktionen]:[Langtext]],2,FALSE),"")</f>
        <v>SAP Business Workplace</v>
      </c>
      <c r="V1290" s="10" t="str">
        <f>IFERROR(VLOOKUP(BTT[[#This Row],[Verwendetes Formular
(Auswahl falls relevant)]],Formulare[[Formularbezeichnung]:[Formularname (technisch)]],2,FALSE),"")</f>
        <v/>
      </c>
      <c r="Y1290" s="4"/>
      <c r="AK1290" s="10" t="str">
        <f>IF(BTT[[#This Row],[Subprozess
(optionale Auswahl)]]="","okay",IF(VLOOKUP(BTT[[#This Row],[Subprozess
(optionale Auswahl)]],BPML[[Subprozess]:[Zugeordneter Hauptprozess]],3,FALSE)=BTT[[#This Row],[Hauptprozess
(Pflichtauswahl)]],"okay","falscher Subprozess"))</f>
        <v>okay</v>
      </c>
      <c r="AL1290" t="str">
        <f>IF(aktives_Teilprojekt="Master","",IF(BTT[[#This Row],[Verantwortliches TP
(automatisch)]]=VLOOKUP(aktives_Teilprojekt,Teilprojekte[[Teilprojekte]:[Kürzel]],2,FALSE),"okay","Hauptprozess anderes TP"))</f>
        <v>okay</v>
      </c>
      <c r="AM1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0" s="10" t="str">
        <f>IFERROR(IF(BTT[[#This Row],[SAP-Modul
(Pflichtauswahl)]]&lt;&gt;VLOOKUP(BTT[[#This Row],[Verwendete Transaktion (Pflichtauswahl)]],Transaktionen[[Transaktionen]:[Modul]],3,FALSE),"Modul anders","okay"),"")</f>
        <v>okay</v>
      </c>
      <c r="AP1290" s="10" t="str">
        <f>IFERROR(IF(COUNTIFS(BTT[Verwendete Transaktion (Pflichtauswahl)],BTT[[#This Row],[Verwendete Transaktion (Pflichtauswahl)]],BTT[SAP-Modul
(Pflichtauswahl)],"&lt;&gt;"&amp;BTT[[#This Row],[SAP-Modul
(Pflichtauswahl)]])&gt;0,"Modul anders","okay"),"")</f>
        <v>okay</v>
      </c>
      <c r="AQ1290" s="10" t="str">
        <f>IFERROR(IF(COUNTIFS(BTT[Verwendete Transaktion (Pflichtauswahl)],BTT[[#This Row],[Verwendete Transaktion (Pflichtauswahl)]],BTT[Verantwortliches TP
(automatisch)],"&lt;&gt;"&amp;BTT[[#This Row],[Verantwortliches TP
(automatisch)]])&gt;0,"Transaktion mehrfach","okay"),"")</f>
        <v>okay</v>
      </c>
      <c r="AR1290" s="10" t="str">
        <f>IFERROR(IF(COUNTIFS(BTT[Verwendete Transaktion (Pflichtauswahl)],BTT[[#This Row],[Verwendete Transaktion (Pflichtauswahl)]],BTT[Verantwortliches TP
(automatisch)],"&lt;&gt;"&amp;VLOOKUP(aktives_Teilprojekt,Teilprojekte[[Teilprojekte]:[Kürzel]],2,FALSE))&gt;0,"Transaktion mehrfach","okay"),"")</f>
        <v>okay</v>
      </c>
      <c r="AS1290" s="10" t="s">
        <v>11691</v>
      </c>
      <c r="AT1290" s="10"/>
    </row>
    <row r="1291" spans="1:46" x14ac:dyDescent="0.25">
      <c r="A1291" s="14" t="str">
        <f>IFERROR(IF(BTT[[#This Row],[Lfd Nr. 
(aus konsolidierter Datei)]]&lt;&gt;"",BTT[[#This Row],[Lfd Nr. 
(aus konsolidierter Datei)]],VLOOKUP(aktives_Teilprojekt,Teilprojekte[[Teilprojekte]:[Kürzel]],2,FALSE)&amp;ROW(BTT[[#This Row],[Lfd Nr.
(automatisch)]])-2),"")</f>
        <v>FI1205</v>
      </c>
      <c r="B1291" s="15" t="s">
        <v>25</v>
      </c>
      <c r="C1291" s="15"/>
      <c r="D1291" t="s">
        <v>11694</v>
      </c>
      <c r="E1291" s="10" t="str">
        <f>IFERROR(IF(NOT(BTT[[#This Row],[Manuelle Änderung des Verantwortliches TP
(Auswahl - bei Bedarf)]]=""),BTT[[#This Row],[Manuelle Änderung des Verantwortliches TP
(Auswahl - bei Bedarf)]],VLOOKUP(BTT[[#This Row],[Hauptprozess
(Pflichtauswahl)]],Hauptprozesse[],3,FALSE)),"")</f>
        <v>FI</v>
      </c>
      <c r="G1291" t="s">
        <v>14277</v>
      </c>
      <c r="H1291" s="10" t="s">
        <v>8454</v>
      </c>
      <c r="I1291" t="s">
        <v>3911</v>
      </c>
      <c r="J1291" s="10" t="str">
        <f>IFERROR(VLOOKUP(BTT[[#This Row],[Verwendete Transaktion (Pflichtauswahl)]],Transaktionen[[Transaktionen]:[Langtext]],2,FALSE),"")</f>
        <v>SAP Business Workplace</v>
      </c>
      <c r="V1291" s="10" t="str">
        <f>IFERROR(VLOOKUP(BTT[[#This Row],[Verwendetes Formular
(Auswahl falls relevant)]],Formulare[[Formularbezeichnung]:[Formularname (technisch)]],2,FALSE),"")</f>
        <v/>
      </c>
      <c r="Y1291" s="4"/>
      <c r="AK1291" s="10" t="str">
        <f>IF(BTT[[#This Row],[Subprozess
(optionale Auswahl)]]="","okay",IF(VLOOKUP(BTT[[#This Row],[Subprozess
(optionale Auswahl)]],BPML[[Subprozess]:[Zugeordneter Hauptprozess]],3,FALSE)=BTT[[#This Row],[Hauptprozess
(Pflichtauswahl)]],"okay","falscher Subprozess"))</f>
        <v>okay</v>
      </c>
      <c r="AL1291" t="str">
        <f>IF(aktives_Teilprojekt="Master","",IF(BTT[[#This Row],[Verantwortliches TP
(automatisch)]]=VLOOKUP(aktives_Teilprojekt,Teilprojekte[[Teilprojekte]:[Kürzel]],2,FALSE),"okay","Hauptprozess anderes TP"))</f>
        <v>okay</v>
      </c>
      <c r="AM1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1" s="10" t="str">
        <f>IFERROR(IF(BTT[[#This Row],[SAP-Modul
(Pflichtauswahl)]]&lt;&gt;VLOOKUP(BTT[[#This Row],[Verwendete Transaktion (Pflichtauswahl)]],Transaktionen[[Transaktionen]:[Modul]],3,FALSE),"Modul anders","okay"),"")</f>
        <v>okay</v>
      </c>
      <c r="AP1291" s="10" t="str">
        <f>IFERROR(IF(COUNTIFS(BTT[Verwendete Transaktion (Pflichtauswahl)],BTT[[#This Row],[Verwendete Transaktion (Pflichtauswahl)]],BTT[SAP-Modul
(Pflichtauswahl)],"&lt;&gt;"&amp;BTT[[#This Row],[SAP-Modul
(Pflichtauswahl)]])&gt;0,"Modul anders","okay"),"")</f>
        <v>okay</v>
      </c>
      <c r="AQ1291" s="10" t="str">
        <f>IFERROR(IF(COUNTIFS(BTT[Verwendete Transaktion (Pflichtauswahl)],BTT[[#This Row],[Verwendete Transaktion (Pflichtauswahl)]],BTT[Verantwortliches TP
(automatisch)],"&lt;&gt;"&amp;BTT[[#This Row],[Verantwortliches TP
(automatisch)]])&gt;0,"Transaktion mehrfach","okay"),"")</f>
        <v>okay</v>
      </c>
      <c r="AR1291" s="10" t="str">
        <f>IFERROR(IF(COUNTIFS(BTT[Verwendete Transaktion (Pflichtauswahl)],BTT[[#This Row],[Verwendete Transaktion (Pflichtauswahl)]],BTT[Verantwortliches TP
(automatisch)],"&lt;&gt;"&amp;VLOOKUP(aktives_Teilprojekt,Teilprojekte[[Teilprojekte]:[Kürzel]],2,FALSE))&gt;0,"Transaktion mehrfach","okay"),"")</f>
        <v>okay</v>
      </c>
      <c r="AS1291" s="10" t="s">
        <v>11693</v>
      </c>
      <c r="AT1291" s="10"/>
    </row>
    <row r="1292" spans="1:46" x14ac:dyDescent="0.25">
      <c r="A1292" s="14" t="str">
        <f>IFERROR(IF(BTT[[#This Row],[Lfd Nr. 
(aus konsolidierter Datei)]]&lt;&gt;"",BTT[[#This Row],[Lfd Nr. 
(aus konsolidierter Datei)]],VLOOKUP(aktives_Teilprojekt,Teilprojekte[[Teilprojekte]:[Kürzel]],2,FALSE)&amp;ROW(BTT[[#This Row],[Lfd Nr.
(automatisch)]])-2),"")</f>
        <v>FI1206</v>
      </c>
      <c r="B1292" s="15" t="s">
        <v>25</v>
      </c>
      <c r="C1292" s="15"/>
      <c r="D1292" t="s">
        <v>11696</v>
      </c>
      <c r="E1292" s="10" t="str">
        <f>IFERROR(IF(NOT(BTT[[#This Row],[Manuelle Änderung des Verantwortliches TP
(Auswahl - bei Bedarf)]]=""),BTT[[#This Row],[Manuelle Änderung des Verantwortliches TP
(Auswahl - bei Bedarf)]],VLOOKUP(BTT[[#This Row],[Hauptprozess
(Pflichtauswahl)]],Hauptprozesse[],3,FALSE)),"")</f>
        <v>FI</v>
      </c>
      <c r="G1292" t="s">
        <v>14277</v>
      </c>
      <c r="H1292" s="10" t="s">
        <v>8454</v>
      </c>
      <c r="I1292" t="s">
        <v>3911</v>
      </c>
      <c r="J1292" s="10" t="str">
        <f>IFERROR(VLOOKUP(BTT[[#This Row],[Verwendete Transaktion (Pflichtauswahl)]],Transaktionen[[Transaktionen]:[Langtext]],2,FALSE),"")</f>
        <v>SAP Business Workplace</v>
      </c>
      <c r="V1292" s="10" t="str">
        <f>IFERROR(VLOOKUP(BTT[[#This Row],[Verwendetes Formular
(Auswahl falls relevant)]],Formulare[[Formularbezeichnung]:[Formularname (technisch)]],2,FALSE),"")</f>
        <v/>
      </c>
      <c r="Y1292" s="4"/>
      <c r="AK1292" s="10" t="str">
        <f>IF(BTT[[#This Row],[Subprozess
(optionale Auswahl)]]="","okay",IF(VLOOKUP(BTT[[#This Row],[Subprozess
(optionale Auswahl)]],BPML[[Subprozess]:[Zugeordneter Hauptprozess]],3,FALSE)=BTT[[#This Row],[Hauptprozess
(Pflichtauswahl)]],"okay","falscher Subprozess"))</f>
        <v>okay</v>
      </c>
      <c r="AL1292" t="str">
        <f>IF(aktives_Teilprojekt="Master","",IF(BTT[[#This Row],[Verantwortliches TP
(automatisch)]]=VLOOKUP(aktives_Teilprojekt,Teilprojekte[[Teilprojekte]:[Kürzel]],2,FALSE),"okay","Hauptprozess anderes TP"))</f>
        <v>okay</v>
      </c>
      <c r="AM1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2" s="10" t="str">
        <f>IFERROR(IF(BTT[[#This Row],[SAP-Modul
(Pflichtauswahl)]]&lt;&gt;VLOOKUP(BTT[[#This Row],[Verwendete Transaktion (Pflichtauswahl)]],Transaktionen[[Transaktionen]:[Modul]],3,FALSE),"Modul anders","okay"),"")</f>
        <v>okay</v>
      </c>
      <c r="AP1292" s="10" t="str">
        <f>IFERROR(IF(COUNTIFS(BTT[Verwendete Transaktion (Pflichtauswahl)],BTT[[#This Row],[Verwendete Transaktion (Pflichtauswahl)]],BTT[SAP-Modul
(Pflichtauswahl)],"&lt;&gt;"&amp;BTT[[#This Row],[SAP-Modul
(Pflichtauswahl)]])&gt;0,"Modul anders","okay"),"")</f>
        <v>okay</v>
      </c>
      <c r="AQ1292" s="10" t="str">
        <f>IFERROR(IF(COUNTIFS(BTT[Verwendete Transaktion (Pflichtauswahl)],BTT[[#This Row],[Verwendete Transaktion (Pflichtauswahl)]],BTT[Verantwortliches TP
(automatisch)],"&lt;&gt;"&amp;BTT[[#This Row],[Verantwortliches TP
(automatisch)]])&gt;0,"Transaktion mehrfach","okay"),"")</f>
        <v>okay</v>
      </c>
      <c r="AR1292" s="10" t="str">
        <f>IFERROR(IF(COUNTIFS(BTT[Verwendete Transaktion (Pflichtauswahl)],BTT[[#This Row],[Verwendete Transaktion (Pflichtauswahl)]],BTT[Verantwortliches TP
(automatisch)],"&lt;&gt;"&amp;VLOOKUP(aktives_Teilprojekt,Teilprojekte[[Teilprojekte]:[Kürzel]],2,FALSE))&gt;0,"Transaktion mehrfach","okay"),"")</f>
        <v>okay</v>
      </c>
      <c r="AS1292" s="10" t="s">
        <v>11695</v>
      </c>
      <c r="AT1292" s="10"/>
    </row>
    <row r="1293" spans="1:46" x14ac:dyDescent="0.25">
      <c r="A1293" s="14" t="str">
        <f>IFERROR(IF(BTT[[#This Row],[Lfd Nr. 
(aus konsolidierter Datei)]]&lt;&gt;"",BTT[[#This Row],[Lfd Nr. 
(aus konsolidierter Datei)]],VLOOKUP(aktives_Teilprojekt,Teilprojekte[[Teilprojekte]:[Kürzel]],2,FALSE)&amp;ROW(BTT[[#This Row],[Lfd Nr.
(automatisch)]])-2),"")</f>
        <v>FI1207</v>
      </c>
      <c r="B1293" s="15" t="s">
        <v>25</v>
      </c>
      <c r="C1293" s="15"/>
      <c r="D1293" t="s">
        <v>11698</v>
      </c>
      <c r="E1293" s="10" t="str">
        <f>IFERROR(IF(NOT(BTT[[#This Row],[Manuelle Änderung des Verantwortliches TP
(Auswahl - bei Bedarf)]]=""),BTT[[#This Row],[Manuelle Änderung des Verantwortliches TP
(Auswahl - bei Bedarf)]],VLOOKUP(BTT[[#This Row],[Hauptprozess
(Pflichtauswahl)]],Hauptprozesse[],3,FALSE)),"")</f>
        <v>FI</v>
      </c>
      <c r="G1293" t="s">
        <v>14277</v>
      </c>
      <c r="H1293" s="10" t="s">
        <v>8454</v>
      </c>
      <c r="I1293" t="s">
        <v>3911</v>
      </c>
      <c r="J1293" s="10" t="str">
        <f>IFERROR(VLOOKUP(BTT[[#This Row],[Verwendete Transaktion (Pflichtauswahl)]],Transaktionen[[Transaktionen]:[Langtext]],2,FALSE),"")</f>
        <v>SAP Business Workplace</v>
      </c>
      <c r="V1293" s="10" t="str">
        <f>IFERROR(VLOOKUP(BTT[[#This Row],[Verwendetes Formular
(Auswahl falls relevant)]],Formulare[[Formularbezeichnung]:[Formularname (technisch)]],2,FALSE),"")</f>
        <v/>
      </c>
      <c r="Y1293" s="4"/>
      <c r="AK1293" s="10" t="str">
        <f>IF(BTT[[#This Row],[Subprozess
(optionale Auswahl)]]="","okay",IF(VLOOKUP(BTT[[#This Row],[Subprozess
(optionale Auswahl)]],BPML[[Subprozess]:[Zugeordneter Hauptprozess]],3,FALSE)=BTT[[#This Row],[Hauptprozess
(Pflichtauswahl)]],"okay","falscher Subprozess"))</f>
        <v>okay</v>
      </c>
      <c r="AL1293" t="str">
        <f>IF(aktives_Teilprojekt="Master","",IF(BTT[[#This Row],[Verantwortliches TP
(automatisch)]]=VLOOKUP(aktives_Teilprojekt,Teilprojekte[[Teilprojekte]:[Kürzel]],2,FALSE),"okay","Hauptprozess anderes TP"))</f>
        <v>okay</v>
      </c>
      <c r="AM1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3" s="10" t="str">
        <f>IFERROR(IF(BTT[[#This Row],[SAP-Modul
(Pflichtauswahl)]]&lt;&gt;VLOOKUP(BTT[[#This Row],[Verwendete Transaktion (Pflichtauswahl)]],Transaktionen[[Transaktionen]:[Modul]],3,FALSE),"Modul anders","okay"),"")</f>
        <v>okay</v>
      </c>
      <c r="AP1293" s="10" t="str">
        <f>IFERROR(IF(COUNTIFS(BTT[Verwendete Transaktion (Pflichtauswahl)],BTT[[#This Row],[Verwendete Transaktion (Pflichtauswahl)]],BTT[SAP-Modul
(Pflichtauswahl)],"&lt;&gt;"&amp;BTT[[#This Row],[SAP-Modul
(Pflichtauswahl)]])&gt;0,"Modul anders","okay"),"")</f>
        <v>okay</v>
      </c>
      <c r="AQ1293" s="10" t="str">
        <f>IFERROR(IF(COUNTIFS(BTT[Verwendete Transaktion (Pflichtauswahl)],BTT[[#This Row],[Verwendete Transaktion (Pflichtauswahl)]],BTT[Verantwortliches TP
(automatisch)],"&lt;&gt;"&amp;BTT[[#This Row],[Verantwortliches TP
(automatisch)]])&gt;0,"Transaktion mehrfach","okay"),"")</f>
        <v>okay</v>
      </c>
      <c r="AR1293" s="10" t="str">
        <f>IFERROR(IF(COUNTIFS(BTT[Verwendete Transaktion (Pflichtauswahl)],BTT[[#This Row],[Verwendete Transaktion (Pflichtauswahl)]],BTT[Verantwortliches TP
(automatisch)],"&lt;&gt;"&amp;VLOOKUP(aktives_Teilprojekt,Teilprojekte[[Teilprojekte]:[Kürzel]],2,FALSE))&gt;0,"Transaktion mehrfach","okay"),"")</f>
        <v>okay</v>
      </c>
      <c r="AS1293" s="10" t="s">
        <v>11697</v>
      </c>
      <c r="AT1293" s="10"/>
    </row>
    <row r="1294" spans="1:46" x14ac:dyDescent="0.25">
      <c r="A1294" s="14" t="str">
        <f>IFERROR(IF(BTT[[#This Row],[Lfd Nr. 
(aus konsolidierter Datei)]]&lt;&gt;"",BTT[[#This Row],[Lfd Nr. 
(aus konsolidierter Datei)]],VLOOKUP(aktives_Teilprojekt,Teilprojekte[[Teilprojekte]:[Kürzel]],2,FALSE)&amp;ROW(BTT[[#This Row],[Lfd Nr.
(automatisch)]])-2),"")</f>
        <v>FI1208</v>
      </c>
      <c r="B1294" s="15" t="s">
        <v>25</v>
      </c>
      <c r="C1294" s="15"/>
      <c r="D1294" t="s">
        <v>11700</v>
      </c>
      <c r="E1294" s="10" t="str">
        <f>IFERROR(IF(NOT(BTT[[#This Row],[Manuelle Änderung des Verantwortliches TP
(Auswahl - bei Bedarf)]]=""),BTT[[#This Row],[Manuelle Änderung des Verantwortliches TP
(Auswahl - bei Bedarf)]],VLOOKUP(BTT[[#This Row],[Hauptprozess
(Pflichtauswahl)]],Hauptprozesse[],3,FALSE)),"")</f>
        <v>FI</v>
      </c>
      <c r="G1294" t="s">
        <v>14277</v>
      </c>
      <c r="H1294" s="10" t="s">
        <v>8454</v>
      </c>
      <c r="I1294" t="s">
        <v>3911</v>
      </c>
      <c r="J1294" s="10" t="str">
        <f>IFERROR(VLOOKUP(BTT[[#This Row],[Verwendete Transaktion (Pflichtauswahl)]],Transaktionen[[Transaktionen]:[Langtext]],2,FALSE),"")</f>
        <v>SAP Business Workplace</v>
      </c>
      <c r="V1294" s="10" t="str">
        <f>IFERROR(VLOOKUP(BTT[[#This Row],[Verwendetes Formular
(Auswahl falls relevant)]],Formulare[[Formularbezeichnung]:[Formularname (technisch)]],2,FALSE),"")</f>
        <v/>
      </c>
      <c r="Y1294" s="4"/>
      <c r="AK1294" s="10" t="str">
        <f>IF(BTT[[#This Row],[Subprozess
(optionale Auswahl)]]="","okay",IF(VLOOKUP(BTT[[#This Row],[Subprozess
(optionale Auswahl)]],BPML[[Subprozess]:[Zugeordneter Hauptprozess]],3,FALSE)=BTT[[#This Row],[Hauptprozess
(Pflichtauswahl)]],"okay","falscher Subprozess"))</f>
        <v>okay</v>
      </c>
      <c r="AL1294" t="str">
        <f>IF(aktives_Teilprojekt="Master","",IF(BTT[[#This Row],[Verantwortliches TP
(automatisch)]]=VLOOKUP(aktives_Teilprojekt,Teilprojekte[[Teilprojekte]:[Kürzel]],2,FALSE),"okay","Hauptprozess anderes TP"))</f>
        <v>okay</v>
      </c>
      <c r="AM1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4" s="10" t="str">
        <f>IFERROR(IF(BTT[[#This Row],[SAP-Modul
(Pflichtauswahl)]]&lt;&gt;VLOOKUP(BTT[[#This Row],[Verwendete Transaktion (Pflichtauswahl)]],Transaktionen[[Transaktionen]:[Modul]],3,FALSE),"Modul anders","okay"),"")</f>
        <v>okay</v>
      </c>
      <c r="AP1294" s="10" t="str">
        <f>IFERROR(IF(COUNTIFS(BTT[Verwendete Transaktion (Pflichtauswahl)],BTT[[#This Row],[Verwendete Transaktion (Pflichtauswahl)]],BTT[SAP-Modul
(Pflichtauswahl)],"&lt;&gt;"&amp;BTT[[#This Row],[SAP-Modul
(Pflichtauswahl)]])&gt;0,"Modul anders","okay"),"")</f>
        <v>okay</v>
      </c>
      <c r="AQ1294" s="10" t="str">
        <f>IFERROR(IF(COUNTIFS(BTT[Verwendete Transaktion (Pflichtauswahl)],BTT[[#This Row],[Verwendete Transaktion (Pflichtauswahl)]],BTT[Verantwortliches TP
(automatisch)],"&lt;&gt;"&amp;BTT[[#This Row],[Verantwortliches TP
(automatisch)]])&gt;0,"Transaktion mehrfach","okay"),"")</f>
        <v>okay</v>
      </c>
      <c r="AR1294" s="10" t="str">
        <f>IFERROR(IF(COUNTIFS(BTT[Verwendete Transaktion (Pflichtauswahl)],BTT[[#This Row],[Verwendete Transaktion (Pflichtauswahl)]],BTT[Verantwortliches TP
(automatisch)],"&lt;&gt;"&amp;VLOOKUP(aktives_Teilprojekt,Teilprojekte[[Teilprojekte]:[Kürzel]],2,FALSE))&gt;0,"Transaktion mehrfach","okay"),"")</f>
        <v>okay</v>
      </c>
      <c r="AS1294" s="10" t="s">
        <v>11699</v>
      </c>
      <c r="AT1294" s="10"/>
    </row>
    <row r="1295" spans="1:46" x14ac:dyDescent="0.25">
      <c r="A1295" s="14" t="str">
        <f>IFERROR(IF(BTT[[#This Row],[Lfd Nr. 
(aus konsolidierter Datei)]]&lt;&gt;"",BTT[[#This Row],[Lfd Nr. 
(aus konsolidierter Datei)]],VLOOKUP(aktives_Teilprojekt,Teilprojekte[[Teilprojekte]:[Kürzel]],2,FALSE)&amp;ROW(BTT[[#This Row],[Lfd Nr.
(automatisch)]])-2),"")</f>
        <v>FI1209</v>
      </c>
      <c r="B1295" s="15" t="s">
        <v>25</v>
      </c>
      <c r="C1295" s="15"/>
      <c r="D1295" t="s">
        <v>11696</v>
      </c>
      <c r="E1295" s="10" t="str">
        <f>IFERROR(IF(NOT(BTT[[#This Row],[Manuelle Änderung des Verantwortliches TP
(Auswahl - bei Bedarf)]]=""),BTT[[#This Row],[Manuelle Änderung des Verantwortliches TP
(Auswahl - bei Bedarf)]],VLOOKUP(BTT[[#This Row],[Hauptprozess
(Pflichtauswahl)]],Hauptprozesse[],3,FALSE)),"")</f>
        <v>FI</v>
      </c>
      <c r="G1295" t="s">
        <v>14277</v>
      </c>
      <c r="H1295" s="10" t="s">
        <v>8485</v>
      </c>
      <c r="I1295" t="s">
        <v>8522</v>
      </c>
      <c r="J1295" s="10" t="str">
        <f>IFERROR(VLOOKUP(BTT[[#This Row],[Verwendete Transaktion (Pflichtauswahl)]],Transaktionen[[Transaktionen]:[Langtext]],2,FALSE),"")</f>
        <v>keine digitale Erfassung</v>
      </c>
      <c r="R1295" t="s">
        <v>8512</v>
      </c>
      <c r="V1295" s="10" t="str">
        <f>IFERROR(VLOOKUP(BTT[[#This Row],[Verwendetes Formular
(Auswahl falls relevant)]],Formulare[[Formularbezeichnung]:[Formularname (technisch)]],2,FALSE),"")</f>
        <v/>
      </c>
      <c r="Y1295" s="4"/>
      <c r="AK1295" s="10" t="str">
        <f>IF(BTT[[#This Row],[Subprozess
(optionale Auswahl)]]="","okay",IF(VLOOKUP(BTT[[#This Row],[Subprozess
(optionale Auswahl)]],BPML[[Subprozess]:[Zugeordneter Hauptprozess]],3,FALSE)=BTT[[#This Row],[Hauptprozess
(Pflichtauswahl)]],"okay","falscher Subprozess"))</f>
        <v>okay</v>
      </c>
      <c r="AL1295" t="str">
        <f>IF(aktives_Teilprojekt="Master","",IF(BTT[[#This Row],[Verantwortliches TP
(automatisch)]]=VLOOKUP(aktives_Teilprojekt,Teilprojekte[[Teilprojekte]:[Kürzel]],2,FALSE),"okay","Hauptprozess anderes TP"))</f>
        <v>okay</v>
      </c>
      <c r="AM1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5" s="10" t="str">
        <f>IFERROR(IF(BTT[[#This Row],[SAP-Modul
(Pflichtauswahl)]]&lt;&gt;VLOOKUP(BTT[[#This Row],[Verwendete Transaktion (Pflichtauswahl)]],Transaktionen[[Transaktionen]:[Modul]],3,FALSE),"Modul anders","okay"),"")</f>
        <v>okay</v>
      </c>
      <c r="AP1295" s="10" t="str">
        <f>IFERROR(IF(COUNTIFS(BTT[Verwendete Transaktion (Pflichtauswahl)],BTT[[#This Row],[Verwendete Transaktion (Pflichtauswahl)]],BTT[SAP-Modul
(Pflichtauswahl)],"&lt;&gt;"&amp;BTT[[#This Row],[SAP-Modul
(Pflichtauswahl)]])&gt;0,"Modul anders","okay"),"")</f>
        <v>okay</v>
      </c>
      <c r="AQ1295" s="10" t="str">
        <f>IFERROR(IF(COUNTIFS(BTT[Verwendete Transaktion (Pflichtauswahl)],BTT[[#This Row],[Verwendete Transaktion (Pflichtauswahl)]],BTT[Verantwortliches TP
(automatisch)],"&lt;&gt;"&amp;BTT[[#This Row],[Verantwortliches TP
(automatisch)]])&gt;0,"Transaktion mehrfach","okay"),"")</f>
        <v>okay</v>
      </c>
      <c r="AR1295" s="10" t="str">
        <f>IFERROR(IF(COUNTIFS(BTT[Verwendete Transaktion (Pflichtauswahl)],BTT[[#This Row],[Verwendete Transaktion (Pflichtauswahl)]],BTT[Verantwortliches TP
(automatisch)],"&lt;&gt;"&amp;VLOOKUP(aktives_Teilprojekt,Teilprojekte[[Teilprojekte]:[Kürzel]],2,FALSE))&gt;0,"Transaktion mehrfach","okay"),"")</f>
        <v>okay</v>
      </c>
      <c r="AS1295" s="10" t="s">
        <v>11701</v>
      </c>
      <c r="AT1295" s="10"/>
    </row>
    <row r="1296" spans="1:46" x14ac:dyDescent="0.25">
      <c r="A1296" s="14" t="str">
        <f>IFERROR(IF(BTT[[#This Row],[Lfd Nr. 
(aus konsolidierter Datei)]]&lt;&gt;"",BTT[[#This Row],[Lfd Nr. 
(aus konsolidierter Datei)]],VLOOKUP(aktives_Teilprojekt,Teilprojekte[[Teilprojekte]:[Kürzel]],2,FALSE)&amp;ROW(BTT[[#This Row],[Lfd Nr.
(automatisch)]])-2),"")</f>
        <v>FI1210</v>
      </c>
      <c r="B1296" s="15" t="s">
        <v>25</v>
      </c>
      <c r="C1296" s="15"/>
      <c r="D1296" t="s">
        <v>11703</v>
      </c>
      <c r="E1296" s="10" t="str">
        <f>IFERROR(IF(NOT(BTT[[#This Row],[Manuelle Änderung des Verantwortliches TP
(Auswahl - bei Bedarf)]]=""),BTT[[#This Row],[Manuelle Änderung des Verantwortliches TP
(Auswahl - bei Bedarf)]],VLOOKUP(BTT[[#This Row],[Hauptprozess
(Pflichtauswahl)]],Hauptprozesse[],3,FALSE)),"")</f>
        <v>FI</v>
      </c>
      <c r="G1296" t="s">
        <v>14277</v>
      </c>
      <c r="H1296" s="10" t="s">
        <v>8485</v>
      </c>
      <c r="I1296" t="s">
        <v>8522</v>
      </c>
      <c r="J1296" s="10" t="str">
        <f>IFERROR(VLOOKUP(BTT[[#This Row],[Verwendete Transaktion (Pflichtauswahl)]],Transaktionen[[Transaktionen]:[Langtext]],2,FALSE),"")</f>
        <v>keine digitale Erfassung</v>
      </c>
      <c r="R1296" t="s">
        <v>8493</v>
      </c>
      <c r="V1296" s="10" t="str">
        <f>IFERROR(VLOOKUP(BTT[[#This Row],[Verwendetes Formular
(Auswahl falls relevant)]],Formulare[[Formularbezeichnung]:[Formularname (technisch)]],2,FALSE),"")</f>
        <v/>
      </c>
      <c r="Y1296" s="4"/>
      <c r="AK1296" s="10" t="str">
        <f>IF(BTT[[#This Row],[Subprozess
(optionale Auswahl)]]="","okay",IF(VLOOKUP(BTT[[#This Row],[Subprozess
(optionale Auswahl)]],BPML[[Subprozess]:[Zugeordneter Hauptprozess]],3,FALSE)=BTT[[#This Row],[Hauptprozess
(Pflichtauswahl)]],"okay","falscher Subprozess"))</f>
        <v>okay</v>
      </c>
      <c r="AL1296" t="str">
        <f>IF(aktives_Teilprojekt="Master","",IF(BTT[[#This Row],[Verantwortliches TP
(automatisch)]]=VLOOKUP(aktives_Teilprojekt,Teilprojekte[[Teilprojekte]:[Kürzel]],2,FALSE),"okay","Hauptprozess anderes TP"))</f>
        <v>okay</v>
      </c>
      <c r="AM1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6" s="10" t="str">
        <f>IFERROR(IF(BTT[[#This Row],[SAP-Modul
(Pflichtauswahl)]]&lt;&gt;VLOOKUP(BTT[[#This Row],[Verwendete Transaktion (Pflichtauswahl)]],Transaktionen[[Transaktionen]:[Modul]],3,FALSE),"Modul anders","okay"),"")</f>
        <v>okay</v>
      </c>
      <c r="AP1296" s="10" t="str">
        <f>IFERROR(IF(COUNTIFS(BTT[Verwendete Transaktion (Pflichtauswahl)],BTT[[#This Row],[Verwendete Transaktion (Pflichtauswahl)]],BTT[SAP-Modul
(Pflichtauswahl)],"&lt;&gt;"&amp;BTT[[#This Row],[SAP-Modul
(Pflichtauswahl)]])&gt;0,"Modul anders","okay"),"")</f>
        <v>okay</v>
      </c>
      <c r="AQ1296" s="10" t="str">
        <f>IFERROR(IF(COUNTIFS(BTT[Verwendete Transaktion (Pflichtauswahl)],BTT[[#This Row],[Verwendete Transaktion (Pflichtauswahl)]],BTT[Verantwortliches TP
(automatisch)],"&lt;&gt;"&amp;BTT[[#This Row],[Verantwortliches TP
(automatisch)]])&gt;0,"Transaktion mehrfach","okay"),"")</f>
        <v>okay</v>
      </c>
      <c r="AR1296" s="10" t="str">
        <f>IFERROR(IF(COUNTIFS(BTT[Verwendete Transaktion (Pflichtauswahl)],BTT[[#This Row],[Verwendete Transaktion (Pflichtauswahl)]],BTT[Verantwortliches TP
(automatisch)],"&lt;&gt;"&amp;VLOOKUP(aktives_Teilprojekt,Teilprojekte[[Teilprojekte]:[Kürzel]],2,FALSE))&gt;0,"Transaktion mehrfach","okay"),"")</f>
        <v>okay</v>
      </c>
      <c r="AS1296" s="10" t="s">
        <v>11702</v>
      </c>
      <c r="AT1296" s="10"/>
    </row>
    <row r="1297" spans="1:46" x14ac:dyDescent="0.25">
      <c r="A1297" s="14" t="str">
        <f>IFERROR(IF(BTT[[#This Row],[Lfd Nr. 
(aus konsolidierter Datei)]]&lt;&gt;"",BTT[[#This Row],[Lfd Nr. 
(aus konsolidierter Datei)]],VLOOKUP(aktives_Teilprojekt,Teilprojekte[[Teilprojekte]:[Kürzel]],2,FALSE)&amp;ROW(BTT[[#This Row],[Lfd Nr.
(automatisch)]])-2),"")</f>
        <v>FI1211</v>
      </c>
      <c r="B1297" s="15" t="s">
        <v>25</v>
      </c>
      <c r="C1297" s="15"/>
      <c r="D1297" t="s">
        <v>11679</v>
      </c>
      <c r="E1297" s="10" t="str">
        <f>IFERROR(IF(NOT(BTT[[#This Row],[Manuelle Änderung des Verantwortliches TP
(Auswahl - bei Bedarf)]]=""),BTT[[#This Row],[Manuelle Änderung des Verantwortliches TP
(Auswahl - bei Bedarf)]],VLOOKUP(BTT[[#This Row],[Hauptprozess
(Pflichtauswahl)]],Hauptprozesse[],3,FALSE)),"")</f>
        <v>FI</v>
      </c>
      <c r="G1297" t="s">
        <v>14277</v>
      </c>
      <c r="H1297" s="10" t="s">
        <v>8454</v>
      </c>
      <c r="I1297" t="s">
        <v>3911</v>
      </c>
      <c r="J1297" s="10" t="str">
        <f>IFERROR(VLOOKUP(BTT[[#This Row],[Verwendete Transaktion (Pflichtauswahl)]],Transaktionen[[Transaktionen]:[Langtext]],2,FALSE),"")</f>
        <v>SAP Business Workplace</v>
      </c>
      <c r="V1297" s="10" t="str">
        <f>IFERROR(VLOOKUP(BTT[[#This Row],[Verwendetes Formular
(Auswahl falls relevant)]],Formulare[[Formularbezeichnung]:[Formularname (technisch)]],2,FALSE),"")</f>
        <v/>
      </c>
      <c r="Y1297" s="4"/>
      <c r="AK1297" s="10" t="str">
        <f>IF(BTT[[#This Row],[Subprozess
(optionale Auswahl)]]="","okay",IF(VLOOKUP(BTT[[#This Row],[Subprozess
(optionale Auswahl)]],BPML[[Subprozess]:[Zugeordneter Hauptprozess]],3,FALSE)=BTT[[#This Row],[Hauptprozess
(Pflichtauswahl)]],"okay","falscher Subprozess"))</f>
        <v>okay</v>
      </c>
      <c r="AL1297" t="str">
        <f>IF(aktives_Teilprojekt="Master","",IF(BTT[[#This Row],[Verantwortliches TP
(automatisch)]]=VLOOKUP(aktives_Teilprojekt,Teilprojekte[[Teilprojekte]:[Kürzel]],2,FALSE),"okay","Hauptprozess anderes TP"))</f>
        <v>okay</v>
      </c>
      <c r="AM1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7" s="10" t="str">
        <f>IFERROR(IF(BTT[[#This Row],[SAP-Modul
(Pflichtauswahl)]]&lt;&gt;VLOOKUP(BTT[[#This Row],[Verwendete Transaktion (Pflichtauswahl)]],Transaktionen[[Transaktionen]:[Modul]],3,FALSE),"Modul anders","okay"),"")</f>
        <v>okay</v>
      </c>
      <c r="AP1297" s="10" t="str">
        <f>IFERROR(IF(COUNTIFS(BTT[Verwendete Transaktion (Pflichtauswahl)],BTT[[#This Row],[Verwendete Transaktion (Pflichtauswahl)]],BTT[SAP-Modul
(Pflichtauswahl)],"&lt;&gt;"&amp;BTT[[#This Row],[SAP-Modul
(Pflichtauswahl)]])&gt;0,"Modul anders","okay"),"")</f>
        <v>okay</v>
      </c>
      <c r="AQ1297" s="10" t="str">
        <f>IFERROR(IF(COUNTIFS(BTT[Verwendete Transaktion (Pflichtauswahl)],BTT[[#This Row],[Verwendete Transaktion (Pflichtauswahl)]],BTT[Verantwortliches TP
(automatisch)],"&lt;&gt;"&amp;BTT[[#This Row],[Verantwortliches TP
(automatisch)]])&gt;0,"Transaktion mehrfach","okay"),"")</f>
        <v>okay</v>
      </c>
      <c r="AR1297" s="10" t="str">
        <f>IFERROR(IF(COUNTIFS(BTT[Verwendete Transaktion (Pflichtauswahl)],BTT[[#This Row],[Verwendete Transaktion (Pflichtauswahl)]],BTT[Verantwortliches TP
(automatisch)],"&lt;&gt;"&amp;VLOOKUP(aktives_Teilprojekt,Teilprojekte[[Teilprojekte]:[Kürzel]],2,FALSE))&gt;0,"Transaktion mehrfach","okay"),"")</f>
        <v>okay</v>
      </c>
      <c r="AS1297" s="10" t="s">
        <v>11704</v>
      </c>
      <c r="AT1297" s="10"/>
    </row>
    <row r="1298" spans="1:46" x14ac:dyDescent="0.25">
      <c r="A1298" s="14" t="str">
        <f>IFERROR(IF(BTT[[#This Row],[Lfd Nr. 
(aus konsolidierter Datei)]]&lt;&gt;"",BTT[[#This Row],[Lfd Nr. 
(aus konsolidierter Datei)]],VLOOKUP(aktives_Teilprojekt,Teilprojekte[[Teilprojekte]:[Kürzel]],2,FALSE)&amp;ROW(BTT[[#This Row],[Lfd Nr.
(automatisch)]])-2),"")</f>
        <v>FI1212</v>
      </c>
      <c r="B1298" s="15" t="s">
        <v>25</v>
      </c>
      <c r="C1298" s="15"/>
      <c r="D1298" t="s">
        <v>11552</v>
      </c>
      <c r="E1298" s="10" t="str">
        <f>IFERROR(IF(NOT(BTT[[#This Row],[Manuelle Änderung des Verantwortliches TP
(Auswahl - bei Bedarf)]]=""),BTT[[#This Row],[Manuelle Änderung des Verantwortliches TP
(Auswahl - bei Bedarf)]],VLOOKUP(BTT[[#This Row],[Hauptprozess
(Pflichtauswahl)]],Hauptprozesse[],3,FALSE)),"")</f>
        <v>FI</v>
      </c>
      <c r="G1298" t="s">
        <v>14277</v>
      </c>
      <c r="H1298" s="10" t="s">
        <v>8485</v>
      </c>
      <c r="I1298" t="s">
        <v>8522</v>
      </c>
      <c r="J1298" s="10" t="str">
        <f>IFERROR(VLOOKUP(BTT[[#This Row],[Verwendete Transaktion (Pflichtauswahl)]],Transaktionen[[Transaktionen]:[Langtext]],2,FALSE),"")</f>
        <v>keine digitale Erfassung</v>
      </c>
      <c r="V1298" s="10" t="str">
        <f>IFERROR(VLOOKUP(BTT[[#This Row],[Verwendetes Formular
(Auswahl falls relevant)]],Formulare[[Formularbezeichnung]:[Formularname (technisch)]],2,FALSE),"")</f>
        <v/>
      </c>
      <c r="Y1298" s="4"/>
      <c r="AK1298" s="10" t="str">
        <f>IF(BTT[[#This Row],[Subprozess
(optionale Auswahl)]]="","okay",IF(VLOOKUP(BTT[[#This Row],[Subprozess
(optionale Auswahl)]],BPML[[Subprozess]:[Zugeordneter Hauptprozess]],3,FALSE)=BTT[[#This Row],[Hauptprozess
(Pflichtauswahl)]],"okay","falscher Subprozess"))</f>
        <v>okay</v>
      </c>
      <c r="AL1298" t="str">
        <f>IF(aktives_Teilprojekt="Master","",IF(BTT[[#This Row],[Verantwortliches TP
(automatisch)]]=VLOOKUP(aktives_Teilprojekt,Teilprojekte[[Teilprojekte]:[Kürzel]],2,FALSE),"okay","Hauptprozess anderes TP"))</f>
        <v>okay</v>
      </c>
      <c r="AM1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8" s="10" t="str">
        <f>IFERROR(IF(BTT[[#This Row],[SAP-Modul
(Pflichtauswahl)]]&lt;&gt;VLOOKUP(BTT[[#This Row],[Verwendete Transaktion (Pflichtauswahl)]],Transaktionen[[Transaktionen]:[Modul]],3,FALSE),"Modul anders","okay"),"")</f>
        <v>okay</v>
      </c>
      <c r="AP1298" s="10" t="str">
        <f>IFERROR(IF(COUNTIFS(BTT[Verwendete Transaktion (Pflichtauswahl)],BTT[[#This Row],[Verwendete Transaktion (Pflichtauswahl)]],BTT[SAP-Modul
(Pflichtauswahl)],"&lt;&gt;"&amp;BTT[[#This Row],[SAP-Modul
(Pflichtauswahl)]])&gt;0,"Modul anders","okay"),"")</f>
        <v>okay</v>
      </c>
      <c r="AQ1298" s="10" t="str">
        <f>IFERROR(IF(COUNTIFS(BTT[Verwendete Transaktion (Pflichtauswahl)],BTT[[#This Row],[Verwendete Transaktion (Pflichtauswahl)]],BTT[Verantwortliches TP
(automatisch)],"&lt;&gt;"&amp;BTT[[#This Row],[Verantwortliches TP
(automatisch)]])&gt;0,"Transaktion mehrfach","okay"),"")</f>
        <v>okay</v>
      </c>
      <c r="AR1298" s="10" t="str">
        <f>IFERROR(IF(COUNTIFS(BTT[Verwendete Transaktion (Pflichtauswahl)],BTT[[#This Row],[Verwendete Transaktion (Pflichtauswahl)]],BTT[Verantwortliches TP
(automatisch)],"&lt;&gt;"&amp;VLOOKUP(aktives_Teilprojekt,Teilprojekte[[Teilprojekte]:[Kürzel]],2,FALSE))&gt;0,"Transaktion mehrfach","okay"),"")</f>
        <v>okay</v>
      </c>
      <c r="AS1298" s="10" t="s">
        <v>11705</v>
      </c>
      <c r="AT1298" s="10"/>
    </row>
    <row r="1299" spans="1:46" x14ac:dyDescent="0.25">
      <c r="A1299" s="14" t="str">
        <f>IFERROR(IF(BTT[[#This Row],[Lfd Nr. 
(aus konsolidierter Datei)]]&lt;&gt;"",BTT[[#This Row],[Lfd Nr. 
(aus konsolidierter Datei)]],VLOOKUP(aktives_Teilprojekt,Teilprojekte[[Teilprojekte]:[Kürzel]],2,FALSE)&amp;ROW(BTT[[#This Row],[Lfd Nr.
(automatisch)]])-2),"")</f>
        <v>FI1213</v>
      </c>
      <c r="B1299" s="15" t="s">
        <v>25</v>
      </c>
      <c r="C1299" s="15"/>
      <c r="D1299" t="s">
        <v>11140</v>
      </c>
      <c r="E1299" s="10" t="str">
        <f>IFERROR(IF(NOT(BTT[[#This Row],[Manuelle Änderung des Verantwortliches TP
(Auswahl - bei Bedarf)]]=""),BTT[[#This Row],[Manuelle Änderung des Verantwortliches TP
(Auswahl - bei Bedarf)]],VLOOKUP(BTT[[#This Row],[Hauptprozess
(Pflichtauswahl)]],Hauptprozesse[],3,FALSE)),"")</f>
        <v>FI</v>
      </c>
      <c r="G1299" t="s">
        <v>14277</v>
      </c>
      <c r="H1299" s="10" t="s">
        <v>6037</v>
      </c>
      <c r="I1299" t="s">
        <v>1132</v>
      </c>
      <c r="J1299" s="10" t="str">
        <f>IFERROR(VLOOKUP(BTT[[#This Row],[Verwendete Transaktion (Pflichtauswahl)]],Transaktionen[[Transaktionen]:[Langtext]],2,FALSE),"")</f>
        <v>Anlagen-Stammsatz anlegen</v>
      </c>
      <c r="V1299" s="10" t="str">
        <f>IFERROR(VLOOKUP(BTT[[#This Row],[Verwendetes Formular
(Auswahl falls relevant)]],Formulare[[Formularbezeichnung]:[Formularname (technisch)]],2,FALSE),"")</f>
        <v/>
      </c>
      <c r="Y1299" s="4"/>
      <c r="AK1299" s="10" t="str">
        <f>IF(BTT[[#This Row],[Subprozess
(optionale Auswahl)]]="","okay",IF(VLOOKUP(BTT[[#This Row],[Subprozess
(optionale Auswahl)]],BPML[[Subprozess]:[Zugeordneter Hauptprozess]],3,FALSE)=BTT[[#This Row],[Hauptprozess
(Pflichtauswahl)]],"okay","falscher Subprozess"))</f>
        <v>okay</v>
      </c>
      <c r="AL1299" t="str">
        <f>IF(aktives_Teilprojekt="Master","",IF(BTT[[#This Row],[Verantwortliches TP
(automatisch)]]=VLOOKUP(aktives_Teilprojekt,Teilprojekte[[Teilprojekte]:[Kürzel]],2,FALSE),"okay","Hauptprozess anderes TP"))</f>
        <v>okay</v>
      </c>
      <c r="AM1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9" s="10" t="str">
        <f>IFERROR(IF(BTT[[#This Row],[SAP-Modul
(Pflichtauswahl)]]&lt;&gt;VLOOKUP(BTT[[#This Row],[Verwendete Transaktion (Pflichtauswahl)]],Transaktionen[[Transaktionen]:[Modul]],3,FALSE),"Modul anders","okay"),"")</f>
        <v>okay</v>
      </c>
      <c r="AP1299" s="10" t="str">
        <f>IFERROR(IF(COUNTIFS(BTT[Verwendete Transaktion (Pflichtauswahl)],BTT[[#This Row],[Verwendete Transaktion (Pflichtauswahl)]],BTT[SAP-Modul
(Pflichtauswahl)],"&lt;&gt;"&amp;BTT[[#This Row],[SAP-Modul
(Pflichtauswahl)]])&gt;0,"Modul anders","okay"),"")</f>
        <v>okay</v>
      </c>
      <c r="AQ1299" s="10" t="str">
        <f>IFERROR(IF(COUNTIFS(BTT[Verwendete Transaktion (Pflichtauswahl)],BTT[[#This Row],[Verwendete Transaktion (Pflichtauswahl)]],BTT[Verantwortliches TP
(automatisch)],"&lt;&gt;"&amp;BTT[[#This Row],[Verantwortliches TP
(automatisch)]])&gt;0,"Transaktion mehrfach","okay"),"")</f>
        <v>okay</v>
      </c>
      <c r="AR1299" s="10" t="str">
        <f>IFERROR(IF(COUNTIFS(BTT[Verwendete Transaktion (Pflichtauswahl)],BTT[[#This Row],[Verwendete Transaktion (Pflichtauswahl)]],BTT[Verantwortliches TP
(automatisch)],"&lt;&gt;"&amp;VLOOKUP(aktives_Teilprojekt,Teilprojekte[[Teilprojekte]:[Kürzel]],2,FALSE))&gt;0,"Transaktion mehrfach","okay"),"")</f>
        <v>okay</v>
      </c>
      <c r="AS1299" s="10" t="s">
        <v>11706</v>
      </c>
      <c r="AT1299" s="10"/>
    </row>
    <row r="1300" spans="1:46" x14ac:dyDescent="0.25">
      <c r="A1300" s="14" t="str">
        <f>IFERROR(IF(BTT[[#This Row],[Lfd Nr. 
(aus konsolidierter Datei)]]&lt;&gt;"",BTT[[#This Row],[Lfd Nr. 
(aus konsolidierter Datei)]],VLOOKUP(aktives_Teilprojekt,Teilprojekte[[Teilprojekte]:[Kürzel]],2,FALSE)&amp;ROW(BTT[[#This Row],[Lfd Nr.
(automatisch)]])-2),"")</f>
        <v>FI1214</v>
      </c>
      <c r="B1300" s="15" t="s">
        <v>25</v>
      </c>
      <c r="C1300" s="15"/>
      <c r="D1300" t="s">
        <v>11140</v>
      </c>
      <c r="E1300" s="10" t="str">
        <f>IFERROR(IF(NOT(BTT[[#This Row],[Manuelle Änderung des Verantwortliches TP
(Auswahl - bei Bedarf)]]=""),BTT[[#This Row],[Manuelle Änderung des Verantwortliches TP
(Auswahl - bei Bedarf)]],VLOOKUP(BTT[[#This Row],[Hauptprozess
(Pflichtauswahl)]],Hauptprozesse[],3,FALSE)),"")</f>
        <v>FI</v>
      </c>
      <c r="G1300" t="s">
        <v>14277</v>
      </c>
      <c r="H1300" s="10" t="s">
        <v>6037</v>
      </c>
      <c r="I1300" t="s">
        <v>1132</v>
      </c>
      <c r="J1300" s="10" t="str">
        <f>IFERROR(VLOOKUP(BTT[[#This Row],[Verwendete Transaktion (Pflichtauswahl)]],Transaktionen[[Transaktionen]:[Langtext]],2,FALSE),"")</f>
        <v>Anlagen-Stammsatz anlegen</v>
      </c>
      <c r="V1300" s="10" t="str">
        <f>IFERROR(VLOOKUP(BTT[[#This Row],[Verwendetes Formular
(Auswahl falls relevant)]],Formulare[[Formularbezeichnung]:[Formularname (technisch)]],2,FALSE),"")</f>
        <v/>
      </c>
      <c r="Y1300" s="4"/>
      <c r="AK1300" s="10" t="str">
        <f>IF(BTT[[#This Row],[Subprozess
(optionale Auswahl)]]="","okay",IF(VLOOKUP(BTT[[#This Row],[Subprozess
(optionale Auswahl)]],BPML[[Subprozess]:[Zugeordneter Hauptprozess]],3,FALSE)=BTT[[#This Row],[Hauptprozess
(Pflichtauswahl)]],"okay","falscher Subprozess"))</f>
        <v>okay</v>
      </c>
      <c r="AL1300" t="str">
        <f>IF(aktives_Teilprojekt="Master","",IF(BTT[[#This Row],[Verantwortliches TP
(automatisch)]]=VLOOKUP(aktives_Teilprojekt,Teilprojekte[[Teilprojekte]:[Kürzel]],2,FALSE),"okay","Hauptprozess anderes TP"))</f>
        <v>okay</v>
      </c>
      <c r="AM1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0" s="10" t="str">
        <f>IFERROR(IF(BTT[[#This Row],[SAP-Modul
(Pflichtauswahl)]]&lt;&gt;VLOOKUP(BTT[[#This Row],[Verwendete Transaktion (Pflichtauswahl)]],Transaktionen[[Transaktionen]:[Modul]],3,FALSE),"Modul anders","okay"),"")</f>
        <v>okay</v>
      </c>
      <c r="AP1300" s="10" t="str">
        <f>IFERROR(IF(COUNTIFS(BTT[Verwendete Transaktion (Pflichtauswahl)],BTT[[#This Row],[Verwendete Transaktion (Pflichtauswahl)]],BTT[SAP-Modul
(Pflichtauswahl)],"&lt;&gt;"&amp;BTT[[#This Row],[SAP-Modul
(Pflichtauswahl)]])&gt;0,"Modul anders","okay"),"")</f>
        <v>okay</v>
      </c>
      <c r="AQ1300" s="10" t="str">
        <f>IFERROR(IF(COUNTIFS(BTT[Verwendete Transaktion (Pflichtauswahl)],BTT[[#This Row],[Verwendete Transaktion (Pflichtauswahl)]],BTT[Verantwortliches TP
(automatisch)],"&lt;&gt;"&amp;BTT[[#This Row],[Verantwortliches TP
(automatisch)]])&gt;0,"Transaktion mehrfach","okay"),"")</f>
        <v>okay</v>
      </c>
      <c r="AR1300" s="10" t="str">
        <f>IFERROR(IF(COUNTIFS(BTT[Verwendete Transaktion (Pflichtauswahl)],BTT[[#This Row],[Verwendete Transaktion (Pflichtauswahl)]],BTT[Verantwortliches TP
(automatisch)],"&lt;&gt;"&amp;VLOOKUP(aktives_Teilprojekt,Teilprojekte[[Teilprojekte]:[Kürzel]],2,FALSE))&gt;0,"Transaktion mehrfach","okay"),"")</f>
        <v>okay</v>
      </c>
      <c r="AS1300" s="10" t="s">
        <v>11707</v>
      </c>
      <c r="AT1300" s="10"/>
    </row>
    <row r="1301" spans="1:46" x14ac:dyDescent="0.25">
      <c r="A1301" s="14" t="str">
        <f>IFERROR(IF(BTT[[#This Row],[Lfd Nr. 
(aus konsolidierter Datei)]]&lt;&gt;"",BTT[[#This Row],[Lfd Nr. 
(aus konsolidierter Datei)]],VLOOKUP(aktives_Teilprojekt,Teilprojekte[[Teilprojekte]:[Kürzel]],2,FALSE)&amp;ROW(BTT[[#This Row],[Lfd Nr.
(automatisch)]])-2),"")</f>
        <v>FI1215</v>
      </c>
      <c r="B1301" s="15" t="s">
        <v>25</v>
      </c>
      <c r="C1301" s="15"/>
      <c r="D1301" t="s">
        <v>11709</v>
      </c>
      <c r="E1301" s="10" t="str">
        <f>IFERROR(IF(NOT(BTT[[#This Row],[Manuelle Änderung des Verantwortliches TP
(Auswahl - bei Bedarf)]]=""),BTT[[#This Row],[Manuelle Änderung des Verantwortliches TP
(Auswahl - bei Bedarf)]],VLOOKUP(BTT[[#This Row],[Hauptprozess
(Pflichtauswahl)]],Hauptprozesse[],3,FALSE)),"")</f>
        <v>FI</v>
      </c>
      <c r="G1301" t="s">
        <v>14277</v>
      </c>
      <c r="H1301" s="10" t="s">
        <v>6037</v>
      </c>
      <c r="I1301" t="s">
        <v>1093</v>
      </c>
      <c r="J1301" s="10" t="str">
        <f>IFERROR(VLOOKUP(BTT[[#This Row],[Verwendete Transaktion (Pflichtauswahl)]],Transaktionen[[Transaktionen]:[Langtext]],2,FALSE),"")</f>
        <v>Anlagen Transfer</v>
      </c>
      <c r="V1301" s="10" t="str">
        <f>IFERROR(VLOOKUP(BTT[[#This Row],[Verwendetes Formular
(Auswahl falls relevant)]],Formulare[[Formularbezeichnung]:[Formularname (technisch)]],2,FALSE),"")</f>
        <v/>
      </c>
      <c r="Y1301" s="4"/>
      <c r="AK1301" s="10" t="str">
        <f>IF(BTT[[#This Row],[Subprozess
(optionale Auswahl)]]="","okay",IF(VLOOKUP(BTT[[#This Row],[Subprozess
(optionale Auswahl)]],BPML[[Subprozess]:[Zugeordneter Hauptprozess]],3,FALSE)=BTT[[#This Row],[Hauptprozess
(Pflichtauswahl)]],"okay","falscher Subprozess"))</f>
        <v>okay</v>
      </c>
      <c r="AL1301" t="str">
        <f>IF(aktives_Teilprojekt="Master","",IF(BTT[[#This Row],[Verantwortliches TP
(automatisch)]]=VLOOKUP(aktives_Teilprojekt,Teilprojekte[[Teilprojekte]:[Kürzel]],2,FALSE),"okay","Hauptprozess anderes TP"))</f>
        <v>okay</v>
      </c>
      <c r="AM1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1" s="10" t="str">
        <f>IFERROR(IF(BTT[[#This Row],[SAP-Modul
(Pflichtauswahl)]]&lt;&gt;VLOOKUP(BTT[[#This Row],[Verwendete Transaktion (Pflichtauswahl)]],Transaktionen[[Transaktionen]:[Modul]],3,FALSE),"Modul anders","okay"),"")</f>
        <v>okay</v>
      </c>
      <c r="AP1301" s="10" t="str">
        <f>IFERROR(IF(COUNTIFS(BTT[Verwendete Transaktion (Pflichtauswahl)],BTT[[#This Row],[Verwendete Transaktion (Pflichtauswahl)]],BTT[SAP-Modul
(Pflichtauswahl)],"&lt;&gt;"&amp;BTT[[#This Row],[SAP-Modul
(Pflichtauswahl)]])&gt;0,"Modul anders","okay"),"")</f>
        <v>okay</v>
      </c>
      <c r="AQ1301" s="10" t="str">
        <f>IFERROR(IF(COUNTIFS(BTT[Verwendete Transaktion (Pflichtauswahl)],BTT[[#This Row],[Verwendete Transaktion (Pflichtauswahl)]],BTT[Verantwortliches TP
(automatisch)],"&lt;&gt;"&amp;BTT[[#This Row],[Verantwortliches TP
(automatisch)]])&gt;0,"Transaktion mehrfach","okay"),"")</f>
        <v>okay</v>
      </c>
      <c r="AR1301" s="10" t="str">
        <f>IFERROR(IF(COUNTIFS(BTT[Verwendete Transaktion (Pflichtauswahl)],BTT[[#This Row],[Verwendete Transaktion (Pflichtauswahl)]],BTT[Verantwortliches TP
(automatisch)],"&lt;&gt;"&amp;VLOOKUP(aktives_Teilprojekt,Teilprojekte[[Teilprojekte]:[Kürzel]],2,FALSE))&gt;0,"Transaktion mehrfach","okay"),"")</f>
        <v>okay</v>
      </c>
      <c r="AS1301" s="10" t="s">
        <v>11708</v>
      </c>
      <c r="AT1301" s="10"/>
    </row>
    <row r="1302" spans="1:46" x14ac:dyDescent="0.25">
      <c r="A1302" s="14" t="str">
        <f>IFERROR(IF(BTT[[#This Row],[Lfd Nr. 
(aus konsolidierter Datei)]]&lt;&gt;"",BTT[[#This Row],[Lfd Nr. 
(aus konsolidierter Datei)]],VLOOKUP(aktives_Teilprojekt,Teilprojekte[[Teilprojekte]:[Kürzel]],2,FALSE)&amp;ROW(BTT[[#This Row],[Lfd Nr.
(automatisch)]])-2),"")</f>
        <v>FI1216</v>
      </c>
      <c r="B1302" s="15" t="s">
        <v>25</v>
      </c>
      <c r="C1302" s="15"/>
      <c r="D1302" t="s">
        <v>11711</v>
      </c>
      <c r="E1302" s="10" t="str">
        <f>IFERROR(IF(NOT(BTT[[#This Row],[Manuelle Änderung des Verantwortliches TP
(Auswahl - bei Bedarf)]]=""),BTT[[#This Row],[Manuelle Änderung des Verantwortliches TP
(Auswahl - bei Bedarf)]],VLOOKUP(BTT[[#This Row],[Hauptprozess
(Pflichtauswahl)]],Hauptprozesse[],3,FALSE)),"")</f>
        <v>FI</v>
      </c>
      <c r="G1302" t="s">
        <v>14277</v>
      </c>
      <c r="H1302" s="10" t="s">
        <v>8485</v>
      </c>
      <c r="I1302" t="s">
        <v>8522</v>
      </c>
      <c r="J1302" s="10" t="str">
        <f>IFERROR(VLOOKUP(BTT[[#This Row],[Verwendete Transaktion (Pflichtauswahl)]],Transaktionen[[Transaktionen]:[Langtext]],2,FALSE),"")</f>
        <v>keine digitale Erfassung</v>
      </c>
      <c r="V1302" s="10" t="str">
        <f>IFERROR(VLOOKUP(BTT[[#This Row],[Verwendetes Formular
(Auswahl falls relevant)]],Formulare[[Formularbezeichnung]:[Formularname (technisch)]],2,FALSE),"")</f>
        <v/>
      </c>
      <c r="Y1302" s="4"/>
      <c r="AK1302" s="10" t="str">
        <f>IF(BTT[[#This Row],[Subprozess
(optionale Auswahl)]]="","okay",IF(VLOOKUP(BTT[[#This Row],[Subprozess
(optionale Auswahl)]],BPML[[Subprozess]:[Zugeordneter Hauptprozess]],3,FALSE)=BTT[[#This Row],[Hauptprozess
(Pflichtauswahl)]],"okay","falscher Subprozess"))</f>
        <v>okay</v>
      </c>
      <c r="AL1302" t="str">
        <f>IF(aktives_Teilprojekt="Master","",IF(BTT[[#This Row],[Verantwortliches TP
(automatisch)]]=VLOOKUP(aktives_Teilprojekt,Teilprojekte[[Teilprojekte]:[Kürzel]],2,FALSE),"okay","Hauptprozess anderes TP"))</f>
        <v>okay</v>
      </c>
      <c r="AM1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2" s="10" t="str">
        <f>IFERROR(IF(BTT[[#This Row],[SAP-Modul
(Pflichtauswahl)]]&lt;&gt;VLOOKUP(BTT[[#This Row],[Verwendete Transaktion (Pflichtauswahl)]],Transaktionen[[Transaktionen]:[Modul]],3,FALSE),"Modul anders","okay"),"")</f>
        <v>okay</v>
      </c>
      <c r="AP1302" s="10" t="str">
        <f>IFERROR(IF(COUNTIFS(BTT[Verwendete Transaktion (Pflichtauswahl)],BTT[[#This Row],[Verwendete Transaktion (Pflichtauswahl)]],BTT[SAP-Modul
(Pflichtauswahl)],"&lt;&gt;"&amp;BTT[[#This Row],[SAP-Modul
(Pflichtauswahl)]])&gt;0,"Modul anders","okay"),"")</f>
        <v>okay</v>
      </c>
      <c r="AQ1302" s="10" t="str">
        <f>IFERROR(IF(COUNTIFS(BTT[Verwendete Transaktion (Pflichtauswahl)],BTT[[#This Row],[Verwendete Transaktion (Pflichtauswahl)]],BTT[Verantwortliches TP
(automatisch)],"&lt;&gt;"&amp;BTT[[#This Row],[Verantwortliches TP
(automatisch)]])&gt;0,"Transaktion mehrfach","okay"),"")</f>
        <v>okay</v>
      </c>
      <c r="AR1302" s="10" t="str">
        <f>IFERROR(IF(COUNTIFS(BTT[Verwendete Transaktion (Pflichtauswahl)],BTT[[#This Row],[Verwendete Transaktion (Pflichtauswahl)]],BTT[Verantwortliches TP
(automatisch)],"&lt;&gt;"&amp;VLOOKUP(aktives_Teilprojekt,Teilprojekte[[Teilprojekte]:[Kürzel]],2,FALSE))&gt;0,"Transaktion mehrfach","okay"),"")</f>
        <v>okay</v>
      </c>
      <c r="AS1302" s="10" t="s">
        <v>11710</v>
      </c>
      <c r="AT1302" s="10"/>
    </row>
    <row r="1303" spans="1:46" x14ac:dyDescent="0.25">
      <c r="A1303" s="14" t="str">
        <f>IFERROR(IF(BTT[[#This Row],[Lfd Nr. 
(aus konsolidierter Datei)]]&lt;&gt;"",BTT[[#This Row],[Lfd Nr. 
(aus konsolidierter Datei)]],VLOOKUP(aktives_Teilprojekt,Teilprojekte[[Teilprojekte]:[Kürzel]],2,FALSE)&amp;ROW(BTT[[#This Row],[Lfd Nr.
(automatisch)]])-2),"")</f>
        <v>FI1217</v>
      </c>
      <c r="B1303" s="15" t="s">
        <v>25</v>
      </c>
      <c r="C1303" s="15"/>
      <c r="D1303" t="s">
        <v>11713</v>
      </c>
      <c r="E1303" s="10" t="str">
        <f>IFERROR(IF(NOT(BTT[[#This Row],[Manuelle Änderung des Verantwortliches TP
(Auswahl - bei Bedarf)]]=""),BTT[[#This Row],[Manuelle Änderung des Verantwortliches TP
(Auswahl - bei Bedarf)]],VLOOKUP(BTT[[#This Row],[Hauptprozess
(Pflichtauswahl)]],Hauptprozesse[],3,FALSE)),"")</f>
        <v>FI</v>
      </c>
      <c r="G1303" t="s">
        <v>14277</v>
      </c>
      <c r="H1303" s="10" t="s">
        <v>8485</v>
      </c>
      <c r="I1303" t="s">
        <v>8522</v>
      </c>
      <c r="J1303" s="10" t="str">
        <f>IFERROR(VLOOKUP(BTT[[#This Row],[Verwendete Transaktion (Pflichtauswahl)]],Transaktionen[[Transaktionen]:[Langtext]],2,FALSE),"")</f>
        <v>keine digitale Erfassung</v>
      </c>
      <c r="V1303" s="10" t="str">
        <f>IFERROR(VLOOKUP(BTT[[#This Row],[Verwendetes Formular
(Auswahl falls relevant)]],Formulare[[Formularbezeichnung]:[Formularname (technisch)]],2,FALSE),"")</f>
        <v/>
      </c>
      <c r="Y1303" s="4"/>
      <c r="AK1303" s="10" t="str">
        <f>IF(BTT[[#This Row],[Subprozess
(optionale Auswahl)]]="","okay",IF(VLOOKUP(BTT[[#This Row],[Subprozess
(optionale Auswahl)]],BPML[[Subprozess]:[Zugeordneter Hauptprozess]],3,FALSE)=BTT[[#This Row],[Hauptprozess
(Pflichtauswahl)]],"okay","falscher Subprozess"))</f>
        <v>okay</v>
      </c>
      <c r="AL1303" t="str">
        <f>IF(aktives_Teilprojekt="Master","",IF(BTT[[#This Row],[Verantwortliches TP
(automatisch)]]=VLOOKUP(aktives_Teilprojekt,Teilprojekte[[Teilprojekte]:[Kürzel]],2,FALSE),"okay","Hauptprozess anderes TP"))</f>
        <v>okay</v>
      </c>
      <c r="AM1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3" s="10" t="str">
        <f>IFERROR(IF(BTT[[#This Row],[SAP-Modul
(Pflichtauswahl)]]&lt;&gt;VLOOKUP(BTT[[#This Row],[Verwendete Transaktion (Pflichtauswahl)]],Transaktionen[[Transaktionen]:[Modul]],3,FALSE),"Modul anders","okay"),"")</f>
        <v>okay</v>
      </c>
      <c r="AP1303" s="10" t="str">
        <f>IFERROR(IF(COUNTIFS(BTT[Verwendete Transaktion (Pflichtauswahl)],BTT[[#This Row],[Verwendete Transaktion (Pflichtauswahl)]],BTT[SAP-Modul
(Pflichtauswahl)],"&lt;&gt;"&amp;BTT[[#This Row],[SAP-Modul
(Pflichtauswahl)]])&gt;0,"Modul anders","okay"),"")</f>
        <v>okay</v>
      </c>
      <c r="AQ1303" s="10" t="str">
        <f>IFERROR(IF(COUNTIFS(BTT[Verwendete Transaktion (Pflichtauswahl)],BTT[[#This Row],[Verwendete Transaktion (Pflichtauswahl)]],BTT[Verantwortliches TP
(automatisch)],"&lt;&gt;"&amp;BTT[[#This Row],[Verantwortliches TP
(automatisch)]])&gt;0,"Transaktion mehrfach","okay"),"")</f>
        <v>okay</v>
      </c>
      <c r="AR1303" s="10" t="str">
        <f>IFERROR(IF(COUNTIFS(BTT[Verwendete Transaktion (Pflichtauswahl)],BTT[[#This Row],[Verwendete Transaktion (Pflichtauswahl)]],BTT[Verantwortliches TP
(automatisch)],"&lt;&gt;"&amp;VLOOKUP(aktives_Teilprojekt,Teilprojekte[[Teilprojekte]:[Kürzel]],2,FALSE))&gt;0,"Transaktion mehrfach","okay"),"")</f>
        <v>okay</v>
      </c>
      <c r="AS1303" s="10" t="s">
        <v>11712</v>
      </c>
      <c r="AT1303" s="10"/>
    </row>
    <row r="1304" spans="1:46" x14ac:dyDescent="0.25">
      <c r="A1304" s="14" t="str">
        <f>IFERROR(IF(BTT[[#This Row],[Lfd Nr. 
(aus konsolidierter Datei)]]&lt;&gt;"",BTT[[#This Row],[Lfd Nr. 
(aus konsolidierter Datei)]],VLOOKUP(aktives_Teilprojekt,Teilprojekte[[Teilprojekte]:[Kürzel]],2,FALSE)&amp;ROW(BTT[[#This Row],[Lfd Nr.
(automatisch)]])-2),"")</f>
        <v>FI1218</v>
      </c>
      <c r="B1304" s="15" t="s">
        <v>25</v>
      </c>
      <c r="C1304" s="15"/>
      <c r="D1304" t="s">
        <v>11715</v>
      </c>
      <c r="E1304" s="10" t="str">
        <f>IFERROR(IF(NOT(BTT[[#This Row],[Manuelle Änderung des Verantwortliches TP
(Auswahl - bei Bedarf)]]=""),BTT[[#This Row],[Manuelle Änderung des Verantwortliches TP
(Auswahl - bei Bedarf)]],VLOOKUP(BTT[[#This Row],[Hauptprozess
(Pflichtauswahl)]],Hauptprozesse[],3,FALSE)),"")</f>
        <v>FI</v>
      </c>
      <c r="G1304" t="s">
        <v>14277</v>
      </c>
      <c r="H1304" s="10" t="s">
        <v>6037</v>
      </c>
      <c r="I1304" t="s">
        <v>1099</v>
      </c>
      <c r="J1304" s="10" t="str">
        <f>IFERROR(VLOOKUP(BTT[[#This Row],[Verwendete Transaktion (Pflichtauswahl)]],Transaktionen[[Transaktionen]:[Langtext]],2,FALSE),"")</f>
        <v>Zugang Gegenbuchung automatisch</v>
      </c>
      <c r="V1304" s="10" t="str">
        <f>IFERROR(VLOOKUP(BTT[[#This Row],[Verwendetes Formular
(Auswahl falls relevant)]],Formulare[[Formularbezeichnung]:[Formularname (technisch)]],2,FALSE),"")</f>
        <v/>
      </c>
      <c r="Y1304" s="4"/>
      <c r="AK1304" s="10" t="str">
        <f>IF(BTT[[#This Row],[Subprozess
(optionale Auswahl)]]="","okay",IF(VLOOKUP(BTT[[#This Row],[Subprozess
(optionale Auswahl)]],BPML[[Subprozess]:[Zugeordneter Hauptprozess]],3,FALSE)=BTT[[#This Row],[Hauptprozess
(Pflichtauswahl)]],"okay","falscher Subprozess"))</f>
        <v>okay</v>
      </c>
      <c r="AL1304" t="str">
        <f>IF(aktives_Teilprojekt="Master","",IF(BTT[[#This Row],[Verantwortliches TP
(automatisch)]]=VLOOKUP(aktives_Teilprojekt,Teilprojekte[[Teilprojekte]:[Kürzel]],2,FALSE),"okay","Hauptprozess anderes TP"))</f>
        <v>okay</v>
      </c>
      <c r="AM1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4" s="10" t="str">
        <f>IFERROR(IF(BTT[[#This Row],[SAP-Modul
(Pflichtauswahl)]]&lt;&gt;VLOOKUP(BTT[[#This Row],[Verwendete Transaktion (Pflichtauswahl)]],Transaktionen[[Transaktionen]:[Modul]],3,FALSE),"Modul anders","okay"),"")</f>
        <v>okay</v>
      </c>
      <c r="AP1304" s="10" t="str">
        <f>IFERROR(IF(COUNTIFS(BTT[Verwendete Transaktion (Pflichtauswahl)],BTT[[#This Row],[Verwendete Transaktion (Pflichtauswahl)]],BTT[SAP-Modul
(Pflichtauswahl)],"&lt;&gt;"&amp;BTT[[#This Row],[SAP-Modul
(Pflichtauswahl)]])&gt;0,"Modul anders","okay"),"")</f>
        <v>okay</v>
      </c>
      <c r="AQ1304" s="10" t="str">
        <f>IFERROR(IF(COUNTIFS(BTT[Verwendete Transaktion (Pflichtauswahl)],BTT[[#This Row],[Verwendete Transaktion (Pflichtauswahl)]],BTT[Verantwortliches TP
(automatisch)],"&lt;&gt;"&amp;BTT[[#This Row],[Verantwortliches TP
(automatisch)]])&gt;0,"Transaktion mehrfach","okay"),"")</f>
        <v>okay</v>
      </c>
      <c r="AR1304" s="10" t="str">
        <f>IFERROR(IF(COUNTIFS(BTT[Verwendete Transaktion (Pflichtauswahl)],BTT[[#This Row],[Verwendete Transaktion (Pflichtauswahl)]],BTT[Verantwortliches TP
(automatisch)],"&lt;&gt;"&amp;VLOOKUP(aktives_Teilprojekt,Teilprojekte[[Teilprojekte]:[Kürzel]],2,FALSE))&gt;0,"Transaktion mehrfach","okay"),"")</f>
        <v>okay</v>
      </c>
      <c r="AS1304" s="10" t="s">
        <v>11714</v>
      </c>
      <c r="AT1304" s="10"/>
    </row>
    <row r="1305" spans="1:46" x14ac:dyDescent="0.25">
      <c r="A1305" s="14" t="str">
        <f>IFERROR(IF(BTT[[#This Row],[Lfd Nr. 
(aus konsolidierter Datei)]]&lt;&gt;"",BTT[[#This Row],[Lfd Nr. 
(aus konsolidierter Datei)]],VLOOKUP(aktives_Teilprojekt,Teilprojekte[[Teilprojekte]:[Kürzel]],2,FALSE)&amp;ROW(BTT[[#This Row],[Lfd Nr.
(automatisch)]])-2),"")</f>
        <v>FI1219</v>
      </c>
      <c r="B1305" s="15" t="s">
        <v>25</v>
      </c>
      <c r="C1305" s="15"/>
      <c r="D1305" t="s">
        <v>11715</v>
      </c>
      <c r="E1305" s="10" t="str">
        <f>IFERROR(IF(NOT(BTT[[#This Row],[Manuelle Änderung des Verantwortliches TP
(Auswahl - bei Bedarf)]]=""),BTT[[#This Row],[Manuelle Änderung des Verantwortliches TP
(Auswahl - bei Bedarf)]],VLOOKUP(BTT[[#This Row],[Hauptprozess
(Pflichtauswahl)]],Hauptprozesse[],3,FALSE)),"")</f>
        <v>FI</v>
      </c>
      <c r="G1305" t="s">
        <v>14277</v>
      </c>
      <c r="H1305" s="10" t="s">
        <v>3</v>
      </c>
      <c r="I1305" t="s">
        <v>1648</v>
      </c>
      <c r="J1305" s="10" t="str">
        <f>IFERROR(VLOOKUP(BTT[[#This Row],[Verwendete Transaktion (Pflichtauswahl)]],Transaktionen[[Transaktionen]:[Langtext]],2,FALSE),"")</f>
        <v>Sachkontenbuchung erfassen</v>
      </c>
      <c r="V1305" s="10" t="str">
        <f>IFERROR(VLOOKUP(BTT[[#This Row],[Verwendetes Formular
(Auswahl falls relevant)]],Formulare[[Formularbezeichnung]:[Formularname (technisch)]],2,FALSE),"")</f>
        <v/>
      </c>
      <c r="Y1305" s="4"/>
      <c r="AK1305" s="10" t="str">
        <f>IF(BTT[[#This Row],[Subprozess
(optionale Auswahl)]]="","okay",IF(VLOOKUP(BTT[[#This Row],[Subprozess
(optionale Auswahl)]],BPML[[Subprozess]:[Zugeordneter Hauptprozess]],3,FALSE)=BTT[[#This Row],[Hauptprozess
(Pflichtauswahl)]],"okay","falscher Subprozess"))</f>
        <v>okay</v>
      </c>
      <c r="AL1305" t="str">
        <f>IF(aktives_Teilprojekt="Master","",IF(BTT[[#This Row],[Verantwortliches TP
(automatisch)]]=VLOOKUP(aktives_Teilprojekt,Teilprojekte[[Teilprojekte]:[Kürzel]],2,FALSE),"okay","Hauptprozess anderes TP"))</f>
        <v>okay</v>
      </c>
      <c r="AM1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5" s="10" t="str">
        <f>IFERROR(IF(BTT[[#This Row],[SAP-Modul
(Pflichtauswahl)]]&lt;&gt;VLOOKUP(BTT[[#This Row],[Verwendete Transaktion (Pflichtauswahl)]],Transaktionen[[Transaktionen]:[Modul]],3,FALSE),"Modul anders","okay"),"")</f>
        <v>okay</v>
      </c>
      <c r="AP1305" s="10" t="str">
        <f>IFERROR(IF(COUNTIFS(BTT[Verwendete Transaktion (Pflichtauswahl)],BTT[[#This Row],[Verwendete Transaktion (Pflichtauswahl)]],BTT[SAP-Modul
(Pflichtauswahl)],"&lt;&gt;"&amp;BTT[[#This Row],[SAP-Modul
(Pflichtauswahl)]])&gt;0,"Modul anders","okay"),"")</f>
        <v>okay</v>
      </c>
      <c r="AQ1305" s="10" t="str">
        <f>IFERROR(IF(COUNTIFS(BTT[Verwendete Transaktion (Pflichtauswahl)],BTT[[#This Row],[Verwendete Transaktion (Pflichtauswahl)]],BTT[Verantwortliches TP
(automatisch)],"&lt;&gt;"&amp;BTT[[#This Row],[Verantwortliches TP
(automatisch)]])&gt;0,"Transaktion mehrfach","okay"),"")</f>
        <v>okay</v>
      </c>
      <c r="AR1305" s="10" t="str">
        <f>IFERROR(IF(COUNTIFS(BTT[Verwendete Transaktion (Pflichtauswahl)],BTT[[#This Row],[Verwendete Transaktion (Pflichtauswahl)]],BTT[Verantwortliches TP
(automatisch)],"&lt;&gt;"&amp;VLOOKUP(aktives_Teilprojekt,Teilprojekte[[Teilprojekte]:[Kürzel]],2,FALSE))&gt;0,"Transaktion mehrfach","okay"),"")</f>
        <v>okay</v>
      </c>
      <c r="AS1305" s="10" t="s">
        <v>11716</v>
      </c>
      <c r="AT1305" s="10"/>
    </row>
    <row r="1306" spans="1:46" x14ac:dyDescent="0.25">
      <c r="A1306" s="14" t="str">
        <f>IFERROR(IF(BTT[[#This Row],[Lfd Nr. 
(aus konsolidierter Datei)]]&lt;&gt;"",BTT[[#This Row],[Lfd Nr. 
(aus konsolidierter Datei)]],VLOOKUP(aktives_Teilprojekt,Teilprojekte[[Teilprojekte]:[Kürzel]],2,FALSE)&amp;ROW(BTT[[#This Row],[Lfd Nr.
(automatisch)]])-2),"")</f>
        <v>FI1220</v>
      </c>
      <c r="B1306" s="15" t="s">
        <v>25</v>
      </c>
      <c r="C1306" s="15"/>
      <c r="D1306" t="s">
        <v>11685</v>
      </c>
      <c r="E1306" s="10" t="str">
        <f>IFERROR(IF(NOT(BTT[[#This Row],[Manuelle Änderung des Verantwortliches TP
(Auswahl - bei Bedarf)]]=""),BTT[[#This Row],[Manuelle Änderung des Verantwortliches TP
(Auswahl - bei Bedarf)]],VLOOKUP(BTT[[#This Row],[Hauptprozess
(Pflichtauswahl)]],Hauptprozesse[],3,FALSE)),"")</f>
        <v>FI</v>
      </c>
      <c r="G1306" t="s">
        <v>14277</v>
      </c>
      <c r="H1306" s="10" t="s">
        <v>6037</v>
      </c>
      <c r="I1306" t="s">
        <v>1134</v>
      </c>
      <c r="J1306" s="10" t="str">
        <f>IFERROR(VLOOKUP(BTT[[#This Row],[Verwendete Transaktion (Pflichtauswahl)]],Transaktionen[[Transaktionen]:[Langtext]],2,FALSE),"")</f>
        <v>Anlagen-Stammsatz ändern</v>
      </c>
      <c r="V1306" s="10" t="str">
        <f>IFERROR(VLOOKUP(BTT[[#This Row],[Verwendetes Formular
(Auswahl falls relevant)]],Formulare[[Formularbezeichnung]:[Formularname (technisch)]],2,FALSE),"")</f>
        <v/>
      </c>
      <c r="Y1306" s="4"/>
      <c r="AK1306" s="10" t="str">
        <f>IF(BTT[[#This Row],[Subprozess
(optionale Auswahl)]]="","okay",IF(VLOOKUP(BTT[[#This Row],[Subprozess
(optionale Auswahl)]],BPML[[Subprozess]:[Zugeordneter Hauptprozess]],3,FALSE)=BTT[[#This Row],[Hauptprozess
(Pflichtauswahl)]],"okay","falscher Subprozess"))</f>
        <v>okay</v>
      </c>
      <c r="AL1306" t="str">
        <f>IF(aktives_Teilprojekt="Master","",IF(BTT[[#This Row],[Verantwortliches TP
(automatisch)]]=VLOOKUP(aktives_Teilprojekt,Teilprojekte[[Teilprojekte]:[Kürzel]],2,FALSE),"okay","Hauptprozess anderes TP"))</f>
        <v>okay</v>
      </c>
      <c r="AM1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6" s="10" t="str">
        <f>IFERROR(IF(BTT[[#This Row],[SAP-Modul
(Pflichtauswahl)]]&lt;&gt;VLOOKUP(BTT[[#This Row],[Verwendete Transaktion (Pflichtauswahl)]],Transaktionen[[Transaktionen]:[Modul]],3,FALSE),"Modul anders","okay"),"")</f>
        <v>okay</v>
      </c>
      <c r="AP1306" s="10" t="str">
        <f>IFERROR(IF(COUNTIFS(BTT[Verwendete Transaktion (Pflichtauswahl)],BTT[[#This Row],[Verwendete Transaktion (Pflichtauswahl)]],BTT[SAP-Modul
(Pflichtauswahl)],"&lt;&gt;"&amp;BTT[[#This Row],[SAP-Modul
(Pflichtauswahl)]])&gt;0,"Modul anders","okay"),"")</f>
        <v>okay</v>
      </c>
      <c r="AQ1306" s="10" t="str">
        <f>IFERROR(IF(COUNTIFS(BTT[Verwendete Transaktion (Pflichtauswahl)],BTT[[#This Row],[Verwendete Transaktion (Pflichtauswahl)]],BTT[Verantwortliches TP
(automatisch)],"&lt;&gt;"&amp;BTT[[#This Row],[Verantwortliches TP
(automatisch)]])&gt;0,"Transaktion mehrfach","okay"),"")</f>
        <v>okay</v>
      </c>
      <c r="AR1306" s="10" t="str">
        <f>IFERROR(IF(COUNTIFS(BTT[Verwendete Transaktion (Pflichtauswahl)],BTT[[#This Row],[Verwendete Transaktion (Pflichtauswahl)]],BTT[Verantwortliches TP
(automatisch)],"&lt;&gt;"&amp;VLOOKUP(aktives_Teilprojekt,Teilprojekte[[Teilprojekte]:[Kürzel]],2,FALSE))&gt;0,"Transaktion mehrfach","okay"),"")</f>
        <v>okay</v>
      </c>
      <c r="AS1306" s="10" t="s">
        <v>11717</v>
      </c>
      <c r="AT1306" s="10"/>
    </row>
    <row r="1307" spans="1:46" x14ac:dyDescent="0.25">
      <c r="A1307" s="14" t="str">
        <f>IFERROR(IF(BTT[[#This Row],[Lfd Nr. 
(aus konsolidierter Datei)]]&lt;&gt;"",BTT[[#This Row],[Lfd Nr. 
(aus konsolidierter Datei)]],VLOOKUP(aktives_Teilprojekt,Teilprojekte[[Teilprojekte]:[Kürzel]],2,FALSE)&amp;ROW(BTT[[#This Row],[Lfd Nr.
(automatisch)]])-2),"")</f>
        <v>FI1221</v>
      </c>
      <c r="B1307" s="15" t="s">
        <v>25</v>
      </c>
      <c r="C1307" s="15"/>
      <c r="D1307" t="s">
        <v>11719</v>
      </c>
      <c r="E1307" s="10" t="str">
        <f>IFERROR(IF(NOT(BTT[[#This Row],[Manuelle Änderung des Verantwortliches TP
(Auswahl - bei Bedarf)]]=""),BTT[[#This Row],[Manuelle Änderung des Verantwortliches TP
(Auswahl - bei Bedarf)]],VLOOKUP(BTT[[#This Row],[Hauptprozess
(Pflichtauswahl)]],Hauptprozesse[],3,FALSE)),"")</f>
        <v>FI</v>
      </c>
      <c r="G1307" t="s">
        <v>14277</v>
      </c>
      <c r="H1307" s="10" t="s">
        <v>8454</v>
      </c>
      <c r="I1307" t="s">
        <v>3911</v>
      </c>
      <c r="J1307" s="10" t="str">
        <f>IFERROR(VLOOKUP(BTT[[#This Row],[Verwendete Transaktion (Pflichtauswahl)]],Transaktionen[[Transaktionen]:[Langtext]],2,FALSE),"")</f>
        <v>SAP Business Workplace</v>
      </c>
      <c r="V1307" s="10" t="str">
        <f>IFERROR(VLOOKUP(BTT[[#This Row],[Verwendetes Formular
(Auswahl falls relevant)]],Formulare[[Formularbezeichnung]:[Formularname (technisch)]],2,FALSE),"")</f>
        <v/>
      </c>
      <c r="Y1307" s="4"/>
      <c r="AK1307" s="10" t="str">
        <f>IF(BTT[[#This Row],[Subprozess
(optionale Auswahl)]]="","okay",IF(VLOOKUP(BTT[[#This Row],[Subprozess
(optionale Auswahl)]],BPML[[Subprozess]:[Zugeordneter Hauptprozess]],3,FALSE)=BTT[[#This Row],[Hauptprozess
(Pflichtauswahl)]],"okay","falscher Subprozess"))</f>
        <v>okay</v>
      </c>
      <c r="AL1307" t="str">
        <f>IF(aktives_Teilprojekt="Master","",IF(BTT[[#This Row],[Verantwortliches TP
(automatisch)]]=VLOOKUP(aktives_Teilprojekt,Teilprojekte[[Teilprojekte]:[Kürzel]],2,FALSE),"okay","Hauptprozess anderes TP"))</f>
        <v>okay</v>
      </c>
      <c r="AM1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7" s="10" t="str">
        <f>IFERROR(IF(BTT[[#This Row],[SAP-Modul
(Pflichtauswahl)]]&lt;&gt;VLOOKUP(BTT[[#This Row],[Verwendete Transaktion (Pflichtauswahl)]],Transaktionen[[Transaktionen]:[Modul]],3,FALSE),"Modul anders","okay"),"")</f>
        <v>okay</v>
      </c>
      <c r="AP1307" s="10" t="str">
        <f>IFERROR(IF(COUNTIFS(BTT[Verwendete Transaktion (Pflichtauswahl)],BTT[[#This Row],[Verwendete Transaktion (Pflichtauswahl)]],BTT[SAP-Modul
(Pflichtauswahl)],"&lt;&gt;"&amp;BTT[[#This Row],[SAP-Modul
(Pflichtauswahl)]])&gt;0,"Modul anders","okay"),"")</f>
        <v>okay</v>
      </c>
      <c r="AQ1307" s="10" t="str">
        <f>IFERROR(IF(COUNTIFS(BTT[Verwendete Transaktion (Pflichtauswahl)],BTT[[#This Row],[Verwendete Transaktion (Pflichtauswahl)]],BTT[Verantwortliches TP
(automatisch)],"&lt;&gt;"&amp;BTT[[#This Row],[Verantwortliches TP
(automatisch)]])&gt;0,"Transaktion mehrfach","okay"),"")</f>
        <v>okay</v>
      </c>
      <c r="AR1307" s="10" t="str">
        <f>IFERROR(IF(COUNTIFS(BTT[Verwendete Transaktion (Pflichtauswahl)],BTT[[#This Row],[Verwendete Transaktion (Pflichtauswahl)]],BTT[Verantwortliches TP
(automatisch)],"&lt;&gt;"&amp;VLOOKUP(aktives_Teilprojekt,Teilprojekte[[Teilprojekte]:[Kürzel]],2,FALSE))&gt;0,"Transaktion mehrfach","okay"),"")</f>
        <v>okay</v>
      </c>
      <c r="AS1307" s="10" t="s">
        <v>11718</v>
      </c>
      <c r="AT1307" s="10"/>
    </row>
    <row r="1308" spans="1:46" x14ac:dyDescent="0.25">
      <c r="A1308" s="14" t="str">
        <f>IFERROR(IF(BTT[[#This Row],[Lfd Nr. 
(aus konsolidierter Datei)]]&lt;&gt;"",BTT[[#This Row],[Lfd Nr. 
(aus konsolidierter Datei)]],VLOOKUP(aktives_Teilprojekt,Teilprojekte[[Teilprojekte]:[Kürzel]],2,FALSE)&amp;ROW(BTT[[#This Row],[Lfd Nr.
(automatisch)]])-2),"")</f>
        <v>FI1222</v>
      </c>
      <c r="B1308" s="15" t="s">
        <v>25</v>
      </c>
      <c r="C1308" s="15"/>
      <c r="D1308" t="s">
        <v>11689</v>
      </c>
      <c r="E1308" s="10" t="str">
        <f>IFERROR(IF(NOT(BTT[[#This Row],[Manuelle Änderung des Verantwortliches TP
(Auswahl - bei Bedarf)]]=""),BTT[[#This Row],[Manuelle Änderung des Verantwortliches TP
(Auswahl - bei Bedarf)]],VLOOKUP(BTT[[#This Row],[Hauptprozess
(Pflichtauswahl)]],Hauptprozesse[],3,FALSE)),"")</f>
        <v>FI</v>
      </c>
      <c r="G1308" t="s">
        <v>14277</v>
      </c>
      <c r="H1308" s="10" t="s">
        <v>8454</v>
      </c>
      <c r="I1308" t="s">
        <v>3911</v>
      </c>
      <c r="J1308" s="10" t="str">
        <f>IFERROR(VLOOKUP(BTT[[#This Row],[Verwendete Transaktion (Pflichtauswahl)]],Transaktionen[[Transaktionen]:[Langtext]],2,FALSE),"")</f>
        <v>SAP Business Workplace</v>
      </c>
      <c r="V1308" s="10" t="str">
        <f>IFERROR(VLOOKUP(BTT[[#This Row],[Verwendetes Formular
(Auswahl falls relevant)]],Formulare[[Formularbezeichnung]:[Formularname (technisch)]],2,FALSE),"")</f>
        <v/>
      </c>
      <c r="Y1308" s="4"/>
      <c r="AK1308" s="10" t="str">
        <f>IF(BTT[[#This Row],[Subprozess
(optionale Auswahl)]]="","okay",IF(VLOOKUP(BTT[[#This Row],[Subprozess
(optionale Auswahl)]],BPML[[Subprozess]:[Zugeordneter Hauptprozess]],3,FALSE)=BTT[[#This Row],[Hauptprozess
(Pflichtauswahl)]],"okay","falscher Subprozess"))</f>
        <v>okay</v>
      </c>
      <c r="AL1308" t="str">
        <f>IF(aktives_Teilprojekt="Master","",IF(BTT[[#This Row],[Verantwortliches TP
(automatisch)]]=VLOOKUP(aktives_Teilprojekt,Teilprojekte[[Teilprojekte]:[Kürzel]],2,FALSE),"okay","Hauptprozess anderes TP"))</f>
        <v>okay</v>
      </c>
      <c r="AM1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8" s="10" t="str">
        <f>IFERROR(IF(BTT[[#This Row],[SAP-Modul
(Pflichtauswahl)]]&lt;&gt;VLOOKUP(BTT[[#This Row],[Verwendete Transaktion (Pflichtauswahl)]],Transaktionen[[Transaktionen]:[Modul]],3,FALSE),"Modul anders","okay"),"")</f>
        <v>okay</v>
      </c>
      <c r="AP1308" s="10" t="str">
        <f>IFERROR(IF(COUNTIFS(BTT[Verwendete Transaktion (Pflichtauswahl)],BTT[[#This Row],[Verwendete Transaktion (Pflichtauswahl)]],BTT[SAP-Modul
(Pflichtauswahl)],"&lt;&gt;"&amp;BTT[[#This Row],[SAP-Modul
(Pflichtauswahl)]])&gt;0,"Modul anders","okay"),"")</f>
        <v>okay</v>
      </c>
      <c r="AQ1308" s="10" t="str">
        <f>IFERROR(IF(COUNTIFS(BTT[Verwendete Transaktion (Pflichtauswahl)],BTT[[#This Row],[Verwendete Transaktion (Pflichtauswahl)]],BTT[Verantwortliches TP
(automatisch)],"&lt;&gt;"&amp;BTT[[#This Row],[Verantwortliches TP
(automatisch)]])&gt;0,"Transaktion mehrfach","okay"),"")</f>
        <v>okay</v>
      </c>
      <c r="AR1308" s="10" t="str">
        <f>IFERROR(IF(COUNTIFS(BTT[Verwendete Transaktion (Pflichtauswahl)],BTT[[#This Row],[Verwendete Transaktion (Pflichtauswahl)]],BTT[Verantwortliches TP
(automatisch)],"&lt;&gt;"&amp;VLOOKUP(aktives_Teilprojekt,Teilprojekte[[Teilprojekte]:[Kürzel]],2,FALSE))&gt;0,"Transaktion mehrfach","okay"),"")</f>
        <v>okay</v>
      </c>
      <c r="AS1308" s="10" t="s">
        <v>11720</v>
      </c>
      <c r="AT1308" s="10"/>
    </row>
    <row r="1309" spans="1:46" x14ac:dyDescent="0.25">
      <c r="A1309" s="14" t="str">
        <f>IFERROR(IF(BTT[[#This Row],[Lfd Nr. 
(aus konsolidierter Datei)]]&lt;&gt;"",BTT[[#This Row],[Lfd Nr. 
(aus konsolidierter Datei)]],VLOOKUP(aktives_Teilprojekt,Teilprojekte[[Teilprojekte]:[Kürzel]],2,FALSE)&amp;ROW(BTT[[#This Row],[Lfd Nr.
(automatisch)]])-2),"")</f>
        <v>FI1223</v>
      </c>
      <c r="B1309" s="15" t="s">
        <v>25</v>
      </c>
      <c r="C1309" s="15"/>
      <c r="D1309" t="s">
        <v>11700</v>
      </c>
      <c r="E1309" s="10" t="str">
        <f>IFERROR(IF(NOT(BTT[[#This Row],[Manuelle Änderung des Verantwortliches TP
(Auswahl - bei Bedarf)]]=""),BTT[[#This Row],[Manuelle Änderung des Verantwortliches TP
(Auswahl - bei Bedarf)]],VLOOKUP(BTT[[#This Row],[Hauptprozess
(Pflichtauswahl)]],Hauptprozesse[],3,FALSE)),"")</f>
        <v>FI</v>
      </c>
      <c r="G1309" t="s">
        <v>14277</v>
      </c>
      <c r="H1309" s="10" t="s">
        <v>8454</v>
      </c>
      <c r="I1309" t="s">
        <v>3911</v>
      </c>
      <c r="J1309" s="10" t="str">
        <f>IFERROR(VLOOKUP(BTT[[#This Row],[Verwendete Transaktion (Pflichtauswahl)]],Transaktionen[[Transaktionen]:[Langtext]],2,FALSE),"")</f>
        <v>SAP Business Workplace</v>
      </c>
      <c r="V1309" s="10" t="str">
        <f>IFERROR(VLOOKUP(BTT[[#This Row],[Verwendetes Formular
(Auswahl falls relevant)]],Formulare[[Formularbezeichnung]:[Formularname (technisch)]],2,FALSE),"")</f>
        <v/>
      </c>
      <c r="Y1309" s="4"/>
      <c r="AK1309" s="10" t="str">
        <f>IF(BTT[[#This Row],[Subprozess
(optionale Auswahl)]]="","okay",IF(VLOOKUP(BTT[[#This Row],[Subprozess
(optionale Auswahl)]],BPML[[Subprozess]:[Zugeordneter Hauptprozess]],3,FALSE)=BTT[[#This Row],[Hauptprozess
(Pflichtauswahl)]],"okay","falscher Subprozess"))</f>
        <v>okay</v>
      </c>
      <c r="AL1309" t="str">
        <f>IF(aktives_Teilprojekt="Master","",IF(BTT[[#This Row],[Verantwortliches TP
(automatisch)]]=VLOOKUP(aktives_Teilprojekt,Teilprojekte[[Teilprojekte]:[Kürzel]],2,FALSE),"okay","Hauptprozess anderes TP"))</f>
        <v>okay</v>
      </c>
      <c r="AM1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9" s="10" t="str">
        <f>IFERROR(IF(BTT[[#This Row],[SAP-Modul
(Pflichtauswahl)]]&lt;&gt;VLOOKUP(BTT[[#This Row],[Verwendete Transaktion (Pflichtauswahl)]],Transaktionen[[Transaktionen]:[Modul]],3,FALSE),"Modul anders","okay"),"")</f>
        <v>okay</v>
      </c>
      <c r="AP1309" s="10" t="str">
        <f>IFERROR(IF(COUNTIFS(BTT[Verwendete Transaktion (Pflichtauswahl)],BTT[[#This Row],[Verwendete Transaktion (Pflichtauswahl)]],BTT[SAP-Modul
(Pflichtauswahl)],"&lt;&gt;"&amp;BTT[[#This Row],[SAP-Modul
(Pflichtauswahl)]])&gt;0,"Modul anders","okay"),"")</f>
        <v>okay</v>
      </c>
      <c r="AQ1309" s="10" t="str">
        <f>IFERROR(IF(COUNTIFS(BTT[Verwendete Transaktion (Pflichtauswahl)],BTT[[#This Row],[Verwendete Transaktion (Pflichtauswahl)]],BTT[Verantwortliches TP
(automatisch)],"&lt;&gt;"&amp;BTT[[#This Row],[Verantwortliches TP
(automatisch)]])&gt;0,"Transaktion mehrfach","okay"),"")</f>
        <v>okay</v>
      </c>
      <c r="AR1309" s="10" t="str">
        <f>IFERROR(IF(COUNTIFS(BTT[Verwendete Transaktion (Pflichtauswahl)],BTT[[#This Row],[Verwendete Transaktion (Pflichtauswahl)]],BTT[Verantwortliches TP
(automatisch)],"&lt;&gt;"&amp;VLOOKUP(aktives_Teilprojekt,Teilprojekte[[Teilprojekte]:[Kürzel]],2,FALSE))&gt;0,"Transaktion mehrfach","okay"),"")</f>
        <v>okay</v>
      </c>
      <c r="AS1309" s="10" t="s">
        <v>11721</v>
      </c>
      <c r="AT1309" s="10"/>
    </row>
    <row r="1310" spans="1:46" x14ac:dyDescent="0.25">
      <c r="A1310" s="14" t="str">
        <f>IFERROR(IF(BTT[[#This Row],[Lfd Nr. 
(aus konsolidierter Datei)]]&lt;&gt;"",BTT[[#This Row],[Lfd Nr. 
(aus konsolidierter Datei)]],VLOOKUP(aktives_Teilprojekt,Teilprojekte[[Teilprojekte]:[Kürzel]],2,FALSE)&amp;ROW(BTT[[#This Row],[Lfd Nr.
(automatisch)]])-2),"")</f>
        <v>FI1224</v>
      </c>
      <c r="B1310" s="15" t="s">
        <v>25</v>
      </c>
      <c r="C1310" s="15"/>
      <c r="D1310" t="s">
        <v>11696</v>
      </c>
      <c r="E1310" s="10" t="str">
        <f>IFERROR(IF(NOT(BTT[[#This Row],[Manuelle Änderung des Verantwortliches TP
(Auswahl - bei Bedarf)]]=""),BTT[[#This Row],[Manuelle Änderung des Verantwortliches TP
(Auswahl - bei Bedarf)]],VLOOKUP(BTT[[#This Row],[Hauptprozess
(Pflichtauswahl)]],Hauptprozesse[],3,FALSE)),"")</f>
        <v>FI</v>
      </c>
      <c r="G1310" t="s">
        <v>14277</v>
      </c>
      <c r="H1310" s="10" t="s">
        <v>8485</v>
      </c>
      <c r="I1310" t="s">
        <v>8522</v>
      </c>
      <c r="J1310" s="10" t="str">
        <f>IFERROR(VLOOKUP(BTT[[#This Row],[Verwendete Transaktion (Pflichtauswahl)]],Transaktionen[[Transaktionen]:[Langtext]],2,FALSE),"")</f>
        <v>keine digitale Erfassung</v>
      </c>
      <c r="R1310" t="s">
        <v>8512</v>
      </c>
      <c r="V1310" s="10" t="str">
        <f>IFERROR(VLOOKUP(BTT[[#This Row],[Verwendetes Formular
(Auswahl falls relevant)]],Formulare[[Formularbezeichnung]:[Formularname (technisch)]],2,FALSE),"")</f>
        <v/>
      </c>
      <c r="Y1310" s="4"/>
      <c r="AK1310" s="10" t="str">
        <f>IF(BTT[[#This Row],[Subprozess
(optionale Auswahl)]]="","okay",IF(VLOOKUP(BTT[[#This Row],[Subprozess
(optionale Auswahl)]],BPML[[Subprozess]:[Zugeordneter Hauptprozess]],3,FALSE)=BTT[[#This Row],[Hauptprozess
(Pflichtauswahl)]],"okay","falscher Subprozess"))</f>
        <v>okay</v>
      </c>
      <c r="AL1310" t="str">
        <f>IF(aktives_Teilprojekt="Master","",IF(BTT[[#This Row],[Verantwortliches TP
(automatisch)]]=VLOOKUP(aktives_Teilprojekt,Teilprojekte[[Teilprojekte]:[Kürzel]],2,FALSE),"okay","Hauptprozess anderes TP"))</f>
        <v>okay</v>
      </c>
      <c r="AM1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0" s="10" t="str">
        <f>IFERROR(IF(BTT[[#This Row],[SAP-Modul
(Pflichtauswahl)]]&lt;&gt;VLOOKUP(BTT[[#This Row],[Verwendete Transaktion (Pflichtauswahl)]],Transaktionen[[Transaktionen]:[Modul]],3,FALSE),"Modul anders","okay"),"")</f>
        <v>okay</v>
      </c>
      <c r="AP1310" s="10" t="str">
        <f>IFERROR(IF(COUNTIFS(BTT[Verwendete Transaktion (Pflichtauswahl)],BTT[[#This Row],[Verwendete Transaktion (Pflichtauswahl)]],BTT[SAP-Modul
(Pflichtauswahl)],"&lt;&gt;"&amp;BTT[[#This Row],[SAP-Modul
(Pflichtauswahl)]])&gt;0,"Modul anders","okay"),"")</f>
        <v>okay</v>
      </c>
      <c r="AQ1310" s="10" t="str">
        <f>IFERROR(IF(COUNTIFS(BTT[Verwendete Transaktion (Pflichtauswahl)],BTT[[#This Row],[Verwendete Transaktion (Pflichtauswahl)]],BTT[Verantwortliches TP
(automatisch)],"&lt;&gt;"&amp;BTT[[#This Row],[Verantwortliches TP
(automatisch)]])&gt;0,"Transaktion mehrfach","okay"),"")</f>
        <v>okay</v>
      </c>
      <c r="AR1310" s="10" t="str">
        <f>IFERROR(IF(COUNTIFS(BTT[Verwendete Transaktion (Pflichtauswahl)],BTT[[#This Row],[Verwendete Transaktion (Pflichtauswahl)]],BTT[Verantwortliches TP
(automatisch)],"&lt;&gt;"&amp;VLOOKUP(aktives_Teilprojekt,Teilprojekte[[Teilprojekte]:[Kürzel]],2,FALSE))&gt;0,"Transaktion mehrfach","okay"),"")</f>
        <v>okay</v>
      </c>
      <c r="AS1310" s="10" t="s">
        <v>11722</v>
      </c>
      <c r="AT1310" s="10"/>
    </row>
    <row r="1311" spans="1:46" x14ac:dyDescent="0.25">
      <c r="A1311" s="14" t="str">
        <f>IFERROR(IF(BTT[[#This Row],[Lfd Nr. 
(aus konsolidierter Datei)]]&lt;&gt;"",BTT[[#This Row],[Lfd Nr. 
(aus konsolidierter Datei)]],VLOOKUP(aktives_Teilprojekt,Teilprojekte[[Teilprojekte]:[Kürzel]],2,FALSE)&amp;ROW(BTT[[#This Row],[Lfd Nr.
(automatisch)]])-2),"")</f>
        <v>FI1225</v>
      </c>
      <c r="B1311" s="15" t="s">
        <v>25</v>
      </c>
      <c r="C1311" s="15"/>
      <c r="D1311" t="s">
        <v>11724</v>
      </c>
      <c r="E1311" s="10" t="str">
        <f>IFERROR(IF(NOT(BTT[[#This Row],[Manuelle Änderung des Verantwortliches TP
(Auswahl - bei Bedarf)]]=""),BTT[[#This Row],[Manuelle Änderung des Verantwortliches TP
(Auswahl - bei Bedarf)]],VLOOKUP(BTT[[#This Row],[Hauptprozess
(Pflichtauswahl)]],Hauptprozesse[],3,FALSE)),"")</f>
        <v>FI</v>
      </c>
      <c r="G1311" t="s">
        <v>14277</v>
      </c>
      <c r="H1311" s="10" t="s">
        <v>8485</v>
      </c>
      <c r="I1311" t="s">
        <v>8522</v>
      </c>
      <c r="J1311" s="10" t="str">
        <f>IFERROR(VLOOKUP(BTT[[#This Row],[Verwendete Transaktion (Pflichtauswahl)]],Transaktionen[[Transaktionen]:[Langtext]],2,FALSE),"")</f>
        <v>keine digitale Erfassung</v>
      </c>
      <c r="R1311" t="s">
        <v>8493</v>
      </c>
      <c r="V1311" s="10" t="str">
        <f>IFERROR(VLOOKUP(BTT[[#This Row],[Verwendetes Formular
(Auswahl falls relevant)]],Formulare[[Formularbezeichnung]:[Formularname (technisch)]],2,FALSE),"")</f>
        <v/>
      </c>
      <c r="Y1311" s="4"/>
      <c r="AK1311" s="10" t="str">
        <f>IF(BTT[[#This Row],[Subprozess
(optionale Auswahl)]]="","okay",IF(VLOOKUP(BTT[[#This Row],[Subprozess
(optionale Auswahl)]],BPML[[Subprozess]:[Zugeordneter Hauptprozess]],3,FALSE)=BTT[[#This Row],[Hauptprozess
(Pflichtauswahl)]],"okay","falscher Subprozess"))</f>
        <v>okay</v>
      </c>
      <c r="AL1311" t="str">
        <f>IF(aktives_Teilprojekt="Master","",IF(BTT[[#This Row],[Verantwortliches TP
(automatisch)]]=VLOOKUP(aktives_Teilprojekt,Teilprojekte[[Teilprojekte]:[Kürzel]],2,FALSE),"okay","Hauptprozess anderes TP"))</f>
        <v>okay</v>
      </c>
      <c r="AM1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1" s="10" t="str">
        <f>IFERROR(IF(BTT[[#This Row],[SAP-Modul
(Pflichtauswahl)]]&lt;&gt;VLOOKUP(BTT[[#This Row],[Verwendete Transaktion (Pflichtauswahl)]],Transaktionen[[Transaktionen]:[Modul]],3,FALSE),"Modul anders","okay"),"")</f>
        <v>okay</v>
      </c>
      <c r="AP1311" s="10" t="str">
        <f>IFERROR(IF(COUNTIFS(BTT[Verwendete Transaktion (Pflichtauswahl)],BTT[[#This Row],[Verwendete Transaktion (Pflichtauswahl)]],BTT[SAP-Modul
(Pflichtauswahl)],"&lt;&gt;"&amp;BTT[[#This Row],[SAP-Modul
(Pflichtauswahl)]])&gt;0,"Modul anders","okay"),"")</f>
        <v>okay</v>
      </c>
      <c r="AQ1311" s="10" t="str">
        <f>IFERROR(IF(COUNTIFS(BTT[Verwendete Transaktion (Pflichtauswahl)],BTT[[#This Row],[Verwendete Transaktion (Pflichtauswahl)]],BTT[Verantwortliches TP
(automatisch)],"&lt;&gt;"&amp;BTT[[#This Row],[Verantwortliches TP
(automatisch)]])&gt;0,"Transaktion mehrfach","okay"),"")</f>
        <v>okay</v>
      </c>
      <c r="AR1311" s="10" t="str">
        <f>IFERROR(IF(COUNTIFS(BTT[Verwendete Transaktion (Pflichtauswahl)],BTT[[#This Row],[Verwendete Transaktion (Pflichtauswahl)]],BTT[Verantwortliches TP
(automatisch)],"&lt;&gt;"&amp;VLOOKUP(aktives_Teilprojekt,Teilprojekte[[Teilprojekte]:[Kürzel]],2,FALSE))&gt;0,"Transaktion mehrfach","okay"),"")</f>
        <v>okay</v>
      </c>
      <c r="AS1311" s="10" t="s">
        <v>11723</v>
      </c>
      <c r="AT1311" s="10"/>
    </row>
    <row r="1312" spans="1:46" x14ac:dyDescent="0.25">
      <c r="A1312" s="14" t="str">
        <f>IFERROR(IF(BTT[[#This Row],[Lfd Nr. 
(aus konsolidierter Datei)]]&lt;&gt;"",BTT[[#This Row],[Lfd Nr. 
(aus konsolidierter Datei)]],VLOOKUP(aktives_Teilprojekt,Teilprojekte[[Teilprojekte]:[Kürzel]],2,FALSE)&amp;ROW(BTT[[#This Row],[Lfd Nr.
(automatisch)]])-2),"")</f>
        <v>FI1226</v>
      </c>
      <c r="B1312" s="15" t="s">
        <v>25</v>
      </c>
      <c r="C1312" s="15"/>
      <c r="D1312" t="s">
        <v>11696</v>
      </c>
      <c r="E1312" s="10" t="str">
        <f>IFERROR(IF(NOT(BTT[[#This Row],[Manuelle Änderung des Verantwortliches TP
(Auswahl - bei Bedarf)]]=""),BTT[[#This Row],[Manuelle Änderung des Verantwortliches TP
(Auswahl - bei Bedarf)]],VLOOKUP(BTT[[#This Row],[Hauptprozess
(Pflichtauswahl)]],Hauptprozesse[],3,FALSE)),"")</f>
        <v>FI</v>
      </c>
      <c r="G1312" t="s">
        <v>14277</v>
      </c>
      <c r="H1312" s="10" t="s">
        <v>8485</v>
      </c>
      <c r="I1312" t="s">
        <v>8522</v>
      </c>
      <c r="J1312" s="10" t="str">
        <f>IFERROR(VLOOKUP(BTT[[#This Row],[Verwendete Transaktion (Pflichtauswahl)]],Transaktionen[[Transaktionen]:[Langtext]],2,FALSE),"")</f>
        <v>keine digitale Erfassung</v>
      </c>
      <c r="R1312" t="s">
        <v>8512</v>
      </c>
      <c r="V1312" s="10" t="str">
        <f>IFERROR(VLOOKUP(BTT[[#This Row],[Verwendetes Formular
(Auswahl falls relevant)]],Formulare[[Formularbezeichnung]:[Formularname (technisch)]],2,FALSE),"")</f>
        <v/>
      </c>
      <c r="Y1312" s="4"/>
      <c r="AK1312" s="10" t="str">
        <f>IF(BTT[[#This Row],[Subprozess
(optionale Auswahl)]]="","okay",IF(VLOOKUP(BTT[[#This Row],[Subprozess
(optionale Auswahl)]],BPML[[Subprozess]:[Zugeordneter Hauptprozess]],3,FALSE)=BTT[[#This Row],[Hauptprozess
(Pflichtauswahl)]],"okay","falscher Subprozess"))</f>
        <v>okay</v>
      </c>
      <c r="AL1312" t="str">
        <f>IF(aktives_Teilprojekt="Master","",IF(BTT[[#This Row],[Verantwortliches TP
(automatisch)]]=VLOOKUP(aktives_Teilprojekt,Teilprojekte[[Teilprojekte]:[Kürzel]],2,FALSE),"okay","Hauptprozess anderes TP"))</f>
        <v>okay</v>
      </c>
      <c r="AM1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2" s="10" t="str">
        <f>IFERROR(IF(BTT[[#This Row],[SAP-Modul
(Pflichtauswahl)]]&lt;&gt;VLOOKUP(BTT[[#This Row],[Verwendete Transaktion (Pflichtauswahl)]],Transaktionen[[Transaktionen]:[Modul]],3,FALSE),"Modul anders","okay"),"")</f>
        <v>okay</v>
      </c>
      <c r="AP1312" s="10" t="str">
        <f>IFERROR(IF(COUNTIFS(BTT[Verwendete Transaktion (Pflichtauswahl)],BTT[[#This Row],[Verwendete Transaktion (Pflichtauswahl)]],BTT[SAP-Modul
(Pflichtauswahl)],"&lt;&gt;"&amp;BTT[[#This Row],[SAP-Modul
(Pflichtauswahl)]])&gt;0,"Modul anders","okay"),"")</f>
        <v>okay</v>
      </c>
      <c r="AQ1312" s="10" t="str">
        <f>IFERROR(IF(COUNTIFS(BTT[Verwendete Transaktion (Pflichtauswahl)],BTT[[#This Row],[Verwendete Transaktion (Pflichtauswahl)]],BTT[Verantwortliches TP
(automatisch)],"&lt;&gt;"&amp;BTT[[#This Row],[Verantwortliches TP
(automatisch)]])&gt;0,"Transaktion mehrfach","okay"),"")</f>
        <v>okay</v>
      </c>
      <c r="AR1312" s="10" t="str">
        <f>IFERROR(IF(COUNTIFS(BTT[Verwendete Transaktion (Pflichtauswahl)],BTT[[#This Row],[Verwendete Transaktion (Pflichtauswahl)]],BTT[Verantwortliches TP
(automatisch)],"&lt;&gt;"&amp;VLOOKUP(aktives_Teilprojekt,Teilprojekte[[Teilprojekte]:[Kürzel]],2,FALSE))&gt;0,"Transaktion mehrfach","okay"),"")</f>
        <v>okay</v>
      </c>
      <c r="AS1312" s="10" t="s">
        <v>11725</v>
      </c>
      <c r="AT1312" s="10"/>
    </row>
    <row r="1313" spans="1:46" x14ac:dyDescent="0.25">
      <c r="A1313" s="14" t="str">
        <f>IFERROR(IF(BTT[[#This Row],[Lfd Nr. 
(aus konsolidierter Datei)]]&lt;&gt;"",BTT[[#This Row],[Lfd Nr. 
(aus konsolidierter Datei)]],VLOOKUP(aktives_Teilprojekt,Teilprojekte[[Teilprojekte]:[Kürzel]],2,FALSE)&amp;ROW(BTT[[#This Row],[Lfd Nr.
(automatisch)]])-2),"")</f>
        <v>FI1227</v>
      </c>
      <c r="B1313" s="15" t="s">
        <v>25</v>
      </c>
      <c r="C1313" s="15"/>
      <c r="D1313" t="s">
        <v>11727</v>
      </c>
      <c r="E1313" s="10" t="str">
        <f>IFERROR(IF(NOT(BTT[[#This Row],[Manuelle Änderung des Verantwortliches TP
(Auswahl - bei Bedarf)]]=""),BTT[[#This Row],[Manuelle Änderung des Verantwortliches TP
(Auswahl - bei Bedarf)]],VLOOKUP(BTT[[#This Row],[Hauptprozess
(Pflichtauswahl)]],Hauptprozesse[],3,FALSE)),"")</f>
        <v>FI</v>
      </c>
      <c r="G1313" t="s">
        <v>14277</v>
      </c>
      <c r="H1313" s="10" t="s">
        <v>6037</v>
      </c>
      <c r="I1313" t="s">
        <v>1132</v>
      </c>
      <c r="J1313" s="10" t="str">
        <f>IFERROR(VLOOKUP(BTT[[#This Row],[Verwendete Transaktion (Pflichtauswahl)]],Transaktionen[[Transaktionen]:[Langtext]],2,FALSE),"")</f>
        <v>Anlagen-Stammsatz anlegen</v>
      </c>
      <c r="V1313" s="10" t="str">
        <f>IFERROR(VLOOKUP(BTT[[#This Row],[Verwendetes Formular
(Auswahl falls relevant)]],Formulare[[Formularbezeichnung]:[Formularname (technisch)]],2,FALSE),"")</f>
        <v/>
      </c>
      <c r="Y1313" s="4"/>
      <c r="AK1313" s="10" t="str">
        <f>IF(BTT[[#This Row],[Subprozess
(optionale Auswahl)]]="","okay",IF(VLOOKUP(BTT[[#This Row],[Subprozess
(optionale Auswahl)]],BPML[[Subprozess]:[Zugeordneter Hauptprozess]],3,FALSE)=BTT[[#This Row],[Hauptprozess
(Pflichtauswahl)]],"okay","falscher Subprozess"))</f>
        <v>okay</v>
      </c>
      <c r="AL1313" t="str">
        <f>IF(aktives_Teilprojekt="Master","",IF(BTT[[#This Row],[Verantwortliches TP
(automatisch)]]=VLOOKUP(aktives_Teilprojekt,Teilprojekte[[Teilprojekte]:[Kürzel]],2,FALSE),"okay","Hauptprozess anderes TP"))</f>
        <v>okay</v>
      </c>
      <c r="AM1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3" s="10" t="str">
        <f>IFERROR(IF(BTT[[#This Row],[SAP-Modul
(Pflichtauswahl)]]&lt;&gt;VLOOKUP(BTT[[#This Row],[Verwendete Transaktion (Pflichtauswahl)]],Transaktionen[[Transaktionen]:[Modul]],3,FALSE),"Modul anders","okay"),"")</f>
        <v>okay</v>
      </c>
      <c r="AP1313" s="10" t="str">
        <f>IFERROR(IF(COUNTIFS(BTT[Verwendete Transaktion (Pflichtauswahl)],BTT[[#This Row],[Verwendete Transaktion (Pflichtauswahl)]],BTT[SAP-Modul
(Pflichtauswahl)],"&lt;&gt;"&amp;BTT[[#This Row],[SAP-Modul
(Pflichtauswahl)]])&gt;0,"Modul anders","okay"),"")</f>
        <v>okay</v>
      </c>
      <c r="AQ1313" s="10" t="str">
        <f>IFERROR(IF(COUNTIFS(BTT[Verwendete Transaktion (Pflichtauswahl)],BTT[[#This Row],[Verwendete Transaktion (Pflichtauswahl)]],BTT[Verantwortliches TP
(automatisch)],"&lt;&gt;"&amp;BTT[[#This Row],[Verantwortliches TP
(automatisch)]])&gt;0,"Transaktion mehrfach","okay"),"")</f>
        <v>okay</v>
      </c>
      <c r="AR1313" s="10" t="str">
        <f>IFERROR(IF(COUNTIFS(BTT[Verwendete Transaktion (Pflichtauswahl)],BTT[[#This Row],[Verwendete Transaktion (Pflichtauswahl)]],BTT[Verantwortliches TP
(automatisch)],"&lt;&gt;"&amp;VLOOKUP(aktives_Teilprojekt,Teilprojekte[[Teilprojekte]:[Kürzel]],2,FALSE))&gt;0,"Transaktion mehrfach","okay"),"")</f>
        <v>okay</v>
      </c>
      <c r="AS1313" s="10" t="s">
        <v>11726</v>
      </c>
      <c r="AT1313" s="10"/>
    </row>
    <row r="1314" spans="1:46" x14ac:dyDescent="0.25">
      <c r="A1314" s="14" t="str">
        <f>IFERROR(IF(BTT[[#This Row],[Lfd Nr. 
(aus konsolidierter Datei)]]&lt;&gt;"",BTT[[#This Row],[Lfd Nr. 
(aus konsolidierter Datei)]],VLOOKUP(aktives_Teilprojekt,Teilprojekte[[Teilprojekte]:[Kürzel]],2,FALSE)&amp;ROW(BTT[[#This Row],[Lfd Nr.
(automatisch)]])-2),"")</f>
        <v>FI1228</v>
      </c>
      <c r="B1314" s="15" t="s">
        <v>25</v>
      </c>
      <c r="C1314" s="15"/>
      <c r="D1314" t="s">
        <v>11729</v>
      </c>
      <c r="E1314" s="10" t="str">
        <f>IFERROR(IF(NOT(BTT[[#This Row],[Manuelle Änderung des Verantwortliches TP
(Auswahl - bei Bedarf)]]=""),BTT[[#This Row],[Manuelle Änderung des Verantwortliches TP
(Auswahl - bei Bedarf)]],VLOOKUP(BTT[[#This Row],[Hauptprozess
(Pflichtauswahl)]],Hauptprozesse[],3,FALSE)),"")</f>
        <v>FI</v>
      </c>
      <c r="G1314" t="s">
        <v>14277</v>
      </c>
      <c r="H1314" s="10" t="s">
        <v>6037</v>
      </c>
      <c r="I1314" t="s">
        <v>1095</v>
      </c>
      <c r="J1314" s="10" t="str">
        <f>IFERROR(VLOOKUP(BTT[[#This Row],[Verwendete Transaktion (Pflichtauswahl)]],Transaktionen[[Transaktionen]:[Langtext]],2,FALSE),"")</f>
        <v>Umbuchung buchungskreis-intern</v>
      </c>
      <c r="V1314" s="10" t="str">
        <f>IFERROR(VLOOKUP(BTT[[#This Row],[Verwendetes Formular
(Auswahl falls relevant)]],Formulare[[Formularbezeichnung]:[Formularname (technisch)]],2,FALSE),"")</f>
        <v/>
      </c>
      <c r="Y1314" s="4"/>
      <c r="AK1314" s="10" t="str">
        <f>IF(BTT[[#This Row],[Subprozess
(optionale Auswahl)]]="","okay",IF(VLOOKUP(BTT[[#This Row],[Subprozess
(optionale Auswahl)]],BPML[[Subprozess]:[Zugeordneter Hauptprozess]],3,FALSE)=BTT[[#This Row],[Hauptprozess
(Pflichtauswahl)]],"okay","falscher Subprozess"))</f>
        <v>okay</v>
      </c>
      <c r="AL1314" t="str">
        <f>IF(aktives_Teilprojekt="Master","",IF(BTT[[#This Row],[Verantwortliches TP
(automatisch)]]=VLOOKUP(aktives_Teilprojekt,Teilprojekte[[Teilprojekte]:[Kürzel]],2,FALSE),"okay","Hauptprozess anderes TP"))</f>
        <v>okay</v>
      </c>
      <c r="AM1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4" s="10" t="str">
        <f>IFERROR(IF(BTT[[#This Row],[SAP-Modul
(Pflichtauswahl)]]&lt;&gt;VLOOKUP(BTT[[#This Row],[Verwendete Transaktion (Pflichtauswahl)]],Transaktionen[[Transaktionen]:[Modul]],3,FALSE),"Modul anders","okay"),"")</f>
        <v>okay</v>
      </c>
      <c r="AP1314" s="10" t="str">
        <f>IFERROR(IF(COUNTIFS(BTT[Verwendete Transaktion (Pflichtauswahl)],BTT[[#This Row],[Verwendete Transaktion (Pflichtauswahl)]],BTT[SAP-Modul
(Pflichtauswahl)],"&lt;&gt;"&amp;BTT[[#This Row],[SAP-Modul
(Pflichtauswahl)]])&gt;0,"Modul anders","okay"),"")</f>
        <v>okay</v>
      </c>
      <c r="AQ1314" s="10" t="str">
        <f>IFERROR(IF(COUNTIFS(BTT[Verwendete Transaktion (Pflichtauswahl)],BTT[[#This Row],[Verwendete Transaktion (Pflichtauswahl)]],BTT[Verantwortliches TP
(automatisch)],"&lt;&gt;"&amp;BTT[[#This Row],[Verantwortliches TP
(automatisch)]])&gt;0,"Transaktion mehrfach","okay"),"")</f>
        <v>okay</v>
      </c>
      <c r="AR1314" s="10" t="str">
        <f>IFERROR(IF(COUNTIFS(BTT[Verwendete Transaktion (Pflichtauswahl)],BTT[[#This Row],[Verwendete Transaktion (Pflichtauswahl)]],BTT[Verantwortliches TP
(automatisch)],"&lt;&gt;"&amp;VLOOKUP(aktives_Teilprojekt,Teilprojekte[[Teilprojekte]:[Kürzel]],2,FALSE))&gt;0,"Transaktion mehrfach","okay"),"")</f>
        <v>okay</v>
      </c>
      <c r="AS1314" s="10" t="s">
        <v>11728</v>
      </c>
      <c r="AT1314" s="10"/>
    </row>
    <row r="1315" spans="1:46" x14ac:dyDescent="0.25">
      <c r="A1315" s="14" t="str">
        <f>IFERROR(IF(BTT[[#This Row],[Lfd Nr. 
(aus konsolidierter Datei)]]&lt;&gt;"",BTT[[#This Row],[Lfd Nr. 
(aus konsolidierter Datei)]],VLOOKUP(aktives_Teilprojekt,Teilprojekte[[Teilprojekte]:[Kürzel]],2,FALSE)&amp;ROW(BTT[[#This Row],[Lfd Nr.
(automatisch)]])-2),"")</f>
        <v>FI1229</v>
      </c>
      <c r="B1315" s="15" t="s">
        <v>25</v>
      </c>
      <c r="C1315" s="15"/>
      <c r="D1315" t="s">
        <v>11731</v>
      </c>
      <c r="E1315" s="10" t="str">
        <f>IFERROR(IF(NOT(BTT[[#This Row],[Manuelle Änderung des Verantwortliches TP
(Auswahl - bei Bedarf)]]=""),BTT[[#This Row],[Manuelle Änderung des Verantwortliches TP
(Auswahl - bei Bedarf)]],VLOOKUP(BTT[[#This Row],[Hauptprozess
(Pflichtauswahl)]],Hauptprozesse[],3,FALSE)),"")</f>
        <v>FI</v>
      </c>
      <c r="G1315" t="s">
        <v>14277</v>
      </c>
      <c r="H1315" s="10" t="s">
        <v>6037</v>
      </c>
      <c r="I1315" t="s">
        <v>1136</v>
      </c>
      <c r="J1315" s="10" t="str">
        <f>IFERROR(VLOOKUP(BTT[[#This Row],[Verwendete Transaktion (Pflichtauswahl)]],Transaktionen[[Transaktionen]:[Langtext]],2,FALSE),"")</f>
        <v>Anlagen-Stammsatz anzeigen</v>
      </c>
      <c r="V1315" s="10" t="str">
        <f>IFERROR(VLOOKUP(BTT[[#This Row],[Verwendetes Formular
(Auswahl falls relevant)]],Formulare[[Formularbezeichnung]:[Formularname (technisch)]],2,FALSE),"")</f>
        <v/>
      </c>
      <c r="Y1315" s="4"/>
      <c r="AK1315" s="10" t="str">
        <f>IF(BTT[[#This Row],[Subprozess
(optionale Auswahl)]]="","okay",IF(VLOOKUP(BTT[[#This Row],[Subprozess
(optionale Auswahl)]],BPML[[Subprozess]:[Zugeordneter Hauptprozess]],3,FALSE)=BTT[[#This Row],[Hauptprozess
(Pflichtauswahl)]],"okay","falscher Subprozess"))</f>
        <v>okay</v>
      </c>
      <c r="AL1315" t="str">
        <f>IF(aktives_Teilprojekt="Master","",IF(BTT[[#This Row],[Verantwortliches TP
(automatisch)]]=VLOOKUP(aktives_Teilprojekt,Teilprojekte[[Teilprojekte]:[Kürzel]],2,FALSE),"okay","Hauptprozess anderes TP"))</f>
        <v>okay</v>
      </c>
      <c r="AM1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5" s="10" t="str">
        <f>IFERROR(IF(BTT[[#This Row],[SAP-Modul
(Pflichtauswahl)]]&lt;&gt;VLOOKUP(BTT[[#This Row],[Verwendete Transaktion (Pflichtauswahl)]],Transaktionen[[Transaktionen]:[Modul]],3,FALSE),"Modul anders","okay"),"")</f>
        <v>okay</v>
      </c>
      <c r="AP1315" s="10" t="str">
        <f>IFERROR(IF(COUNTIFS(BTT[Verwendete Transaktion (Pflichtauswahl)],BTT[[#This Row],[Verwendete Transaktion (Pflichtauswahl)]],BTT[SAP-Modul
(Pflichtauswahl)],"&lt;&gt;"&amp;BTT[[#This Row],[SAP-Modul
(Pflichtauswahl)]])&gt;0,"Modul anders","okay"),"")</f>
        <v>okay</v>
      </c>
      <c r="AQ1315" s="10" t="str">
        <f>IFERROR(IF(COUNTIFS(BTT[Verwendete Transaktion (Pflichtauswahl)],BTT[[#This Row],[Verwendete Transaktion (Pflichtauswahl)]],BTT[Verantwortliches TP
(automatisch)],"&lt;&gt;"&amp;BTT[[#This Row],[Verantwortliches TP
(automatisch)]])&gt;0,"Transaktion mehrfach","okay"),"")</f>
        <v>okay</v>
      </c>
      <c r="AR1315" s="10" t="str">
        <f>IFERROR(IF(COUNTIFS(BTT[Verwendete Transaktion (Pflichtauswahl)],BTT[[#This Row],[Verwendete Transaktion (Pflichtauswahl)]],BTT[Verantwortliches TP
(automatisch)],"&lt;&gt;"&amp;VLOOKUP(aktives_Teilprojekt,Teilprojekte[[Teilprojekte]:[Kürzel]],2,FALSE))&gt;0,"Transaktion mehrfach","okay"),"")</f>
        <v>okay</v>
      </c>
      <c r="AS1315" s="10" t="s">
        <v>11730</v>
      </c>
      <c r="AT1315" s="10"/>
    </row>
    <row r="1316" spans="1:46" x14ac:dyDescent="0.25">
      <c r="A1316" s="14" t="str">
        <f>IFERROR(IF(BTT[[#This Row],[Lfd Nr. 
(aus konsolidierter Datei)]]&lt;&gt;"",BTT[[#This Row],[Lfd Nr. 
(aus konsolidierter Datei)]],VLOOKUP(aktives_Teilprojekt,Teilprojekte[[Teilprojekte]:[Kürzel]],2,FALSE)&amp;ROW(BTT[[#This Row],[Lfd Nr.
(automatisch)]])-2),"")</f>
        <v>FI1230</v>
      </c>
      <c r="B1316" s="15" t="s">
        <v>25</v>
      </c>
      <c r="C1316" s="15"/>
      <c r="D1316" t="s">
        <v>11733</v>
      </c>
      <c r="E1316" s="10" t="str">
        <f>IFERROR(IF(NOT(BTT[[#This Row],[Manuelle Änderung des Verantwortliches TP
(Auswahl - bei Bedarf)]]=""),BTT[[#This Row],[Manuelle Änderung des Verantwortliches TP
(Auswahl - bei Bedarf)]],VLOOKUP(BTT[[#This Row],[Hauptprozess
(Pflichtauswahl)]],Hauptprozesse[],3,FALSE)),"")</f>
        <v>FI</v>
      </c>
      <c r="G1316" t="s">
        <v>14277</v>
      </c>
      <c r="H1316" s="10" t="s">
        <v>6037</v>
      </c>
      <c r="I1316" t="s">
        <v>1134</v>
      </c>
      <c r="J1316" s="10" t="str">
        <f>IFERROR(VLOOKUP(BTT[[#This Row],[Verwendete Transaktion (Pflichtauswahl)]],Transaktionen[[Transaktionen]:[Langtext]],2,FALSE),"")</f>
        <v>Anlagen-Stammsatz ändern</v>
      </c>
      <c r="V1316" s="10" t="str">
        <f>IFERROR(VLOOKUP(BTT[[#This Row],[Verwendetes Formular
(Auswahl falls relevant)]],Formulare[[Formularbezeichnung]:[Formularname (technisch)]],2,FALSE),"")</f>
        <v/>
      </c>
      <c r="Y1316" s="4"/>
      <c r="AK1316" s="10" t="str">
        <f>IF(BTT[[#This Row],[Subprozess
(optionale Auswahl)]]="","okay",IF(VLOOKUP(BTT[[#This Row],[Subprozess
(optionale Auswahl)]],BPML[[Subprozess]:[Zugeordneter Hauptprozess]],3,FALSE)=BTT[[#This Row],[Hauptprozess
(Pflichtauswahl)]],"okay","falscher Subprozess"))</f>
        <v>okay</v>
      </c>
      <c r="AL1316" t="str">
        <f>IF(aktives_Teilprojekt="Master","",IF(BTT[[#This Row],[Verantwortliches TP
(automatisch)]]=VLOOKUP(aktives_Teilprojekt,Teilprojekte[[Teilprojekte]:[Kürzel]],2,FALSE),"okay","Hauptprozess anderes TP"))</f>
        <v>okay</v>
      </c>
      <c r="AM1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6" s="10" t="str">
        <f>IFERROR(IF(BTT[[#This Row],[SAP-Modul
(Pflichtauswahl)]]&lt;&gt;VLOOKUP(BTT[[#This Row],[Verwendete Transaktion (Pflichtauswahl)]],Transaktionen[[Transaktionen]:[Modul]],3,FALSE),"Modul anders","okay"),"")</f>
        <v>okay</v>
      </c>
      <c r="AP1316" s="10" t="str">
        <f>IFERROR(IF(COUNTIFS(BTT[Verwendete Transaktion (Pflichtauswahl)],BTT[[#This Row],[Verwendete Transaktion (Pflichtauswahl)]],BTT[SAP-Modul
(Pflichtauswahl)],"&lt;&gt;"&amp;BTT[[#This Row],[SAP-Modul
(Pflichtauswahl)]])&gt;0,"Modul anders","okay"),"")</f>
        <v>okay</v>
      </c>
      <c r="AQ1316" s="10" t="str">
        <f>IFERROR(IF(COUNTIFS(BTT[Verwendete Transaktion (Pflichtauswahl)],BTT[[#This Row],[Verwendete Transaktion (Pflichtauswahl)]],BTT[Verantwortliches TP
(automatisch)],"&lt;&gt;"&amp;BTT[[#This Row],[Verantwortliches TP
(automatisch)]])&gt;0,"Transaktion mehrfach","okay"),"")</f>
        <v>okay</v>
      </c>
      <c r="AR1316" s="10" t="str">
        <f>IFERROR(IF(COUNTIFS(BTT[Verwendete Transaktion (Pflichtauswahl)],BTT[[#This Row],[Verwendete Transaktion (Pflichtauswahl)]],BTT[Verantwortliches TP
(automatisch)],"&lt;&gt;"&amp;VLOOKUP(aktives_Teilprojekt,Teilprojekte[[Teilprojekte]:[Kürzel]],2,FALSE))&gt;0,"Transaktion mehrfach","okay"),"")</f>
        <v>okay</v>
      </c>
      <c r="AS1316" s="10" t="s">
        <v>11732</v>
      </c>
      <c r="AT1316" s="10"/>
    </row>
    <row r="1317" spans="1:46" x14ac:dyDescent="0.25">
      <c r="A1317" s="14" t="str">
        <f>IFERROR(IF(BTT[[#This Row],[Lfd Nr. 
(aus konsolidierter Datei)]]&lt;&gt;"",BTT[[#This Row],[Lfd Nr. 
(aus konsolidierter Datei)]],VLOOKUP(aktives_Teilprojekt,Teilprojekte[[Teilprojekte]:[Kürzel]],2,FALSE)&amp;ROW(BTT[[#This Row],[Lfd Nr.
(automatisch)]])-2),"")</f>
        <v>FI1231</v>
      </c>
      <c r="B1317" s="15" t="s">
        <v>25</v>
      </c>
      <c r="C1317" s="15"/>
      <c r="D1317" t="s">
        <v>11735</v>
      </c>
      <c r="E1317" s="10" t="str">
        <f>IFERROR(IF(NOT(BTT[[#This Row],[Manuelle Änderung des Verantwortliches TP
(Auswahl - bei Bedarf)]]=""),BTT[[#This Row],[Manuelle Änderung des Verantwortliches TP
(Auswahl - bei Bedarf)]],VLOOKUP(BTT[[#This Row],[Hauptprozess
(Pflichtauswahl)]],Hauptprozesse[],3,FALSE)),"")</f>
        <v>FI</v>
      </c>
      <c r="G1317" t="s">
        <v>14277</v>
      </c>
      <c r="H1317" s="10" t="s">
        <v>6037</v>
      </c>
      <c r="I1317" t="s">
        <v>1134</v>
      </c>
      <c r="J1317" s="10" t="str">
        <f>IFERROR(VLOOKUP(BTT[[#This Row],[Verwendete Transaktion (Pflichtauswahl)]],Transaktionen[[Transaktionen]:[Langtext]],2,FALSE),"")</f>
        <v>Anlagen-Stammsatz ändern</v>
      </c>
      <c r="V1317" s="10" t="str">
        <f>IFERROR(VLOOKUP(BTT[[#This Row],[Verwendetes Formular
(Auswahl falls relevant)]],Formulare[[Formularbezeichnung]:[Formularname (technisch)]],2,FALSE),"")</f>
        <v/>
      </c>
      <c r="Y1317" s="4"/>
      <c r="AK1317" s="10" t="str">
        <f>IF(BTT[[#This Row],[Subprozess
(optionale Auswahl)]]="","okay",IF(VLOOKUP(BTT[[#This Row],[Subprozess
(optionale Auswahl)]],BPML[[Subprozess]:[Zugeordneter Hauptprozess]],3,FALSE)=BTT[[#This Row],[Hauptprozess
(Pflichtauswahl)]],"okay","falscher Subprozess"))</f>
        <v>okay</v>
      </c>
      <c r="AL1317" t="str">
        <f>IF(aktives_Teilprojekt="Master","",IF(BTT[[#This Row],[Verantwortliches TP
(automatisch)]]=VLOOKUP(aktives_Teilprojekt,Teilprojekte[[Teilprojekte]:[Kürzel]],2,FALSE),"okay","Hauptprozess anderes TP"))</f>
        <v>okay</v>
      </c>
      <c r="AM1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7" s="10" t="str">
        <f>IFERROR(IF(BTT[[#This Row],[SAP-Modul
(Pflichtauswahl)]]&lt;&gt;VLOOKUP(BTT[[#This Row],[Verwendete Transaktion (Pflichtauswahl)]],Transaktionen[[Transaktionen]:[Modul]],3,FALSE),"Modul anders","okay"),"")</f>
        <v>okay</v>
      </c>
      <c r="AP1317" s="10" t="str">
        <f>IFERROR(IF(COUNTIFS(BTT[Verwendete Transaktion (Pflichtauswahl)],BTT[[#This Row],[Verwendete Transaktion (Pflichtauswahl)]],BTT[SAP-Modul
(Pflichtauswahl)],"&lt;&gt;"&amp;BTT[[#This Row],[SAP-Modul
(Pflichtauswahl)]])&gt;0,"Modul anders","okay"),"")</f>
        <v>okay</v>
      </c>
      <c r="AQ1317" s="10" t="str">
        <f>IFERROR(IF(COUNTIFS(BTT[Verwendete Transaktion (Pflichtauswahl)],BTT[[#This Row],[Verwendete Transaktion (Pflichtauswahl)]],BTT[Verantwortliches TP
(automatisch)],"&lt;&gt;"&amp;BTT[[#This Row],[Verantwortliches TP
(automatisch)]])&gt;0,"Transaktion mehrfach","okay"),"")</f>
        <v>okay</v>
      </c>
      <c r="AR1317" s="10" t="str">
        <f>IFERROR(IF(COUNTIFS(BTT[Verwendete Transaktion (Pflichtauswahl)],BTT[[#This Row],[Verwendete Transaktion (Pflichtauswahl)]],BTT[Verantwortliches TP
(automatisch)],"&lt;&gt;"&amp;VLOOKUP(aktives_Teilprojekt,Teilprojekte[[Teilprojekte]:[Kürzel]],2,FALSE))&gt;0,"Transaktion mehrfach","okay"),"")</f>
        <v>okay</v>
      </c>
      <c r="AS1317" s="10" t="s">
        <v>11734</v>
      </c>
      <c r="AT1317" s="10"/>
    </row>
    <row r="1318" spans="1:46" x14ac:dyDescent="0.25">
      <c r="A1318" s="14" t="str">
        <f>IFERROR(IF(BTT[[#This Row],[Lfd Nr. 
(aus konsolidierter Datei)]]&lt;&gt;"",BTT[[#This Row],[Lfd Nr. 
(aus konsolidierter Datei)]],VLOOKUP(aktives_Teilprojekt,Teilprojekte[[Teilprojekte]:[Kürzel]],2,FALSE)&amp;ROW(BTT[[#This Row],[Lfd Nr.
(automatisch)]])-2),"")</f>
        <v>FI1232</v>
      </c>
      <c r="B1318" s="15" t="s">
        <v>25</v>
      </c>
      <c r="C1318" s="15"/>
      <c r="D1318" t="s">
        <v>11737</v>
      </c>
      <c r="E1318" s="10" t="str">
        <f>IFERROR(IF(NOT(BTT[[#This Row],[Manuelle Änderung des Verantwortliches TP
(Auswahl - bei Bedarf)]]=""),BTT[[#This Row],[Manuelle Änderung des Verantwortliches TP
(Auswahl - bei Bedarf)]],VLOOKUP(BTT[[#This Row],[Hauptprozess
(Pflichtauswahl)]],Hauptprozesse[],3,FALSE)),"")</f>
        <v>FI</v>
      </c>
      <c r="G1318" t="s">
        <v>14277</v>
      </c>
      <c r="H1318" s="10" t="s">
        <v>8485</v>
      </c>
      <c r="I1318" t="s">
        <v>8522</v>
      </c>
      <c r="J1318" s="10" t="str">
        <f>IFERROR(VLOOKUP(BTT[[#This Row],[Verwendete Transaktion (Pflichtauswahl)]],Transaktionen[[Transaktionen]:[Langtext]],2,FALSE),"")</f>
        <v>keine digitale Erfassung</v>
      </c>
      <c r="V1318" s="10" t="str">
        <f>IFERROR(VLOOKUP(BTT[[#This Row],[Verwendetes Formular
(Auswahl falls relevant)]],Formulare[[Formularbezeichnung]:[Formularname (technisch)]],2,FALSE),"")</f>
        <v/>
      </c>
      <c r="Y1318" s="4"/>
      <c r="AK1318" s="10" t="str">
        <f>IF(BTT[[#This Row],[Subprozess
(optionale Auswahl)]]="","okay",IF(VLOOKUP(BTT[[#This Row],[Subprozess
(optionale Auswahl)]],BPML[[Subprozess]:[Zugeordneter Hauptprozess]],3,FALSE)=BTT[[#This Row],[Hauptprozess
(Pflichtauswahl)]],"okay","falscher Subprozess"))</f>
        <v>okay</v>
      </c>
      <c r="AL1318" t="str">
        <f>IF(aktives_Teilprojekt="Master","",IF(BTT[[#This Row],[Verantwortliches TP
(automatisch)]]=VLOOKUP(aktives_Teilprojekt,Teilprojekte[[Teilprojekte]:[Kürzel]],2,FALSE),"okay","Hauptprozess anderes TP"))</f>
        <v>okay</v>
      </c>
      <c r="AM1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8" s="10" t="str">
        <f>IFERROR(IF(BTT[[#This Row],[SAP-Modul
(Pflichtauswahl)]]&lt;&gt;VLOOKUP(BTT[[#This Row],[Verwendete Transaktion (Pflichtauswahl)]],Transaktionen[[Transaktionen]:[Modul]],3,FALSE),"Modul anders","okay"),"")</f>
        <v>okay</v>
      </c>
      <c r="AP1318" s="10" t="str">
        <f>IFERROR(IF(COUNTIFS(BTT[Verwendete Transaktion (Pflichtauswahl)],BTT[[#This Row],[Verwendete Transaktion (Pflichtauswahl)]],BTT[SAP-Modul
(Pflichtauswahl)],"&lt;&gt;"&amp;BTT[[#This Row],[SAP-Modul
(Pflichtauswahl)]])&gt;0,"Modul anders","okay"),"")</f>
        <v>okay</v>
      </c>
      <c r="AQ1318" s="10" t="str">
        <f>IFERROR(IF(COUNTIFS(BTT[Verwendete Transaktion (Pflichtauswahl)],BTT[[#This Row],[Verwendete Transaktion (Pflichtauswahl)]],BTT[Verantwortliches TP
(automatisch)],"&lt;&gt;"&amp;BTT[[#This Row],[Verantwortliches TP
(automatisch)]])&gt;0,"Transaktion mehrfach","okay"),"")</f>
        <v>okay</v>
      </c>
      <c r="AR1318" s="10" t="str">
        <f>IFERROR(IF(COUNTIFS(BTT[Verwendete Transaktion (Pflichtauswahl)],BTT[[#This Row],[Verwendete Transaktion (Pflichtauswahl)]],BTT[Verantwortliches TP
(automatisch)],"&lt;&gt;"&amp;VLOOKUP(aktives_Teilprojekt,Teilprojekte[[Teilprojekte]:[Kürzel]],2,FALSE))&gt;0,"Transaktion mehrfach","okay"),"")</f>
        <v>okay</v>
      </c>
      <c r="AS1318" s="10" t="s">
        <v>11736</v>
      </c>
      <c r="AT1318" s="10"/>
    </row>
    <row r="1319" spans="1:46" x14ac:dyDescent="0.25">
      <c r="A1319" s="14" t="str">
        <f>IFERROR(IF(BTT[[#This Row],[Lfd Nr. 
(aus konsolidierter Datei)]]&lt;&gt;"",BTT[[#This Row],[Lfd Nr. 
(aus konsolidierter Datei)]],VLOOKUP(aktives_Teilprojekt,Teilprojekte[[Teilprojekte]:[Kürzel]],2,FALSE)&amp;ROW(BTT[[#This Row],[Lfd Nr.
(automatisch)]])-2),"")</f>
        <v>FI1233</v>
      </c>
      <c r="B1319" s="15" t="s">
        <v>25</v>
      </c>
      <c r="C1319" s="15"/>
      <c r="D1319" t="s">
        <v>11739</v>
      </c>
      <c r="E1319" s="10" t="str">
        <f>IFERROR(IF(NOT(BTT[[#This Row],[Manuelle Änderung des Verantwortliches TP
(Auswahl - bei Bedarf)]]=""),BTT[[#This Row],[Manuelle Änderung des Verantwortliches TP
(Auswahl - bei Bedarf)]],VLOOKUP(BTT[[#This Row],[Hauptprozess
(Pflichtauswahl)]],Hauptprozesse[],3,FALSE)),"")</f>
        <v>FI</v>
      </c>
      <c r="G1319" t="s">
        <v>14277</v>
      </c>
      <c r="H1319" s="10" t="s">
        <v>6037</v>
      </c>
      <c r="I1319" t="s">
        <v>1134</v>
      </c>
      <c r="J1319" s="10" t="str">
        <f>IFERROR(VLOOKUP(BTT[[#This Row],[Verwendete Transaktion (Pflichtauswahl)]],Transaktionen[[Transaktionen]:[Langtext]],2,FALSE),"")</f>
        <v>Anlagen-Stammsatz ändern</v>
      </c>
      <c r="V1319" s="10" t="str">
        <f>IFERROR(VLOOKUP(BTT[[#This Row],[Verwendetes Formular
(Auswahl falls relevant)]],Formulare[[Formularbezeichnung]:[Formularname (technisch)]],2,FALSE),"")</f>
        <v/>
      </c>
      <c r="Y1319" s="4"/>
      <c r="AK1319" s="10" t="str">
        <f>IF(BTT[[#This Row],[Subprozess
(optionale Auswahl)]]="","okay",IF(VLOOKUP(BTT[[#This Row],[Subprozess
(optionale Auswahl)]],BPML[[Subprozess]:[Zugeordneter Hauptprozess]],3,FALSE)=BTT[[#This Row],[Hauptprozess
(Pflichtauswahl)]],"okay","falscher Subprozess"))</f>
        <v>okay</v>
      </c>
      <c r="AL1319" t="str">
        <f>IF(aktives_Teilprojekt="Master","",IF(BTT[[#This Row],[Verantwortliches TP
(automatisch)]]=VLOOKUP(aktives_Teilprojekt,Teilprojekte[[Teilprojekte]:[Kürzel]],2,FALSE),"okay","Hauptprozess anderes TP"))</f>
        <v>okay</v>
      </c>
      <c r="AM1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9" s="10" t="str">
        <f>IFERROR(IF(BTT[[#This Row],[SAP-Modul
(Pflichtauswahl)]]&lt;&gt;VLOOKUP(BTT[[#This Row],[Verwendete Transaktion (Pflichtauswahl)]],Transaktionen[[Transaktionen]:[Modul]],3,FALSE),"Modul anders","okay"),"")</f>
        <v>okay</v>
      </c>
      <c r="AP1319" s="10" t="str">
        <f>IFERROR(IF(COUNTIFS(BTT[Verwendete Transaktion (Pflichtauswahl)],BTT[[#This Row],[Verwendete Transaktion (Pflichtauswahl)]],BTT[SAP-Modul
(Pflichtauswahl)],"&lt;&gt;"&amp;BTT[[#This Row],[SAP-Modul
(Pflichtauswahl)]])&gt;0,"Modul anders","okay"),"")</f>
        <v>okay</v>
      </c>
      <c r="AQ1319" s="10" t="str">
        <f>IFERROR(IF(COUNTIFS(BTT[Verwendete Transaktion (Pflichtauswahl)],BTT[[#This Row],[Verwendete Transaktion (Pflichtauswahl)]],BTT[Verantwortliches TP
(automatisch)],"&lt;&gt;"&amp;BTT[[#This Row],[Verantwortliches TP
(automatisch)]])&gt;0,"Transaktion mehrfach","okay"),"")</f>
        <v>okay</v>
      </c>
      <c r="AR1319" s="10" t="str">
        <f>IFERROR(IF(COUNTIFS(BTT[Verwendete Transaktion (Pflichtauswahl)],BTT[[#This Row],[Verwendete Transaktion (Pflichtauswahl)]],BTT[Verantwortliches TP
(automatisch)],"&lt;&gt;"&amp;VLOOKUP(aktives_Teilprojekt,Teilprojekte[[Teilprojekte]:[Kürzel]],2,FALSE))&gt;0,"Transaktion mehrfach","okay"),"")</f>
        <v>okay</v>
      </c>
      <c r="AS1319" s="10" t="s">
        <v>11738</v>
      </c>
      <c r="AT1319" s="10"/>
    </row>
    <row r="1320" spans="1:46" x14ac:dyDescent="0.25">
      <c r="A1320" s="14" t="str">
        <f>IFERROR(IF(BTT[[#This Row],[Lfd Nr. 
(aus konsolidierter Datei)]]&lt;&gt;"",BTT[[#This Row],[Lfd Nr. 
(aus konsolidierter Datei)]],VLOOKUP(aktives_Teilprojekt,Teilprojekte[[Teilprojekte]:[Kürzel]],2,FALSE)&amp;ROW(BTT[[#This Row],[Lfd Nr.
(automatisch)]])-2),"")</f>
        <v>FI1234</v>
      </c>
      <c r="B1320" s="15" t="s">
        <v>25</v>
      </c>
      <c r="C1320" s="15"/>
      <c r="D1320" t="s">
        <v>11741</v>
      </c>
      <c r="E1320" s="10" t="str">
        <f>IFERROR(IF(NOT(BTT[[#This Row],[Manuelle Änderung des Verantwortliches TP
(Auswahl - bei Bedarf)]]=""),BTT[[#This Row],[Manuelle Änderung des Verantwortliches TP
(Auswahl - bei Bedarf)]],VLOOKUP(BTT[[#This Row],[Hauptprozess
(Pflichtauswahl)]],Hauptprozesse[],3,FALSE)),"")</f>
        <v>FI</v>
      </c>
      <c r="G1320" t="s">
        <v>14277</v>
      </c>
      <c r="H1320" s="10"/>
      <c r="I1320" t="s">
        <v>4277</v>
      </c>
      <c r="J1320" s="10" t="str">
        <f>IFERROR(VLOOKUP(BTT[[#This Row],[Verwendete Transaktion (Pflichtauswahl)]],Transaktionen[[Transaktionen]:[Langtext]],2,FALSE),"")</f>
        <v>Abschreibungen</v>
      </c>
      <c r="V1320" s="10" t="str">
        <f>IFERROR(VLOOKUP(BTT[[#This Row],[Verwendetes Formular
(Auswahl falls relevant)]],Formulare[[Formularbezeichnung]:[Formularname (technisch)]],2,FALSE),"")</f>
        <v/>
      </c>
      <c r="Y1320" s="4"/>
      <c r="AK1320" s="10" t="str">
        <f>IF(BTT[[#This Row],[Subprozess
(optionale Auswahl)]]="","okay",IF(VLOOKUP(BTT[[#This Row],[Subprozess
(optionale Auswahl)]],BPML[[Subprozess]:[Zugeordneter Hauptprozess]],3,FALSE)=BTT[[#This Row],[Hauptprozess
(Pflichtauswahl)]],"okay","falscher Subprozess"))</f>
        <v>okay</v>
      </c>
      <c r="AL1320" t="str">
        <f>IF(aktives_Teilprojekt="Master","",IF(BTT[[#This Row],[Verantwortliches TP
(automatisch)]]=VLOOKUP(aktives_Teilprojekt,Teilprojekte[[Teilprojekte]:[Kürzel]],2,FALSE),"okay","Hauptprozess anderes TP"))</f>
        <v>okay</v>
      </c>
      <c r="AM1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0" s="10" t="str">
        <f>IFERROR(IF(BTT[[#This Row],[SAP-Modul
(Pflichtauswahl)]]&lt;&gt;VLOOKUP(BTT[[#This Row],[Verwendete Transaktion (Pflichtauswahl)]],Transaktionen[[Transaktionen]:[Modul]],3,FALSE),"Modul anders","okay"),"")</f>
        <v>Modul anders</v>
      </c>
      <c r="AP1320" s="10" t="str">
        <f>IFERROR(IF(COUNTIFS(BTT[Verwendete Transaktion (Pflichtauswahl)],BTT[[#This Row],[Verwendete Transaktion (Pflichtauswahl)]],BTT[SAP-Modul
(Pflichtauswahl)],"&lt;&gt;"&amp;BTT[[#This Row],[SAP-Modul
(Pflichtauswahl)]])&gt;0,"Modul anders","okay"),"")</f>
        <v>okay</v>
      </c>
      <c r="AQ1320" s="10" t="str">
        <f>IFERROR(IF(COUNTIFS(BTT[Verwendete Transaktion (Pflichtauswahl)],BTT[[#This Row],[Verwendete Transaktion (Pflichtauswahl)]],BTT[Verantwortliches TP
(automatisch)],"&lt;&gt;"&amp;BTT[[#This Row],[Verantwortliches TP
(automatisch)]])&gt;0,"Transaktion mehrfach","okay"),"")</f>
        <v>okay</v>
      </c>
      <c r="AR1320" s="10" t="str">
        <f>IFERROR(IF(COUNTIFS(BTT[Verwendete Transaktion (Pflichtauswahl)],BTT[[#This Row],[Verwendete Transaktion (Pflichtauswahl)]],BTT[Verantwortliches TP
(automatisch)],"&lt;&gt;"&amp;VLOOKUP(aktives_Teilprojekt,Teilprojekte[[Teilprojekte]:[Kürzel]],2,FALSE))&gt;0,"Transaktion mehrfach","okay"),"")</f>
        <v>okay</v>
      </c>
      <c r="AS1320" s="10" t="s">
        <v>11740</v>
      </c>
      <c r="AT1320" s="10"/>
    </row>
    <row r="1321" spans="1:46" x14ac:dyDescent="0.25">
      <c r="A1321" s="14" t="str">
        <f>IFERROR(IF(BTT[[#This Row],[Lfd Nr. 
(aus konsolidierter Datei)]]&lt;&gt;"",BTT[[#This Row],[Lfd Nr. 
(aus konsolidierter Datei)]],VLOOKUP(aktives_Teilprojekt,Teilprojekte[[Teilprojekte]:[Kürzel]],2,FALSE)&amp;ROW(BTT[[#This Row],[Lfd Nr.
(automatisch)]])-2),"")</f>
        <v>FI1235</v>
      </c>
      <c r="B1321" s="15" t="s">
        <v>25</v>
      </c>
      <c r="C1321" s="15"/>
      <c r="D1321" t="s">
        <v>11743</v>
      </c>
      <c r="E1321" s="10" t="str">
        <f>IFERROR(IF(NOT(BTT[[#This Row],[Manuelle Änderung des Verantwortliches TP
(Auswahl - bei Bedarf)]]=""),BTT[[#This Row],[Manuelle Änderung des Verantwortliches TP
(Auswahl - bei Bedarf)]],VLOOKUP(BTT[[#This Row],[Hauptprozess
(Pflichtauswahl)]],Hauptprozesse[],3,FALSE)),"")</f>
        <v>FI</v>
      </c>
      <c r="G1321" t="s">
        <v>14277</v>
      </c>
      <c r="H1321" s="10" t="s">
        <v>6037</v>
      </c>
      <c r="I1321" t="s">
        <v>1136</v>
      </c>
      <c r="J1321" s="10" t="str">
        <f>IFERROR(VLOOKUP(BTT[[#This Row],[Verwendete Transaktion (Pflichtauswahl)]],Transaktionen[[Transaktionen]:[Langtext]],2,FALSE),"")</f>
        <v>Anlagen-Stammsatz anzeigen</v>
      </c>
      <c r="V1321" s="10" t="str">
        <f>IFERROR(VLOOKUP(BTT[[#This Row],[Verwendetes Formular
(Auswahl falls relevant)]],Formulare[[Formularbezeichnung]:[Formularname (technisch)]],2,FALSE),"")</f>
        <v/>
      </c>
      <c r="Y1321" s="4"/>
      <c r="AK1321" s="10" t="str">
        <f>IF(BTT[[#This Row],[Subprozess
(optionale Auswahl)]]="","okay",IF(VLOOKUP(BTT[[#This Row],[Subprozess
(optionale Auswahl)]],BPML[[Subprozess]:[Zugeordneter Hauptprozess]],3,FALSE)=BTT[[#This Row],[Hauptprozess
(Pflichtauswahl)]],"okay","falscher Subprozess"))</f>
        <v>okay</v>
      </c>
      <c r="AL1321" t="str">
        <f>IF(aktives_Teilprojekt="Master","",IF(BTT[[#This Row],[Verantwortliches TP
(automatisch)]]=VLOOKUP(aktives_Teilprojekt,Teilprojekte[[Teilprojekte]:[Kürzel]],2,FALSE),"okay","Hauptprozess anderes TP"))</f>
        <v>okay</v>
      </c>
      <c r="AM1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1" s="10" t="str">
        <f>IFERROR(IF(BTT[[#This Row],[SAP-Modul
(Pflichtauswahl)]]&lt;&gt;VLOOKUP(BTT[[#This Row],[Verwendete Transaktion (Pflichtauswahl)]],Transaktionen[[Transaktionen]:[Modul]],3,FALSE),"Modul anders","okay"),"")</f>
        <v>okay</v>
      </c>
      <c r="AP1321" s="10" t="str">
        <f>IFERROR(IF(COUNTIFS(BTT[Verwendete Transaktion (Pflichtauswahl)],BTT[[#This Row],[Verwendete Transaktion (Pflichtauswahl)]],BTT[SAP-Modul
(Pflichtauswahl)],"&lt;&gt;"&amp;BTT[[#This Row],[SAP-Modul
(Pflichtauswahl)]])&gt;0,"Modul anders","okay"),"")</f>
        <v>okay</v>
      </c>
      <c r="AQ1321" s="10" t="str">
        <f>IFERROR(IF(COUNTIFS(BTT[Verwendete Transaktion (Pflichtauswahl)],BTT[[#This Row],[Verwendete Transaktion (Pflichtauswahl)]],BTT[Verantwortliches TP
(automatisch)],"&lt;&gt;"&amp;BTT[[#This Row],[Verantwortliches TP
(automatisch)]])&gt;0,"Transaktion mehrfach","okay"),"")</f>
        <v>okay</v>
      </c>
      <c r="AR1321" s="10" t="str">
        <f>IFERROR(IF(COUNTIFS(BTT[Verwendete Transaktion (Pflichtauswahl)],BTT[[#This Row],[Verwendete Transaktion (Pflichtauswahl)]],BTT[Verantwortliches TP
(automatisch)],"&lt;&gt;"&amp;VLOOKUP(aktives_Teilprojekt,Teilprojekte[[Teilprojekte]:[Kürzel]],2,FALSE))&gt;0,"Transaktion mehrfach","okay"),"")</f>
        <v>okay</v>
      </c>
      <c r="AS1321" s="10" t="s">
        <v>11742</v>
      </c>
      <c r="AT1321" s="10"/>
    </row>
    <row r="1322" spans="1:46" x14ac:dyDescent="0.25">
      <c r="A1322" s="14" t="str">
        <f>IFERROR(IF(BTT[[#This Row],[Lfd Nr. 
(aus konsolidierter Datei)]]&lt;&gt;"",BTT[[#This Row],[Lfd Nr. 
(aus konsolidierter Datei)]],VLOOKUP(aktives_Teilprojekt,Teilprojekte[[Teilprojekte]:[Kürzel]],2,FALSE)&amp;ROW(BTT[[#This Row],[Lfd Nr.
(automatisch)]])-2),"")</f>
        <v>FI1236</v>
      </c>
      <c r="B1322" s="15" t="s">
        <v>25</v>
      </c>
      <c r="C1322" s="15"/>
      <c r="D1322" t="s">
        <v>11480</v>
      </c>
      <c r="E1322" s="10" t="str">
        <f>IFERROR(IF(NOT(BTT[[#This Row],[Manuelle Änderung des Verantwortliches TP
(Auswahl - bei Bedarf)]]=""),BTT[[#This Row],[Manuelle Änderung des Verantwortliches TP
(Auswahl - bei Bedarf)]],VLOOKUP(BTT[[#This Row],[Hauptprozess
(Pflichtauswahl)]],Hauptprozesse[],3,FALSE)),"")</f>
        <v>FI</v>
      </c>
      <c r="G1322" t="s">
        <v>14277</v>
      </c>
      <c r="H1322" s="10" t="s">
        <v>6037</v>
      </c>
      <c r="I1322" t="s">
        <v>1144</v>
      </c>
      <c r="J1322" s="10" t="str">
        <f>IFERROR(VLOOKUP(BTT[[#This Row],[Verwendete Transaktion (Pflichtauswahl)]],Transaktionen[[Transaktionen]:[Langtext]],2,FALSE),"")</f>
        <v>Anlagen-Unternummer anlegen</v>
      </c>
      <c r="V1322" s="10" t="str">
        <f>IFERROR(VLOOKUP(BTT[[#This Row],[Verwendetes Formular
(Auswahl falls relevant)]],Formulare[[Formularbezeichnung]:[Formularname (technisch)]],2,FALSE),"")</f>
        <v/>
      </c>
      <c r="Y1322" s="4"/>
      <c r="AK1322" s="10" t="str">
        <f>IF(BTT[[#This Row],[Subprozess
(optionale Auswahl)]]="","okay",IF(VLOOKUP(BTT[[#This Row],[Subprozess
(optionale Auswahl)]],BPML[[Subprozess]:[Zugeordneter Hauptprozess]],3,FALSE)=BTT[[#This Row],[Hauptprozess
(Pflichtauswahl)]],"okay","falscher Subprozess"))</f>
        <v>okay</v>
      </c>
      <c r="AL1322" t="str">
        <f>IF(aktives_Teilprojekt="Master","",IF(BTT[[#This Row],[Verantwortliches TP
(automatisch)]]=VLOOKUP(aktives_Teilprojekt,Teilprojekte[[Teilprojekte]:[Kürzel]],2,FALSE),"okay","Hauptprozess anderes TP"))</f>
        <v>okay</v>
      </c>
      <c r="AM1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2" s="10" t="str">
        <f>IFERROR(IF(BTT[[#This Row],[SAP-Modul
(Pflichtauswahl)]]&lt;&gt;VLOOKUP(BTT[[#This Row],[Verwendete Transaktion (Pflichtauswahl)]],Transaktionen[[Transaktionen]:[Modul]],3,FALSE),"Modul anders","okay"),"")</f>
        <v>okay</v>
      </c>
      <c r="AP1322" s="10" t="str">
        <f>IFERROR(IF(COUNTIFS(BTT[Verwendete Transaktion (Pflichtauswahl)],BTT[[#This Row],[Verwendete Transaktion (Pflichtauswahl)]],BTT[SAP-Modul
(Pflichtauswahl)],"&lt;&gt;"&amp;BTT[[#This Row],[SAP-Modul
(Pflichtauswahl)]])&gt;0,"Modul anders","okay"),"")</f>
        <v>okay</v>
      </c>
      <c r="AQ1322" s="10" t="str">
        <f>IFERROR(IF(COUNTIFS(BTT[Verwendete Transaktion (Pflichtauswahl)],BTT[[#This Row],[Verwendete Transaktion (Pflichtauswahl)]],BTT[Verantwortliches TP
(automatisch)],"&lt;&gt;"&amp;BTT[[#This Row],[Verantwortliches TP
(automatisch)]])&gt;0,"Transaktion mehrfach","okay"),"")</f>
        <v>okay</v>
      </c>
      <c r="AR1322" s="10" t="str">
        <f>IFERROR(IF(COUNTIFS(BTT[Verwendete Transaktion (Pflichtauswahl)],BTT[[#This Row],[Verwendete Transaktion (Pflichtauswahl)]],BTT[Verantwortliches TP
(automatisch)],"&lt;&gt;"&amp;VLOOKUP(aktives_Teilprojekt,Teilprojekte[[Teilprojekte]:[Kürzel]],2,FALSE))&gt;0,"Transaktion mehrfach","okay"),"")</f>
        <v>okay</v>
      </c>
      <c r="AS1322" s="10" t="s">
        <v>11744</v>
      </c>
      <c r="AT1322" s="10"/>
    </row>
    <row r="1323" spans="1:46" x14ac:dyDescent="0.25">
      <c r="A1323" s="14" t="str">
        <f>IFERROR(IF(BTT[[#This Row],[Lfd Nr. 
(aus konsolidierter Datei)]]&lt;&gt;"",BTT[[#This Row],[Lfd Nr. 
(aus konsolidierter Datei)]],VLOOKUP(aktives_Teilprojekt,Teilprojekte[[Teilprojekte]:[Kürzel]],2,FALSE)&amp;ROW(BTT[[#This Row],[Lfd Nr.
(automatisch)]])-2),"")</f>
        <v>FI1237</v>
      </c>
      <c r="B1323" s="15" t="s">
        <v>25</v>
      </c>
      <c r="C1323" s="15"/>
      <c r="D1323" t="s">
        <v>11746</v>
      </c>
      <c r="E1323" s="10" t="str">
        <f>IFERROR(IF(NOT(BTT[[#This Row],[Manuelle Änderung des Verantwortliches TP
(Auswahl - bei Bedarf)]]=""),BTT[[#This Row],[Manuelle Änderung des Verantwortliches TP
(Auswahl - bei Bedarf)]],VLOOKUP(BTT[[#This Row],[Hauptprozess
(Pflichtauswahl)]],Hauptprozesse[],3,FALSE)),"")</f>
        <v>FI</v>
      </c>
      <c r="G1323" t="s">
        <v>14277</v>
      </c>
      <c r="H1323" s="10" t="s">
        <v>6037</v>
      </c>
      <c r="I1323" t="s">
        <v>1095</v>
      </c>
      <c r="J1323" s="10" t="str">
        <f>IFERROR(VLOOKUP(BTT[[#This Row],[Verwendete Transaktion (Pflichtauswahl)]],Transaktionen[[Transaktionen]:[Langtext]],2,FALSE),"")</f>
        <v>Umbuchung buchungskreis-intern</v>
      </c>
      <c r="V1323" s="10" t="str">
        <f>IFERROR(VLOOKUP(BTT[[#This Row],[Verwendetes Formular
(Auswahl falls relevant)]],Formulare[[Formularbezeichnung]:[Formularname (technisch)]],2,FALSE),"")</f>
        <v/>
      </c>
      <c r="Y1323" s="4"/>
      <c r="AK1323" s="10" t="str">
        <f>IF(BTT[[#This Row],[Subprozess
(optionale Auswahl)]]="","okay",IF(VLOOKUP(BTT[[#This Row],[Subprozess
(optionale Auswahl)]],BPML[[Subprozess]:[Zugeordneter Hauptprozess]],3,FALSE)=BTT[[#This Row],[Hauptprozess
(Pflichtauswahl)]],"okay","falscher Subprozess"))</f>
        <v>okay</v>
      </c>
      <c r="AL1323" t="str">
        <f>IF(aktives_Teilprojekt="Master","",IF(BTT[[#This Row],[Verantwortliches TP
(automatisch)]]=VLOOKUP(aktives_Teilprojekt,Teilprojekte[[Teilprojekte]:[Kürzel]],2,FALSE),"okay","Hauptprozess anderes TP"))</f>
        <v>okay</v>
      </c>
      <c r="AM1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3" s="10" t="str">
        <f>IFERROR(IF(BTT[[#This Row],[SAP-Modul
(Pflichtauswahl)]]&lt;&gt;VLOOKUP(BTT[[#This Row],[Verwendete Transaktion (Pflichtauswahl)]],Transaktionen[[Transaktionen]:[Modul]],3,FALSE),"Modul anders","okay"),"")</f>
        <v>okay</v>
      </c>
      <c r="AP1323" s="10" t="str">
        <f>IFERROR(IF(COUNTIFS(BTT[Verwendete Transaktion (Pflichtauswahl)],BTT[[#This Row],[Verwendete Transaktion (Pflichtauswahl)]],BTT[SAP-Modul
(Pflichtauswahl)],"&lt;&gt;"&amp;BTT[[#This Row],[SAP-Modul
(Pflichtauswahl)]])&gt;0,"Modul anders","okay"),"")</f>
        <v>okay</v>
      </c>
      <c r="AQ1323" s="10" t="str">
        <f>IFERROR(IF(COUNTIFS(BTT[Verwendete Transaktion (Pflichtauswahl)],BTT[[#This Row],[Verwendete Transaktion (Pflichtauswahl)]],BTT[Verantwortliches TP
(automatisch)],"&lt;&gt;"&amp;BTT[[#This Row],[Verantwortliches TP
(automatisch)]])&gt;0,"Transaktion mehrfach","okay"),"")</f>
        <v>okay</v>
      </c>
      <c r="AR1323" s="10" t="str">
        <f>IFERROR(IF(COUNTIFS(BTT[Verwendete Transaktion (Pflichtauswahl)],BTT[[#This Row],[Verwendete Transaktion (Pflichtauswahl)]],BTT[Verantwortliches TP
(automatisch)],"&lt;&gt;"&amp;VLOOKUP(aktives_Teilprojekt,Teilprojekte[[Teilprojekte]:[Kürzel]],2,FALSE))&gt;0,"Transaktion mehrfach","okay"),"")</f>
        <v>okay</v>
      </c>
      <c r="AS1323" s="10" t="s">
        <v>11745</v>
      </c>
      <c r="AT1323" s="10"/>
    </row>
    <row r="1324" spans="1:46" x14ac:dyDescent="0.25">
      <c r="A1324" s="14" t="str">
        <f>IFERROR(IF(BTT[[#This Row],[Lfd Nr. 
(aus konsolidierter Datei)]]&lt;&gt;"",BTT[[#This Row],[Lfd Nr. 
(aus konsolidierter Datei)]],VLOOKUP(aktives_Teilprojekt,Teilprojekte[[Teilprojekte]:[Kürzel]],2,FALSE)&amp;ROW(BTT[[#This Row],[Lfd Nr.
(automatisch)]])-2),"")</f>
        <v>FI1238</v>
      </c>
      <c r="B1324" s="15" t="s">
        <v>25</v>
      </c>
      <c r="C1324" s="15"/>
      <c r="D1324" t="s">
        <v>11748</v>
      </c>
      <c r="E1324" s="10" t="str">
        <f>IFERROR(IF(NOT(BTT[[#This Row],[Manuelle Änderung des Verantwortliches TP
(Auswahl - bei Bedarf)]]=""),BTT[[#This Row],[Manuelle Änderung des Verantwortliches TP
(Auswahl - bei Bedarf)]],VLOOKUP(BTT[[#This Row],[Hauptprozess
(Pflichtauswahl)]],Hauptprozesse[],3,FALSE)),"")</f>
        <v>FI</v>
      </c>
      <c r="G1324" t="s">
        <v>14277</v>
      </c>
      <c r="H1324" s="10" t="s">
        <v>8485</v>
      </c>
      <c r="I1324" t="s">
        <v>8522</v>
      </c>
      <c r="J1324" s="10" t="str">
        <f>IFERROR(VLOOKUP(BTT[[#This Row],[Verwendete Transaktion (Pflichtauswahl)]],Transaktionen[[Transaktionen]:[Langtext]],2,FALSE),"")</f>
        <v>keine digitale Erfassung</v>
      </c>
      <c r="V1324" s="10" t="str">
        <f>IFERROR(VLOOKUP(BTT[[#This Row],[Verwendetes Formular
(Auswahl falls relevant)]],Formulare[[Formularbezeichnung]:[Formularname (technisch)]],2,FALSE),"")</f>
        <v/>
      </c>
      <c r="Y1324" s="4"/>
      <c r="AK1324" s="10" t="str">
        <f>IF(BTT[[#This Row],[Subprozess
(optionale Auswahl)]]="","okay",IF(VLOOKUP(BTT[[#This Row],[Subprozess
(optionale Auswahl)]],BPML[[Subprozess]:[Zugeordneter Hauptprozess]],3,FALSE)=BTT[[#This Row],[Hauptprozess
(Pflichtauswahl)]],"okay","falscher Subprozess"))</f>
        <v>okay</v>
      </c>
      <c r="AL1324" t="str">
        <f>IF(aktives_Teilprojekt="Master","",IF(BTT[[#This Row],[Verantwortliches TP
(automatisch)]]=VLOOKUP(aktives_Teilprojekt,Teilprojekte[[Teilprojekte]:[Kürzel]],2,FALSE),"okay","Hauptprozess anderes TP"))</f>
        <v>okay</v>
      </c>
      <c r="AM1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4" s="10" t="str">
        <f>IFERROR(IF(BTT[[#This Row],[SAP-Modul
(Pflichtauswahl)]]&lt;&gt;VLOOKUP(BTT[[#This Row],[Verwendete Transaktion (Pflichtauswahl)]],Transaktionen[[Transaktionen]:[Modul]],3,FALSE),"Modul anders","okay"),"")</f>
        <v>okay</v>
      </c>
      <c r="AP1324" s="10" t="str">
        <f>IFERROR(IF(COUNTIFS(BTT[Verwendete Transaktion (Pflichtauswahl)],BTT[[#This Row],[Verwendete Transaktion (Pflichtauswahl)]],BTT[SAP-Modul
(Pflichtauswahl)],"&lt;&gt;"&amp;BTT[[#This Row],[SAP-Modul
(Pflichtauswahl)]])&gt;0,"Modul anders","okay"),"")</f>
        <v>okay</v>
      </c>
      <c r="AQ1324" s="10" t="str">
        <f>IFERROR(IF(COUNTIFS(BTT[Verwendete Transaktion (Pflichtauswahl)],BTT[[#This Row],[Verwendete Transaktion (Pflichtauswahl)]],BTT[Verantwortliches TP
(automatisch)],"&lt;&gt;"&amp;BTT[[#This Row],[Verantwortliches TP
(automatisch)]])&gt;0,"Transaktion mehrfach","okay"),"")</f>
        <v>okay</v>
      </c>
      <c r="AR1324" s="10" t="str">
        <f>IFERROR(IF(COUNTIFS(BTT[Verwendete Transaktion (Pflichtauswahl)],BTT[[#This Row],[Verwendete Transaktion (Pflichtauswahl)]],BTT[Verantwortliches TP
(automatisch)],"&lt;&gt;"&amp;VLOOKUP(aktives_Teilprojekt,Teilprojekte[[Teilprojekte]:[Kürzel]],2,FALSE))&gt;0,"Transaktion mehrfach","okay"),"")</f>
        <v>okay</v>
      </c>
      <c r="AS1324" s="10" t="s">
        <v>11747</v>
      </c>
      <c r="AT1324" s="10"/>
    </row>
    <row r="1325" spans="1:46" x14ac:dyDescent="0.25">
      <c r="A1325" s="14" t="str">
        <f>IFERROR(IF(BTT[[#This Row],[Lfd Nr. 
(aus konsolidierter Datei)]]&lt;&gt;"",BTT[[#This Row],[Lfd Nr. 
(aus konsolidierter Datei)]],VLOOKUP(aktives_Teilprojekt,Teilprojekte[[Teilprojekte]:[Kürzel]],2,FALSE)&amp;ROW(BTT[[#This Row],[Lfd Nr.
(automatisch)]])-2),"")</f>
        <v>FI1239</v>
      </c>
      <c r="B1325" s="15" t="s">
        <v>25</v>
      </c>
      <c r="C1325" s="15"/>
      <c r="D1325" t="s">
        <v>11750</v>
      </c>
      <c r="E1325" s="10" t="str">
        <f>IFERROR(IF(NOT(BTT[[#This Row],[Manuelle Änderung des Verantwortliches TP
(Auswahl - bei Bedarf)]]=""),BTT[[#This Row],[Manuelle Änderung des Verantwortliches TP
(Auswahl - bei Bedarf)]],VLOOKUP(BTT[[#This Row],[Hauptprozess
(Pflichtauswahl)]],Hauptprozesse[],3,FALSE)),"")</f>
        <v>FI</v>
      </c>
      <c r="G1325" t="s">
        <v>14277</v>
      </c>
      <c r="H1325" s="10"/>
      <c r="J1325" s="10" t="str">
        <f>IFERROR(VLOOKUP(BTT[[#This Row],[Verwendete Transaktion (Pflichtauswahl)]],Transaktionen[[Transaktionen]:[Langtext]],2,FALSE),"")</f>
        <v/>
      </c>
      <c r="V1325" s="10" t="str">
        <f>IFERROR(VLOOKUP(BTT[[#This Row],[Verwendetes Formular
(Auswahl falls relevant)]],Formulare[[Formularbezeichnung]:[Formularname (technisch)]],2,FALSE),"")</f>
        <v/>
      </c>
      <c r="Y1325" s="4"/>
      <c r="AK1325" s="10" t="str">
        <f>IF(BTT[[#This Row],[Subprozess
(optionale Auswahl)]]="","okay",IF(VLOOKUP(BTT[[#This Row],[Subprozess
(optionale Auswahl)]],BPML[[Subprozess]:[Zugeordneter Hauptprozess]],3,FALSE)=BTT[[#This Row],[Hauptprozess
(Pflichtauswahl)]],"okay","falscher Subprozess"))</f>
        <v>okay</v>
      </c>
      <c r="AL1325" t="str">
        <f>IF(aktives_Teilprojekt="Master","",IF(BTT[[#This Row],[Verantwortliches TP
(automatisch)]]=VLOOKUP(aktives_Teilprojekt,Teilprojekte[[Teilprojekte]:[Kürzel]],2,FALSE),"okay","Hauptprozess anderes TP"))</f>
        <v>okay</v>
      </c>
      <c r="AM1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5" s="10" t="str">
        <f>IFERROR(IF(BTT[[#This Row],[SAP-Modul
(Pflichtauswahl)]]&lt;&gt;VLOOKUP(BTT[[#This Row],[Verwendete Transaktion (Pflichtauswahl)]],Transaktionen[[Transaktionen]:[Modul]],3,FALSE),"Modul anders","okay"),"")</f>
        <v/>
      </c>
      <c r="AP1325" s="10" t="str">
        <f>IFERROR(IF(COUNTIFS(BTT[Verwendete Transaktion (Pflichtauswahl)],BTT[[#This Row],[Verwendete Transaktion (Pflichtauswahl)]],BTT[SAP-Modul
(Pflichtauswahl)],"&lt;&gt;"&amp;BTT[[#This Row],[SAP-Modul
(Pflichtauswahl)]])&gt;0,"Modul anders","okay"),"")</f>
        <v>okay</v>
      </c>
      <c r="AQ1325" s="10" t="str">
        <f>IFERROR(IF(COUNTIFS(BTT[Verwendete Transaktion (Pflichtauswahl)],BTT[[#This Row],[Verwendete Transaktion (Pflichtauswahl)]],BTT[Verantwortliches TP
(automatisch)],"&lt;&gt;"&amp;BTT[[#This Row],[Verantwortliches TP
(automatisch)]])&gt;0,"Transaktion mehrfach","okay"),"")</f>
        <v>okay</v>
      </c>
      <c r="AR1325" s="10" t="str">
        <f>IFERROR(IF(COUNTIFS(BTT[Verwendete Transaktion (Pflichtauswahl)],BTT[[#This Row],[Verwendete Transaktion (Pflichtauswahl)]],BTT[Verantwortliches TP
(automatisch)],"&lt;&gt;"&amp;VLOOKUP(aktives_Teilprojekt,Teilprojekte[[Teilprojekte]:[Kürzel]],2,FALSE))&gt;0,"Transaktion mehrfach","okay"),"")</f>
        <v>okay</v>
      </c>
      <c r="AS1325" s="10" t="s">
        <v>11749</v>
      </c>
      <c r="AT1325" s="10"/>
    </row>
    <row r="1326" spans="1:46" x14ac:dyDescent="0.25">
      <c r="A1326" s="14" t="str">
        <f>IFERROR(IF(BTT[[#This Row],[Lfd Nr. 
(aus konsolidierter Datei)]]&lt;&gt;"",BTT[[#This Row],[Lfd Nr. 
(aus konsolidierter Datei)]],VLOOKUP(aktives_Teilprojekt,Teilprojekte[[Teilprojekte]:[Kürzel]],2,FALSE)&amp;ROW(BTT[[#This Row],[Lfd Nr.
(automatisch)]])-2),"")</f>
        <v>FI1240</v>
      </c>
      <c r="B1326" s="15" t="s">
        <v>25</v>
      </c>
      <c r="C1326" s="15"/>
      <c r="D1326" t="s">
        <v>11752</v>
      </c>
      <c r="E1326" s="10" t="str">
        <f>IFERROR(IF(NOT(BTT[[#This Row],[Manuelle Änderung des Verantwortliches TP
(Auswahl - bei Bedarf)]]=""),BTT[[#This Row],[Manuelle Änderung des Verantwortliches TP
(Auswahl - bei Bedarf)]],VLOOKUP(BTT[[#This Row],[Hauptprozess
(Pflichtauswahl)]],Hauptprozesse[],3,FALSE)),"")</f>
        <v>FI</v>
      </c>
      <c r="G1326" t="s">
        <v>14277</v>
      </c>
      <c r="H1326" s="10" t="s">
        <v>6037</v>
      </c>
      <c r="I1326" t="s">
        <v>3389</v>
      </c>
      <c r="J1326" s="10" t="str">
        <f>IFERROR(VLOOKUP(BTT[[#This Row],[Verwendete Transaktion (Pflichtauswahl)]],Transaktionen[[Transaktionen]:[Langtext]],2,FALSE),"")</f>
        <v>Substitution Massenänderung Anlagen</v>
      </c>
      <c r="V1326" s="10" t="str">
        <f>IFERROR(VLOOKUP(BTT[[#This Row],[Verwendetes Formular
(Auswahl falls relevant)]],Formulare[[Formularbezeichnung]:[Formularname (technisch)]],2,FALSE),"")</f>
        <v/>
      </c>
      <c r="Y1326" s="4"/>
      <c r="AK1326" s="10" t="str">
        <f>IF(BTT[[#This Row],[Subprozess
(optionale Auswahl)]]="","okay",IF(VLOOKUP(BTT[[#This Row],[Subprozess
(optionale Auswahl)]],BPML[[Subprozess]:[Zugeordneter Hauptprozess]],3,FALSE)=BTT[[#This Row],[Hauptprozess
(Pflichtauswahl)]],"okay","falscher Subprozess"))</f>
        <v>okay</v>
      </c>
      <c r="AL1326" t="str">
        <f>IF(aktives_Teilprojekt="Master","",IF(BTT[[#This Row],[Verantwortliches TP
(automatisch)]]=VLOOKUP(aktives_Teilprojekt,Teilprojekte[[Teilprojekte]:[Kürzel]],2,FALSE),"okay","Hauptprozess anderes TP"))</f>
        <v>okay</v>
      </c>
      <c r="AM1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6" s="10" t="str">
        <f>IFERROR(IF(BTT[[#This Row],[SAP-Modul
(Pflichtauswahl)]]&lt;&gt;VLOOKUP(BTT[[#This Row],[Verwendete Transaktion (Pflichtauswahl)]],Transaktionen[[Transaktionen]:[Modul]],3,FALSE),"Modul anders","okay"),"")</f>
        <v>okay</v>
      </c>
      <c r="AP1326" s="10" t="str">
        <f>IFERROR(IF(COUNTIFS(BTT[Verwendete Transaktion (Pflichtauswahl)],BTT[[#This Row],[Verwendete Transaktion (Pflichtauswahl)]],BTT[SAP-Modul
(Pflichtauswahl)],"&lt;&gt;"&amp;BTT[[#This Row],[SAP-Modul
(Pflichtauswahl)]])&gt;0,"Modul anders","okay"),"")</f>
        <v>okay</v>
      </c>
      <c r="AQ1326" s="10" t="str">
        <f>IFERROR(IF(COUNTIFS(BTT[Verwendete Transaktion (Pflichtauswahl)],BTT[[#This Row],[Verwendete Transaktion (Pflichtauswahl)]],BTT[Verantwortliches TP
(automatisch)],"&lt;&gt;"&amp;BTT[[#This Row],[Verantwortliches TP
(automatisch)]])&gt;0,"Transaktion mehrfach","okay"),"")</f>
        <v>okay</v>
      </c>
      <c r="AR1326" s="10" t="str">
        <f>IFERROR(IF(COUNTIFS(BTT[Verwendete Transaktion (Pflichtauswahl)],BTT[[#This Row],[Verwendete Transaktion (Pflichtauswahl)]],BTT[Verantwortliches TP
(automatisch)],"&lt;&gt;"&amp;VLOOKUP(aktives_Teilprojekt,Teilprojekte[[Teilprojekte]:[Kürzel]],2,FALSE))&gt;0,"Transaktion mehrfach","okay"),"")</f>
        <v>okay</v>
      </c>
      <c r="AS1326" s="10" t="s">
        <v>11751</v>
      </c>
      <c r="AT1326" s="10"/>
    </row>
    <row r="1327" spans="1:46" x14ac:dyDescent="0.25">
      <c r="A1327" s="14" t="str">
        <f>IFERROR(IF(BTT[[#This Row],[Lfd Nr. 
(aus konsolidierter Datei)]]&lt;&gt;"",BTT[[#This Row],[Lfd Nr. 
(aus konsolidierter Datei)]],VLOOKUP(aktives_Teilprojekt,Teilprojekte[[Teilprojekte]:[Kürzel]],2,FALSE)&amp;ROW(BTT[[#This Row],[Lfd Nr.
(automatisch)]])-2),"")</f>
        <v>FI1241</v>
      </c>
      <c r="B1327" s="15" t="s">
        <v>25</v>
      </c>
      <c r="C1327" s="15"/>
      <c r="D1327" t="s">
        <v>11754</v>
      </c>
      <c r="E1327" s="10" t="str">
        <f>IFERROR(IF(NOT(BTT[[#This Row],[Manuelle Änderung des Verantwortliches TP
(Auswahl - bei Bedarf)]]=""),BTT[[#This Row],[Manuelle Änderung des Verantwortliches TP
(Auswahl - bei Bedarf)]],VLOOKUP(BTT[[#This Row],[Hauptprozess
(Pflichtauswahl)]],Hauptprozesse[],3,FALSE)),"")</f>
        <v>FI</v>
      </c>
      <c r="G1327" t="s">
        <v>14277</v>
      </c>
      <c r="H1327" s="10" t="s">
        <v>6037</v>
      </c>
      <c r="I1327" t="s">
        <v>1124</v>
      </c>
      <c r="J1327" s="10" t="str">
        <f>IFERROR(VLOOKUP(BTT[[#This Row],[Verwendete Transaktion (Pflichtauswahl)]],Transaktionen[[Transaktionen]:[Langtext]],2,FALSE),"")</f>
        <v>Aufruf Anlagen-Bestandsliste</v>
      </c>
      <c r="V1327" s="10" t="str">
        <f>IFERROR(VLOOKUP(BTT[[#This Row],[Verwendetes Formular
(Auswahl falls relevant)]],Formulare[[Formularbezeichnung]:[Formularname (technisch)]],2,FALSE),"")</f>
        <v/>
      </c>
      <c r="Y1327" s="4"/>
      <c r="AK1327" s="10" t="str">
        <f>IF(BTT[[#This Row],[Subprozess
(optionale Auswahl)]]="","okay",IF(VLOOKUP(BTT[[#This Row],[Subprozess
(optionale Auswahl)]],BPML[[Subprozess]:[Zugeordneter Hauptprozess]],3,FALSE)=BTT[[#This Row],[Hauptprozess
(Pflichtauswahl)]],"okay","falscher Subprozess"))</f>
        <v>okay</v>
      </c>
      <c r="AL1327" t="str">
        <f>IF(aktives_Teilprojekt="Master","",IF(BTT[[#This Row],[Verantwortliches TP
(automatisch)]]=VLOOKUP(aktives_Teilprojekt,Teilprojekte[[Teilprojekte]:[Kürzel]],2,FALSE),"okay","Hauptprozess anderes TP"))</f>
        <v>okay</v>
      </c>
      <c r="AM1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7" s="10" t="str">
        <f>IFERROR(IF(BTT[[#This Row],[SAP-Modul
(Pflichtauswahl)]]&lt;&gt;VLOOKUP(BTT[[#This Row],[Verwendete Transaktion (Pflichtauswahl)]],Transaktionen[[Transaktionen]:[Modul]],3,FALSE),"Modul anders","okay"),"")</f>
        <v>okay</v>
      </c>
      <c r="AP1327" s="10" t="str">
        <f>IFERROR(IF(COUNTIFS(BTT[Verwendete Transaktion (Pflichtauswahl)],BTT[[#This Row],[Verwendete Transaktion (Pflichtauswahl)]],BTT[SAP-Modul
(Pflichtauswahl)],"&lt;&gt;"&amp;BTT[[#This Row],[SAP-Modul
(Pflichtauswahl)]])&gt;0,"Modul anders","okay"),"")</f>
        <v>okay</v>
      </c>
      <c r="AQ1327" s="10" t="str">
        <f>IFERROR(IF(COUNTIFS(BTT[Verwendete Transaktion (Pflichtauswahl)],BTT[[#This Row],[Verwendete Transaktion (Pflichtauswahl)]],BTT[Verantwortliches TP
(automatisch)],"&lt;&gt;"&amp;BTT[[#This Row],[Verantwortliches TP
(automatisch)]])&gt;0,"Transaktion mehrfach","okay"),"")</f>
        <v>okay</v>
      </c>
      <c r="AR1327" s="10" t="str">
        <f>IFERROR(IF(COUNTIFS(BTT[Verwendete Transaktion (Pflichtauswahl)],BTT[[#This Row],[Verwendete Transaktion (Pflichtauswahl)]],BTT[Verantwortliches TP
(automatisch)],"&lt;&gt;"&amp;VLOOKUP(aktives_Teilprojekt,Teilprojekte[[Teilprojekte]:[Kürzel]],2,FALSE))&gt;0,"Transaktion mehrfach","okay"),"")</f>
        <v>okay</v>
      </c>
      <c r="AS1327" s="10" t="s">
        <v>11753</v>
      </c>
      <c r="AT1327" s="10"/>
    </row>
    <row r="1328" spans="1:46" x14ac:dyDescent="0.25">
      <c r="A1328" s="14" t="str">
        <f>IFERROR(IF(BTT[[#This Row],[Lfd Nr. 
(aus konsolidierter Datei)]]&lt;&gt;"",BTT[[#This Row],[Lfd Nr. 
(aus konsolidierter Datei)]],VLOOKUP(aktives_Teilprojekt,Teilprojekte[[Teilprojekte]:[Kürzel]],2,FALSE)&amp;ROW(BTT[[#This Row],[Lfd Nr.
(automatisch)]])-2),"")</f>
        <v>FI1242</v>
      </c>
      <c r="B1328" s="15" t="s">
        <v>25</v>
      </c>
      <c r="C1328" s="15"/>
      <c r="D1328" t="s">
        <v>11756</v>
      </c>
      <c r="E1328" s="10" t="str">
        <f>IFERROR(IF(NOT(BTT[[#This Row],[Manuelle Änderung des Verantwortliches TP
(Auswahl - bei Bedarf)]]=""),BTT[[#This Row],[Manuelle Änderung des Verantwortliches TP
(Auswahl - bei Bedarf)]],VLOOKUP(BTT[[#This Row],[Hauptprozess
(Pflichtauswahl)]],Hauptprozesse[],3,FALSE)),"")</f>
        <v>FI</v>
      </c>
      <c r="G1328" t="s">
        <v>14277</v>
      </c>
      <c r="H1328" s="10" t="s">
        <v>6037</v>
      </c>
      <c r="I1328" t="s">
        <v>1130</v>
      </c>
      <c r="J1328" s="10" t="str">
        <f>IFERROR(VLOOKUP(BTT[[#This Row],[Verwendete Transaktion (Pflichtauswahl)]],Transaktionen[[Transaktionen]:[Langtext]],2,FALSE),"")</f>
        <v>Bearbeiten Arbeitsvorrat</v>
      </c>
      <c r="V1328" s="10" t="str">
        <f>IFERROR(VLOOKUP(BTT[[#This Row],[Verwendetes Formular
(Auswahl falls relevant)]],Formulare[[Formularbezeichnung]:[Formularname (technisch)]],2,FALSE),"")</f>
        <v/>
      </c>
      <c r="Y1328" s="4"/>
      <c r="AK1328" s="10" t="str">
        <f>IF(BTT[[#This Row],[Subprozess
(optionale Auswahl)]]="","okay",IF(VLOOKUP(BTT[[#This Row],[Subprozess
(optionale Auswahl)]],BPML[[Subprozess]:[Zugeordneter Hauptprozess]],3,FALSE)=BTT[[#This Row],[Hauptprozess
(Pflichtauswahl)]],"okay","falscher Subprozess"))</f>
        <v>okay</v>
      </c>
      <c r="AL1328" t="str">
        <f>IF(aktives_Teilprojekt="Master","",IF(BTT[[#This Row],[Verantwortliches TP
(automatisch)]]=VLOOKUP(aktives_Teilprojekt,Teilprojekte[[Teilprojekte]:[Kürzel]],2,FALSE),"okay","Hauptprozess anderes TP"))</f>
        <v>okay</v>
      </c>
      <c r="AM1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8" s="10" t="str">
        <f>IFERROR(IF(BTT[[#This Row],[SAP-Modul
(Pflichtauswahl)]]&lt;&gt;VLOOKUP(BTT[[#This Row],[Verwendete Transaktion (Pflichtauswahl)]],Transaktionen[[Transaktionen]:[Modul]],3,FALSE),"Modul anders","okay"),"")</f>
        <v>okay</v>
      </c>
      <c r="AP1328" s="10" t="str">
        <f>IFERROR(IF(COUNTIFS(BTT[Verwendete Transaktion (Pflichtauswahl)],BTT[[#This Row],[Verwendete Transaktion (Pflichtauswahl)]],BTT[SAP-Modul
(Pflichtauswahl)],"&lt;&gt;"&amp;BTT[[#This Row],[SAP-Modul
(Pflichtauswahl)]])&gt;0,"Modul anders","okay"),"")</f>
        <v>okay</v>
      </c>
      <c r="AQ1328" s="10" t="str">
        <f>IFERROR(IF(COUNTIFS(BTT[Verwendete Transaktion (Pflichtauswahl)],BTT[[#This Row],[Verwendete Transaktion (Pflichtauswahl)]],BTT[Verantwortliches TP
(automatisch)],"&lt;&gt;"&amp;BTT[[#This Row],[Verantwortliches TP
(automatisch)]])&gt;0,"Transaktion mehrfach","okay"),"")</f>
        <v>okay</v>
      </c>
      <c r="AR1328" s="10" t="str">
        <f>IFERROR(IF(COUNTIFS(BTT[Verwendete Transaktion (Pflichtauswahl)],BTT[[#This Row],[Verwendete Transaktion (Pflichtauswahl)]],BTT[Verantwortliches TP
(automatisch)],"&lt;&gt;"&amp;VLOOKUP(aktives_Teilprojekt,Teilprojekte[[Teilprojekte]:[Kürzel]],2,FALSE))&gt;0,"Transaktion mehrfach","okay"),"")</f>
        <v>okay</v>
      </c>
      <c r="AS1328" s="10" t="s">
        <v>11755</v>
      </c>
      <c r="AT1328" s="10"/>
    </row>
    <row r="1329" spans="1:46" x14ac:dyDescent="0.25">
      <c r="A1329" s="14" t="str">
        <f>IFERROR(IF(BTT[[#This Row],[Lfd Nr. 
(aus konsolidierter Datei)]]&lt;&gt;"",BTT[[#This Row],[Lfd Nr. 
(aus konsolidierter Datei)]],VLOOKUP(aktives_Teilprojekt,Teilprojekte[[Teilprojekte]:[Kürzel]],2,FALSE)&amp;ROW(BTT[[#This Row],[Lfd Nr.
(automatisch)]])-2),"")</f>
        <v>FI1243</v>
      </c>
      <c r="B1329" s="15" t="s">
        <v>27</v>
      </c>
      <c r="C1329" s="15"/>
      <c r="D1329" t="s">
        <v>11552</v>
      </c>
      <c r="E1329" s="10" t="str">
        <f>IFERROR(IF(NOT(BTT[[#This Row],[Manuelle Änderung des Verantwortliches TP
(Auswahl - bei Bedarf)]]=""),BTT[[#This Row],[Manuelle Änderung des Verantwortliches TP
(Auswahl - bei Bedarf)]],VLOOKUP(BTT[[#This Row],[Hauptprozess
(Pflichtauswahl)]],Hauptprozesse[],3,FALSE)),"")</f>
        <v>FI</v>
      </c>
      <c r="G1329" t="s">
        <v>14277</v>
      </c>
      <c r="H1329" s="10" t="s">
        <v>8454</v>
      </c>
      <c r="I1329" t="s">
        <v>3911</v>
      </c>
      <c r="J1329" s="10" t="str">
        <f>IFERROR(VLOOKUP(BTT[[#This Row],[Verwendete Transaktion (Pflichtauswahl)]],Transaktionen[[Transaktionen]:[Langtext]],2,FALSE),"")</f>
        <v>SAP Business Workplace</v>
      </c>
      <c r="V1329" s="10" t="str">
        <f>IFERROR(VLOOKUP(BTT[[#This Row],[Verwendetes Formular
(Auswahl falls relevant)]],Formulare[[Formularbezeichnung]:[Formularname (technisch)]],2,FALSE),"")</f>
        <v/>
      </c>
      <c r="Y1329" s="4"/>
      <c r="AK1329" s="10" t="str">
        <f>IF(BTT[[#This Row],[Subprozess
(optionale Auswahl)]]="","okay",IF(VLOOKUP(BTT[[#This Row],[Subprozess
(optionale Auswahl)]],BPML[[Subprozess]:[Zugeordneter Hauptprozess]],3,FALSE)=BTT[[#This Row],[Hauptprozess
(Pflichtauswahl)]],"okay","falscher Subprozess"))</f>
        <v>okay</v>
      </c>
      <c r="AL1329" t="str">
        <f>IF(aktives_Teilprojekt="Master","",IF(BTT[[#This Row],[Verantwortliches TP
(automatisch)]]=VLOOKUP(aktives_Teilprojekt,Teilprojekte[[Teilprojekte]:[Kürzel]],2,FALSE),"okay","Hauptprozess anderes TP"))</f>
        <v>okay</v>
      </c>
      <c r="AM1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9" s="10" t="str">
        <f>IFERROR(IF(BTT[[#This Row],[SAP-Modul
(Pflichtauswahl)]]&lt;&gt;VLOOKUP(BTT[[#This Row],[Verwendete Transaktion (Pflichtauswahl)]],Transaktionen[[Transaktionen]:[Modul]],3,FALSE),"Modul anders","okay"),"")</f>
        <v>okay</v>
      </c>
      <c r="AP1329" s="10" t="str">
        <f>IFERROR(IF(COUNTIFS(BTT[Verwendete Transaktion (Pflichtauswahl)],BTT[[#This Row],[Verwendete Transaktion (Pflichtauswahl)]],BTT[SAP-Modul
(Pflichtauswahl)],"&lt;&gt;"&amp;BTT[[#This Row],[SAP-Modul
(Pflichtauswahl)]])&gt;0,"Modul anders","okay"),"")</f>
        <v>okay</v>
      </c>
      <c r="AQ1329" s="10" t="str">
        <f>IFERROR(IF(COUNTIFS(BTT[Verwendete Transaktion (Pflichtauswahl)],BTT[[#This Row],[Verwendete Transaktion (Pflichtauswahl)]],BTT[Verantwortliches TP
(automatisch)],"&lt;&gt;"&amp;BTT[[#This Row],[Verantwortliches TP
(automatisch)]])&gt;0,"Transaktion mehrfach","okay"),"")</f>
        <v>okay</v>
      </c>
      <c r="AR1329" s="10" t="str">
        <f>IFERROR(IF(COUNTIFS(BTT[Verwendete Transaktion (Pflichtauswahl)],BTT[[#This Row],[Verwendete Transaktion (Pflichtauswahl)]],BTT[Verantwortliches TP
(automatisch)],"&lt;&gt;"&amp;VLOOKUP(aktives_Teilprojekt,Teilprojekte[[Teilprojekte]:[Kürzel]],2,FALSE))&gt;0,"Transaktion mehrfach","okay"),"")</f>
        <v>okay</v>
      </c>
      <c r="AS1329" s="10" t="s">
        <v>11757</v>
      </c>
      <c r="AT1329" s="10"/>
    </row>
    <row r="1330" spans="1:46" x14ac:dyDescent="0.25">
      <c r="A1330" s="14" t="str">
        <f>IFERROR(IF(BTT[[#This Row],[Lfd Nr. 
(aus konsolidierter Datei)]]&lt;&gt;"",BTT[[#This Row],[Lfd Nr. 
(aus konsolidierter Datei)]],VLOOKUP(aktives_Teilprojekt,Teilprojekte[[Teilprojekte]:[Kürzel]],2,FALSE)&amp;ROW(BTT[[#This Row],[Lfd Nr.
(automatisch)]])-2),"")</f>
        <v>FI1244</v>
      </c>
      <c r="B1330" s="15" t="s">
        <v>27</v>
      </c>
      <c r="C1330" s="15"/>
      <c r="D1330" t="s">
        <v>11759</v>
      </c>
      <c r="E1330" s="10" t="str">
        <f>IFERROR(IF(NOT(BTT[[#This Row],[Manuelle Änderung des Verantwortliches TP
(Auswahl - bei Bedarf)]]=""),BTT[[#This Row],[Manuelle Änderung des Verantwortliches TP
(Auswahl - bei Bedarf)]],VLOOKUP(BTT[[#This Row],[Hauptprozess
(Pflichtauswahl)]],Hauptprozesse[],3,FALSE)),"")</f>
        <v>FI</v>
      </c>
      <c r="G1330" t="s">
        <v>14277</v>
      </c>
      <c r="H1330" s="10" t="s">
        <v>8454</v>
      </c>
      <c r="I1330" t="s">
        <v>3911</v>
      </c>
      <c r="J1330" s="10" t="str">
        <f>IFERROR(VLOOKUP(BTT[[#This Row],[Verwendete Transaktion (Pflichtauswahl)]],Transaktionen[[Transaktionen]:[Langtext]],2,FALSE),"")</f>
        <v>SAP Business Workplace</v>
      </c>
      <c r="V1330" s="10" t="str">
        <f>IFERROR(VLOOKUP(BTT[[#This Row],[Verwendetes Formular
(Auswahl falls relevant)]],Formulare[[Formularbezeichnung]:[Formularname (technisch)]],2,FALSE),"")</f>
        <v/>
      </c>
      <c r="Y1330" s="4"/>
      <c r="AK1330" s="10" t="str">
        <f>IF(BTT[[#This Row],[Subprozess
(optionale Auswahl)]]="","okay",IF(VLOOKUP(BTT[[#This Row],[Subprozess
(optionale Auswahl)]],BPML[[Subprozess]:[Zugeordneter Hauptprozess]],3,FALSE)=BTT[[#This Row],[Hauptprozess
(Pflichtauswahl)]],"okay","falscher Subprozess"))</f>
        <v>okay</v>
      </c>
      <c r="AL1330" t="str">
        <f>IF(aktives_Teilprojekt="Master","",IF(BTT[[#This Row],[Verantwortliches TP
(automatisch)]]=VLOOKUP(aktives_Teilprojekt,Teilprojekte[[Teilprojekte]:[Kürzel]],2,FALSE),"okay","Hauptprozess anderes TP"))</f>
        <v>okay</v>
      </c>
      <c r="AM1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0" s="10" t="str">
        <f>IFERROR(IF(BTT[[#This Row],[SAP-Modul
(Pflichtauswahl)]]&lt;&gt;VLOOKUP(BTT[[#This Row],[Verwendete Transaktion (Pflichtauswahl)]],Transaktionen[[Transaktionen]:[Modul]],3,FALSE),"Modul anders","okay"),"")</f>
        <v>okay</v>
      </c>
      <c r="AP1330" s="10" t="str">
        <f>IFERROR(IF(COUNTIFS(BTT[Verwendete Transaktion (Pflichtauswahl)],BTT[[#This Row],[Verwendete Transaktion (Pflichtauswahl)]],BTT[SAP-Modul
(Pflichtauswahl)],"&lt;&gt;"&amp;BTT[[#This Row],[SAP-Modul
(Pflichtauswahl)]])&gt;0,"Modul anders","okay"),"")</f>
        <v>okay</v>
      </c>
      <c r="AQ1330" s="10" t="str">
        <f>IFERROR(IF(COUNTIFS(BTT[Verwendete Transaktion (Pflichtauswahl)],BTT[[#This Row],[Verwendete Transaktion (Pflichtauswahl)]],BTT[Verantwortliches TP
(automatisch)],"&lt;&gt;"&amp;BTT[[#This Row],[Verantwortliches TP
(automatisch)]])&gt;0,"Transaktion mehrfach","okay"),"")</f>
        <v>okay</v>
      </c>
      <c r="AR1330" s="10" t="str">
        <f>IFERROR(IF(COUNTIFS(BTT[Verwendete Transaktion (Pflichtauswahl)],BTT[[#This Row],[Verwendete Transaktion (Pflichtauswahl)]],BTT[Verantwortliches TP
(automatisch)],"&lt;&gt;"&amp;VLOOKUP(aktives_Teilprojekt,Teilprojekte[[Teilprojekte]:[Kürzel]],2,FALSE))&gt;0,"Transaktion mehrfach","okay"),"")</f>
        <v>okay</v>
      </c>
      <c r="AS1330" s="10" t="s">
        <v>11758</v>
      </c>
      <c r="AT1330" s="10"/>
    </row>
    <row r="1331" spans="1:46" x14ac:dyDescent="0.25">
      <c r="A1331" s="14" t="str">
        <f>IFERROR(IF(BTT[[#This Row],[Lfd Nr. 
(aus konsolidierter Datei)]]&lt;&gt;"",BTT[[#This Row],[Lfd Nr. 
(aus konsolidierter Datei)]],VLOOKUP(aktives_Teilprojekt,Teilprojekte[[Teilprojekte]:[Kürzel]],2,FALSE)&amp;ROW(BTT[[#This Row],[Lfd Nr.
(automatisch)]])-2),"")</f>
        <v>FI1245</v>
      </c>
      <c r="B1331" s="15" t="s">
        <v>27</v>
      </c>
      <c r="C1331" s="15"/>
      <c r="D1331" t="s">
        <v>11761</v>
      </c>
      <c r="E1331" s="10" t="str">
        <f>IFERROR(IF(NOT(BTT[[#This Row],[Manuelle Änderung des Verantwortliches TP
(Auswahl - bei Bedarf)]]=""),BTT[[#This Row],[Manuelle Änderung des Verantwortliches TP
(Auswahl - bei Bedarf)]],VLOOKUP(BTT[[#This Row],[Hauptprozess
(Pflichtauswahl)]],Hauptprozesse[],3,FALSE)),"")</f>
        <v>FI</v>
      </c>
      <c r="G1331" t="s">
        <v>14277</v>
      </c>
      <c r="H1331" s="10" t="s">
        <v>8454</v>
      </c>
      <c r="I1331" t="s">
        <v>3911</v>
      </c>
      <c r="J1331" s="10" t="str">
        <f>IFERROR(VLOOKUP(BTT[[#This Row],[Verwendete Transaktion (Pflichtauswahl)]],Transaktionen[[Transaktionen]:[Langtext]],2,FALSE),"")</f>
        <v>SAP Business Workplace</v>
      </c>
      <c r="V1331" s="10" t="str">
        <f>IFERROR(VLOOKUP(BTT[[#This Row],[Verwendetes Formular
(Auswahl falls relevant)]],Formulare[[Formularbezeichnung]:[Formularname (technisch)]],2,FALSE),"")</f>
        <v/>
      </c>
      <c r="Y1331" s="4"/>
      <c r="AK1331" s="10" t="str">
        <f>IF(BTT[[#This Row],[Subprozess
(optionale Auswahl)]]="","okay",IF(VLOOKUP(BTT[[#This Row],[Subprozess
(optionale Auswahl)]],BPML[[Subprozess]:[Zugeordneter Hauptprozess]],3,FALSE)=BTT[[#This Row],[Hauptprozess
(Pflichtauswahl)]],"okay","falscher Subprozess"))</f>
        <v>okay</v>
      </c>
      <c r="AL1331" t="str">
        <f>IF(aktives_Teilprojekt="Master","",IF(BTT[[#This Row],[Verantwortliches TP
(automatisch)]]=VLOOKUP(aktives_Teilprojekt,Teilprojekte[[Teilprojekte]:[Kürzel]],2,FALSE),"okay","Hauptprozess anderes TP"))</f>
        <v>okay</v>
      </c>
      <c r="AM1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1" s="10" t="str">
        <f>IFERROR(IF(BTT[[#This Row],[SAP-Modul
(Pflichtauswahl)]]&lt;&gt;VLOOKUP(BTT[[#This Row],[Verwendete Transaktion (Pflichtauswahl)]],Transaktionen[[Transaktionen]:[Modul]],3,FALSE),"Modul anders","okay"),"")</f>
        <v>okay</v>
      </c>
      <c r="AP1331" s="10" t="str">
        <f>IFERROR(IF(COUNTIFS(BTT[Verwendete Transaktion (Pflichtauswahl)],BTT[[#This Row],[Verwendete Transaktion (Pflichtauswahl)]],BTT[SAP-Modul
(Pflichtauswahl)],"&lt;&gt;"&amp;BTT[[#This Row],[SAP-Modul
(Pflichtauswahl)]])&gt;0,"Modul anders","okay"),"")</f>
        <v>okay</v>
      </c>
      <c r="AQ1331" s="10" t="str">
        <f>IFERROR(IF(COUNTIFS(BTT[Verwendete Transaktion (Pflichtauswahl)],BTT[[#This Row],[Verwendete Transaktion (Pflichtauswahl)]],BTT[Verantwortliches TP
(automatisch)],"&lt;&gt;"&amp;BTT[[#This Row],[Verantwortliches TP
(automatisch)]])&gt;0,"Transaktion mehrfach","okay"),"")</f>
        <v>okay</v>
      </c>
      <c r="AR1331" s="10" t="str">
        <f>IFERROR(IF(COUNTIFS(BTT[Verwendete Transaktion (Pflichtauswahl)],BTT[[#This Row],[Verwendete Transaktion (Pflichtauswahl)]],BTT[Verantwortliches TP
(automatisch)],"&lt;&gt;"&amp;VLOOKUP(aktives_Teilprojekt,Teilprojekte[[Teilprojekte]:[Kürzel]],2,FALSE))&gt;0,"Transaktion mehrfach","okay"),"")</f>
        <v>okay</v>
      </c>
      <c r="AS1331" s="10" t="s">
        <v>11760</v>
      </c>
      <c r="AT1331" s="10"/>
    </row>
    <row r="1332" spans="1:46" x14ac:dyDescent="0.25">
      <c r="A1332" s="14" t="str">
        <f>IFERROR(IF(BTT[[#This Row],[Lfd Nr. 
(aus konsolidierter Datei)]]&lt;&gt;"",BTT[[#This Row],[Lfd Nr. 
(aus konsolidierter Datei)]],VLOOKUP(aktives_Teilprojekt,Teilprojekte[[Teilprojekte]:[Kürzel]],2,FALSE)&amp;ROW(BTT[[#This Row],[Lfd Nr.
(automatisch)]])-2),"")</f>
        <v>FI1246</v>
      </c>
      <c r="B1332" s="15" t="s">
        <v>27</v>
      </c>
      <c r="C1332" s="15"/>
      <c r="D1332" t="s">
        <v>11763</v>
      </c>
      <c r="E1332" s="10" t="str">
        <f>IFERROR(IF(NOT(BTT[[#This Row],[Manuelle Änderung des Verantwortliches TP
(Auswahl - bei Bedarf)]]=""),BTT[[#This Row],[Manuelle Änderung des Verantwortliches TP
(Auswahl - bei Bedarf)]],VLOOKUP(BTT[[#This Row],[Hauptprozess
(Pflichtauswahl)]],Hauptprozesse[],3,FALSE)),"")</f>
        <v>FI</v>
      </c>
      <c r="G1332" t="s">
        <v>14277</v>
      </c>
      <c r="H1332" s="10" t="s">
        <v>8454</v>
      </c>
      <c r="I1332" t="s">
        <v>3911</v>
      </c>
      <c r="J1332" s="10" t="str">
        <f>IFERROR(VLOOKUP(BTT[[#This Row],[Verwendete Transaktion (Pflichtauswahl)]],Transaktionen[[Transaktionen]:[Langtext]],2,FALSE),"")</f>
        <v>SAP Business Workplace</v>
      </c>
      <c r="V1332" s="10" t="str">
        <f>IFERROR(VLOOKUP(BTT[[#This Row],[Verwendetes Formular
(Auswahl falls relevant)]],Formulare[[Formularbezeichnung]:[Formularname (technisch)]],2,FALSE),"")</f>
        <v/>
      </c>
      <c r="Y1332" s="4"/>
      <c r="AK1332" s="10" t="str">
        <f>IF(BTT[[#This Row],[Subprozess
(optionale Auswahl)]]="","okay",IF(VLOOKUP(BTT[[#This Row],[Subprozess
(optionale Auswahl)]],BPML[[Subprozess]:[Zugeordneter Hauptprozess]],3,FALSE)=BTT[[#This Row],[Hauptprozess
(Pflichtauswahl)]],"okay","falscher Subprozess"))</f>
        <v>okay</v>
      </c>
      <c r="AL1332" t="str">
        <f>IF(aktives_Teilprojekt="Master","",IF(BTT[[#This Row],[Verantwortliches TP
(automatisch)]]=VLOOKUP(aktives_Teilprojekt,Teilprojekte[[Teilprojekte]:[Kürzel]],2,FALSE),"okay","Hauptprozess anderes TP"))</f>
        <v>okay</v>
      </c>
      <c r="AM1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2" s="10" t="str">
        <f>IFERROR(IF(BTT[[#This Row],[SAP-Modul
(Pflichtauswahl)]]&lt;&gt;VLOOKUP(BTT[[#This Row],[Verwendete Transaktion (Pflichtauswahl)]],Transaktionen[[Transaktionen]:[Modul]],3,FALSE),"Modul anders","okay"),"")</f>
        <v>okay</v>
      </c>
      <c r="AP1332" s="10" t="str">
        <f>IFERROR(IF(COUNTIFS(BTT[Verwendete Transaktion (Pflichtauswahl)],BTT[[#This Row],[Verwendete Transaktion (Pflichtauswahl)]],BTT[SAP-Modul
(Pflichtauswahl)],"&lt;&gt;"&amp;BTT[[#This Row],[SAP-Modul
(Pflichtauswahl)]])&gt;0,"Modul anders","okay"),"")</f>
        <v>okay</v>
      </c>
      <c r="AQ1332" s="10" t="str">
        <f>IFERROR(IF(COUNTIFS(BTT[Verwendete Transaktion (Pflichtauswahl)],BTT[[#This Row],[Verwendete Transaktion (Pflichtauswahl)]],BTT[Verantwortliches TP
(automatisch)],"&lt;&gt;"&amp;BTT[[#This Row],[Verantwortliches TP
(automatisch)]])&gt;0,"Transaktion mehrfach","okay"),"")</f>
        <v>okay</v>
      </c>
      <c r="AR1332" s="10" t="str">
        <f>IFERROR(IF(COUNTIFS(BTT[Verwendete Transaktion (Pflichtauswahl)],BTT[[#This Row],[Verwendete Transaktion (Pflichtauswahl)]],BTT[Verantwortliches TP
(automatisch)],"&lt;&gt;"&amp;VLOOKUP(aktives_Teilprojekt,Teilprojekte[[Teilprojekte]:[Kürzel]],2,FALSE))&gt;0,"Transaktion mehrfach","okay"),"")</f>
        <v>okay</v>
      </c>
      <c r="AS1332" s="10" t="s">
        <v>11762</v>
      </c>
      <c r="AT1332" s="10"/>
    </row>
    <row r="1333" spans="1:46" x14ac:dyDescent="0.25">
      <c r="A1333" s="14" t="str">
        <f>IFERROR(IF(BTT[[#This Row],[Lfd Nr. 
(aus konsolidierter Datei)]]&lt;&gt;"",BTT[[#This Row],[Lfd Nr. 
(aus konsolidierter Datei)]],VLOOKUP(aktives_Teilprojekt,Teilprojekte[[Teilprojekte]:[Kürzel]],2,FALSE)&amp;ROW(BTT[[#This Row],[Lfd Nr.
(automatisch)]])-2),"")</f>
        <v>FI1247</v>
      </c>
      <c r="B1333" s="15" t="s">
        <v>27</v>
      </c>
      <c r="C1333" s="15"/>
      <c r="D1333" t="s">
        <v>11765</v>
      </c>
      <c r="E1333" s="10" t="str">
        <f>IFERROR(IF(NOT(BTT[[#This Row],[Manuelle Änderung des Verantwortliches TP
(Auswahl - bei Bedarf)]]=""),BTT[[#This Row],[Manuelle Änderung des Verantwortliches TP
(Auswahl - bei Bedarf)]],VLOOKUP(BTT[[#This Row],[Hauptprozess
(Pflichtauswahl)]],Hauptprozesse[],3,FALSE)),"")</f>
        <v>FI</v>
      </c>
      <c r="G1333" t="s">
        <v>14277</v>
      </c>
      <c r="H1333" s="10"/>
      <c r="J1333" s="10" t="str">
        <f>IFERROR(VLOOKUP(BTT[[#This Row],[Verwendete Transaktion (Pflichtauswahl)]],Transaktionen[[Transaktionen]:[Langtext]],2,FALSE),"")</f>
        <v/>
      </c>
      <c r="V1333" s="10" t="str">
        <f>IFERROR(VLOOKUP(BTT[[#This Row],[Verwendetes Formular
(Auswahl falls relevant)]],Formulare[[Formularbezeichnung]:[Formularname (technisch)]],2,FALSE),"")</f>
        <v/>
      </c>
      <c r="Y1333" s="4"/>
      <c r="AK1333" s="10" t="str">
        <f>IF(BTT[[#This Row],[Subprozess
(optionale Auswahl)]]="","okay",IF(VLOOKUP(BTT[[#This Row],[Subprozess
(optionale Auswahl)]],BPML[[Subprozess]:[Zugeordneter Hauptprozess]],3,FALSE)=BTT[[#This Row],[Hauptprozess
(Pflichtauswahl)]],"okay","falscher Subprozess"))</f>
        <v>okay</v>
      </c>
      <c r="AL1333" t="str">
        <f>IF(aktives_Teilprojekt="Master","",IF(BTT[[#This Row],[Verantwortliches TP
(automatisch)]]=VLOOKUP(aktives_Teilprojekt,Teilprojekte[[Teilprojekte]:[Kürzel]],2,FALSE),"okay","Hauptprozess anderes TP"))</f>
        <v>okay</v>
      </c>
      <c r="AM1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3" s="10" t="str">
        <f>IFERROR(IF(BTT[[#This Row],[SAP-Modul
(Pflichtauswahl)]]&lt;&gt;VLOOKUP(BTT[[#This Row],[Verwendete Transaktion (Pflichtauswahl)]],Transaktionen[[Transaktionen]:[Modul]],3,FALSE),"Modul anders","okay"),"")</f>
        <v/>
      </c>
      <c r="AP1333" s="10" t="str">
        <f>IFERROR(IF(COUNTIFS(BTT[Verwendete Transaktion (Pflichtauswahl)],BTT[[#This Row],[Verwendete Transaktion (Pflichtauswahl)]],BTT[SAP-Modul
(Pflichtauswahl)],"&lt;&gt;"&amp;BTT[[#This Row],[SAP-Modul
(Pflichtauswahl)]])&gt;0,"Modul anders","okay"),"")</f>
        <v>okay</v>
      </c>
      <c r="AQ1333" s="10" t="str">
        <f>IFERROR(IF(COUNTIFS(BTT[Verwendete Transaktion (Pflichtauswahl)],BTT[[#This Row],[Verwendete Transaktion (Pflichtauswahl)]],BTT[Verantwortliches TP
(automatisch)],"&lt;&gt;"&amp;BTT[[#This Row],[Verantwortliches TP
(automatisch)]])&gt;0,"Transaktion mehrfach","okay"),"")</f>
        <v>okay</v>
      </c>
      <c r="AR1333" s="10" t="str">
        <f>IFERROR(IF(COUNTIFS(BTT[Verwendete Transaktion (Pflichtauswahl)],BTT[[#This Row],[Verwendete Transaktion (Pflichtauswahl)]],BTT[Verantwortliches TP
(automatisch)],"&lt;&gt;"&amp;VLOOKUP(aktives_Teilprojekt,Teilprojekte[[Teilprojekte]:[Kürzel]],2,FALSE))&gt;0,"Transaktion mehrfach","okay"),"")</f>
        <v>okay</v>
      </c>
      <c r="AS1333" s="10" t="s">
        <v>11764</v>
      </c>
      <c r="AT1333" s="10"/>
    </row>
    <row r="1334" spans="1:46" x14ac:dyDescent="0.25">
      <c r="A1334" s="14" t="str">
        <f>IFERROR(IF(BTT[[#This Row],[Lfd Nr. 
(aus konsolidierter Datei)]]&lt;&gt;"",BTT[[#This Row],[Lfd Nr. 
(aus konsolidierter Datei)]],VLOOKUP(aktives_Teilprojekt,Teilprojekte[[Teilprojekte]:[Kürzel]],2,FALSE)&amp;ROW(BTT[[#This Row],[Lfd Nr.
(automatisch)]])-2),"")</f>
        <v>FI1248</v>
      </c>
      <c r="B1334" s="15" t="s">
        <v>27</v>
      </c>
      <c r="C1334" s="15"/>
      <c r="D1334" t="s">
        <v>11767</v>
      </c>
      <c r="E1334" s="10" t="str">
        <f>IFERROR(IF(NOT(BTT[[#This Row],[Manuelle Änderung des Verantwortliches TP
(Auswahl - bei Bedarf)]]=""),BTT[[#This Row],[Manuelle Änderung des Verantwortliches TP
(Auswahl - bei Bedarf)]],VLOOKUP(BTT[[#This Row],[Hauptprozess
(Pflichtauswahl)]],Hauptprozesse[],3,FALSE)),"")</f>
        <v>FI</v>
      </c>
      <c r="G1334" t="s">
        <v>14277</v>
      </c>
      <c r="H1334" s="10" t="s">
        <v>6037</v>
      </c>
      <c r="I1334" t="s">
        <v>1073</v>
      </c>
      <c r="J1334" s="10" t="str">
        <f>IFERROR(VLOOKUP(BTT[[#This Row],[Verwendete Transaktion (Pflichtauswahl)]],Transaktionen[[Transaktionen]:[Langtext]],2,FALSE),"")</f>
        <v>Abgang d. Verkauf o. Debitor</v>
      </c>
      <c r="V1334" s="10" t="str">
        <f>IFERROR(VLOOKUP(BTT[[#This Row],[Verwendetes Formular
(Auswahl falls relevant)]],Formulare[[Formularbezeichnung]:[Formularname (technisch)]],2,FALSE),"")</f>
        <v/>
      </c>
      <c r="Y1334" s="4"/>
      <c r="AK1334" s="10" t="str">
        <f>IF(BTT[[#This Row],[Subprozess
(optionale Auswahl)]]="","okay",IF(VLOOKUP(BTT[[#This Row],[Subprozess
(optionale Auswahl)]],BPML[[Subprozess]:[Zugeordneter Hauptprozess]],3,FALSE)=BTT[[#This Row],[Hauptprozess
(Pflichtauswahl)]],"okay","falscher Subprozess"))</f>
        <v>okay</v>
      </c>
      <c r="AL1334" t="str">
        <f>IF(aktives_Teilprojekt="Master","",IF(BTT[[#This Row],[Verantwortliches TP
(automatisch)]]=VLOOKUP(aktives_Teilprojekt,Teilprojekte[[Teilprojekte]:[Kürzel]],2,FALSE),"okay","Hauptprozess anderes TP"))</f>
        <v>okay</v>
      </c>
      <c r="AM1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4" s="10" t="str">
        <f>IFERROR(IF(BTT[[#This Row],[SAP-Modul
(Pflichtauswahl)]]&lt;&gt;VLOOKUP(BTT[[#This Row],[Verwendete Transaktion (Pflichtauswahl)]],Transaktionen[[Transaktionen]:[Modul]],3,FALSE),"Modul anders","okay"),"")</f>
        <v>okay</v>
      </c>
      <c r="AP1334" s="10" t="str">
        <f>IFERROR(IF(COUNTIFS(BTT[Verwendete Transaktion (Pflichtauswahl)],BTT[[#This Row],[Verwendete Transaktion (Pflichtauswahl)]],BTT[SAP-Modul
(Pflichtauswahl)],"&lt;&gt;"&amp;BTT[[#This Row],[SAP-Modul
(Pflichtauswahl)]])&gt;0,"Modul anders","okay"),"")</f>
        <v>okay</v>
      </c>
      <c r="AQ1334" s="10" t="str">
        <f>IFERROR(IF(COUNTIFS(BTT[Verwendete Transaktion (Pflichtauswahl)],BTT[[#This Row],[Verwendete Transaktion (Pflichtauswahl)]],BTT[Verantwortliches TP
(automatisch)],"&lt;&gt;"&amp;BTT[[#This Row],[Verantwortliches TP
(automatisch)]])&gt;0,"Transaktion mehrfach","okay"),"")</f>
        <v>okay</v>
      </c>
      <c r="AR1334" s="10" t="str">
        <f>IFERROR(IF(COUNTIFS(BTT[Verwendete Transaktion (Pflichtauswahl)],BTT[[#This Row],[Verwendete Transaktion (Pflichtauswahl)]],BTT[Verantwortliches TP
(automatisch)],"&lt;&gt;"&amp;VLOOKUP(aktives_Teilprojekt,Teilprojekte[[Teilprojekte]:[Kürzel]],2,FALSE))&gt;0,"Transaktion mehrfach","okay"),"")</f>
        <v>okay</v>
      </c>
      <c r="AS1334" s="10" t="s">
        <v>11766</v>
      </c>
      <c r="AT1334" s="10"/>
    </row>
    <row r="1335" spans="1:46" x14ac:dyDescent="0.25">
      <c r="A1335" s="14" t="str">
        <f>IFERROR(IF(BTT[[#This Row],[Lfd Nr. 
(aus konsolidierter Datei)]]&lt;&gt;"",BTT[[#This Row],[Lfd Nr. 
(aus konsolidierter Datei)]],VLOOKUP(aktives_Teilprojekt,Teilprojekte[[Teilprojekte]:[Kürzel]],2,FALSE)&amp;ROW(BTT[[#This Row],[Lfd Nr.
(automatisch)]])-2),"")</f>
        <v>FI1249</v>
      </c>
      <c r="B1335" s="15" t="s">
        <v>27</v>
      </c>
      <c r="C1335" s="15"/>
      <c r="D1335" t="s">
        <v>11769</v>
      </c>
      <c r="E1335" s="10" t="str">
        <f>IFERROR(IF(NOT(BTT[[#This Row],[Manuelle Änderung des Verantwortliches TP
(Auswahl - bei Bedarf)]]=""),BTT[[#This Row],[Manuelle Änderung des Verantwortliches TP
(Auswahl - bei Bedarf)]],VLOOKUP(BTT[[#This Row],[Hauptprozess
(Pflichtauswahl)]],Hauptprozesse[],3,FALSE)),"")</f>
        <v>FI</v>
      </c>
      <c r="G1335" t="s">
        <v>14277</v>
      </c>
      <c r="H1335" s="10" t="s">
        <v>6037</v>
      </c>
      <c r="I1335" t="s">
        <v>1077</v>
      </c>
      <c r="J1335" s="10" t="str">
        <f>IFERROR(VLOOKUP(BTT[[#This Row],[Verwendete Transaktion (Pflichtauswahl)]],Transaktionen[[Transaktionen]:[Langtext]],2,FALSE),"")</f>
        <v>Abgang durch Verschrottung</v>
      </c>
      <c r="V1335" s="10" t="str">
        <f>IFERROR(VLOOKUP(BTT[[#This Row],[Verwendetes Formular
(Auswahl falls relevant)]],Formulare[[Formularbezeichnung]:[Formularname (technisch)]],2,FALSE),"")</f>
        <v/>
      </c>
      <c r="Y1335" s="4"/>
      <c r="AK1335" s="10" t="str">
        <f>IF(BTT[[#This Row],[Subprozess
(optionale Auswahl)]]="","okay",IF(VLOOKUP(BTT[[#This Row],[Subprozess
(optionale Auswahl)]],BPML[[Subprozess]:[Zugeordneter Hauptprozess]],3,FALSE)=BTT[[#This Row],[Hauptprozess
(Pflichtauswahl)]],"okay","falscher Subprozess"))</f>
        <v>okay</v>
      </c>
      <c r="AL1335" t="str">
        <f>IF(aktives_Teilprojekt="Master","",IF(BTT[[#This Row],[Verantwortliches TP
(automatisch)]]=VLOOKUP(aktives_Teilprojekt,Teilprojekte[[Teilprojekte]:[Kürzel]],2,FALSE),"okay","Hauptprozess anderes TP"))</f>
        <v>okay</v>
      </c>
      <c r="AM1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5" s="10" t="str">
        <f>IFERROR(IF(BTT[[#This Row],[SAP-Modul
(Pflichtauswahl)]]&lt;&gt;VLOOKUP(BTT[[#This Row],[Verwendete Transaktion (Pflichtauswahl)]],Transaktionen[[Transaktionen]:[Modul]],3,FALSE),"Modul anders","okay"),"")</f>
        <v>okay</v>
      </c>
      <c r="AP1335" s="10" t="str">
        <f>IFERROR(IF(COUNTIFS(BTT[Verwendete Transaktion (Pflichtauswahl)],BTT[[#This Row],[Verwendete Transaktion (Pflichtauswahl)]],BTT[SAP-Modul
(Pflichtauswahl)],"&lt;&gt;"&amp;BTT[[#This Row],[SAP-Modul
(Pflichtauswahl)]])&gt;0,"Modul anders","okay"),"")</f>
        <v>okay</v>
      </c>
      <c r="AQ1335" s="10" t="str">
        <f>IFERROR(IF(COUNTIFS(BTT[Verwendete Transaktion (Pflichtauswahl)],BTT[[#This Row],[Verwendete Transaktion (Pflichtauswahl)]],BTT[Verantwortliches TP
(automatisch)],"&lt;&gt;"&amp;BTT[[#This Row],[Verantwortliches TP
(automatisch)]])&gt;0,"Transaktion mehrfach","okay"),"")</f>
        <v>okay</v>
      </c>
      <c r="AR1335" s="10" t="str">
        <f>IFERROR(IF(COUNTIFS(BTT[Verwendete Transaktion (Pflichtauswahl)],BTT[[#This Row],[Verwendete Transaktion (Pflichtauswahl)]],BTT[Verantwortliches TP
(automatisch)],"&lt;&gt;"&amp;VLOOKUP(aktives_Teilprojekt,Teilprojekte[[Teilprojekte]:[Kürzel]],2,FALSE))&gt;0,"Transaktion mehrfach","okay"),"")</f>
        <v>okay</v>
      </c>
      <c r="AS1335" s="10" t="s">
        <v>11768</v>
      </c>
      <c r="AT1335" s="10"/>
    </row>
    <row r="1336" spans="1:46" x14ac:dyDescent="0.25">
      <c r="A1336" s="14" t="str">
        <f>IFERROR(IF(BTT[[#This Row],[Lfd Nr. 
(aus konsolidierter Datei)]]&lt;&gt;"",BTT[[#This Row],[Lfd Nr. 
(aus konsolidierter Datei)]],VLOOKUP(aktives_Teilprojekt,Teilprojekte[[Teilprojekte]:[Kürzel]],2,FALSE)&amp;ROW(BTT[[#This Row],[Lfd Nr.
(automatisch)]])-2),"")</f>
        <v>FI1250</v>
      </c>
      <c r="B1336" s="15" t="s">
        <v>27</v>
      </c>
      <c r="C1336" s="15"/>
      <c r="D1336" t="s">
        <v>11771</v>
      </c>
      <c r="E1336" s="10" t="str">
        <f>IFERROR(IF(NOT(BTT[[#This Row],[Manuelle Änderung des Verantwortliches TP
(Auswahl - bei Bedarf)]]=""),BTT[[#This Row],[Manuelle Änderung des Verantwortliches TP
(Auswahl - bei Bedarf)]],VLOOKUP(BTT[[#This Row],[Hauptprozess
(Pflichtauswahl)]],Hauptprozesse[],3,FALSE)),"")</f>
        <v>FI</v>
      </c>
      <c r="G1336" t="s">
        <v>14277</v>
      </c>
      <c r="H1336" s="10" t="s">
        <v>8485</v>
      </c>
      <c r="I1336" t="s">
        <v>8522</v>
      </c>
      <c r="J1336" s="10" t="str">
        <f>IFERROR(VLOOKUP(BTT[[#This Row],[Verwendete Transaktion (Pflichtauswahl)]],Transaktionen[[Transaktionen]:[Langtext]],2,FALSE),"")</f>
        <v>keine digitale Erfassung</v>
      </c>
      <c r="V1336" s="10" t="str">
        <f>IFERROR(VLOOKUP(BTT[[#This Row],[Verwendetes Formular
(Auswahl falls relevant)]],Formulare[[Formularbezeichnung]:[Formularname (technisch)]],2,FALSE),"")</f>
        <v/>
      </c>
      <c r="Y1336" s="4"/>
      <c r="AK1336" s="10" t="str">
        <f>IF(BTT[[#This Row],[Subprozess
(optionale Auswahl)]]="","okay",IF(VLOOKUP(BTT[[#This Row],[Subprozess
(optionale Auswahl)]],BPML[[Subprozess]:[Zugeordneter Hauptprozess]],3,FALSE)=BTT[[#This Row],[Hauptprozess
(Pflichtauswahl)]],"okay","falscher Subprozess"))</f>
        <v>okay</v>
      </c>
      <c r="AL1336" t="str">
        <f>IF(aktives_Teilprojekt="Master","",IF(BTT[[#This Row],[Verantwortliches TP
(automatisch)]]=VLOOKUP(aktives_Teilprojekt,Teilprojekte[[Teilprojekte]:[Kürzel]],2,FALSE),"okay","Hauptprozess anderes TP"))</f>
        <v>okay</v>
      </c>
      <c r="AM1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6" s="10" t="str">
        <f>IFERROR(IF(BTT[[#This Row],[SAP-Modul
(Pflichtauswahl)]]&lt;&gt;VLOOKUP(BTT[[#This Row],[Verwendete Transaktion (Pflichtauswahl)]],Transaktionen[[Transaktionen]:[Modul]],3,FALSE),"Modul anders","okay"),"")</f>
        <v>okay</v>
      </c>
      <c r="AP1336" s="10" t="str">
        <f>IFERROR(IF(COUNTIFS(BTT[Verwendete Transaktion (Pflichtauswahl)],BTT[[#This Row],[Verwendete Transaktion (Pflichtauswahl)]],BTT[SAP-Modul
(Pflichtauswahl)],"&lt;&gt;"&amp;BTT[[#This Row],[SAP-Modul
(Pflichtauswahl)]])&gt;0,"Modul anders","okay"),"")</f>
        <v>okay</v>
      </c>
      <c r="AQ1336" s="10" t="str">
        <f>IFERROR(IF(COUNTIFS(BTT[Verwendete Transaktion (Pflichtauswahl)],BTT[[#This Row],[Verwendete Transaktion (Pflichtauswahl)]],BTT[Verantwortliches TP
(automatisch)],"&lt;&gt;"&amp;BTT[[#This Row],[Verantwortliches TP
(automatisch)]])&gt;0,"Transaktion mehrfach","okay"),"")</f>
        <v>okay</v>
      </c>
      <c r="AR1336" s="10" t="str">
        <f>IFERROR(IF(COUNTIFS(BTT[Verwendete Transaktion (Pflichtauswahl)],BTT[[#This Row],[Verwendete Transaktion (Pflichtauswahl)]],BTT[Verantwortliches TP
(automatisch)],"&lt;&gt;"&amp;VLOOKUP(aktives_Teilprojekt,Teilprojekte[[Teilprojekte]:[Kürzel]],2,FALSE))&gt;0,"Transaktion mehrfach","okay"),"")</f>
        <v>okay</v>
      </c>
      <c r="AS1336" s="10" t="s">
        <v>11770</v>
      </c>
      <c r="AT1336" s="10"/>
    </row>
    <row r="1337" spans="1:46" x14ac:dyDescent="0.25">
      <c r="A1337" s="14" t="str">
        <f>IFERROR(IF(BTT[[#This Row],[Lfd Nr. 
(aus konsolidierter Datei)]]&lt;&gt;"",BTT[[#This Row],[Lfd Nr. 
(aus konsolidierter Datei)]],VLOOKUP(aktives_Teilprojekt,Teilprojekte[[Teilprojekte]:[Kürzel]],2,FALSE)&amp;ROW(BTT[[#This Row],[Lfd Nr.
(automatisch)]])-2),"")</f>
        <v>FI1251</v>
      </c>
      <c r="B1337" s="15" t="s">
        <v>27</v>
      </c>
      <c r="C1337" s="15"/>
      <c r="D1337" t="s">
        <v>11773</v>
      </c>
      <c r="E1337" s="10" t="str">
        <f>IFERROR(IF(NOT(BTT[[#This Row],[Manuelle Änderung des Verantwortliches TP
(Auswahl - bei Bedarf)]]=""),BTT[[#This Row],[Manuelle Änderung des Verantwortliches TP
(Auswahl - bei Bedarf)]],VLOOKUP(BTT[[#This Row],[Hauptprozess
(Pflichtauswahl)]],Hauptprozesse[],3,FALSE)),"")</f>
        <v>FI</v>
      </c>
      <c r="G1337" t="s">
        <v>14277</v>
      </c>
      <c r="H1337" s="10" t="s">
        <v>6037</v>
      </c>
      <c r="I1337" t="s">
        <v>1134</v>
      </c>
      <c r="J1337" s="10" t="str">
        <f>IFERROR(VLOOKUP(BTT[[#This Row],[Verwendete Transaktion (Pflichtauswahl)]],Transaktionen[[Transaktionen]:[Langtext]],2,FALSE),"")</f>
        <v>Anlagen-Stammsatz ändern</v>
      </c>
      <c r="V1337" s="10" t="str">
        <f>IFERROR(VLOOKUP(BTT[[#This Row],[Verwendetes Formular
(Auswahl falls relevant)]],Formulare[[Formularbezeichnung]:[Formularname (technisch)]],2,FALSE),"")</f>
        <v/>
      </c>
      <c r="Y1337" s="4"/>
      <c r="AK1337" s="10" t="str">
        <f>IF(BTT[[#This Row],[Subprozess
(optionale Auswahl)]]="","okay",IF(VLOOKUP(BTT[[#This Row],[Subprozess
(optionale Auswahl)]],BPML[[Subprozess]:[Zugeordneter Hauptprozess]],3,FALSE)=BTT[[#This Row],[Hauptprozess
(Pflichtauswahl)]],"okay","falscher Subprozess"))</f>
        <v>okay</v>
      </c>
      <c r="AL1337" t="str">
        <f>IF(aktives_Teilprojekt="Master","",IF(BTT[[#This Row],[Verantwortliches TP
(automatisch)]]=VLOOKUP(aktives_Teilprojekt,Teilprojekte[[Teilprojekte]:[Kürzel]],2,FALSE),"okay","Hauptprozess anderes TP"))</f>
        <v>okay</v>
      </c>
      <c r="AM1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7" s="10" t="str">
        <f>IFERROR(IF(BTT[[#This Row],[SAP-Modul
(Pflichtauswahl)]]&lt;&gt;VLOOKUP(BTT[[#This Row],[Verwendete Transaktion (Pflichtauswahl)]],Transaktionen[[Transaktionen]:[Modul]],3,FALSE),"Modul anders","okay"),"")</f>
        <v>okay</v>
      </c>
      <c r="AP1337" s="10" t="str">
        <f>IFERROR(IF(COUNTIFS(BTT[Verwendete Transaktion (Pflichtauswahl)],BTT[[#This Row],[Verwendete Transaktion (Pflichtauswahl)]],BTT[SAP-Modul
(Pflichtauswahl)],"&lt;&gt;"&amp;BTT[[#This Row],[SAP-Modul
(Pflichtauswahl)]])&gt;0,"Modul anders","okay"),"")</f>
        <v>okay</v>
      </c>
      <c r="AQ1337" s="10" t="str">
        <f>IFERROR(IF(COUNTIFS(BTT[Verwendete Transaktion (Pflichtauswahl)],BTT[[#This Row],[Verwendete Transaktion (Pflichtauswahl)]],BTT[Verantwortliches TP
(automatisch)],"&lt;&gt;"&amp;BTT[[#This Row],[Verantwortliches TP
(automatisch)]])&gt;0,"Transaktion mehrfach","okay"),"")</f>
        <v>okay</v>
      </c>
      <c r="AR1337" s="10" t="str">
        <f>IFERROR(IF(COUNTIFS(BTT[Verwendete Transaktion (Pflichtauswahl)],BTT[[#This Row],[Verwendete Transaktion (Pflichtauswahl)]],BTT[Verantwortliches TP
(automatisch)],"&lt;&gt;"&amp;VLOOKUP(aktives_Teilprojekt,Teilprojekte[[Teilprojekte]:[Kürzel]],2,FALSE))&gt;0,"Transaktion mehrfach","okay"),"")</f>
        <v>okay</v>
      </c>
      <c r="AS1337" s="10" t="s">
        <v>11772</v>
      </c>
      <c r="AT1337" s="10"/>
    </row>
    <row r="1338" spans="1:46" x14ac:dyDescent="0.25">
      <c r="A1338" s="14" t="str">
        <f>IFERROR(IF(BTT[[#This Row],[Lfd Nr. 
(aus konsolidierter Datei)]]&lt;&gt;"",BTT[[#This Row],[Lfd Nr. 
(aus konsolidierter Datei)]],VLOOKUP(aktives_Teilprojekt,Teilprojekte[[Teilprojekte]:[Kürzel]],2,FALSE)&amp;ROW(BTT[[#This Row],[Lfd Nr.
(automatisch)]])-2),"")</f>
        <v>FI1252</v>
      </c>
      <c r="B1338" s="15" t="s">
        <v>27</v>
      </c>
      <c r="C1338" s="15"/>
      <c r="D1338" t="s">
        <v>11775</v>
      </c>
      <c r="E1338" s="10" t="str">
        <f>IFERROR(IF(NOT(BTT[[#This Row],[Manuelle Änderung des Verantwortliches TP
(Auswahl - bei Bedarf)]]=""),BTT[[#This Row],[Manuelle Änderung des Verantwortliches TP
(Auswahl - bei Bedarf)]],VLOOKUP(BTT[[#This Row],[Hauptprozess
(Pflichtauswahl)]],Hauptprozesse[],3,FALSE)),"")</f>
        <v>FI</v>
      </c>
      <c r="G1338" t="s">
        <v>14277</v>
      </c>
      <c r="H1338" s="10" t="s">
        <v>8454</v>
      </c>
      <c r="I1338" t="s">
        <v>3911</v>
      </c>
      <c r="J1338" s="10" t="str">
        <f>IFERROR(VLOOKUP(BTT[[#This Row],[Verwendete Transaktion (Pflichtauswahl)]],Transaktionen[[Transaktionen]:[Langtext]],2,FALSE),"")</f>
        <v>SAP Business Workplace</v>
      </c>
      <c r="V1338" s="10" t="str">
        <f>IFERROR(VLOOKUP(BTT[[#This Row],[Verwendetes Formular
(Auswahl falls relevant)]],Formulare[[Formularbezeichnung]:[Formularname (technisch)]],2,FALSE),"")</f>
        <v/>
      </c>
      <c r="Y1338" s="4"/>
      <c r="AK1338" s="10" t="str">
        <f>IF(BTT[[#This Row],[Subprozess
(optionale Auswahl)]]="","okay",IF(VLOOKUP(BTT[[#This Row],[Subprozess
(optionale Auswahl)]],BPML[[Subprozess]:[Zugeordneter Hauptprozess]],3,FALSE)=BTT[[#This Row],[Hauptprozess
(Pflichtauswahl)]],"okay","falscher Subprozess"))</f>
        <v>okay</v>
      </c>
      <c r="AL1338" t="str">
        <f>IF(aktives_Teilprojekt="Master","",IF(BTT[[#This Row],[Verantwortliches TP
(automatisch)]]=VLOOKUP(aktives_Teilprojekt,Teilprojekte[[Teilprojekte]:[Kürzel]],2,FALSE),"okay","Hauptprozess anderes TP"))</f>
        <v>okay</v>
      </c>
      <c r="AM1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8" s="10" t="str">
        <f>IFERROR(IF(BTT[[#This Row],[SAP-Modul
(Pflichtauswahl)]]&lt;&gt;VLOOKUP(BTT[[#This Row],[Verwendete Transaktion (Pflichtauswahl)]],Transaktionen[[Transaktionen]:[Modul]],3,FALSE),"Modul anders","okay"),"")</f>
        <v>okay</v>
      </c>
      <c r="AP1338" s="10" t="str">
        <f>IFERROR(IF(COUNTIFS(BTT[Verwendete Transaktion (Pflichtauswahl)],BTT[[#This Row],[Verwendete Transaktion (Pflichtauswahl)]],BTT[SAP-Modul
(Pflichtauswahl)],"&lt;&gt;"&amp;BTT[[#This Row],[SAP-Modul
(Pflichtauswahl)]])&gt;0,"Modul anders","okay"),"")</f>
        <v>okay</v>
      </c>
      <c r="AQ1338" s="10" t="str">
        <f>IFERROR(IF(COUNTIFS(BTT[Verwendete Transaktion (Pflichtauswahl)],BTT[[#This Row],[Verwendete Transaktion (Pflichtauswahl)]],BTT[Verantwortliches TP
(automatisch)],"&lt;&gt;"&amp;BTT[[#This Row],[Verantwortliches TP
(automatisch)]])&gt;0,"Transaktion mehrfach","okay"),"")</f>
        <v>okay</v>
      </c>
      <c r="AR1338" s="10" t="str">
        <f>IFERROR(IF(COUNTIFS(BTT[Verwendete Transaktion (Pflichtauswahl)],BTT[[#This Row],[Verwendete Transaktion (Pflichtauswahl)]],BTT[Verantwortliches TP
(automatisch)],"&lt;&gt;"&amp;VLOOKUP(aktives_Teilprojekt,Teilprojekte[[Teilprojekte]:[Kürzel]],2,FALSE))&gt;0,"Transaktion mehrfach","okay"),"")</f>
        <v>okay</v>
      </c>
      <c r="AS1338" s="10" t="s">
        <v>11774</v>
      </c>
      <c r="AT1338" s="10"/>
    </row>
    <row r="1339" spans="1:46" x14ac:dyDescent="0.25">
      <c r="A1339" s="14" t="str">
        <f>IFERROR(IF(BTT[[#This Row],[Lfd Nr. 
(aus konsolidierter Datei)]]&lt;&gt;"",BTT[[#This Row],[Lfd Nr. 
(aus konsolidierter Datei)]],VLOOKUP(aktives_Teilprojekt,Teilprojekte[[Teilprojekte]:[Kürzel]],2,FALSE)&amp;ROW(BTT[[#This Row],[Lfd Nr.
(automatisch)]])-2),"")</f>
        <v>FI1253</v>
      </c>
      <c r="B1339" s="15" t="s">
        <v>27</v>
      </c>
      <c r="C1339" s="15"/>
      <c r="D1339" t="s">
        <v>11777</v>
      </c>
      <c r="E1339" s="10" t="str">
        <f>IFERROR(IF(NOT(BTT[[#This Row],[Manuelle Änderung des Verantwortliches TP
(Auswahl - bei Bedarf)]]=""),BTT[[#This Row],[Manuelle Änderung des Verantwortliches TP
(Auswahl - bei Bedarf)]],VLOOKUP(BTT[[#This Row],[Hauptprozess
(Pflichtauswahl)]],Hauptprozesse[],3,FALSE)),"")</f>
        <v>FI</v>
      </c>
      <c r="G1339" t="s">
        <v>14277</v>
      </c>
      <c r="H1339" s="10" t="s">
        <v>8454</v>
      </c>
      <c r="I1339" t="s">
        <v>3911</v>
      </c>
      <c r="J1339" s="10" t="str">
        <f>IFERROR(VLOOKUP(BTT[[#This Row],[Verwendete Transaktion (Pflichtauswahl)]],Transaktionen[[Transaktionen]:[Langtext]],2,FALSE),"")</f>
        <v>SAP Business Workplace</v>
      </c>
      <c r="V1339" s="10" t="str">
        <f>IFERROR(VLOOKUP(BTT[[#This Row],[Verwendetes Formular
(Auswahl falls relevant)]],Formulare[[Formularbezeichnung]:[Formularname (technisch)]],2,FALSE),"")</f>
        <v/>
      </c>
      <c r="Y1339" s="4"/>
      <c r="AK1339" s="10" t="str">
        <f>IF(BTT[[#This Row],[Subprozess
(optionale Auswahl)]]="","okay",IF(VLOOKUP(BTT[[#This Row],[Subprozess
(optionale Auswahl)]],BPML[[Subprozess]:[Zugeordneter Hauptprozess]],3,FALSE)=BTT[[#This Row],[Hauptprozess
(Pflichtauswahl)]],"okay","falscher Subprozess"))</f>
        <v>okay</v>
      </c>
      <c r="AL1339" t="str">
        <f>IF(aktives_Teilprojekt="Master","",IF(BTT[[#This Row],[Verantwortliches TP
(automatisch)]]=VLOOKUP(aktives_Teilprojekt,Teilprojekte[[Teilprojekte]:[Kürzel]],2,FALSE),"okay","Hauptprozess anderes TP"))</f>
        <v>okay</v>
      </c>
      <c r="AM1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9" s="10" t="str">
        <f>IFERROR(IF(BTT[[#This Row],[SAP-Modul
(Pflichtauswahl)]]&lt;&gt;VLOOKUP(BTT[[#This Row],[Verwendete Transaktion (Pflichtauswahl)]],Transaktionen[[Transaktionen]:[Modul]],3,FALSE),"Modul anders","okay"),"")</f>
        <v>okay</v>
      </c>
      <c r="AP1339" s="10" t="str">
        <f>IFERROR(IF(COUNTIFS(BTT[Verwendete Transaktion (Pflichtauswahl)],BTT[[#This Row],[Verwendete Transaktion (Pflichtauswahl)]],BTT[SAP-Modul
(Pflichtauswahl)],"&lt;&gt;"&amp;BTT[[#This Row],[SAP-Modul
(Pflichtauswahl)]])&gt;0,"Modul anders","okay"),"")</f>
        <v>okay</v>
      </c>
      <c r="AQ1339" s="10" t="str">
        <f>IFERROR(IF(COUNTIFS(BTT[Verwendete Transaktion (Pflichtauswahl)],BTT[[#This Row],[Verwendete Transaktion (Pflichtauswahl)]],BTT[Verantwortliches TP
(automatisch)],"&lt;&gt;"&amp;BTT[[#This Row],[Verantwortliches TP
(automatisch)]])&gt;0,"Transaktion mehrfach","okay"),"")</f>
        <v>okay</v>
      </c>
      <c r="AR1339" s="10" t="str">
        <f>IFERROR(IF(COUNTIFS(BTT[Verwendete Transaktion (Pflichtauswahl)],BTT[[#This Row],[Verwendete Transaktion (Pflichtauswahl)]],BTT[Verantwortliches TP
(automatisch)],"&lt;&gt;"&amp;VLOOKUP(aktives_Teilprojekt,Teilprojekte[[Teilprojekte]:[Kürzel]],2,FALSE))&gt;0,"Transaktion mehrfach","okay"),"")</f>
        <v>okay</v>
      </c>
      <c r="AS1339" s="10" t="s">
        <v>11776</v>
      </c>
      <c r="AT1339" s="10"/>
    </row>
    <row r="1340" spans="1:46" x14ac:dyDescent="0.25">
      <c r="A1340" s="14" t="str">
        <f>IFERROR(IF(BTT[[#This Row],[Lfd Nr. 
(aus konsolidierter Datei)]]&lt;&gt;"",BTT[[#This Row],[Lfd Nr. 
(aus konsolidierter Datei)]],VLOOKUP(aktives_Teilprojekt,Teilprojekte[[Teilprojekte]:[Kürzel]],2,FALSE)&amp;ROW(BTT[[#This Row],[Lfd Nr.
(automatisch)]])-2),"")</f>
        <v>FI1254</v>
      </c>
      <c r="B1340" s="15" t="s">
        <v>27</v>
      </c>
      <c r="C1340" s="15"/>
      <c r="D1340" t="s">
        <v>11724</v>
      </c>
      <c r="E1340" s="10" t="str">
        <f>IFERROR(IF(NOT(BTT[[#This Row],[Manuelle Änderung des Verantwortliches TP
(Auswahl - bei Bedarf)]]=""),BTT[[#This Row],[Manuelle Änderung des Verantwortliches TP
(Auswahl - bei Bedarf)]],VLOOKUP(BTT[[#This Row],[Hauptprozess
(Pflichtauswahl)]],Hauptprozesse[],3,FALSE)),"")</f>
        <v>FI</v>
      </c>
      <c r="G1340" t="s">
        <v>14277</v>
      </c>
      <c r="H1340" s="10" t="s">
        <v>8454</v>
      </c>
      <c r="I1340" t="s">
        <v>3911</v>
      </c>
      <c r="J1340" s="10" t="str">
        <f>IFERROR(VLOOKUP(BTT[[#This Row],[Verwendete Transaktion (Pflichtauswahl)]],Transaktionen[[Transaktionen]:[Langtext]],2,FALSE),"")</f>
        <v>SAP Business Workplace</v>
      </c>
      <c r="V1340" s="10" t="str">
        <f>IFERROR(VLOOKUP(BTT[[#This Row],[Verwendetes Formular
(Auswahl falls relevant)]],Formulare[[Formularbezeichnung]:[Formularname (technisch)]],2,FALSE),"")</f>
        <v/>
      </c>
      <c r="Y1340" s="4"/>
      <c r="AK1340" s="10" t="str">
        <f>IF(BTT[[#This Row],[Subprozess
(optionale Auswahl)]]="","okay",IF(VLOOKUP(BTT[[#This Row],[Subprozess
(optionale Auswahl)]],BPML[[Subprozess]:[Zugeordneter Hauptprozess]],3,FALSE)=BTT[[#This Row],[Hauptprozess
(Pflichtauswahl)]],"okay","falscher Subprozess"))</f>
        <v>okay</v>
      </c>
      <c r="AL1340" t="str">
        <f>IF(aktives_Teilprojekt="Master","",IF(BTT[[#This Row],[Verantwortliches TP
(automatisch)]]=VLOOKUP(aktives_Teilprojekt,Teilprojekte[[Teilprojekte]:[Kürzel]],2,FALSE),"okay","Hauptprozess anderes TP"))</f>
        <v>okay</v>
      </c>
      <c r="AM1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0" s="10" t="str">
        <f>IFERROR(IF(BTT[[#This Row],[SAP-Modul
(Pflichtauswahl)]]&lt;&gt;VLOOKUP(BTT[[#This Row],[Verwendete Transaktion (Pflichtauswahl)]],Transaktionen[[Transaktionen]:[Modul]],3,FALSE),"Modul anders","okay"),"")</f>
        <v>okay</v>
      </c>
      <c r="AP1340" s="10" t="str">
        <f>IFERROR(IF(COUNTIFS(BTT[Verwendete Transaktion (Pflichtauswahl)],BTT[[#This Row],[Verwendete Transaktion (Pflichtauswahl)]],BTT[SAP-Modul
(Pflichtauswahl)],"&lt;&gt;"&amp;BTT[[#This Row],[SAP-Modul
(Pflichtauswahl)]])&gt;0,"Modul anders","okay"),"")</f>
        <v>okay</v>
      </c>
      <c r="AQ1340" s="10" t="str">
        <f>IFERROR(IF(COUNTIFS(BTT[Verwendete Transaktion (Pflichtauswahl)],BTT[[#This Row],[Verwendete Transaktion (Pflichtauswahl)]],BTT[Verantwortliches TP
(automatisch)],"&lt;&gt;"&amp;BTT[[#This Row],[Verantwortliches TP
(automatisch)]])&gt;0,"Transaktion mehrfach","okay"),"")</f>
        <v>okay</v>
      </c>
      <c r="AR1340" s="10" t="str">
        <f>IFERROR(IF(COUNTIFS(BTT[Verwendete Transaktion (Pflichtauswahl)],BTT[[#This Row],[Verwendete Transaktion (Pflichtauswahl)]],BTT[Verantwortliches TP
(automatisch)],"&lt;&gt;"&amp;VLOOKUP(aktives_Teilprojekt,Teilprojekte[[Teilprojekte]:[Kürzel]],2,FALSE))&gt;0,"Transaktion mehrfach","okay"),"")</f>
        <v>okay</v>
      </c>
      <c r="AS1340" s="10" t="s">
        <v>11778</v>
      </c>
      <c r="AT1340" s="10"/>
    </row>
    <row r="1341" spans="1:46" x14ac:dyDescent="0.25">
      <c r="A1341" s="14" t="str">
        <f>IFERROR(IF(BTT[[#This Row],[Lfd Nr. 
(aus konsolidierter Datei)]]&lt;&gt;"",BTT[[#This Row],[Lfd Nr. 
(aus konsolidierter Datei)]],VLOOKUP(aktives_Teilprojekt,Teilprojekte[[Teilprojekte]:[Kürzel]],2,FALSE)&amp;ROW(BTT[[#This Row],[Lfd Nr.
(automatisch)]])-2),"")</f>
        <v>FI1255</v>
      </c>
      <c r="B1341" s="15" t="s">
        <v>27</v>
      </c>
      <c r="C1341" s="15"/>
      <c r="D1341" t="s">
        <v>11780</v>
      </c>
      <c r="E1341" s="10" t="str">
        <f>IFERROR(IF(NOT(BTT[[#This Row],[Manuelle Änderung des Verantwortliches TP
(Auswahl - bei Bedarf)]]=""),BTT[[#This Row],[Manuelle Änderung des Verantwortliches TP
(Auswahl - bei Bedarf)]],VLOOKUP(BTT[[#This Row],[Hauptprozess
(Pflichtauswahl)]],Hauptprozesse[],3,FALSE)),"")</f>
        <v>FI</v>
      </c>
      <c r="G1341" t="s">
        <v>14277</v>
      </c>
      <c r="H1341" s="10" t="s">
        <v>8485</v>
      </c>
      <c r="I1341" t="s">
        <v>8522</v>
      </c>
      <c r="J1341" s="10" t="str">
        <f>IFERROR(VLOOKUP(BTT[[#This Row],[Verwendete Transaktion (Pflichtauswahl)]],Transaktionen[[Transaktionen]:[Langtext]],2,FALSE),"")</f>
        <v>keine digitale Erfassung</v>
      </c>
      <c r="V1341" s="10" t="str">
        <f>IFERROR(VLOOKUP(BTT[[#This Row],[Verwendetes Formular
(Auswahl falls relevant)]],Formulare[[Formularbezeichnung]:[Formularname (technisch)]],2,FALSE),"")</f>
        <v/>
      </c>
      <c r="Y1341" s="4"/>
      <c r="AK1341" s="10" t="str">
        <f>IF(BTT[[#This Row],[Subprozess
(optionale Auswahl)]]="","okay",IF(VLOOKUP(BTT[[#This Row],[Subprozess
(optionale Auswahl)]],BPML[[Subprozess]:[Zugeordneter Hauptprozess]],3,FALSE)=BTT[[#This Row],[Hauptprozess
(Pflichtauswahl)]],"okay","falscher Subprozess"))</f>
        <v>okay</v>
      </c>
      <c r="AL1341" t="str">
        <f>IF(aktives_Teilprojekt="Master","",IF(BTT[[#This Row],[Verantwortliches TP
(automatisch)]]=VLOOKUP(aktives_Teilprojekt,Teilprojekte[[Teilprojekte]:[Kürzel]],2,FALSE),"okay","Hauptprozess anderes TP"))</f>
        <v>okay</v>
      </c>
      <c r="AM1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1" s="10" t="str">
        <f>IFERROR(IF(BTT[[#This Row],[SAP-Modul
(Pflichtauswahl)]]&lt;&gt;VLOOKUP(BTT[[#This Row],[Verwendete Transaktion (Pflichtauswahl)]],Transaktionen[[Transaktionen]:[Modul]],3,FALSE),"Modul anders","okay"),"")</f>
        <v>okay</v>
      </c>
      <c r="AP1341" s="10" t="str">
        <f>IFERROR(IF(COUNTIFS(BTT[Verwendete Transaktion (Pflichtauswahl)],BTT[[#This Row],[Verwendete Transaktion (Pflichtauswahl)]],BTT[SAP-Modul
(Pflichtauswahl)],"&lt;&gt;"&amp;BTT[[#This Row],[SAP-Modul
(Pflichtauswahl)]])&gt;0,"Modul anders","okay"),"")</f>
        <v>okay</v>
      </c>
      <c r="AQ1341" s="10" t="str">
        <f>IFERROR(IF(COUNTIFS(BTT[Verwendete Transaktion (Pflichtauswahl)],BTT[[#This Row],[Verwendete Transaktion (Pflichtauswahl)]],BTT[Verantwortliches TP
(automatisch)],"&lt;&gt;"&amp;BTT[[#This Row],[Verantwortliches TP
(automatisch)]])&gt;0,"Transaktion mehrfach","okay"),"")</f>
        <v>okay</v>
      </c>
      <c r="AR1341" s="10" t="str">
        <f>IFERROR(IF(COUNTIFS(BTT[Verwendete Transaktion (Pflichtauswahl)],BTT[[#This Row],[Verwendete Transaktion (Pflichtauswahl)]],BTT[Verantwortliches TP
(automatisch)],"&lt;&gt;"&amp;VLOOKUP(aktives_Teilprojekt,Teilprojekte[[Teilprojekte]:[Kürzel]],2,FALSE))&gt;0,"Transaktion mehrfach","okay"),"")</f>
        <v>okay</v>
      </c>
      <c r="AS1341" s="10" t="s">
        <v>11779</v>
      </c>
      <c r="AT1341" s="10"/>
    </row>
    <row r="1342" spans="1:46" x14ac:dyDescent="0.25">
      <c r="A1342" s="14" t="str">
        <f>IFERROR(IF(BTT[[#This Row],[Lfd Nr. 
(aus konsolidierter Datei)]]&lt;&gt;"",BTT[[#This Row],[Lfd Nr. 
(aus konsolidierter Datei)]],VLOOKUP(aktives_Teilprojekt,Teilprojekte[[Teilprojekte]:[Kürzel]],2,FALSE)&amp;ROW(BTT[[#This Row],[Lfd Nr.
(automatisch)]])-2),"")</f>
        <v>FI1256</v>
      </c>
      <c r="B1342" s="15" t="s">
        <v>27</v>
      </c>
      <c r="C1342" s="15"/>
      <c r="D1342" t="s">
        <v>11782</v>
      </c>
      <c r="E1342" s="10" t="str">
        <f>IFERROR(IF(NOT(BTT[[#This Row],[Manuelle Änderung des Verantwortliches TP
(Auswahl - bei Bedarf)]]=""),BTT[[#This Row],[Manuelle Änderung des Verantwortliches TP
(Auswahl - bei Bedarf)]],VLOOKUP(BTT[[#This Row],[Hauptprozess
(Pflichtauswahl)]],Hauptprozesse[],3,FALSE)),"")</f>
        <v>FI</v>
      </c>
      <c r="G1342" t="s">
        <v>14277</v>
      </c>
      <c r="H1342" s="10" t="s">
        <v>6037</v>
      </c>
      <c r="I1342" t="s">
        <v>1134</v>
      </c>
      <c r="J1342" s="10" t="str">
        <f>IFERROR(VLOOKUP(BTT[[#This Row],[Verwendete Transaktion (Pflichtauswahl)]],Transaktionen[[Transaktionen]:[Langtext]],2,FALSE),"")</f>
        <v>Anlagen-Stammsatz ändern</v>
      </c>
      <c r="V1342" s="10" t="str">
        <f>IFERROR(VLOOKUP(BTT[[#This Row],[Verwendetes Formular
(Auswahl falls relevant)]],Formulare[[Formularbezeichnung]:[Formularname (technisch)]],2,FALSE),"")</f>
        <v/>
      </c>
      <c r="Y1342" s="4"/>
      <c r="AK1342" s="10" t="str">
        <f>IF(BTT[[#This Row],[Subprozess
(optionale Auswahl)]]="","okay",IF(VLOOKUP(BTT[[#This Row],[Subprozess
(optionale Auswahl)]],BPML[[Subprozess]:[Zugeordneter Hauptprozess]],3,FALSE)=BTT[[#This Row],[Hauptprozess
(Pflichtauswahl)]],"okay","falscher Subprozess"))</f>
        <v>okay</v>
      </c>
      <c r="AL1342" t="str">
        <f>IF(aktives_Teilprojekt="Master","",IF(BTT[[#This Row],[Verantwortliches TP
(automatisch)]]=VLOOKUP(aktives_Teilprojekt,Teilprojekte[[Teilprojekte]:[Kürzel]],2,FALSE),"okay","Hauptprozess anderes TP"))</f>
        <v>okay</v>
      </c>
      <c r="AM1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2" s="10" t="str">
        <f>IFERROR(IF(BTT[[#This Row],[SAP-Modul
(Pflichtauswahl)]]&lt;&gt;VLOOKUP(BTT[[#This Row],[Verwendete Transaktion (Pflichtauswahl)]],Transaktionen[[Transaktionen]:[Modul]],3,FALSE),"Modul anders","okay"),"")</f>
        <v>okay</v>
      </c>
      <c r="AP1342" s="10" t="str">
        <f>IFERROR(IF(COUNTIFS(BTT[Verwendete Transaktion (Pflichtauswahl)],BTT[[#This Row],[Verwendete Transaktion (Pflichtauswahl)]],BTT[SAP-Modul
(Pflichtauswahl)],"&lt;&gt;"&amp;BTT[[#This Row],[SAP-Modul
(Pflichtauswahl)]])&gt;0,"Modul anders","okay"),"")</f>
        <v>okay</v>
      </c>
      <c r="AQ1342" s="10" t="str">
        <f>IFERROR(IF(COUNTIFS(BTT[Verwendete Transaktion (Pflichtauswahl)],BTT[[#This Row],[Verwendete Transaktion (Pflichtauswahl)]],BTT[Verantwortliches TP
(automatisch)],"&lt;&gt;"&amp;BTT[[#This Row],[Verantwortliches TP
(automatisch)]])&gt;0,"Transaktion mehrfach","okay"),"")</f>
        <v>okay</v>
      </c>
      <c r="AR1342" s="10" t="str">
        <f>IFERROR(IF(COUNTIFS(BTT[Verwendete Transaktion (Pflichtauswahl)],BTT[[#This Row],[Verwendete Transaktion (Pflichtauswahl)]],BTT[Verantwortliches TP
(automatisch)],"&lt;&gt;"&amp;VLOOKUP(aktives_Teilprojekt,Teilprojekte[[Teilprojekte]:[Kürzel]],2,FALSE))&gt;0,"Transaktion mehrfach","okay"),"")</f>
        <v>okay</v>
      </c>
      <c r="AS1342" s="10" t="s">
        <v>11781</v>
      </c>
      <c r="AT1342" s="10"/>
    </row>
    <row r="1343" spans="1:46" x14ac:dyDescent="0.25">
      <c r="A1343" s="14" t="str">
        <f>IFERROR(IF(BTT[[#This Row],[Lfd Nr. 
(aus konsolidierter Datei)]]&lt;&gt;"",BTT[[#This Row],[Lfd Nr. 
(aus konsolidierter Datei)]],VLOOKUP(aktives_Teilprojekt,Teilprojekte[[Teilprojekte]:[Kürzel]],2,FALSE)&amp;ROW(BTT[[#This Row],[Lfd Nr.
(automatisch)]])-2),"")</f>
        <v>FI1257</v>
      </c>
      <c r="B1343" s="15" t="s">
        <v>27</v>
      </c>
      <c r="C1343" s="15"/>
      <c r="D1343" t="s">
        <v>11784</v>
      </c>
      <c r="E1343" s="10" t="str">
        <f>IFERROR(IF(NOT(BTT[[#This Row],[Manuelle Änderung des Verantwortliches TP
(Auswahl - bei Bedarf)]]=""),BTT[[#This Row],[Manuelle Änderung des Verantwortliches TP
(Auswahl - bei Bedarf)]],VLOOKUP(BTT[[#This Row],[Hauptprozess
(Pflichtauswahl)]],Hauptprozesse[],3,FALSE)),"")</f>
        <v>FI</v>
      </c>
      <c r="G1343" t="s">
        <v>14277</v>
      </c>
      <c r="H1343" s="10"/>
      <c r="I1343" t="s">
        <v>4277</v>
      </c>
      <c r="J1343" s="10" t="str">
        <f>IFERROR(VLOOKUP(BTT[[#This Row],[Verwendete Transaktion (Pflichtauswahl)]],Transaktionen[[Transaktionen]:[Langtext]],2,FALSE),"")</f>
        <v>Abschreibungen</v>
      </c>
      <c r="V1343" s="10" t="str">
        <f>IFERROR(VLOOKUP(BTT[[#This Row],[Verwendetes Formular
(Auswahl falls relevant)]],Formulare[[Formularbezeichnung]:[Formularname (technisch)]],2,FALSE),"")</f>
        <v/>
      </c>
      <c r="Y1343" s="4"/>
      <c r="AK1343" s="10" t="str">
        <f>IF(BTT[[#This Row],[Subprozess
(optionale Auswahl)]]="","okay",IF(VLOOKUP(BTT[[#This Row],[Subprozess
(optionale Auswahl)]],BPML[[Subprozess]:[Zugeordneter Hauptprozess]],3,FALSE)=BTT[[#This Row],[Hauptprozess
(Pflichtauswahl)]],"okay","falscher Subprozess"))</f>
        <v>okay</v>
      </c>
      <c r="AL1343" t="str">
        <f>IF(aktives_Teilprojekt="Master","",IF(BTT[[#This Row],[Verantwortliches TP
(automatisch)]]=VLOOKUP(aktives_Teilprojekt,Teilprojekte[[Teilprojekte]:[Kürzel]],2,FALSE),"okay","Hauptprozess anderes TP"))</f>
        <v>okay</v>
      </c>
      <c r="AM1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3" s="10" t="str">
        <f>IFERROR(IF(BTT[[#This Row],[SAP-Modul
(Pflichtauswahl)]]&lt;&gt;VLOOKUP(BTT[[#This Row],[Verwendete Transaktion (Pflichtauswahl)]],Transaktionen[[Transaktionen]:[Modul]],3,FALSE),"Modul anders","okay"),"")</f>
        <v>Modul anders</v>
      </c>
      <c r="AP1343" s="10" t="str">
        <f>IFERROR(IF(COUNTIFS(BTT[Verwendete Transaktion (Pflichtauswahl)],BTT[[#This Row],[Verwendete Transaktion (Pflichtauswahl)]],BTT[SAP-Modul
(Pflichtauswahl)],"&lt;&gt;"&amp;BTT[[#This Row],[SAP-Modul
(Pflichtauswahl)]])&gt;0,"Modul anders","okay"),"")</f>
        <v>okay</v>
      </c>
      <c r="AQ1343" s="10" t="str">
        <f>IFERROR(IF(COUNTIFS(BTT[Verwendete Transaktion (Pflichtauswahl)],BTT[[#This Row],[Verwendete Transaktion (Pflichtauswahl)]],BTT[Verantwortliches TP
(automatisch)],"&lt;&gt;"&amp;BTT[[#This Row],[Verantwortliches TP
(automatisch)]])&gt;0,"Transaktion mehrfach","okay"),"")</f>
        <v>okay</v>
      </c>
      <c r="AR1343" s="10" t="str">
        <f>IFERROR(IF(COUNTIFS(BTT[Verwendete Transaktion (Pflichtauswahl)],BTT[[#This Row],[Verwendete Transaktion (Pflichtauswahl)]],BTT[Verantwortliches TP
(automatisch)],"&lt;&gt;"&amp;VLOOKUP(aktives_Teilprojekt,Teilprojekte[[Teilprojekte]:[Kürzel]],2,FALSE))&gt;0,"Transaktion mehrfach","okay"),"")</f>
        <v>okay</v>
      </c>
      <c r="AS1343" s="10" t="s">
        <v>11783</v>
      </c>
      <c r="AT1343" s="10"/>
    </row>
    <row r="1344" spans="1:46" x14ac:dyDescent="0.25">
      <c r="A1344" s="14" t="str">
        <f>IFERROR(IF(BTT[[#This Row],[Lfd Nr. 
(aus konsolidierter Datei)]]&lt;&gt;"",BTT[[#This Row],[Lfd Nr. 
(aus konsolidierter Datei)]],VLOOKUP(aktives_Teilprojekt,Teilprojekte[[Teilprojekte]:[Kürzel]],2,FALSE)&amp;ROW(BTT[[#This Row],[Lfd Nr.
(automatisch)]])-2),"")</f>
        <v>FI1258</v>
      </c>
      <c r="B1344" s="15" t="s">
        <v>27</v>
      </c>
      <c r="C1344" s="15"/>
      <c r="D1344" t="s">
        <v>11786</v>
      </c>
      <c r="E1344" s="10" t="str">
        <f>IFERROR(IF(NOT(BTT[[#This Row],[Manuelle Änderung des Verantwortliches TP
(Auswahl - bei Bedarf)]]=""),BTT[[#This Row],[Manuelle Änderung des Verantwortliches TP
(Auswahl - bei Bedarf)]],VLOOKUP(BTT[[#This Row],[Hauptprozess
(Pflichtauswahl)]],Hauptprozesse[],3,FALSE)),"")</f>
        <v>FI</v>
      </c>
      <c r="G1344" t="s">
        <v>14277</v>
      </c>
      <c r="H1344" s="10" t="s">
        <v>6037</v>
      </c>
      <c r="I1344" t="s">
        <v>1077</v>
      </c>
      <c r="J1344" s="10" t="str">
        <f>IFERROR(VLOOKUP(BTT[[#This Row],[Verwendete Transaktion (Pflichtauswahl)]],Transaktionen[[Transaktionen]:[Langtext]],2,FALSE),"")</f>
        <v>Abgang durch Verschrottung</v>
      </c>
      <c r="V1344" s="10" t="str">
        <f>IFERROR(VLOOKUP(BTT[[#This Row],[Verwendetes Formular
(Auswahl falls relevant)]],Formulare[[Formularbezeichnung]:[Formularname (technisch)]],2,FALSE),"")</f>
        <v/>
      </c>
      <c r="Y1344" s="4"/>
      <c r="AK1344" s="10" t="str">
        <f>IF(BTT[[#This Row],[Subprozess
(optionale Auswahl)]]="","okay",IF(VLOOKUP(BTT[[#This Row],[Subprozess
(optionale Auswahl)]],BPML[[Subprozess]:[Zugeordneter Hauptprozess]],3,FALSE)=BTT[[#This Row],[Hauptprozess
(Pflichtauswahl)]],"okay","falscher Subprozess"))</f>
        <v>okay</v>
      </c>
      <c r="AL1344" t="str">
        <f>IF(aktives_Teilprojekt="Master","",IF(BTT[[#This Row],[Verantwortliches TP
(automatisch)]]=VLOOKUP(aktives_Teilprojekt,Teilprojekte[[Teilprojekte]:[Kürzel]],2,FALSE),"okay","Hauptprozess anderes TP"))</f>
        <v>okay</v>
      </c>
      <c r="AM1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4" s="10" t="str">
        <f>IFERROR(IF(BTT[[#This Row],[SAP-Modul
(Pflichtauswahl)]]&lt;&gt;VLOOKUP(BTT[[#This Row],[Verwendete Transaktion (Pflichtauswahl)]],Transaktionen[[Transaktionen]:[Modul]],3,FALSE),"Modul anders","okay"),"")</f>
        <v>okay</v>
      </c>
      <c r="AP1344" s="10" t="str">
        <f>IFERROR(IF(COUNTIFS(BTT[Verwendete Transaktion (Pflichtauswahl)],BTT[[#This Row],[Verwendete Transaktion (Pflichtauswahl)]],BTT[SAP-Modul
(Pflichtauswahl)],"&lt;&gt;"&amp;BTT[[#This Row],[SAP-Modul
(Pflichtauswahl)]])&gt;0,"Modul anders","okay"),"")</f>
        <v>okay</v>
      </c>
      <c r="AQ1344" s="10" t="str">
        <f>IFERROR(IF(COUNTIFS(BTT[Verwendete Transaktion (Pflichtauswahl)],BTT[[#This Row],[Verwendete Transaktion (Pflichtauswahl)]],BTT[Verantwortliches TP
(automatisch)],"&lt;&gt;"&amp;BTT[[#This Row],[Verantwortliches TP
(automatisch)]])&gt;0,"Transaktion mehrfach","okay"),"")</f>
        <v>okay</v>
      </c>
      <c r="AR1344" s="10" t="str">
        <f>IFERROR(IF(COUNTIFS(BTT[Verwendete Transaktion (Pflichtauswahl)],BTT[[#This Row],[Verwendete Transaktion (Pflichtauswahl)]],BTT[Verantwortliches TP
(automatisch)],"&lt;&gt;"&amp;VLOOKUP(aktives_Teilprojekt,Teilprojekte[[Teilprojekte]:[Kürzel]],2,FALSE))&gt;0,"Transaktion mehrfach","okay"),"")</f>
        <v>okay</v>
      </c>
      <c r="AS1344" s="10" t="s">
        <v>11785</v>
      </c>
      <c r="AT1344" s="10"/>
    </row>
    <row r="1345" spans="1:46" x14ac:dyDescent="0.25">
      <c r="A1345" s="14" t="str">
        <f>IFERROR(IF(BTT[[#This Row],[Lfd Nr. 
(aus konsolidierter Datei)]]&lt;&gt;"",BTT[[#This Row],[Lfd Nr. 
(aus konsolidierter Datei)]],VLOOKUP(aktives_Teilprojekt,Teilprojekte[[Teilprojekte]:[Kürzel]],2,FALSE)&amp;ROW(BTT[[#This Row],[Lfd Nr.
(automatisch)]])-2),"")</f>
        <v>FI1259</v>
      </c>
      <c r="B1345" s="15" t="s">
        <v>27</v>
      </c>
      <c r="C1345" s="15"/>
      <c r="D1345" t="s">
        <v>11788</v>
      </c>
      <c r="E1345" s="10" t="str">
        <f>IFERROR(IF(NOT(BTT[[#This Row],[Manuelle Änderung des Verantwortliches TP
(Auswahl - bei Bedarf)]]=""),BTT[[#This Row],[Manuelle Änderung des Verantwortliches TP
(Auswahl - bei Bedarf)]],VLOOKUP(BTT[[#This Row],[Hauptprozess
(Pflichtauswahl)]],Hauptprozesse[],3,FALSE)),"")</f>
        <v>FI</v>
      </c>
      <c r="G1345" t="s">
        <v>14277</v>
      </c>
      <c r="H1345" s="10" t="s">
        <v>8485</v>
      </c>
      <c r="I1345" t="s">
        <v>8522</v>
      </c>
      <c r="J1345" s="10" t="str">
        <f>IFERROR(VLOOKUP(BTT[[#This Row],[Verwendete Transaktion (Pflichtauswahl)]],Transaktionen[[Transaktionen]:[Langtext]],2,FALSE),"")</f>
        <v>keine digitale Erfassung</v>
      </c>
      <c r="V1345" s="10" t="str">
        <f>IFERROR(VLOOKUP(BTT[[#This Row],[Verwendetes Formular
(Auswahl falls relevant)]],Formulare[[Formularbezeichnung]:[Formularname (technisch)]],2,FALSE),"")</f>
        <v/>
      </c>
      <c r="Y1345" s="4"/>
      <c r="AK1345" s="10" t="str">
        <f>IF(BTT[[#This Row],[Subprozess
(optionale Auswahl)]]="","okay",IF(VLOOKUP(BTT[[#This Row],[Subprozess
(optionale Auswahl)]],BPML[[Subprozess]:[Zugeordneter Hauptprozess]],3,FALSE)=BTT[[#This Row],[Hauptprozess
(Pflichtauswahl)]],"okay","falscher Subprozess"))</f>
        <v>okay</v>
      </c>
      <c r="AL1345" t="str">
        <f>IF(aktives_Teilprojekt="Master","",IF(BTT[[#This Row],[Verantwortliches TP
(automatisch)]]=VLOOKUP(aktives_Teilprojekt,Teilprojekte[[Teilprojekte]:[Kürzel]],2,FALSE),"okay","Hauptprozess anderes TP"))</f>
        <v>okay</v>
      </c>
      <c r="AM1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5" s="10" t="str">
        <f>IFERROR(IF(BTT[[#This Row],[SAP-Modul
(Pflichtauswahl)]]&lt;&gt;VLOOKUP(BTT[[#This Row],[Verwendete Transaktion (Pflichtauswahl)]],Transaktionen[[Transaktionen]:[Modul]],3,FALSE),"Modul anders","okay"),"")</f>
        <v>okay</v>
      </c>
      <c r="AP1345" s="10" t="str">
        <f>IFERROR(IF(COUNTIFS(BTT[Verwendete Transaktion (Pflichtauswahl)],BTT[[#This Row],[Verwendete Transaktion (Pflichtauswahl)]],BTT[SAP-Modul
(Pflichtauswahl)],"&lt;&gt;"&amp;BTT[[#This Row],[SAP-Modul
(Pflichtauswahl)]])&gt;0,"Modul anders","okay"),"")</f>
        <v>okay</v>
      </c>
      <c r="AQ1345" s="10" t="str">
        <f>IFERROR(IF(COUNTIFS(BTT[Verwendete Transaktion (Pflichtauswahl)],BTT[[#This Row],[Verwendete Transaktion (Pflichtauswahl)]],BTT[Verantwortliches TP
(automatisch)],"&lt;&gt;"&amp;BTT[[#This Row],[Verantwortliches TP
(automatisch)]])&gt;0,"Transaktion mehrfach","okay"),"")</f>
        <v>okay</v>
      </c>
      <c r="AR1345" s="10" t="str">
        <f>IFERROR(IF(COUNTIFS(BTT[Verwendete Transaktion (Pflichtauswahl)],BTT[[#This Row],[Verwendete Transaktion (Pflichtauswahl)]],BTT[Verantwortliches TP
(automatisch)],"&lt;&gt;"&amp;VLOOKUP(aktives_Teilprojekt,Teilprojekte[[Teilprojekte]:[Kürzel]],2,FALSE))&gt;0,"Transaktion mehrfach","okay"),"")</f>
        <v>okay</v>
      </c>
      <c r="AS1345" s="10" t="s">
        <v>11787</v>
      </c>
      <c r="AT1345" s="10"/>
    </row>
    <row r="1346" spans="1:46" x14ac:dyDescent="0.25">
      <c r="A1346" s="14" t="str">
        <f>IFERROR(IF(BTT[[#This Row],[Lfd Nr. 
(aus konsolidierter Datei)]]&lt;&gt;"",BTT[[#This Row],[Lfd Nr. 
(aus konsolidierter Datei)]],VLOOKUP(aktives_Teilprojekt,Teilprojekte[[Teilprojekte]:[Kürzel]],2,FALSE)&amp;ROW(BTT[[#This Row],[Lfd Nr.
(automatisch)]])-2),"")</f>
        <v>FI1260</v>
      </c>
      <c r="B1346" s="15" t="s">
        <v>27</v>
      </c>
      <c r="C1346" s="15"/>
      <c r="D1346" t="s">
        <v>11488</v>
      </c>
      <c r="E1346" s="10" t="str">
        <f>IFERROR(IF(NOT(BTT[[#This Row],[Manuelle Änderung des Verantwortliches TP
(Auswahl - bei Bedarf)]]=""),BTT[[#This Row],[Manuelle Änderung des Verantwortliches TP
(Auswahl - bei Bedarf)]],VLOOKUP(BTT[[#This Row],[Hauptprozess
(Pflichtauswahl)]],Hauptprozesse[],3,FALSE)),"")</f>
        <v>FI</v>
      </c>
      <c r="G1346" t="s">
        <v>14277</v>
      </c>
      <c r="H1346" s="10" t="s">
        <v>8485</v>
      </c>
      <c r="I1346" t="s">
        <v>8522</v>
      </c>
      <c r="J1346" s="10" t="str">
        <f>IFERROR(VLOOKUP(BTT[[#This Row],[Verwendete Transaktion (Pflichtauswahl)]],Transaktionen[[Transaktionen]:[Langtext]],2,FALSE),"")</f>
        <v>keine digitale Erfassung</v>
      </c>
      <c r="V1346" s="10" t="str">
        <f>IFERROR(VLOOKUP(BTT[[#This Row],[Verwendetes Formular
(Auswahl falls relevant)]],Formulare[[Formularbezeichnung]:[Formularname (technisch)]],2,FALSE),"")</f>
        <v/>
      </c>
      <c r="Y1346" s="4"/>
      <c r="AK1346" s="10" t="str">
        <f>IF(BTT[[#This Row],[Subprozess
(optionale Auswahl)]]="","okay",IF(VLOOKUP(BTT[[#This Row],[Subprozess
(optionale Auswahl)]],BPML[[Subprozess]:[Zugeordneter Hauptprozess]],3,FALSE)=BTT[[#This Row],[Hauptprozess
(Pflichtauswahl)]],"okay","falscher Subprozess"))</f>
        <v>okay</v>
      </c>
      <c r="AL1346" t="str">
        <f>IF(aktives_Teilprojekt="Master","",IF(BTT[[#This Row],[Verantwortliches TP
(automatisch)]]=VLOOKUP(aktives_Teilprojekt,Teilprojekte[[Teilprojekte]:[Kürzel]],2,FALSE),"okay","Hauptprozess anderes TP"))</f>
        <v>okay</v>
      </c>
      <c r="AM1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6" s="10" t="str">
        <f>IFERROR(IF(BTT[[#This Row],[SAP-Modul
(Pflichtauswahl)]]&lt;&gt;VLOOKUP(BTT[[#This Row],[Verwendete Transaktion (Pflichtauswahl)]],Transaktionen[[Transaktionen]:[Modul]],3,FALSE),"Modul anders","okay"),"")</f>
        <v>okay</v>
      </c>
      <c r="AP1346" s="10" t="str">
        <f>IFERROR(IF(COUNTIFS(BTT[Verwendete Transaktion (Pflichtauswahl)],BTT[[#This Row],[Verwendete Transaktion (Pflichtauswahl)]],BTT[SAP-Modul
(Pflichtauswahl)],"&lt;&gt;"&amp;BTT[[#This Row],[SAP-Modul
(Pflichtauswahl)]])&gt;0,"Modul anders","okay"),"")</f>
        <v>okay</v>
      </c>
      <c r="AQ1346" s="10" t="str">
        <f>IFERROR(IF(COUNTIFS(BTT[Verwendete Transaktion (Pflichtauswahl)],BTT[[#This Row],[Verwendete Transaktion (Pflichtauswahl)]],BTT[Verantwortliches TP
(automatisch)],"&lt;&gt;"&amp;BTT[[#This Row],[Verantwortliches TP
(automatisch)]])&gt;0,"Transaktion mehrfach","okay"),"")</f>
        <v>okay</v>
      </c>
      <c r="AR1346" s="10" t="str">
        <f>IFERROR(IF(COUNTIFS(BTT[Verwendete Transaktion (Pflichtauswahl)],BTT[[#This Row],[Verwendete Transaktion (Pflichtauswahl)]],BTT[Verantwortliches TP
(automatisch)],"&lt;&gt;"&amp;VLOOKUP(aktives_Teilprojekt,Teilprojekte[[Teilprojekte]:[Kürzel]],2,FALSE))&gt;0,"Transaktion mehrfach","okay"),"")</f>
        <v>okay</v>
      </c>
      <c r="AS1346" s="10" t="s">
        <v>11789</v>
      </c>
      <c r="AT1346" s="10"/>
    </row>
    <row r="1347" spans="1:46" x14ac:dyDescent="0.25">
      <c r="A1347" s="14" t="str">
        <f>IFERROR(IF(BTT[[#This Row],[Lfd Nr. 
(aus konsolidierter Datei)]]&lt;&gt;"",BTT[[#This Row],[Lfd Nr. 
(aus konsolidierter Datei)]],VLOOKUP(aktives_Teilprojekt,Teilprojekte[[Teilprojekte]:[Kürzel]],2,FALSE)&amp;ROW(BTT[[#This Row],[Lfd Nr.
(automatisch)]])-2),"")</f>
        <v>FI1261</v>
      </c>
      <c r="B1347" s="15" t="s">
        <v>27</v>
      </c>
      <c r="C1347" s="15"/>
      <c r="D1347" t="s">
        <v>11791</v>
      </c>
      <c r="E1347" s="10" t="str">
        <f>IFERROR(IF(NOT(BTT[[#This Row],[Manuelle Änderung des Verantwortliches TP
(Auswahl - bei Bedarf)]]=""),BTT[[#This Row],[Manuelle Änderung des Verantwortliches TP
(Auswahl - bei Bedarf)]],VLOOKUP(BTT[[#This Row],[Hauptprozess
(Pflichtauswahl)]],Hauptprozesse[],3,FALSE)),"")</f>
        <v>FI</v>
      </c>
      <c r="G1347" t="s">
        <v>14277</v>
      </c>
      <c r="H1347" s="10" t="s">
        <v>8485</v>
      </c>
      <c r="I1347" t="s">
        <v>8522</v>
      </c>
      <c r="J1347" s="10" t="str">
        <f>IFERROR(VLOOKUP(BTT[[#This Row],[Verwendete Transaktion (Pflichtauswahl)]],Transaktionen[[Transaktionen]:[Langtext]],2,FALSE),"")</f>
        <v>keine digitale Erfassung</v>
      </c>
      <c r="V1347" s="10" t="str">
        <f>IFERROR(VLOOKUP(BTT[[#This Row],[Verwendetes Formular
(Auswahl falls relevant)]],Formulare[[Formularbezeichnung]:[Formularname (technisch)]],2,FALSE),"")</f>
        <v/>
      </c>
      <c r="Y1347" s="4"/>
      <c r="AK1347" s="10" t="str">
        <f>IF(BTT[[#This Row],[Subprozess
(optionale Auswahl)]]="","okay",IF(VLOOKUP(BTT[[#This Row],[Subprozess
(optionale Auswahl)]],BPML[[Subprozess]:[Zugeordneter Hauptprozess]],3,FALSE)=BTT[[#This Row],[Hauptprozess
(Pflichtauswahl)]],"okay","falscher Subprozess"))</f>
        <v>okay</v>
      </c>
      <c r="AL1347" t="str">
        <f>IF(aktives_Teilprojekt="Master","",IF(BTT[[#This Row],[Verantwortliches TP
(automatisch)]]=VLOOKUP(aktives_Teilprojekt,Teilprojekte[[Teilprojekte]:[Kürzel]],2,FALSE),"okay","Hauptprozess anderes TP"))</f>
        <v>okay</v>
      </c>
      <c r="AM1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7" s="10" t="str">
        <f>IFERROR(IF(BTT[[#This Row],[SAP-Modul
(Pflichtauswahl)]]&lt;&gt;VLOOKUP(BTT[[#This Row],[Verwendete Transaktion (Pflichtauswahl)]],Transaktionen[[Transaktionen]:[Modul]],3,FALSE),"Modul anders","okay"),"")</f>
        <v>okay</v>
      </c>
      <c r="AP1347" s="10" t="str">
        <f>IFERROR(IF(COUNTIFS(BTT[Verwendete Transaktion (Pflichtauswahl)],BTT[[#This Row],[Verwendete Transaktion (Pflichtauswahl)]],BTT[SAP-Modul
(Pflichtauswahl)],"&lt;&gt;"&amp;BTT[[#This Row],[SAP-Modul
(Pflichtauswahl)]])&gt;0,"Modul anders","okay"),"")</f>
        <v>okay</v>
      </c>
      <c r="AQ1347" s="10" t="str">
        <f>IFERROR(IF(COUNTIFS(BTT[Verwendete Transaktion (Pflichtauswahl)],BTT[[#This Row],[Verwendete Transaktion (Pflichtauswahl)]],BTT[Verantwortliches TP
(automatisch)],"&lt;&gt;"&amp;BTT[[#This Row],[Verantwortliches TP
(automatisch)]])&gt;0,"Transaktion mehrfach","okay"),"")</f>
        <v>okay</v>
      </c>
      <c r="AR1347" s="10" t="str">
        <f>IFERROR(IF(COUNTIFS(BTT[Verwendete Transaktion (Pflichtauswahl)],BTT[[#This Row],[Verwendete Transaktion (Pflichtauswahl)]],BTT[Verantwortliches TP
(automatisch)],"&lt;&gt;"&amp;VLOOKUP(aktives_Teilprojekt,Teilprojekte[[Teilprojekte]:[Kürzel]],2,FALSE))&gt;0,"Transaktion mehrfach","okay"),"")</f>
        <v>okay</v>
      </c>
      <c r="AS1347" s="10" t="s">
        <v>11790</v>
      </c>
      <c r="AT1347" s="10"/>
    </row>
    <row r="1348" spans="1:46" x14ac:dyDescent="0.25">
      <c r="A1348" s="14" t="str">
        <f>IFERROR(IF(BTT[[#This Row],[Lfd Nr. 
(aus konsolidierter Datei)]]&lt;&gt;"",BTT[[#This Row],[Lfd Nr. 
(aus konsolidierter Datei)]],VLOOKUP(aktives_Teilprojekt,Teilprojekte[[Teilprojekte]:[Kürzel]],2,FALSE)&amp;ROW(BTT[[#This Row],[Lfd Nr.
(automatisch)]])-2),"")</f>
        <v>FI1262</v>
      </c>
      <c r="B1348" s="15" t="s">
        <v>27</v>
      </c>
      <c r="C1348" s="15"/>
      <c r="D1348" t="s">
        <v>11793</v>
      </c>
      <c r="E1348" s="10" t="str">
        <f>IFERROR(IF(NOT(BTT[[#This Row],[Manuelle Änderung des Verantwortliches TP
(Auswahl - bei Bedarf)]]=""),BTT[[#This Row],[Manuelle Änderung des Verantwortliches TP
(Auswahl - bei Bedarf)]],VLOOKUP(BTT[[#This Row],[Hauptprozess
(Pflichtauswahl)]],Hauptprozesse[],3,FALSE)),"")</f>
        <v>FI</v>
      </c>
      <c r="G1348" t="s">
        <v>14277</v>
      </c>
      <c r="H1348" s="10" t="s">
        <v>8485</v>
      </c>
      <c r="I1348" t="s">
        <v>8522</v>
      </c>
      <c r="J1348" s="10" t="str">
        <f>IFERROR(VLOOKUP(BTT[[#This Row],[Verwendete Transaktion (Pflichtauswahl)]],Transaktionen[[Transaktionen]:[Langtext]],2,FALSE),"")</f>
        <v>keine digitale Erfassung</v>
      </c>
      <c r="V1348" s="10" t="str">
        <f>IFERROR(VLOOKUP(BTT[[#This Row],[Verwendetes Formular
(Auswahl falls relevant)]],Formulare[[Formularbezeichnung]:[Formularname (technisch)]],2,FALSE),"")</f>
        <v/>
      </c>
      <c r="Y1348" s="4"/>
      <c r="AK1348" s="10" t="str">
        <f>IF(BTT[[#This Row],[Subprozess
(optionale Auswahl)]]="","okay",IF(VLOOKUP(BTT[[#This Row],[Subprozess
(optionale Auswahl)]],BPML[[Subprozess]:[Zugeordneter Hauptprozess]],3,FALSE)=BTT[[#This Row],[Hauptprozess
(Pflichtauswahl)]],"okay","falscher Subprozess"))</f>
        <v>okay</v>
      </c>
      <c r="AL1348" t="str">
        <f>IF(aktives_Teilprojekt="Master","",IF(BTT[[#This Row],[Verantwortliches TP
(automatisch)]]=VLOOKUP(aktives_Teilprojekt,Teilprojekte[[Teilprojekte]:[Kürzel]],2,FALSE),"okay","Hauptprozess anderes TP"))</f>
        <v>okay</v>
      </c>
      <c r="AM1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8" s="10" t="str">
        <f>IFERROR(IF(BTT[[#This Row],[SAP-Modul
(Pflichtauswahl)]]&lt;&gt;VLOOKUP(BTT[[#This Row],[Verwendete Transaktion (Pflichtauswahl)]],Transaktionen[[Transaktionen]:[Modul]],3,FALSE),"Modul anders","okay"),"")</f>
        <v>okay</v>
      </c>
      <c r="AP1348" s="10" t="str">
        <f>IFERROR(IF(COUNTIFS(BTT[Verwendete Transaktion (Pflichtauswahl)],BTT[[#This Row],[Verwendete Transaktion (Pflichtauswahl)]],BTT[SAP-Modul
(Pflichtauswahl)],"&lt;&gt;"&amp;BTT[[#This Row],[SAP-Modul
(Pflichtauswahl)]])&gt;0,"Modul anders","okay"),"")</f>
        <v>okay</v>
      </c>
      <c r="AQ1348" s="10" t="str">
        <f>IFERROR(IF(COUNTIFS(BTT[Verwendete Transaktion (Pflichtauswahl)],BTT[[#This Row],[Verwendete Transaktion (Pflichtauswahl)]],BTT[Verantwortliches TP
(automatisch)],"&lt;&gt;"&amp;BTT[[#This Row],[Verantwortliches TP
(automatisch)]])&gt;0,"Transaktion mehrfach","okay"),"")</f>
        <v>okay</v>
      </c>
      <c r="AR1348" s="10" t="str">
        <f>IFERROR(IF(COUNTIFS(BTT[Verwendete Transaktion (Pflichtauswahl)],BTT[[#This Row],[Verwendete Transaktion (Pflichtauswahl)]],BTT[Verantwortliches TP
(automatisch)],"&lt;&gt;"&amp;VLOOKUP(aktives_Teilprojekt,Teilprojekte[[Teilprojekte]:[Kürzel]],2,FALSE))&gt;0,"Transaktion mehrfach","okay"),"")</f>
        <v>okay</v>
      </c>
      <c r="AS1348" s="10" t="s">
        <v>11792</v>
      </c>
      <c r="AT1348" s="10"/>
    </row>
    <row r="1349" spans="1:46" x14ac:dyDescent="0.25">
      <c r="A1349" s="14" t="str">
        <f>IFERROR(IF(BTT[[#This Row],[Lfd Nr. 
(aus konsolidierter Datei)]]&lt;&gt;"",BTT[[#This Row],[Lfd Nr. 
(aus konsolidierter Datei)]],VLOOKUP(aktives_Teilprojekt,Teilprojekte[[Teilprojekte]:[Kürzel]],2,FALSE)&amp;ROW(BTT[[#This Row],[Lfd Nr.
(automatisch)]])-2),"")</f>
        <v>FI1263</v>
      </c>
      <c r="B1349" s="15" t="s">
        <v>27</v>
      </c>
      <c r="C1349" s="15"/>
      <c r="D1349" t="s">
        <v>11784</v>
      </c>
      <c r="E1349" s="10" t="str">
        <f>IFERROR(IF(NOT(BTT[[#This Row],[Manuelle Änderung des Verantwortliches TP
(Auswahl - bei Bedarf)]]=""),BTT[[#This Row],[Manuelle Änderung des Verantwortliches TP
(Auswahl - bei Bedarf)]],VLOOKUP(BTT[[#This Row],[Hauptprozess
(Pflichtauswahl)]],Hauptprozesse[],3,FALSE)),"")</f>
        <v>FI</v>
      </c>
      <c r="G1349" t="s">
        <v>14277</v>
      </c>
      <c r="H1349" s="10"/>
      <c r="I1349" t="s">
        <v>4277</v>
      </c>
      <c r="J1349" s="10" t="str">
        <f>IFERROR(VLOOKUP(BTT[[#This Row],[Verwendete Transaktion (Pflichtauswahl)]],Transaktionen[[Transaktionen]:[Langtext]],2,FALSE),"")</f>
        <v>Abschreibungen</v>
      </c>
      <c r="V1349" s="10" t="str">
        <f>IFERROR(VLOOKUP(BTT[[#This Row],[Verwendetes Formular
(Auswahl falls relevant)]],Formulare[[Formularbezeichnung]:[Formularname (technisch)]],2,FALSE),"")</f>
        <v/>
      </c>
      <c r="Y1349" s="4"/>
      <c r="AK1349" s="10" t="str">
        <f>IF(BTT[[#This Row],[Subprozess
(optionale Auswahl)]]="","okay",IF(VLOOKUP(BTT[[#This Row],[Subprozess
(optionale Auswahl)]],BPML[[Subprozess]:[Zugeordneter Hauptprozess]],3,FALSE)=BTT[[#This Row],[Hauptprozess
(Pflichtauswahl)]],"okay","falscher Subprozess"))</f>
        <v>okay</v>
      </c>
      <c r="AL1349" t="str">
        <f>IF(aktives_Teilprojekt="Master","",IF(BTT[[#This Row],[Verantwortliches TP
(automatisch)]]=VLOOKUP(aktives_Teilprojekt,Teilprojekte[[Teilprojekte]:[Kürzel]],2,FALSE),"okay","Hauptprozess anderes TP"))</f>
        <v>okay</v>
      </c>
      <c r="AM1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9" s="10" t="str">
        <f>IFERROR(IF(BTT[[#This Row],[SAP-Modul
(Pflichtauswahl)]]&lt;&gt;VLOOKUP(BTT[[#This Row],[Verwendete Transaktion (Pflichtauswahl)]],Transaktionen[[Transaktionen]:[Modul]],3,FALSE),"Modul anders","okay"),"")</f>
        <v>Modul anders</v>
      </c>
      <c r="AP1349" s="10" t="str">
        <f>IFERROR(IF(COUNTIFS(BTT[Verwendete Transaktion (Pflichtauswahl)],BTT[[#This Row],[Verwendete Transaktion (Pflichtauswahl)]],BTT[SAP-Modul
(Pflichtauswahl)],"&lt;&gt;"&amp;BTT[[#This Row],[SAP-Modul
(Pflichtauswahl)]])&gt;0,"Modul anders","okay"),"")</f>
        <v>okay</v>
      </c>
      <c r="AQ1349" s="10" t="str">
        <f>IFERROR(IF(COUNTIFS(BTT[Verwendete Transaktion (Pflichtauswahl)],BTT[[#This Row],[Verwendete Transaktion (Pflichtauswahl)]],BTT[Verantwortliches TP
(automatisch)],"&lt;&gt;"&amp;BTT[[#This Row],[Verantwortliches TP
(automatisch)]])&gt;0,"Transaktion mehrfach","okay"),"")</f>
        <v>okay</v>
      </c>
      <c r="AR1349" s="10" t="str">
        <f>IFERROR(IF(COUNTIFS(BTT[Verwendete Transaktion (Pflichtauswahl)],BTT[[#This Row],[Verwendete Transaktion (Pflichtauswahl)]],BTT[Verantwortliches TP
(automatisch)],"&lt;&gt;"&amp;VLOOKUP(aktives_Teilprojekt,Teilprojekte[[Teilprojekte]:[Kürzel]],2,FALSE))&gt;0,"Transaktion mehrfach","okay"),"")</f>
        <v>okay</v>
      </c>
      <c r="AS1349" s="10" t="s">
        <v>11794</v>
      </c>
      <c r="AT1349" s="10"/>
    </row>
    <row r="1350" spans="1:46" x14ac:dyDescent="0.25">
      <c r="A1350" s="14" t="str">
        <f>IFERROR(IF(BTT[[#This Row],[Lfd Nr. 
(aus konsolidierter Datei)]]&lt;&gt;"",BTT[[#This Row],[Lfd Nr. 
(aus konsolidierter Datei)]],VLOOKUP(aktives_Teilprojekt,Teilprojekte[[Teilprojekte]:[Kürzel]],2,FALSE)&amp;ROW(BTT[[#This Row],[Lfd Nr.
(automatisch)]])-2),"")</f>
        <v>FI1264</v>
      </c>
      <c r="B1350" s="15" t="s">
        <v>27</v>
      </c>
      <c r="C1350" s="15"/>
      <c r="D1350" t="s">
        <v>11796</v>
      </c>
      <c r="E1350" s="10" t="str">
        <f>IFERROR(IF(NOT(BTT[[#This Row],[Manuelle Änderung des Verantwortliches TP
(Auswahl - bei Bedarf)]]=""),BTT[[#This Row],[Manuelle Änderung des Verantwortliches TP
(Auswahl - bei Bedarf)]],VLOOKUP(BTT[[#This Row],[Hauptprozess
(Pflichtauswahl)]],Hauptprozesse[],3,FALSE)),"")</f>
        <v>FI</v>
      </c>
      <c r="G1350" t="s">
        <v>14277</v>
      </c>
      <c r="H1350" s="10" t="s">
        <v>6037</v>
      </c>
      <c r="I1350" t="s">
        <v>1073</v>
      </c>
      <c r="J1350" s="10" t="str">
        <f>IFERROR(VLOOKUP(BTT[[#This Row],[Verwendete Transaktion (Pflichtauswahl)]],Transaktionen[[Transaktionen]:[Langtext]],2,FALSE),"")</f>
        <v>Abgang d. Verkauf o. Debitor</v>
      </c>
      <c r="V1350" s="10" t="str">
        <f>IFERROR(VLOOKUP(BTT[[#This Row],[Verwendetes Formular
(Auswahl falls relevant)]],Formulare[[Formularbezeichnung]:[Formularname (technisch)]],2,FALSE),"")</f>
        <v/>
      </c>
      <c r="Y1350" s="4"/>
      <c r="AK1350" s="10" t="str">
        <f>IF(BTT[[#This Row],[Subprozess
(optionale Auswahl)]]="","okay",IF(VLOOKUP(BTT[[#This Row],[Subprozess
(optionale Auswahl)]],BPML[[Subprozess]:[Zugeordneter Hauptprozess]],3,FALSE)=BTT[[#This Row],[Hauptprozess
(Pflichtauswahl)]],"okay","falscher Subprozess"))</f>
        <v>okay</v>
      </c>
      <c r="AL1350" t="str">
        <f>IF(aktives_Teilprojekt="Master","",IF(BTT[[#This Row],[Verantwortliches TP
(automatisch)]]=VLOOKUP(aktives_Teilprojekt,Teilprojekte[[Teilprojekte]:[Kürzel]],2,FALSE),"okay","Hauptprozess anderes TP"))</f>
        <v>okay</v>
      </c>
      <c r="AM1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0" s="10" t="str">
        <f>IFERROR(IF(BTT[[#This Row],[SAP-Modul
(Pflichtauswahl)]]&lt;&gt;VLOOKUP(BTT[[#This Row],[Verwendete Transaktion (Pflichtauswahl)]],Transaktionen[[Transaktionen]:[Modul]],3,FALSE),"Modul anders","okay"),"")</f>
        <v>okay</v>
      </c>
      <c r="AP1350" s="10" t="str">
        <f>IFERROR(IF(COUNTIFS(BTT[Verwendete Transaktion (Pflichtauswahl)],BTT[[#This Row],[Verwendete Transaktion (Pflichtauswahl)]],BTT[SAP-Modul
(Pflichtauswahl)],"&lt;&gt;"&amp;BTT[[#This Row],[SAP-Modul
(Pflichtauswahl)]])&gt;0,"Modul anders","okay"),"")</f>
        <v>okay</v>
      </c>
      <c r="AQ1350" s="10" t="str">
        <f>IFERROR(IF(COUNTIFS(BTT[Verwendete Transaktion (Pflichtauswahl)],BTT[[#This Row],[Verwendete Transaktion (Pflichtauswahl)]],BTT[Verantwortliches TP
(automatisch)],"&lt;&gt;"&amp;BTT[[#This Row],[Verantwortliches TP
(automatisch)]])&gt;0,"Transaktion mehrfach","okay"),"")</f>
        <v>okay</v>
      </c>
      <c r="AR1350" s="10" t="str">
        <f>IFERROR(IF(COUNTIFS(BTT[Verwendete Transaktion (Pflichtauswahl)],BTT[[#This Row],[Verwendete Transaktion (Pflichtauswahl)]],BTT[Verantwortliches TP
(automatisch)],"&lt;&gt;"&amp;VLOOKUP(aktives_Teilprojekt,Teilprojekte[[Teilprojekte]:[Kürzel]],2,FALSE))&gt;0,"Transaktion mehrfach","okay"),"")</f>
        <v>okay</v>
      </c>
      <c r="AS1350" s="10" t="s">
        <v>11795</v>
      </c>
      <c r="AT1350" s="10"/>
    </row>
    <row r="1351" spans="1:46" x14ac:dyDescent="0.25">
      <c r="A1351" s="14" t="str">
        <f>IFERROR(IF(BTT[[#This Row],[Lfd Nr. 
(aus konsolidierter Datei)]]&lt;&gt;"",BTT[[#This Row],[Lfd Nr. 
(aus konsolidierter Datei)]],VLOOKUP(aktives_Teilprojekt,Teilprojekte[[Teilprojekte]:[Kürzel]],2,FALSE)&amp;ROW(BTT[[#This Row],[Lfd Nr.
(automatisch)]])-2),"")</f>
        <v>FI1265</v>
      </c>
      <c r="B1351" s="15" t="s">
        <v>27</v>
      </c>
      <c r="C1351" s="15"/>
      <c r="D1351" t="s">
        <v>11788</v>
      </c>
      <c r="E1351" s="10" t="str">
        <f>IFERROR(IF(NOT(BTT[[#This Row],[Manuelle Änderung des Verantwortliches TP
(Auswahl - bei Bedarf)]]=""),BTT[[#This Row],[Manuelle Änderung des Verantwortliches TP
(Auswahl - bei Bedarf)]],VLOOKUP(BTT[[#This Row],[Hauptprozess
(Pflichtauswahl)]],Hauptprozesse[],3,FALSE)),"")</f>
        <v>FI</v>
      </c>
      <c r="G1351" t="s">
        <v>14277</v>
      </c>
      <c r="H1351" s="10" t="s">
        <v>8485</v>
      </c>
      <c r="I1351" t="s">
        <v>8522</v>
      </c>
      <c r="J1351" s="10" t="str">
        <f>IFERROR(VLOOKUP(BTT[[#This Row],[Verwendete Transaktion (Pflichtauswahl)]],Transaktionen[[Transaktionen]:[Langtext]],2,FALSE),"")</f>
        <v>keine digitale Erfassung</v>
      </c>
      <c r="V1351" s="10" t="str">
        <f>IFERROR(VLOOKUP(BTT[[#This Row],[Verwendetes Formular
(Auswahl falls relevant)]],Formulare[[Formularbezeichnung]:[Formularname (technisch)]],2,FALSE),"")</f>
        <v/>
      </c>
      <c r="Y1351" s="4"/>
      <c r="AK1351" s="10" t="str">
        <f>IF(BTT[[#This Row],[Subprozess
(optionale Auswahl)]]="","okay",IF(VLOOKUP(BTT[[#This Row],[Subprozess
(optionale Auswahl)]],BPML[[Subprozess]:[Zugeordneter Hauptprozess]],3,FALSE)=BTT[[#This Row],[Hauptprozess
(Pflichtauswahl)]],"okay","falscher Subprozess"))</f>
        <v>okay</v>
      </c>
      <c r="AL1351" t="str">
        <f>IF(aktives_Teilprojekt="Master","",IF(BTT[[#This Row],[Verantwortliches TP
(automatisch)]]=VLOOKUP(aktives_Teilprojekt,Teilprojekte[[Teilprojekte]:[Kürzel]],2,FALSE),"okay","Hauptprozess anderes TP"))</f>
        <v>okay</v>
      </c>
      <c r="AM1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1" s="10" t="str">
        <f>IFERROR(IF(BTT[[#This Row],[SAP-Modul
(Pflichtauswahl)]]&lt;&gt;VLOOKUP(BTT[[#This Row],[Verwendete Transaktion (Pflichtauswahl)]],Transaktionen[[Transaktionen]:[Modul]],3,FALSE),"Modul anders","okay"),"")</f>
        <v>okay</v>
      </c>
      <c r="AP1351" s="10" t="str">
        <f>IFERROR(IF(COUNTIFS(BTT[Verwendete Transaktion (Pflichtauswahl)],BTT[[#This Row],[Verwendete Transaktion (Pflichtauswahl)]],BTT[SAP-Modul
(Pflichtauswahl)],"&lt;&gt;"&amp;BTT[[#This Row],[SAP-Modul
(Pflichtauswahl)]])&gt;0,"Modul anders","okay"),"")</f>
        <v>okay</v>
      </c>
      <c r="AQ1351" s="10" t="str">
        <f>IFERROR(IF(COUNTIFS(BTT[Verwendete Transaktion (Pflichtauswahl)],BTT[[#This Row],[Verwendete Transaktion (Pflichtauswahl)]],BTT[Verantwortliches TP
(automatisch)],"&lt;&gt;"&amp;BTT[[#This Row],[Verantwortliches TP
(automatisch)]])&gt;0,"Transaktion mehrfach","okay"),"")</f>
        <v>okay</v>
      </c>
      <c r="AR1351" s="10" t="str">
        <f>IFERROR(IF(COUNTIFS(BTT[Verwendete Transaktion (Pflichtauswahl)],BTT[[#This Row],[Verwendete Transaktion (Pflichtauswahl)]],BTT[Verantwortliches TP
(automatisch)],"&lt;&gt;"&amp;VLOOKUP(aktives_Teilprojekt,Teilprojekte[[Teilprojekte]:[Kürzel]],2,FALSE))&gt;0,"Transaktion mehrfach","okay"),"")</f>
        <v>okay</v>
      </c>
      <c r="AS1351" s="10" t="s">
        <v>11797</v>
      </c>
      <c r="AT1351" s="10"/>
    </row>
    <row r="1352" spans="1:46" x14ac:dyDescent="0.25">
      <c r="A1352" s="14" t="str">
        <f>IFERROR(IF(BTT[[#This Row],[Lfd Nr. 
(aus konsolidierter Datei)]]&lt;&gt;"",BTT[[#This Row],[Lfd Nr. 
(aus konsolidierter Datei)]],VLOOKUP(aktives_Teilprojekt,Teilprojekte[[Teilprojekte]:[Kürzel]],2,FALSE)&amp;ROW(BTT[[#This Row],[Lfd Nr.
(automatisch)]])-2),"")</f>
        <v>FI1266</v>
      </c>
      <c r="B1352" s="15" t="s">
        <v>27</v>
      </c>
      <c r="C1352" s="15"/>
      <c r="D1352" t="s">
        <v>11488</v>
      </c>
      <c r="E1352" s="10" t="str">
        <f>IFERROR(IF(NOT(BTT[[#This Row],[Manuelle Änderung des Verantwortliches TP
(Auswahl - bei Bedarf)]]=""),BTT[[#This Row],[Manuelle Änderung des Verantwortliches TP
(Auswahl - bei Bedarf)]],VLOOKUP(BTT[[#This Row],[Hauptprozess
(Pflichtauswahl)]],Hauptprozesse[],3,FALSE)),"")</f>
        <v>FI</v>
      </c>
      <c r="G1352" t="s">
        <v>14277</v>
      </c>
      <c r="H1352" s="10" t="s">
        <v>8485</v>
      </c>
      <c r="I1352" t="s">
        <v>8522</v>
      </c>
      <c r="J1352" s="10" t="str">
        <f>IFERROR(VLOOKUP(BTT[[#This Row],[Verwendete Transaktion (Pflichtauswahl)]],Transaktionen[[Transaktionen]:[Langtext]],2,FALSE),"")</f>
        <v>keine digitale Erfassung</v>
      </c>
      <c r="V1352" s="10" t="str">
        <f>IFERROR(VLOOKUP(BTT[[#This Row],[Verwendetes Formular
(Auswahl falls relevant)]],Formulare[[Formularbezeichnung]:[Formularname (technisch)]],2,FALSE),"")</f>
        <v/>
      </c>
      <c r="Y1352" s="4"/>
      <c r="AK1352" s="10" t="str">
        <f>IF(BTT[[#This Row],[Subprozess
(optionale Auswahl)]]="","okay",IF(VLOOKUP(BTT[[#This Row],[Subprozess
(optionale Auswahl)]],BPML[[Subprozess]:[Zugeordneter Hauptprozess]],3,FALSE)=BTT[[#This Row],[Hauptprozess
(Pflichtauswahl)]],"okay","falscher Subprozess"))</f>
        <v>okay</v>
      </c>
      <c r="AL1352" t="str">
        <f>IF(aktives_Teilprojekt="Master","",IF(BTT[[#This Row],[Verantwortliches TP
(automatisch)]]=VLOOKUP(aktives_Teilprojekt,Teilprojekte[[Teilprojekte]:[Kürzel]],2,FALSE),"okay","Hauptprozess anderes TP"))</f>
        <v>okay</v>
      </c>
      <c r="AM1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2" s="10" t="str">
        <f>IFERROR(IF(BTT[[#This Row],[SAP-Modul
(Pflichtauswahl)]]&lt;&gt;VLOOKUP(BTT[[#This Row],[Verwendete Transaktion (Pflichtauswahl)]],Transaktionen[[Transaktionen]:[Modul]],3,FALSE),"Modul anders","okay"),"")</f>
        <v>okay</v>
      </c>
      <c r="AP1352" s="10" t="str">
        <f>IFERROR(IF(COUNTIFS(BTT[Verwendete Transaktion (Pflichtauswahl)],BTT[[#This Row],[Verwendete Transaktion (Pflichtauswahl)]],BTT[SAP-Modul
(Pflichtauswahl)],"&lt;&gt;"&amp;BTT[[#This Row],[SAP-Modul
(Pflichtauswahl)]])&gt;0,"Modul anders","okay"),"")</f>
        <v>okay</v>
      </c>
      <c r="AQ1352" s="10" t="str">
        <f>IFERROR(IF(COUNTIFS(BTT[Verwendete Transaktion (Pflichtauswahl)],BTT[[#This Row],[Verwendete Transaktion (Pflichtauswahl)]],BTT[Verantwortliches TP
(automatisch)],"&lt;&gt;"&amp;BTT[[#This Row],[Verantwortliches TP
(automatisch)]])&gt;0,"Transaktion mehrfach","okay"),"")</f>
        <v>okay</v>
      </c>
      <c r="AR1352" s="10" t="str">
        <f>IFERROR(IF(COUNTIFS(BTT[Verwendete Transaktion (Pflichtauswahl)],BTT[[#This Row],[Verwendete Transaktion (Pflichtauswahl)]],BTT[Verantwortliches TP
(automatisch)],"&lt;&gt;"&amp;VLOOKUP(aktives_Teilprojekt,Teilprojekte[[Teilprojekte]:[Kürzel]],2,FALSE))&gt;0,"Transaktion mehrfach","okay"),"")</f>
        <v>okay</v>
      </c>
      <c r="AS1352" s="10" t="s">
        <v>11798</v>
      </c>
      <c r="AT1352" s="10"/>
    </row>
    <row r="1353" spans="1:46" x14ac:dyDescent="0.25">
      <c r="A1353" s="14" t="str">
        <f>IFERROR(IF(BTT[[#This Row],[Lfd Nr. 
(aus konsolidierter Datei)]]&lt;&gt;"",BTT[[#This Row],[Lfd Nr. 
(aus konsolidierter Datei)]],VLOOKUP(aktives_Teilprojekt,Teilprojekte[[Teilprojekte]:[Kürzel]],2,FALSE)&amp;ROW(BTT[[#This Row],[Lfd Nr.
(automatisch)]])-2),"")</f>
        <v>FI1267</v>
      </c>
      <c r="B1353" s="15" t="s">
        <v>27</v>
      </c>
      <c r="C1353" s="15"/>
      <c r="D1353" t="s">
        <v>11800</v>
      </c>
      <c r="E1353" s="10" t="str">
        <f>IFERROR(IF(NOT(BTT[[#This Row],[Manuelle Änderung des Verantwortliches TP
(Auswahl - bei Bedarf)]]=""),BTT[[#This Row],[Manuelle Änderung des Verantwortliches TP
(Auswahl - bei Bedarf)]],VLOOKUP(BTT[[#This Row],[Hauptprozess
(Pflichtauswahl)]],Hauptprozesse[],3,FALSE)),"")</f>
        <v>FI</v>
      </c>
      <c r="G1353" t="s">
        <v>14277</v>
      </c>
      <c r="H1353" s="10" t="s">
        <v>8485</v>
      </c>
      <c r="I1353" t="s">
        <v>8522</v>
      </c>
      <c r="J1353" s="10" t="str">
        <f>IFERROR(VLOOKUP(BTT[[#This Row],[Verwendete Transaktion (Pflichtauswahl)]],Transaktionen[[Transaktionen]:[Langtext]],2,FALSE),"")</f>
        <v>keine digitale Erfassung</v>
      </c>
      <c r="V1353" s="10" t="str">
        <f>IFERROR(VLOOKUP(BTT[[#This Row],[Verwendetes Formular
(Auswahl falls relevant)]],Formulare[[Formularbezeichnung]:[Formularname (technisch)]],2,FALSE),"")</f>
        <v/>
      </c>
      <c r="Y1353" s="4"/>
      <c r="AK1353" s="10" t="str">
        <f>IF(BTT[[#This Row],[Subprozess
(optionale Auswahl)]]="","okay",IF(VLOOKUP(BTT[[#This Row],[Subprozess
(optionale Auswahl)]],BPML[[Subprozess]:[Zugeordneter Hauptprozess]],3,FALSE)=BTT[[#This Row],[Hauptprozess
(Pflichtauswahl)]],"okay","falscher Subprozess"))</f>
        <v>okay</v>
      </c>
      <c r="AL1353" t="str">
        <f>IF(aktives_Teilprojekt="Master","",IF(BTT[[#This Row],[Verantwortliches TP
(automatisch)]]=VLOOKUP(aktives_Teilprojekt,Teilprojekte[[Teilprojekte]:[Kürzel]],2,FALSE),"okay","Hauptprozess anderes TP"))</f>
        <v>okay</v>
      </c>
      <c r="AM1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3" s="10" t="str">
        <f>IFERROR(IF(BTT[[#This Row],[SAP-Modul
(Pflichtauswahl)]]&lt;&gt;VLOOKUP(BTT[[#This Row],[Verwendete Transaktion (Pflichtauswahl)]],Transaktionen[[Transaktionen]:[Modul]],3,FALSE),"Modul anders","okay"),"")</f>
        <v>okay</v>
      </c>
      <c r="AP1353" s="10" t="str">
        <f>IFERROR(IF(COUNTIFS(BTT[Verwendete Transaktion (Pflichtauswahl)],BTT[[#This Row],[Verwendete Transaktion (Pflichtauswahl)]],BTT[SAP-Modul
(Pflichtauswahl)],"&lt;&gt;"&amp;BTT[[#This Row],[SAP-Modul
(Pflichtauswahl)]])&gt;0,"Modul anders","okay"),"")</f>
        <v>okay</v>
      </c>
      <c r="AQ1353" s="10" t="str">
        <f>IFERROR(IF(COUNTIFS(BTT[Verwendete Transaktion (Pflichtauswahl)],BTT[[#This Row],[Verwendete Transaktion (Pflichtauswahl)]],BTT[Verantwortliches TP
(automatisch)],"&lt;&gt;"&amp;BTT[[#This Row],[Verantwortliches TP
(automatisch)]])&gt;0,"Transaktion mehrfach","okay"),"")</f>
        <v>okay</v>
      </c>
      <c r="AR1353" s="10" t="str">
        <f>IFERROR(IF(COUNTIFS(BTT[Verwendete Transaktion (Pflichtauswahl)],BTT[[#This Row],[Verwendete Transaktion (Pflichtauswahl)]],BTT[Verantwortliches TP
(automatisch)],"&lt;&gt;"&amp;VLOOKUP(aktives_Teilprojekt,Teilprojekte[[Teilprojekte]:[Kürzel]],2,FALSE))&gt;0,"Transaktion mehrfach","okay"),"")</f>
        <v>okay</v>
      </c>
      <c r="AS1353" s="10" t="s">
        <v>11799</v>
      </c>
      <c r="AT1353" s="10"/>
    </row>
    <row r="1354" spans="1:46" x14ac:dyDescent="0.25">
      <c r="A1354" s="14" t="str">
        <f>IFERROR(IF(BTT[[#This Row],[Lfd Nr. 
(aus konsolidierter Datei)]]&lt;&gt;"",BTT[[#This Row],[Lfd Nr. 
(aus konsolidierter Datei)]],VLOOKUP(aktives_Teilprojekt,Teilprojekte[[Teilprojekte]:[Kürzel]],2,FALSE)&amp;ROW(BTT[[#This Row],[Lfd Nr.
(automatisch)]])-2),"")</f>
        <v>FI1268</v>
      </c>
      <c r="B1354" s="15" t="s">
        <v>27</v>
      </c>
      <c r="C1354" s="15"/>
      <c r="D1354" t="s">
        <v>11802</v>
      </c>
      <c r="E1354" s="10" t="str">
        <f>IFERROR(IF(NOT(BTT[[#This Row],[Manuelle Änderung des Verantwortliches TP
(Auswahl - bei Bedarf)]]=""),BTT[[#This Row],[Manuelle Änderung des Verantwortliches TP
(Auswahl - bei Bedarf)]],VLOOKUP(BTT[[#This Row],[Hauptprozess
(Pflichtauswahl)]],Hauptprozesse[],3,FALSE)),"")</f>
        <v>FI</v>
      </c>
      <c r="G1354" t="s">
        <v>14277</v>
      </c>
      <c r="H1354" s="10" t="s">
        <v>8485</v>
      </c>
      <c r="I1354" t="s">
        <v>8522</v>
      </c>
      <c r="J1354" s="10" t="str">
        <f>IFERROR(VLOOKUP(BTT[[#This Row],[Verwendete Transaktion (Pflichtauswahl)]],Transaktionen[[Transaktionen]:[Langtext]],2,FALSE),"")</f>
        <v>keine digitale Erfassung</v>
      </c>
      <c r="V1354" s="10" t="str">
        <f>IFERROR(VLOOKUP(BTT[[#This Row],[Verwendetes Formular
(Auswahl falls relevant)]],Formulare[[Formularbezeichnung]:[Formularname (technisch)]],2,FALSE),"")</f>
        <v/>
      </c>
      <c r="Y1354" s="4"/>
      <c r="AK1354" s="10" t="str">
        <f>IF(BTT[[#This Row],[Subprozess
(optionale Auswahl)]]="","okay",IF(VLOOKUP(BTT[[#This Row],[Subprozess
(optionale Auswahl)]],BPML[[Subprozess]:[Zugeordneter Hauptprozess]],3,FALSE)=BTT[[#This Row],[Hauptprozess
(Pflichtauswahl)]],"okay","falscher Subprozess"))</f>
        <v>okay</v>
      </c>
      <c r="AL1354" t="str">
        <f>IF(aktives_Teilprojekt="Master","",IF(BTT[[#This Row],[Verantwortliches TP
(automatisch)]]=VLOOKUP(aktives_Teilprojekt,Teilprojekte[[Teilprojekte]:[Kürzel]],2,FALSE),"okay","Hauptprozess anderes TP"))</f>
        <v>okay</v>
      </c>
      <c r="AM1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4" s="10" t="str">
        <f>IFERROR(IF(BTT[[#This Row],[SAP-Modul
(Pflichtauswahl)]]&lt;&gt;VLOOKUP(BTT[[#This Row],[Verwendete Transaktion (Pflichtauswahl)]],Transaktionen[[Transaktionen]:[Modul]],3,FALSE),"Modul anders","okay"),"")</f>
        <v>okay</v>
      </c>
      <c r="AP1354" s="10" t="str">
        <f>IFERROR(IF(COUNTIFS(BTT[Verwendete Transaktion (Pflichtauswahl)],BTT[[#This Row],[Verwendete Transaktion (Pflichtauswahl)]],BTT[SAP-Modul
(Pflichtauswahl)],"&lt;&gt;"&amp;BTT[[#This Row],[SAP-Modul
(Pflichtauswahl)]])&gt;0,"Modul anders","okay"),"")</f>
        <v>okay</v>
      </c>
      <c r="AQ1354" s="10" t="str">
        <f>IFERROR(IF(COUNTIFS(BTT[Verwendete Transaktion (Pflichtauswahl)],BTT[[#This Row],[Verwendete Transaktion (Pflichtauswahl)]],BTT[Verantwortliches TP
(automatisch)],"&lt;&gt;"&amp;BTT[[#This Row],[Verantwortliches TP
(automatisch)]])&gt;0,"Transaktion mehrfach","okay"),"")</f>
        <v>okay</v>
      </c>
      <c r="AR1354" s="10" t="str">
        <f>IFERROR(IF(COUNTIFS(BTT[Verwendete Transaktion (Pflichtauswahl)],BTT[[#This Row],[Verwendete Transaktion (Pflichtauswahl)]],BTT[Verantwortliches TP
(automatisch)],"&lt;&gt;"&amp;VLOOKUP(aktives_Teilprojekt,Teilprojekte[[Teilprojekte]:[Kürzel]],2,FALSE))&gt;0,"Transaktion mehrfach","okay"),"")</f>
        <v>okay</v>
      </c>
      <c r="AS1354" s="10" t="s">
        <v>11801</v>
      </c>
      <c r="AT1354" s="10"/>
    </row>
    <row r="1355" spans="1:46" x14ac:dyDescent="0.25">
      <c r="A1355" s="14" t="str">
        <f>IFERROR(IF(BTT[[#This Row],[Lfd Nr. 
(aus konsolidierter Datei)]]&lt;&gt;"",BTT[[#This Row],[Lfd Nr. 
(aus konsolidierter Datei)]],VLOOKUP(aktives_Teilprojekt,Teilprojekte[[Teilprojekte]:[Kürzel]],2,FALSE)&amp;ROW(BTT[[#This Row],[Lfd Nr.
(automatisch)]])-2),"")</f>
        <v>FI1269</v>
      </c>
      <c r="B1355" s="15" t="s">
        <v>27</v>
      </c>
      <c r="C1355" s="15"/>
      <c r="D1355" t="s">
        <v>11804</v>
      </c>
      <c r="E1355" s="10" t="str">
        <f>IFERROR(IF(NOT(BTT[[#This Row],[Manuelle Änderung des Verantwortliches TP
(Auswahl - bei Bedarf)]]=""),BTT[[#This Row],[Manuelle Änderung des Verantwortliches TP
(Auswahl - bei Bedarf)]],VLOOKUP(BTT[[#This Row],[Hauptprozess
(Pflichtauswahl)]],Hauptprozesse[],3,FALSE)),"")</f>
        <v>FI</v>
      </c>
      <c r="G1355" t="s">
        <v>14277</v>
      </c>
      <c r="H1355" s="10" t="s">
        <v>8457</v>
      </c>
      <c r="I1355" t="s">
        <v>2811</v>
      </c>
      <c r="J1355" s="10" t="str">
        <f>IFERROR(VLOOKUP(BTT[[#This Row],[Verwendete Transaktion (Pflichtauswahl)]],Transaktionen[[Transaktionen]:[Langtext]],2,FALSE),"")</f>
        <v>Ist-Abrechnung: Auftrag</v>
      </c>
      <c r="V1355" s="10" t="str">
        <f>IFERROR(VLOOKUP(BTT[[#This Row],[Verwendetes Formular
(Auswahl falls relevant)]],Formulare[[Formularbezeichnung]:[Formularname (technisch)]],2,FALSE),"")</f>
        <v/>
      </c>
      <c r="Y1355" s="4"/>
      <c r="AK1355" s="10" t="str">
        <f>IF(BTT[[#This Row],[Subprozess
(optionale Auswahl)]]="","okay",IF(VLOOKUP(BTT[[#This Row],[Subprozess
(optionale Auswahl)]],BPML[[Subprozess]:[Zugeordneter Hauptprozess]],3,FALSE)=BTT[[#This Row],[Hauptprozess
(Pflichtauswahl)]],"okay","falscher Subprozess"))</f>
        <v>okay</v>
      </c>
      <c r="AL1355" t="str">
        <f>IF(aktives_Teilprojekt="Master","",IF(BTT[[#This Row],[Verantwortliches TP
(automatisch)]]=VLOOKUP(aktives_Teilprojekt,Teilprojekte[[Teilprojekte]:[Kürzel]],2,FALSE),"okay","Hauptprozess anderes TP"))</f>
        <v>okay</v>
      </c>
      <c r="AM1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5" s="10" t="str">
        <f>IFERROR(IF(BTT[[#This Row],[SAP-Modul
(Pflichtauswahl)]]&lt;&gt;VLOOKUP(BTT[[#This Row],[Verwendete Transaktion (Pflichtauswahl)]],Transaktionen[[Transaktionen]:[Modul]],3,FALSE),"Modul anders","okay"),"")</f>
        <v>okay</v>
      </c>
      <c r="AP1355" s="10" t="str">
        <f>IFERROR(IF(COUNTIFS(BTT[Verwendete Transaktion (Pflichtauswahl)],BTT[[#This Row],[Verwendete Transaktion (Pflichtauswahl)]],BTT[SAP-Modul
(Pflichtauswahl)],"&lt;&gt;"&amp;BTT[[#This Row],[SAP-Modul
(Pflichtauswahl)]])&gt;0,"Modul anders","okay"),"")</f>
        <v>Modul anders</v>
      </c>
      <c r="AQ1355" s="10" t="str">
        <f>IFERROR(IF(COUNTIFS(BTT[Verwendete Transaktion (Pflichtauswahl)],BTT[[#This Row],[Verwendete Transaktion (Pflichtauswahl)]],BTT[Verantwortliches TP
(automatisch)],"&lt;&gt;"&amp;BTT[[#This Row],[Verantwortliches TP
(automatisch)]])&gt;0,"Transaktion mehrfach","okay"),"")</f>
        <v>okay</v>
      </c>
      <c r="AR1355" s="10" t="str">
        <f>IFERROR(IF(COUNTIFS(BTT[Verwendete Transaktion (Pflichtauswahl)],BTT[[#This Row],[Verwendete Transaktion (Pflichtauswahl)]],BTT[Verantwortliches TP
(automatisch)],"&lt;&gt;"&amp;VLOOKUP(aktives_Teilprojekt,Teilprojekte[[Teilprojekte]:[Kürzel]],2,FALSE))&gt;0,"Transaktion mehrfach","okay"),"")</f>
        <v>okay</v>
      </c>
      <c r="AS1355" s="10" t="s">
        <v>11803</v>
      </c>
      <c r="AT1355" s="10"/>
    </row>
    <row r="1356" spans="1:46" x14ac:dyDescent="0.25">
      <c r="A1356" s="14" t="str">
        <f>IFERROR(IF(BTT[[#This Row],[Lfd Nr. 
(aus konsolidierter Datei)]]&lt;&gt;"",BTT[[#This Row],[Lfd Nr. 
(aus konsolidierter Datei)]],VLOOKUP(aktives_Teilprojekt,Teilprojekte[[Teilprojekte]:[Kürzel]],2,FALSE)&amp;ROW(BTT[[#This Row],[Lfd Nr.
(automatisch)]])-2),"")</f>
        <v>FI1270</v>
      </c>
      <c r="B1356" s="15" t="s">
        <v>27</v>
      </c>
      <c r="C1356" s="15"/>
      <c r="D1356" t="s">
        <v>11804</v>
      </c>
      <c r="E1356" s="10" t="str">
        <f>IFERROR(IF(NOT(BTT[[#This Row],[Manuelle Änderung des Verantwortliches TP
(Auswahl - bei Bedarf)]]=""),BTT[[#This Row],[Manuelle Änderung des Verantwortliches TP
(Auswahl - bei Bedarf)]],VLOOKUP(BTT[[#This Row],[Hauptprozess
(Pflichtauswahl)]],Hauptprozesse[],3,FALSE)),"")</f>
        <v>FI</v>
      </c>
      <c r="G1356" t="s">
        <v>14277</v>
      </c>
      <c r="H1356" s="10" t="s">
        <v>8457</v>
      </c>
      <c r="I1356" t="s">
        <v>1236</v>
      </c>
      <c r="J1356" s="10" t="str">
        <f>IFERROR(VLOOKUP(BTT[[#This Row],[Verwendete Transaktion (Pflichtauswahl)]],Transaktionen[[Transaktionen]:[Langtext]],2,FALSE),"")</f>
        <v>Ist-Abrechnung: Projekte / Netzpläne</v>
      </c>
      <c r="V1356" s="10" t="str">
        <f>IFERROR(VLOOKUP(BTT[[#This Row],[Verwendetes Formular
(Auswahl falls relevant)]],Formulare[[Formularbezeichnung]:[Formularname (technisch)]],2,FALSE),"")</f>
        <v/>
      </c>
      <c r="Y1356" s="4"/>
      <c r="AK1356" s="10" t="str">
        <f>IF(BTT[[#This Row],[Subprozess
(optionale Auswahl)]]="","okay",IF(VLOOKUP(BTT[[#This Row],[Subprozess
(optionale Auswahl)]],BPML[[Subprozess]:[Zugeordneter Hauptprozess]],3,FALSE)=BTT[[#This Row],[Hauptprozess
(Pflichtauswahl)]],"okay","falscher Subprozess"))</f>
        <v>okay</v>
      </c>
      <c r="AL1356" t="str">
        <f>IF(aktives_Teilprojekt="Master","",IF(BTT[[#This Row],[Verantwortliches TP
(automatisch)]]=VLOOKUP(aktives_Teilprojekt,Teilprojekte[[Teilprojekte]:[Kürzel]],2,FALSE),"okay","Hauptprozess anderes TP"))</f>
        <v>okay</v>
      </c>
      <c r="AM1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6" s="10" t="str">
        <f>IFERROR(IF(BTT[[#This Row],[SAP-Modul
(Pflichtauswahl)]]&lt;&gt;VLOOKUP(BTT[[#This Row],[Verwendete Transaktion (Pflichtauswahl)]],Transaktionen[[Transaktionen]:[Modul]],3,FALSE),"Modul anders","okay"),"")</f>
        <v>okay</v>
      </c>
      <c r="AP1356" s="10" t="str">
        <f>IFERROR(IF(COUNTIFS(BTT[Verwendete Transaktion (Pflichtauswahl)],BTT[[#This Row],[Verwendete Transaktion (Pflichtauswahl)]],BTT[SAP-Modul
(Pflichtauswahl)],"&lt;&gt;"&amp;BTT[[#This Row],[SAP-Modul
(Pflichtauswahl)]])&gt;0,"Modul anders","okay"),"")</f>
        <v>okay</v>
      </c>
      <c r="AQ1356" s="10" t="str">
        <f>IFERROR(IF(COUNTIFS(BTT[Verwendete Transaktion (Pflichtauswahl)],BTT[[#This Row],[Verwendete Transaktion (Pflichtauswahl)]],BTT[Verantwortliches TP
(automatisch)],"&lt;&gt;"&amp;BTT[[#This Row],[Verantwortliches TP
(automatisch)]])&gt;0,"Transaktion mehrfach","okay"),"")</f>
        <v>okay</v>
      </c>
      <c r="AR1356" s="10" t="str">
        <f>IFERROR(IF(COUNTIFS(BTT[Verwendete Transaktion (Pflichtauswahl)],BTT[[#This Row],[Verwendete Transaktion (Pflichtauswahl)]],BTT[Verantwortliches TP
(automatisch)],"&lt;&gt;"&amp;VLOOKUP(aktives_Teilprojekt,Teilprojekte[[Teilprojekte]:[Kürzel]],2,FALSE))&gt;0,"Transaktion mehrfach","okay"),"")</f>
        <v>okay</v>
      </c>
      <c r="AS1356" s="10" t="s">
        <v>11805</v>
      </c>
      <c r="AT1356" s="10"/>
    </row>
    <row r="1357" spans="1:46" x14ac:dyDescent="0.25">
      <c r="A1357" s="14" t="str">
        <f>IFERROR(IF(BTT[[#This Row],[Lfd Nr. 
(aus konsolidierter Datei)]]&lt;&gt;"",BTT[[#This Row],[Lfd Nr. 
(aus konsolidierter Datei)]],VLOOKUP(aktives_Teilprojekt,Teilprojekte[[Teilprojekte]:[Kürzel]],2,FALSE)&amp;ROW(BTT[[#This Row],[Lfd Nr.
(automatisch)]])-2),"")</f>
        <v>FI1271</v>
      </c>
      <c r="B1357" s="15" t="s">
        <v>27</v>
      </c>
      <c r="C1357" s="15"/>
      <c r="D1357" t="s">
        <v>11807</v>
      </c>
      <c r="E1357" s="10" t="str">
        <f>IFERROR(IF(NOT(BTT[[#This Row],[Manuelle Änderung des Verantwortliches TP
(Auswahl - bei Bedarf)]]=""),BTT[[#This Row],[Manuelle Änderung des Verantwortliches TP
(Auswahl - bei Bedarf)]],VLOOKUP(BTT[[#This Row],[Hauptprozess
(Pflichtauswahl)]],Hauptprozesse[],3,FALSE)),"")</f>
        <v>FI</v>
      </c>
      <c r="G1357" t="s">
        <v>14277</v>
      </c>
      <c r="H1357" s="10" t="s">
        <v>6037</v>
      </c>
      <c r="I1357" t="s">
        <v>1077</v>
      </c>
      <c r="J1357" s="10" t="str">
        <f>IFERROR(VLOOKUP(BTT[[#This Row],[Verwendete Transaktion (Pflichtauswahl)]],Transaktionen[[Transaktionen]:[Langtext]],2,FALSE),"")</f>
        <v>Abgang durch Verschrottung</v>
      </c>
      <c r="V1357" s="10" t="str">
        <f>IFERROR(VLOOKUP(BTT[[#This Row],[Verwendetes Formular
(Auswahl falls relevant)]],Formulare[[Formularbezeichnung]:[Formularname (technisch)]],2,FALSE),"")</f>
        <v/>
      </c>
      <c r="Y1357" s="4"/>
      <c r="AK1357" s="10" t="str">
        <f>IF(BTT[[#This Row],[Subprozess
(optionale Auswahl)]]="","okay",IF(VLOOKUP(BTT[[#This Row],[Subprozess
(optionale Auswahl)]],BPML[[Subprozess]:[Zugeordneter Hauptprozess]],3,FALSE)=BTT[[#This Row],[Hauptprozess
(Pflichtauswahl)]],"okay","falscher Subprozess"))</f>
        <v>okay</v>
      </c>
      <c r="AL1357" t="str">
        <f>IF(aktives_Teilprojekt="Master","",IF(BTT[[#This Row],[Verantwortliches TP
(automatisch)]]=VLOOKUP(aktives_Teilprojekt,Teilprojekte[[Teilprojekte]:[Kürzel]],2,FALSE),"okay","Hauptprozess anderes TP"))</f>
        <v>okay</v>
      </c>
      <c r="AM1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7" s="10" t="str">
        <f>IFERROR(IF(BTT[[#This Row],[SAP-Modul
(Pflichtauswahl)]]&lt;&gt;VLOOKUP(BTT[[#This Row],[Verwendete Transaktion (Pflichtauswahl)]],Transaktionen[[Transaktionen]:[Modul]],3,FALSE),"Modul anders","okay"),"")</f>
        <v>okay</v>
      </c>
      <c r="AP1357" s="10" t="str">
        <f>IFERROR(IF(COUNTIFS(BTT[Verwendete Transaktion (Pflichtauswahl)],BTT[[#This Row],[Verwendete Transaktion (Pflichtauswahl)]],BTT[SAP-Modul
(Pflichtauswahl)],"&lt;&gt;"&amp;BTT[[#This Row],[SAP-Modul
(Pflichtauswahl)]])&gt;0,"Modul anders","okay"),"")</f>
        <v>okay</v>
      </c>
      <c r="AQ1357" s="10" t="str">
        <f>IFERROR(IF(COUNTIFS(BTT[Verwendete Transaktion (Pflichtauswahl)],BTT[[#This Row],[Verwendete Transaktion (Pflichtauswahl)]],BTT[Verantwortliches TP
(automatisch)],"&lt;&gt;"&amp;BTT[[#This Row],[Verantwortliches TP
(automatisch)]])&gt;0,"Transaktion mehrfach","okay"),"")</f>
        <v>okay</v>
      </c>
      <c r="AR1357" s="10" t="str">
        <f>IFERROR(IF(COUNTIFS(BTT[Verwendete Transaktion (Pflichtauswahl)],BTT[[#This Row],[Verwendete Transaktion (Pflichtauswahl)]],BTT[Verantwortliches TP
(automatisch)],"&lt;&gt;"&amp;VLOOKUP(aktives_Teilprojekt,Teilprojekte[[Teilprojekte]:[Kürzel]],2,FALSE))&gt;0,"Transaktion mehrfach","okay"),"")</f>
        <v>okay</v>
      </c>
      <c r="AS1357" s="10" t="s">
        <v>11806</v>
      </c>
      <c r="AT1357" s="10"/>
    </row>
    <row r="1358" spans="1:46" x14ac:dyDescent="0.25">
      <c r="A1358" s="14" t="str">
        <f>IFERROR(IF(BTT[[#This Row],[Lfd Nr. 
(aus konsolidierter Datei)]]&lt;&gt;"",BTT[[#This Row],[Lfd Nr. 
(aus konsolidierter Datei)]],VLOOKUP(aktives_Teilprojekt,Teilprojekte[[Teilprojekte]:[Kürzel]],2,FALSE)&amp;ROW(BTT[[#This Row],[Lfd Nr.
(automatisch)]])-2),"")</f>
        <v>FI1272</v>
      </c>
      <c r="B1358" s="15" t="s">
        <v>27</v>
      </c>
      <c r="C1358" s="15"/>
      <c r="D1358" t="s">
        <v>11809</v>
      </c>
      <c r="E1358" s="10" t="str">
        <f>IFERROR(IF(NOT(BTT[[#This Row],[Manuelle Änderung des Verantwortliches TP
(Auswahl - bei Bedarf)]]=""),BTT[[#This Row],[Manuelle Änderung des Verantwortliches TP
(Auswahl - bei Bedarf)]],VLOOKUP(BTT[[#This Row],[Hauptprozess
(Pflichtauswahl)]],Hauptprozesse[],3,FALSE)),"")</f>
        <v>FI</v>
      </c>
      <c r="G1358" t="s">
        <v>14277</v>
      </c>
      <c r="H1358" s="10" t="s">
        <v>8485</v>
      </c>
      <c r="I1358" t="s">
        <v>8522</v>
      </c>
      <c r="J1358" s="10" t="str">
        <f>IFERROR(VLOOKUP(BTT[[#This Row],[Verwendete Transaktion (Pflichtauswahl)]],Transaktionen[[Transaktionen]:[Langtext]],2,FALSE),"")</f>
        <v>keine digitale Erfassung</v>
      </c>
      <c r="V1358" s="10" t="str">
        <f>IFERROR(VLOOKUP(BTT[[#This Row],[Verwendetes Formular
(Auswahl falls relevant)]],Formulare[[Formularbezeichnung]:[Formularname (technisch)]],2,FALSE),"")</f>
        <v/>
      </c>
      <c r="Y1358" s="4"/>
      <c r="AK1358" s="10" t="str">
        <f>IF(BTT[[#This Row],[Subprozess
(optionale Auswahl)]]="","okay",IF(VLOOKUP(BTT[[#This Row],[Subprozess
(optionale Auswahl)]],BPML[[Subprozess]:[Zugeordneter Hauptprozess]],3,FALSE)=BTT[[#This Row],[Hauptprozess
(Pflichtauswahl)]],"okay","falscher Subprozess"))</f>
        <v>okay</v>
      </c>
      <c r="AL1358" t="str">
        <f>IF(aktives_Teilprojekt="Master","",IF(BTT[[#This Row],[Verantwortliches TP
(automatisch)]]=VLOOKUP(aktives_Teilprojekt,Teilprojekte[[Teilprojekte]:[Kürzel]],2,FALSE),"okay","Hauptprozess anderes TP"))</f>
        <v>okay</v>
      </c>
      <c r="AM1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8" s="10" t="str">
        <f>IFERROR(IF(BTT[[#This Row],[SAP-Modul
(Pflichtauswahl)]]&lt;&gt;VLOOKUP(BTT[[#This Row],[Verwendete Transaktion (Pflichtauswahl)]],Transaktionen[[Transaktionen]:[Modul]],3,FALSE),"Modul anders","okay"),"")</f>
        <v>okay</v>
      </c>
      <c r="AP1358" s="10" t="str">
        <f>IFERROR(IF(COUNTIFS(BTT[Verwendete Transaktion (Pflichtauswahl)],BTT[[#This Row],[Verwendete Transaktion (Pflichtauswahl)]],BTT[SAP-Modul
(Pflichtauswahl)],"&lt;&gt;"&amp;BTT[[#This Row],[SAP-Modul
(Pflichtauswahl)]])&gt;0,"Modul anders","okay"),"")</f>
        <v>okay</v>
      </c>
      <c r="AQ1358" s="10" t="str">
        <f>IFERROR(IF(COUNTIFS(BTT[Verwendete Transaktion (Pflichtauswahl)],BTT[[#This Row],[Verwendete Transaktion (Pflichtauswahl)]],BTT[Verantwortliches TP
(automatisch)],"&lt;&gt;"&amp;BTT[[#This Row],[Verantwortliches TP
(automatisch)]])&gt;0,"Transaktion mehrfach","okay"),"")</f>
        <v>okay</v>
      </c>
      <c r="AR1358" s="10" t="str">
        <f>IFERROR(IF(COUNTIFS(BTT[Verwendete Transaktion (Pflichtauswahl)],BTT[[#This Row],[Verwendete Transaktion (Pflichtauswahl)]],BTT[Verantwortliches TP
(automatisch)],"&lt;&gt;"&amp;VLOOKUP(aktives_Teilprojekt,Teilprojekte[[Teilprojekte]:[Kürzel]],2,FALSE))&gt;0,"Transaktion mehrfach","okay"),"")</f>
        <v>okay</v>
      </c>
      <c r="AS1358" s="10" t="s">
        <v>11808</v>
      </c>
      <c r="AT1358" s="10"/>
    </row>
    <row r="1359" spans="1:46" x14ac:dyDescent="0.25">
      <c r="A1359" s="14" t="str">
        <f>IFERROR(IF(BTT[[#This Row],[Lfd Nr. 
(aus konsolidierter Datei)]]&lt;&gt;"",BTT[[#This Row],[Lfd Nr. 
(aus konsolidierter Datei)]],VLOOKUP(aktives_Teilprojekt,Teilprojekte[[Teilprojekte]:[Kürzel]],2,FALSE)&amp;ROW(BTT[[#This Row],[Lfd Nr.
(automatisch)]])-2),"")</f>
        <v>FI1273</v>
      </c>
      <c r="B1359" s="15" t="s">
        <v>27</v>
      </c>
      <c r="C1359" s="15"/>
      <c r="D1359" t="s">
        <v>11811</v>
      </c>
      <c r="E1359" s="10" t="str">
        <f>IFERROR(IF(NOT(BTT[[#This Row],[Manuelle Änderung des Verantwortliches TP
(Auswahl - bei Bedarf)]]=""),BTT[[#This Row],[Manuelle Änderung des Verantwortliches TP
(Auswahl - bei Bedarf)]],VLOOKUP(BTT[[#This Row],[Hauptprozess
(Pflichtauswahl)]],Hauptprozesse[],3,FALSE)),"")</f>
        <v>FI</v>
      </c>
      <c r="G1359" t="s">
        <v>14277</v>
      </c>
      <c r="H1359" s="10" t="s">
        <v>8485</v>
      </c>
      <c r="I1359" t="s">
        <v>8522</v>
      </c>
      <c r="J1359" s="10" t="str">
        <f>IFERROR(VLOOKUP(BTT[[#This Row],[Verwendete Transaktion (Pflichtauswahl)]],Transaktionen[[Transaktionen]:[Langtext]],2,FALSE),"")</f>
        <v>keine digitale Erfassung</v>
      </c>
      <c r="V1359" s="10" t="str">
        <f>IFERROR(VLOOKUP(BTT[[#This Row],[Verwendetes Formular
(Auswahl falls relevant)]],Formulare[[Formularbezeichnung]:[Formularname (technisch)]],2,FALSE),"")</f>
        <v/>
      </c>
      <c r="Y1359" s="4"/>
      <c r="AK1359" s="10" t="str">
        <f>IF(BTT[[#This Row],[Subprozess
(optionale Auswahl)]]="","okay",IF(VLOOKUP(BTT[[#This Row],[Subprozess
(optionale Auswahl)]],BPML[[Subprozess]:[Zugeordneter Hauptprozess]],3,FALSE)=BTT[[#This Row],[Hauptprozess
(Pflichtauswahl)]],"okay","falscher Subprozess"))</f>
        <v>okay</v>
      </c>
      <c r="AL1359" t="str">
        <f>IF(aktives_Teilprojekt="Master","",IF(BTT[[#This Row],[Verantwortliches TP
(automatisch)]]=VLOOKUP(aktives_Teilprojekt,Teilprojekte[[Teilprojekte]:[Kürzel]],2,FALSE),"okay","Hauptprozess anderes TP"))</f>
        <v>okay</v>
      </c>
      <c r="AM1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9" s="10" t="str">
        <f>IFERROR(IF(BTT[[#This Row],[SAP-Modul
(Pflichtauswahl)]]&lt;&gt;VLOOKUP(BTT[[#This Row],[Verwendete Transaktion (Pflichtauswahl)]],Transaktionen[[Transaktionen]:[Modul]],3,FALSE),"Modul anders","okay"),"")</f>
        <v>okay</v>
      </c>
      <c r="AP1359" s="10" t="str">
        <f>IFERROR(IF(COUNTIFS(BTT[Verwendete Transaktion (Pflichtauswahl)],BTT[[#This Row],[Verwendete Transaktion (Pflichtauswahl)]],BTT[SAP-Modul
(Pflichtauswahl)],"&lt;&gt;"&amp;BTT[[#This Row],[SAP-Modul
(Pflichtauswahl)]])&gt;0,"Modul anders","okay"),"")</f>
        <v>okay</v>
      </c>
      <c r="AQ1359" s="10" t="str">
        <f>IFERROR(IF(COUNTIFS(BTT[Verwendete Transaktion (Pflichtauswahl)],BTT[[#This Row],[Verwendete Transaktion (Pflichtauswahl)]],BTT[Verantwortliches TP
(automatisch)],"&lt;&gt;"&amp;BTT[[#This Row],[Verantwortliches TP
(automatisch)]])&gt;0,"Transaktion mehrfach","okay"),"")</f>
        <v>okay</v>
      </c>
      <c r="AR1359" s="10" t="str">
        <f>IFERROR(IF(COUNTIFS(BTT[Verwendete Transaktion (Pflichtauswahl)],BTT[[#This Row],[Verwendete Transaktion (Pflichtauswahl)]],BTT[Verantwortliches TP
(automatisch)],"&lt;&gt;"&amp;VLOOKUP(aktives_Teilprojekt,Teilprojekte[[Teilprojekte]:[Kürzel]],2,FALSE))&gt;0,"Transaktion mehrfach","okay"),"")</f>
        <v>okay</v>
      </c>
      <c r="AS1359" s="10" t="s">
        <v>11810</v>
      </c>
      <c r="AT1359" s="10"/>
    </row>
    <row r="1360" spans="1:46" x14ac:dyDescent="0.25">
      <c r="A1360" s="14" t="str">
        <f>IFERROR(IF(BTT[[#This Row],[Lfd Nr. 
(aus konsolidierter Datei)]]&lt;&gt;"",BTT[[#This Row],[Lfd Nr. 
(aus konsolidierter Datei)]],VLOOKUP(aktives_Teilprojekt,Teilprojekte[[Teilprojekte]:[Kürzel]],2,FALSE)&amp;ROW(BTT[[#This Row],[Lfd Nr.
(automatisch)]])-2),"")</f>
        <v>FI1274</v>
      </c>
      <c r="B1360" s="15" t="s">
        <v>27</v>
      </c>
      <c r="C1360" s="15"/>
      <c r="D1360" t="s">
        <v>11488</v>
      </c>
      <c r="E1360" s="10" t="str">
        <f>IFERROR(IF(NOT(BTT[[#This Row],[Manuelle Änderung des Verantwortliches TP
(Auswahl - bei Bedarf)]]=""),BTT[[#This Row],[Manuelle Änderung des Verantwortliches TP
(Auswahl - bei Bedarf)]],VLOOKUP(BTT[[#This Row],[Hauptprozess
(Pflichtauswahl)]],Hauptprozesse[],3,FALSE)),"")</f>
        <v>FI</v>
      </c>
      <c r="G1360" t="s">
        <v>14277</v>
      </c>
      <c r="H1360" s="10" t="s">
        <v>8485</v>
      </c>
      <c r="I1360" t="s">
        <v>8522</v>
      </c>
      <c r="J1360" s="10" t="str">
        <f>IFERROR(VLOOKUP(BTT[[#This Row],[Verwendete Transaktion (Pflichtauswahl)]],Transaktionen[[Transaktionen]:[Langtext]],2,FALSE),"")</f>
        <v>keine digitale Erfassung</v>
      </c>
      <c r="V1360" s="10" t="str">
        <f>IFERROR(VLOOKUP(BTT[[#This Row],[Verwendetes Formular
(Auswahl falls relevant)]],Formulare[[Formularbezeichnung]:[Formularname (technisch)]],2,FALSE),"")</f>
        <v/>
      </c>
      <c r="Y1360" s="4"/>
      <c r="AK1360" s="10" t="str">
        <f>IF(BTT[[#This Row],[Subprozess
(optionale Auswahl)]]="","okay",IF(VLOOKUP(BTT[[#This Row],[Subprozess
(optionale Auswahl)]],BPML[[Subprozess]:[Zugeordneter Hauptprozess]],3,FALSE)=BTT[[#This Row],[Hauptprozess
(Pflichtauswahl)]],"okay","falscher Subprozess"))</f>
        <v>okay</v>
      </c>
      <c r="AL1360" t="str">
        <f>IF(aktives_Teilprojekt="Master","",IF(BTT[[#This Row],[Verantwortliches TP
(automatisch)]]=VLOOKUP(aktives_Teilprojekt,Teilprojekte[[Teilprojekte]:[Kürzel]],2,FALSE),"okay","Hauptprozess anderes TP"))</f>
        <v>okay</v>
      </c>
      <c r="AM1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0" s="10" t="str">
        <f>IFERROR(IF(BTT[[#This Row],[SAP-Modul
(Pflichtauswahl)]]&lt;&gt;VLOOKUP(BTT[[#This Row],[Verwendete Transaktion (Pflichtauswahl)]],Transaktionen[[Transaktionen]:[Modul]],3,FALSE),"Modul anders","okay"),"")</f>
        <v>okay</v>
      </c>
      <c r="AP1360" s="10" t="str">
        <f>IFERROR(IF(COUNTIFS(BTT[Verwendete Transaktion (Pflichtauswahl)],BTT[[#This Row],[Verwendete Transaktion (Pflichtauswahl)]],BTT[SAP-Modul
(Pflichtauswahl)],"&lt;&gt;"&amp;BTT[[#This Row],[SAP-Modul
(Pflichtauswahl)]])&gt;0,"Modul anders","okay"),"")</f>
        <v>okay</v>
      </c>
      <c r="AQ1360" s="10" t="str">
        <f>IFERROR(IF(COUNTIFS(BTT[Verwendete Transaktion (Pflichtauswahl)],BTT[[#This Row],[Verwendete Transaktion (Pflichtauswahl)]],BTT[Verantwortliches TP
(automatisch)],"&lt;&gt;"&amp;BTT[[#This Row],[Verantwortliches TP
(automatisch)]])&gt;0,"Transaktion mehrfach","okay"),"")</f>
        <v>okay</v>
      </c>
      <c r="AR1360" s="10" t="str">
        <f>IFERROR(IF(COUNTIFS(BTT[Verwendete Transaktion (Pflichtauswahl)],BTT[[#This Row],[Verwendete Transaktion (Pflichtauswahl)]],BTT[Verantwortliches TP
(automatisch)],"&lt;&gt;"&amp;VLOOKUP(aktives_Teilprojekt,Teilprojekte[[Teilprojekte]:[Kürzel]],2,FALSE))&gt;0,"Transaktion mehrfach","okay"),"")</f>
        <v>okay</v>
      </c>
      <c r="AS1360" s="10" t="s">
        <v>11812</v>
      </c>
      <c r="AT1360" s="10"/>
    </row>
    <row r="1361" spans="1:46" x14ac:dyDescent="0.25">
      <c r="A1361" s="14" t="str">
        <f>IFERROR(IF(BTT[[#This Row],[Lfd Nr. 
(aus konsolidierter Datei)]]&lt;&gt;"",BTT[[#This Row],[Lfd Nr. 
(aus konsolidierter Datei)]],VLOOKUP(aktives_Teilprojekt,Teilprojekte[[Teilprojekte]:[Kürzel]],2,FALSE)&amp;ROW(BTT[[#This Row],[Lfd Nr.
(automatisch)]])-2),"")</f>
        <v>FI1275</v>
      </c>
      <c r="B1361" s="15" t="s">
        <v>27</v>
      </c>
      <c r="C1361" s="15"/>
      <c r="D1361" t="s">
        <v>11814</v>
      </c>
      <c r="E1361" s="10" t="str">
        <f>IFERROR(IF(NOT(BTT[[#This Row],[Manuelle Änderung des Verantwortliches TP
(Auswahl - bei Bedarf)]]=""),BTT[[#This Row],[Manuelle Änderung des Verantwortliches TP
(Auswahl - bei Bedarf)]],VLOOKUP(BTT[[#This Row],[Hauptprozess
(Pflichtauswahl)]],Hauptprozesse[],3,FALSE)),"")</f>
        <v>FI</v>
      </c>
      <c r="G1361" t="s">
        <v>14277</v>
      </c>
      <c r="H1361" s="10" t="s">
        <v>6037</v>
      </c>
      <c r="I1361" t="s">
        <v>1134</v>
      </c>
      <c r="J1361" s="10" t="str">
        <f>IFERROR(VLOOKUP(BTT[[#This Row],[Verwendete Transaktion (Pflichtauswahl)]],Transaktionen[[Transaktionen]:[Langtext]],2,FALSE),"")</f>
        <v>Anlagen-Stammsatz ändern</v>
      </c>
      <c r="V1361" s="10" t="str">
        <f>IFERROR(VLOOKUP(BTT[[#This Row],[Verwendetes Formular
(Auswahl falls relevant)]],Formulare[[Formularbezeichnung]:[Formularname (technisch)]],2,FALSE),"")</f>
        <v/>
      </c>
      <c r="Y1361" s="4"/>
      <c r="AK1361" s="10" t="str">
        <f>IF(BTT[[#This Row],[Subprozess
(optionale Auswahl)]]="","okay",IF(VLOOKUP(BTT[[#This Row],[Subprozess
(optionale Auswahl)]],BPML[[Subprozess]:[Zugeordneter Hauptprozess]],3,FALSE)=BTT[[#This Row],[Hauptprozess
(Pflichtauswahl)]],"okay","falscher Subprozess"))</f>
        <v>okay</v>
      </c>
      <c r="AL1361" t="str">
        <f>IF(aktives_Teilprojekt="Master","",IF(BTT[[#This Row],[Verantwortliches TP
(automatisch)]]=VLOOKUP(aktives_Teilprojekt,Teilprojekte[[Teilprojekte]:[Kürzel]],2,FALSE),"okay","Hauptprozess anderes TP"))</f>
        <v>okay</v>
      </c>
      <c r="AM1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1" s="10" t="str">
        <f>IFERROR(IF(BTT[[#This Row],[SAP-Modul
(Pflichtauswahl)]]&lt;&gt;VLOOKUP(BTT[[#This Row],[Verwendete Transaktion (Pflichtauswahl)]],Transaktionen[[Transaktionen]:[Modul]],3,FALSE),"Modul anders","okay"),"")</f>
        <v>okay</v>
      </c>
      <c r="AP1361" s="10" t="str">
        <f>IFERROR(IF(COUNTIFS(BTT[Verwendete Transaktion (Pflichtauswahl)],BTT[[#This Row],[Verwendete Transaktion (Pflichtauswahl)]],BTT[SAP-Modul
(Pflichtauswahl)],"&lt;&gt;"&amp;BTT[[#This Row],[SAP-Modul
(Pflichtauswahl)]])&gt;0,"Modul anders","okay"),"")</f>
        <v>okay</v>
      </c>
      <c r="AQ1361" s="10" t="str">
        <f>IFERROR(IF(COUNTIFS(BTT[Verwendete Transaktion (Pflichtauswahl)],BTT[[#This Row],[Verwendete Transaktion (Pflichtauswahl)]],BTT[Verantwortliches TP
(automatisch)],"&lt;&gt;"&amp;BTT[[#This Row],[Verantwortliches TP
(automatisch)]])&gt;0,"Transaktion mehrfach","okay"),"")</f>
        <v>okay</v>
      </c>
      <c r="AR1361" s="10" t="str">
        <f>IFERROR(IF(COUNTIFS(BTT[Verwendete Transaktion (Pflichtauswahl)],BTT[[#This Row],[Verwendete Transaktion (Pflichtauswahl)]],BTT[Verantwortliches TP
(automatisch)],"&lt;&gt;"&amp;VLOOKUP(aktives_Teilprojekt,Teilprojekte[[Teilprojekte]:[Kürzel]],2,FALSE))&gt;0,"Transaktion mehrfach","okay"),"")</f>
        <v>okay</v>
      </c>
      <c r="AS1361" s="10" t="s">
        <v>11813</v>
      </c>
      <c r="AT1361" s="10"/>
    </row>
    <row r="1362" spans="1:46" x14ac:dyDescent="0.25">
      <c r="A1362" s="14" t="str">
        <f>IFERROR(IF(BTT[[#This Row],[Lfd Nr. 
(aus konsolidierter Datei)]]&lt;&gt;"",BTT[[#This Row],[Lfd Nr. 
(aus konsolidierter Datei)]],VLOOKUP(aktives_Teilprojekt,Teilprojekte[[Teilprojekte]:[Kürzel]],2,FALSE)&amp;ROW(BTT[[#This Row],[Lfd Nr.
(automatisch)]])-2),"")</f>
        <v>FI1276</v>
      </c>
      <c r="B1362" s="15" t="s">
        <v>27</v>
      </c>
      <c r="C1362" s="15"/>
      <c r="D1362" t="s">
        <v>11816</v>
      </c>
      <c r="E1362" s="10" t="str">
        <f>IFERROR(IF(NOT(BTT[[#This Row],[Manuelle Änderung des Verantwortliches TP
(Auswahl - bei Bedarf)]]=""),BTT[[#This Row],[Manuelle Änderung des Verantwortliches TP
(Auswahl - bei Bedarf)]],VLOOKUP(BTT[[#This Row],[Hauptprozess
(Pflichtauswahl)]],Hauptprozesse[],3,FALSE)),"")</f>
        <v>FI</v>
      </c>
      <c r="G1362" t="s">
        <v>14277</v>
      </c>
      <c r="H1362" s="10"/>
      <c r="I1362" t="s">
        <v>4277</v>
      </c>
      <c r="J1362" s="10" t="str">
        <f>IFERROR(VLOOKUP(BTT[[#This Row],[Verwendete Transaktion (Pflichtauswahl)]],Transaktionen[[Transaktionen]:[Langtext]],2,FALSE),"")</f>
        <v>Abschreibungen</v>
      </c>
      <c r="V1362" s="10" t="str">
        <f>IFERROR(VLOOKUP(BTT[[#This Row],[Verwendetes Formular
(Auswahl falls relevant)]],Formulare[[Formularbezeichnung]:[Formularname (technisch)]],2,FALSE),"")</f>
        <v/>
      </c>
      <c r="Y1362" s="4"/>
      <c r="AK1362" s="10" t="str">
        <f>IF(BTT[[#This Row],[Subprozess
(optionale Auswahl)]]="","okay",IF(VLOOKUP(BTT[[#This Row],[Subprozess
(optionale Auswahl)]],BPML[[Subprozess]:[Zugeordneter Hauptprozess]],3,FALSE)=BTT[[#This Row],[Hauptprozess
(Pflichtauswahl)]],"okay","falscher Subprozess"))</f>
        <v>okay</v>
      </c>
      <c r="AL1362" t="str">
        <f>IF(aktives_Teilprojekt="Master","",IF(BTT[[#This Row],[Verantwortliches TP
(automatisch)]]=VLOOKUP(aktives_Teilprojekt,Teilprojekte[[Teilprojekte]:[Kürzel]],2,FALSE),"okay","Hauptprozess anderes TP"))</f>
        <v>okay</v>
      </c>
      <c r="AM1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2" s="10" t="str">
        <f>IFERROR(IF(BTT[[#This Row],[SAP-Modul
(Pflichtauswahl)]]&lt;&gt;VLOOKUP(BTT[[#This Row],[Verwendete Transaktion (Pflichtauswahl)]],Transaktionen[[Transaktionen]:[Modul]],3,FALSE),"Modul anders","okay"),"")</f>
        <v>Modul anders</v>
      </c>
      <c r="AP1362" s="10" t="str">
        <f>IFERROR(IF(COUNTIFS(BTT[Verwendete Transaktion (Pflichtauswahl)],BTT[[#This Row],[Verwendete Transaktion (Pflichtauswahl)]],BTT[SAP-Modul
(Pflichtauswahl)],"&lt;&gt;"&amp;BTT[[#This Row],[SAP-Modul
(Pflichtauswahl)]])&gt;0,"Modul anders","okay"),"")</f>
        <v>okay</v>
      </c>
      <c r="AQ1362" s="10" t="str">
        <f>IFERROR(IF(COUNTIFS(BTT[Verwendete Transaktion (Pflichtauswahl)],BTT[[#This Row],[Verwendete Transaktion (Pflichtauswahl)]],BTT[Verantwortliches TP
(automatisch)],"&lt;&gt;"&amp;BTT[[#This Row],[Verantwortliches TP
(automatisch)]])&gt;0,"Transaktion mehrfach","okay"),"")</f>
        <v>okay</v>
      </c>
      <c r="AR1362" s="10" t="str">
        <f>IFERROR(IF(COUNTIFS(BTT[Verwendete Transaktion (Pflichtauswahl)],BTT[[#This Row],[Verwendete Transaktion (Pflichtauswahl)]],BTT[Verantwortliches TP
(automatisch)],"&lt;&gt;"&amp;VLOOKUP(aktives_Teilprojekt,Teilprojekte[[Teilprojekte]:[Kürzel]],2,FALSE))&gt;0,"Transaktion mehrfach","okay"),"")</f>
        <v>okay</v>
      </c>
      <c r="AS1362" s="10" t="s">
        <v>11815</v>
      </c>
      <c r="AT1362" s="10"/>
    </row>
    <row r="1363" spans="1:46" x14ac:dyDescent="0.25">
      <c r="A1363" s="14" t="str">
        <f>IFERROR(IF(BTT[[#This Row],[Lfd Nr. 
(aus konsolidierter Datei)]]&lt;&gt;"",BTT[[#This Row],[Lfd Nr. 
(aus konsolidierter Datei)]],VLOOKUP(aktives_Teilprojekt,Teilprojekte[[Teilprojekte]:[Kürzel]],2,FALSE)&amp;ROW(BTT[[#This Row],[Lfd Nr.
(automatisch)]])-2),"")</f>
        <v>FI1277</v>
      </c>
      <c r="B1363" s="15" t="s">
        <v>27</v>
      </c>
      <c r="C1363" s="15"/>
      <c r="D1363" t="s">
        <v>11807</v>
      </c>
      <c r="E1363" s="10" t="str">
        <f>IFERROR(IF(NOT(BTT[[#This Row],[Manuelle Änderung des Verantwortliches TP
(Auswahl - bei Bedarf)]]=""),BTT[[#This Row],[Manuelle Änderung des Verantwortliches TP
(Auswahl - bei Bedarf)]],VLOOKUP(BTT[[#This Row],[Hauptprozess
(Pflichtauswahl)]],Hauptprozesse[],3,FALSE)),"")</f>
        <v>FI</v>
      </c>
      <c r="G1363" t="s">
        <v>14277</v>
      </c>
      <c r="H1363" s="10" t="s">
        <v>6037</v>
      </c>
      <c r="I1363" t="s">
        <v>1077</v>
      </c>
      <c r="J1363" s="10" t="str">
        <f>IFERROR(VLOOKUP(BTT[[#This Row],[Verwendete Transaktion (Pflichtauswahl)]],Transaktionen[[Transaktionen]:[Langtext]],2,FALSE),"")</f>
        <v>Abgang durch Verschrottung</v>
      </c>
      <c r="V1363" s="10" t="str">
        <f>IFERROR(VLOOKUP(BTT[[#This Row],[Verwendetes Formular
(Auswahl falls relevant)]],Formulare[[Formularbezeichnung]:[Formularname (technisch)]],2,FALSE),"")</f>
        <v/>
      </c>
      <c r="Y1363" s="4"/>
      <c r="AK1363" s="10" t="str">
        <f>IF(BTT[[#This Row],[Subprozess
(optionale Auswahl)]]="","okay",IF(VLOOKUP(BTT[[#This Row],[Subprozess
(optionale Auswahl)]],BPML[[Subprozess]:[Zugeordneter Hauptprozess]],3,FALSE)=BTT[[#This Row],[Hauptprozess
(Pflichtauswahl)]],"okay","falscher Subprozess"))</f>
        <v>okay</v>
      </c>
      <c r="AL1363" t="str">
        <f>IF(aktives_Teilprojekt="Master","",IF(BTT[[#This Row],[Verantwortliches TP
(automatisch)]]=VLOOKUP(aktives_Teilprojekt,Teilprojekte[[Teilprojekte]:[Kürzel]],2,FALSE),"okay","Hauptprozess anderes TP"))</f>
        <v>okay</v>
      </c>
      <c r="AM1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3" s="10" t="str">
        <f>IFERROR(IF(BTT[[#This Row],[SAP-Modul
(Pflichtauswahl)]]&lt;&gt;VLOOKUP(BTT[[#This Row],[Verwendete Transaktion (Pflichtauswahl)]],Transaktionen[[Transaktionen]:[Modul]],3,FALSE),"Modul anders","okay"),"")</f>
        <v>okay</v>
      </c>
      <c r="AP1363" s="10" t="str">
        <f>IFERROR(IF(COUNTIFS(BTT[Verwendete Transaktion (Pflichtauswahl)],BTT[[#This Row],[Verwendete Transaktion (Pflichtauswahl)]],BTT[SAP-Modul
(Pflichtauswahl)],"&lt;&gt;"&amp;BTT[[#This Row],[SAP-Modul
(Pflichtauswahl)]])&gt;0,"Modul anders","okay"),"")</f>
        <v>okay</v>
      </c>
      <c r="AQ1363" s="10" t="str">
        <f>IFERROR(IF(COUNTIFS(BTT[Verwendete Transaktion (Pflichtauswahl)],BTT[[#This Row],[Verwendete Transaktion (Pflichtauswahl)]],BTT[Verantwortliches TP
(automatisch)],"&lt;&gt;"&amp;BTT[[#This Row],[Verantwortliches TP
(automatisch)]])&gt;0,"Transaktion mehrfach","okay"),"")</f>
        <v>okay</v>
      </c>
      <c r="AR1363" s="10" t="str">
        <f>IFERROR(IF(COUNTIFS(BTT[Verwendete Transaktion (Pflichtauswahl)],BTT[[#This Row],[Verwendete Transaktion (Pflichtauswahl)]],BTT[Verantwortliches TP
(automatisch)],"&lt;&gt;"&amp;VLOOKUP(aktives_Teilprojekt,Teilprojekte[[Teilprojekte]:[Kürzel]],2,FALSE))&gt;0,"Transaktion mehrfach","okay"),"")</f>
        <v>okay</v>
      </c>
      <c r="AS1363" s="10" t="s">
        <v>11817</v>
      </c>
      <c r="AT1363" s="10"/>
    </row>
    <row r="1364" spans="1:46" x14ac:dyDescent="0.25">
      <c r="A1364" s="14" t="str">
        <f>IFERROR(IF(BTT[[#This Row],[Lfd Nr. 
(aus konsolidierter Datei)]]&lt;&gt;"",BTT[[#This Row],[Lfd Nr. 
(aus konsolidierter Datei)]],VLOOKUP(aktives_Teilprojekt,Teilprojekte[[Teilprojekte]:[Kürzel]],2,FALSE)&amp;ROW(BTT[[#This Row],[Lfd Nr.
(automatisch)]])-2),"")</f>
        <v>FI1278</v>
      </c>
      <c r="B1364" s="15" t="s">
        <v>27</v>
      </c>
      <c r="C1364" s="15"/>
      <c r="D1364" t="s">
        <v>11482</v>
      </c>
      <c r="E1364" s="10" t="str">
        <f>IFERROR(IF(NOT(BTT[[#This Row],[Manuelle Änderung des Verantwortliches TP
(Auswahl - bei Bedarf)]]=""),BTT[[#This Row],[Manuelle Änderung des Verantwortliches TP
(Auswahl - bei Bedarf)]],VLOOKUP(BTT[[#This Row],[Hauptprozess
(Pflichtauswahl)]],Hauptprozesse[],3,FALSE)),"")</f>
        <v>FI</v>
      </c>
      <c r="G1364" t="s">
        <v>14277</v>
      </c>
      <c r="H1364" s="10" t="s">
        <v>3</v>
      </c>
      <c r="I1364" t="s">
        <v>1648</v>
      </c>
      <c r="J1364" s="10" t="str">
        <f>IFERROR(VLOOKUP(BTT[[#This Row],[Verwendete Transaktion (Pflichtauswahl)]],Transaktionen[[Transaktionen]:[Langtext]],2,FALSE),"")</f>
        <v>Sachkontenbuchung erfassen</v>
      </c>
      <c r="V1364" s="10" t="str">
        <f>IFERROR(VLOOKUP(BTT[[#This Row],[Verwendetes Formular
(Auswahl falls relevant)]],Formulare[[Formularbezeichnung]:[Formularname (technisch)]],2,FALSE),"")</f>
        <v/>
      </c>
      <c r="Y1364" s="4"/>
      <c r="AK1364" s="10" t="str">
        <f>IF(BTT[[#This Row],[Subprozess
(optionale Auswahl)]]="","okay",IF(VLOOKUP(BTT[[#This Row],[Subprozess
(optionale Auswahl)]],BPML[[Subprozess]:[Zugeordneter Hauptprozess]],3,FALSE)=BTT[[#This Row],[Hauptprozess
(Pflichtauswahl)]],"okay","falscher Subprozess"))</f>
        <v>okay</v>
      </c>
      <c r="AL1364" t="str">
        <f>IF(aktives_Teilprojekt="Master","",IF(BTT[[#This Row],[Verantwortliches TP
(automatisch)]]=VLOOKUP(aktives_Teilprojekt,Teilprojekte[[Teilprojekte]:[Kürzel]],2,FALSE),"okay","Hauptprozess anderes TP"))</f>
        <v>okay</v>
      </c>
      <c r="AM1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4" s="10" t="str">
        <f>IFERROR(IF(BTT[[#This Row],[SAP-Modul
(Pflichtauswahl)]]&lt;&gt;VLOOKUP(BTT[[#This Row],[Verwendete Transaktion (Pflichtauswahl)]],Transaktionen[[Transaktionen]:[Modul]],3,FALSE),"Modul anders","okay"),"")</f>
        <v>okay</v>
      </c>
      <c r="AP1364" s="10" t="str">
        <f>IFERROR(IF(COUNTIFS(BTT[Verwendete Transaktion (Pflichtauswahl)],BTT[[#This Row],[Verwendete Transaktion (Pflichtauswahl)]],BTT[SAP-Modul
(Pflichtauswahl)],"&lt;&gt;"&amp;BTT[[#This Row],[SAP-Modul
(Pflichtauswahl)]])&gt;0,"Modul anders","okay"),"")</f>
        <v>okay</v>
      </c>
      <c r="AQ1364" s="10" t="str">
        <f>IFERROR(IF(COUNTIFS(BTT[Verwendete Transaktion (Pflichtauswahl)],BTT[[#This Row],[Verwendete Transaktion (Pflichtauswahl)]],BTT[Verantwortliches TP
(automatisch)],"&lt;&gt;"&amp;BTT[[#This Row],[Verantwortliches TP
(automatisch)]])&gt;0,"Transaktion mehrfach","okay"),"")</f>
        <v>okay</v>
      </c>
      <c r="AR1364" s="10" t="str">
        <f>IFERROR(IF(COUNTIFS(BTT[Verwendete Transaktion (Pflichtauswahl)],BTT[[#This Row],[Verwendete Transaktion (Pflichtauswahl)]],BTT[Verantwortliches TP
(automatisch)],"&lt;&gt;"&amp;VLOOKUP(aktives_Teilprojekt,Teilprojekte[[Teilprojekte]:[Kürzel]],2,FALSE))&gt;0,"Transaktion mehrfach","okay"),"")</f>
        <v>okay</v>
      </c>
      <c r="AS1364" s="10" t="s">
        <v>11818</v>
      </c>
      <c r="AT1364" s="10"/>
    </row>
    <row r="1365" spans="1:46" x14ac:dyDescent="0.25">
      <c r="A1365" s="14" t="str">
        <f>IFERROR(IF(BTT[[#This Row],[Lfd Nr. 
(aus konsolidierter Datei)]]&lt;&gt;"",BTT[[#This Row],[Lfd Nr. 
(aus konsolidierter Datei)]],VLOOKUP(aktives_Teilprojekt,Teilprojekte[[Teilprojekte]:[Kürzel]],2,FALSE)&amp;ROW(BTT[[#This Row],[Lfd Nr.
(automatisch)]])-2),"")</f>
        <v>FI1279</v>
      </c>
      <c r="B1365" s="15" t="s">
        <v>27</v>
      </c>
      <c r="C1365" s="15"/>
      <c r="D1365" t="s">
        <v>11809</v>
      </c>
      <c r="E1365" s="10" t="str">
        <f>IFERROR(IF(NOT(BTT[[#This Row],[Manuelle Änderung des Verantwortliches TP
(Auswahl - bei Bedarf)]]=""),BTT[[#This Row],[Manuelle Änderung des Verantwortliches TP
(Auswahl - bei Bedarf)]],VLOOKUP(BTT[[#This Row],[Hauptprozess
(Pflichtauswahl)]],Hauptprozesse[],3,FALSE)),"")</f>
        <v>FI</v>
      </c>
      <c r="G1365" t="s">
        <v>14277</v>
      </c>
      <c r="H1365" s="10" t="s">
        <v>8485</v>
      </c>
      <c r="I1365" t="s">
        <v>8522</v>
      </c>
      <c r="J1365" s="10" t="str">
        <f>IFERROR(VLOOKUP(BTT[[#This Row],[Verwendete Transaktion (Pflichtauswahl)]],Transaktionen[[Transaktionen]:[Langtext]],2,FALSE),"")</f>
        <v>keine digitale Erfassung</v>
      </c>
      <c r="V1365" s="10" t="str">
        <f>IFERROR(VLOOKUP(BTT[[#This Row],[Verwendetes Formular
(Auswahl falls relevant)]],Formulare[[Formularbezeichnung]:[Formularname (technisch)]],2,FALSE),"")</f>
        <v/>
      </c>
      <c r="Y1365" s="4"/>
      <c r="AK1365" s="10" t="str">
        <f>IF(BTT[[#This Row],[Subprozess
(optionale Auswahl)]]="","okay",IF(VLOOKUP(BTT[[#This Row],[Subprozess
(optionale Auswahl)]],BPML[[Subprozess]:[Zugeordneter Hauptprozess]],3,FALSE)=BTT[[#This Row],[Hauptprozess
(Pflichtauswahl)]],"okay","falscher Subprozess"))</f>
        <v>okay</v>
      </c>
      <c r="AL1365" t="str">
        <f>IF(aktives_Teilprojekt="Master","",IF(BTT[[#This Row],[Verantwortliches TP
(automatisch)]]=VLOOKUP(aktives_Teilprojekt,Teilprojekte[[Teilprojekte]:[Kürzel]],2,FALSE),"okay","Hauptprozess anderes TP"))</f>
        <v>okay</v>
      </c>
      <c r="AM1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5" s="10" t="str">
        <f>IFERROR(IF(BTT[[#This Row],[SAP-Modul
(Pflichtauswahl)]]&lt;&gt;VLOOKUP(BTT[[#This Row],[Verwendete Transaktion (Pflichtauswahl)]],Transaktionen[[Transaktionen]:[Modul]],3,FALSE),"Modul anders","okay"),"")</f>
        <v>okay</v>
      </c>
      <c r="AP1365" s="10" t="str">
        <f>IFERROR(IF(COUNTIFS(BTT[Verwendete Transaktion (Pflichtauswahl)],BTT[[#This Row],[Verwendete Transaktion (Pflichtauswahl)]],BTT[SAP-Modul
(Pflichtauswahl)],"&lt;&gt;"&amp;BTT[[#This Row],[SAP-Modul
(Pflichtauswahl)]])&gt;0,"Modul anders","okay"),"")</f>
        <v>okay</v>
      </c>
      <c r="AQ1365" s="10" t="str">
        <f>IFERROR(IF(COUNTIFS(BTT[Verwendete Transaktion (Pflichtauswahl)],BTT[[#This Row],[Verwendete Transaktion (Pflichtauswahl)]],BTT[Verantwortliches TP
(automatisch)],"&lt;&gt;"&amp;BTT[[#This Row],[Verantwortliches TP
(automatisch)]])&gt;0,"Transaktion mehrfach","okay"),"")</f>
        <v>okay</v>
      </c>
      <c r="AR1365" s="10" t="str">
        <f>IFERROR(IF(COUNTIFS(BTT[Verwendete Transaktion (Pflichtauswahl)],BTT[[#This Row],[Verwendete Transaktion (Pflichtauswahl)]],BTT[Verantwortliches TP
(automatisch)],"&lt;&gt;"&amp;VLOOKUP(aktives_Teilprojekt,Teilprojekte[[Teilprojekte]:[Kürzel]],2,FALSE))&gt;0,"Transaktion mehrfach","okay"),"")</f>
        <v>okay</v>
      </c>
      <c r="AS1365" s="10" t="s">
        <v>11819</v>
      </c>
      <c r="AT1365" s="10"/>
    </row>
    <row r="1366" spans="1:46" x14ac:dyDescent="0.25">
      <c r="A1366" s="14" t="str">
        <f>IFERROR(IF(BTT[[#This Row],[Lfd Nr. 
(aus konsolidierter Datei)]]&lt;&gt;"",BTT[[#This Row],[Lfd Nr. 
(aus konsolidierter Datei)]],VLOOKUP(aktives_Teilprojekt,Teilprojekte[[Teilprojekte]:[Kürzel]],2,FALSE)&amp;ROW(BTT[[#This Row],[Lfd Nr.
(automatisch)]])-2),"")</f>
        <v>FI1280</v>
      </c>
      <c r="B1366" s="15" t="s">
        <v>27</v>
      </c>
      <c r="C1366" s="15"/>
      <c r="D1366" t="s">
        <v>11488</v>
      </c>
      <c r="E1366" s="10" t="str">
        <f>IFERROR(IF(NOT(BTT[[#This Row],[Manuelle Änderung des Verantwortliches TP
(Auswahl - bei Bedarf)]]=""),BTT[[#This Row],[Manuelle Änderung des Verantwortliches TP
(Auswahl - bei Bedarf)]],VLOOKUP(BTT[[#This Row],[Hauptprozess
(Pflichtauswahl)]],Hauptprozesse[],3,FALSE)),"")</f>
        <v>FI</v>
      </c>
      <c r="G1366" t="s">
        <v>14277</v>
      </c>
      <c r="H1366" s="10" t="s">
        <v>8485</v>
      </c>
      <c r="I1366" t="s">
        <v>8522</v>
      </c>
      <c r="J1366" s="10" t="str">
        <f>IFERROR(VLOOKUP(BTT[[#This Row],[Verwendete Transaktion (Pflichtauswahl)]],Transaktionen[[Transaktionen]:[Langtext]],2,FALSE),"")</f>
        <v>keine digitale Erfassung</v>
      </c>
      <c r="V1366" s="10" t="str">
        <f>IFERROR(VLOOKUP(BTT[[#This Row],[Verwendetes Formular
(Auswahl falls relevant)]],Formulare[[Formularbezeichnung]:[Formularname (technisch)]],2,FALSE),"")</f>
        <v/>
      </c>
      <c r="Y1366" s="4"/>
      <c r="AK1366" s="10" t="str">
        <f>IF(BTT[[#This Row],[Subprozess
(optionale Auswahl)]]="","okay",IF(VLOOKUP(BTT[[#This Row],[Subprozess
(optionale Auswahl)]],BPML[[Subprozess]:[Zugeordneter Hauptprozess]],3,FALSE)=BTT[[#This Row],[Hauptprozess
(Pflichtauswahl)]],"okay","falscher Subprozess"))</f>
        <v>okay</v>
      </c>
      <c r="AL1366" t="str">
        <f>IF(aktives_Teilprojekt="Master","",IF(BTT[[#This Row],[Verantwortliches TP
(automatisch)]]=VLOOKUP(aktives_Teilprojekt,Teilprojekte[[Teilprojekte]:[Kürzel]],2,FALSE),"okay","Hauptprozess anderes TP"))</f>
        <v>okay</v>
      </c>
      <c r="AM1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6" s="10" t="str">
        <f>IFERROR(IF(BTT[[#This Row],[SAP-Modul
(Pflichtauswahl)]]&lt;&gt;VLOOKUP(BTT[[#This Row],[Verwendete Transaktion (Pflichtauswahl)]],Transaktionen[[Transaktionen]:[Modul]],3,FALSE),"Modul anders","okay"),"")</f>
        <v>okay</v>
      </c>
      <c r="AP1366" s="10" t="str">
        <f>IFERROR(IF(COUNTIFS(BTT[Verwendete Transaktion (Pflichtauswahl)],BTT[[#This Row],[Verwendete Transaktion (Pflichtauswahl)]],BTT[SAP-Modul
(Pflichtauswahl)],"&lt;&gt;"&amp;BTT[[#This Row],[SAP-Modul
(Pflichtauswahl)]])&gt;0,"Modul anders","okay"),"")</f>
        <v>okay</v>
      </c>
      <c r="AQ1366" s="10" t="str">
        <f>IFERROR(IF(COUNTIFS(BTT[Verwendete Transaktion (Pflichtauswahl)],BTT[[#This Row],[Verwendete Transaktion (Pflichtauswahl)]],BTT[Verantwortliches TP
(automatisch)],"&lt;&gt;"&amp;BTT[[#This Row],[Verantwortliches TP
(automatisch)]])&gt;0,"Transaktion mehrfach","okay"),"")</f>
        <v>okay</v>
      </c>
      <c r="AR1366" s="10" t="str">
        <f>IFERROR(IF(COUNTIFS(BTT[Verwendete Transaktion (Pflichtauswahl)],BTT[[#This Row],[Verwendete Transaktion (Pflichtauswahl)]],BTT[Verantwortliches TP
(automatisch)],"&lt;&gt;"&amp;VLOOKUP(aktives_Teilprojekt,Teilprojekte[[Teilprojekte]:[Kürzel]],2,FALSE))&gt;0,"Transaktion mehrfach","okay"),"")</f>
        <v>okay</v>
      </c>
      <c r="AS1366" s="10" t="s">
        <v>11820</v>
      </c>
      <c r="AT1366" s="10"/>
    </row>
    <row r="1367" spans="1:46" x14ac:dyDescent="0.25">
      <c r="A1367" s="14" t="str">
        <f>IFERROR(IF(BTT[[#This Row],[Lfd Nr. 
(aus konsolidierter Datei)]]&lt;&gt;"",BTT[[#This Row],[Lfd Nr. 
(aus konsolidierter Datei)]],VLOOKUP(aktives_Teilprojekt,Teilprojekte[[Teilprojekte]:[Kürzel]],2,FALSE)&amp;ROW(BTT[[#This Row],[Lfd Nr.
(automatisch)]])-2),"")</f>
        <v>FI1281</v>
      </c>
      <c r="B1367" s="15" t="s">
        <v>27</v>
      </c>
      <c r="C1367" s="15"/>
      <c r="D1367" t="s">
        <v>11814</v>
      </c>
      <c r="E1367" s="10" t="str">
        <f>IFERROR(IF(NOT(BTT[[#This Row],[Manuelle Änderung des Verantwortliches TP
(Auswahl - bei Bedarf)]]=""),BTT[[#This Row],[Manuelle Änderung des Verantwortliches TP
(Auswahl - bei Bedarf)]],VLOOKUP(BTT[[#This Row],[Hauptprozess
(Pflichtauswahl)]],Hauptprozesse[],3,FALSE)),"")</f>
        <v>FI</v>
      </c>
      <c r="G1367" t="s">
        <v>14277</v>
      </c>
      <c r="H1367" s="10" t="s">
        <v>6037</v>
      </c>
      <c r="I1367" t="s">
        <v>1134</v>
      </c>
      <c r="J1367" s="10" t="str">
        <f>IFERROR(VLOOKUP(BTT[[#This Row],[Verwendete Transaktion (Pflichtauswahl)]],Transaktionen[[Transaktionen]:[Langtext]],2,FALSE),"")</f>
        <v>Anlagen-Stammsatz ändern</v>
      </c>
      <c r="V1367" s="10" t="str">
        <f>IFERROR(VLOOKUP(BTT[[#This Row],[Verwendetes Formular
(Auswahl falls relevant)]],Formulare[[Formularbezeichnung]:[Formularname (technisch)]],2,FALSE),"")</f>
        <v/>
      </c>
      <c r="Y1367" s="4"/>
      <c r="AK1367" s="10" t="str">
        <f>IF(BTT[[#This Row],[Subprozess
(optionale Auswahl)]]="","okay",IF(VLOOKUP(BTT[[#This Row],[Subprozess
(optionale Auswahl)]],BPML[[Subprozess]:[Zugeordneter Hauptprozess]],3,FALSE)=BTT[[#This Row],[Hauptprozess
(Pflichtauswahl)]],"okay","falscher Subprozess"))</f>
        <v>okay</v>
      </c>
      <c r="AL1367" t="str">
        <f>IF(aktives_Teilprojekt="Master","",IF(BTT[[#This Row],[Verantwortliches TP
(automatisch)]]=VLOOKUP(aktives_Teilprojekt,Teilprojekte[[Teilprojekte]:[Kürzel]],2,FALSE),"okay","Hauptprozess anderes TP"))</f>
        <v>okay</v>
      </c>
      <c r="AM1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7" s="10" t="str">
        <f>IFERROR(IF(BTT[[#This Row],[SAP-Modul
(Pflichtauswahl)]]&lt;&gt;VLOOKUP(BTT[[#This Row],[Verwendete Transaktion (Pflichtauswahl)]],Transaktionen[[Transaktionen]:[Modul]],3,FALSE),"Modul anders","okay"),"")</f>
        <v>okay</v>
      </c>
      <c r="AP1367" s="10" t="str">
        <f>IFERROR(IF(COUNTIFS(BTT[Verwendete Transaktion (Pflichtauswahl)],BTT[[#This Row],[Verwendete Transaktion (Pflichtauswahl)]],BTT[SAP-Modul
(Pflichtauswahl)],"&lt;&gt;"&amp;BTT[[#This Row],[SAP-Modul
(Pflichtauswahl)]])&gt;0,"Modul anders","okay"),"")</f>
        <v>okay</v>
      </c>
      <c r="AQ1367" s="10" t="str">
        <f>IFERROR(IF(COUNTIFS(BTT[Verwendete Transaktion (Pflichtauswahl)],BTT[[#This Row],[Verwendete Transaktion (Pflichtauswahl)]],BTT[Verantwortliches TP
(automatisch)],"&lt;&gt;"&amp;BTT[[#This Row],[Verantwortliches TP
(automatisch)]])&gt;0,"Transaktion mehrfach","okay"),"")</f>
        <v>okay</v>
      </c>
      <c r="AR1367" s="10" t="str">
        <f>IFERROR(IF(COUNTIFS(BTT[Verwendete Transaktion (Pflichtauswahl)],BTT[[#This Row],[Verwendete Transaktion (Pflichtauswahl)]],BTT[Verantwortliches TP
(automatisch)],"&lt;&gt;"&amp;VLOOKUP(aktives_Teilprojekt,Teilprojekte[[Teilprojekte]:[Kürzel]],2,FALSE))&gt;0,"Transaktion mehrfach","okay"),"")</f>
        <v>okay</v>
      </c>
      <c r="AS1367" s="10" t="s">
        <v>11821</v>
      </c>
      <c r="AT1367" s="10"/>
    </row>
    <row r="1368" spans="1:46" x14ac:dyDescent="0.25">
      <c r="A1368" s="14" t="str">
        <f>IFERROR(IF(BTT[[#This Row],[Lfd Nr. 
(aus konsolidierter Datei)]]&lt;&gt;"",BTT[[#This Row],[Lfd Nr. 
(aus konsolidierter Datei)]],VLOOKUP(aktives_Teilprojekt,Teilprojekte[[Teilprojekte]:[Kürzel]],2,FALSE)&amp;ROW(BTT[[#This Row],[Lfd Nr.
(automatisch)]])-2),"")</f>
        <v>FI1282</v>
      </c>
      <c r="B1368" s="15" t="s">
        <v>26</v>
      </c>
      <c r="C1368" s="15"/>
      <c r="D1368" t="s">
        <v>11679</v>
      </c>
      <c r="E1368" s="10" t="str">
        <f>IFERROR(IF(NOT(BTT[[#This Row],[Manuelle Änderung des Verantwortliches TP
(Auswahl - bei Bedarf)]]=""),BTT[[#This Row],[Manuelle Änderung des Verantwortliches TP
(Auswahl - bei Bedarf)]],VLOOKUP(BTT[[#This Row],[Hauptprozess
(Pflichtauswahl)]],Hauptprozesse[],3,FALSE)),"")</f>
        <v>FI</v>
      </c>
      <c r="H1368" s="10"/>
      <c r="J1368" s="10" t="str">
        <f>IFERROR(VLOOKUP(BTT[[#This Row],[Verwendete Transaktion (Pflichtauswahl)]],Transaktionen[[Transaktionen]:[Langtext]],2,FALSE),"")</f>
        <v/>
      </c>
      <c r="V1368" s="10" t="str">
        <f>IFERROR(VLOOKUP(BTT[[#This Row],[Verwendetes Formular
(Auswahl falls relevant)]],Formulare[[Formularbezeichnung]:[Formularname (technisch)]],2,FALSE),"")</f>
        <v/>
      </c>
      <c r="Y1368" s="4"/>
      <c r="AK1368" s="10" t="str">
        <f>IF(BTT[[#This Row],[Subprozess
(optionale Auswahl)]]="","okay",IF(VLOOKUP(BTT[[#This Row],[Subprozess
(optionale Auswahl)]],BPML[[Subprozess]:[Zugeordneter Hauptprozess]],3,FALSE)=BTT[[#This Row],[Hauptprozess
(Pflichtauswahl)]],"okay","falscher Subprozess"))</f>
        <v>okay</v>
      </c>
      <c r="AL1368" t="str">
        <f>IF(aktives_Teilprojekt="Master","",IF(BTT[[#This Row],[Verantwortliches TP
(automatisch)]]=VLOOKUP(aktives_Teilprojekt,Teilprojekte[[Teilprojekte]:[Kürzel]],2,FALSE),"okay","Hauptprozess anderes TP"))</f>
        <v>okay</v>
      </c>
      <c r="AM1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8" s="10" t="str">
        <f>IFERROR(IF(BTT[[#This Row],[SAP-Modul
(Pflichtauswahl)]]&lt;&gt;VLOOKUP(BTT[[#This Row],[Verwendete Transaktion (Pflichtauswahl)]],Transaktionen[[Transaktionen]:[Modul]],3,FALSE),"Modul anders","okay"),"")</f>
        <v/>
      </c>
      <c r="AP1368" s="10" t="str">
        <f>IFERROR(IF(COUNTIFS(BTT[Verwendete Transaktion (Pflichtauswahl)],BTT[[#This Row],[Verwendete Transaktion (Pflichtauswahl)]],BTT[SAP-Modul
(Pflichtauswahl)],"&lt;&gt;"&amp;BTT[[#This Row],[SAP-Modul
(Pflichtauswahl)]])&gt;0,"Modul anders","okay"),"")</f>
        <v>okay</v>
      </c>
      <c r="AQ1368" s="10" t="str">
        <f>IFERROR(IF(COUNTIFS(BTT[Verwendete Transaktion (Pflichtauswahl)],BTT[[#This Row],[Verwendete Transaktion (Pflichtauswahl)]],BTT[Verantwortliches TP
(automatisch)],"&lt;&gt;"&amp;BTT[[#This Row],[Verantwortliches TP
(automatisch)]])&gt;0,"Transaktion mehrfach","okay"),"")</f>
        <v>okay</v>
      </c>
      <c r="AR1368" s="10" t="str">
        <f>IFERROR(IF(COUNTIFS(BTT[Verwendete Transaktion (Pflichtauswahl)],BTT[[#This Row],[Verwendete Transaktion (Pflichtauswahl)]],BTT[Verantwortliches TP
(automatisch)],"&lt;&gt;"&amp;VLOOKUP(aktives_Teilprojekt,Teilprojekte[[Teilprojekte]:[Kürzel]],2,FALSE))&gt;0,"Transaktion mehrfach","okay"),"")</f>
        <v>okay</v>
      </c>
      <c r="AS1368" s="10" t="s">
        <v>11822</v>
      </c>
      <c r="AT1368" s="10"/>
    </row>
    <row r="1369" spans="1:46" x14ac:dyDescent="0.25">
      <c r="A1369" s="14" t="str">
        <f>IFERROR(IF(BTT[[#This Row],[Lfd Nr. 
(aus konsolidierter Datei)]]&lt;&gt;"",BTT[[#This Row],[Lfd Nr. 
(aus konsolidierter Datei)]],VLOOKUP(aktives_Teilprojekt,Teilprojekte[[Teilprojekte]:[Kürzel]],2,FALSE)&amp;ROW(BTT[[#This Row],[Lfd Nr.
(automatisch)]])-2),"")</f>
        <v>FI1283</v>
      </c>
      <c r="B1369" s="15" t="s">
        <v>26</v>
      </c>
      <c r="C1369" s="15"/>
      <c r="D1369" t="s">
        <v>11824</v>
      </c>
      <c r="E1369" s="10" t="str">
        <f>IFERROR(IF(NOT(BTT[[#This Row],[Manuelle Änderung des Verantwortliches TP
(Auswahl - bei Bedarf)]]=""),BTT[[#This Row],[Manuelle Änderung des Verantwortliches TP
(Auswahl - bei Bedarf)]],VLOOKUP(BTT[[#This Row],[Hauptprozess
(Pflichtauswahl)]],Hauptprozesse[],3,FALSE)),"")</f>
        <v>FI</v>
      </c>
      <c r="H1369" s="10"/>
      <c r="J1369" s="10" t="str">
        <f>IFERROR(VLOOKUP(BTT[[#This Row],[Verwendete Transaktion (Pflichtauswahl)]],Transaktionen[[Transaktionen]:[Langtext]],2,FALSE),"")</f>
        <v/>
      </c>
      <c r="V1369" s="10" t="str">
        <f>IFERROR(VLOOKUP(BTT[[#This Row],[Verwendetes Formular
(Auswahl falls relevant)]],Formulare[[Formularbezeichnung]:[Formularname (technisch)]],2,FALSE),"")</f>
        <v/>
      </c>
      <c r="Y1369" s="4"/>
      <c r="AK1369" s="10" t="str">
        <f>IF(BTT[[#This Row],[Subprozess
(optionale Auswahl)]]="","okay",IF(VLOOKUP(BTT[[#This Row],[Subprozess
(optionale Auswahl)]],BPML[[Subprozess]:[Zugeordneter Hauptprozess]],3,FALSE)=BTT[[#This Row],[Hauptprozess
(Pflichtauswahl)]],"okay","falscher Subprozess"))</f>
        <v>okay</v>
      </c>
      <c r="AL1369" t="str">
        <f>IF(aktives_Teilprojekt="Master","",IF(BTT[[#This Row],[Verantwortliches TP
(automatisch)]]=VLOOKUP(aktives_Teilprojekt,Teilprojekte[[Teilprojekte]:[Kürzel]],2,FALSE),"okay","Hauptprozess anderes TP"))</f>
        <v>okay</v>
      </c>
      <c r="AM1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9" s="10" t="str">
        <f>IFERROR(IF(BTT[[#This Row],[SAP-Modul
(Pflichtauswahl)]]&lt;&gt;VLOOKUP(BTT[[#This Row],[Verwendete Transaktion (Pflichtauswahl)]],Transaktionen[[Transaktionen]:[Modul]],3,FALSE),"Modul anders","okay"),"")</f>
        <v/>
      </c>
      <c r="AP1369" s="10" t="str">
        <f>IFERROR(IF(COUNTIFS(BTT[Verwendete Transaktion (Pflichtauswahl)],BTT[[#This Row],[Verwendete Transaktion (Pflichtauswahl)]],BTT[SAP-Modul
(Pflichtauswahl)],"&lt;&gt;"&amp;BTT[[#This Row],[SAP-Modul
(Pflichtauswahl)]])&gt;0,"Modul anders","okay"),"")</f>
        <v>okay</v>
      </c>
      <c r="AQ1369" s="10" t="str">
        <f>IFERROR(IF(COUNTIFS(BTT[Verwendete Transaktion (Pflichtauswahl)],BTT[[#This Row],[Verwendete Transaktion (Pflichtauswahl)]],BTT[Verantwortliches TP
(automatisch)],"&lt;&gt;"&amp;BTT[[#This Row],[Verantwortliches TP
(automatisch)]])&gt;0,"Transaktion mehrfach","okay"),"")</f>
        <v>okay</v>
      </c>
      <c r="AR1369" s="10" t="str">
        <f>IFERROR(IF(COUNTIFS(BTT[Verwendete Transaktion (Pflichtauswahl)],BTT[[#This Row],[Verwendete Transaktion (Pflichtauswahl)]],BTT[Verantwortliches TP
(automatisch)],"&lt;&gt;"&amp;VLOOKUP(aktives_Teilprojekt,Teilprojekte[[Teilprojekte]:[Kürzel]],2,FALSE))&gt;0,"Transaktion mehrfach","okay"),"")</f>
        <v>okay</v>
      </c>
      <c r="AS1369" s="10" t="s">
        <v>11823</v>
      </c>
      <c r="AT1369" s="10"/>
    </row>
    <row r="1370" spans="1:46" x14ac:dyDescent="0.25">
      <c r="A1370" s="14" t="str">
        <f>IFERROR(IF(BTT[[#This Row],[Lfd Nr. 
(aus konsolidierter Datei)]]&lt;&gt;"",BTT[[#This Row],[Lfd Nr. 
(aus konsolidierter Datei)]],VLOOKUP(aktives_Teilprojekt,Teilprojekte[[Teilprojekte]:[Kürzel]],2,FALSE)&amp;ROW(BTT[[#This Row],[Lfd Nr.
(automatisch)]])-2),"")</f>
        <v>FI1284</v>
      </c>
      <c r="B1370" s="15" t="s">
        <v>26</v>
      </c>
      <c r="C1370" s="15"/>
      <c r="D1370" t="s">
        <v>11826</v>
      </c>
      <c r="E1370" s="10" t="str">
        <f>IFERROR(IF(NOT(BTT[[#This Row],[Manuelle Änderung des Verantwortliches TP
(Auswahl - bei Bedarf)]]=""),BTT[[#This Row],[Manuelle Änderung des Verantwortliches TP
(Auswahl - bei Bedarf)]],VLOOKUP(BTT[[#This Row],[Hauptprozess
(Pflichtauswahl)]],Hauptprozesse[],3,FALSE)),"")</f>
        <v>FI</v>
      </c>
      <c r="G1370" t="s">
        <v>14277</v>
      </c>
      <c r="H1370" s="10"/>
      <c r="J1370" s="10" t="str">
        <f>IFERROR(VLOOKUP(BTT[[#This Row],[Verwendete Transaktion (Pflichtauswahl)]],Transaktionen[[Transaktionen]:[Langtext]],2,FALSE),"")</f>
        <v/>
      </c>
      <c r="V1370" s="10" t="str">
        <f>IFERROR(VLOOKUP(BTT[[#This Row],[Verwendetes Formular
(Auswahl falls relevant)]],Formulare[[Formularbezeichnung]:[Formularname (technisch)]],2,FALSE),"")</f>
        <v/>
      </c>
      <c r="Y1370" s="4"/>
      <c r="AK1370" s="10" t="str">
        <f>IF(BTT[[#This Row],[Subprozess
(optionale Auswahl)]]="","okay",IF(VLOOKUP(BTT[[#This Row],[Subprozess
(optionale Auswahl)]],BPML[[Subprozess]:[Zugeordneter Hauptprozess]],3,FALSE)=BTT[[#This Row],[Hauptprozess
(Pflichtauswahl)]],"okay","falscher Subprozess"))</f>
        <v>okay</v>
      </c>
      <c r="AL1370" t="str">
        <f>IF(aktives_Teilprojekt="Master","",IF(BTT[[#This Row],[Verantwortliches TP
(automatisch)]]=VLOOKUP(aktives_Teilprojekt,Teilprojekte[[Teilprojekte]:[Kürzel]],2,FALSE),"okay","Hauptprozess anderes TP"))</f>
        <v>okay</v>
      </c>
      <c r="AM1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0" s="10" t="str">
        <f>IFERROR(IF(BTT[[#This Row],[SAP-Modul
(Pflichtauswahl)]]&lt;&gt;VLOOKUP(BTT[[#This Row],[Verwendete Transaktion (Pflichtauswahl)]],Transaktionen[[Transaktionen]:[Modul]],3,FALSE),"Modul anders","okay"),"")</f>
        <v/>
      </c>
      <c r="AP1370" s="10" t="str">
        <f>IFERROR(IF(COUNTIFS(BTT[Verwendete Transaktion (Pflichtauswahl)],BTT[[#This Row],[Verwendete Transaktion (Pflichtauswahl)]],BTT[SAP-Modul
(Pflichtauswahl)],"&lt;&gt;"&amp;BTT[[#This Row],[SAP-Modul
(Pflichtauswahl)]])&gt;0,"Modul anders","okay"),"")</f>
        <v>okay</v>
      </c>
      <c r="AQ1370" s="10" t="str">
        <f>IFERROR(IF(COUNTIFS(BTT[Verwendete Transaktion (Pflichtauswahl)],BTT[[#This Row],[Verwendete Transaktion (Pflichtauswahl)]],BTT[Verantwortliches TP
(automatisch)],"&lt;&gt;"&amp;BTT[[#This Row],[Verantwortliches TP
(automatisch)]])&gt;0,"Transaktion mehrfach","okay"),"")</f>
        <v>okay</v>
      </c>
      <c r="AR1370" s="10" t="str">
        <f>IFERROR(IF(COUNTIFS(BTT[Verwendete Transaktion (Pflichtauswahl)],BTT[[#This Row],[Verwendete Transaktion (Pflichtauswahl)]],BTT[Verantwortliches TP
(automatisch)],"&lt;&gt;"&amp;VLOOKUP(aktives_Teilprojekt,Teilprojekte[[Teilprojekte]:[Kürzel]],2,FALSE))&gt;0,"Transaktion mehrfach","okay"),"")</f>
        <v>okay</v>
      </c>
      <c r="AS1370" s="10" t="s">
        <v>11825</v>
      </c>
      <c r="AT1370" s="10"/>
    </row>
    <row r="1371" spans="1:46" x14ac:dyDescent="0.25">
      <c r="A1371" s="14" t="str">
        <f>IFERROR(IF(BTT[[#This Row],[Lfd Nr. 
(aus konsolidierter Datei)]]&lt;&gt;"",BTT[[#This Row],[Lfd Nr. 
(aus konsolidierter Datei)]],VLOOKUP(aktives_Teilprojekt,Teilprojekte[[Teilprojekte]:[Kürzel]],2,FALSE)&amp;ROW(BTT[[#This Row],[Lfd Nr.
(automatisch)]])-2),"")</f>
        <v>FI1285</v>
      </c>
      <c r="B1371" s="15" t="s">
        <v>26</v>
      </c>
      <c r="C1371" s="15"/>
      <c r="D1371" t="s">
        <v>11828</v>
      </c>
      <c r="E1371" s="10" t="str">
        <f>IFERROR(IF(NOT(BTT[[#This Row],[Manuelle Änderung des Verantwortliches TP
(Auswahl - bei Bedarf)]]=""),BTT[[#This Row],[Manuelle Änderung des Verantwortliches TP
(Auswahl - bei Bedarf)]],VLOOKUP(BTT[[#This Row],[Hauptprozess
(Pflichtauswahl)]],Hauptprozesse[],3,FALSE)),"")</f>
        <v>FI</v>
      </c>
      <c r="G1371" t="s">
        <v>14277</v>
      </c>
      <c r="H1371" s="10"/>
      <c r="J1371" s="10" t="str">
        <f>IFERROR(VLOOKUP(BTT[[#This Row],[Verwendete Transaktion (Pflichtauswahl)]],Transaktionen[[Transaktionen]:[Langtext]],2,FALSE),"")</f>
        <v/>
      </c>
      <c r="V1371" s="10" t="str">
        <f>IFERROR(VLOOKUP(BTT[[#This Row],[Verwendetes Formular
(Auswahl falls relevant)]],Formulare[[Formularbezeichnung]:[Formularname (technisch)]],2,FALSE),"")</f>
        <v/>
      </c>
      <c r="Y1371" s="4"/>
      <c r="AK1371" s="10" t="str">
        <f>IF(BTT[[#This Row],[Subprozess
(optionale Auswahl)]]="","okay",IF(VLOOKUP(BTT[[#This Row],[Subprozess
(optionale Auswahl)]],BPML[[Subprozess]:[Zugeordneter Hauptprozess]],3,FALSE)=BTT[[#This Row],[Hauptprozess
(Pflichtauswahl)]],"okay","falscher Subprozess"))</f>
        <v>okay</v>
      </c>
      <c r="AL1371" t="str">
        <f>IF(aktives_Teilprojekt="Master","",IF(BTT[[#This Row],[Verantwortliches TP
(automatisch)]]=VLOOKUP(aktives_Teilprojekt,Teilprojekte[[Teilprojekte]:[Kürzel]],2,FALSE),"okay","Hauptprozess anderes TP"))</f>
        <v>okay</v>
      </c>
      <c r="AM1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1" s="10" t="str">
        <f>IFERROR(IF(BTT[[#This Row],[SAP-Modul
(Pflichtauswahl)]]&lt;&gt;VLOOKUP(BTT[[#This Row],[Verwendete Transaktion (Pflichtauswahl)]],Transaktionen[[Transaktionen]:[Modul]],3,FALSE),"Modul anders","okay"),"")</f>
        <v/>
      </c>
      <c r="AP1371" s="10" t="str">
        <f>IFERROR(IF(COUNTIFS(BTT[Verwendete Transaktion (Pflichtauswahl)],BTT[[#This Row],[Verwendete Transaktion (Pflichtauswahl)]],BTT[SAP-Modul
(Pflichtauswahl)],"&lt;&gt;"&amp;BTT[[#This Row],[SAP-Modul
(Pflichtauswahl)]])&gt;0,"Modul anders","okay"),"")</f>
        <v>okay</v>
      </c>
      <c r="AQ1371" s="10" t="str">
        <f>IFERROR(IF(COUNTIFS(BTT[Verwendete Transaktion (Pflichtauswahl)],BTT[[#This Row],[Verwendete Transaktion (Pflichtauswahl)]],BTT[Verantwortliches TP
(automatisch)],"&lt;&gt;"&amp;BTT[[#This Row],[Verantwortliches TP
(automatisch)]])&gt;0,"Transaktion mehrfach","okay"),"")</f>
        <v>okay</v>
      </c>
      <c r="AR1371" s="10" t="str">
        <f>IFERROR(IF(COUNTIFS(BTT[Verwendete Transaktion (Pflichtauswahl)],BTT[[#This Row],[Verwendete Transaktion (Pflichtauswahl)]],BTT[Verantwortliches TP
(automatisch)],"&lt;&gt;"&amp;VLOOKUP(aktives_Teilprojekt,Teilprojekte[[Teilprojekte]:[Kürzel]],2,FALSE))&gt;0,"Transaktion mehrfach","okay"),"")</f>
        <v>okay</v>
      </c>
      <c r="AS1371" s="10" t="s">
        <v>11827</v>
      </c>
      <c r="AT1371" s="10"/>
    </row>
    <row r="1372" spans="1:46" x14ac:dyDescent="0.25">
      <c r="A1372" s="14" t="str">
        <f>IFERROR(IF(BTT[[#This Row],[Lfd Nr. 
(aus konsolidierter Datei)]]&lt;&gt;"",BTT[[#This Row],[Lfd Nr. 
(aus konsolidierter Datei)]],VLOOKUP(aktives_Teilprojekt,Teilprojekte[[Teilprojekte]:[Kürzel]],2,FALSE)&amp;ROW(BTT[[#This Row],[Lfd Nr.
(automatisch)]])-2),"")</f>
        <v>FI1286</v>
      </c>
      <c r="B1372" s="15" t="s">
        <v>26</v>
      </c>
      <c r="C1372" s="15"/>
      <c r="D1372" t="s">
        <v>11830</v>
      </c>
      <c r="E1372" s="10" t="str">
        <f>IFERROR(IF(NOT(BTT[[#This Row],[Manuelle Änderung des Verantwortliches TP
(Auswahl - bei Bedarf)]]=""),BTT[[#This Row],[Manuelle Änderung des Verantwortliches TP
(Auswahl - bei Bedarf)]],VLOOKUP(BTT[[#This Row],[Hauptprozess
(Pflichtauswahl)]],Hauptprozesse[],3,FALSE)),"")</f>
        <v>FI</v>
      </c>
      <c r="H1372" s="10" t="s">
        <v>8485</v>
      </c>
      <c r="I1372" t="s">
        <v>8522</v>
      </c>
      <c r="J1372" s="10" t="str">
        <f>IFERROR(VLOOKUP(BTT[[#This Row],[Verwendete Transaktion (Pflichtauswahl)]],Transaktionen[[Transaktionen]:[Langtext]],2,FALSE),"")</f>
        <v>keine digitale Erfassung</v>
      </c>
      <c r="R1372" t="s">
        <v>8493</v>
      </c>
      <c r="V1372" s="10" t="str">
        <f>IFERROR(VLOOKUP(BTT[[#This Row],[Verwendetes Formular
(Auswahl falls relevant)]],Formulare[[Formularbezeichnung]:[Formularname (technisch)]],2,FALSE),"")</f>
        <v/>
      </c>
      <c r="Y1372" s="4"/>
      <c r="AK1372" s="10" t="str">
        <f>IF(BTT[[#This Row],[Subprozess
(optionale Auswahl)]]="","okay",IF(VLOOKUP(BTT[[#This Row],[Subprozess
(optionale Auswahl)]],BPML[[Subprozess]:[Zugeordneter Hauptprozess]],3,FALSE)=BTT[[#This Row],[Hauptprozess
(Pflichtauswahl)]],"okay","falscher Subprozess"))</f>
        <v>okay</v>
      </c>
      <c r="AL1372" t="str">
        <f>IF(aktives_Teilprojekt="Master","",IF(BTT[[#This Row],[Verantwortliches TP
(automatisch)]]=VLOOKUP(aktives_Teilprojekt,Teilprojekte[[Teilprojekte]:[Kürzel]],2,FALSE),"okay","Hauptprozess anderes TP"))</f>
        <v>okay</v>
      </c>
      <c r="AM1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2" s="10" t="str">
        <f>IFERROR(IF(BTT[[#This Row],[SAP-Modul
(Pflichtauswahl)]]&lt;&gt;VLOOKUP(BTT[[#This Row],[Verwendete Transaktion (Pflichtauswahl)]],Transaktionen[[Transaktionen]:[Modul]],3,FALSE),"Modul anders","okay"),"")</f>
        <v>okay</v>
      </c>
      <c r="AP1372" s="10" t="str">
        <f>IFERROR(IF(COUNTIFS(BTT[Verwendete Transaktion (Pflichtauswahl)],BTT[[#This Row],[Verwendete Transaktion (Pflichtauswahl)]],BTT[SAP-Modul
(Pflichtauswahl)],"&lt;&gt;"&amp;BTT[[#This Row],[SAP-Modul
(Pflichtauswahl)]])&gt;0,"Modul anders","okay"),"")</f>
        <v>okay</v>
      </c>
      <c r="AQ1372" s="10" t="str">
        <f>IFERROR(IF(COUNTIFS(BTT[Verwendete Transaktion (Pflichtauswahl)],BTT[[#This Row],[Verwendete Transaktion (Pflichtauswahl)]],BTT[Verantwortliches TP
(automatisch)],"&lt;&gt;"&amp;BTT[[#This Row],[Verantwortliches TP
(automatisch)]])&gt;0,"Transaktion mehrfach","okay"),"")</f>
        <v>okay</v>
      </c>
      <c r="AR1372" s="10" t="str">
        <f>IFERROR(IF(COUNTIFS(BTT[Verwendete Transaktion (Pflichtauswahl)],BTT[[#This Row],[Verwendete Transaktion (Pflichtauswahl)]],BTT[Verantwortliches TP
(automatisch)],"&lt;&gt;"&amp;VLOOKUP(aktives_Teilprojekt,Teilprojekte[[Teilprojekte]:[Kürzel]],2,FALSE))&gt;0,"Transaktion mehrfach","okay"),"")</f>
        <v>okay</v>
      </c>
      <c r="AS1372" s="10" t="s">
        <v>11829</v>
      </c>
      <c r="AT1372" s="10"/>
    </row>
    <row r="1373" spans="1:46" x14ac:dyDescent="0.25">
      <c r="A1373" s="14" t="str">
        <f>IFERROR(IF(BTT[[#This Row],[Lfd Nr. 
(aus konsolidierter Datei)]]&lt;&gt;"",BTT[[#This Row],[Lfd Nr. 
(aus konsolidierter Datei)]],VLOOKUP(aktives_Teilprojekt,Teilprojekte[[Teilprojekte]:[Kürzel]],2,FALSE)&amp;ROW(BTT[[#This Row],[Lfd Nr.
(automatisch)]])-2),"")</f>
        <v>FI1287</v>
      </c>
      <c r="B1373" s="15" t="s">
        <v>26</v>
      </c>
      <c r="C1373" s="15"/>
      <c r="D1373" t="s">
        <v>11832</v>
      </c>
      <c r="E1373" s="10" t="str">
        <f>IFERROR(IF(NOT(BTT[[#This Row],[Manuelle Änderung des Verantwortliches TP
(Auswahl - bei Bedarf)]]=""),BTT[[#This Row],[Manuelle Änderung des Verantwortliches TP
(Auswahl - bei Bedarf)]],VLOOKUP(BTT[[#This Row],[Hauptprozess
(Pflichtauswahl)]],Hauptprozesse[],3,FALSE)),"")</f>
        <v>FI</v>
      </c>
      <c r="H1373" s="10" t="s">
        <v>8485</v>
      </c>
      <c r="I1373" t="s">
        <v>8522</v>
      </c>
      <c r="J1373" s="10" t="str">
        <f>IFERROR(VLOOKUP(BTT[[#This Row],[Verwendete Transaktion (Pflichtauswahl)]],Transaktionen[[Transaktionen]:[Langtext]],2,FALSE),"")</f>
        <v>keine digitale Erfassung</v>
      </c>
      <c r="R1373" t="s">
        <v>8512</v>
      </c>
      <c r="V1373" s="10" t="str">
        <f>IFERROR(VLOOKUP(BTT[[#This Row],[Verwendetes Formular
(Auswahl falls relevant)]],Formulare[[Formularbezeichnung]:[Formularname (technisch)]],2,FALSE),"")</f>
        <v/>
      </c>
      <c r="Y1373" s="4"/>
      <c r="AK1373" s="10" t="str">
        <f>IF(BTT[[#This Row],[Subprozess
(optionale Auswahl)]]="","okay",IF(VLOOKUP(BTT[[#This Row],[Subprozess
(optionale Auswahl)]],BPML[[Subprozess]:[Zugeordneter Hauptprozess]],3,FALSE)=BTT[[#This Row],[Hauptprozess
(Pflichtauswahl)]],"okay","falscher Subprozess"))</f>
        <v>okay</v>
      </c>
      <c r="AL1373" t="str">
        <f>IF(aktives_Teilprojekt="Master","",IF(BTT[[#This Row],[Verantwortliches TP
(automatisch)]]=VLOOKUP(aktives_Teilprojekt,Teilprojekte[[Teilprojekte]:[Kürzel]],2,FALSE),"okay","Hauptprozess anderes TP"))</f>
        <v>okay</v>
      </c>
      <c r="AM1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3" s="10" t="str">
        <f>IFERROR(IF(BTT[[#This Row],[SAP-Modul
(Pflichtauswahl)]]&lt;&gt;VLOOKUP(BTT[[#This Row],[Verwendete Transaktion (Pflichtauswahl)]],Transaktionen[[Transaktionen]:[Modul]],3,FALSE),"Modul anders","okay"),"")</f>
        <v>okay</v>
      </c>
      <c r="AP1373" s="10" t="str">
        <f>IFERROR(IF(COUNTIFS(BTT[Verwendete Transaktion (Pflichtauswahl)],BTT[[#This Row],[Verwendete Transaktion (Pflichtauswahl)]],BTT[SAP-Modul
(Pflichtauswahl)],"&lt;&gt;"&amp;BTT[[#This Row],[SAP-Modul
(Pflichtauswahl)]])&gt;0,"Modul anders","okay"),"")</f>
        <v>okay</v>
      </c>
      <c r="AQ1373" s="10" t="str">
        <f>IFERROR(IF(COUNTIFS(BTT[Verwendete Transaktion (Pflichtauswahl)],BTT[[#This Row],[Verwendete Transaktion (Pflichtauswahl)]],BTT[Verantwortliches TP
(automatisch)],"&lt;&gt;"&amp;BTT[[#This Row],[Verantwortliches TP
(automatisch)]])&gt;0,"Transaktion mehrfach","okay"),"")</f>
        <v>okay</v>
      </c>
      <c r="AR1373" s="10" t="str">
        <f>IFERROR(IF(COUNTIFS(BTT[Verwendete Transaktion (Pflichtauswahl)],BTT[[#This Row],[Verwendete Transaktion (Pflichtauswahl)]],BTT[Verantwortliches TP
(automatisch)],"&lt;&gt;"&amp;VLOOKUP(aktives_Teilprojekt,Teilprojekte[[Teilprojekte]:[Kürzel]],2,FALSE))&gt;0,"Transaktion mehrfach","okay"),"")</f>
        <v>okay</v>
      </c>
      <c r="AS1373" s="10" t="s">
        <v>11831</v>
      </c>
      <c r="AT1373" s="10"/>
    </row>
    <row r="1374" spans="1:46" x14ac:dyDescent="0.25">
      <c r="A1374" s="14" t="str">
        <f>IFERROR(IF(BTT[[#This Row],[Lfd Nr. 
(aus konsolidierter Datei)]]&lt;&gt;"",BTT[[#This Row],[Lfd Nr. 
(aus konsolidierter Datei)]],VLOOKUP(aktives_Teilprojekt,Teilprojekte[[Teilprojekte]:[Kürzel]],2,FALSE)&amp;ROW(BTT[[#This Row],[Lfd Nr.
(automatisch)]])-2),"")</f>
        <v>FI1288</v>
      </c>
      <c r="B1374" s="15" t="s">
        <v>26</v>
      </c>
      <c r="C1374" s="15"/>
      <c r="E1374" s="10" t="str">
        <f>IFERROR(IF(NOT(BTT[[#This Row],[Manuelle Änderung des Verantwortliches TP
(Auswahl - bei Bedarf)]]=""),BTT[[#This Row],[Manuelle Änderung des Verantwortliches TP
(Auswahl - bei Bedarf)]],VLOOKUP(BTT[[#This Row],[Hauptprozess
(Pflichtauswahl)]],Hauptprozesse[],3,FALSE)),"")</f>
        <v>FI</v>
      </c>
      <c r="H1374" s="10"/>
      <c r="J1374" s="10" t="str">
        <f>IFERROR(VLOOKUP(BTT[[#This Row],[Verwendete Transaktion (Pflichtauswahl)]],Transaktionen[[Transaktionen]:[Langtext]],2,FALSE),"")</f>
        <v/>
      </c>
      <c r="V1374" s="10" t="str">
        <f>IFERROR(VLOOKUP(BTT[[#This Row],[Verwendetes Formular
(Auswahl falls relevant)]],Formulare[[Formularbezeichnung]:[Formularname (technisch)]],2,FALSE),"")</f>
        <v/>
      </c>
      <c r="Y1374" s="4"/>
      <c r="AK1374" s="10" t="str">
        <f>IF(BTT[[#This Row],[Subprozess
(optionale Auswahl)]]="","okay",IF(VLOOKUP(BTT[[#This Row],[Subprozess
(optionale Auswahl)]],BPML[[Subprozess]:[Zugeordneter Hauptprozess]],3,FALSE)=BTT[[#This Row],[Hauptprozess
(Pflichtauswahl)]],"okay","falscher Subprozess"))</f>
        <v>okay</v>
      </c>
      <c r="AL1374" t="str">
        <f>IF(aktives_Teilprojekt="Master","",IF(BTT[[#This Row],[Verantwortliches TP
(automatisch)]]=VLOOKUP(aktives_Teilprojekt,Teilprojekte[[Teilprojekte]:[Kürzel]],2,FALSE),"okay","Hauptprozess anderes TP"))</f>
        <v>okay</v>
      </c>
      <c r="AM1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4" s="10" t="str">
        <f>IFERROR(IF(BTT[[#This Row],[SAP-Modul
(Pflichtauswahl)]]&lt;&gt;VLOOKUP(BTT[[#This Row],[Verwendete Transaktion (Pflichtauswahl)]],Transaktionen[[Transaktionen]:[Modul]],3,FALSE),"Modul anders","okay"),"")</f>
        <v/>
      </c>
      <c r="AP1374" s="10" t="str">
        <f>IFERROR(IF(COUNTIFS(BTT[Verwendete Transaktion (Pflichtauswahl)],BTT[[#This Row],[Verwendete Transaktion (Pflichtauswahl)]],BTT[SAP-Modul
(Pflichtauswahl)],"&lt;&gt;"&amp;BTT[[#This Row],[SAP-Modul
(Pflichtauswahl)]])&gt;0,"Modul anders","okay"),"")</f>
        <v>okay</v>
      </c>
      <c r="AQ1374" s="10" t="str">
        <f>IFERROR(IF(COUNTIFS(BTT[Verwendete Transaktion (Pflichtauswahl)],BTT[[#This Row],[Verwendete Transaktion (Pflichtauswahl)]],BTT[Verantwortliches TP
(automatisch)],"&lt;&gt;"&amp;BTT[[#This Row],[Verantwortliches TP
(automatisch)]])&gt;0,"Transaktion mehrfach","okay"),"")</f>
        <v>okay</v>
      </c>
      <c r="AR1374" s="10" t="str">
        <f>IFERROR(IF(COUNTIFS(BTT[Verwendete Transaktion (Pflichtauswahl)],BTT[[#This Row],[Verwendete Transaktion (Pflichtauswahl)]],BTT[Verantwortliches TP
(automatisch)],"&lt;&gt;"&amp;VLOOKUP(aktives_Teilprojekt,Teilprojekte[[Teilprojekte]:[Kürzel]],2,FALSE))&gt;0,"Transaktion mehrfach","okay"),"")</f>
        <v>okay</v>
      </c>
      <c r="AS1374" s="10" t="s">
        <v>11833</v>
      </c>
      <c r="AT1374" s="10"/>
    </row>
    <row r="1375" spans="1:46" x14ac:dyDescent="0.25">
      <c r="A1375" s="14" t="str">
        <f>IFERROR(IF(BTT[[#This Row],[Lfd Nr. 
(aus konsolidierter Datei)]]&lt;&gt;"",BTT[[#This Row],[Lfd Nr. 
(aus konsolidierter Datei)]],VLOOKUP(aktives_Teilprojekt,Teilprojekte[[Teilprojekte]:[Kürzel]],2,FALSE)&amp;ROW(BTT[[#This Row],[Lfd Nr.
(automatisch)]])-2),"")</f>
        <v>FI1289</v>
      </c>
      <c r="B1375" s="15" t="s">
        <v>26</v>
      </c>
      <c r="C1375" s="15"/>
      <c r="D1375" t="s">
        <v>11835</v>
      </c>
      <c r="E1375" s="10" t="str">
        <f>IFERROR(IF(NOT(BTT[[#This Row],[Manuelle Änderung des Verantwortliches TP
(Auswahl - bei Bedarf)]]=""),BTT[[#This Row],[Manuelle Änderung des Verantwortliches TP
(Auswahl - bei Bedarf)]],VLOOKUP(BTT[[#This Row],[Hauptprozess
(Pflichtauswahl)]],Hauptprozesse[],3,FALSE)),"")</f>
        <v>FI</v>
      </c>
      <c r="H1375" s="10" t="s">
        <v>6037</v>
      </c>
      <c r="I1375" t="s">
        <v>4780</v>
      </c>
      <c r="J1375" s="10" t="str">
        <f>IFERROR(VLOOKUP(BTT[[#This Row],[Verwendete Transaktion (Pflichtauswahl)]],Transaktionen[[Transaktionen]:[Langtext]],2,FALSE),"")</f>
        <v>SAM: Inventurstatistik/ -abschluss</v>
      </c>
      <c r="V1375" s="10" t="str">
        <f>IFERROR(VLOOKUP(BTT[[#This Row],[Verwendetes Formular
(Auswahl falls relevant)]],Formulare[[Formularbezeichnung]:[Formularname (technisch)]],2,FALSE),"")</f>
        <v/>
      </c>
      <c r="Y1375" s="4"/>
      <c r="AK1375" s="10" t="str">
        <f>IF(BTT[[#This Row],[Subprozess
(optionale Auswahl)]]="","okay",IF(VLOOKUP(BTT[[#This Row],[Subprozess
(optionale Auswahl)]],BPML[[Subprozess]:[Zugeordneter Hauptprozess]],3,FALSE)=BTT[[#This Row],[Hauptprozess
(Pflichtauswahl)]],"okay","falscher Subprozess"))</f>
        <v>okay</v>
      </c>
      <c r="AL1375" t="str">
        <f>IF(aktives_Teilprojekt="Master","",IF(BTT[[#This Row],[Verantwortliches TP
(automatisch)]]=VLOOKUP(aktives_Teilprojekt,Teilprojekte[[Teilprojekte]:[Kürzel]],2,FALSE),"okay","Hauptprozess anderes TP"))</f>
        <v>okay</v>
      </c>
      <c r="AM1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5" s="10" t="str">
        <f>IFERROR(IF(BTT[[#This Row],[SAP-Modul
(Pflichtauswahl)]]&lt;&gt;VLOOKUP(BTT[[#This Row],[Verwendete Transaktion (Pflichtauswahl)]],Transaktionen[[Transaktionen]:[Modul]],3,FALSE),"Modul anders","okay"),"")</f>
        <v>okay</v>
      </c>
      <c r="AP1375" s="10" t="str">
        <f>IFERROR(IF(COUNTIFS(BTT[Verwendete Transaktion (Pflichtauswahl)],BTT[[#This Row],[Verwendete Transaktion (Pflichtauswahl)]],BTT[SAP-Modul
(Pflichtauswahl)],"&lt;&gt;"&amp;BTT[[#This Row],[SAP-Modul
(Pflichtauswahl)]])&gt;0,"Modul anders","okay"),"")</f>
        <v>okay</v>
      </c>
      <c r="AQ1375" s="10" t="str">
        <f>IFERROR(IF(COUNTIFS(BTT[Verwendete Transaktion (Pflichtauswahl)],BTT[[#This Row],[Verwendete Transaktion (Pflichtauswahl)]],BTT[Verantwortliches TP
(automatisch)],"&lt;&gt;"&amp;BTT[[#This Row],[Verantwortliches TP
(automatisch)]])&gt;0,"Transaktion mehrfach","okay"),"")</f>
        <v>okay</v>
      </c>
      <c r="AR1375" s="10" t="str">
        <f>IFERROR(IF(COUNTIFS(BTT[Verwendete Transaktion (Pflichtauswahl)],BTT[[#This Row],[Verwendete Transaktion (Pflichtauswahl)]],BTT[Verantwortliches TP
(automatisch)],"&lt;&gt;"&amp;VLOOKUP(aktives_Teilprojekt,Teilprojekte[[Teilprojekte]:[Kürzel]],2,FALSE))&gt;0,"Transaktion mehrfach","okay"),"")</f>
        <v>okay</v>
      </c>
      <c r="AS1375" s="10" t="s">
        <v>11834</v>
      </c>
      <c r="AT1375" s="10"/>
    </row>
    <row r="1376" spans="1:46" x14ac:dyDescent="0.25">
      <c r="A1376" s="14" t="str">
        <f>IFERROR(IF(BTT[[#This Row],[Lfd Nr. 
(aus konsolidierter Datei)]]&lt;&gt;"",BTT[[#This Row],[Lfd Nr. 
(aus konsolidierter Datei)]],VLOOKUP(aktives_Teilprojekt,Teilprojekte[[Teilprojekte]:[Kürzel]],2,FALSE)&amp;ROW(BTT[[#This Row],[Lfd Nr.
(automatisch)]])-2),"")</f>
        <v>FI1290</v>
      </c>
      <c r="B1376" s="15" t="s">
        <v>26</v>
      </c>
      <c r="C1376" s="15"/>
      <c r="D1376" t="s">
        <v>11837</v>
      </c>
      <c r="E1376" s="10" t="str">
        <f>IFERROR(IF(NOT(BTT[[#This Row],[Manuelle Änderung des Verantwortliches TP
(Auswahl - bei Bedarf)]]=""),BTT[[#This Row],[Manuelle Änderung des Verantwortliches TP
(Auswahl - bei Bedarf)]],VLOOKUP(BTT[[#This Row],[Hauptprozess
(Pflichtauswahl)]],Hauptprozesse[],3,FALSE)),"")</f>
        <v>FI</v>
      </c>
      <c r="H1376" s="10"/>
      <c r="J1376" s="10" t="str">
        <f>IFERROR(VLOOKUP(BTT[[#This Row],[Verwendete Transaktion (Pflichtauswahl)]],Transaktionen[[Transaktionen]:[Langtext]],2,FALSE),"")</f>
        <v/>
      </c>
      <c r="V1376" s="10" t="str">
        <f>IFERROR(VLOOKUP(BTT[[#This Row],[Verwendetes Formular
(Auswahl falls relevant)]],Formulare[[Formularbezeichnung]:[Formularname (technisch)]],2,FALSE),"")</f>
        <v/>
      </c>
      <c r="Y1376" s="4"/>
      <c r="AK1376" s="10" t="str">
        <f>IF(BTT[[#This Row],[Subprozess
(optionale Auswahl)]]="","okay",IF(VLOOKUP(BTT[[#This Row],[Subprozess
(optionale Auswahl)]],BPML[[Subprozess]:[Zugeordneter Hauptprozess]],3,FALSE)=BTT[[#This Row],[Hauptprozess
(Pflichtauswahl)]],"okay","falscher Subprozess"))</f>
        <v>okay</v>
      </c>
      <c r="AL1376" t="str">
        <f>IF(aktives_Teilprojekt="Master","",IF(BTT[[#This Row],[Verantwortliches TP
(automatisch)]]=VLOOKUP(aktives_Teilprojekt,Teilprojekte[[Teilprojekte]:[Kürzel]],2,FALSE),"okay","Hauptprozess anderes TP"))</f>
        <v>okay</v>
      </c>
      <c r="AM1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6" s="10" t="str">
        <f>IFERROR(IF(BTT[[#This Row],[SAP-Modul
(Pflichtauswahl)]]&lt;&gt;VLOOKUP(BTT[[#This Row],[Verwendete Transaktion (Pflichtauswahl)]],Transaktionen[[Transaktionen]:[Modul]],3,FALSE),"Modul anders","okay"),"")</f>
        <v/>
      </c>
      <c r="AP1376" s="10" t="str">
        <f>IFERROR(IF(COUNTIFS(BTT[Verwendete Transaktion (Pflichtauswahl)],BTT[[#This Row],[Verwendete Transaktion (Pflichtauswahl)]],BTT[SAP-Modul
(Pflichtauswahl)],"&lt;&gt;"&amp;BTT[[#This Row],[SAP-Modul
(Pflichtauswahl)]])&gt;0,"Modul anders","okay"),"")</f>
        <v>okay</v>
      </c>
      <c r="AQ1376" s="10" t="str">
        <f>IFERROR(IF(COUNTIFS(BTT[Verwendete Transaktion (Pflichtauswahl)],BTT[[#This Row],[Verwendete Transaktion (Pflichtauswahl)]],BTT[Verantwortliches TP
(automatisch)],"&lt;&gt;"&amp;BTT[[#This Row],[Verantwortliches TP
(automatisch)]])&gt;0,"Transaktion mehrfach","okay"),"")</f>
        <v>okay</v>
      </c>
      <c r="AR1376" s="10" t="str">
        <f>IFERROR(IF(COUNTIFS(BTT[Verwendete Transaktion (Pflichtauswahl)],BTT[[#This Row],[Verwendete Transaktion (Pflichtauswahl)]],BTT[Verantwortliches TP
(automatisch)],"&lt;&gt;"&amp;VLOOKUP(aktives_Teilprojekt,Teilprojekte[[Teilprojekte]:[Kürzel]],2,FALSE))&gt;0,"Transaktion mehrfach","okay"),"")</f>
        <v>okay</v>
      </c>
      <c r="AS1376" s="10" t="s">
        <v>11836</v>
      </c>
      <c r="AT1376" s="10"/>
    </row>
    <row r="1377" spans="1:46" x14ac:dyDescent="0.25">
      <c r="A1377" s="14" t="str">
        <f>IFERROR(IF(BTT[[#This Row],[Lfd Nr. 
(aus konsolidierter Datei)]]&lt;&gt;"",BTT[[#This Row],[Lfd Nr. 
(aus konsolidierter Datei)]],VLOOKUP(aktives_Teilprojekt,Teilprojekte[[Teilprojekte]:[Kürzel]],2,FALSE)&amp;ROW(BTT[[#This Row],[Lfd Nr.
(automatisch)]])-2),"")</f>
        <v>FI1291</v>
      </c>
      <c r="B1377" s="15" t="s">
        <v>26</v>
      </c>
      <c r="C1377" s="15"/>
      <c r="D1377" t="s">
        <v>11839</v>
      </c>
      <c r="E1377" s="10" t="str">
        <f>IFERROR(IF(NOT(BTT[[#This Row],[Manuelle Änderung des Verantwortliches TP
(Auswahl - bei Bedarf)]]=""),BTT[[#This Row],[Manuelle Änderung des Verantwortliches TP
(Auswahl - bei Bedarf)]],VLOOKUP(BTT[[#This Row],[Hauptprozess
(Pflichtauswahl)]],Hauptprozesse[],3,FALSE)),"")</f>
        <v>FI</v>
      </c>
      <c r="H1377" s="10"/>
      <c r="J1377" s="10" t="str">
        <f>IFERROR(VLOOKUP(BTT[[#This Row],[Verwendete Transaktion (Pflichtauswahl)]],Transaktionen[[Transaktionen]:[Langtext]],2,FALSE),"")</f>
        <v/>
      </c>
      <c r="V1377" s="10" t="str">
        <f>IFERROR(VLOOKUP(BTT[[#This Row],[Verwendetes Formular
(Auswahl falls relevant)]],Formulare[[Formularbezeichnung]:[Formularname (technisch)]],2,FALSE),"")</f>
        <v/>
      </c>
      <c r="Y1377" s="4"/>
      <c r="AK1377" s="10" t="str">
        <f>IF(BTT[[#This Row],[Subprozess
(optionale Auswahl)]]="","okay",IF(VLOOKUP(BTT[[#This Row],[Subprozess
(optionale Auswahl)]],BPML[[Subprozess]:[Zugeordneter Hauptprozess]],3,FALSE)=BTT[[#This Row],[Hauptprozess
(Pflichtauswahl)]],"okay","falscher Subprozess"))</f>
        <v>okay</v>
      </c>
      <c r="AL1377" t="str">
        <f>IF(aktives_Teilprojekt="Master","",IF(BTT[[#This Row],[Verantwortliches TP
(automatisch)]]=VLOOKUP(aktives_Teilprojekt,Teilprojekte[[Teilprojekte]:[Kürzel]],2,FALSE),"okay","Hauptprozess anderes TP"))</f>
        <v>okay</v>
      </c>
      <c r="AM1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7" s="10" t="str">
        <f>IFERROR(IF(BTT[[#This Row],[SAP-Modul
(Pflichtauswahl)]]&lt;&gt;VLOOKUP(BTT[[#This Row],[Verwendete Transaktion (Pflichtauswahl)]],Transaktionen[[Transaktionen]:[Modul]],3,FALSE),"Modul anders","okay"),"")</f>
        <v/>
      </c>
      <c r="AP1377" s="10" t="str">
        <f>IFERROR(IF(COUNTIFS(BTT[Verwendete Transaktion (Pflichtauswahl)],BTT[[#This Row],[Verwendete Transaktion (Pflichtauswahl)]],BTT[SAP-Modul
(Pflichtauswahl)],"&lt;&gt;"&amp;BTT[[#This Row],[SAP-Modul
(Pflichtauswahl)]])&gt;0,"Modul anders","okay"),"")</f>
        <v>okay</v>
      </c>
      <c r="AQ1377" s="10" t="str">
        <f>IFERROR(IF(COUNTIFS(BTT[Verwendete Transaktion (Pflichtauswahl)],BTT[[#This Row],[Verwendete Transaktion (Pflichtauswahl)]],BTT[Verantwortliches TP
(automatisch)],"&lt;&gt;"&amp;BTT[[#This Row],[Verantwortliches TP
(automatisch)]])&gt;0,"Transaktion mehrfach","okay"),"")</f>
        <v>okay</v>
      </c>
      <c r="AR1377" s="10" t="str">
        <f>IFERROR(IF(COUNTIFS(BTT[Verwendete Transaktion (Pflichtauswahl)],BTT[[#This Row],[Verwendete Transaktion (Pflichtauswahl)]],BTT[Verantwortliches TP
(automatisch)],"&lt;&gt;"&amp;VLOOKUP(aktives_Teilprojekt,Teilprojekte[[Teilprojekte]:[Kürzel]],2,FALSE))&gt;0,"Transaktion mehrfach","okay"),"")</f>
        <v>okay</v>
      </c>
      <c r="AS1377" s="10" t="s">
        <v>11838</v>
      </c>
      <c r="AT1377" s="10"/>
    </row>
    <row r="1378" spans="1:46" x14ac:dyDescent="0.25">
      <c r="A1378" s="14" t="str">
        <f>IFERROR(IF(BTT[[#This Row],[Lfd Nr. 
(aus konsolidierter Datei)]]&lt;&gt;"",BTT[[#This Row],[Lfd Nr. 
(aus konsolidierter Datei)]],VLOOKUP(aktives_Teilprojekt,Teilprojekte[[Teilprojekte]:[Kürzel]],2,FALSE)&amp;ROW(BTT[[#This Row],[Lfd Nr.
(automatisch)]])-2),"")</f>
        <v>FI1292</v>
      </c>
      <c r="B1378" s="15" t="s">
        <v>26</v>
      </c>
      <c r="C1378" s="15"/>
      <c r="D1378" t="s">
        <v>11841</v>
      </c>
      <c r="E1378" s="10" t="str">
        <f>IFERROR(IF(NOT(BTT[[#This Row],[Manuelle Änderung des Verantwortliches TP
(Auswahl - bei Bedarf)]]=""),BTT[[#This Row],[Manuelle Änderung des Verantwortliches TP
(Auswahl - bei Bedarf)]],VLOOKUP(BTT[[#This Row],[Hauptprozess
(Pflichtauswahl)]],Hauptprozesse[],3,FALSE)),"")</f>
        <v>FI</v>
      </c>
      <c r="H1378" s="10"/>
      <c r="J1378" s="10" t="str">
        <f>IFERROR(VLOOKUP(BTT[[#This Row],[Verwendete Transaktion (Pflichtauswahl)]],Transaktionen[[Transaktionen]:[Langtext]],2,FALSE),"")</f>
        <v/>
      </c>
      <c r="V1378" s="10" t="str">
        <f>IFERROR(VLOOKUP(BTT[[#This Row],[Verwendetes Formular
(Auswahl falls relevant)]],Formulare[[Formularbezeichnung]:[Formularname (technisch)]],2,FALSE),"")</f>
        <v/>
      </c>
      <c r="Y1378" s="4"/>
      <c r="AK1378" s="10" t="str">
        <f>IF(BTT[[#This Row],[Subprozess
(optionale Auswahl)]]="","okay",IF(VLOOKUP(BTT[[#This Row],[Subprozess
(optionale Auswahl)]],BPML[[Subprozess]:[Zugeordneter Hauptprozess]],3,FALSE)=BTT[[#This Row],[Hauptprozess
(Pflichtauswahl)]],"okay","falscher Subprozess"))</f>
        <v>okay</v>
      </c>
      <c r="AL1378" t="str">
        <f>IF(aktives_Teilprojekt="Master","",IF(BTT[[#This Row],[Verantwortliches TP
(automatisch)]]=VLOOKUP(aktives_Teilprojekt,Teilprojekte[[Teilprojekte]:[Kürzel]],2,FALSE),"okay","Hauptprozess anderes TP"))</f>
        <v>okay</v>
      </c>
      <c r="AM1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8" s="10" t="str">
        <f>IFERROR(IF(BTT[[#This Row],[SAP-Modul
(Pflichtauswahl)]]&lt;&gt;VLOOKUP(BTT[[#This Row],[Verwendete Transaktion (Pflichtauswahl)]],Transaktionen[[Transaktionen]:[Modul]],3,FALSE),"Modul anders","okay"),"")</f>
        <v/>
      </c>
      <c r="AP1378" s="10" t="str">
        <f>IFERROR(IF(COUNTIFS(BTT[Verwendete Transaktion (Pflichtauswahl)],BTT[[#This Row],[Verwendete Transaktion (Pflichtauswahl)]],BTT[SAP-Modul
(Pflichtauswahl)],"&lt;&gt;"&amp;BTT[[#This Row],[SAP-Modul
(Pflichtauswahl)]])&gt;0,"Modul anders","okay"),"")</f>
        <v>okay</v>
      </c>
      <c r="AQ1378" s="10" t="str">
        <f>IFERROR(IF(COUNTIFS(BTT[Verwendete Transaktion (Pflichtauswahl)],BTT[[#This Row],[Verwendete Transaktion (Pflichtauswahl)]],BTT[Verantwortliches TP
(automatisch)],"&lt;&gt;"&amp;BTT[[#This Row],[Verantwortliches TP
(automatisch)]])&gt;0,"Transaktion mehrfach","okay"),"")</f>
        <v>okay</v>
      </c>
      <c r="AR1378" s="10" t="str">
        <f>IFERROR(IF(COUNTIFS(BTT[Verwendete Transaktion (Pflichtauswahl)],BTT[[#This Row],[Verwendete Transaktion (Pflichtauswahl)]],BTT[Verantwortliches TP
(automatisch)],"&lt;&gt;"&amp;VLOOKUP(aktives_Teilprojekt,Teilprojekte[[Teilprojekte]:[Kürzel]],2,FALSE))&gt;0,"Transaktion mehrfach","okay"),"")</f>
        <v>okay</v>
      </c>
      <c r="AS1378" s="10" t="s">
        <v>11840</v>
      </c>
      <c r="AT1378" s="10"/>
    </row>
    <row r="1379" spans="1:46" x14ac:dyDescent="0.25">
      <c r="A1379" s="14" t="str">
        <f>IFERROR(IF(BTT[[#This Row],[Lfd Nr. 
(aus konsolidierter Datei)]]&lt;&gt;"",BTT[[#This Row],[Lfd Nr. 
(aus konsolidierter Datei)]],VLOOKUP(aktives_Teilprojekt,Teilprojekte[[Teilprojekte]:[Kürzel]],2,FALSE)&amp;ROW(BTT[[#This Row],[Lfd Nr.
(automatisch)]])-2),"")</f>
        <v>FI1293</v>
      </c>
      <c r="B1379" s="15" t="s">
        <v>26</v>
      </c>
      <c r="C1379" s="15"/>
      <c r="D1379" t="s">
        <v>11843</v>
      </c>
      <c r="E1379" s="10" t="str">
        <f>IFERROR(IF(NOT(BTT[[#This Row],[Manuelle Änderung des Verantwortliches TP
(Auswahl - bei Bedarf)]]=""),BTT[[#This Row],[Manuelle Änderung des Verantwortliches TP
(Auswahl - bei Bedarf)]],VLOOKUP(BTT[[#This Row],[Hauptprozess
(Pflichtauswahl)]],Hauptprozesse[],3,FALSE)),"")</f>
        <v>FI</v>
      </c>
      <c r="H1379" s="10"/>
      <c r="J1379" s="10" t="str">
        <f>IFERROR(VLOOKUP(BTT[[#This Row],[Verwendete Transaktion (Pflichtauswahl)]],Transaktionen[[Transaktionen]:[Langtext]],2,FALSE),"")</f>
        <v/>
      </c>
      <c r="V1379" s="10" t="str">
        <f>IFERROR(VLOOKUP(BTT[[#This Row],[Verwendetes Formular
(Auswahl falls relevant)]],Formulare[[Formularbezeichnung]:[Formularname (technisch)]],2,FALSE),"")</f>
        <v/>
      </c>
      <c r="Y1379" s="4"/>
      <c r="AK1379" s="10" t="str">
        <f>IF(BTT[[#This Row],[Subprozess
(optionale Auswahl)]]="","okay",IF(VLOOKUP(BTT[[#This Row],[Subprozess
(optionale Auswahl)]],BPML[[Subprozess]:[Zugeordneter Hauptprozess]],3,FALSE)=BTT[[#This Row],[Hauptprozess
(Pflichtauswahl)]],"okay","falscher Subprozess"))</f>
        <v>okay</v>
      </c>
      <c r="AL1379" t="str">
        <f>IF(aktives_Teilprojekt="Master","",IF(BTT[[#This Row],[Verantwortliches TP
(automatisch)]]=VLOOKUP(aktives_Teilprojekt,Teilprojekte[[Teilprojekte]:[Kürzel]],2,FALSE),"okay","Hauptprozess anderes TP"))</f>
        <v>okay</v>
      </c>
      <c r="AM1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9" s="10" t="str">
        <f>IFERROR(IF(BTT[[#This Row],[SAP-Modul
(Pflichtauswahl)]]&lt;&gt;VLOOKUP(BTT[[#This Row],[Verwendete Transaktion (Pflichtauswahl)]],Transaktionen[[Transaktionen]:[Modul]],3,FALSE),"Modul anders","okay"),"")</f>
        <v/>
      </c>
      <c r="AP1379" s="10" t="str">
        <f>IFERROR(IF(COUNTIFS(BTT[Verwendete Transaktion (Pflichtauswahl)],BTT[[#This Row],[Verwendete Transaktion (Pflichtauswahl)]],BTT[SAP-Modul
(Pflichtauswahl)],"&lt;&gt;"&amp;BTT[[#This Row],[SAP-Modul
(Pflichtauswahl)]])&gt;0,"Modul anders","okay"),"")</f>
        <v>okay</v>
      </c>
      <c r="AQ1379" s="10" t="str">
        <f>IFERROR(IF(COUNTIFS(BTT[Verwendete Transaktion (Pflichtauswahl)],BTT[[#This Row],[Verwendete Transaktion (Pflichtauswahl)]],BTT[Verantwortliches TP
(automatisch)],"&lt;&gt;"&amp;BTT[[#This Row],[Verantwortliches TP
(automatisch)]])&gt;0,"Transaktion mehrfach","okay"),"")</f>
        <v>okay</v>
      </c>
      <c r="AR1379" s="10" t="str">
        <f>IFERROR(IF(COUNTIFS(BTT[Verwendete Transaktion (Pflichtauswahl)],BTT[[#This Row],[Verwendete Transaktion (Pflichtauswahl)]],BTT[Verantwortliches TP
(automatisch)],"&lt;&gt;"&amp;VLOOKUP(aktives_Teilprojekt,Teilprojekte[[Teilprojekte]:[Kürzel]],2,FALSE))&gt;0,"Transaktion mehrfach","okay"),"")</f>
        <v>okay</v>
      </c>
      <c r="AS1379" s="10" t="s">
        <v>11842</v>
      </c>
      <c r="AT1379" s="10"/>
    </row>
    <row r="1380" spans="1:46" x14ac:dyDescent="0.25">
      <c r="A1380" s="14" t="str">
        <f>IFERROR(IF(BTT[[#This Row],[Lfd Nr. 
(aus konsolidierter Datei)]]&lt;&gt;"",BTT[[#This Row],[Lfd Nr. 
(aus konsolidierter Datei)]],VLOOKUP(aktives_Teilprojekt,Teilprojekte[[Teilprojekte]:[Kürzel]],2,FALSE)&amp;ROW(BTT[[#This Row],[Lfd Nr.
(automatisch)]])-2),"")</f>
        <v>FI1294</v>
      </c>
      <c r="B1380" s="15" t="s">
        <v>26</v>
      </c>
      <c r="C1380" s="15"/>
      <c r="D1380" t="s">
        <v>11845</v>
      </c>
      <c r="E1380" s="10" t="str">
        <f>IFERROR(IF(NOT(BTT[[#This Row],[Manuelle Änderung des Verantwortliches TP
(Auswahl - bei Bedarf)]]=""),BTT[[#This Row],[Manuelle Änderung des Verantwortliches TP
(Auswahl - bei Bedarf)]],VLOOKUP(BTT[[#This Row],[Hauptprozess
(Pflichtauswahl)]],Hauptprozesse[],3,FALSE)),"")</f>
        <v>FI</v>
      </c>
      <c r="H1380" s="10"/>
      <c r="J1380" s="10" t="str">
        <f>IFERROR(VLOOKUP(BTT[[#This Row],[Verwendete Transaktion (Pflichtauswahl)]],Transaktionen[[Transaktionen]:[Langtext]],2,FALSE),"")</f>
        <v/>
      </c>
      <c r="V1380" s="10" t="str">
        <f>IFERROR(VLOOKUP(BTT[[#This Row],[Verwendetes Formular
(Auswahl falls relevant)]],Formulare[[Formularbezeichnung]:[Formularname (technisch)]],2,FALSE),"")</f>
        <v/>
      </c>
      <c r="Y1380" s="4"/>
      <c r="AK1380" s="10" t="str">
        <f>IF(BTT[[#This Row],[Subprozess
(optionale Auswahl)]]="","okay",IF(VLOOKUP(BTT[[#This Row],[Subprozess
(optionale Auswahl)]],BPML[[Subprozess]:[Zugeordneter Hauptprozess]],3,FALSE)=BTT[[#This Row],[Hauptprozess
(Pflichtauswahl)]],"okay","falscher Subprozess"))</f>
        <v>okay</v>
      </c>
      <c r="AL1380" t="str">
        <f>IF(aktives_Teilprojekt="Master","",IF(BTT[[#This Row],[Verantwortliches TP
(automatisch)]]=VLOOKUP(aktives_Teilprojekt,Teilprojekte[[Teilprojekte]:[Kürzel]],2,FALSE),"okay","Hauptprozess anderes TP"))</f>
        <v>okay</v>
      </c>
      <c r="AM1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0" s="10" t="str">
        <f>IFERROR(IF(BTT[[#This Row],[SAP-Modul
(Pflichtauswahl)]]&lt;&gt;VLOOKUP(BTT[[#This Row],[Verwendete Transaktion (Pflichtauswahl)]],Transaktionen[[Transaktionen]:[Modul]],3,FALSE),"Modul anders","okay"),"")</f>
        <v/>
      </c>
      <c r="AP1380" s="10" t="str">
        <f>IFERROR(IF(COUNTIFS(BTT[Verwendete Transaktion (Pflichtauswahl)],BTT[[#This Row],[Verwendete Transaktion (Pflichtauswahl)]],BTT[SAP-Modul
(Pflichtauswahl)],"&lt;&gt;"&amp;BTT[[#This Row],[SAP-Modul
(Pflichtauswahl)]])&gt;0,"Modul anders","okay"),"")</f>
        <v>okay</v>
      </c>
      <c r="AQ1380" s="10" t="str">
        <f>IFERROR(IF(COUNTIFS(BTT[Verwendete Transaktion (Pflichtauswahl)],BTT[[#This Row],[Verwendete Transaktion (Pflichtauswahl)]],BTT[Verantwortliches TP
(automatisch)],"&lt;&gt;"&amp;BTT[[#This Row],[Verantwortliches TP
(automatisch)]])&gt;0,"Transaktion mehrfach","okay"),"")</f>
        <v>okay</v>
      </c>
      <c r="AR1380" s="10" t="str">
        <f>IFERROR(IF(COUNTIFS(BTT[Verwendete Transaktion (Pflichtauswahl)],BTT[[#This Row],[Verwendete Transaktion (Pflichtauswahl)]],BTT[Verantwortliches TP
(automatisch)],"&lt;&gt;"&amp;VLOOKUP(aktives_Teilprojekt,Teilprojekte[[Teilprojekte]:[Kürzel]],2,FALSE))&gt;0,"Transaktion mehrfach","okay"),"")</f>
        <v>okay</v>
      </c>
      <c r="AS1380" s="10" t="s">
        <v>11844</v>
      </c>
      <c r="AT1380" s="10"/>
    </row>
    <row r="1381" spans="1:46" x14ac:dyDescent="0.25">
      <c r="A1381" s="14" t="str">
        <f>IFERROR(IF(BTT[[#This Row],[Lfd Nr. 
(aus konsolidierter Datei)]]&lt;&gt;"",BTT[[#This Row],[Lfd Nr. 
(aus konsolidierter Datei)]],VLOOKUP(aktives_Teilprojekt,Teilprojekte[[Teilprojekte]:[Kürzel]],2,FALSE)&amp;ROW(BTT[[#This Row],[Lfd Nr.
(automatisch)]])-2),"")</f>
        <v>FI1295</v>
      </c>
      <c r="B1381" s="15" t="s">
        <v>26</v>
      </c>
      <c r="C1381" s="15"/>
      <c r="D1381" t="s">
        <v>11847</v>
      </c>
      <c r="E1381" s="10" t="str">
        <f>IFERROR(IF(NOT(BTT[[#This Row],[Manuelle Änderung des Verantwortliches TP
(Auswahl - bei Bedarf)]]=""),BTT[[#This Row],[Manuelle Änderung des Verantwortliches TP
(Auswahl - bei Bedarf)]],VLOOKUP(BTT[[#This Row],[Hauptprozess
(Pflichtauswahl)]],Hauptprozesse[],3,FALSE)),"")</f>
        <v>FI</v>
      </c>
      <c r="H1381" s="10"/>
      <c r="J1381" s="10" t="str">
        <f>IFERROR(VLOOKUP(BTT[[#This Row],[Verwendete Transaktion (Pflichtauswahl)]],Transaktionen[[Transaktionen]:[Langtext]],2,FALSE),"")</f>
        <v/>
      </c>
      <c r="V1381" s="10" t="str">
        <f>IFERROR(VLOOKUP(BTT[[#This Row],[Verwendetes Formular
(Auswahl falls relevant)]],Formulare[[Formularbezeichnung]:[Formularname (technisch)]],2,FALSE),"")</f>
        <v/>
      </c>
      <c r="Y1381" s="4"/>
      <c r="AK1381" s="10" t="str">
        <f>IF(BTT[[#This Row],[Subprozess
(optionale Auswahl)]]="","okay",IF(VLOOKUP(BTT[[#This Row],[Subprozess
(optionale Auswahl)]],BPML[[Subprozess]:[Zugeordneter Hauptprozess]],3,FALSE)=BTT[[#This Row],[Hauptprozess
(Pflichtauswahl)]],"okay","falscher Subprozess"))</f>
        <v>okay</v>
      </c>
      <c r="AL1381" t="str">
        <f>IF(aktives_Teilprojekt="Master","",IF(BTT[[#This Row],[Verantwortliches TP
(automatisch)]]=VLOOKUP(aktives_Teilprojekt,Teilprojekte[[Teilprojekte]:[Kürzel]],2,FALSE),"okay","Hauptprozess anderes TP"))</f>
        <v>okay</v>
      </c>
      <c r="AM1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1" s="10" t="str">
        <f>IFERROR(IF(BTT[[#This Row],[SAP-Modul
(Pflichtauswahl)]]&lt;&gt;VLOOKUP(BTT[[#This Row],[Verwendete Transaktion (Pflichtauswahl)]],Transaktionen[[Transaktionen]:[Modul]],3,FALSE),"Modul anders","okay"),"")</f>
        <v/>
      </c>
      <c r="AP1381" s="10" t="str">
        <f>IFERROR(IF(COUNTIFS(BTT[Verwendete Transaktion (Pflichtauswahl)],BTT[[#This Row],[Verwendete Transaktion (Pflichtauswahl)]],BTT[SAP-Modul
(Pflichtauswahl)],"&lt;&gt;"&amp;BTT[[#This Row],[SAP-Modul
(Pflichtauswahl)]])&gt;0,"Modul anders","okay"),"")</f>
        <v>okay</v>
      </c>
      <c r="AQ1381" s="10" t="str">
        <f>IFERROR(IF(COUNTIFS(BTT[Verwendete Transaktion (Pflichtauswahl)],BTT[[#This Row],[Verwendete Transaktion (Pflichtauswahl)]],BTT[Verantwortliches TP
(automatisch)],"&lt;&gt;"&amp;BTT[[#This Row],[Verantwortliches TP
(automatisch)]])&gt;0,"Transaktion mehrfach","okay"),"")</f>
        <v>okay</v>
      </c>
      <c r="AR1381" s="10" t="str">
        <f>IFERROR(IF(COUNTIFS(BTT[Verwendete Transaktion (Pflichtauswahl)],BTT[[#This Row],[Verwendete Transaktion (Pflichtauswahl)]],BTT[Verantwortliches TP
(automatisch)],"&lt;&gt;"&amp;VLOOKUP(aktives_Teilprojekt,Teilprojekte[[Teilprojekte]:[Kürzel]],2,FALSE))&gt;0,"Transaktion mehrfach","okay"),"")</f>
        <v>okay</v>
      </c>
      <c r="AS1381" s="10" t="s">
        <v>11846</v>
      </c>
      <c r="AT1381" s="10"/>
    </row>
    <row r="1382" spans="1:46" x14ac:dyDescent="0.25">
      <c r="A1382" s="14" t="str">
        <f>IFERROR(IF(BTT[[#This Row],[Lfd Nr. 
(aus konsolidierter Datei)]]&lt;&gt;"",BTT[[#This Row],[Lfd Nr. 
(aus konsolidierter Datei)]],VLOOKUP(aktives_Teilprojekt,Teilprojekte[[Teilprojekte]:[Kürzel]],2,FALSE)&amp;ROW(BTT[[#This Row],[Lfd Nr.
(automatisch)]])-2),"")</f>
        <v>FI1296</v>
      </c>
      <c r="B1382" s="15" t="s">
        <v>26</v>
      </c>
      <c r="C1382" s="15"/>
      <c r="D1382" t="s">
        <v>11679</v>
      </c>
      <c r="E1382" s="10" t="str">
        <f>IFERROR(IF(NOT(BTT[[#This Row],[Manuelle Änderung des Verantwortliches TP
(Auswahl - bei Bedarf)]]=""),BTT[[#This Row],[Manuelle Änderung des Verantwortliches TP
(Auswahl - bei Bedarf)]],VLOOKUP(BTT[[#This Row],[Hauptprozess
(Pflichtauswahl)]],Hauptprozesse[],3,FALSE)),"")</f>
        <v>FI</v>
      </c>
      <c r="H1382" s="10"/>
      <c r="J1382" s="10" t="str">
        <f>IFERROR(VLOOKUP(BTT[[#This Row],[Verwendete Transaktion (Pflichtauswahl)]],Transaktionen[[Transaktionen]:[Langtext]],2,FALSE),"")</f>
        <v/>
      </c>
      <c r="V1382" s="10" t="str">
        <f>IFERROR(VLOOKUP(BTT[[#This Row],[Verwendetes Formular
(Auswahl falls relevant)]],Formulare[[Formularbezeichnung]:[Formularname (technisch)]],2,FALSE),"")</f>
        <v/>
      </c>
      <c r="Y1382" s="4"/>
      <c r="AK1382" s="10" t="str">
        <f>IF(BTT[[#This Row],[Subprozess
(optionale Auswahl)]]="","okay",IF(VLOOKUP(BTT[[#This Row],[Subprozess
(optionale Auswahl)]],BPML[[Subprozess]:[Zugeordneter Hauptprozess]],3,FALSE)=BTT[[#This Row],[Hauptprozess
(Pflichtauswahl)]],"okay","falscher Subprozess"))</f>
        <v>okay</v>
      </c>
      <c r="AL1382" t="str">
        <f>IF(aktives_Teilprojekt="Master","",IF(BTT[[#This Row],[Verantwortliches TP
(automatisch)]]=VLOOKUP(aktives_Teilprojekt,Teilprojekte[[Teilprojekte]:[Kürzel]],2,FALSE),"okay","Hauptprozess anderes TP"))</f>
        <v>okay</v>
      </c>
      <c r="AM1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2" s="10" t="str">
        <f>IFERROR(IF(BTT[[#This Row],[SAP-Modul
(Pflichtauswahl)]]&lt;&gt;VLOOKUP(BTT[[#This Row],[Verwendete Transaktion (Pflichtauswahl)]],Transaktionen[[Transaktionen]:[Modul]],3,FALSE),"Modul anders","okay"),"")</f>
        <v/>
      </c>
      <c r="AP1382" s="10" t="str">
        <f>IFERROR(IF(COUNTIFS(BTT[Verwendete Transaktion (Pflichtauswahl)],BTT[[#This Row],[Verwendete Transaktion (Pflichtauswahl)]],BTT[SAP-Modul
(Pflichtauswahl)],"&lt;&gt;"&amp;BTT[[#This Row],[SAP-Modul
(Pflichtauswahl)]])&gt;0,"Modul anders","okay"),"")</f>
        <v>okay</v>
      </c>
      <c r="AQ1382" s="10" t="str">
        <f>IFERROR(IF(COUNTIFS(BTT[Verwendete Transaktion (Pflichtauswahl)],BTT[[#This Row],[Verwendete Transaktion (Pflichtauswahl)]],BTT[Verantwortliches TP
(automatisch)],"&lt;&gt;"&amp;BTT[[#This Row],[Verantwortliches TP
(automatisch)]])&gt;0,"Transaktion mehrfach","okay"),"")</f>
        <v>okay</v>
      </c>
      <c r="AR1382" s="10" t="str">
        <f>IFERROR(IF(COUNTIFS(BTT[Verwendete Transaktion (Pflichtauswahl)],BTT[[#This Row],[Verwendete Transaktion (Pflichtauswahl)]],BTT[Verantwortliches TP
(automatisch)],"&lt;&gt;"&amp;VLOOKUP(aktives_Teilprojekt,Teilprojekte[[Teilprojekte]:[Kürzel]],2,FALSE))&gt;0,"Transaktion mehrfach","okay"),"")</f>
        <v>okay</v>
      </c>
      <c r="AS1382" s="10" t="s">
        <v>11848</v>
      </c>
      <c r="AT1382" s="10"/>
    </row>
    <row r="1383" spans="1:46" x14ac:dyDescent="0.25">
      <c r="A1383" s="14" t="str">
        <f>IFERROR(IF(BTT[[#This Row],[Lfd Nr. 
(aus konsolidierter Datei)]]&lt;&gt;"",BTT[[#This Row],[Lfd Nr. 
(aus konsolidierter Datei)]],VLOOKUP(aktives_Teilprojekt,Teilprojekte[[Teilprojekte]:[Kürzel]],2,FALSE)&amp;ROW(BTT[[#This Row],[Lfd Nr.
(automatisch)]])-2),"")</f>
        <v>FI1297</v>
      </c>
      <c r="B1383" s="15" t="s">
        <v>26</v>
      </c>
      <c r="C1383" s="15"/>
      <c r="D1383" t="s">
        <v>11824</v>
      </c>
      <c r="E1383" s="10" t="str">
        <f>IFERROR(IF(NOT(BTT[[#This Row],[Manuelle Änderung des Verantwortliches TP
(Auswahl - bei Bedarf)]]=""),BTT[[#This Row],[Manuelle Änderung des Verantwortliches TP
(Auswahl - bei Bedarf)]],VLOOKUP(BTT[[#This Row],[Hauptprozess
(Pflichtauswahl)]],Hauptprozesse[],3,FALSE)),"")</f>
        <v>FI</v>
      </c>
      <c r="H1383" s="10"/>
      <c r="J1383" s="10" t="str">
        <f>IFERROR(VLOOKUP(BTT[[#This Row],[Verwendete Transaktion (Pflichtauswahl)]],Transaktionen[[Transaktionen]:[Langtext]],2,FALSE),"")</f>
        <v/>
      </c>
      <c r="V1383" s="10" t="str">
        <f>IFERROR(VLOOKUP(BTT[[#This Row],[Verwendetes Formular
(Auswahl falls relevant)]],Formulare[[Formularbezeichnung]:[Formularname (technisch)]],2,FALSE),"")</f>
        <v/>
      </c>
      <c r="Y1383" s="4"/>
      <c r="AK1383" s="10" t="str">
        <f>IF(BTT[[#This Row],[Subprozess
(optionale Auswahl)]]="","okay",IF(VLOOKUP(BTT[[#This Row],[Subprozess
(optionale Auswahl)]],BPML[[Subprozess]:[Zugeordneter Hauptprozess]],3,FALSE)=BTT[[#This Row],[Hauptprozess
(Pflichtauswahl)]],"okay","falscher Subprozess"))</f>
        <v>okay</v>
      </c>
      <c r="AL1383" t="str">
        <f>IF(aktives_Teilprojekt="Master","",IF(BTT[[#This Row],[Verantwortliches TP
(automatisch)]]=VLOOKUP(aktives_Teilprojekt,Teilprojekte[[Teilprojekte]:[Kürzel]],2,FALSE),"okay","Hauptprozess anderes TP"))</f>
        <v>okay</v>
      </c>
      <c r="AM1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3" s="10" t="str">
        <f>IFERROR(IF(BTT[[#This Row],[SAP-Modul
(Pflichtauswahl)]]&lt;&gt;VLOOKUP(BTT[[#This Row],[Verwendete Transaktion (Pflichtauswahl)]],Transaktionen[[Transaktionen]:[Modul]],3,FALSE),"Modul anders","okay"),"")</f>
        <v/>
      </c>
      <c r="AP1383" s="10" t="str">
        <f>IFERROR(IF(COUNTIFS(BTT[Verwendete Transaktion (Pflichtauswahl)],BTT[[#This Row],[Verwendete Transaktion (Pflichtauswahl)]],BTT[SAP-Modul
(Pflichtauswahl)],"&lt;&gt;"&amp;BTT[[#This Row],[SAP-Modul
(Pflichtauswahl)]])&gt;0,"Modul anders","okay"),"")</f>
        <v>okay</v>
      </c>
      <c r="AQ1383" s="10" t="str">
        <f>IFERROR(IF(COUNTIFS(BTT[Verwendete Transaktion (Pflichtauswahl)],BTT[[#This Row],[Verwendete Transaktion (Pflichtauswahl)]],BTT[Verantwortliches TP
(automatisch)],"&lt;&gt;"&amp;BTT[[#This Row],[Verantwortliches TP
(automatisch)]])&gt;0,"Transaktion mehrfach","okay"),"")</f>
        <v>okay</v>
      </c>
      <c r="AR1383" s="10" t="str">
        <f>IFERROR(IF(COUNTIFS(BTT[Verwendete Transaktion (Pflichtauswahl)],BTT[[#This Row],[Verwendete Transaktion (Pflichtauswahl)]],BTT[Verantwortliches TP
(automatisch)],"&lt;&gt;"&amp;VLOOKUP(aktives_Teilprojekt,Teilprojekte[[Teilprojekte]:[Kürzel]],2,FALSE))&gt;0,"Transaktion mehrfach","okay"),"")</f>
        <v>okay</v>
      </c>
      <c r="AS1383" s="10" t="s">
        <v>11849</v>
      </c>
      <c r="AT1383" s="10"/>
    </row>
    <row r="1384" spans="1:46" x14ac:dyDescent="0.25">
      <c r="A1384" s="14" t="str">
        <f>IFERROR(IF(BTT[[#This Row],[Lfd Nr. 
(aus konsolidierter Datei)]]&lt;&gt;"",BTT[[#This Row],[Lfd Nr. 
(aus konsolidierter Datei)]],VLOOKUP(aktives_Teilprojekt,Teilprojekte[[Teilprojekte]:[Kürzel]],2,FALSE)&amp;ROW(BTT[[#This Row],[Lfd Nr.
(automatisch)]])-2),"")</f>
        <v>FI1298</v>
      </c>
      <c r="B1384" s="15" t="s">
        <v>26</v>
      </c>
      <c r="C1384" s="15"/>
      <c r="D1384" t="s">
        <v>11679</v>
      </c>
      <c r="E1384" s="10" t="str">
        <f>IFERROR(IF(NOT(BTT[[#This Row],[Manuelle Änderung des Verantwortliches TP
(Auswahl - bei Bedarf)]]=""),BTT[[#This Row],[Manuelle Änderung des Verantwortliches TP
(Auswahl - bei Bedarf)]],VLOOKUP(BTT[[#This Row],[Hauptprozess
(Pflichtauswahl)]],Hauptprozesse[],3,FALSE)),"")</f>
        <v>FI</v>
      </c>
      <c r="H1384" s="10"/>
      <c r="J1384" s="10" t="str">
        <f>IFERROR(VLOOKUP(BTT[[#This Row],[Verwendete Transaktion (Pflichtauswahl)]],Transaktionen[[Transaktionen]:[Langtext]],2,FALSE),"")</f>
        <v/>
      </c>
      <c r="V1384" s="10" t="str">
        <f>IFERROR(VLOOKUP(BTT[[#This Row],[Verwendetes Formular
(Auswahl falls relevant)]],Formulare[[Formularbezeichnung]:[Formularname (technisch)]],2,FALSE),"")</f>
        <v/>
      </c>
      <c r="Y1384" s="4"/>
      <c r="AK1384" s="10" t="str">
        <f>IF(BTT[[#This Row],[Subprozess
(optionale Auswahl)]]="","okay",IF(VLOOKUP(BTT[[#This Row],[Subprozess
(optionale Auswahl)]],BPML[[Subprozess]:[Zugeordneter Hauptprozess]],3,FALSE)=BTT[[#This Row],[Hauptprozess
(Pflichtauswahl)]],"okay","falscher Subprozess"))</f>
        <v>okay</v>
      </c>
      <c r="AL1384" t="str">
        <f>IF(aktives_Teilprojekt="Master","",IF(BTT[[#This Row],[Verantwortliches TP
(automatisch)]]=VLOOKUP(aktives_Teilprojekt,Teilprojekte[[Teilprojekte]:[Kürzel]],2,FALSE),"okay","Hauptprozess anderes TP"))</f>
        <v>okay</v>
      </c>
      <c r="AM1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4" s="10" t="str">
        <f>IFERROR(IF(BTT[[#This Row],[SAP-Modul
(Pflichtauswahl)]]&lt;&gt;VLOOKUP(BTT[[#This Row],[Verwendete Transaktion (Pflichtauswahl)]],Transaktionen[[Transaktionen]:[Modul]],3,FALSE),"Modul anders","okay"),"")</f>
        <v/>
      </c>
      <c r="AP1384" s="10" t="str">
        <f>IFERROR(IF(COUNTIFS(BTT[Verwendete Transaktion (Pflichtauswahl)],BTT[[#This Row],[Verwendete Transaktion (Pflichtauswahl)]],BTT[SAP-Modul
(Pflichtauswahl)],"&lt;&gt;"&amp;BTT[[#This Row],[SAP-Modul
(Pflichtauswahl)]])&gt;0,"Modul anders","okay"),"")</f>
        <v>okay</v>
      </c>
      <c r="AQ1384" s="10" t="str">
        <f>IFERROR(IF(COUNTIFS(BTT[Verwendete Transaktion (Pflichtauswahl)],BTT[[#This Row],[Verwendete Transaktion (Pflichtauswahl)]],BTT[Verantwortliches TP
(automatisch)],"&lt;&gt;"&amp;BTT[[#This Row],[Verantwortliches TP
(automatisch)]])&gt;0,"Transaktion mehrfach","okay"),"")</f>
        <v>okay</v>
      </c>
      <c r="AR1384" s="10" t="str">
        <f>IFERROR(IF(COUNTIFS(BTT[Verwendete Transaktion (Pflichtauswahl)],BTT[[#This Row],[Verwendete Transaktion (Pflichtauswahl)]],BTT[Verantwortliches TP
(automatisch)],"&lt;&gt;"&amp;VLOOKUP(aktives_Teilprojekt,Teilprojekte[[Teilprojekte]:[Kürzel]],2,FALSE))&gt;0,"Transaktion mehrfach","okay"),"")</f>
        <v>okay</v>
      </c>
      <c r="AS1384" s="10" t="s">
        <v>11850</v>
      </c>
      <c r="AT1384" s="10"/>
    </row>
    <row r="1385" spans="1:46" x14ac:dyDescent="0.25">
      <c r="A1385" s="14" t="str">
        <f>IFERROR(IF(BTT[[#This Row],[Lfd Nr. 
(aus konsolidierter Datei)]]&lt;&gt;"",BTT[[#This Row],[Lfd Nr. 
(aus konsolidierter Datei)]],VLOOKUP(aktives_Teilprojekt,Teilprojekte[[Teilprojekte]:[Kürzel]],2,FALSE)&amp;ROW(BTT[[#This Row],[Lfd Nr.
(automatisch)]])-2),"")</f>
        <v>FI1299</v>
      </c>
      <c r="B1385" s="15" t="s">
        <v>26</v>
      </c>
      <c r="C1385" s="15"/>
      <c r="D1385" t="s">
        <v>11824</v>
      </c>
      <c r="E1385" s="10" t="str">
        <f>IFERROR(IF(NOT(BTT[[#This Row],[Manuelle Änderung des Verantwortliches TP
(Auswahl - bei Bedarf)]]=""),BTT[[#This Row],[Manuelle Änderung des Verantwortliches TP
(Auswahl - bei Bedarf)]],VLOOKUP(BTT[[#This Row],[Hauptprozess
(Pflichtauswahl)]],Hauptprozesse[],3,FALSE)),"")</f>
        <v>FI</v>
      </c>
      <c r="H1385" s="10"/>
      <c r="J1385" s="10" t="str">
        <f>IFERROR(VLOOKUP(BTT[[#This Row],[Verwendete Transaktion (Pflichtauswahl)]],Transaktionen[[Transaktionen]:[Langtext]],2,FALSE),"")</f>
        <v/>
      </c>
      <c r="V1385" s="10" t="str">
        <f>IFERROR(VLOOKUP(BTT[[#This Row],[Verwendetes Formular
(Auswahl falls relevant)]],Formulare[[Formularbezeichnung]:[Formularname (technisch)]],2,FALSE),"")</f>
        <v/>
      </c>
      <c r="Y1385" s="4"/>
      <c r="AK1385" s="10" t="str">
        <f>IF(BTT[[#This Row],[Subprozess
(optionale Auswahl)]]="","okay",IF(VLOOKUP(BTT[[#This Row],[Subprozess
(optionale Auswahl)]],BPML[[Subprozess]:[Zugeordneter Hauptprozess]],3,FALSE)=BTT[[#This Row],[Hauptprozess
(Pflichtauswahl)]],"okay","falscher Subprozess"))</f>
        <v>okay</v>
      </c>
      <c r="AL1385" t="str">
        <f>IF(aktives_Teilprojekt="Master","",IF(BTT[[#This Row],[Verantwortliches TP
(automatisch)]]=VLOOKUP(aktives_Teilprojekt,Teilprojekte[[Teilprojekte]:[Kürzel]],2,FALSE),"okay","Hauptprozess anderes TP"))</f>
        <v>okay</v>
      </c>
      <c r="AM1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5" s="10" t="str">
        <f>IFERROR(IF(BTT[[#This Row],[SAP-Modul
(Pflichtauswahl)]]&lt;&gt;VLOOKUP(BTT[[#This Row],[Verwendete Transaktion (Pflichtauswahl)]],Transaktionen[[Transaktionen]:[Modul]],3,FALSE),"Modul anders","okay"),"")</f>
        <v/>
      </c>
      <c r="AP1385" s="10" t="str">
        <f>IFERROR(IF(COUNTIFS(BTT[Verwendete Transaktion (Pflichtauswahl)],BTT[[#This Row],[Verwendete Transaktion (Pflichtauswahl)]],BTT[SAP-Modul
(Pflichtauswahl)],"&lt;&gt;"&amp;BTT[[#This Row],[SAP-Modul
(Pflichtauswahl)]])&gt;0,"Modul anders","okay"),"")</f>
        <v>okay</v>
      </c>
      <c r="AQ1385" s="10" t="str">
        <f>IFERROR(IF(COUNTIFS(BTT[Verwendete Transaktion (Pflichtauswahl)],BTT[[#This Row],[Verwendete Transaktion (Pflichtauswahl)]],BTT[Verantwortliches TP
(automatisch)],"&lt;&gt;"&amp;BTT[[#This Row],[Verantwortliches TP
(automatisch)]])&gt;0,"Transaktion mehrfach","okay"),"")</f>
        <v>okay</v>
      </c>
      <c r="AR1385" s="10" t="str">
        <f>IFERROR(IF(COUNTIFS(BTT[Verwendete Transaktion (Pflichtauswahl)],BTT[[#This Row],[Verwendete Transaktion (Pflichtauswahl)]],BTT[Verantwortliches TP
(automatisch)],"&lt;&gt;"&amp;VLOOKUP(aktives_Teilprojekt,Teilprojekte[[Teilprojekte]:[Kürzel]],2,FALSE))&gt;0,"Transaktion mehrfach","okay"),"")</f>
        <v>okay</v>
      </c>
      <c r="AS1385" s="10" t="s">
        <v>11851</v>
      </c>
      <c r="AT1385" s="10"/>
    </row>
    <row r="1386" spans="1:46" x14ac:dyDescent="0.25">
      <c r="A1386" s="14" t="str">
        <f>IFERROR(IF(BTT[[#This Row],[Lfd Nr. 
(aus konsolidierter Datei)]]&lt;&gt;"",BTT[[#This Row],[Lfd Nr. 
(aus konsolidierter Datei)]],VLOOKUP(aktives_Teilprojekt,Teilprojekte[[Teilprojekte]:[Kürzel]],2,FALSE)&amp;ROW(BTT[[#This Row],[Lfd Nr.
(automatisch)]])-2),"")</f>
        <v>FI1300</v>
      </c>
      <c r="B1386" s="15" t="s">
        <v>26</v>
      </c>
      <c r="C1386" s="15"/>
      <c r="D1386" t="s">
        <v>11826</v>
      </c>
      <c r="E1386" s="10" t="str">
        <f>IFERROR(IF(NOT(BTT[[#This Row],[Manuelle Änderung des Verantwortliches TP
(Auswahl - bei Bedarf)]]=""),BTT[[#This Row],[Manuelle Änderung des Verantwortliches TP
(Auswahl - bei Bedarf)]],VLOOKUP(BTT[[#This Row],[Hauptprozess
(Pflichtauswahl)]],Hauptprozesse[],3,FALSE)),"")</f>
        <v>FI</v>
      </c>
      <c r="G1386" t="s">
        <v>14277</v>
      </c>
      <c r="H1386" s="10"/>
      <c r="J1386" s="10" t="str">
        <f>IFERROR(VLOOKUP(BTT[[#This Row],[Verwendete Transaktion (Pflichtauswahl)]],Transaktionen[[Transaktionen]:[Langtext]],2,FALSE),"")</f>
        <v/>
      </c>
      <c r="V1386" s="10" t="str">
        <f>IFERROR(VLOOKUP(BTT[[#This Row],[Verwendetes Formular
(Auswahl falls relevant)]],Formulare[[Formularbezeichnung]:[Formularname (technisch)]],2,FALSE),"")</f>
        <v/>
      </c>
      <c r="Y1386" s="4"/>
      <c r="AK1386" s="10" t="str">
        <f>IF(BTT[[#This Row],[Subprozess
(optionale Auswahl)]]="","okay",IF(VLOOKUP(BTT[[#This Row],[Subprozess
(optionale Auswahl)]],BPML[[Subprozess]:[Zugeordneter Hauptprozess]],3,FALSE)=BTT[[#This Row],[Hauptprozess
(Pflichtauswahl)]],"okay","falscher Subprozess"))</f>
        <v>okay</v>
      </c>
      <c r="AL1386" t="str">
        <f>IF(aktives_Teilprojekt="Master","",IF(BTT[[#This Row],[Verantwortliches TP
(automatisch)]]=VLOOKUP(aktives_Teilprojekt,Teilprojekte[[Teilprojekte]:[Kürzel]],2,FALSE),"okay","Hauptprozess anderes TP"))</f>
        <v>okay</v>
      </c>
      <c r="AM1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6" s="10" t="str">
        <f>IFERROR(IF(BTT[[#This Row],[SAP-Modul
(Pflichtauswahl)]]&lt;&gt;VLOOKUP(BTT[[#This Row],[Verwendete Transaktion (Pflichtauswahl)]],Transaktionen[[Transaktionen]:[Modul]],3,FALSE),"Modul anders","okay"),"")</f>
        <v/>
      </c>
      <c r="AP1386" s="10" t="str">
        <f>IFERROR(IF(COUNTIFS(BTT[Verwendete Transaktion (Pflichtauswahl)],BTT[[#This Row],[Verwendete Transaktion (Pflichtauswahl)]],BTT[SAP-Modul
(Pflichtauswahl)],"&lt;&gt;"&amp;BTT[[#This Row],[SAP-Modul
(Pflichtauswahl)]])&gt;0,"Modul anders","okay"),"")</f>
        <v>okay</v>
      </c>
      <c r="AQ1386" s="10" t="str">
        <f>IFERROR(IF(COUNTIFS(BTT[Verwendete Transaktion (Pflichtauswahl)],BTT[[#This Row],[Verwendete Transaktion (Pflichtauswahl)]],BTT[Verantwortliches TP
(automatisch)],"&lt;&gt;"&amp;BTT[[#This Row],[Verantwortliches TP
(automatisch)]])&gt;0,"Transaktion mehrfach","okay"),"")</f>
        <v>okay</v>
      </c>
      <c r="AR1386" s="10" t="str">
        <f>IFERROR(IF(COUNTIFS(BTT[Verwendete Transaktion (Pflichtauswahl)],BTT[[#This Row],[Verwendete Transaktion (Pflichtauswahl)]],BTT[Verantwortliches TP
(automatisch)],"&lt;&gt;"&amp;VLOOKUP(aktives_Teilprojekt,Teilprojekte[[Teilprojekte]:[Kürzel]],2,FALSE))&gt;0,"Transaktion mehrfach","okay"),"")</f>
        <v>okay</v>
      </c>
      <c r="AS1386" s="10" t="s">
        <v>11852</v>
      </c>
      <c r="AT1386" s="10"/>
    </row>
    <row r="1387" spans="1:46" x14ac:dyDescent="0.25">
      <c r="A1387" s="14" t="str">
        <f>IFERROR(IF(BTT[[#This Row],[Lfd Nr. 
(aus konsolidierter Datei)]]&lt;&gt;"",BTT[[#This Row],[Lfd Nr. 
(aus konsolidierter Datei)]],VLOOKUP(aktives_Teilprojekt,Teilprojekte[[Teilprojekte]:[Kürzel]],2,FALSE)&amp;ROW(BTT[[#This Row],[Lfd Nr.
(automatisch)]])-2),"")</f>
        <v>FI1301</v>
      </c>
      <c r="B1387" s="15" t="s">
        <v>26</v>
      </c>
      <c r="C1387" s="15"/>
      <c r="D1387" t="s">
        <v>11828</v>
      </c>
      <c r="E1387" s="10" t="str">
        <f>IFERROR(IF(NOT(BTT[[#This Row],[Manuelle Änderung des Verantwortliches TP
(Auswahl - bei Bedarf)]]=""),BTT[[#This Row],[Manuelle Änderung des Verantwortliches TP
(Auswahl - bei Bedarf)]],VLOOKUP(BTT[[#This Row],[Hauptprozess
(Pflichtauswahl)]],Hauptprozesse[],3,FALSE)),"")</f>
        <v>FI</v>
      </c>
      <c r="G1387" t="s">
        <v>14277</v>
      </c>
      <c r="H1387" s="10"/>
      <c r="J1387" s="10" t="str">
        <f>IFERROR(VLOOKUP(BTT[[#This Row],[Verwendete Transaktion (Pflichtauswahl)]],Transaktionen[[Transaktionen]:[Langtext]],2,FALSE),"")</f>
        <v/>
      </c>
      <c r="V1387" s="10" t="str">
        <f>IFERROR(VLOOKUP(BTT[[#This Row],[Verwendetes Formular
(Auswahl falls relevant)]],Formulare[[Formularbezeichnung]:[Formularname (technisch)]],2,FALSE),"")</f>
        <v/>
      </c>
      <c r="Y1387" s="4"/>
      <c r="AK1387" s="10" t="str">
        <f>IF(BTT[[#This Row],[Subprozess
(optionale Auswahl)]]="","okay",IF(VLOOKUP(BTT[[#This Row],[Subprozess
(optionale Auswahl)]],BPML[[Subprozess]:[Zugeordneter Hauptprozess]],3,FALSE)=BTT[[#This Row],[Hauptprozess
(Pflichtauswahl)]],"okay","falscher Subprozess"))</f>
        <v>okay</v>
      </c>
      <c r="AL1387" t="str">
        <f>IF(aktives_Teilprojekt="Master","",IF(BTT[[#This Row],[Verantwortliches TP
(automatisch)]]=VLOOKUP(aktives_Teilprojekt,Teilprojekte[[Teilprojekte]:[Kürzel]],2,FALSE),"okay","Hauptprozess anderes TP"))</f>
        <v>okay</v>
      </c>
      <c r="AM1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7" s="10" t="str">
        <f>IFERROR(IF(BTT[[#This Row],[SAP-Modul
(Pflichtauswahl)]]&lt;&gt;VLOOKUP(BTT[[#This Row],[Verwendete Transaktion (Pflichtauswahl)]],Transaktionen[[Transaktionen]:[Modul]],3,FALSE),"Modul anders","okay"),"")</f>
        <v/>
      </c>
      <c r="AP1387" s="10" t="str">
        <f>IFERROR(IF(COUNTIFS(BTT[Verwendete Transaktion (Pflichtauswahl)],BTT[[#This Row],[Verwendete Transaktion (Pflichtauswahl)]],BTT[SAP-Modul
(Pflichtauswahl)],"&lt;&gt;"&amp;BTT[[#This Row],[SAP-Modul
(Pflichtauswahl)]])&gt;0,"Modul anders","okay"),"")</f>
        <v>okay</v>
      </c>
      <c r="AQ1387" s="10" t="str">
        <f>IFERROR(IF(COUNTIFS(BTT[Verwendete Transaktion (Pflichtauswahl)],BTT[[#This Row],[Verwendete Transaktion (Pflichtauswahl)]],BTT[Verantwortliches TP
(automatisch)],"&lt;&gt;"&amp;BTT[[#This Row],[Verantwortliches TP
(automatisch)]])&gt;0,"Transaktion mehrfach","okay"),"")</f>
        <v>okay</v>
      </c>
      <c r="AR1387" s="10" t="str">
        <f>IFERROR(IF(COUNTIFS(BTT[Verwendete Transaktion (Pflichtauswahl)],BTT[[#This Row],[Verwendete Transaktion (Pflichtauswahl)]],BTT[Verantwortliches TP
(automatisch)],"&lt;&gt;"&amp;VLOOKUP(aktives_Teilprojekt,Teilprojekte[[Teilprojekte]:[Kürzel]],2,FALSE))&gt;0,"Transaktion mehrfach","okay"),"")</f>
        <v>okay</v>
      </c>
      <c r="AS1387" s="10" t="s">
        <v>11853</v>
      </c>
      <c r="AT1387" s="10"/>
    </row>
    <row r="1388" spans="1:46" x14ac:dyDescent="0.25">
      <c r="A1388" s="14" t="str">
        <f>IFERROR(IF(BTT[[#This Row],[Lfd Nr. 
(aus konsolidierter Datei)]]&lt;&gt;"",BTT[[#This Row],[Lfd Nr. 
(aus konsolidierter Datei)]],VLOOKUP(aktives_Teilprojekt,Teilprojekte[[Teilprojekte]:[Kürzel]],2,FALSE)&amp;ROW(BTT[[#This Row],[Lfd Nr.
(automatisch)]])-2),"")</f>
        <v>FI1302</v>
      </c>
      <c r="B1388" s="15" t="s">
        <v>26</v>
      </c>
      <c r="C1388" s="15"/>
      <c r="D1388" t="s">
        <v>11830</v>
      </c>
      <c r="E1388" s="10" t="str">
        <f>IFERROR(IF(NOT(BTT[[#This Row],[Manuelle Änderung des Verantwortliches TP
(Auswahl - bei Bedarf)]]=""),BTT[[#This Row],[Manuelle Änderung des Verantwortliches TP
(Auswahl - bei Bedarf)]],VLOOKUP(BTT[[#This Row],[Hauptprozess
(Pflichtauswahl)]],Hauptprozesse[],3,FALSE)),"")</f>
        <v>FI</v>
      </c>
      <c r="H1388" s="10" t="s">
        <v>8485</v>
      </c>
      <c r="I1388" t="s">
        <v>8522</v>
      </c>
      <c r="J1388" s="10" t="str">
        <f>IFERROR(VLOOKUP(BTT[[#This Row],[Verwendete Transaktion (Pflichtauswahl)]],Transaktionen[[Transaktionen]:[Langtext]],2,FALSE),"")</f>
        <v>keine digitale Erfassung</v>
      </c>
      <c r="R1388" t="s">
        <v>8493</v>
      </c>
      <c r="V1388" s="10" t="str">
        <f>IFERROR(VLOOKUP(BTT[[#This Row],[Verwendetes Formular
(Auswahl falls relevant)]],Formulare[[Formularbezeichnung]:[Formularname (technisch)]],2,FALSE),"")</f>
        <v/>
      </c>
      <c r="Y1388" s="4"/>
      <c r="AK1388" s="10" t="str">
        <f>IF(BTT[[#This Row],[Subprozess
(optionale Auswahl)]]="","okay",IF(VLOOKUP(BTT[[#This Row],[Subprozess
(optionale Auswahl)]],BPML[[Subprozess]:[Zugeordneter Hauptprozess]],3,FALSE)=BTT[[#This Row],[Hauptprozess
(Pflichtauswahl)]],"okay","falscher Subprozess"))</f>
        <v>okay</v>
      </c>
      <c r="AL1388" t="str">
        <f>IF(aktives_Teilprojekt="Master","",IF(BTT[[#This Row],[Verantwortliches TP
(automatisch)]]=VLOOKUP(aktives_Teilprojekt,Teilprojekte[[Teilprojekte]:[Kürzel]],2,FALSE),"okay","Hauptprozess anderes TP"))</f>
        <v>okay</v>
      </c>
      <c r="AM1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8" s="10" t="str">
        <f>IFERROR(IF(BTT[[#This Row],[SAP-Modul
(Pflichtauswahl)]]&lt;&gt;VLOOKUP(BTT[[#This Row],[Verwendete Transaktion (Pflichtauswahl)]],Transaktionen[[Transaktionen]:[Modul]],3,FALSE),"Modul anders","okay"),"")</f>
        <v>okay</v>
      </c>
      <c r="AP1388" s="10" t="str">
        <f>IFERROR(IF(COUNTIFS(BTT[Verwendete Transaktion (Pflichtauswahl)],BTT[[#This Row],[Verwendete Transaktion (Pflichtauswahl)]],BTT[SAP-Modul
(Pflichtauswahl)],"&lt;&gt;"&amp;BTT[[#This Row],[SAP-Modul
(Pflichtauswahl)]])&gt;0,"Modul anders","okay"),"")</f>
        <v>okay</v>
      </c>
      <c r="AQ1388" s="10" t="str">
        <f>IFERROR(IF(COUNTIFS(BTT[Verwendete Transaktion (Pflichtauswahl)],BTT[[#This Row],[Verwendete Transaktion (Pflichtauswahl)]],BTT[Verantwortliches TP
(automatisch)],"&lt;&gt;"&amp;BTT[[#This Row],[Verantwortliches TP
(automatisch)]])&gt;0,"Transaktion mehrfach","okay"),"")</f>
        <v>okay</v>
      </c>
      <c r="AR1388" s="10" t="str">
        <f>IFERROR(IF(COUNTIFS(BTT[Verwendete Transaktion (Pflichtauswahl)],BTT[[#This Row],[Verwendete Transaktion (Pflichtauswahl)]],BTT[Verantwortliches TP
(automatisch)],"&lt;&gt;"&amp;VLOOKUP(aktives_Teilprojekt,Teilprojekte[[Teilprojekte]:[Kürzel]],2,FALSE))&gt;0,"Transaktion mehrfach","okay"),"")</f>
        <v>okay</v>
      </c>
      <c r="AS1388" s="10" t="s">
        <v>11854</v>
      </c>
      <c r="AT1388" s="10"/>
    </row>
    <row r="1389" spans="1:46" x14ac:dyDescent="0.25">
      <c r="A1389" s="14" t="str">
        <f>IFERROR(IF(BTT[[#This Row],[Lfd Nr. 
(aus konsolidierter Datei)]]&lt;&gt;"",BTT[[#This Row],[Lfd Nr. 
(aus konsolidierter Datei)]],VLOOKUP(aktives_Teilprojekt,Teilprojekte[[Teilprojekte]:[Kürzel]],2,FALSE)&amp;ROW(BTT[[#This Row],[Lfd Nr.
(automatisch)]])-2),"")</f>
        <v>FI1303</v>
      </c>
      <c r="B1389" s="15" t="s">
        <v>26</v>
      </c>
      <c r="C1389" s="15"/>
      <c r="D1389" t="s">
        <v>11832</v>
      </c>
      <c r="E1389" s="10" t="str">
        <f>IFERROR(IF(NOT(BTT[[#This Row],[Manuelle Änderung des Verantwortliches TP
(Auswahl - bei Bedarf)]]=""),BTT[[#This Row],[Manuelle Änderung des Verantwortliches TP
(Auswahl - bei Bedarf)]],VLOOKUP(BTT[[#This Row],[Hauptprozess
(Pflichtauswahl)]],Hauptprozesse[],3,FALSE)),"")</f>
        <v>FI</v>
      </c>
      <c r="H1389" s="10" t="s">
        <v>8485</v>
      </c>
      <c r="I1389" t="s">
        <v>8522</v>
      </c>
      <c r="J1389" s="10" t="str">
        <f>IFERROR(VLOOKUP(BTT[[#This Row],[Verwendete Transaktion (Pflichtauswahl)]],Transaktionen[[Transaktionen]:[Langtext]],2,FALSE),"")</f>
        <v>keine digitale Erfassung</v>
      </c>
      <c r="R1389" t="s">
        <v>8512</v>
      </c>
      <c r="V1389" s="10" t="str">
        <f>IFERROR(VLOOKUP(BTT[[#This Row],[Verwendetes Formular
(Auswahl falls relevant)]],Formulare[[Formularbezeichnung]:[Formularname (technisch)]],2,FALSE),"")</f>
        <v/>
      </c>
      <c r="Y1389" s="4"/>
      <c r="AK1389" s="10" t="str">
        <f>IF(BTT[[#This Row],[Subprozess
(optionale Auswahl)]]="","okay",IF(VLOOKUP(BTT[[#This Row],[Subprozess
(optionale Auswahl)]],BPML[[Subprozess]:[Zugeordneter Hauptprozess]],3,FALSE)=BTT[[#This Row],[Hauptprozess
(Pflichtauswahl)]],"okay","falscher Subprozess"))</f>
        <v>okay</v>
      </c>
      <c r="AL1389" t="str">
        <f>IF(aktives_Teilprojekt="Master","",IF(BTT[[#This Row],[Verantwortliches TP
(automatisch)]]=VLOOKUP(aktives_Teilprojekt,Teilprojekte[[Teilprojekte]:[Kürzel]],2,FALSE),"okay","Hauptprozess anderes TP"))</f>
        <v>okay</v>
      </c>
      <c r="AM1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9" s="10" t="str">
        <f>IFERROR(IF(BTT[[#This Row],[SAP-Modul
(Pflichtauswahl)]]&lt;&gt;VLOOKUP(BTT[[#This Row],[Verwendete Transaktion (Pflichtauswahl)]],Transaktionen[[Transaktionen]:[Modul]],3,FALSE),"Modul anders","okay"),"")</f>
        <v>okay</v>
      </c>
      <c r="AP1389" s="10" t="str">
        <f>IFERROR(IF(COUNTIFS(BTT[Verwendete Transaktion (Pflichtauswahl)],BTT[[#This Row],[Verwendete Transaktion (Pflichtauswahl)]],BTT[SAP-Modul
(Pflichtauswahl)],"&lt;&gt;"&amp;BTT[[#This Row],[SAP-Modul
(Pflichtauswahl)]])&gt;0,"Modul anders","okay"),"")</f>
        <v>okay</v>
      </c>
      <c r="AQ1389" s="10" t="str">
        <f>IFERROR(IF(COUNTIFS(BTT[Verwendete Transaktion (Pflichtauswahl)],BTT[[#This Row],[Verwendete Transaktion (Pflichtauswahl)]],BTT[Verantwortliches TP
(automatisch)],"&lt;&gt;"&amp;BTT[[#This Row],[Verantwortliches TP
(automatisch)]])&gt;0,"Transaktion mehrfach","okay"),"")</f>
        <v>okay</v>
      </c>
      <c r="AR1389" s="10" t="str">
        <f>IFERROR(IF(COUNTIFS(BTT[Verwendete Transaktion (Pflichtauswahl)],BTT[[#This Row],[Verwendete Transaktion (Pflichtauswahl)]],BTT[Verantwortliches TP
(automatisch)],"&lt;&gt;"&amp;VLOOKUP(aktives_Teilprojekt,Teilprojekte[[Teilprojekte]:[Kürzel]],2,FALSE))&gt;0,"Transaktion mehrfach","okay"),"")</f>
        <v>okay</v>
      </c>
      <c r="AS1389" s="10" t="s">
        <v>11855</v>
      </c>
      <c r="AT1389" s="10"/>
    </row>
    <row r="1390" spans="1:46" x14ac:dyDescent="0.25">
      <c r="A1390" s="14" t="str">
        <f>IFERROR(IF(BTT[[#This Row],[Lfd Nr. 
(aus konsolidierter Datei)]]&lt;&gt;"",BTT[[#This Row],[Lfd Nr. 
(aus konsolidierter Datei)]],VLOOKUP(aktives_Teilprojekt,Teilprojekte[[Teilprojekte]:[Kürzel]],2,FALSE)&amp;ROW(BTT[[#This Row],[Lfd Nr.
(automatisch)]])-2),"")</f>
        <v>FI1304</v>
      </c>
      <c r="B1390" s="15" t="s">
        <v>26</v>
      </c>
      <c r="C1390" s="15"/>
      <c r="E1390" s="10" t="str">
        <f>IFERROR(IF(NOT(BTT[[#This Row],[Manuelle Änderung des Verantwortliches TP
(Auswahl - bei Bedarf)]]=""),BTT[[#This Row],[Manuelle Änderung des Verantwortliches TP
(Auswahl - bei Bedarf)]],VLOOKUP(BTT[[#This Row],[Hauptprozess
(Pflichtauswahl)]],Hauptprozesse[],3,FALSE)),"")</f>
        <v>FI</v>
      </c>
      <c r="H1390" s="10"/>
      <c r="J1390" s="10" t="str">
        <f>IFERROR(VLOOKUP(BTT[[#This Row],[Verwendete Transaktion (Pflichtauswahl)]],Transaktionen[[Transaktionen]:[Langtext]],2,FALSE),"")</f>
        <v/>
      </c>
      <c r="V1390" s="10" t="str">
        <f>IFERROR(VLOOKUP(BTT[[#This Row],[Verwendetes Formular
(Auswahl falls relevant)]],Formulare[[Formularbezeichnung]:[Formularname (technisch)]],2,FALSE),"")</f>
        <v/>
      </c>
      <c r="Y1390" s="4"/>
      <c r="AK1390" s="10" t="str">
        <f>IF(BTT[[#This Row],[Subprozess
(optionale Auswahl)]]="","okay",IF(VLOOKUP(BTT[[#This Row],[Subprozess
(optionale Auswahl)]],BPML[[Subprozess]:[Zugeordneter Hauptprozess]],3,FALSE)=BTT[[#This Row],[Hauptprozess
(Pflichtauswahl)]],"okay","falscher Subprozess"))</f>
        <v>okay</v>
      </c>
      <c r="AL1390" t="str">
        <f>IF(aktives_Teilprojekt="Master","",IF(BTT[[#This Row],[Verantwortliches TP
(automatisch)]]=VLOOKUP(aktives_Teilprojekt,Teilprojekte[[Teilprojekte]:[Kürzel]],2,FALSE),"okay","Hauptprozess anderes TP"))</f>
        <v>okay</v>
      </c>
      <c r="AM1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0" s="10" t="str">
        <f>IFERROR(IF(BTT[[#This Row],[SAP-Modul
(Pflichtauswahl)]]&lt;&gt;VLOOKUP(BTT[[#This Row],[Verwendete Transaktion (Pflichtauswahl)]],Transaktionen[[Transaktionen]:[Modul]],3,FALSE),"Modul anders","okay"),"")</f>
        <v/>
      </c>
      <c r="AP1390" s="10" t="str">
        <f>IFERROR(IF(COUNTIFS(BTT[Verwendete Transaktion (Pflichtauswahl)],BTT[[#This Row],[Verwendete Transaktion (Pflichtauswahl)]],BTT[SAP-Modul
(Pflichtauswahl)],"&lt;&gt;"&amp;BTT[[#This Row],[SAP-Modul
(Pflichtauswahl)]])&gt;0,"Modul anders","okay"),"")</f>
        <v>okay</v>
      </c>
      <c r="AQ1390" s="10" t="str">
        <f>IFERROR(IF(COUNTIFS(BTT[Verwendete Transaktion (Pflichtauswahl)],BTT[[#This Row],[Verwendete Transaktion (Pflichtauswahl)]],BTT[Verantwortliches TP
(automatisch)],"&lt;&gt;"&amp;BTT[[#This Row],[Verantwortliches TP
(automatisch)]])&gt;0,"Transaktion mehrfach","okay"),"")</f>
        <v>okay</v>
      </c>
      <c r="AR1390" s="10" t="str">
        <f>IFERROR(IF(COUNTIFS(BTT[Verwendete Transaktion (Pflichtauswahl)],BTT[[#This Row],[Verwendete Transaktion (Pflichtauswahl)]],BTT[Verantwortliches TP
(automatisch)],"&lt;&gt;"&amp;VLOOKUP(aktives_Teilprojekt,Teilprojekte[[Teilprojekte]:[Kürzel]],2,FALSE))&gt;0,"Transaktion mehrfach","okay"),"")</f>
        <v>okay</v>
      </c>
      <c r="AS1390" s="10" t="s">
        <v>11856</v>
      </c>
      <c r="AT1390" s="10"/>
    </row>
    <row r="1391" spans="1:46" x14ac:dyDescent="0.25">
      <c r="A1391" s="14" t="str">
        <f>IFERROR(IF(BTT[[#This Row],[Lfd Nr. 
(aus konsolidierter Datei)]]&lt;&gt;"",BTT[[#This Row],[Lfd Nr. 
(aus konsolidierter Datei)]],VLOOKUP(aktives_Teilprojekt,Teilprojekte[[Teilprojekte]:[Kürzel]],2,FALSE)&amp;ROW(BTT[[#This Row],[Lfd Nr.
(automatisch)]])-2),"")</f>
        <v>FI1305</v>
      </c>
      <c r="B1391" s="15" t="s">
        <v>26</v>
      </c>
      <c r="C1391" s="15"/>
      <c r="D1391" t="s">
        <v>11858</v>
      </c>
      <c r="E1391" s="10" t="str">
        <f>IFERROR(IF(NOT(BTT[[#This Row],[Manuelle Änderung des Verantwortliches TP
(Auswahl - bei Bedarf)]]=""),BTT[[#This Row],[Manuelle Änderung des Verantwortliches TP
(Auswahl - bei Bedarf)]],VLOOKUP(BTT[[#This Row],[Hauptprozess
(Pflichtauswahl)]],Hauptprozesse[],3,FALSE)),"")</f>
        <v>FI</v>
      </c>
      <c r="H1391" s="10" t="s">
        <v>6037</v>
      </c>
      <c r="I1391" t="s">
        <v>4782</v>
      </c>
      <c r="J1391" s="10" t="str">
        <f>IFERROR(VLOOKUP(BTT[[#This Row],[Verwendete Transaktion (Pflichtauswahl)]],Transaktionen[[Transaktionen]:[Langtext]],2,FALSE),"")</f>
        <v>SAM: Stationäres Anlagenmanagemnt</v>
      </c>
      <c r="V1391" s="10" t="str">
        <f>IFERROR(VLOOKUP(BTT[[#This Row],[Verwendetes Formular
(Auswahl falls relevant)]],Formulare[[Formularbezeichnung]:[Formularname (technisch)]],2,FALSE),"")</f>
        <v/>
      </c>
      <c r="Y1391" s="4"/>
      <c r="AK1391" s="10" t="str">
        <f>IF(BTT[[#This Row],[Subprozess
(optionale Auswahl)]]="","okay",IF(VLOOKUP(BTT[[#This Row],[Subprozess
(optionale Auswahl)]],BPML[[Subprozess]:[Zugeordneter Hauptprozess]],3,FALSE)=BTT[[#This Row],[Hauptprozess
(Pflichtauswahl)]],"okay","falscher Subprozess"))</f>
        <v>okay</v>
      </c>
      <c r="AL1391" t="str">
        <f>IF(aktives_Teilprojekt="Master","",IF(BTT[[#This Row],[Verantwortliches TP
(automatisch)]]=VLOOKUP(aktives_Teilprojekt,Teilprojekte[[Teilprojekte]:[Kürzel]],2,FALSE),"okay","Hauptprozess anderes TP"))</f>
        <v>okay</v>
      </c>
      <c r="AM1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1" s="10" t="str">
        <f>IFERROR(IF(BTT[[#This Row],[SAP-Modul
(Pflichtauswahl)]]&lt;&gt;VLOOKUP(BTT[[#This Row],[Verwendete Transaktion (Pflichtauswahl)]],Transaktionen[[Transaktionen]:[Modul]],3,FALSE),"Modul anders","okay"),"")</f>
        <v>okay</v>
      </c>
      <c r="AP1391" s="10" t="str">
        <f>IFERROR(IF(COUNTIFS(BTT[Verwendete Transaktion (Pflichtauswahl)],BTT[[#This Row],[Verwendete Transaktion (Pflichtauswahl)]],BTT[SAP-Modul
(Pflichtauswahl)],"&lt;&gt;"&amp;BTT[[#This Row],[SAP-Modul
(Pflichtauswahl)]])&gt;0,"Modul anders","okay"),"")</f>
        <v>okay</v>
      </c>
      <c r="AQ1391" s="10" t="str">
        <f>IFERROR(IF(COUNTIFS(BTT[Verwendete Transaktion (Pflichtauswahl)],BTT[[#This Row],[Verwendete Transaktion (Pflichtauswahl)]],BTT[Verantwortliches TP
(automatisch)],"&lt;&gt;"&amp;BTT[[#This Row],[Verantwortliches TP
(automatisch)]])&gt;0,"Transaktion mehrfach","okay"),"")</f>
        <v>okay</v>
      </c>
      <c r="AR1391" s="10" t="str">
        <f>IFERROR(IF(COUNTIFS(BTT[Verwendete Transaktion (Pflichtauswahl)],BTT[[#This Row],[Verwendete Transaktion (Pflichtauswahl)]],BTT[Verantwortliches TP
(automatisch)],"&lt;&gt;"&amp;VLOOKUP(aktives_Teilprojekt,Teilprojekte[[Teilprojekte]:[Kürzel]],2,FALSE))&gt;0,"Transaktion mehrfach","okay"),"")</f>
        <v>okay</v>
      </c>
      <c r="AS1391" s="10" t="s">
        <v>11857</v>
      </c>
      <c r="AT1391" s="10"/>
    </row>
    <row r="1392" spans="1:46" x14ac:dyDescent="0.25">
      <c r="A1392" s="14" t="str">
        <f>IFERROR(IF(BTT[[#This Row],[Lfd Nr. 
(aus konsolidierter Datei)]]&lt;&gt;"",BTT[[#This Row],[Lfd Nr. 
(aus konsolidierter Datei)]],VLOOKUP(aktives_Teilprojekt,Teilprojekte[[Teilprojekte]:[Kürzel]],2,FALSE)&amp;ROW(BTT[[#This Row],[Lfd Nr.
(automatisch)]])-2),"")</f>
        <v>FI1306</v>
      </c>
      <c r="B1392" s="15" t="s">
        <v>26</v>
      </c>
      <c r="C1392" s="15"/>
      <c r="D1392" t="s">
        <v>11860</v>
      </c>
      <c r="E1392" s="10" t="str">
        <f>IFERROR(IF(NOT(BTT[[#This Row],[Manuelle Änderung des Verantwortliches TP
(Auswahl - bei Bedarf)]]=""),BTT[[#This Row],[Manuelle Änderung des Verantwortliches TP
(Auswahl - bei Bedarf)]],VLOOKUP(BTT[[#This Row],[Hauptprozess
(Pflichtauswahl)]],Hauptprozesse[],3,FALSE)),"")</f>
        <v>FI</v>
      </c>
      <c r="H1392" s="10" t="s">
        <v>6037</v>
      </c>
      <c r="I1392" t="s">
        <v>4800</v>
      </c>
      <c r="J1392" s="10" t="str">
        <f>IFERROR(VLOOKUP(BTT[[#This Row],[Verwendete Transaktion (Pflichtauswahl)]],Transaktionen[[Transaktionen]:[Langtext]],2,FALSE),"")</f>
        <v>MAM: Freigabeliste bearbeiten</v>
      </c>
      <c r="V1392" s="10" t="str">
        <f>IFERROR(VLOOKUP(BTT[[#This Row],[Verwendetes Formular
(Auswahl falls relevant)]],Formulare[[Formularbezeichnung]:[Formularname (technisch)]],2,FALSE),"")</f>
        <v/>
      </c>
      <c r="Y1392" s="4"/>
      <c r="AK1392" s="10" t="str">
        <f>IF(BTT[[#This Row],[Subprozess
(optionale Auswahl)]]="","okay",IF(VLOOKUP(BTT[[#This Row],[Subprozess
(optionale Auswahl)]],BPML[[Subprozess]:[Zugeordneter Hauptprozess]],3,FALSE)=BTT[[#This Row],[Hauptprozess
(Pflichtauswahl)]],"okay","falscher Subprozess"))</f>
        <v>okay</v>
      </c>
      <c r="AL1392" t="str">
        <f>IF(aktives_Teilprojekt="Master","",IF(BTT[[#This Row],[Verantwortliches TP
(automatisch)]]=VLOOKUP(aktives_Teilprojekt,Teilprojekte[[Teilprojekte]:[Kürzel]],2,FALSE),"okay","Hauptprozess anderes TP"))</f>
        <v>okay</v>
      </c>
      <c r="AM1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2" s="10" t="str">
        <f>IFERROR(IF(BTT[[#This Row],[SAP-Modul
(Pflichtauswahl)]]&lt;&gt;VLOOKUP(BTT[[#This Row],[Verwendete Transaktion (Pflichtauswahl)]],Transaktionen[[Transaktionen]:[Modul]],3,FALSE),"Modul anders","okay"),"")</f>
        <v>okay</v>
      </c>
      <c r="AP1392" s="10" t="str">
        <f>IFERROR(IF(COUNTIFS(BTT[Verwendete Transaktion (Pflichtauswahl)],BTT[[#This Row],[Verwendete Transaktion (Pflichtauswahl)]],BTT[SAP-Modul
(Pflichtauswahl)],"&lt;&gt;"&amp;BTT[[#This Row],[SAP-Modul
(Pflichtauswahl)]])&gt;0,"Modul anders","okay"),"")</f>
        <v>okay</v>
      </c>
      <c r="AQ1392" s="10" t="str">
        <f>IFERROR(IF(COUNTIFS(BTT[Verwendete Transaktion (Pflichtauswahl)],BTT[[#This Row],[Verwendete Transaktion (Pflichtauswahl)]],BTT[Verantwortliches TP
(automatisch)],"&lt;&gt;"&amp;BTT[[#This Row],[Verantwortliches TP
(automatisch)]])&gt;0,"Transaktion mehrfach","okay"),"")</f>
        <v>okay</v>
      </c>
      <c r="AR1392" s="10" t="str">
        <f>IFERROR(IF(COUNTIFS(BTT[Verwendete Transaktion (Pflichtauswahl)],BTT[[#This Row],[Verwendete Transaktion (Pflichtauswahl)]],BTT[Verantwortliches TP
(automatisch)],"&lt;&gt;"&amp;VLOOKUP(aktives_Teilprojekt,Teilprojekte[[Teilprojekte]:[Kürzel]],2,FALSE))&gt;0,"Transaktion mehrfach","okay"),"")</f>
        <v>okay</v>
      </c>
      <c r="AS1392" s="10" t="s">
        <v>11859</v>
      </c>
      <c r="AT1392" s="10"/>
    </row>
    <row r="1393" spans="1:46" x14ac:dyDescent="0.25">
      <c r="A1393" s="14" t="str">
        <f>IFERROR(IF(BTT[[#This Row],[Lfd Nr. 
(aus konsolidierter Datei)]]&lt;&gt;"",BTT[[#This Row],[Lfd Nr. 
(aus konsolidierter Datei)]],VLOOKUP(aktives_Teilprojekt,Teilprojekte[[Teilprojekte]:[Kürzel]],2,FALSE)&amp;ROW(BTT[[#This Row],[Lfd Nr.
(automatisch)]])-2),"")</f>
        <v>FI1307</v>
      </c>
      <c r="B1393" s="15" t="s">
        <v>26</v>
      </c>
      <c r="C1393" s="15"/>
      <c r="D1393" t="s">
        <v>11862</v>
      </c>
      <c r="E1393" s="10" t="str">
        <f>IFERROR(IF(NOT(BTT[[#This Row],[Manuelle Änderung des Verantwortliches TP
(Auswahl - bei Bedarf)]]=""),BTT[[#This Row],[Manuelle Änderung des Verantwortliches TP
(Auswahl - bei Bedarf)]],VLOOKUP(BTT[[#This Row],[Hauptprozess
(Pflichtauswahl)]],Hauptprozesse[],3,FALSE)),"")</f>
        <v>FI</v>
      </c>
      <c r="H1393" s="10"/>
      <c r="J1393" s="10" t="str">
        <f>IFERROR(VLOOKUP(BTT[[#This Row],[Verwendete Transaktion (Pflichtauswahl)]],Transaktionen[[Transaktionen]:[Langtext]],2,FALSE),"")</f>
        <v/>
      </c>
      <c r="V1393" s="10" t="str">
        <f>IFERROR(VLOOKUP(BTT[[#This Row],[Verwendetes Formular
(Auswahl falls relevant)]],Formulare[[Formularbezeichnung]:[Formularname (technisch)]],2,FALSE),"")</f>
        <v/>
      </c>
      <c r="Y1393" s="4"/>
      <c r="AK1393" s="10" t="str">
        <f>IF(BTT[[#This Row],[Subprozess
(optionale Auswahl)]]="","okay",IF(VLOOKUP(BTT[[#This Row],[Subprozess
(optionale Auswahl)]],BPML[[Subprozess]:[Zugeordneter Hauptprozess]],3,FALSE)=BTT[[#This Row],[Hauptprozess
(Pflichtauswahl)]],"okay","falscher Subprozess"))</f>
        <v>okay</v>
      </c>
      <c r="AL1393" t="str">
        <f>IF(aktives_Teilprojekt="Master","",IF(BTT[[#This Row],[Verantwortliches TP
(automatisch)]]=VLOOKUP(aktives_Teilprojekt,Teilprojekte[[Teilprojekte]:[Kürzel]],2,FALSE),"okay","Hauptprozess anderes TP"))</f>
        <v>okay</v>
      </c>
      <c r="AM1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3" s="10" t="str">
        <f>IFERROR(IF(BTT[[#This Row],[SAP-Modul
(Pflichtauswahl)]]&lt;&gt;VLOOKUP(BTT[[#This Row],[Verwendete Transaktion (Pflichtauswahl)]],Transaktionen[[Transaktionen]:[Modul]],3,FALSE),"Modul anders","okay"),"")</f>
        <v/>
      </c>
      <c r="AP1393" s="10" t="str">
        <f>IFERROR(IF(COUNTIFS(BTT[Verwendete Transaktion (Pflichtauswahl)],BTT[[#This Row],[Verwendete Transaktion (Pflichtauswahl)]],BTT[SAP-Modul
(Pflichtauswahl)],"&lt;&gt;"&amp;BTT[[#This Row],[SAP-Modul
(Pflichtauswahl)]])&gt;0,"Modul anders","okay"),"")</f>
        <v>okay</v>
      </c>
      <c r="AQ1393" s="10" t="str">
        <f>IFERROR(IF(COUNTIFS(BTT[Verwendete Transaktion (Pflichtauswahl)],BTT[[#This Row],[Verwendete Transaktion (Pflichtauswahl)]],BTT[Verantwortliches TP
(automatisch)],"&lt;&gt;"&amp;BTT[[#This Row],[Verantwortliches TP
(automatisch)]])&gt;0,"Transaktion mehrfach","okay"),"")</f>
        <v>okay</v>
      </c>
      <c r="AR1393" s="10" t="str">
        <f>IFERROR(IF(COUNTIFS(BTT[Verwendete Transaktion (Pflichtauswahl)],BTT[[#This Row],[Verwendete Transaktion (Pflichtauswahl)]],BTT[Verantwortliches TP
(automatisch)],"&lt;&gt;"&amp;VLOOKUP(aktives_Teilprojekt,Teilprojekte[[Teilprojekte]:[Kürzel]],2,FALSE))&gt;0,"Transaktion mehrfach","okay"),"")</f>
        <v>okay</v>
      </c>
      <c r="AS1393" s="10" t="s">
        <v>11861</v>
      </c>
      <c r="AT1393" s="10"/>
    </row>
    <row r="1394" spans="1:46" x14ac:dyDescent="0.25">
      <c r="A1394" s="14" t="str">
        <f>IFERROR(IF(BTT[[#This Row],[Lfd Nr. 
(aus konsolidierter Datei)]]&lt;&gt;"",BTT[[#This Row],[Lfd Nr. 
(aus konsolidierter Datei)]],VLOOKUP(aktives_Teilprojekt,Teilprojekte[[Teilprojekte]:[Kürzel]],2,FALSE)&amp;ROW(BTT[[#This Row],[Lfd Nr.
(automatisch)]])-2),"")</f>
        <v>FI1308</v>
      </c>
      <c r="B1394" s="15" t="s">
        <v>26</v>
      </c>
      <c r="C1394" s="15"/>
      <c r="D1394" t="s">
        <v>11864</v>
      </c>
      <c r="E1394" s="10" t="str">
        <f>IFERROR(IF(NOT(BTT[[#This Row],[Manuelle Änderung des Verantwortliches TP
(Auswahl - bei Bedarf)]]=""),BTT[[#This Row],[Manuelle Änderung des Verantwortliches TP
(Auswahl - bei Bedarf)]],VLOOKUP(BTT[[#This Row],[Hauptprozess
(Pflichtauswahl)]],Hauptprozesse[],3,FALSE)),"")</f>
        <v>FI</v>
      </c>
      <c r="H1394" s="10"/>
      <c r="J1394" s="10" t="str">
        <f>IFERROR(VLOOKUP(BTT[[#This Row],[Verwendete Transaktion (Pflichtauswahl)]],Transaktionen[[Transaktionen]:[Langtext]],2,FALSE),"")</f>
        <v/>
      </c>
      <c r="V1394" s="10" t="str">
        <f>IFERROR(VLOOKUP(BTT[[#This Row],[Verwendetes Formular
(Auswahl falls relevant)]],Formulare[[Formularbezeichnung]:[Formularname (technisch)]],2,FALSE),"")</f>
        <v/>
      </c>
      <c r="Y1394" s="4"/>
      <c r="AK1394" s="10" t="str">
        <f>IF(BTT[[#This Row],[Subprozess
(optionale Auswahl)]]="","okay",IF(VLOOKUP(BTT[[#This Row],[Subprozess
(optionale Auswahl)]],BPML[[Subprozess]:[Zugeordneter Hauptprozess]],3,FALSE)=BTT[[#This Row],[Hauptprozess
(Pflichtauswahl)]],"okay","falscher Subprozess"))</f>
        <v>okay</v>
      </c>
      <c r="AL1394" t="str">
        <f>IF(aktives_Teilprojekt="Master","",IF(BTT[[#This Row],[Verantwortliches TP
(automatisch)]]=VLOOKUP(aktives_Teilprojekt,Teilprojekte[[Teilprojekte]:[Kürzel]],2,FALSE),"okay","Hauptprozess anderes TP"))</f>
        <v>okay</v>
      </c>
      <c r="AM1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4" s="10" t="str">
        <f>IFERROR(IF(BTT[[#This Row],[SAP-Modul
(Pflichtauswahl)]]&lt;&gt;VLOOKUP(BTT[[#This Row],[Verwendete Transaktion (Pflichtauswahl)]],Transaktionen[[Transaktionen]:[Modul]],3,FALSE),"Modul anders","okay"),"")</f>
        <v/>
      </c>
      <c r="AP1394" s="10" t="str">
        <f>IFERROR(IF(COUNTIFS(BTT[Verwendete Transaktion (Pflichtauswahl)],BTT[[#This Row],[Verwendete Transaktion (Pflichtauswahl)]],BTT[SAP-Modul
(Pflichtauswahl)],"&lt;&gt;"&amp;BTT[[#This Row],[SAP-Modul
(Pflichtauswahl)]])&gt;0,"Modul anders","okay"),"")</f>
        <v>okay</v>
      </c>
      <c r="AQ1394" s="10" t="str">
        <f>IFERROR(IF(COUNTIFS(BTT[Verwendete Transaktion (Pflichtauswahl)],BTT[[#This Row],[Verwendete Transaktion (Pflichtauswahl)]],BTT[Verantwortliches TP
(automatisch)],"&lt;&gt;"&amp;BTT[[#This Row],[Verantwortliches TP
(automatisch)]])&gt;0,"Transaktion mehrfach","okay"),"")</f>
        <v>okay</v>
      </c>
      <c r="AR1394" s="10" t="str">
        <f>IFERROR(IF(COUNTIFS(BTT[Verwendete Transaktion (Pflichtauswahl)],BTT[[#This Row],[Verwendete Transaktion (Pflichtauswahl)]],BTT[Verantwortliches TP
(automatisch)],"&lt;&gt;"&amp;VLOOKUP(aktives_Teilprojekt,Teilprojekte[[Teilprojekte]:[Kürzel]],2,FALSE))&gt;0,"Transaktion mehrfach","okay"),"")</f>
        <v>okay</v>
      </c>
      <c r="AS1394" s="10" t="s">
        <v>11863</v>
      </c>
      <c r="AT1394" s="10"/>
    </row>
    <row r="1395" spans="1:46" x14ac:dyDescent="0.25">
      <c r="A1395" s="14" t="str">
        <f>IFERROR(IF(BTT[[#This Row],[Lfd Nr. 
(aus konsolidierter Datei)]]&lt;&gt;"",BTT[[#This Row],[Lfd Nr. 
(aus konsolidierter Datei)]],VLOOKUP(aktives_Teilprojekt,Teilprojekte[[Teilprojekte]:[Kürzel]],2,FALSE)&amp;ROW(BTT[[#This Row],[Lfd Nr.
(automatisch)]])-2),"")</f>
        <v>FI1309</v>
      </c>
      <c r="B1395" s="15" t="s">
        <v>26</v>
      </c>
      <c r="C1395" s="15"/>
      <c r="D1395" t="s">
        <v>10109</v>
      </c>
      <c r="E1395" s="10" t="str">
        <f>IFERROR(IF(NOT(BTT[[#This Row],[Manuelle Änderung des Verantwortliches TP
(Auswahl - bei Bedarf)]]=""),BTT[[#This Row],[Manuelle Änderung des Verantwortliches TP
(Auswahl - bei Bedarf)]],VLOOKUP(BTT[[#This Row],[Hauptprozess
(Pflichtauswahl)]],Hauptprozesse[],3,FALSE)),"")</f>
        <v>FI</v>
      </c>
      <c r="H1395" s="10"/>
      <c r="J1395" s="10" t="str">
        <f>IFERROR(VLOOKUP(BTT[[#This Row],[Verwendete Transaktion (Pflichtauswahl)]],Transaktionen[[Transaktionen]:[Langtext]],2,FALSE),"")</f>
        <v/>
      </c>
      <c r="V1395" s="10" t="str">
        <f>IFERROR(VLOOKUP(BTT[[#This Row],[Verwendetes Formular
(Auswahl falls relevant)]],Formulare[[Formularbezeichnung]:[Formularname (technisch)]],2,FALSE),"")</f>
        <v/>
      </c>
      <c r="Y1395" s="4"/>
      <c r="AK1395" s="10" t="str">
        <f>IF(BTT[[#This Row],[Subprozess
(optionale Auswahl)]]="","okay",IF(VLOOKUP(BTT[[#This Row],[Subprozess
(optionale Auswahl)]],BPML[[Subprozess]:[Zugeordneter Hauptprozess]],3,FALSE)=BTT[[#This Row],[Hauptprozess
(Pflichtauswahl)]],"okay","falscher Subprozess"))</f>
        <v>okay</v>
      </c>
      <c r="AL1395" t="str">
        <f>IF(aktives_Teilprojekt="Master","",IF(BTT[[#This Row],[Verantwortliches TP
(automatisch)]]=VLOOKUP(aktives_Teilprojekt,Teilprojekte[[Teilprojekte]:[Kürzel]],2,FALSE),"okay","Hauptprozess anderes TP"))</f>
        <v>okay</v>
      </c>
      <c r="AM1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5" s="10" t="str">
        <f>IFERROR(IF(BTT[[#This Row],[SAP-Modul
(Pflichtauswahl)]]&lt;&gt;VLOOKUP(BTT[[#This Row],[Verwendete Transaktion (Pflichtauswahl)]],Transaktionen[[Transaktionen]:[Modul]],3,FALSE),"Modul anders","okay"),"")</f>
        <v/>
      </c>
      <c r="AP1395" s="10" t="str">
        <f>IFERROR(IF(COUNTIFS(BTT[Verwendete Transaktion (Pflichtauswahl)],BTT[[#This Row],[Verwendete Transaktion (Pflichtauswahl)]],BTT[SAP-Modul
(Pflichtauswahl)],"&lt;&gt;"&amp;BTT[[#This Row],[SAP-Modul
(Pflichtauswahl)]])&gt;0,"Modul anders","okay"),"")</f>
        <v>okay</v>
      </c>
      <c r="AQ1395" s="10" t="str">
        <f>IFERROR(IF(COUNTIFS(BTT[Verwendete Transaktion (Pflichtauswahl)],BTT[[#This Row],[Verwendete Transaktion (Pflichtauswahl)]],BTT[Verantwortliches TP
(automatisch)],"&lt;&gt;"&amp;BTT[[#This Row],[Verantwortliches TP
(automatisch)]])&gt;0,"Transaktion mehrfach","okay"),"")</f>
        <v>okay</v>
      </c>
      <c r="AR1395" s="10" t="str">
        <f>IFERROR(IF(COUNTIFS(BTT[Verwendete Transaktion (Pflichtauswahl)],BTT[[#This Row],[Verwendete Transaktion (Pflichtauswahl)]],BTT[Verantwortliches TP
(automatisch)],"&lt;&gt;"&amp;VLOOKUP(aktives_Teilprojekt,Teilprojekte[[Teilprojekte]:[Kürzel]],2,FALSE))&gt;0,"Transaktion mehrfach","okay"),"")</f>
        <v>okay</v>
      </c>
      <c r="AS1395" s="10" t="s">
        <v>11865</v>
      </c>
      <c r="AT1395" s="10"/>
    </row>
    <row r="1396" spans="1:46" x14ac:dyDescent="0.25">
      <c r="A1396" s="14" t="str">
        <f>IFERROR(IF(BTT[[#This Row],[Lfd Nr. 
(aus konsolidierter Datei)]]&lt;&gt;"",BTT[[#This Row],[Lfd Nr. 
(aus konsolidierter Datei)]],VLOOKUP(aktives_Teilprojekt,Teilprojekte[[Teilprojekte]:[Kürzel]],2,FALSE)&amp;ROW(BTT[[#This Row],[Lfd Nr.
(automatisch)]])-2),"")</f>
        <v>FI1310</v>
      </c>
      <c r="B1396" s="15" t="s">
        <v>26</v>
      </c>
      <c r="C1396" s="15"/>
      <c r="D1396" t="s">
        <v>11867</v>
      </c>
      <c r="E1396" s="10" t="str">
        <f>IFERROR(IF(NOT(BTT[[#This Row],[Manuelle Änderung des Verantwortliches TP
(Auswahl - bei Bedarf)]]=""),BTT[[#This Row],[Manuelle Änderung des Verantwortliches TP
(Auswahl - bei Bedarf)]],VLOOKUP(BTT[[#This Row],[Hauptprozess
(Pflichtauswahl)]],Hauptprozesse[],3,FALSE)),"")</f>
        <v>FI</v>
      </c>
      <c r="H1396" s="10" t="s">
        <v>6037</v>
      </c>
      <c r="I1396" t="s">
        <v>4800</v>
      </c>
      <c r="J1396" s="10" t="str">
        <f>IFERROR(VLOOKUP(BTT[[#This Row],[Verwendete Transaktion (Pflichtauswahl)]],Transaktionen[[Transaktionen]:[Langtext]],2,FALSE),"")</f>
        <v>MAM: Freigabeliste bearbeiten</v>
      </c>
      <c r="V1396" s="10" t="str">
        <f>IFERROR(VLOOKUP(BTT[[#This Row],[Verwendetes Formular
(Auswahl falls relevant)]],Formulare[[Formularbezeichnung]:[Formularname (technisch)]],2,FALSE),"")</f>
        <v/>
      </c>
      <c r="Y1396" s="4"/>
      <c r="AK1396" s="10" t="str">
        <f>IF(BTT[[#This Row],[Subprozess
(optionale Auswahl)]]="","okay",IF(VLOOKUP(BTT[[#This Row],[Subprozess
(optionale Auswahl)]],BPML[[Subprozess]:[Zugeordneter Hauptprozess]],3,FALSE)=BTT[[#This Row],[Hauptprozess
(Pflichtauswahl)]],"okay","falscher Subprozess"))</f>
        <v>okay</v>
      </c>
      <c r="AL1396" t="str">
        <f>IF(aktives_Teilprojekt="Master","",IF(BTT[[#This Row],[Verantwortliches TP
(automatisch)]]=VLOOKUP(aktives_Teilprojekt,Teilprojekte[[Teilprojekte]:[Kürzel]],2,FALSE),"okay","Hauptprozess anderes TP"))</f>
        <v>okay</v>
      </c>
      <c r="AM1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6" s="10" t="str">
        <f>IFERROR(IF(BTT[[#This Row],[SAP-Modul
(Pflichtauswahl)]]&lt;&gt;VLOOKUP(BTT[[#This Row],[Verwendete Transaktion (Pflichtauswahl)]],Transaktionen[[Transaktionen]:[Modul]],3,FALSE),"Modul anders","okay"),"")</f>
        <v>okay</v>
      </c>
      <c r="AP1396" s="10" t="str">
        <f>IFERROR(IF(COUNTIFS(BTT[Verwendete Transaktion (Pflichtauswahl)],BTT[[#This Row],[Verwendete Transaktion (Pflichtauswahl)]],BTT[SAP-Modul
(Pflichtauswahl)],"&lt;&gt;"&amp;BTT[[#This Row],[SAP-Modul
(Pflichtauswahl)]])&gt;0,"Modul anders","okay"),"")</f>
        <v>okay</v>
      </c>
      <c r="AQ1396" s="10" t="str">
        <f>IFERROR(IF(COUNTIFS(BTT[Verwendete Transaktion (Pflichtauswahl)],BTT[[#This Row],[Verwendete Transaktion (Pflichtauswahl)]],BTT[Verantwortliches TP
(automatisch)],"&lt;&gt;"&amp;BTT[[#This Row],[Verantwortliches TP
(automatisch)]])&gt;0,"Transaktion mehrfach","okay"),"")</f>
        <v>okay</v>
      </c>
      <c r="AR1396" s="10" t="str">
        <f>IFERROR(IF(COUNTIFS(BTT[Verwendete Transaktion (Pflichtauswahl)],BTT[[#This Row],[Verwendete Transaktion (Pflichtauswahl)]],BTT[Verantwortliches TP
(automatisch)],"&lt;&gt;"&amp;VLOOKUP(aktives_Teilprojekt,Teilprojekte[[Teilprojekte]:[Kürzel]],2,FALSE))&gt;0,"Transaktion mehrfach","okay"),"")</f>
        <v>okay</v>
      </c>
      <c r="AS1396" s="10" t="s">
        <v>11866</v>
      </c>
      <c r="AT1396" s="10"/>
    </row>
    <row r="1397" spans="1:46" x14ac:dyDescent="0.25">
      <c r="A1397" s="14" t="str">
        <f>IFERROR(IF(BTT[[#This Row],[Lfd Nr. 
(aus konsolidierter Datei)]]&lt;&gt;"",BTT[[#This Row],[Lfd Nr. 
(aus konsolidierter Datei)]],VLOOKUP(aktives_Teilprojekt,Teilprojekte[[Teilprojekte]:[Kürzel]],2,FALSE)&amp;ROW(BTT[[#This Row],[Lfd Nr.
(automatisch)]])-2),"")</f>
        <v>FI1311</v>
      </c>
      <c r="B1397" s="15" t="s">
        <v>26</v>
      </c>
      <c r="C1397" s="15"/>
      <c r="D1397" t="s">
        <v>11869</v>
      </c>
      <c r="E1397" s="10" t="str">
        <f>IFERROR(IF(NOT(BTT[[#This Row],[Manuelle Änderung des Verantwortliches TP
(Auswahl - bei Bedarf)]]=""),BTT[[#This Row],[Manuelle Änderung des Verantwortliches TP
(Auswahl - bei Bedarf)]],VLOOKUP(BTT[[#This Row],[Hauptprozess
(Pflichtauswahl)]],Hauptprozesse[],3,FALSE)),"")</f>
        <v>FI</v>
      </c>
      <c r="H1397" s="10"/>
      <c r="J1397" s="10" t="str">
        <f>IFERROR(VLOOKUP(BTT[[#This Row],[Verwendete Transaktion (Pflichtauswahl)]],Transaktionen[[Transaktionen]:[Langtext]],2,FALSE),"")</f>
        <v/>
      </c>
      <c r="V1397" s="10" t="str">
        <f>IFERROR(VLOOKUP(BTT[[#This Row],[Verwendetes Formular
(Auswahl falls relevant)]],Formulare[[Formularbezeichnung]:[Formularname (technisch)]],2,FALSE),"")</f>
        <v/>
      </c>
      <c r="Y1397" s="4"/>
      <c r="AK1397" s="10" t="str">
        <f>IF(BTT[[#This Row],[Subprozess
(optionale Auswahl)]]="","okay",IF(VLOOKUP(BTT[[#This Row],[Subprozess
(optionale Auswahl)]],BPML[[Subprozess]:[Zugeordneter Hauptprozess]],3,FALSE)=BTT[[#This Row],[Hauptprozess
(Pflichtauswahl)]],"okay","falscher Subprozess"))</f>
        <v>okay</v>
      </c>
      <c r="AL1397" t="str">
        <f>IF(aktives_Teilprojekt="Master","",IF(BTT[[#This Row],[Verantwortliches TP
(automatisch)]]=VLOOKUP(aktives_Teilprojekt,Teilprojekte[[Teilprojekte]:[Kürzel]],2,FALSE),"okay","Hauptprozess anderes TP"))</f>
        <v>okay</v>
      </c>
      <c r="AM1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7" s="10" t="str">
        <f>IFERROR(IF(BTT[[#This Row],[SAP-Modul
(Pflichtauswahl)]]&lt;&gt;VLOOKUP(BTT[[#This Row],[Verwendete Transaktion (Pflichtauswahl)]],Transaktionen[[Transaktionen]:[Modul]],3,FALSE),"Modul anders","okay"),"")</f>
        <v/>
      </c>
      <c r="AP1397" s="10" t="str">
        <f>IFERROR(IF(COUNTIFS(BTT[Verwendete Transaktion (Pflichtauswahl)],BTT[[#This Row],[Verwendete Transaktion (Pflichtauswahl)]],BTT[SAP-Modul
(Pflichtauswahl)],"&lt;&gt;"&amp;BTT[[#This Row],[SAP-Modul
(Pflichtauswahl)]])&gt;0,"Modul anders","okay"),"")</f>
        <v>okay</v>
      </c>
      <c r="AQ1397" s="10" t="str">
        <f>IFERROR(IF(COUNTIFS(BTT[Verwendete Transaktion (Pflichtauswahl)],BTT[[#This Row],[Verwendete Transaktion (Pflichtauswahl)]],BTT[Verantwortliches TP
(automatisch)],"&lt;&gt;"&amp;BTT[[#This Row],[Verantwortliches TP
(automatisch)]])&gt;0,"Transaktion mehrfach","okay"),"")</f>
        <v>okay</v>
      </c>
      <c r="AR1397" s="10" t="str">
        <f>IFERROR(IF(COUNTIFS(BTT[Verwendete Transaktion (Pflichtauswahl)],BTT[[#This Row],[Verwendete Transaktion (Pflichtauswahl)]],BTT[Verantwortliches TP
(automatisch)],"&lt;&gt;"&amp;VLOOKUP(aktives_Teilprojekt,Teilprojekte[[Teilprojekte]:[Kürzel]],2,FALSE))&gt;0,"Transaktion mehrfach","okay"),"")</f>
        <v>okay</v>
      </c>
      <c r="AS1397" s="10" t="s">
        <v>11868</v>
      </c>
      <c r="AT1397" s="10"/>
    </row>
    <row r="1398" spans="1:46" x14ac:dyDescent="0.25">
      <c r="A1398" s="14" t="str">
        <f>IFERROR(IF(BTT[[#This Row],[Lfd Nr. 
(aus konsolidierter Datei)]]&lt;&gt;"",BTT[[#This Row],[Lfd Nr. 
(aus konsolidierter Datei)]],VLOOKUP(aktives_Teilprojekt,Teilprojekte[[Teilprojekte]:[Kürzel]],2,FALSE)&amp;ROW(BTT[[#This Row],[Lfd Nr.
(automatisch)]])-2),"")</f>
        <v>FI1312</v>
      </c>
      <c r="B1398" s="15" t="s">
        <v>26</v>
      </c>
      <c r="C1398" s="15"/>
      <c r="D1398" t="s">
        <v>11871</v>
      </c>
      <c r="E1398" s="10" t="str">
        <f>IFERROR(IF(NOT(BTT[[#This Row],[Manuelle Änderung des Verantwortliches TP
(Auswahl - bei Bedarf)]]=""),BTT[[#This Row],[Manuelle Änderung des Verantwortliches TP
(Auswahl - bei Bedarf)]],VLOOKUP(BTT[[#This Row],[Hauptprozess
(Pflichtauswahl)]],Hauptprozesse[],3,FALSE)),"")</f>
        <v>FI</v>
      </c>
      <c r="H1398" s="10"/>
      <c r="J1398" s="10" t="str">
        <f>IFERROR(VLOOKUP(BTT[[#This Row],[Verwendete Transaktion (Pflichtauswahl)]],Transaktionen[[Transaktionen]:[Langtext]],2,FALSE),"")</f>
        <v/>
      </c>
      <c r="V1398" s="10" t="str">
        <f>IFERROR(VLOOKUP(BTT[[#This Row],[Verwendetes Formular
(Auswahl falls relevant)]],Formulare[[Formularbezeichnung]:[Formularname (technisch)]],2,FALSE),"")</f>
        <v/>
      </c>
      <c r="Y1398" s="4"/>
      <c r="AK1398" s="10" t="str">
        <f>IF(BTT[[#This Row],[Subprozess
(optionale Auswahl)]]="","okay",IF(VLOOKUP(BTT[[#This Row],[Subprozess
(optionale Auswahl)]],BPML[[Subprozess]:[Zugeordneter Hauptprozess]],3,FALSE)=BTT[[#This Row],[Hauptprozess
(Pflichtauswahl)]],"okay","falscher Subprozess"))</f>
        <v>okay</v>
      </c>
      <c r="AL1398" t="str">
        <f>IF(aktives_Teilprojekt="Master","",IF(BTT[[#This Row],[Verantwortliches TP
(automatisch)]]=VLOOKUP(aktives_Teilprojekt,Teilprojekte[[Teilprojekte]:[Kürzel]],2,FALSE),"okay","Hauptprozess anderes TP"))</f>
        <v>okay</v>
      </c>
      <c r="AM1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8" s="10" t="str">
        <f>IFERROR(IF(BTT[[#This Row],[SAP-Modul
(Pflichtauswahl)]]&lt;&gt;VLOOKUP(BTT[[#This Row],[Verwendete Transaktion (Pflichtauswahl)]],Transaktionen[[Transaktionen]:[Modul]],3,FALSE),"Modul anders","okay"),"")</f>
        <v/>
      </c>
      <c r="AP1398" s="10" t="str">
        <f>IFERROR(IF(COUNTIFS(BTT[Verwendete Transaktion (Pflichtauswahl)],BTT[[#This Row],[Verwendete Transaktion (Pflichtauswahl)]],BTT[SAP-Modul
(Pflichtauswahl)],"&lt;&gt;"&amp;BTT[[#This Row],[SAP-Modul
(Pflichtauswahl)]])&gt;0,"Modul anders","okay"),"")</f>
        <v>okay</v>
      </c>
      <c r="AQ1398" s="10" t="str">
        <f>IFERROR(IF(COUNTIFS(BTT[Verwendete Transaktion (Pflichtauswahl)],BTT[[#This Row],[Verwendete Transaktion (Pflichtauswahl)]],BTT[Verantwortliches TP
(automatisch)],"&lt;&gt;"&amp;BTT[[#This Row],[Verantwortliches TP
(automatisch)]])&gt;0,"Transaktion mehrfach","okay"),"")</f>
        <v>okay</v>
      </c>
      <c r="AR1398" s="10" t="str">
        <f>IFERROR(IF(COUNTIFS(BTT[Verwendete Transaktion (Pflichtauswahl)],BTT[[#This Row],[Verwendete Transaktion (Pflichtauswahl)]],BTT[Verantwortliches TP
(automatisch)],"&lt;&gt;"&amp;VLOOKUP(aktives_Teilprojekt,Teilprojekte[[Teilprojekte]:[Kürzel]],2,FALSE))&gt;0,"Transaktion mehrfach","okay"),"")</f>
        <v>okay</v>
      </c>
      <c r="AS1398" s="10" t="s">
        <v>11870</v>
      </c>
      <c r="AT1398" s="10"/>
    </row>
    <row r="1399" spans="1:46" x14ac:dyDescent="0.25">
      <c r="A1399" s="14" t="str">
        <f>IFERROR(IF(BTT[[#This Row],[Lfd Nr. 
(aus konsolidierter Datei)]]&lt;&gt;"",BTT[[#This Row],[Lfd Nr. 
(aus konsolidierter Datei)]],VLOOKUP(aktives_Teilprojekt,Teilprojekte[[Teilprojekte]:[Kürzel]],2,FALSE)&amp;ROW(BTT[[#This Row],[Lfd Nr.
(automatisch)]])-2),"")</f>
        <v>FI1313</v>
      </c>
      <c r="B1399" s="15" t="s">
        <v>26</v>
      </c>
      <c r="C1399" s="15"/>
      <c r="D1399" t="s">
        <v>11873</v>
      </c>
      <c r="E1399" s="10" t="str">
        <f>IFERROR(IF(NOT(BTT[[#This Row],[Manuelle Änderung des Verantwortliches TP
(Auswahl - bei Bedarf)]]=""),BTT[[#This Row],[Manuelle Änderung des Verantwortliches TP
(Auswahl - bei Bedarf)]],VLOOKUP(BTT[[#This Row],[Hauptprozess
(Pflichtauswahl)]],Hauptprozesse[],3,FALSE)),"")</f>
        <v>FI</v>
      </c>
      <c r="H1399" s="10"/>
      <c r="J1399" s="10" t="str">
        <f>IFERROR(VLOOKUP(BTT[[#This Row],[Verwendete Transaktion (Pflichtauswahl)]],Transaktionen[[Transaktionen]:[Langtext]],2,FALSE),"")</f>
        <v/>
      </c>
      <c r="V1399" s="10" t="str">
        <f>IFERROR(VLOOKUP(BTT[[#This Row],[Verwendetes Formular
(Auswahl falls relevant)]],Formulare[[Formularbezeichnung]:[Formularname (technisch)]],2,FALSE),"")</f>
        <v/>
      </c>
      <c r="Y1399" s="4"/>
      <c r="AK1399" s="10" t="str">
        <f>IF(BTT[[#This Row],[Subprozess
(optionale Auswahl)]]="","okay",IF(VLOOKUP(BTT[[#This Row],[Subprozess
(optionale Auswahl)]],BPML[[Subprozess]:[Zugeordneter Hauptprozess]],3,FALSE)=BTT[[#This Row],[Hauptprozess
(Pflichtauswahl)]],"okay","falscher Subprozess"))</f>
        <v>okay</v>
      </c>
      <c r="AL1399" t="str">
        <f>IF(aktives_Teilprojekt="Master","",IF(BTT[[#This Row],[Verantwortliches TP
(automatisch)]]=VLOOKUP(aktives_Teilprojekt,Teilprojekte[[Teilprojekte]:[Kürzel]],2,FALSE),"okay","Hauptprozess anderes TP"))</f>
        <v>okay</v>
      </c>
      <c r="AM1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9" s="10" t="str">
        <f>IFERROR(IF(BTT[[#This Row],[SAP-Modul
(Pflichtauswahl)]]&lt;&gt;VLOOKUP(BTT[[#This Row],[Verwendete Transaktion (Pflichtauswahl)]],Transaktionen[[Transaktionen]:[Modul]],3,FALSE),"Modul anders","okay"),"")</f>
        <v/>
      </c>
      <c r="AP1399" s="10" t="str">
        <f>IFERROR(IF(COUNTIFS(BTT[Verwendete Transaktion (Pflichtauswahl)],BTT[[#This Row],[Verwendete Transaktion (Pflichtauswahl)]],BTT[SAP-Modul
(Pflichtauswahl)],"&lt;&gt;"&amp;BTT[[#This Row],[SAP-Modul
(Pflichtauswahl)]])&gt;0,"Modul anders","okay"),"")</f>
        <v>okay</v>
      </c>
      <c r="AQ1399" s="10" t="str">
        <f>IFERROR(IF(COUNTIFS(BTT[Verwendete Transaktion (Pflichtauswahl)],BTT[[#This Row],[Verwendete Transaktion (Pflichtauswahl)]],BTT[Verantwortliches TP
(automatisch)],"&lt;&gt;"&amp;BTT[[#This Row],[Verantwortliches TP
(automatisch)]])&gt;0,"Transaktion mehrfach","okay"),"")</f>
        <v>okay</v>
      </c>
      <c r="AR1399" s="10" t="str">
        <f>IFERROR(IF(COUNTIFS(BTT[Verwendete Transaktion (Pflichtauswahl)],BTT[[#This Row],[Verwendete Transaktion (Pflichtauswahl)]],BTT[Verantwortliches TP
(automatisch)],"&lt;&gt;"&amp;VLOOKUP(aktives_Teilprojekt,Teilprojekte[[Teilprojekte]:[Kürzel]],2,FALSE))&gt;0,"Transaktion mehrfach","okay"),"")</f>
        <v>okay</v>
      </c>
      <c r="AS1399" s="10" t="s">
        <v>11872</v>
      </c>
      <c r="AT1399" s="10"/>
    </row>
    <row r="1400" spans="1:46" x14ac:dyDescent="0.25">
      <c r="A1400" s="14" t="str">
        <f>IFERROR(IF(BTT[[#This Row],[Lfd Nr. 
(aus konsolidierter Datei)]]&lt;&gt;"",BTT[[#This Row],[Lfd Nr. 
(aus konsolidierter Datei)]],VLOOKUP(aktives_Teilprojekt,Teilprojekte[[Teilprojekte]:[Kürzel]],2,FALSE)&amp;ROW(BTT[[#This Row],[Lfd Nr.
(automatisch)]])-2),"")</f>
        <v>FI1314</v>
      </c>
      <c r="B1400" s="15" t="s">
        <v>26</v>
      </c>
      <c r="C1400" s="15"/>
      <c r="D1400" t="s">
        <v>10109</v>
      </c>
      <c r="E1400" s="10" t="str">
        <f>IFERROR(IF(NOT(BTT[[#This Row],[Manuelle Änderung des Verantwortliches TP
(Auswahl - bei Bedarf)]]=""),BTT[[#This Row],[Manuelle Änderung des Verantwortliches TP
(Auswahl - bei Bedarf)]],VLOOKUP(BTT[[#This Row],[Hauptprozess
(Pflichtauswahl)]],Hauptprozesse[],3,FALSE)),"")</f>
        <v>FI</v>
      </c>
      <c r="H1400" s="10"/>
      <c r="J1400" s="10" t="str">
        <f>IFERROR(VLOOKUP(BTT[[#This Row],[Verwendete Transaktion (Pflichtauswahl)]],Transaktionen[[Transaktionen]:[Langtext]],2,FALSE),"")</f>
        <v/>
      </c>
      <c r="V1400" s="10" t="str">
        <f>IFERROR(VLOOKUP(BTT[[#This Row],[Verwendetes Formular
(Auswahl falls relevant)]],Formulare[[Formularbezeichnung]:[Formularname (technisch)]],2,FALSE),"")</f>
        <v/>
      </c>
      <c r="Y1400" s="4"/>
      <c r="AK1400" s="10" t="str">
        <f>IF(BTT[[#This Row],[Subprozess
(optionale Auswahl)]]="","okay",IF(VLOOKUP(BTT[[#This Row],[Subprozess
(optionale Auswahl)]],BPML[[Subprozess]:[Zugeordneter Hauptprozess]],3,FALSE)=BTT[[#This Row],[Hauptprozess
(Pflichtauswahl)]],"okay","falscher Subprozess"))</f>
        <v>okay</v>
      </c>
      <c r="AL1400" t="str">
        <f>IF(aktives_Teilprojekt="Master","",IF(BTT[[#This Row],[Verantwortliches TP
(automatisch)]]=VLOOKUP(aktives_Teilprojekt,Teilprojekte[[Teilprojekte]:[Kürzel]],2,FALSE),"okay","Hauptprozess anderes TP"))</f>
        <v>okay</v>
      </c>
      <c r="AM1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0" s="10" t="str">
        <f>IFERROR(IF(BTT[[#This Row],[SAP-Modul
(Pflichtauswahl)]]&lt;&gt;VLOOKUP(BTT[[#This Row],[Verwendete Transaktion (Pflichtauswahl)]],Transaktionen[[Transaktionen]:[Modul]],3,FALSE),"Modul anders","okay"),"")</f>
        <v/>
      </c>
      <c r="AP1400" s="10" t="str">
        <f>IFERROR(IF(COUNTIFS(BTT[Verwendete Transaktion (Pflichtauswahl)],BTT[[#This Row],[Verwendete Transaktion (Pflichtauswahl)]],BTT[SAP-Modul
(Pflichtauswahl)],"&lt;&gt;"&amp;BTT[[#This Row],[SAP-Modul
(Pflichtauswahl)]])&gt;0,"Modul anders","okay"),"")</f>
        <v>okay</v>
      </c>
      <c r="AQ1400" s="10" t="str">
        <f>IFERROR(IF(COUNTIFS(BTT[Verwendete Transaktion (Pflichtauswahl)],BTT[[#This Row],[Verwendete Transaktion (Pflichtauswahl)]],BTT[Verantwortliches TP
(automatisch)],"&lt;&gt;"&amp;BTT[[#This Row],[Verantwortliches TP
(automatisch)]])&gt;0,"Transaktion mehrfach","okay"),"")</f>
        <v>okay</v>
      </c>
      <c r="AR1400" s="10" t="str">
        <f>IFERROR(IF(COUNTIFS(BTT[Verwendete Transaktion (Pflichtauswahl)],BTT[[#This Row],[Verwendete Transaktion (Pflichtauswahl)]],BTT[Verantwortliches TP
(automatisch)],"&lt;&gt;"&amp;VLOOKUP(aktives_Teilprojekt,Teilprojekte[[Teilprojekte]:[Kürzel]],2,FALSE))&gt;0,"Transaktion mehrfach","okay"),"")</f>
        <v>okay</v>
      </c>
      <c r="AS1400" s="10" t="s">
        <v>11874</v>
      </c>
      <c r="AT1400" s="10"/>
    </row>
    <row r="1401" spans="1:46" x14ac:dyDescent="0.25">
      <c r="A1401" s="14" t="str">
        <f>IFERROR(IF(BTT[[#This Row],[Lfd Nr. 
(aus konsolidierter Datei)]]&lt;&gt;"",BTT[[#This Row],[Lfd Nr. 
(aus konsolidierter Datei)]],VLOOKUP(aktives_Teilprojekt,Teilprojekte[[Teilprojekte]:[Kürzel]],2,FALSE)&amp;ROW(BTT[[#This Row],[Lfd Nr.
(automatisch)]])-2),"")</f>
        <v>FI1315</v>
      </c>
      <c r="B1401" s="15" t="s">
        <v>26</v>
      </c>
      <c r="C1401" s="15"/>
      <c r="D1401" t="s">
        <v>11679</v>
      </c>
      <c r="E1401" s="10" t="str">
        <f>IFERROR(IF(NOT(BTT[[#This Row],[Manuelle Änderung des Verantwortliches TP
(Auswahl - bei Bedarf)]]=""),BTT[[#This Row],[Manuelle Änderung des Verantwortliches TP
(Auswahl - bei Bedarf)]],VLOOKUP(BTT[[#This Row],[Hauptprozess
(Pflichtauswahl)]],Hauptprozesse[],3,FALSE)),"")</f>
        <v>FI</v>
      </c>
      <c r="H1401" s="10"/>
      <c r="J1401" s="10" t="str">
        <f>IFERROR(VLOOKUP(BTT[[#This Row],[Verwendete Transaktion (Pflichtauswahl)]],Transaktionen[[Transaktionen]:[Langtext]],2,FALSE),"")</f>
        <v/>
      </c>
      <c r="V1401" s="10" t="str">
        <f>IFERROR(VLOOKUP(BTT[[#This Row],[Verwendetes Formular
(Auswahl falls relevant)]],Formulare[[Formularbezeichnung]:[Formularname (technisch)]],2,FALSE),"")</f>
        <v/>
      </c>
      <c r="Y1401" s="4"/>
      <c r="AK1401" s="10" t="str">
        <f>IF(BTT[[#This Row],[Subprozess
(optionale Auswahl)]]="","okay",IF(VLOOKUP(BTT[[#This Row],[Subprozess
(optionale Auswahl)]],BPML[[Subprozess]:[Zugeordneter Hauptprozess]],3,FALSE)=BTT[[#This Row],[Hauptprozess
(Pflichtauswahl)]],"okay","falscher Subprozess"))</f>
        <v>okay</v>
      </c>
      <c r="AL1401" t="str">
        <f>IF(aktives_Teilprojekt="Master","",IF(BTT[[#This Row],[Verantwortliches TP
(automatisch)]]=VLOOKUP(aktives_Teilprojekt,Teilprojekte[[Teilprojekte]:[Kürzel]],2,FALSE),"okay","Hauptprozess anderes TP"))</f>
        <v>okay</v>
      </c>
      <c r="AM1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1" s="10" t="str">
        <f>IFERROR(IF(BTT[[#This Row],[SAP-Modul
(Pflichtauswahl)]]&lt;&gt;VLOOKUP(BTT[[#This Row],[Verwendete Transaktion (Pflichtauswahl)]],Transaktionen[[Transaktionen]:[Modul]],3,FALSE),"Modul anders","okay"),"")</f>
        <v/>
      </c>
      <c r="AP1401" s="10" t="str">
        <f>IFERROR(IF(COUNTIFS(BTT[Verwendete Transaktion (Pflichtauswahl)],BTT[[#This Row],[Verwendete Transaktion (Pflichtauswahl)]],BTT[SAP-Modul
(Pflichtauswahl)],"&lt;&gt;"&amp;BTT[[#This Row],[SAP-Modul
(Pflichtauswahl)]])&gt;0,"Modul anders","okay"),"")</f>
        <v>okay</v>
      </c>
      <c r="AQ1401" s="10" t="str">
        <f>IFERROR(IF(COUNTIFS(BTT[Verwendete Transaktion (Pflichtauswahl)],BTT[[#This Row],[Verwendete Transaktion (Pflichtauswahl)]],BTT[Verantwortliches TP
(automatisch)],"&lt;&gt;"&amp;BTT[[#This Row],[Verantwortliches TP
(automatisch)]])&gt;0,"Transaktion mehrfach","okay"),"")</f>
        <v>okay</v>
      </c>
      <c r="AR1401" s="10" t="str">
        <f>IFERROR(IF(COUNTIFS(BTT[Verwendete Transaktion (Pflichtauswahl)],BTT[[#This Row],[Verwendete Transaktion (Pflichtauswahl)]],BTT[Verantwortliches TP
(automatisch)],"&lt;&gt;"&amp;VLOOKUP(aktives_Teilprojekt,Teilprojekte[[Teilprojekte]:[Kürzel]],2,FALSE))&gt;0,"Transaktion mehrfach","okay"),"")</f>
        <v>okay</v>
      </c>
      <c r="AS1401" s="10" t="s">
        <v>11875</v>
      </c>
      <c r="AT1401" s="10"/>
    </row>
    <row r="1402" spans="1:46" x14ac:dyDescent="0.25">
      <c r="A1402" s="14" t="str">
        <f>IFERROR(IF(BTT[[#This Row],[Lfd Nr. 
(aus konsolidierter Datei)]]&lt;&gt;"",BTT[[#This Row],[Lfd Nr. 
(aus konsolidierter Datei)]],VLOOKUP(aktives_Teilprojekt,Teilprojekte[[Teilprojekte]:[Kürzel]],2,FALSE)&amp;ROW(BTT[[#This Row],[Lfd Nr.
(automatisch)]])-2),"")</f>
        <v>FI1316</v>
      </c>
      <c r="B1402" s="15" t="s">
        <v>26</v>
      </c>
      <c r="C1402" s="15"/>
      <c r="D1402" t="s">
        <v>11824</v>
      </c>
      <c r="E1402" s="10" t="str">
        <f>IFERROR(IF(NOT(BTT[[#This Row],[Manuelle Änderung des Verantwortliches TP
(Auswahl - bei Bedarf)]]=""),BTT[[#This Row],[Manuelle Änderung des Verantwortliches TP
(Auswahl - bei Bedarf)]],VLOOKUP(BTT[[#This Row],[Hauptprozess
(Pflichtauswahl)]],Hauptprozesse[],3,FALSE)),"")</f>
        <v>FI</v>
      </c>
      <c r="H1402" s="10"/>
      <c r="J1402" s="10" t="str">
        <f>IFERROR(VLOOKUP(BTT[[#This Row],[Verwendete Transaktion (Pflichtauswahl)]],Transaktionen[[Transaktionen]:[Langtext]],2,FALSE),"")</f>
        <v/>
      </c>
      <c r="V1402" s="10" t="str">
        <f>IFERROR(VLOOKUP(BTT[[#This Row],[Verwendetes Formular
(Auswahl falls relevant)]],Formulare[[Formularbezeichnung]:[Formularname (technisch)]],2,FALSE),"")</f>
        <v/>
      </c>
      <c r="Y1402" s="4"/>
      <c r="AK1402" s="10" t="str">
        <f>IF(BTT[[#This Row],[Subprozess
(optionale Auswahl)]]="","okay",IF(VLOOKUP(BTT[[#This Row],[Subprozess
(optionale Auswahl)]],BPML[[Subprozess]:[Zugeordneter Hauptprozess]],3,FALSE)=BTT[[#This Row],[Hauptprozess
(Pflichtauswahl)]],"okay","falscher Subprozess"))</f>
        <v>okay</v>
      </c>
      <c r="AL1402" t="str">
        <f>IF(aktives_Teilprojekt="Master","",IF(BTT[[#This Row],[Verantwortliches TP
(automatisch)]]=VLOOKUP(aktives_Teilprojekt,Teilprojekte[[Teilprojekte]:[Kürzel]],2,FALSE),"okay","Hauptprozess anderes TP"))</f>
        <v>okay</v>
      </c>
      <c r="AM1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2" s="10" t="str">
        <f>IFERROR(IF(BTT[[#This Row],[SAP-Modul
(Pflichtauswahl)]]&lt;&gt;VLOOKUP(BTT[[#This Row],[Verwendete Transaktion (Pflichtauswahl)]],Transaktionen[[Transaktionen]:[Modul]],3,FALSE),"Modul anders","okay"),"")</f>
        <v/>
      </c>
      <c r="AP1402" s="10" t="str">
        <f>IFERROR(IF(COUNTIFS(BTT[Verwendete Transaktion (Pflichtauswahl)],BTT[[#This Row],[Verwendete Transaktion (Pflichtauswahl)]],BTT[SAP-Modul
(Pflichtauswahl)],"&lt;&gt;"&amp;BTT[[#This Row],[SAP-Modul
(Pflichtauswahl)]])&gt;0,"Modul anders","okay"),"")</f>
        <v>okay</v>
      </c>
      <c r="AQ1402" s="10" t="str">
        <f>IFERROR(IF(COUNTIFS(BTT[Verwendete Transaktion (Pflichtauswahl)],BTT[[#This Row],[Verwendete Transaktion (Pflichtauswahl)]],BTT[Verantwortliches TP
(automatisch)],"&lt;&gt;"&amp;BTT[[#This Row],[Verantwortliches TP
(automatisch)]])&gt;0,"Transaktion mehrfach","okay"),"")</f>
        <v>okay</v>
      </c>
      <c r="AR1402" s="10" t="str">
        <f>IFERROR(IF(COUNTIFS(BTT[Verwendete Transaktion (Pflichtauswahl)],BTT[[#This Row],[Verwendete Transaktion (Pflichtauswahl)]],BTT[Verantwortliches TP
(automatisch)],"&lt;&gt;"&amp;VLOOKUP(aktives_Teilprojekt,Teilprojekte[[Teilprojekte]:[Kürzel]],2,FALSE))&gt;0,"Transaktion mehrfach","okay"),"")</f>
        <v>okay</v>
      </c>
      <c r="AS1402" s="10" t="s">
        <v>11876</v>
      </c>
      <c r="AT1402" s="10"/>
    </row>
    <row r="1403" spans="1:46" x14ac:dyDescent="0.25">
      <c r="A1403" s="14" t="str">
        <f>IFERROR(IF(BTT[[#This Row],[Lfd Nr. 
(aus konsolidierter Datei)]]&lt;&gt;"",BTT[[#This Row],[Lfd Nr. 
(aus konsolidierter Datei)]],VLOOKUP(aktives_Teilprojekt,Teilprojekte[[Teilprojekte]:[Kürzel]],2,FALSE)&amp;ROW(BTT[[#This Row],[Lfd Nr.
(automatisch)]])-2),"")</f>
        <v>FI1317</v>
      </c>
      <c r="B1403" s="15" t="s">
        <v>26</v>
      </c>
      <c r="C1403" s="15"/>
      <c r="D1403" t="s">
        <v>11679</v>
      </c>
      <c r="E1403" s="10" t="str">
        <f>IFERROR(IF(NOT(BTT[[#This Row],[Manuelle Änderung des Verantwortliches TP
(Auswahl - bei Bedarf)]]=""),BTT[[#This Row],[Manuelle Änderung des Verantwortliches TP
(Auswahl - bei Bedarf)]],VLOOKUP(BTT[[#This Row],[Hauptprozess
(Pflichtauswahl)]],Hauptprozesse[],3,FALSE)),"")</f>
        <v>FI</v>
      </c>
      <c r="G1403" t="s">
        <v>14277</v>
      </c>
      <c r="H1403" s="10"/>
      <c r="J1403" s="10" t="str">
        <f>IFERROR(VLOOKUP(BTT[[#This Row],[Verwendete Transaktion (Pflichtauswahl)]],Transaktionen[[Transaktionen]:[Langtext]],2,FALSE),"")</f>
        <v/>
      </c>
      <c r="V1403" s="10" t="str">
        <f>IFERROR(VLOOKUP(BTT[[#This Row],[Verwendetes Formular
(Auswahl falls relevant)]],Formulare[[Formularbezeichnung]:[Formularname (technisch)]],2,FALSE),"")</f>
        <v/>
      </c>
      <c r="Y1403" s="4"/>
      <c r="AK1403" s="10" t="str">
        <f>IF(BTT[[#This Row],[Subprozess
(optionale Auswahl)]]="","okay",IF(VLOOKUP(BTT[[#This Row],[Subprozess
(optionale Auswahl)]],BPML[[Subprozess]:[Zugeordneter Hauptprozess]],3,FALSE)=BTT[[#This Row],[Hauptprozess
(Pflichtauswahl)]],"okay","falscher Subprozess"))</f>
        <v>okay</v>
      </c>
      <c r="AL1403" t="str">
        <f>IF(aktives_Teilprojekt="Master","",IF(BTT[[#This Row],[Verantwortliches TP
(automatisch)]]=VLOOKUP(aktives_Teilprojekt,Teilprojekte[[Teilprojekte]:[Kürzel]],2,FALSE),"okay","Hauptprozess anderes TP"))</f>
        <v>okay</v>
      </c>
      <c r="AM1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3" s="10" t="str">
        <f>IFERROR(IF(BTT[[#This Row],[SAP-Modul
(Pflichtauswahl)]]&lt;&gt;VLOOKUP(BTT[[#This Row],[Verwendete Transaktion (Pflichtauswahl)]],Transaktionen[[Transaktionen]:[Modul]],3,FALSE),"Modul anders","okay"),"")</f>
        <v/>
      </c>
      <c r="AP1403" s="10" t="str">
        <f>IFERROR(IF(COUNTIFS(BTT[Verwendete Transaktion (Pflichtauswahl)],BTT[[#This Row],[Verwendete Transaktion (Pflichtauswahl)]],BTT[SAP-Modul
(Pflichtauswahl)],"&lt;&gt;"&amp;BTT[[#This Row],[SAP-Modul
(Pflichtauswahl)]])&gt;0,"Modul anders","okay"),"")</f>
        <v>okay</v>
      </c>
      <c r="AQ1403" s="10" t="str">
        <f>IFERROR(IF(COUNTIFS(BTT[Verwendete Transaktion (Pflichtauswahl)],BTT[[#This Row],[Verwendete Transaktion (Pflichtauswahl)]],BTT[Verantwortliches TP
(automatisch)],"&lt;&gt;"&amp;BTT[[#This Row],[Verantwortliches TP
(automatisch)]])&gt;0,"Transaktion mehrfach","okay"),"")</f>
        <v>okay</v>
      </c>
      <c r="AR1403" s="10" t="str">
        <f>IFERROR(IF(COUNTIFS(BTT[Verwendete Transaktion (Pflichtauswahl)],BTT[[#This Row],[Verwendete Transaktion (Pflichtauswahl)]],BTT[Verantwortliches TP
(automatisch)],"&lt;&gt;"&amp;VLOOKUP(aktives_Teilprojekt,Teilprojekte[[Teilprojekte]:[Kürzel]],2,FALSE))&gt;0,"Transaktion mehrfach","okay"),"")</f>
        <v>okay</v>
      </c>
      <c r="AS1403" s="10" t="s">
        <v>11877</v>
      </c>
      <c r="AT1403" s="10"/>
    </row>
    <row r="1404" spans="1:46" x14ac:dyDescent="0.25">
      <c r="A1404" s="14" t="str">
        <f>IFERROR(IF(BTT[[#This Row],[Lfd Nr. 
(aus konsolidierter Datei)]]&lt;&gt;"",BTT[[#This Row],[Lfd Nr. 
(aus konsolidierter Datei)]],VLOOKUP(aktives_Teilprojekt,Teilprojekte[[Teilprojekte]:[Kürzel]],2,FALSE)&amp;ROW(BTT[[#This Row],[Lfd Nr.
(automatisch)]])-2),"")</f>
        <v>FI1318</v>
      </c>
      <c r="B1404" s="15" t="s">
        <v>26</v>
      </c>
      <c r="C1404" s="15"/>
      <c r="D1404" t="s">
        <v>11824</v>
      </c>
      <c r="E1404" s="10" t="str">
        <f>IFERROR(IF(NOT(BTT[[#This Row],[Manuelle Änderung des Verantwortliches TP
(Auswahl - bei Bedarf)]]=""),BTT[[#This Row],[Manuelle Änderung des Verantwortliches TP
(Auswahl - bei Bedarf)]],VLOOKUP(BTT[[#This Row],[Hauptprozess
(Pflichtauswahl)]],Hauptprozesse[],3,FALSE)),"")</f>
        <v>FI</v>
      </c>
      <c r="H1404" s="10"/>
      <c r="J1404" s="10" t="str">
        <f>IFERROR(VLOOKUP(BTT[[#This Row],[Verwendete Transaktion (Pflichtauswahl)]],Transaktionen[[Transaktionen]:[Langtext]],2,FALSE),"")</f>
        <v/>
      </c>
      <c r="V1404" s="10" t="str">
        <f>IFERROR(VLOOKUP(BTT[[#This Row],[Verwendetes Formular
(Auswahl falls relevant)]],Formulare[[Formularbezeichnung]:[Formularname (technisch)]],2,FALSE),"")</f>
        <v/>
      </c>
      <c r="Y1404" s="4"/>
      <c r="AK1404" s="10" t="str">
        <f>IF(BTT[[#This Row],[Subprozess
(optionale Auswahl)]]="","okay",IF(VLOOKUP(BTT[[#This Row],[Subprozess
(optionale Auswahl)]],BPML[[Subprozess]:[Zugeordneter Hauptprozess]],3,FALSE)=BTT[[#This Row],[Hauptprozess
(Pflichtauswahl)]],"okay","falscher Subprozess"))</f>
        <v>okay</v>
      </c>
      <c r="AL1404" t="str">
        <f>IF(aktives_Teilprojekt="Master","",IF(BTT[[#This Row],[Verantwortliches TP
(automatisch)]]=VLOOKUP(aktives_Teilprojekt,Teilprojekte[[Teilprojekte]:[Kürzel]],2,FALSE),"okay","Hauptprozess anderes TP"))</f>
        <v>okay</v>
      </c>
      <c r="AM1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4" s="10" t="str">
        <f>IFERROR(IF(BTT[[#This Row],[SAP-Modul
(Pflichtauswahl)]]&lt;&gt;VLOOKUP(BTT[[#This Row],[Verwendete Transaktion (Pflichtauswahl)]],Transaktionen[[Transaktionen]:[Modul]],3,FALSE),"Modul anders","okay"),"")</f>
        <v/>
      </c>
      <c r="AP1404" s="10" t="str">
        <f>IFERROR(IF(COUNTIFS(BTT[Verwendete Transaktion (Pflichtauswahl)],BTT[[#This Row],[Verwendete Transaktion (Pflichtauswahl)]],BTT[SAP-Modul
(Pflichtauswahl)],"&lt;&gt;"&amp;BTT[[#This Row],[SAP-Modul
(Pflichtauswahl)]])&gt;0,"Modul anders","okay"),"")</f>
        <v>okay</v>
      </c>
      <c r="AQ1404" s="10" t="str">
        <f>IFERROR(IF(COUNTIFS(BTT[Verwendete Transaktion (Pflichtauswahl)],BTT[[#This Row],[Verwendete Transaktion (Pflichtauswahl)]],BTT[Verantwortliches TP
(automatisch)],"&lt;&gt;"&amp;BTT[[#This Row],[Verantwortliches TP
(automatisch)]])&gt;0,"Transaktion mehrfach","okay"),"")</f>
        <v>okay</v>
      </c>
      <c r="AR1404" s="10" t="str">
        <f>IFERROR(IF(COUNTIFS(BTT[Verwendete Transaktion (Pflichtauswahl)],BTT[[#This Row],[Verwendete Transaktion (Pflichtauswahl)]],BTT[Verantwortliches TP
(automatisch)],"&lt;&gt;"&amp;VLOOKUP(aktives_Teilprojekt,Teilprojekte[[Teilprojekte]:[Kürzel]],2,FALSE))&gt;0,"Transaktion mehrfach","okay"),"")</f>
        <v>okay</v>
      </c>
      <c r="AS1404" s="10" t="s">
        <v>11878</v>
      </c>
      <c r="AT1404" s="10"/>
    </row>
    <row r="1405" spans="1:46" x14ac:dyDescent="0.25">
      <c r="A1405" s="14" t="str">
        <f>IFERROR(IF(BTT[[#This Row],[Lfd Nr. 
(aus konsolidierter Datei)]]&lt;&gt;"",BTT[[#This Row],[Lfd Nr. 
(aus konsolidierter Datei)]],VLOOKUP(aktives_Teilprojekt,Teilprojekte[[Teilprojekte]:[Kürzel]],2,FALSE)&amp;ROW(BTT[[#This Row],[Lfd Nr.
(automatisch)]])-2),"")</f>
        <v>FI1319</v>
      </c>
      <c r="B1405" s="15" t="s">
        <v>26</v>
      </c>
      <c r="C1405" s="15"/>
      <c r="D1405" t="s">
        <v>11826</v>
      </c>
      <c r="E1405" s="10" t="str">
        <f>IFERROR(IF(NOT(BTT[[#This Row],[Manuelle Änderung des Verantwortliches TP
(Auswahl - bei Bedarf)]]=""),BTT[[#This Row],[Manuelle Änderung des Verantwortliches TP
(Auswahl - bei Bedarf)]],VLOOKUP(BTT[[#This Row],[Hauptprozess
(Pflichtauswahl)]],Hauptprozesse[],3,FALSE)),"")</f>
        <v>FI</v>
      </c>
      <c r="G1405" t="s">
        <v>14277</v>
      </c>
      <c r="H1405" s="10"/>
      <c r="J1405" s="10" t="str">
        <f>IFERROR(VLOOKUP(BTT[[#This Row],[Verwendete Transaktion (Pflichtauswahl)]],Transaktionen[[Transaktionen]:[Langtext]],2,FALSE),"")</f>
        <v/>
      </c>
      <c r="V1405" s="10" t="str">
        <f>IFERROR(VLOOKUP(BTT[[#This Row],[Verwendetes Formular
(Auswahl falls relevant)]],Formulare[[Formularbezeichnung]:[Formularname (technisch)]],2,FALSE),"")</f>
        <v/>
      </c>
      <c r="Y1405" s="4"/>
      <c r="AK1405" s="10" t="str">
        <f>IF(BTT[[#This Row],[Subprozess
(optionale Auswahl)]]="","okay",IF(VLOOKUP(BTT[[#This Row],[Subprozess
(optionale Auswahl)]],BPML[[Subprozess]:[Zugeordneter Hauptprozess]],3,FALSE)=BTT[[#This Row],[Hauptprozess
(Pflichtauswahl)]],"okay","falscher Subprozess"))</f>
        <v>okay</v>
      </c>
      <c r="AL1405" t="str">
        <f>IF(aktives_Teilprojekt="Master","",IF(BTT[[#This Row],[Verantwortliches TP
(automatisch)]]=VLOOKUP(aktives_Teilprojekt,Teilprojekte[[Teilprojekte]:[Kürzel]],2,FALSE),"okay","Hauptprozess anderes TP"))</f>
        <v>okay</v>
      </c>
      <c r="AM1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5" s="10" t="str">
        <f>IFERROR(IF(BTT[[#This Row],[SAP-Modul
(Pflichtauswahl)]]&lt;&gt;VLOOKUP(BTT[[#This Row],[Verwendete Transaktion (Pflichtauswahl)]],Transaktionen[[Transaktionen]:[Modul]],3,FALSE),"Modul anders","okay"),"")</f>
        <v/>
      </c>
      <c r="AP1405" s="10" t="str">
        <f>IFERROR(IF(COUNTIFS(BTT[Verwendete Transaktion (Pflichtauswahl)],BTT[[#This Row],[Verwendete Transaktion (Pflichtauswahl)]],BTT[SAP-Modul
(Pflichtauswahl)],"&lt;&gt;"&amp;BTT[[#This Row],[SAP-Modul
(Pflichtauswahl)]])&gt;0,"Modul anders","okay"),"")</f>
        <v>okay</v>
      </c>
      <c r="AQ1405" s="10" t="str">
        <f>IFERROR(IF(COUNTIFS(BTT[Verwendete Transaktion (Pflichtauswahl)],BTT[[#This Row],[Verwendete Transaktion (Pflichtauswahl)]],BTT[Verantwortliches TP
(automatisch)],"&lt;&gt;"&amp;BTT[[#This Row],[Verantwortliches TP
(automatisch)]])&gt;0,"Transaktion mehrfach","okay"),"")</f>
        <v>okay</v>
      </c>
      <c r="AR1405" s="10" t="str">
        <f>IFERROR(IF(COUNTIFS(BTT[Verwendete Transaktion (Pflichtauswahl)],BTT[[#This Row],[Verwendete Transaktion (Pflichtauswahl)]],BTT[Verantwortliches TP
(automatisch)],"&lt;&gt;"&amp;VLOOKUP(aktives_Teilprojekt,Teilprojekte[[Teilprojekte]:[Kürzel]],2,FALSE))&gt;0,"Transaktion mehrfach","okay"),"")</f>
        <v>okay</v>
      </c>
      <c r="AS1405" s="10" t="s">
        <v>11879</v>
      </c>
      <c r="AT1405" s="10"/>
    </row>
    <row r="1406" spans="1:46" x14ac:dyDescent="0.25">
      <c r="A1406" s="14" t="str">
        <f>IFERROR(IF(BTT[[#This Row],[Lfd Nr. 
(aus konsolidierter Datei)]]&lt;&gt;"",BTT[[#This Row],[Lfd Nr. 
(aus konsolidierter Datei)]],VLOOKUP(aktives_Teilprojekt,Teilprojekte[[Teilprojekte]:[Kürzel]],2,FALSE)&amp;ROW(BTT[[#This Row],[Lfd Nr.
(automatisch)]])-2),"")</f>
        <v>FI1320</v>
      </c>
      <c r="B1406" s="15" t="s">
        <v>26</v>
      </c>
      <c r="C1406" s="15"/>
      <c r="D1406" t="s">
        <v>11828</v>
      </c>
      <c r="E1406" s="10" t="str">
        <f>IFERROR(IF(NOT(BTT[[#This Row],[Manuelle Änderung des Verantwortliches TP
(Auswahl - bei Bedarf)]]=""),BTT[[#This Row],[Manuelle Änderung des Verantwortliches TP
(Auswahl - bei Bedarf)]],VLOOKUP(BTT[[#This Row],[Hauptprozess
(Pflichtauswahl)]],Hauptprozesse[],3,FALSE)),"")</f>
        <v>FI</v>
      </c>
      <c r="G1406" t="s">
        <v>14277</v>
      </c>
      <c r="H1406" s="10"/>
      <c r="J1406" s="10" t="str">
        <f>IFERROR(VLOOKUP(BTT[[#This Row],[Verwendete Transaktion (Pflichtauswahl)]],Transaktionen[[Transaktionen]:[Langtext]],2,FALSE),"")</f>
        <v/>
      </c>
      <c r="V1406" s="10" t="str">
        <f>IFERROR(VLOOKUP(BTT[[#This Row],[Verwendetes Formular
(Auswahl falls relevant)]],Formulare[[Formularbezeichnung]:[Formularname (technisch)]],2,FALSE),"")</f>
        <v/>
      </c>
      <c r="Y1406" s="4"/>
      <c r="AK1406" s="10" t="str">
        <f>IF(BTT[[#This Row],[Subprozess
(optionale Auswahl)]]="","okay",IF(VLOOKUP(BTT[[#This Row],[Subprozess
(optionale Auswahl)]],BPML[[Subprozess]:[Zugeordneter Hauptprozess]],3,FALSE)=BTT[[#This Row],[Hauptprozess
(Pflichtauswahl)]],"okay","falscher Subprozess"))</f>
        <v>okay</v>
      </c>
      <c r="AL1406" t="str">
        <f>IF(aktives_Teilprojekt="Master","",IF(BTT[[#This Row],[Verantwortliches TP
(automatisch)]]=VLOOKUP(aktives_Teilprojekt,Teilprojekte[[Teilprojekte]:[Kürzel]],2,FALSE),"okay","Hauptprozess anderes TP"))</f>
        <v>okay</v>
      </c>
      <c r="AM1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6" s="10" t="str">
        <f>IFERROR(IF(BTT[[#This Row],[SAP-Modul
(Pflichtauswahl)]]&lt;&gt;VLOOKUP(BTT[[#This Row],[Verwendete Transaktion (Pflichtauswahl)]],Transaktionen[[Transaktionen]:[Modul]],3,FALSE),"Modul anders","okay"),"")</f>
        <v/>
      </c>
      <c r="AP1406" s="10" t="str">
        <f>IFERROR(IF(COUNTIFS(BTT[Verwendete Transaktion (Pflichtauswahl)],BTT[[#This Row],[Verwendete Transaktion (Pflichtauswahl)]],BTT[SAP-Modul
(Pflichtauswahl)],"&lt;&gt;"&amp;BTT[[#This Row],[SAP-Modul
(Pflichtauswahl)]])&gt;0,"Modul anders","okay"),"")</f>
        <v>okay</v>
      </c>
      <c r="AQ1406" s="10" t="str">
        <f>IFERROR(IF(COUNTIFS(BTT[Verwendete Transaktion (Pflichtauswahl)],BTT[[#This Row],[Verwendete Transaktion (Pflichtauswahl)]],BTT[Verantwortliches TP
(automatisch)],"&lt;&gt;"&amp;BTT[[#This Row],[Verantwortliches TP
(automatisch)]])&gt;0,"Transaktion mehrfach","okay"),"")</f>
        <v>okay</v>
      </c>
      <c r="AR1406" s="10" t="str">
        <f>IFERROR(IF(COUNTIFS(BTT[Verwendete Transaktion (Pflichtauswahl)],BTT[[#This Row],[Verwendete Transaktion (Pflichtauswahl)]],BTT[Verantwortliches TP
(automatisch)],"&lt;&gt;"&amp;VLOOKUP(aktives_Teilprojekt,Teilprojekte[[Teilprojekte]:[Kürzel]],2,FALSE))&gt;0,"Transaktion mehrfach","okay"),"")</f>
        <v>okay</v>
      </c>
      <c r="AS1406" s="10" t="s">
        <v>11880</v>
      </c>
      <c r="AT1406" s="10"/>
    </row>
    <row r="1407" spans="1:46" x14ac:dyDescent="0.25">
      <c r="A1407" s="14" t="str">
        <f>IFERROR(IF(BTT[[#This Row],[Lfd Nr. 
(aus konsolidierter Datei)]]&lt;&gt;"",BTT[[#This Row],[Lfd Nr. 
(aus konsolidierter Datei)]],VLOOKUP(aktives_Teilprojekt,Teilprojekte[[Teilprojekte]:[Kürzel]],2,FALSE)&amp;ROW(BTT[[#This Row],[Lfd Nr.
(automatisch)]])-2),"")</f>
        <v>FI1321</v>
      </c>
      <c r="B1407" s="15" t="s">
        <v>26</v>
      </c>
      <c r="C1407" s="15"/>
      <c r="D1407" t="s">
        <v>11830</v>
      </c>
      <c r="E1407" s="10" t="str">
        <f>IFERROR(IF(NOT(BTT[[#This Row],[Manuelle Änderung des Verantwortliches TP
(Auswahl - bei Bedarf)]]=""),BTT[[#This Row],[Manuelle Änderung des Verantwortliches TP
(Auswahl - bei Bedarf)]],VLOOKUP(BTT[[#This Row],[Hauptprozess
(Pflichtauswahl)]],Hauptprozesse[],3,FALSE)),"")</f>
        <v>FI</v>
      </c>
      <c r="H1407" s="10" t="s">
        <v>8485</v>
      </c>
      <c r="I1407" t="s">
        <v>8522</v>
      </c>
      <c r="J1407" s="10" t="str">
        <f>IFERROR(VLOOKUP(BTT[[#This Row],[Verwendete Transaktion (Pflichtauswahl)]],Transaktionen[[Transaktionen]:[Langtext]],2,FALSE),"")</f>
        <v>keine digitale Erfassung</v>
      </c>
      <c r="R1407" t="s">
        <v>8493</v>
      </c>
      <c r="V1407" s="10" t="str">
        <f>IFERROR(VLOOKUP(BTT[[#This Row],[Verwendetes Formular
(Auswahl falls relevant)]],Formulare[[Formularbezeichnung]:[Formularname (technisch)]],2,FALSE),"")</f>
        <v/>
      </c>
      <c r="Y1407" s="4"/>
      <c r="AK1407" s="10" t="str">
        <f>IF(BTT[[#This Row],[Subprozess
(optionale Auswahl)]]="","okay",IF(VLOOKUP(BTT[[#This Row],[Subprozess
(optionale Auswahl)]],BPML[[Subprozess]:[Zugeordneter Hauptprozess]],3,FALSE)=BTT[[#This Row],[Hauptprozess
(Pflichtauswahl)]],"okay","falscher Subprozess"))</f>
        <v>okay</v>
      </c>
      <c r="AL1407" t="str">
        <f>IF(aktives_Teilprojekt="Master","",IF(BTT[[#This Row],[Verantwortliches TP
(automatisch)]]=VLOOKUP(aktives_Teilprojekt,Teilprojekte[[Teilprojekte]:[Kürzel]],2,FALSE),"okay","Hauptprozess anderes TP"))</f>
        <v>okay</v>
      </c>
      <c r="AM1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7" s="10" t="str">
        <f>IFERROR(IF(BTT[[#This Row],[SAP-Modul
(Pflichtauswahl)]]&lt;&gt;VLOOKUP(BTT[[#This Row],[Verwendete Transaktion (Pflichtauswahl)]],Transaktionen[[Transaktionen]:[Modul]],3,FALSE),"Modul anders","okay"),"")</f>
        <v>okay</v>
      </c>
      <c r="AP1407" s="10" t="str">
        <f>IFERROR(IF(COUNTIFS(BTT[Verwendete Transaktion (Pflichtauswahl)],BTT[[#This Row],[Verwendete Transaktion (Pflichtauswahl)]],BTT[SAP-Modul
(Pflichtauswahl)],"&lt;&gt;"&amp;BTT[[#This Row],[SAP-Modul
(Pflichtauswahl)]])&gt;0,"Modul anders","okay"),"")</f>
        <v>okay</v>
      </c>
      <c r="AQ1407" s="10" t="str">
        <f>IFERROR(IF(COUNTIFS(BTT[Verwendete Transaktion (Pflichtauswahl)],BTT[[#This Row],[Verwendete Transaktion (Pflichtauswahl)]],BTT[Verantwortliches TP
(automatisch)],"&lt;&gt;"&amp;BTT[[#This Row],[Verantwortliches TP
(automatisch)]])&gt;0,"Transaktion mehrfach","okay"),"")</f>
        <v>okay</v>
      </c>
      <c r="AR1407" s="10" t="str">
        <f>IFERROR(IF(COUNTIFS(BTT[Verwendete Transaktion (Pflichtauswahl)],BTT[[#This Row],[Verwendete Transaktion (Pflichtauswahl)]],BTT[Verantwortliches TP
(automatisch)],"&lt;&gt;"&amp;VLOOKUP(aktives_Teilprojekt,Teilprojekte[[Teilprojekte]:[Kürzel]],2,FALSE))&gt;0,"Transaktion mehrfach","okay"),"")</f>
        <v>okay</v>
      </c>
      <c r="AS1407" s="10" t="s">
        <v>11881</v>
      </c>
      <c r="AT1407" s="10"/>
    </row>
    <row r="1408" spans="1:46" x14ac:dyDescent="0.25">
      <c r="A1408" s="14" t="str">
        <f>IFERROR(IF(BTT[[#This Row],[Lfd Nr. 
(aus konsolidierter Datei)]]&lt;&gt;"",BTT[[#This Row],[Lfd Nr. 
(aus konsolidierter Datei)]],VLOOKUP(aktives_Teilprojekt,Teilprojekte[[Teilprojekte]:[Kürzel]],2,FALSE)&amp;ROW(BTT[[#This Row],[Lfd Nr.
(automatisch)]])-2),"")</f>
        <v>FI1322</v>
      </c>
      <c r="B1408" s="15" t="s">
        <v>26</v>
      </c>
      <c r="C1408" s="15"/>
      <c r="D1408" t="s">
        <v>11832</v>
      </c>
      <c r="E1408" s="10" t="str">
        <f>IFERROR(IF(NOT(BTT[[#This Row],[Manuelle Änderung des Verantwortliches TP
(Auswahl - bei Bedarf)]]=""),BTT[[#This Row],[Manuelle Änderung des Verantwortliches TP
(Auswahl - bei Bedarf)]],VLOOKUP(BTT[[#This Row],[Hauptprozess
(Pflichtauswahl)]],Hauptprozesse[],3,FALSE)),"")</f>
        <v>FI</v>
      </c>
      <c r="H1408" s="10" t="s">
        <v>8485</v>
      </c>
      <c r="I1408" t="s">
        <v>8522</v>
      </c>
      <c r="J1408" s="10" t="str">
        <f>IFERROR(VLOOKUP(BTT[[#This Row],[Verwendete Transaktion (Pflichtauswahl)]],Transaktionen[[Transaktionen]:[Langtext]],2,FALSE),"")</f>
        <v>keine digitale Erfassung</v>
      </c>
      <c r="R1408" t="s">
        <v>8512</v>
      </c>
      <c r="V1408" s="10" t="str">
        <f>IFERROR(VLOOKUP(BTT[[#This Row],[Verwendetes Formular
(Auswahl falls relevant)]],Formulare[[Formularbezeichnung]:[Formularname (technisch)]],2,FALSE),"")</f>
        <v/>
      </c>
      <c r="Y1408" s="4"/>
      <c r="AK1408" s="10" t="str">
        <f>IF(BTT[[#This Row],[Subprozess
(optionale Auswahl)]]="","okay",IF(VLOOKUP(BTT[[#This Row],[Subprozess
(optionale Auswahl)]],BPML[[Subprozess]:[Zugeordneter Hauptprozess]],3,FALSE)=BTT[[#This Row],[Hauptprozess
(Pflichtauswahl)]],"okay","falscher Subprozess"))</f>
        <v>okay</v>
      </c>
      <c r="AL1408" t="str">
        <f>IF(aktives_Teilprojekt="Master","",IF(BTT[[#This Row],[Verantwortliches TP
(automatisch)]]=VLOOKUP(aktives_Teilprojekt,Teilprojekte[[Teilprojekte]:[Kürzel]],2,FALSE),"okay","Hauptprozess anderes TP"))</f>
        <v>okay</v>
      </c>
      <c r="AM1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8" s="10" t="str">
        <f>IFERROR(IF(BTT[[#This Row],[SAP-Modul
(Pflichtauswahl)]]&lt;&gt;VLOOKUP(BTT[[#This Row],[Verwendete Transaktion (Pflichtauswahl)]],Transaktionen[[Transaktionen]:[Modul]],3,FALSE),"Modul anders","okay"),"")</f>
        <v>okay</v>
      </c>
      <c r="AP1408" s="10" t="str">
        <f>IFERROR(IF(COUNTIFS(BTT[Verwendete Transaktion (Pflichtauswahl)],BTT[[#This Row],[Verwendete Transaktion (Pflichtauswahl)]],BTT[SAP-Modul
(Pflichtauswahl)],"&lt;&gt;"&amp;BTT[[#This Row],[SAP-Modul
(Pflichtauswahl)]])&gt;0,"Modul anders","okay"),"")</f>
        <v>okay</v>
      </c>
      <c r="AQ1408" s="10" t="str">
        <f>IFERROR(IF(COUNTIFS(BTT[Verwendete Transaktion (Pflichtauswahl)],BTT[[#This Row],[Verwendete Transaktion (Pflichtauswahl)]],BTT[Verantwortliches TP
(automatisch)],"&lt;&gt;"&amp;BTT[[#This Row],[Verantwortliches TP
(automatisch)]])&gt;0,"Transaktion mehrfach","okay"),"")</f>
        <v>okay</v>
      </c>
      <c r="AR1408" s="10" t="str">
        <f>IFERROR(IF(COUNTIFS(BTT[Verwendete Transaktion (Pflichtauswahl)],BTT[[#This Row],[Verwendete Transaktion (Pflichtauswahl)]],BTT[Verantwortliches TP
(automatisch)],"&lt;&gt;"&amp;VLOOKUP(aktives_Teilprojekt,Teilprojekte[[Teilprojekte]:[Kürzel]],2,FALSE))&gt;0,"Transaktion mehrfach","okay"),"")</f>
        <v>okay</v>
      </c>
      <c r="AS1408" s="10" t="s">
        <v>11882</v>
      </c>
      <c r="AT1408" s="10"/>
    </row>
    <row r="1409" spans="1:46" x14ac:dyDescent="0.25">
      <c r="A1409" s="14" t="str">
        <f>IFERROR(IF(BTT[[#This Row],[Lfd Nr. 
(aus konsolidierter Datei)]]&lt;&gt;"",BTT[[#This Row],[Lfd Nr. 
(aus konsolidierter Datei)]],VLOOKUP(aktives_Teilprojekt,Teilprojekte[[Teilprojekte]:[Kürzel]],2,FALSE)&amp;ROW(BTT[[#This Row],[Lfd Nr.
(automatisch)]])-2),"")</f>
        <v>FI1323</v>
      </c>
      <c r="B1409" s="15" t="s">
        <v>26</v>
      </c>
      <c r="C1409" s="15"/>
      <c r="E1409" s="10" t="str">
        <f>IFERROR(IF(NOT(BTT[[#This Row],[Manuelle Änderung des Verantwortliches TP
(Auswahl - bei Bedarf)]]=""),BTT[[#This Row],[Manuelle Änderung des Verantwortliches TP
(Auswahl - bei Bedarf)]],VLOOKUP(BTT[[#This Row],[Hauptprozess
(Pflichtauswahl)]],Hauptprozesse[],3,FALSE)),"")</f>
        <v>FI</v>
      </c>
      <c r="H1409" s="10"/>
      <c r="J1409" s="10" t="str">
        <f>IFERROR(VLOOKUP(BTT[[#This Row],[Verwendete Transaktion (Pflichtauswahl)]],Transaktionen[[Transaktionen]:[Langtext]],2,FALSE),"")</f>
        <v/>
      </c>
      <c r="V1409" s="10" t="str">
        <f>IFERROR(VLOOKUP(BTT[[#This Row],[Verwendetes Formular
(Auswahl falls relevant)]],Formulare[[Formularbezeichnung]:[Formularname (technisch)]],2,FALSE),"")</f>
        <v/>
      </c>
      <c r="Y1409" s="4"/>
      <c r="AK1409" s="10" t="str">
        <f>IF(BTT[[#This Row],[Subprozess
(optionale Auswahl)]]="","okay",IF(VLOOKUP(BTT[[#This Row],[Subprozess
(optionale Auswahl)]],BPML[[Subprozess]:[Zugeordneter Hauptprozess]],3,FALSE)=BTT[[#This Row],[Hauptprozess
(Pflichtauswahl)]],"okay","falscher Subprozess"))</f>
        <v>okay</v>
      </c>
      <c r="AL1409" t="str">
        <f>IF(aktives_Teilprojekt="Master","",IF(BTT[[#This Row],[Verantwortliches TP
(automatisch)]]=VLOOKUP(aktives_Teilprojekt,Teilprojekte[[Teilprojekte]:[Kürzel]],2,FALSE),"okay","Hauptprozess anderes TP"))</f>
        <v>okay</v>
      </c>
      <c r="AM1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9" s="10" t="str">
        <f>IFERROR(IF(BTT[[#This Row],[SAP-Modul
(Pflichtauswahl)]]&lt;&gt;VLOOKUP(BTT[[#This Row],[Verwendete Transaktion (Pflichtauswahl)]],Transaktionen[[Transaktionen]:[Modul]],3,FALSE),"Modul anders","okay"),"")</f>
        <v/>
      </c>
      <c r="AP1409" s="10" t="str">
        <f>IFERROR(IF(COUNTIFS(BTT[Verwendete Transaktion (Pflichtauswahl)],BTT[[#This Row],[Verwendete Transaktion (Pflichtauswahl)]],BTT[SAP-Modul
(Pflichtauswahl)],"&lt;&gt;"&amp;BTT[[#This Row],[SAP-Modul
(Pflichtauswahl)]])&gt;0,"Modul anders","okay"),"")</f>
        <v>okay</v>
      </c>
      <c r="AQ1409" s="10" t="str">
        <f>IFERROR(IF(COUNTIFS(BTT[Verwendete Transaktion (Pflichtauswahl)],BTT[[#This Row],[Verwendete Transaktion (Pflichtauswahl)]],BTT[Verantwortliches TP
(automatisch)],"&lt;&gt;"&amp;BTT[[#This Row],[Verantwortliches TP
(automatisch)]])&gt;0,"Transaktion mehrfach","okay"),"")</f>
        <v>okay</v>
      </c>
      <c r="AR1409" s="10" t="str">
        <f>IFERROR(IF(COUNTIFS(BTT[Verwendete Transaktion (Pflichtauswahl)],BTT[[#This Row],[Verwendete Transaktion (Pflichtauswahl)]],BTT[Verantwortliches TP
(automatisch)],"&lt;&gt;"&amp;VLOOKUP(aktives_Teilprojekt,Teilprojekte[[Teilprojekte]:[Kürzel]],2,FALSE))&gt;0,"Transaktion mehrfach","okay"),"")</f>
        <v>okay</v>
      </c>
      <c r="AS1409" s="10" t="s">
        <v>11883</v>
      </c>
      <c r="AT1409" s="10"/>
    </row>
    <row r="1410" spans="1:46" x14ac:dyDescent="0.25">
      <c r="A1410" s="14" t="str">
        <f>IFERROR(IF(BTT[[#This Row],[Lfd Nr. 
(aus konsolidierter Datei)]]&lt;&gt;"",BTT[[#This Row],[Lfd Nr. 
(aus konsolidierter Datei)]],VLOOKUP(aktives_Teilprojekt,Teilprojekte[[Teilprojekte]:[Kürzel]],2,FALSE)&amp;ROW(BTT[[#This Row],[Lfd Nr.
(automatisch)]])-2),"")</f>
        <v>FI1324</v>
      </c>
      <c r="B1410" s="15" t="s">
        <v>26</v>
      </c>
      <c r="C1410" s="15"/>
      <c r="D1410" t="s">
        <v>11858</v>
      </c>
      <c r="E1410" s="10" t="str">
        <f>IFERROR(IF(NOT(BTT[[#This Row],[Manuelle Änderung des Verantwortliches TP
(Auswahl - bei Bedarf)]]=""),BTT[[#This Row],[Manuelle Änderung des Verantwortliches TP
(Auswahl - bei Bedarf)]],VLOOKUP(BTT[[#This Row],[Hauptprozess
(Pflichtauswahl)]],Hauptprozesse[],3,FALSE)),"")</f>
        <v>FI</v>
      </c>
      <c r="H1410" s="10" t="s">
        <v>6037</v>
      </c>
      <c r="I1410" t="s">
        <v>4782</v>
      </c>
      <c r="J1410" s="10" t="str">
        <f>IFERROR(VLOOKUP(BTT[[#This Row],[Verwendete Transaktion (Pflichtauswahl)]],Transaktionen[[Transaktionen]:[Langtext]],2,FALSE),"")</f>
        <v>SAM: Stationäres Anlagenmanagemnt</v>
      </c>
      <c r="V1410" s="10" t="str">
        <f>IFERROR(VLOOKUP(BTT[[#This Row],[Verwendetes Formular
(Auswahl falls relevant)]],Formulare[[Formularbezeichnung]:[Formularname (technisch)]],2,FALSE),"")</f>
        <v/>
      </c>
      <c r="Y1410" s="4"/>
      <c r="AK1410" s="10" t="str">
        <f>IF(BTT[[#This Row],[Subprozess
(optionale Auswahl)]]="","okay",IF(VLOOKUP(BTT[[#This Row],[Subprozess
(optionale Auswahl)]],BPML[[Subprozess]:[Zugeordneter Hauptprozess]],3,FALSE)=BTT[[#This Row],[Hauptprozess
(Pflichtauswahl)]],"okay","falscher Subprozess"))</f>
        <v>okay</v>
      </c>
      <c r="AL1410" t="str">
        <f>IF(aktives_Teilprojekt="Master","",IF(BTT[[#This Row],[Verantwortliches TP
(automatisch)]]=VLOOKUP(aktives_Teilprojekt,Teilprojekte[[Teilprojekte]:[Kürzel]],2,FALSE),"okay","Hauptprozess anderes TP"))</f>
        <v>okay</v>
      </c>
      <c r="AM1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0" s="10" t="str">
        <f>IFERROR(IF(BTT[[#This Row],[SAP-Modul
(Pflichtauswahl)]]&lt;&gt;VLOOKUP(BTT[[#This Row],[Verwendete Transaktion (Pflichtauswahl)]],Transaktionen[[Transaktionen]:[Modul]],3,FALSE),"Modul anders","okay"),"")</f>
        <v>okay</v>
      </c>
      <c r="AP1410" s="10" t="str">
        <f>IFERROR(IF(COUNTIFS(BTT[Verwendete Transaktion (Pflichtauswahl)],BTT[[#This Row],[Verwendete Transaktion (Pflichtauswahl)]],BTT[SAP-Modul
(Pflichtauswahl)],"&lt;&gt;"&amp;BTT[[#This Row],[SAP-Modul
(Pflichtauswahl)]])&gt;0,"Modul anders","okay"),"")</f>
        <v>okay</v>
      </c>
      <c r="AQ1410" s="10" t="str">
        <f>IFERROR(IF(COUNTIFS(BTT[Verwendete Transaktion (Pflichtauswahl)],BTT[[#This Row],[Verwendete Transaktion (Pflichtauswahl)]],BTT[Verantwortliches TP
(automatisch)],"&lt;&gt;"&amp;BTT[[#This Row],[Verantwortliches TP
(automatisch)]])&gt;0,"Transaktion mehrfach","okay"),"")</f>
        <v>okay</v>
      </c>
      <c r="AR1410" s="10" t="str">
        <f>IFERROR(IF(COUNTIFS(BTT[Verwendete Transaktion (Pflichtauswahl)],BTT[[#This Row],[Verwendete Transaktion (Pflichtauswahl)]],BTT[Verantwortliches TP
(automatisch)],"&lt;&gt;"&amp;VLOOKUP(aktives_Teilprojekt,Teilprojekte[[Teilprojekte]:[Kürzel]],2,FALSE))&gt;0,"Transaktion mehrfach","okay"),"")</f>
        <v>okay</v>
      </c>
      <c r="AS1410" s="10" t="s">
        <v>11884</v>
      </c>
      <c r="AT1410" s="10"/>
    </row>
    <row r="1411" spans="1:46" x14ac:dyDescent="0.25">
      <c r="A1411" s="14" t="str">
        <f>IFERROR(IF(BTT[[#This Row],[Lfd Nr. 
(aus konsolidierter Datei)]]&lt;&gt;"",BTT[[#This Row],[Lfd Nr. 
(aus konsolidierter Datei)]],VLOOKUP(aktives_Teilprojekt,Teilprojekte[[Teilprojekte]:[Kürzel]],2,FALSE)&amp;ROW(BTT[[#This Row],[Lfd Nr.
(automatisch)]])-2),"")</f>
        <v>FI1325</v>
      </c>
      <c r="B1411" s="15" t="s">
        <v>26</v>
      </c>
      <c r="C1411" s="15"/>
      <c r="D1411" t="s">
        <v>11860</v>
      </c>
      <c r="E1411" s="10" t="str">
        <f>IFERROR(IF(NOT(BTT[[#This Row],[Manuelle Änderung des Verantwortliches TP
(Auswahl - bei Bedarf)]]=""),BTT[[#This Row],[Manuelle Änderung des Verantwortliches TP
(Auswahl - bei Bedarf)]],VLOOKUP(BTT[[#This Row],[Hauptprozess
(Pflichtauswahl)]],Hauptprozesse[],3,FALSE)),"")</f>
        <v>FI</v>
      </c>
      <c r="H1411" s="10" t="s">
        <v>6037</v>
      </c>
      <c r="I1411" t="s">
        <v>4800</v>
      </c>
      <c r="J1411" s="10" t="str">
        <f>IFERROR(VLOOKUP(BTT[[#This Row],[Verwendete Transaktion (Pflichtauswahl)]],Transaktionen[[Transaktionen]:[Langtext]],2,FALSE),"")</f>
        <v>MAM: Freigabeliste bearbeiten</v>
      </c>
      <c r="V1411" s="10" t="str">
        <f>IFERROR(VLOOKUP(BTT[[#This Row],[Verwendetes Formular
(Auswahl falls relevant)]],Formulare[[Formularbezeichnung]:[Formularname (technisch)]],2,FALSE),"")</f>
        <v/>
      </c>
      <c r="Y1411" s="4"/>
      <c r="AK1411" s="10" t="str">
        <f>IF(BTT[[#This Row],[Subprozess
(optionale Auswahl)]]="","okay",IF(VLOOKUP(BTT[[#This Row],[Subprozess
(optionale Auswahl)]],BPML[[Subprozess]:[Zugeordneter Hauptprozess]],3,FALSE)=BTT[[#This Row],[Hauptprozess
(Pflichtauswahl)]],"okay","falscher Subprozess"))</f>
        <v>okay</v>
      </c>
      <c r="AL1411" t="str">
        <f>IF(aktives_Teilprojekt="Master","",IF(BTT[[#This Row],[Verantwortliches TP
(automatisch)]]=VLOOKUP(aktives_Teilprojekt,Teilprojekte[[Teilprojekte]:[Kürzel]],2,FALSE),"okay","Hauptprozess anderes TP"))</f>
        <v>okay</v>
      </c>
      <c r="AM1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1" s="10" t="str">
        <f>IFERROR(IF(BTT[[#This Row],[SAP-Modul
(Pflichtauswahl)]]&lt;&gt;VLOOKUP(BTT[[#This Row],[Verwendete Transaktion (Pflichtauswahl)]],Transaktionen[[Transaktionen]:[Modul]],3,FALSE),"Modul anders","okay"),"")</f>
        <v>okay</v>
      </c>
      <c r="AP1411" s="10" t="str">
        <f>IFERROR(IF(COUNTIFS(BTT[Verwendete Transaktion (Pflichtauswahl)],BTT[[#This Row],[Verwendete Transaktion (Pflichtauswahl)]],BTT[SAP-Modul
(Pflichtauswahl)],"&lt;&gt;"&amp;BTT[[#This Row],[SAP-Modul
(Pflichtauswahl)]])&gt;0,"Modul anders","okay"),"")</f>
        <v>okay</v>
      </c>
      <c r="AQ1411" s="10" t="str">
        <f>IFERROR(IF(COUNTIFS(BTT[Verwendete Transaktion (Pflichtauswahl)],BTT[[#This Row],[Verwendete Transaktion (Pflichtauswahl)]],BTT[Verantwortliches TP
(automatisch)],"&lt;&gt;"&amp;BTT[[#This Row],[Verantwortliches TP
(automatisch)]])&gt;0,"Transaktion mehrfach","okay"),"")</f>
        <v>okay</v>
      </c>
      <c r="AR1411" s="10" t="str">
        <f>IFERROR(IF(COUNTIFS(BTT[Verwendete Transaktion (Pflichtauswahl)],BTT[[#This Row],[Verwendete Transaktion (Pflichtauswahl)]],BTT[Verantwortliches TP
(automatisch)],"&lt;&gt;"&amp;VLOOKUP(aktives_Teilprojekt,Teilprojekte[[Teilprojekte]:[Kürzel]],2,FALSE))&gt;0,"Transaktion mehrfach","okay"),"")</f>
        <v>okay</v>
      </c>
      <c r="AS1411" s="10" t="s">
        <v>11885</v>
      </c>
      <c r="AT1411" s="10"/>
    </row>
    <row r="1412" spans="1:46" x14ac:dyDescent="0.25">
      <c r="A1412" s="14" t="str">
        <f>IFERROR(IF(BTT[[#This Row],[Lfd Nr. 
(aus konsolidierter Datei)]]&lt;&gt;"",BTT[[#This Row],[Lfd Nr. 
(aus konsolidierter Datei)]],VLOOKUP(aktives_Teilprojekt,Teilprojekte[[Teilprojekte]:[Kürzel]],2,FALSE)&amp;ROW(BTT[[#This Row],[Lfd Nr.
(automatisch)]])-2),"")</f>
        <v>FI1326</v>
      </c>
      <c r="B1412" s="15" t="s">
        <v>26</v>
      </c>
      <c r="C1412" s="15"/>
      <c r="D1412" t="s">
        <v>11867</v>
      </c>
      <c r="E1412" s="10" t="str">
        <f>IFERROR(IF(NOT(BTT[[#This Row],[Manuelle Änderung des Verantwortliches TP
(Auswahl - bei Bedarf)]]=""),BTT[[#This Row],[Manuelle Änderung des Verantwortliches TP
(Auswahl - bei Bedarf)]],VLOOKUP(BTT[[#This Row],[Hauptprozess
(Pflichtauswahl)]],Hauptprozesse[],3,FALSE)),"")</f>
        <v>FI</v>
      </c>
      <c r="G1412" t="s">
        <v>14280</v>
      </c>
      <c r="H1412" s="10" t="s">
        <v>6037</v>
      </c>
      <c r="I1412" t="s">
        <v>4782</v>
      </c>
      <c r="J1412" s="10" t="str">
        <f>IFERROR(VLOOKUP(BTT[[#This Row],[Verwendete Transaktion (Pflichtauswahl)]],Transaktionen[[Transaktionen]:[Langtext]],2,FALSE),"")</f>
        <v>SAM: Stationäres Anlagenmanagemnt</v>
      </c>
      <c r="V1412" s="10" t="str">
        <f>IFERROR(VLOOKUP(BTT[[#This Row],[Verwendetes Formular
(Auswahl falls relevant)]],Formulare[[Formularbezeichnung]:[Formularname (technisch)]],2,FALSE),"")</f>
        <v/>
      </c>
      <c r="Y1412" s="4"/>
      <c r="AK1412" s="10" t="str">
        <f>IF(BTT[[#This Row],[Subprozess
(optionale Auswahl)]]="","okay",IF(VLOOKUP(BTT[[#This Row],[Subprozess
(optionale Auswahl)]],BPML[[Subprozess]:[Zugeordneter Hauptprozess]],3,FALSE)=BTT[[#This Row],[Hauptprozess
(Pflichtauswahl)]],"okay","falscher Subprozess"))</f>
        <v>okay</v>
      </c>
      <c r="AL1412" t="str">
        <f>IF(aktives_Teilprojekt="Master","",IF(BTT[[#This Row],[Verantwortliches TP
(automatisch)]]=VLOOKUP(aktives_Teilprojekt,Teilprojekte[[Teilprojekte]:[Kürzel]],2,FALSE),"okay","Hauptprozess anderes TP"))</f>
        <v>okay</v>
      </c>
      <c r="AM1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2" s="10" t="str">
        <f>IFERROR(IF(BTT[[#This Row],[SAP-Modul
(Pflichtauswahl)]]&lt;&gt;VLOOKUP(BTT[[#This Row],[Verwendete Transaktion (Pflichtauswahl)]],Transaktionen[[Transaktionen]:[Modul]],3,FALSE),"Modul anders","okay"),"")</f>
        <v>okay</v>
      </c>
      <c r="AP1412" s="10" t="str">
        <f>IFERROR(IF(COUNTIFS(BTT[Verwendete Transaktion (Pflichtauswahl)],BTT[[#This Row],[Verwendete Transaktion (Pflichtauswahl)]],BTT[SAP-Modul
(Pflichtauswahl)],"&lt;&gt;"&amp;BTT[[#This Row],[SAP-Modul
(Pflichtauswahl)]])&gt;0,"Modul anders","okay"),"")</f>
        <v>okay</v>
      </c>
      <c r="AQ1412" s="10" t="str">
        <f>IFERROR(IF(COUNTIFS(BTT[Verwendete Transaktion (Pflichtauswahl)],BTT[[#This Row],[Verwendete Transaktion (Pflichtauswahl)]],BTT[Verantwortliches TP
(automatisch)],"&lt;&gt;"&amp;BTT[[#This Row],[Verantwortliches TP
(automatisch)]])&gt;0,"Transaktion mehrfach","okay"),"")</f>
        <v>okay</v>
      </c>
      <c r="AR1412" s="10" t="str">
        <f>IFERROR(IF(COUNTIFS(BTT[Verwendete Transaktion (Pflichtauswahl)],BTT[[#This Row],[Verwendete Transaktion (Pflichtauswahl)]],BTT[Verantwortliches TP
(automatisch)],"&lt;&gt;"&amp;VLOOKUP(aktives_Teilprojekt,Teilprojekte[[Teilprojekte]:[Kürzel]],2,FALSE))&gt;0,"Transaktion mehrfach","okay"),"")</f>
        <v>okay</v>
      </c>
      <c r="AS1412" s="10" t="s">
        <v>11886</v>
      </c>
      <c r="AT1412" s="10"/>
    </row>
    <row r="1413" spans="1:46" x14ac:dyDescent="0.25">
      <c r="A1413" s="14" t="str">
        <f>IFERROR(IF(BTT[[#This Row],[Lfd Nr. 
(aus konsolidierter Datei)]]&lt;&gt;"",BTT[[#This Row],[Lfd Nr. 
(aus konsolidierter Datei)]],VLOOKUP(aktives_Teilprojekt,Teilprojekte[[Teilprojekte]:[Kürzel]],2,FALSE)&amp;ROW(BTT[[#This Row],[Lfd Nr.
(automatisch)]])-2),"")</f>
        <v>FI1327</v>
      </c>
      <c r="B1413" s="15" t="s">
        <v>26</v>
      </c>
      <c r="C1413" s="15"/>
      <c r="D1413" t="s">
        <v>11862</v>
      </c>
      <c r="E1413" s="10" t="str">
        <f>IFERROR(IF(NOT(BTT[[#This Row],[Manuelle Änderung des Verantwortliches TP
(Auswahl - bei Bedarf)]]=""),BTT[[#This Row],[Manuelle Änderung des Verantwortliches TP
(Auswahl - bei Bedarf)]],VLOOKUP(BTT[[#This Row],[Hauptprozess
(Pflichtauswahl)]],Hauptprozesse[],3,FALSE)),"")</f>
        <v>FI</v>
      </c>
      <c r="G1413" t="s">
        <v>14280</v>
      </c>
      <c r="H1413" s="10"/>
      <c r="J1413" s="10" t="str">
        <f>IFERROR(VLOOKUP(BTT[[#This Row],[Verwendete Transaktion (Pflichtauswahl)]],Transaktionen[[Transaktionen]:[Langtext]],2,FALSE),"")</f>
        <v/>
      </c>
      <c r="V1413" s="10" t="str">
        <f>IFERROR(VLOOKUP(BTT[[#This Row],[Verwendetes Formular
(Auswahl falls relevant)]],Formulare[[Formularbezeichnung]:[Formularname (technisch)]],2,FALSE),"")</f>
        <v/>
      </c>
      <c r="Y1413" s="4"/>
      <c r="AK1413" s="10" t="str">
        <f>IF(BTT[[#This Row],[Subprozess
(optionale Auswahl)]]="","okay",IF(VLOOKUP(BTT[[#This Row],[Subprozess
(optionale Auswahl)]],BPML[[Subprozess]:[Zugeordneter Hauptprozess]],3,FALSE)=BTT[[#This Row],[Hauptprozess
(Pflichtauswahl)]],"okay","falscher Subprozess"))</f>
        <v>okay</v>
      </c>
      <c r="AL1413" t="str">
        <f>IF(aktives_Teilprojekt="Master","",IF(BTT[[#This Row],[Verantwortliches TP
(automatisch)]]=VLOOKUP(aktives_Teilprojekt,Teilprojekte[[Teilprojekte]:[Kürzel]],2,FALSE),"okay","Hauptprozess anderes TP"))</f>
        <v>okay</v>
      </c>
      <c r="AM1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3" s="10" t="str">
        <f>IFERROR(IF(BTT[[#This Row],[SAP-Modul
(Pflichtauswahl)]]&lt;&gt;VLOOKUP(BTT[[#This Row],[Verwendete Transaktion (Pflichtauswahl)]],Transaktionen[[Transaktionen]:[Modul]],3,FALSE),"Modul anders","okay"),"")</f>
        <v/>
      </c>
      <c r="AP1413" s="10" t="str">
        <f>IFERROR(IF(COUNTIFS(BTT[Verwendete Transaktion (Pflichtauswahl)],BTT[[#This Row],[Verwendete Transaktion (Pflichtauswahl)]],BTT[SAP-Modul
(Pflichtauswahl)],"&lt;&gt;"&amp;BTT[[#This Row],[SAP-Modul
(Pflichtauswahl)]])&gt;0,"Modul anders","okay"),"")</f>
        <v>okay</v>
      </c>
      <c r="AQ1413" s="10" t="str">
        <f>IFERROR(IF(COUNTIFS(BTT[Verwendete Transaktion (Pflichtauswahl)],BTT[[#This Row],[Verwendete Transaktion (Pflichtauswahl)]],BTT[Verantwortliches TP
(automatisch)],"&lt;&gt;"&amp;BTT[[#This Row],[Verantwortliches TP
(automatisch)]])&gt;0,"Transaktion mehrfach","okay"),"")</f>
        <v>okay</v>
      </c>
      <c r="AR1413" s="10" t="str">
        <f>IFERROR(IF(COUNTIFS(BTT[Verwendete Transaktion (Pflichtauswahl)],BTT[[#This Row],[Verwendete Transaktion (Pflichtauswahl)]],BTT[Verantwortliches TP
(automatisch)],"&lt;&gt;"&amp;VLOOKUP(aktives_Teilprojekt,Teilprojekte[[Teilprojekte]:[Kürzel]],2,FALSE))&gt;0,"Transaktion mehrfach","okay"),"")</f>
        <v>okay</v>
      </c>
      <c r="AS1413" s="10" t="s">
        <v>11887</v>
      </c>
      <c r="AT1413" s="10"/>
    </row>
    <row r="1414" spans="1:46" x14ac:dyDescent="0.25">
      <c r="A1414" s="14" t="str">
        <f>IFERROR(IF(BTT[[#This Row],[Lfd Nr. 
(aus konsolidierter Datei)]]&lt;&gt;"",BTT[[#This Row],[Lfd Nr. 
(aus konsolidierter Datei)]],VLOOKUP(aktives_Teilprojekt,Teilprojekte[[Teilprojekte]:[Kürzel]],2,FALSE)&amp;ROW(BTT[[#This Row],[Lfd Nr.
(automatisch)]])-2),"")</f>
        <v>FI1328</v>
      </c>
      <c r="B1414" s="15" t="s">
        <v>26</v>
      </c>
      <c r="C1414" s="15"/>
      <c r="D1414" t="s">
        <v>11864</v>
      </c>
      <c r="E1414" s="10" t="str">
        <f>IFERROR(IF(NOT(BTT[[#This Row],[Manuelle Änderung des Verantwortliches TP
(Auswahl - bei Bedarf)]]=""),BTT[[#This Row],[Manuelle Änderung des Verantwortliches TP
(Auswahl - bei Bedarf)]],VLOOKUP(BTT[[#This Row],[Hauptprozess
(Pflichtauswahl)]],Hauptprozesse[],3,FALSE)),"")</f>
        <v>FI</v>
      </c>
      <c r="G1414" t="s">
        <v>14280</v>
      </c>
      <c r="H1414" s="10"/>
      <c r="J1414" s="10" t="str">
        <f>IFERROR(VLOOKUP(BTT[[#This Row],[Verwendete Transaktion (Pflichtauswahl)]],Transaktionen[[Transaktionen]:[Langtext]],2,FALSE),"")</f>
        <v/>
      </c>
      <c r="V1414" s="10" t="str">
        <f>IFERROR(VLOOKUP(BTT[[#This Row],[Verwendetes Formular
(Auswahl falls relevant)]],Formulare[[Formularbezeichnung]:[Formularname (technisch)]],2,FALSE),"")</f>
        <v/>
      </c>
      <c r="Y1414" s="4"/>
      <c r="AK1414" s="10" t="str">
        <f>IF(BTT[[#This Row],[Subprozess
(optionale Auswahl)]]="","okay",IF(VLOOKUP(BTT[[#This Row],[Subprozess
(optionale Auswahl)]],BPML[[Subprozess]:[Zugeordneter Hauptprozess]],3,FALSE)=BTT[[#This Row],[Hauptprozess
(Pflichtauswahl)]],"okay","falscher Subprozess"))</f>
        <v>okay</v>
      </c>
      <c r="AL1414" t="str">
        <f>IF(aktives_Teilprojekt="Master","",IF(BTT[[#This Row],[Verantwortliches TP
(automatisch)]]=VLOOKUP(aktives_Teilprojekt,Teilprojekte[[Teilprojekte]:[Kürzel]],2,FALSE),"okay","Hauptprozess anderes TP"))</f>
        <v>okay</v>
      </c>
      <c r="AM1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4" s="10" t="str">
        <f>IFERROR(IF(BTT[[#This Row],[SAP-Modul
(Pflichtauswahl)]]&lt;&gt;VLOOKUP(BTT[[#This Row],[Verwendete Transaktion (Pflichtauswahl)]],Transaktionen[[Transaktionen]:[Modul]],3,FALSE),"Modul anders","okay"),"")</f>
        <v/>
      </c>
      <c r="AP1414" s="10" t="str">
        <f>IFERROR(IF(COUNTIFS(BTT[Verwendete Transaktion (Pflichtauswahl)],BTT[[#This Row],[Verwendete Transaktion (Pflichtauswahl)]],BTT[SAP-Modul
(Pflichtauswahl)],"&lt;&gt;"&amp;BTT[[#This Row],[SAP-Modul
(Pflichtauswahl)]])&gt;0,"Modul anders","okay"),"")</f>
        <v>okay</v>
      </c>
      <c r="AQ1414" s="10" t="str">
        <f>IFERROR(IF(COUNTIFS(BTT[Verwendete Transaktion (Pflichtauswahl)],BTT[[#This Row],[Verwendete Transaktion (Pflichtauswahl)]],BTT[Verantwortliches TP
(automatisch)],"&lt;&gt;"&amp;BTT[[#This Row],[Verantwortliches TP
(automatisch)]])&gt;0,"Transaktion mehrfach","okay"),"")</f>
        <v>okay</v>
      </c>
      <c r="AR1414" s="10" t="str">
        <f>IFERROR(IF(COUNTIFS(BTT[Verwendete Transaktion (Pflichtauswahl)],BTT[[#This Row],[Verwendete Transaktion (Pflichtauswahl)]],BTT[Verantwortliches TP
(automatisch)],"&lt;&gt;"&amp;VLOOKUP(aktives_Teilprojekt,Teilprojekte[[Teilprojekte]:[Kürzel]],2,FALSE))&gt;0,"Transaktion mehrfach","okay"),"")</f>
        <v>okay</v>
      </c>
      <c r="AS1414" s="10" t="s">
        <v>11888</v>
      </c>
      <c r="AT1414" s="10"/>
    </row>
    <row r="1415" spans="1:46" x14ac:dyDescent="0.25">
      <c r="A1415" s="14" t="str">
        <f>IFERROR(IF(BTT[[#This Row],[Lfd Nr. 
(aus konsolidierter Datei)]]&lt;&gt;"",BTT[[#This Row],[Lfd Nr. 
(aus konsolidierter Datei)]],VLOOKUP(aktives_Teilprojekt,Teilprojekte[[Teilprojekte]:[Kürzel]],2,FALSE)&amp;ROW(BTT[[#This Row],[Lfd Nr.
(automatisch)]])-2),"")</f>
        <v>FI1329</v>
      </c>
      <c r="B1415" s="15" t="s">
        <v>26</v>
      </c>
      <c r="C1415" s="15"/>
      <c r="D1415" t="s">
        <v>10109</v>
      </c>
      <c r="E1415" s="10" t="str">
        <f>IFERROR(IF(NOT(BTT[[#This Row],[Manuelle Änderung des Verantwortliches TP
(Auswahl - bei Bedarf)]]=""),BTT[[#This Row],[Manuelle Änderung des Verantwortliches TP
(Auswahl - bei Bedarf)]],VLOOKUP(BTT[[#This Row],[Hauptprozess
(Pflichtauswahl)]],Hauptprozesse[],3,FALSE)),"")</f>
        <v>FI</v>
      </c>
      <c r="G1415" t="s">
        <v>14280</v>
      </c>
      <c r="H1415" s="10"/>
      <c r="J1415" s="10" t="str">
        <f>IFERROR(VLOOKUP(BTT[[#This Row],[Verwendete Transaktion (Pflichtauswahl)]],Transaktionen[[Transaktionen]:[Langtext]],2,FALSE),"")</f>
        <v/>
      </c>
      <c r="V1415" s="10" t="str">
        <f>IFERROR(VLOOKUP(BTT[[#This Row],[Verwendetes Formular
(Auswahl falls relevant)]],Formulare[[Formularbezeichnung]:[Formularname (technisch)]],2,FALSE),"")</f>
        <v/>
      </c>
      <c r="Y1415" s="4"/>
      <c r="AK1415" s="10" t="str">
        <f>IF(BTT[[#This Row],[Subprozess
(optionale Auswahl)]]="","okay",IF(VLOOKUP(BTT[[#This Row],[Subprozess
(optionale Auswahl)]],BPML[[Subprozess]:[Zugeordneter Hauptprozess]],3,FALSE)=BTT[[#This Row],[Hauptprozess
(Pflichtauswahl)]],"okay","falscher Subprozess"))</f>
        <v>okay</v>
      </c>
      <c r="AL1415" t="str">
        <f>IF(aktives_Teilprojekt="Master","",IF(BTT[[#This Row],[Verantwortliches TP
(automatisch)]]=VLOOKUP(aktives_Teilprojekt,Teilprojekte[[Teilprojekte]:[Kürzel]],2,FALSE),"okay","Hauptprozess anderes TP"))</f>
        <v>okay</v>
      </c>
      <c r="AM1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5" s="10" t="str">
        <f>IFERROR(IF(BTT[[#This Row],[SAP-Modul
(Pflichtauswahl)]]&lt;&gt;VLOOKUP(BTT[[#This Row],[Verwendete Transaktion (Pflichtauswahl)]],Transaktionen[[Transaktionen]:[Modul]],3,FALSE),"Modul anders","okay"),"")</f>
        <v/>
      </c>
      <c r="AP1415" s="10" t="str">
        <f>IFERROR(IF(COUNTIFS(BTT[Verwendete Transaktion (Pflichtauswahl)],BTT[[#This Row],[Verwendete Transaktion (Pflichtauswahl)]],BTT[SAP-Modul
(Pflichtauswahl)],"&lt;&gt;"&amp;BTT[[#This Row],[SAP-Modul
(Pflichtauswahl)]])&gt;0,"Modul anders","okay"),"")</f>
        <v>okay</v>
      </c>
      <c r="AQ1415" s="10" t="str">
        <f>IFERROR(IF(COUNTIFS(BTT[Verwendete Transaktion (Pflichtauswahl)],BTT[[#This Row],[Verwendete Transaktion (Pflichtauswahl)]],BTT[Verantwortliches TP
(automatisch)],"&lt;&gt;"&amp;BTT[[#This Row],[Verantwortliches TP
(automatisch)]])&gt;0,"Transaktion mehrfach","okay"),"")</f>
        <v>okay</v>
      </c>
      <c r="AR1415" s="10" t="str">
        <f>IFERROR(IF(COUNTIFS(BTT[Verwendete Transaktion (Pflichtauswahl)],BTT[[#This Row],[Verwendete Transaktion (Pflichtauswahl)]],BTT[Verantwortliches TP
(automatisch)],"&lt;&gt;"&amp;VLOOKUP(aktives_Teilprojekt,Teilprojekte[[Teilprojekte]:[Kürzel]],2,FALSE))&gt;0,"Transaktion mehrfach","okay"),"")</f>
        <v>okay</v>
      </c>
      <c r="AS1415" s="10" t="s">
        <v>11889</v>
      </c>
      <c r="AT1415" s="10"/>
    </row>
    <row r="1416" spans="1:46" x14ac:dyDescent="0.25">
      <c r="A1416" s="14" t="str">
        <f>IFERROR(IF(BTT[[#This Row],[Lfd Nr. 
(aus konsolidierter Datei)]]&lt;&gt;"",BTT[[#This Row],[Lfd Nr. 
(aus konsolidierter Datei)]],VLOOKUP(aktives_Teilprojekt,Teilprojekte[[Teilprojekte]:[Kürzel]],2,FALSE)&amp;ROW(BTT[[#This Row],[Lfd Nr.
(automatisch)]])-2),"")</f>
        <v>FI1330</v>
      </c>
      <c r="B1416" s="15" t="s">
        <v>26</v>
      </c>
      <c r="C1416" s="15"/>
      <c r="D1416" t="s">
        <v>11867</v>
      </c>
      <c r="E1416" s="10" t="str">
        <f>IFERROR(IF(NOT(BTT[[#This Row],[Manuelle Änderung des Verantwortliches TP
(Auswahl - bei Bedarf)]]=""),BTT[[#This Row],[Manuelle Änderung des Verantwortliches TP
(Auswahl - bei Bedarf)]],VLOOKUP(BTT[[#This Row],[Hauptprozess
(Pflichtauswahl)]],Hauptprozesse[],3,FALSE)),"")</f>
        <v>FI</v>
      </c>
      <c r="G1416" t="s">
        <v>14280</v>
      </c>
      <c r="H1416" s="10" t="s">
        <v>6037</v>
      </c>
      <c r="I1416" t="s">
        <v>4800</v>
      </c>
      <c r="J1416" s="10" t="str">
        <f>IFERROR(VLOOKUP(BTT[[#This Row],[Verwendete Transaktion (Pflichtauswahl)]],Transaktionen[[Transaktionen]:[Langtext]],2,FALSE),"")</f>
        <v>MAM: Freigabeliste bearbeiten</v>
      </c>
      <c r="V1416" s="10" t="str">
        <f>IFERROR(VLOOKUP(BTT[[#This Row],[Verwendetes Formular
(Auswahl falls relevant)]],Formulare[[Formularbezeichnung]:[Formularname (technisch)]],2,FALSE),"")</f>
        <v/>
      </c>
      <c r="Y1416" s="4"/>
      <c r="AK1416" s="10" t="str">
        <f>IF(BTT[[#This Row],[Subprozess
(optionale Auswahl)]]="","okay",IF(VLOOKUP(BTT[[#This Row],[Subprozess
(optionale Auswahl)]],BPML[[Subprozess]:[Zugeordneter Hauptprozess]],3,FALSE)=BTT[[#This Row],[Hauptprozess
(Pflichtauswahl)]],"okay","falscher Subprozess"))</f>
        <v>okay</v>
      </c>
      <c r="AL1416" t="str">
        <f>IF(aktives_Teilprojekt="Master","",IF(BTT[[#This Row],[Verantwortliches TP
(automatisch)]]=VLOOKUP(aktives_Teilprojekt,Teilprojekte[[Teilprojekte]:[Kürzel]],2,FALSE),"okay","Hauptprozess anderes TP"))</f>
        <v>okay</v>
      </c>
      <c r="AM1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6" s="10" t="str">
        <f>IFERROR(IF(BTT[[#This Row],[SAP-Modul
(Pflichtauswahl)]]&lt;&gt;VLOOKUP(BTT[[#This Row],[Verwendete Transaktion (Pflichtauswahl)]],Transaktionen[[Transaktionen]:[Modul]],3,FALSE),"Modul anders","okay"),"")</f>
        <v>okay</v>
      </c>
      <c r="AP1416" s="10" t="str">
        <f>IFERROR(IF(COUNTIFS(BTT[Verwendete Transaktion (Pflichtauswahl)],BTT[[#This Row],[Verwendete Transaktion (Pflichtauswahl)]],BTT[SAP-Modul
(Pflichtauswahl)],"&lt;&gt;"&amp;BTT[[#This Row],[SAP-Modul
(Pflichtauswahl)]])&gt;0,"Modul anders","okay"),"")</f>
        <v>okay</v>
      </c>
      <c r="AQ1416" s="10" t="str">
        <f>IFERROR(IF(COUNTIFS(BTT[Verwendete Transaktion (Pflichtauswahl)],BTT[[#This Row],[Verwendete Transaktion (Pflichtauswahl)]],BTT[Verantwortliches TP
(automatisch)],"&lt;&gt;"&amp;BTT[[#This Row],[Verantwortliches TP
(automatisch)]])&gt;0,"Transaktion mehrfach","okay"),"")</f>
        <v>okay</v>
      </c>
      <c r="AR1416" s="10" t="str">
        <f>IFERROR(IF(COUNTIFS(BTT[Verwendete Transaktion (Pflichtauswahl)],BTT[[#This Row],[Verwendete Transaktion (Pflichtauswahl)]],BTT[Verantwortliches TP
(automatisch)],"&lt;&gt;"&amp;VLOOKUP(aktives_Teilprojekt,Teilprojekte[[Teilprojekte]:[Kürzel]],2,FALSE))&gt;0,"Transaktion mehrfach","okay"),"")</f>
        <v>okay</v>
      </c>
      <c r="AS1416" s="10" t="s">
        <v>11890</v>
      </c>
      <c r="AT1416" s="10"/>
    </row>
    <row r="1417" spans="1:46" x14ac:dyDescent="0.25">
      <c r="A1417" s="14" t="str">
        <f>IFERROR(IF(BTT[[#This Row],[Lfd Nr. 
(aus konsolidierter Datei)]]&lt;&gt;"",BTT[[#This Row],[Lfd Nr. 
(aus konsolidierter Datei)]],VLOOKUP(aktives_Teilprojekt,Teilprojekte[[Teilprojekte]:[Kürzel]],2,FALSE)&amp;ROW(BTT[[#This Row],[Lfd Nr.
(automatisch)]])-2),"")</f>
        <v>FI1331</v>
      </c>
      <c r="B1417" s="15" t="s">
        <v>26</v>
      </c>
      <c r="C1417" s="15"/>
      <c r="D1417" t="s">
        <v>11869</v>
      </c>
      <c r="E1417" s="10" t="str">
        <f>IFERROR(IF(NOT(BTT[[#This Row],[Manuelle Änderung des Verantwortliches TP
(Auswahl - bei Bedarf)]]=""),BTT[[#This Row],[Manuelle Änderung des Verantwortliches TP
(Auswahl - bei Bedarf)]],VLOOKUP(BTT[[#This Row],[Hauptprozess
(Pflichtauswahl)]],Hauptprozesse[],3,FALSE)),"")</f>
        <v>FI</v>
      </c>
      <c r="G1417" t="s">
        <v>14280</v>
      </c>
      <c r="H1417" s="10"/>
      <c r="J1417" s="10" t="str">
        <f>IFERROR(VLOOKUP(BTT[[#This Row],[Verwendete Transaktion (Pflichtauswahl)]],Transaktionen[[Transaktionen]:[Langtext]],2,FALSE),"")</f>
        <v/>
      </c>
      <c r="V1417" s="10" t="str">
        <f>IFERROR(VLOOKUP(BTT[[#This Row],[Verwendetes Formular
(Auswahl falls relevant)]],Formulare[[Formularbezeichnung]:[Formularname (technisch)]],2,FALSE),"")</f>
        <v/>
      </c>
      <c r="Y1417" s="4"/>
      <c r="AK1417" s="10" t="str">
        <f>IF(BTT[[#This Row],[Subprozess
(optionale Auswahl)]]="","okay",IF(VLOOKUP(BTT[[#This Row],[Subprozess
(optionale Auswahl)]],BPML[[Subprozess]:[Zugeordneter Hauptprozess]],3,FALSE)=BTT[[#This Row],[Hauptprozess
(Pflichtauswahl)]],"okay","falscher Subprozess"))</f>
        <v>okay</v>
      </c>
      <c r="AL1417" t="str">
        <f>IF(aktives_Teilprojekt="Master","",IF(BTT[[#This Row],[Verantwortliches TP
(automatisch)]]=VLOOKUP(aktives_Teilprojekt,Teilprojekte[[Teilprojekte]:[Kürzel]],2,FALSE),"okay","Hauptprozess anderes TP"))</f>
        <v>okay</v>
      </c>
      <c r="AM1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7" s="10" t="str">
        <f>IFERROR(IF(BTT[[#This Row],[SAP-Modul
(Pflichtauswahl)]]&lt;&gt;VLOOKUP(BTT[[#This Row],[Verwendete Transaktion (Pflichtauswahl)]],Transaktionen[[Transaktionen]:[Modul]],3,FALSE),"Modul anders","okay"),"")</f>
        <v/>
      </c>
      <c r="AP1417" s="10" t="str">
        <f>IFERROR(IF(COUNTIFS(BTT[Verwendete Transaktion (Pflichtauswahl)],BTT[[#This Row],[Verwendete Transaktion (Pflichtauswahl)]],BTT[SAP-Modul
(Pflichtauswahl)],"&lt;&gt;"&amp;BTT[[#This Row],[SAP-Modul
(Pflichtauswahl)]])&gt;0,"Modul anders","okay"),"")</f>
        <v>okay</v>
      </c>
      <c r="AQ1417" s="10" t="str">
        <f>IFERROR(IF(COUNTIFS(BTT[Verwendete Transaktion (Pflichtauswahl)],BTT[[#This Row],[Verwendete Transaktion (Pflichtauswahl)]],BTT[Verantwortliches TP
(automatisch)],"&lt;&gt;"&amp;BTT[[#This Row],[Verantwortliches TP
(automatisch)]])&gt;0,"Transaktion mehrfach","okay"),"")</f>
        <v>okay</v>
      </c>
      <c r="AR1417" s="10" t="str">
        <f>IFERROR(IF(COUNTIFS(BTT[Verwendete Transaktion (Pflichtauswahl)],BTT[[#This Row],[Verwendete Transaktion (Pflichtauswahl)]],BTT[Verantwortliches TP
(automatisch)],"&lt;&gt;"&amp;VLOOKUP(aktives_Teilprojekt,Teilprojekte[[Teilprojekte]:[Kürzel]],2,FALSE))&gt;0,"Transaktion mehrfach","okay"),"")</f>
        <v>okay</v>
      </c>
      <c r="AS1417" s="10" t="s">
        <v>11891</v>
      </c>
      <c r="AT1417" s="10"/>
    </row>
    <row r="1418" spans="1:46" x14ac:dyDescent="0.25">
      <c r="A1418" s="14" t="str">
        <f>IFERROR(IF(BTT[[#This Row],[Lfd Nr. 
(aus konsolidierter Datei)]]&lt;&gt;"",BTT[[#This Row],[Lfd Nr. 
(aus konsolidierter Datei)]],VLOOKUP(aktives_Teilprojekt,Teilprojekte[[Teilprojekte]:[Kürzel]],2,FALSE)&amp;ROW(BTT[[#This Row],[Lfd Nr.
(automatisch)]])-2),"")</f>
        <v>FI1332</v>
      </c>
      <c r="B1418" s="15" t="s">
        <v>26</v>
      </c>
      <c r="C1418" s="15"/>
      <c r="D1418" t="s">
        <v>11869</v>
      </c>
      <c r="E1418" s="10" t="str">
        <f>IFERROR(IF(NOT(BTT[[#This Row],[Manuelle Änderung des Verantwortliches TP
(Auswahl - bei Bedarf)]]=""),BTT[[#This Row],[Manuelle Änderung des Verantwortliches TP
(Auswahl - bei Bedarf)]],VLOOKUP(BTT[[#This Row],[Hauptprozess
(Pflichtauswahl)]],Hauptprozesse[],3,FALSE)),"")</f>
        <v>FI</v>
      </c>
      <c r="G1418" t="s">
        <v>14280</v>
      </c>
      <c r="H1418" s="10"/>
      <c r="J1418" s="10" t="str">
        <f>IFERROR(VLOOKUP(BTT[[#This Row],[Verwendete Transaktion (Pflichtauswahl)]],Transaktionen[[Transaktionen]:[Langtext]],2,FALSE),"")</f>
        <v/>
      </c>
      <c r="V1418" s="10" t="str">
        <f>IFERROR(VLOOKUP(BTT[[#This Row],[Verwendetes Formular
(Auswahl falls relevant)]],Formulare[[Formularbezeichnung]:[Formularname (technisch)]],2,FALSE),"")</f>
        <v/>
      </c>
      <c r="Y1418" s="4"/>
      <c r="AK1418" s="10" t="str">
        <f>IF(BTT[[#This Row],[Subprozess
(optionale Auswahl)]]="","okay",IF(VLOOKUP(BTT[[#This Row],[Subprozess
(optionale Auswahl)]],BPML[[Subprozess]:[Zugeordneter Hauptprozess]],3,FALSE)=BTT[[#This Row],[Hauptprozess
(Pflichtauswahl)]],"okay","falscher Subprozess"))</f>
        <v>okay</v>
      </c>
      <c r="AL1418" t="str">
        <f>IF(aktives_Teilprojekt="Master","",IF(BTT[[#This Row],[Verantwortliches TP
(automatisch)]]=VLOOKUP(aktives_Teilprojekt,Teilprojekte[[Teilprojekte]:[Kürzel]],2,FALSE),"okay","Hauptprozess anderes TP"))</f>
        <v>okay</v>
      </c>
      <c r="AM1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8" s="10" t="str">
        <f>IFERROR(IF(BTT[[#This Row],[SAP-Modul
(Pflichtauswahl)]]&lt;&gt;VLOOKUP(BTT[[#This Row],[Verwendete Transaktion (Pflichtauswahl)]],Transaktionen[[Transaktionen]:[Modul]],3,FALSE),"Modul anders","okay"),"")</f>
        <v/>
      </c>
      <c r="AP1418" s="10" t="str">
        <f>IFERROR(IF(COUNTIFS(BTT[Verwendete Transaktion (Pflichtauswahl)],BTT[[#This Row],[Verwendete Transaktion (Pflichtauswahl)]],BTT[SAP-Modul
(Pflichtauswahl)],"&lt;&gt;"&amp;BTT[[#This Row],[SAP-Modul
(Pflichtauswahl)]])&gt;0,"Modul anders","okay"),"")</f>
        <v>okay</v>
      </c>
      <c r="AQ1418" s="10" t="str">
        <f>IFERROR(IF(COUNTIFS(BTT[Verwendete Transaktion (Pflichtauswahl)],BTT[[#This Row],[Verwendete Transaktion (Pflichtauswahl)]],BTT[Verantwortliches TP
(automatisch)],"&lt;&gt;"&amp;BTT[[#This Row],[Verantwortliches TP
(automatisch)]])&gt;0,"Transaktion mehrfach","okay"),"")</f>
        <v>okay</v>
      </c>
      <c r="AR1418" s="10" t="str">
        <f>IFERROR(IF(COUNTIFS(BTT[Verwendete Transaktion (Pflichtauswahl)],BTT[[#This Row],[Verwendete Transaktion (Pflichtauswahl)]],BTT[Verantwortliches TP
(automatisch)],"&lt;&gt;"&amp;VLOOKUP(aktives_Teilprojekt,Teilprojekte[[Teilprojekte]:[Kürzel]],2,FALSE))&gt;0,"Transaktion mehrfach","okay"),"")</f>
        <v>okay</v>
      </c>
      <c r="AS1418" s="10" t="s">
        <v>11892</v>
      </c>
      <c r="AT1418" s="10"/>
    </row>
    <row r="1419" spans="1:46" x14ac:dyDescent="0.25">
      <c r="A1419" s="14" t="str">
        <f>IFERROR(IF(BTT[[#This Row],[Lfd Nr. 
(aus konsolidierter Datei)]]&lt;&gt;"",BTT[[#This Row],[Lfd Nr. 
(aus konsolidierter Datei)]],VLOOKUP(aktives_Teilprojekt,Teilprojekte[[Teilprojekte]:[Kürzel]],2,FALSE)&amp;ROW(BTT[[#This Row],[Lfd Nr.
(automatisch)]])-2),"")</f>
        <v>FI1333</v>
      </c>
      <c r="B1419" s="15" t="s">
        <v>26</v>
      </c>
      <c r="C1419" s="15"/>
      <c r="D1419" t="s">
        <v>11894</v>
      </c>
      <c r="E1419" s="10" t="str">
        <f>IFERROR(IF(NOT(BTT[[#This Row],[Manuelle Änderung des Verantwortliches TP
(Auswahl - bei Bedarf)]]=""),BTT[[#This Row],[Manuelle Änderung des Verantwortliches TP
(Auswahl - bei Bedarf)]],VLOOKUP(BTT[[#This Row],[Hauptprozess
(Pflichtauswahl)]],Hauptprozesse[],3,FALSE)),"")</f>
        <v>FI</v>
      </c>
      <c r="G1419" t="s">
        <v>14280</v>
      </c>
      <c r="H1419" s="10"/>
      <c r="J1419" s="10" t="str">
        <f>IFERROR(VLOOKUP(BTT[[#This Row],[Verwendete Transaktion (Pflichtauswahl)]],Transaktionen[[Transaktionen]:[Langtext]],2,FALSE),"")</f>
        <v/>
      </c>
      <c r="V1419" s="10" t="str">
        <f>IFERROR(VLOOKUP(BTT[[#This Row],[Verwendetes Formular
(Auswahl falls relevant)]],Formulare[[Formularbezeichnung]:[Formularname (technisch)]],2,FALSE),"")</f>
        <v/>
      </c>
      <c r="Y1419" s="4"/>
      <c r="AK1419" s="10" t="str">
        <f>IF(BTT[[#This Row],[Subprozess
(optionale Auswahl)]]="","okay",IF(VLOOKUP(BTT[[#This Row],[Subprozess
(optionale Auswahl)]],BPML[[Subprozess]:[Zugeordneter Hauptprozess]],3,FALSE)=BTT[[#This Row],[Hauptprozess
(Pflichtauswahl)]],"okay","falscher Subprozess"))</f>
        <v>okay</v>
      </c>
      <c r="AL1419" t="str">
        <f>IF(aktives_Teilprojekt="Master","",IF(BTT[[#This Row],[Verantwortliches TP
(automatisch)]]=VLOOKUP(aktives_Teilprojekt,Teilprojekte[[Teilprojekte]:[Kürzel]],2,FALSE),"okay","Hauptprozess anderes TP"))</f>
        <v>okay</v>
      </c>
      <c r="AM1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9" s="10" t="str">
        <f>IFERROR(IF(BTT[[#This Row],[SAP-Modul
(Pflichtauswahl)]]&lt;&gt;VLOOKUP(BTT[[#This Row],[Verwendete Transaktion (Pflichtauswahl)]],Transaktionen[[Transaktionen]:[Modul]],3,FALSE),"Modul anders","okay"),"")</f>
        <v/>
      </c>
      <c r="AP1419" s="10" t="str">
        <f>IFERROR(IF(COUNTIFS(BTT[Verwendete Transaktion (Pflichtauswahl)],BTT[[#This Row],[Verwendete Transaktion (Pflichtauswahl)]],BTT[SAP-Modul
(Pflichtauswahl)],"&lt;&gt;"&amp;BTT[[#This Row],[SAP-Modul
(Pflichtauswahl)]])&gt;0,"Modul anders","okay"),"")</f>
        <v>okay</v>
      </c>
      <c r="AQ1419" s="10" t="str">
        <f>IFERROR(IF(COUNTIFS(BTT[Verwendete Transaktion (Pflichtauswahl)],BTT[[#This Row],[Verwendete Transaktion (Pflichtauswahl)]],BTT[Verantwortliches TP
(automatisch)],"&lt;&gt;"&amp;BTT[[#This Row],[Verantwortliches TP
(automatisch)]])&gt;0,"Transaktion mehrfach","okay"),"")</f>
        <v>okay</v>
      </c>
      <c r="AR1419" s="10" t="str">
        <f>IFERROR(IF(COUNTIFS(BTT[Verwendete Transaktion (Pflichtauswahl)],BTT[[#This Row],[Verwendete Transaktion (Pflichtauswahl)]],BTT[Verantwortliches TP
(automatisch)],"&lt;&gt;"&amp;VLOOKUP(aktives_Teilprojekt,Teilprojekte[[Teilprojekte]:[Kürzel]],2,FALSE))&gt;0,"Transaktion mehrfach","okay"),"")</f>
        <v>okay</v>
      </c>
      <c r="AS1419" s="10" t="s">
        <v>11893</v>
      </c>
      <c r="AT1419" s="10"/>
    </row>
    <row r="1420" spans="1:46" x14ac:dyDescent="0.25">
      <c r="A1420" s="14" t="str">
        <f>IFERROR(IF(BTT[[#This Row],[Lfd Nr. 
(aus konsolidierter Datei)]]&lt;&gt;"",BTT[[#This Row],[Lfd Nr. 
(aus konsolidierter Datei)]],VLOOKUP(aktives_Teilprojekt,Teilprojekte[[Teilprojekte]:[Kürzel]],2,FALSE)&amp;ROW(BTT[[#This Row],[Lfd Nr.
(automatisch)]])-2),"")</f>
        <v>FI1334</v>
      </c>
      <c r="B1420" s="15" t="s">
        <v>26</v>
      </c>
      <c r="C1420" s="15"/>
      <c r="D1420" t="s">
        <v>10109</v>
      </c>
      <c r="E1420" s="10" t="str">
        <f>IFERROR(IF(NOT(BTT[[#This Row],[Manuelle Änderung des Verantwortliches TP
(Auswahl - bei Bedarf)]]=""),BTT[[#This Row],[Manuelle Änderung des Verantwortliches TP
(Auswahl - bei Bedarf)]],VLOOKUP(BTT[[#This Row],[Hauptprozess
(Pflichtauswahl)]],Hauptprozesse[],3,FALSE)),"")</f>
        <v>FI</v>
      </c>
      <c r="G1420" t="s">
        <v>14280</v>
      </c>
      <c r="H1420" s="10"/>
      <c r="J1420" s="10" t="str">
        <f>IFERROR(VLOOKUP(BTT[[#This Row],[Verwendete Transaktion (Pflichtauswahl)]],Transaktionen[[Transaktionen]:[Langtext]],2,FALSE),"")</f>
        <v/>
      </c>
      <c r="V1420" s="10" t="str">
        <f>IFERROR(VLOOKUP(BTT[[#This Row],[Verwendetes Formular
(Auswahl falls relevant)]],Formulare[[Formularbezeichnung]:[Formularname (technisch)]],2,FALSE),"")</f>
        <v/>
      </c>
      <c r="Y1420" s="4"/>
      <c r="AK1420" s="10" t="str">
        <f>IF(BTT[[#This Row],[Subprozess
(optionale Auswahl)]]="","okay",IF(VLOOKUP(BTT[[#This Row],[Subprozess
(optionale Auswahl)]],BPML[[Subprozess]:[Zugeordneter Hauptprozess]],3,FALSE)=BTT[[#This Row],[Hauptprozess
(Pflichtauswahl)]],"okay","falscher Subprozess"))</f>
        <v>okay</v>
      </c>
      <c r="AL1420" t="str">
        <f>IF(aktives_Teilprojekt="Master","",IF(BTT[[#This Row],[Verantwortliches TP
(automatisch)]]=VLOOKUP(aktives_Teilprojekt,Teilprojekte[[Teilprojekte]:[Kürzel]],2,FALSE),"okay","Hauptprozess anderes TP"))</f>
        <v>okay</v>
      </c>
      <c r="AM1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0" s="10" t="str">
        <f>IFERROR(IF(BTT[[#This Row],[SAP-Modul
(Pflichtauswahl)]]&lt;&gt;VLOOKUP(BTT[[#This Row],[Verwendete Transaktion (Pflichtauswahl)]],Transaktionen[[Transaktionen]:[Modul]],3,FALSE),"Modul anders","okay"),"")</f>
        <v/>
      </c>
      <c r="AP1420" s="10" t="str">
        <f>IFERROR(IF(COUNTIFS(BTT[Verwendete Transaktion (Pflichtauswahl)],BTT[[#This Row],[Verwendete Transaktion (Pflichtauswahl)]],BTT[SAP-Modul
(Pflichtauswahl)],"&lt;&gt;"&amp;BTT[[#This Row],[SAP-Modul
(Pflichtauswahl)]])&gt;0,"Modul anders","okay"),"")</f>
        <v>okay</v>
      </c>
      <c r="AQ1420" s="10" t="str">
        <f>IFERROR(IF(COUNTIFS(BTT[Verwendete Transaktion (Pflichtauswahl)],BTT[[#This Row],[Verwendete Transaktion (Pflichtauswahl)]],BTT[Verantwortliches TP
(automatisch)],"&lt;&gt;"&amp;BTT[[#This Row],[Verantwortliches TP
(automatisch)]])&gt;0,"Transaktion mehrfach","okay"),"")</f>
        <v>okay</v>
      </c>
      <c r="AR1420" s="10" t="str">
        <f>IFERROR(IF(COUNTIFS(BTT[Verwendete Transaktion (Pflichtauswahl)],BTT[[#This Row],[Verwendete Transaktion (Pflichtauswahl)]],BTT[Verantwortliches TP
(automatisch)],"&lt;&gt;"&amp;VLOOKUP(aktives_Teilprojekt,Teilprojekte[[Teilprojekte]:[Kürzel]],2,FALSE))&gt;0,"Transaktion mehrfach","okay"),"")</f>
        <v>okay</v>
      </c>
      <c r="AS1420" s="10" t="s">
        <v>11895</v>
      </c>
      <c r="AT1420" s="10"/>
    </row>
    <row r="1421" spans="1:46" x14ac:dyDescent="0.25">
      <c r="A1421" s="14" t="str">
        <f>IFERROR(IF(BTT[[#This Row],[Lfd Nr. 
(aus konsolidierter Datei)]]&lt;&gt;"",BTT[[#This Row],[Lfd Nr. 
(aus konsolidierter Datei)]],VLOOKUP(aktives_Teilprojekt,Teilprojekte[[Teilprojekte]:[Kürzel]],2,FALSE)&amp;ROW(BTT[[#This Row],[Lfd Nr.
(automatisch)]])-2),"")</f>
        <v>FI1335</v>
      </c>
      <c r="B1421" s="15" t="s">
        <v>26</v>
      </c>
      <c r="C1421" s="15"/>
      <c r="D1421" t="s">
        <v>11679</v>
      </c>
      <c r="E1421" s="10" t="str">
        <f>IFERROR(IF(NOT(BTT[[#This Row],[Manuelle Änderung des Verantwortliches TP
(Auswahl - bei Bedarf)]]=""),BTT[[#This Row],[Manuelle Änderung des Verantwortliches TP
(Auswahl - bei Bedarf)]],VLOOKUP(BTT[[#This Row],[Hauptprozess
(Pflichtauswahl)]],Hauptprozesse[],3,FALSE)),"")</f>
        <v>FI</v>
      </c>
      <c r="G1421" t="s">
        <v>14280</v>
      </c>
      <c r="H1421" s="10"/>
      <c r="J1421" s="10" t="str">
        <f>IFERROR(VLOOKUP(BTT[[#This Row],[Verwendete Transaktion (Pflichtauswahl)]],Transaktionen[[Transaktionen]:[Langtext]],2,FALSE),"")</f>
        <v/>
      </c>
      <c r="V1421" s="10" t="str">
        <f>IFERROR(VLOOKUP(BTT[[#This Row],[Verwendetes Formular
(Auswahl falls relevant)]],Formulare[[Formularbezeichnung]:[Formularname (technisch)]],2,FALSE),"")</f>
        <v/>
      </c>
      <c r="Y1421" s="4"/>
      <c r="AK1421" s="10" t="str">
        <f>IF(BTT[[#This Row],[Subprozess
(optionale Auswahl)]]="","okay",IF(VLOOKUP(BTT[[#This Row],[Subprozess
(optionale Auswahl)]],BPML[[Subprozess]:[Zugeordneter Hauptprozess]],3,FALSE)=BTT[[#This Row],[Hauptprozess
(Pflichtauswahl)]],"okay","falscher Subprozess"))</f>
        <v>okay</v>
      </c>
      <c r="AL1421" t="str">
        <f>IF(aktives_Teilprojekt="Master","",IF(BTT[[#This Row],[Verantwortliches TP
(automatisch)]]=VLOOKUP(aktives_Teilprojekt,Teilprojekte[[Teilprojekte]:[Kürzel]],2,FALSE),"okay","Hauptprozess anderes TP"))</f>
        <v>okay</v>
      </c>
      <c r="AM1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1" s="10" t="str">
        <f>IFERROR(IF(BTT[[#This Row],[SAP-Modul
(Pflichtauswahl)]]&lt;&gt;VLOOKUP(BTT[[#This Row],[Verwendete Transaktion (Pflichtauswahl)]],Transaktionen[[Transaktionen]:[Modul]],3,FALSE),"Modul anders","okay"),"")</f>
        <v/>
      </c>
      <c r="AP1421" s="10" t="str">
        <f>IFERROR(IF(COUNTIFS(BTT[Verwendete Transaktion (Pflichtauswahl)],BTT[[#This Row],[Verwendete Transaktion (Pflichtauswahl)]],BTT[SAP-Modul
(Pflichtauswahl)],"&lt;&gt;"&amp;BTT[[#This Row],[SAP-Modul
(Pflichtauswahl)]])&gt;0,"Modul anders","okay"),"")</f>
        <v>okay</v>
      </c>
      <c r="AQ1421" s="10" t="str">
        <f>IFERROR(IF(COUNTIFS(BTT[Verwendete Transaktion (Pflichtauswahl)],BTT[[#This Row],[Verwendete Transaktion (Pflichtauswahl)]],BTT[Verantwortliches TP
(automatisch)],"&lt;&gt;"&amp;BTT[[#This Row],[Verantwortliches TP
(automatisch)]])&gt;0,"Transaktion mehrfach","okay"),"")</f>
        <v>okay</v>
      </c>
      <c r="AR1421" s="10" t="str">
        <f>IFERROR(IF(COUNTIFS(BTT[Verwendete Transaktion (Pflichtauswahl)],BTT[[#This Row],[Verwendete Transaktion (Pflichtauswahl)]],BTT[Verantwortliches TP
(automatisch)],"&lt;&gt;"&amp;VLOOKUP(aktives_Teilprojekt,Teilprojekte[[Teilprojekte]:[Kürzel]],2,FALSE))&gt;0,"Transaktion mehrfach","okay"),"")</f>
        <v>okay</v>
      </c>
      <c r="AS1421" s="10" t="s">
        <v>11896</v>
      </c>
      <c r="AT1421" s="10"/>
    </row>
    <row r="1422" spans="1:46" x14ac:dyDescent="0.25">
      <c r="A1422" s="14" t="str">
        <f>IFERROR(IF(BTT[[#This Row],[Lfd Nr. 
(aus konsolidierter Datei)]]&lt;&gt;"",BTT[[#This Row],[Lfd Nr. 
(aus konsolidierter Datei)]],VLOOKUP(aktives_Teilprojekt,Teilprojekte[[Teilprojekte]:[Kürzel]],2,FALSE)&amp;ROW(BTT[[#This Row],[Lfd Nr.
(automatisch)]])-2),"")</f>
        <v>FI1336</v>
      </c>
      <c r="B1422" s="15" t="s">
        <v>26</v>
      </c>
      <c r="C1422" s="15"/>
      <c r="D1422" t="s">
        <v>11898</v>
      </c>
      <c r="E1422" s="10" t="str">
        <f>IFERROR(IF(NOT(BTT[[#This Row],[Manuelle Änderung des Verantwortliches TP
(Auswahl - bei Bedarf)]]=""),BTT[[#This Row],[Manuelle Änderung des Verantwortliches TP
(Auswahl - bei Bedarf)]],VLOOKUP(BTT[[#This Row],[Hauptprozess
(Pflichtauswahl)]],Hauptprozesse[],3,FALSE)),"")</f>
        <v>FI</v>
      </c>
      <c r="G1422" t="s">
        <v>14280</v>
      </c>
      <c r="H1422" s="10"/>
      <c r="J1422" s="10" t="str">
        <f>IFERROR(VLOOKUP(BTT[[#This Row],[Verwendete Transaktion (Pflichtauswahl)]],Transaktionen[[Transaktionen]:[Langtext]],2,FALSE),"")</f>
        <v/>
      </c>
      <c r="V1422" s="10" t="str">
        <f>IFERROR(VLOOKUP(BTT[[#This Row],[Verwendetes Formular
(Auswahl falls relevant)]],Formulare[[Formularbezeichnung]:[Formularname (technisch)]],2,FALSE),"")</f>
        <v/>
      </c>
      <c r="Y1422" s="4"/>
      <c r="AK1422" s="10" t="str">
        <f>IF(BTT[[#This Row],[Subprozess
(optionale Auswahl)]]="","okay",IF(VLOOKUP(BTT[[#This Row],[Subprozess
(optionale Auswahl)]],BPML[[Subprozess]:[Zugeordneter Hauptprozess]],3,FALSE)=BTT[[#This Row],[Hauptprozess
(Pflichtauswahl)]],"okay","falscher Subprozess"))</f>
        <v>okay</v>
      </c>
      <c r="AL1422" t="str">
        <f>IF(aktives_Teilprojekt="Master","",IF(BTT[[#This Row],[Verantwortliches TP
(automatisch)]]=VLOOKUP(aktives_Teilprojekt,Teilprojekte[[Teilprojekte]:[Kürzel]],2,FALSE),"okay","Hauptprozess anderes TP"))</f>
        <v>okay</v>
      </c>
      <c r="AM1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2" s="10" t="str">
        <f>IFERROR(IF(BTT[[#This Row],[SAP-Modul
(Pflichtauswahl)]]&lt;&gt;VLOOKUP(BTT[[#This Row],[Verwendete Transaktion (Pflichtauswahl)]],Transaktionen[[Transaktionen]:[Modul]],3,FALSE),"Modul anders","okay"),"")</f>
        <v/>
      </c>
      <c r="AP1422" s="10" t="str">
        <f>IFERROR(IF(COUNTIFS(BTT[Verwendete Transaktion (Pflichtauswahl)],BTT[[#This Row],[Verwendete Transaktion (Pflichtauswahl)]],BTT[SAP-Modul
(Pflichtauswahl)],"&lt;&gt;"&amp;BTT[[#This Row],[SAP-Modul
(Pflichtauswahl)]])&gt;0,"Modul anders","okay"),"")</f>
        <v>okay</v>
      </c>
      <c r="AQ1422" s="10" t="str">
        <f>IFERROR(IF(COUNTIFS(BTT[Verwendete Transaktion (Pflichtauswahl)],BTT[[#This Row],[Verwendete Transaktion (Pflichtauswahl)]],BTT[Verantwortliches TP
(automatisch)],"&lt;&gt;"&amp;BTT[[#This Row],[Verantwortliches TP
(automatisch)]])&gt;0,"Transaktion mehrfach","okay"),"")</f>
        <v>okay</v>
      </c>
      <c r="AR1422" s="10" t="str">
        <f>IFERROR(IF(COUNTIFS(BTT[Verwendete Transaktion (Pflichtauswahl)],BTT[[#This Row],[Verwendete Transaktion (Pflichtauswahl)]],BTT[Verantwortliches TP
(automatisch)],"&lt;&gt;"&amp;VLOOKUP(aktives_Teilprojekt,Teilprojekte[[Teilprojekte]:[Kürzel]],2,FALSE))&gt;0,"Transaktion mehrfach","okay"),"")</f>
        <v>okay</v>
      </c>
      <c r="AS1422" s="10" t="s">
        <v>11897</v>
      </c>
      <c r="AT1422" s="10"/>
    </row>
    <row r="1423" spans="1:46" x14ac:dyDescent="0.25">
      <c r="A1423" s="14" t="str">
        <f>IFERROR(IF(BTT[[#This Row],[Lfd Nr. 
(aus konsolidierter Datei)]]&lt;&gt;"",BTT[[#This Row],[Lfd Nr. 
(aus konsolidierter Datei)]],VLOOKUP(aktives_Teilprojekt,Teilprojekte[[Teilprojekte]:[Kürzel]],2,FALSE)&amp;ROW(BTT[[#This Row],[Lfd Nr.
(automatisch)]])-2),"")</f>
        <v>FI1337</v>
      </c>
      <c r="B1423" s="15" t="s">
        <v>26</v>
      </c>
      <c r="C1423" s="15"/>
      <c r="E1423" s="10" t="str">
        <f>IFERROR(IF(NOT(BTT[[#This Row],[Manuelle Änderung des Verantwortliches TP
(Auswahl - bei Bedarf)]]=""),BTT[[#This Row],[Manuelle Änderung des Verantwortliches TP
(Auswahl - bei Bedarf)]],VLOOKUP(BTT[[#This Row],[Hauptprozess
(Pflichtauswahl)]],Hauptprozesse[],3,FALSE)),"")</f>
        <v>FI</v>
      </c>
      <c r="G1423" t="s">
        <v>14280</v>
      </c>
      <c r="H1423" s="10"/>
      <c r="J1423" s="10" t="str">
        <f>IFERROR(VLOOKUP(BTT[[#This Row],[Verwendete Transaktion (Pflichtauswahl)]],Transaktionen[[Transaktionen]:[Langtext]],2,FALSE),"")</f>
        <v/>
      </c>
      <c r="V1423" s="10" t="str">
        <f>IFERROR(VLOOKUP(BTT[[#This Row],[Verwendetes Formular
(Auswahl falls relevant)]],Formulare[[Formularbezeichnung]:[Formularname (technisch)]],2,FALSE),"")</f>
        <v/>
      </c>
      <c r="Y1423" s="4"/>
      <c r="AK1423" s="10" t="str">
        <f>IF(BTT[[#This Row],[Subprozess
(optionale Auswahl)]]="","okay",IF(VLOOKUP(BTT[[#This Row],[Subprozess
(optionale Auswahl)]],BPML[[Subprozess]:[Zugeordneter Hauptprozess]],3,FALSE)=BTT[[#This Row],[Hauptprozess
(Pflichtauswahl)]],"okay","falscher Subprozess"))</f>
        <v>okay</v>
      </c>
      <c r="AL1423" t="str">
        <f>IF(aktives_Teilprojekt="Master","",IF(BTT[[#This Row],[Verantwortliches TP
(automatisch)]]=VLOOKUP(aktives_Teilprojekt,Teilprojekte[[Teilprojekte]:[Kürzel]],2,FALSE),"okay","Hauptprozess anderes TP"))</f>
        <v>okay</v>
      </c>
      <c r="AM1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3" s="10" t="str">
        <f>IFERROR(IF(BTT[[#This Row],[SAP-Modul
(Pflichtauswahl)]]&lt;&gt;VLOOKUP(BTT[[#This Row],[Verwendete Transaktion (Pflichtauswahl)]],Transaktionen[[Transaktionen]:[Modul]],3,FALSE),"Modul anders","okay"),"")</f>
        <v/>
      </c>
      <c r="AP1423" s="10" t="str">
        <f>IFERROR(IF(COUNTIFS(BTT[Verwendete Transaktion (Pflichtauswahl)],BTT[[#This Row],[Verwendete Transaktion (Pflichtauswahl)]],BTT[SAP-Modul
(Pflichtauswahl)],"&lt;&gt;"&amp;BTT[[#This Row],[SAP-Modul
(Pflichtauswahl)]])&gt;0,"Modul anders","okay"),"")</f>
        <v>okay</v>
      </c>
      <c r="AQ1423" s="10" t="str">
        <f>IFERROR(IF(COUNTIFS(BTT[Verwendete Transaktion (Pflichtauswahl)],BTT[[#This Row],[Verwendete Transaktion (Pflichtauswahl)]],BTT[Verantwortliches TP
(automatisch)],"&lt;&gt;"&amp;BTT[[#This Row],[Verantwortliches TP
(automatisch)]])&gt;0,"Transaktion mehrfach","okay"),"")</f>
        <v>okay</v>
      </c>
      <c r="AR1423" s="10" t="str">
        <f>IFERROR(IF(COUNTIFS(BTT[Verwendete Transaktion (Pflichtauswahl)],BTT[[#This Row],[Verwendete Transaktion (Pflichtauswahl)]],BTT[Verantwortliches TP
(automatisch)],"&lt;&gt;"&amp;VLOOKUP(aktives_Teilprojekt,Teilprojekte[[Teilprojekte]:[Kürzel]],2,FALSE))&gt;0,"Transaktion mehrfach","okay"),"")</f>
        <v>okay</v>
      </c>
      <c r="AS1423" s="10" t="s">
        <v>11899</v>
      </c>
      <c r="AT1423" s="10"/>
    </row>
    <row r="1424" spans="1:46" x14ac:dyDescent="0.25">
      <c r="A1424" s="14" t="str">
        <f>IFERROR(IF(BTT[[#This Row],[Lfd Nr. 
(aus konsolidierter Datei)]]&lt;&gt;"",BTT[[#This Row],[Lfd Nr. 
(aus konsolidierter Datei)]],VLOOKUP(aktives_Teilprojekt,Teilprojekte[[Teilprojekte]:[Kürzel]],2,FALSE)&amp;ROW(BTT[[#This Row],[Lfd Nr.
(automatisch)]])-2),"")</f>
        <v>FI1338</v>
      </c>
      <c r="B1424" s="15" t="s">
        <v>26</v>
      </c>
      <c r="C1424" s="15"/>
      <c r="D1424" t="s">
        <v>11828</v>
      </c>
      <c r="E1424" s="10" t="str">
        <f>IFERROR(IF(NOT(BTT[[#This Row],[Manuelle Änderung des Verantwortliches TP
(Auswahl - bei Bedarf)]]=""),BTT[[#This Row],[Manuelle Änderung des Verantwortliches TP
(Auswahl - bei Bedarf)]],VLOOKUP(BTT[[#This Row],[Hauptprozess
(Pflichtauswahl)]],Hauptprozesse[],3,FALSE)),"")</f>
        <v>FI</v>
      </c>
      <c r="G1424" t="s">
        <v>14280</v>
      </c>
      <c r="H1424" s="10"/>
      <c r="J1424" s="10" t="str">
        <f>IFERROR(VLOOKUP(BTT[[#This Row],[Verwendete Transaktion (Pflichtauswahl)]],Transaktionen[[Transaktionen]:[Langtext]],2,FALSE),"")</f>
        <v/>
      </c>
      <c r="V1424" s="10" t="str">
        <f>IFERROR(VLOOKUP(BTT[[#This Row],[Verwendetes Formular
(Auswahl falls relevant)]],Formulare[[Formularbezeichnung]:[Formularname (technisch)]],2,FALSE),"")</f>
        <v/>
      </c>
      <c r="Y1424" s="4"/>
      <c r="AK1424" s="10" t="str">
        <f>IF(BTT[[#This Row],[Subprozess
(optionale Auswahl)]]="","okay",IF(VLOOKUP(BTT[[#This Row],[Subprozess
(optionale Auswahl)]],BPML[[Subprozess]:[Zugeordneter Hauptprozess]],3,FALSE)=BTT[[#This Row],[Hauptprozess
(Pflichtauswahl)]],"okay","falscher Subprozess"))</f>
        <v>okay</v>
      </c>
      <c r="AL1424" t="str">
        <f>IF(aktives_Teilprojekt="Master","",IF(BTT[[#This Row],[Verantwortliches TP
(automatisch)]]=VLOOKUP(aktives_Teilprojekt,Teilprojekte[[Teilprojekte]:[Kürzel]],2,FALSE),"okay","Hauptprozess anderes TP"))</f>
        <v>okay</v>
      </c>
      <c r="AM1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4" s="10" t="str">
        <f>IFERROR(IF(BTT[[#This Row],[SAP-Modul
(Pflichtauswahl)]]&lt;&gt;VLOOKUP(BTT[[#This Row],[Verwendete Transaktion (Pflichtauswahl)]],Transaktionen[[Transaktionen]:[Modul]],3,FALSE),"Modul anders","okay"),"")</f>
        <v/>
      </c>
      <c r="AP1424" s="10" t="str">
        <f>IFERROR(IF(COUNTIFS(BTT[Verwendete Transaktion (Pflichtauswahl)],BTT[[#This Row],[Verwendete Transaktion (Pflichtauswahl)]],BTT[SAP-Modul
(Pflichtauswahl)],"&lt;&gt;"&amp;BTT[[#This Row],[SAP-Modul
(Pflichtauswahl)]])&gt;0,"Modul anders","okay"),"")</f>
        <v>okay</v>
      </c>
      <c r="AQ1424" s="10" t="str">
        <f>IFERROR(IF(COUNTIFS(BTT[Verwendete Transaktion (Pflichtauswahl)],BTT[[#This Row],[Verwendete Transaktion (Pflichtauswahl)]],BTT[Verantwortliches TP
(automatisch)],"&lt;&gt;"&amp;BTT[[#This Row],[Verantwortliches TP
(automatisch)]])&gt;0,"Transaktion mehrfach","okay"),"")</f>
        <v>okay</v>
      </c>
      <c r="AR1424" s="10" t="str">
        <f>IFERROR(IF(COUNTIFS(BTT[Verwendete Transaktion (Pflichtauswahl)],BTT[[#This Row],[Verwendete Transaktion (Pflichtauswahl)]],BTT[Verantwortliches TP
(automatisch)],"&lt;&gt;"&amp;VLOOKUP(aktives_Teilprojekt,Teilprojekte[[Teilprojekte]:[Kürzel]],2,FALSE))&gt;0,"Transaktion mehrfach","okay"),"")</f>
        <v>okay</v>
      </c>
      <c r="AS1424" s="10" t="s">
        <v>11900</v>
      </c>
      <c r="AT1424" s="10"/>
    </row>
    <row r="1425" spans="1:46" x14ac:dyDescent="0.25">
      <c r="A1425" s="14" t="str">
        <f>IFERROR(IF(BTT[[#This Row],[Lfd Nr. 
(aus konsolidierter Datei)]]&lt;&gt;"",BTT[[#This Row],[Lfd Nr. 
(aus konsolidierter Datei)]],VLOOKUP(aktives_Teilprojekt,Teilprojekte[[Teilprojekte]:[Kürzel]],2,FALSE)&amp;ROW(BTT[[#This Row],[Lfd Nr.
(automatisch)]])-2),"")</f>
        <v>FI1339</v>
      </c>
      <c r="B1425" s="15" t="s">
        <v>26</v>
      </c>
      <c r="C1425" s="15"/>
      <c r="D1425" t="s">
        <v>11902</v>
      </c>
      <c r="E1425" s="10" t="str">
        <f>IFERROR(IF(NOT(BTT[[#This Row],[Manuelle Änderung des Verantwortliches TP
(Auswahl - bei Bedarf)]]=""),BTT[[#This Row],[Manuelle Änderung des Verantwortliches TP
(Auswahl - bei Bedarf)]],VLOOKUP(BTT[[#This Row],[Hauptprozess
(Pflichtauswahl)]],Hauptprozesse[],3,FALSE)),"")</f>
        <v>FI</v>
      </c>
      <c r="H1425" s="10"/>
      <c r="J1425" s="10" t="str">
        <f>IFERROR(VLOOKUP(BTT[[#This Row],[Verwendete Transaktion (Pflichtauswahl)]],Transaktionen[[Transaktionen]:[Langtext]],2,FALSE),"")</f>
        <v/>
      </c>
      <c r="V1425" s="10" t="str">
        <f>IFERROR(VLOOKUP(BTT[[#This Row],[Verwendetes Formular
(Auswahl falls relevant)]],Formulare[[Formularbezeichnung]:[Formularname (technisch)]],2,FALSE),"")</f>
        <v/>
      </c>
      <c r="Y1425" s="4"/>
      <c r="AK1425" s="10" t="str">
        <f>IF(BTT[[#This Row],[Subprozess
(optionale Auswahl)]]="","okay",IF(VLOOKUP(BTT[[#This Row],[Subprozess
(optionale Auswahl)]],BPML[[Subprozess]:[Zugeordneter Hauptprozess]],3,FALSE)=BTT[[#This Row],[Hauptprozess
(Pflichtauswahl)]],"okay","falscher Subprozess"))</f>
        <v>okay</v>
      </c>
      <c r="AL1425" t="str">
        <f>IF(aktives_Teilprojekt="Master","",IF(BTT[[#This Row],[Verantwortliches TP
(automatisch)]]=VLOOKUP(aktives_Teilprojekt,Teilprojekte[[Teilprojekte]:[Kürzel]],2,FALSE),"okay","Hauptprozess anderes TP"))</f>
        <v>okay</v>
      </c>
      <c r="AM1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5" s="10" t="str">
        <f>IFERROR(IF(BTT[[#This Row],[SAP-Modul
(Pflichtauswahl)]]&lt;&gt;VLOOKUP(BTT[[#This Row],[Verwendete Transaktion (Pflichtauswahl)]],Transaktionen[[Transaktionen]:[Modul]],3,FALSE),"Modul anders","okay"),"")</f>
        <v/>
      </c>
      <c r="AP1425" s="10" t="str">
        <f>IFERROR(IF(COUNTIFS(BTT[Verwendete Transaktion (Pflichtauswahl)],BTT[[#This Row],[Verwendete Transaktion (Pflichtauswahl)]],BTT[SAP-Modul
(Pflichtauswahl)],"&lt;&gt;"&amp;BTT[[#This Row],[SAP-Modul
(Pflichtauswahl)]])&gt;0,"Modul anders","okay"),"")</f>
        <v>okay</v>
      </c>
      <c r="AQ1425" s="10" t="str">
        <f>IFERROR(IF(COUNTIFS(BTT[Verwendete Transaktion (Pflichtauswahl)],BTT[[#This Row],[Verwendete Transaktion (Pflichtauswahl)]],BTT[Verantwortliches TP
(automatisch)],"&lt;&gt;"&amp;BTT[[#This Row],[Verantwortliches TP
(automatisch)]])&gt;0,"Transaktion mehrfach","okay"),"")</f>
        <v>okay</v>
      </c>
      <c r="AR1425" s="10" t="str">
        <f>IFERROR(IF(COUNTIFS(BTT[Verwendete Transaktion (Pflichtauswahl)],BTT[[#This Row],[Verwendete Transaktion (Pflichtauswahl)]],BTT[Verantwortliches TP
(automatisch)],"&lt;&gt;"&amp;VLOOKUP(aktives_Teilprojekt,Teilprojekte[[Teilprojekte]:[Kürzel]],2,FALSE))&gt;0,"Transaktion mehrfach","okay"),"")</f>
        <v>okay</v>
      </c>
      <c r="AS1425" s="10" t="s">
        <v>11901</v>
      </c>
      <c r="AT1425" s="10"/>
    </row>
    <row r="1426" spans="1:46" x14ac:dyDescent="0.25">
      <c r="A1426" s="14" t="str">
        <f>IFERROR(IF(BTT[[#This Row],[Lfd Nr. 
(aus konsolidierter Datei)]]&lt;&gt;"",BTT[[#This Row],[Lfd Nr. 
(aus konsolidierter Datei)]],VLOOKUP(aktives_Teilprojekt,Teilprojekte[[Teilprojekte]:[Kürzel]],2,FALSE)&amp;ROW(BTT[[#This Row],[Lfd Nr.
(automatisch)]])-2),"")</f>
        <v>FI1340</v>
      </c>
      <c r="B1426" s="15" t="s">
        <v>26</v>
      </c>
      <c r="C1426" s="15"/>
      <c r="D1426" t="s">
        <v>11904</v>
      </c>
      <c r="E1426" s="10" t="str">
        <f>IFERROR(IF(NOT(BTT[[#This Row],[Manuelle Änderung des Verantwortliches TP
(Auswahl - bei Bedarf)]]=""),BTT[[#This Row],[Manuelle Änderung des Verantwortliches TP
(Auswahl - bei Bedarf)]],VLOOKUP(BTT[[#This Row],[Hauptprozess
(Pflichtauswahl)]],Hauptprozesse[],3,FALSE)),"")</f>
        <v>FI</v>
      </c>
      <c r="H1426" s="10"/>
      <c r="J1426" s="10" t="str">
        <f>IFERROR(VLOOKUP(BTT[[#This Row],[Verwendete Transaktion (Pflichtauswahl)]],Transaktionen[[Transaktionen]:[Langtext]],2,FALSE),"")</f>
        <v/>
      </c>
      <c r="V1426" s="10" t="str">
        <f>IFERROR(VLOOKUP(BTT[[#This Row],[Verwendetes Formular
(Auswahl falls relevant)]],Formulare[[Formularbezeichnung]:[Formularname (technisch)]],2,FALSE),"")</f>
        <v/>
      </c>
      <c r="Y1426" s="4"/>
      <c r="AK1426" s="10" t="str">
        <f>IF(BTT[[#This Row],[Subprozess
(optionale Auswahl)]]="","okay",IF(VLOOKUP(BTT[[#This Row],[Subprozess
(optionale Auswahl)]],BPML[[Subprozess]:[Zugeordneter Hauptprozess]],3,FALSE)=BTT[[#This Row],[Hauptprozess
(Pflichtauswahl)]],"okay","falscher Subprozess"))</f>
        <v>okay</v>
      </c>
      <c r="AL1426" t="str">
        <f>IF(aktives_Teilprojekt="Master","",IF(BTT[[#This Row],[Verantwortliches TP
(automatisch)]]=VLOOKUP(aktives_Teilprojekt,Teilprojekte[[Teilprojekte]:[Kürzel]],2,FALSE),"okay","Hauptprozess anderes TP"))</f>
        <v>okay</v>
      </c>
      <c r="AM1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6" s="10" t="str">
        <f>IFERROR(IF(BTT[[#This Row],[SAP-Modul
(Pflichtauswahl)]]&lt;&gt;VLOOKUP(BTT[[#This Row],[Verwendete Transaktion (Pflichtauswahl)]],Transaktionen[[Transaktionen]:[Modul]],3,FALSE),"Modul anders","okay"),"")</f>
        <v/>
      </c>
      <c r="AP1426" s="10" t="str">
        <f>IFERROR(IF(COUNTIFS(BTT[Verwendete Transaktion (Pflichtauswahl)],BTT[[#This Row],[Verwendete Transaktion (Pflichtauswahl)]],BTT[SAP-Modul
(Pflichtauswahl)],"&lt;&gt;"&amp;BTT[[#This Row],[SAP-Modul
(Pflichtauswahl)]])&gt;0,"Modul anders","okay"),"")</f>
        <v>okay</v>
      </c>
      <c r="AQ1426" s="10" t="str">
        <f>IFERROR(IF(COUNTIFS(BTT[Verwendete Transaktion (Pflichtauswahl)],BTT[[#This Row],[Verwendete Transaktion (Pflichtauswahl)]],BTT[Verantwortliches TP
(automatisch)],"&lt;&gt;"&amp;BTT[[#This Row],[Verantwortliches TP
(automatisch)]])&gt;0,"Transaktion mehrfach","okay"),"")</f>
        <v>okay</v>
      </c>
      <c r="AR1426" s="10" t="str">
        <f>IFERROR(IF(COUNTIFS(BTT[Verwendete Transaktion (Pflichtauswahl)],BTT[[#This Row],[Verwendete Transaktion (Pflichtauswahl)]],BTT[Verantwortliches TP
(automatisch)],"&lt;&gt;"&amp;VLOOKUP(aktives_Teilprojekt,Teilprojekte[[Teilprojekte]:[Kürzel]],2,FALSE))&gt;0,"Transaktion mehrfach","okay"),"")</f>
        <v>okay</v>
      </c>
      <c r="AS1426" s="10" t="s">
        <v>11903</v>
      </c>
      <c r="AT1426" s="10"/>
    </row>
    <row r="1427" spans="1:46" x14ac:dyDescent="0.25">
      <c r="A1427" s="14" t="str">
        <f>IFERROR(IF(BTT[[#This Row],[Lfd Nr. 
(aus konsolidierter Datei)]]&lt;&gt;"",BTT[[#This Row],[Lfd Nr. 
(aus konsolidierter Datei)]],VLOOKUP(aktives_Teilprojekt,Teilprojekte[[Teilprojekte]:[Kürzel]],2,FALSE)&amp;ROW(BTT[[#This Row],[Lfd Nr.
(automatisch)]])-2),"")</f>
        <v>FI1341</v>
      </c>
      <c r="B1427" s="15" t="s">
        <v>26</v>
      </c>
      <c r="C1427" s="15"/>
      <c r="D1427" t="s">
        <v>11830</v>
      </c>
      <c r="E1427" s="10" t="str">
        <f>IFERROR(IF(NOT(BTT[[#This Row],[Manuelle Änderung des Verantwortliches TP
(Auswahl - bei Bedarf)]]=""),BTT[[#This Row],[Manuelle Änderung des Verantwortliches TP
(Auswahl - bei Bedarf)]],VLOOKUP(BTT[[#This Row],[Hauptprozess
(Pflichtauswahl)]],Hauptprozesse[],3,FALSE)),"")</f>
        <v>FI</v>
      </c>
      <c r="H1427" s="10" t="s">
        <v>8485</v>
      </c>
      <c r="I1427" t="s">
        <v>8522</v>
      </c>
      <c r="J1427" s="10" t="str">
        <f>IFERROR(VLOOKUP(BTT[[#This Row],[Verwendete Transaktion (Pflichtauswahl)]],Transaktionen[[Transaktionen]:[Langtext]],2,FALSE),"")</f>
        <v>keine digitale Erfassung</v>
      </c>
      <c r="R1427" t="s">
        <v>8493</v>
      </c>
      <c r="V1427" s="10" t="str">
        <f>IFERROR(VLOOKUP(BTT[[#This Row],[Verwendetes Formular
(Auswahl falls relevant)]],Formulare[[Formularbezeichnung]:[Formularname (technisch)]],2,FALSE),"")</f>
        <v/>
      </c>
      <c r="Y1427" s="4"/>
      <c r="AK1427" s="10" t="str">
        <f>IF(BTT[[#This Row],[Subprozess
(optionale Auswahl)]]="","okay",IF(VLOOKUP(BTT[[#This Row],[Subprozess
(optionale Auswahl)]],BPML[[Subprozess]:[Zugeordneter Hauptprozess]],3,FALSE)=BTT[[#This Row],[Hauptprozess
(Pflichtauswahl)]],"okay","falscher Subprozess"))</f>
        <v>okay</v>
      </c>
      <c r="AL1427" t="str">
        <f>IF(aktives_Teilprojekt="Master","",IF(BTT[[#This Row],[Verantwortliches TP
(automatisch)]]=VLOOKUP(aktives_Teilprojekt,Teilprojekte[[Teilprojekte]:[Kürzel]],2,FALSE),"okay","Hauptprozess anderes TP"))</f>
        <v>okay</v>
      </c>
      <c r="AM1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7" s="10" t="str">
        <f>IFERROR(IF(BTT[[#This Row],[SAP-Modul
(Pflichtauswahl)]]&lt;&gt;VLOOKUP(BTT[[#This Row],[Verwendete Transaktion (Pflichtauswahl)]],Transaktionen[[Transaktionen]:[Modul]],3,FALSE),"Modul anders","okay"),"")</f>
        <v>okay</v>
      </c>
      <c r="AP1427" s="10" t="str">
        <f>IFERROR(IF(COUNTIFS(BTT[Verwendete Transaktion (Pflichtauswahl)],BTT[[#This Row],[Verwendete Transaktion (Pflichtauswahl)]],BTT[SAP-Modul
(Pflichtauswahl)],"&lt;&gt;"&amp;BTT[[#This Row],[SAP-Modul
(Pflichtauswahl)]])&gt;0,"Modul anders","okay"),"")</f>
        <v>okay</v>
      </c>
      <c r="AQ1427" s="10" t="str">
        <f>IFERROR(IF(COUNTIFS(BTT[Verwendete Transaktion (Pflichtauswahl)],BTT[[#This Row],[Verwendete Transaktion (Pflichtauswahl)]],BTT[Verantwortliches TP
(automatisch)],"&lt;&gt;"&amp;BTT[[#This Row],[Verantwortliches TP
(automatisch)]])&gt;0,"Transaktion mehrfach","okay"),"")</f>
        <v>okay</v>
      </c>
      <c r="AR1427" s="10" t="str">
        <f>IFERROR(IF(COUNTIFS(BTT[Verwendete Transaktion (Pflichtauswahl)],BTT[[#This Row],[Verwendete Transaktion (Pflichtauswahl)]],BTT[Verantwortliches TP
(automatisch)],"&lt;&gt;"&amp;VLOOKUP(aktives_Teilprojekt,Teilprojekte[[Teilprojekte]:[Kürzel]],2,FALSE))&gt;0,"Transaktion mehrfach","okay"),"")</f>
        <v>okay</v>
      </c>
      <c r="AS1427" s="10" t="s">
        <v>11905</v>
      </c>
      <c r="AT1427" s="10"/>
    </row>
    <row r="1428" spans="1:46" x14ac:dyDescent="0.25">
      <c r="A1428" s="14" t="str">
        <f>IFERROR(IF(BTT[[#This Row],[Lfd Nr. 
(aus konsolidierter Datei)]]&lt;&gt;"",BTT[[#This Row],[Lfd Nr. 
(aus konsolidierter Datei)]],VLOOKUP(aktives_Teilprojekt,Teilprojekte[[Teilprojekte]:[Kürzel]],2,FALSE)&amp;ROW(BTT[[#This Row],[Lfd Nr.
(automatisch)]])-2),"")</f>
        <v>FI1342</v>
      </c>
      <c r="B1428" s="15" t="s">
        <v>26</v>
      </c>
      <c r="C1428" s="15"/>
      <c r="D1428" t="s">
        <v>11907</v>
      </c>
      <c r="E1428" s="10" t="str">
        <f>IFERROR(IF(NOT(BTT[[#This Row],[Manuelle Änderung des Verantwortliches TP
(Auswahl - bei Bedarf)]]=""),BTT[[#This Row],[Manuelle Änderung des Verantwortliches TP
(Auswahl - bei Bedarf)]],VLOOKUP(BTT[[#This Row],[Hauptprozess
(Pflichtauswahl)]],Hauptprozesse[],3,FALSE)),"")</f>
        <v>FI</v>
      </c>
      <c r="H1428" s="10"/>
      <c r="J1428" s="10" t="str">
        <f>IFERROR(VLOOKUP(BTT[[#This Row],[Verwendete Transaktion (Pflichtauswahl)]],Transaktionen[[Transaktionen]:[Langtext]],2,FALSE),"")</f>
        <v/>
      </c>
      <c r="V1428" s="10" t="str">
        <f>IFERROR(VLOOKUP(BTT[[#This Row],[Verwendetes Formular
(Auswahl falls relevant)]],Formulare[[Formularbezeichnung]:[Formularname (technisch)]],2,FALSE),"")</f>
        <v/>
      </c>
      <c r="Y1428" s="4"/>
      <c r="AK1428" s="10" t="str">
        <f>IF(BTT[[#This Row],[Subprozess
(optionale Auswahl)]]="","okay",IF(VLOOKUP(BTT[[#This Row],[Subprozess
(optionale Auswahl)]],BPML[[Subprozess]:[Zugeordneter Hauptprozess]],3,FALSE)=BTT[[#This Row],[Hauptprozess
(Pflichtauswahl)]],"okay","falscher Subprozess"))</f>
        <v>okay</v>
      </c>
      <c r="AL1428" t="str">
        <f>IF(aktives_Teilprojekt="Master","",IF(BTT[[#This Row],[Verantwortliches TP
(automatisch)]]=VLOOKUP(aktives_Teilprojekt,Teilprojekte[[Teilprojekte]:[Kürzel]],2,FALSE),"okay","Hauptprozess anderes TP"))</f>
        <v>okay</v>
      </c>
      <c r="AM1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8" s="10" t="str">
        <f>IFERROR(IF(BTT[[#This Row],[SAP-Modul
(Pflichtauswahl)]]&lt;&gt;VLOOKUP(BTT[[#This Row],[Verwendete Transaktion (Pflichtauswahl)]],Transaktionen[[Transaktionen]:[Modul]],3,FALSE),"Modul anders","okay"),"")</f>
        <v/>
      </c>
      <c r="AP1428" s="10" t="str">
        <f>IFERROR(IF(COUNTIFS(BTT[Verwendete Transaktion (Pflichtauswahl)],BTT[[#This Row],[Verwendete Transaktion (Pflichtauswahl)]],BTT[SAP-Modul
(Pflichtauswahl)],"&lt;&gt;"&amp;BTT[[#This Row],[SAP-Modul
(Pflichtauswahl)]])&gt;0,"Modul anders","okay"),"")</f>
        <v>okay</v>
      </c>
      <c r="AQ1428" s="10" t="str">
        <f>IFERROR(IF(COUNTIFS(BTT[Verwendete Transaktion (Pflichtauswahl)],BTT[[#This Row],[Verwendete Transaktion (Pflichtauswahl)]],BTT[Verantwortliches TP
(automatisch)],"&lt;&gt;"&amp;BTT[[#This Row],[Verantwortliches TP
(automatisch)]])&gt;0,"Transaktion mehrfach","okay"),"")</f>
        <v>okay</v>
      </c>
      <c r="AR1428" s="10" t="str">
        <f>IFERROR(IF(COUNTIFS(BTT[Verwendete Transaktion (Pflichtauswahl)],BTT[[#This Row],[Verwendete Transaktion (Pflichtauswahl)]],BTT[Verantwortliches TP
(automatisch)],"&lt;&gt;"&amp;VLOOKUP(aktives_Teilprojekt,Teilprojekte[[Teilprojekte]:[Kürzel]],2,FALSE))&gt;0,"Transaktion mehrfach","okay"),"")</f>
        <v>okay</v>
      </c>
      <c r="AS1428" s="10" t="s">
        <v>11906</v>
      </c>
      <c r="AT1428" s="10"/>
    </row>
    <row r="1429" spans="1:46" x14ac:dyDescent="0.25">
      <c r="A1429" s="14" t="str">
        <f>IFERROR(IF(BTT[[#This Row],[Lfd Nr. 
(aus konsolidierter Datei)]]&lt;&gt;"",BTT[[#This Row],[Lfd Nr. 
(aus konsolidierter Datei)]],VLOOKUP(aktives_Teilprojekt,Teilprojekte[[Teilprojekte]:[Kürzel]],2,FALSE)&amp;ROW(BTT[[#This Row],[Lfd Nr.
(automatisch)]])-2),"")</f>
        <v>FI1343</v>
      </c>
      <c r="B1429" s="15" t="s">
        <v>26</v>
      </c>
      <c r="C1429" s="15"/>
      <c r="D1429" t="s">
        <v>11679</v>
      </c>
      <c r="E1429" s="10" t="str">
        <f>IFERROR(IF(NOT(BTT[[#This Row],[Manuelle Änderung des Verantwortliches TP
(Auswahl - bei Bedarf)]]=""),BTT[[#This Row],[Manuelle Änderung des Verantwortliches TP
(Auswahl - bei Bedarf)]],VLOOKUP(BTT[[#This Row],[Hauptprozess
(Pflichtauswahl)]],Hauptprozesse[],3,FALSE)),"")</f>
        <v>FI</v>
      </c>
      <c r="G1429" t="s">
        <v>14277</v>
      </c>
      <c r="H1429" s="10"/>
      <c r="J1429" s="10" t="str">
        <f>IFERROR(VLOOKUP(BTT[[#This Row],[Verwendete Transaktion (Pflichtauswahl)]],Transaktionen[[Transaktionen]:[Langtext]],2,FALSE),"")</f>
        <v/>
      </c>
      <c r="V1429" s="10" t="str">
        <f>IFERROR(VLOOKUP(BTT[[#This Row],[Verwendetes Formular
(Auswahl falls relevant)]],Formulare[[Formularbezeichnung]:[Formularname (technisch)]],2,FALSE),"")</f>
        <v/>
      </c>
      <c r="Y1429" s="4"/>
      <c r="AK1429" s="10" t="str">
        <f>IF(BTT[[#This Row],[Subprozess
(optionale Auswahl)]]="","okay",IF(VLOOKUP(BTT[[#This Row],[Subprozess
(optionale Auswahl)]],BPML[[Subprozess]:[Zugeordneter Hauptprozess]],3,FALSE)=BTT[[#This Row],[Hauptprozess
(Pflichtauswahl)]],"okay","falscher Subprozess"))</f>
        <v>okay</v>
      </c>
      <c r="AL1429" t="str">
        <f>IF(aktives_Teilprojekt="Master","",IF(BTT[[#This Row],[Verantwortliches TP
(automatisch)]]=VLOOKUP(aktives_Teilprojekt,Teilprojekte[[Teilprojekte]:[Kürzel]],2,FALSE),"okay","Hauptprozess anderes TP"))</f>
        <v>okay</v>
      </c>
      <c r="AM1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9" s="10" t="str">
        <f>IFERROR(IF(BTT[[#This Row],[SAP-Modul
(Pflichtauswahl)]]&lt;&gt;VLOOKUP(BTT[[#This Row],[Verwendete Transaktion (Pflichtauswahl)]],Transaktionen[[Transaktionen]:[Modul]],3,FALSE),"Modul anders","okay"),"")</f>
        <v/>
      </c>
      <c r="AP1429" s="10" t="str">
        <f>IFERROR(IF(COUNTIFS(BTT[Verwendete Transaktion (Pflichtauswahl)],BTT[[#This Row],[Verwendete Transaktion (Pflichtauswahl)]],BTT[SAP-Modul
(Pflichtauswahl)],"&lt;&gt;"&amp;BTT[[#This Row],[SAP-Modul
(Pflichtauswahl)]])&gt;0,"Modul anders","okay"),"")</f>
        <v>okay</v>
      </c>
      <c r="AQ1429" s="10" t="str">
        <f>IFERROR(IF(COUNTIFS(BTT[Verwendete Transaktion (Pflichtauswahl)],BTT[[#This Row],[Verwendete Transaktion (Pflichtauswahl)]],BTT[Verantwortliches TP
(automatisch)],"&lt;&gt;"&amp;BTT[[#This Row],[Verantwortliches TP
(automatisch)]])&gt;0,"Transaktion mehrfach","okay"),"")</f>
        <v>okay</v>
      </c>
      <c r="AR1429" s="10" t="str">
        <f>IFERROR(IF(COUNTIFS(BTT[Verwendete Transaktion (Pflichtauswahl)],BTT[[#This Row],[Verwendete Transaktion (Pflichtauswahl)]],BTT[Verantwortliches TP
(automatisch)],"&lt;&gt;"&amp;VLOOKUP(aktives_Teilprojekt,Teilprojekte[[Teilprojekte]:[Kürzel]],2,FALSE))&gt;0,"Transaktion mehrfach","okay"),"")</f>
        <v>okay</v>
      </c>
      <c r="AS1429" s="10" t="s">
        <v>11908</v>
      </c>
      <c r="AT1429" s="10"/>
    </row>
    <row r="1430" spans="1:46" x14ac:dyDescent="0.25">
      <c r="A1430" s="14" t="str">
        <f>IFERROR(IF(BTT[[#This Row],[Lfd Nr. 
(aus konsolidierter Datei)]]&lt;&gt;"",BTT[[#This Row],[Lfd Nr. 
(aus konsolidierter Datei)]],VLOOKUP(aktives_Teilprojekt,Teilprojekte[[Teilprojekte]:[Kürzel]],2,FALSE)&amp;ROW(BTT[[#This Row],[Lfd Nr.
(automatisch)]])-2),"")</f>
        <v>FI1344</v>
      </c>
      <c r="B1430" s="15" t="s">
        <v>26</v>
      </c>
      <c r="C1430" s="15"/>
      <c r="D1430" t="s">
        <v>11910</v>
      </c>
      <c r="E1430" s="10" t="str">
        <f>IFERROR(IF(NOT(BTT[[#This Row],[Manuelle Änderung des Verantwortliches TP
(Auswahl - bei Bedarf)]]=""),BTT[[#This Row],[Manuelle Änderung des Verantwortliches TP
(Auswahl - bei Bedarf)]],VLOOKUP(BTT[[#This Row],[Hauptprozess
(Pflichtauswahl)]],Hauptprozesse[],3,FALSE)),"")</f>
        <v>FI</v>
      </c>
      <c r="G1430" t="s">
        <v>14277</v>
      </c>
      <c r="H1430" s="10"/>
      <c r="J1430" s="10" t="str">
        <f>IFERROR(VLOOKUP(BTT[[#This Row],[Verwendete Transaktion (Pflichtauswahl)]],Transaktionen[[Transaktionen]:[Langtext]],2,FALSE),"")</f>
        <v/>
      </c>
      <c r="V1430" s="10" t="str">
        <f>IFERROR(VLOOKUP(BTT[[#This Row],[Verwendetes Formular
(Auswahl falls relevant)]],Formulare[[Formularbezeichnung]:[Formularname (technisch)]],2,FALSE),"")</f>
        <v/>
      </c>
      <c r="Y1430" s="4"/>
      <c r="AK1430" s="10" t="str">
        <f>IF(BTT[[#This Row],[Subprozess
(optionale Auswahl)]]="","okay",IF(VLOOKUP(BTT[[#This Row],[Subprozess
(optionale Auswahl)]],BPML[[Subprozess]:[Zugeordneter Hauptprozess]],3,FALSE)=BTT[[#This Row],[Hauptprozess
(Pflichtauswahl)]],"okay","falscher Subprozess"))</f>
        <v>okay</v>
      </c>
      <c r="AL1430" t="str">
        <f>IF(aktives_Teilprojekt="Master","",IF(BTT[[#This Row],[Verantwortliches TP
(automatisch)]]=VLOOKUP(aktives_Teilprojekt,Teilprojekte[[Teilprojekte]:[Kürzel]],2,FALSE),"okay","Hauptprozess anderes TP"))</f>
        <v>okay</v>
      </c>
      <c r="AM1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0" s="10" t="str">
        <f>IFERROR(IF(BTT[[#This Row],[SAP-Modul
(Pflichtauswahl)]]&lt;&gt;VLOOKUP(BTT[[#This Row],[Verwendete Transaktion (Pflichtauswahl)]],Transaktionen[[Transaktionen]:[Modul]],3,FALSE),"Modul anders","okay"),"")</f>
        <v/>
      </c>
      <c r="AP1430" s="10" t="str">
        <f>IFERROR(IF(COUNTIFS(BTT[Verwendete Transaktion (Pflichtauswahl)],BTT[[#This Row],[Verwendete Transaktion (Pflichtauswahl)]],BTT[SAP-Modul
(Pflichtauswahl)],"&lt;&gt;"&amp;BTT[[#This Row],[SAP-Modul
(Pflichtauswahl)]])&gt;0,"Modul anders","okay"),"")</f>
        <v>okay</v>
      </c>
      <c r="AQ1430" s="10" t="str">
        <f>IFERROR(IF(COUNTIFS(BTT[Verwendete Transaktion (Pflichtauswahl)],BTT[[#This Row],[Verwendete Transaktion (Pflichtauswahl)]],BTT[Verantwortliches TP
(automatisch)],"&lt;&gt;"&amp;BTT[[#This Row],[Verantwortliches TP
(automatisch)]])&gt;0,"Transaktion mehrfach","okay"),"")</f>
        <v>okay</v>
      </c>
      <c r="AR1430" s="10" t="str">
        <f>IFERROR(IF(COUNTIFS(BTT[Verwendete Transaktion (Pflichtauswahl)],BTT[[#This Row],[Verwendete Transaktion (Pflichtauswahl)]],BTT[Verantwortliches TP
(automatisch)],"&lt;&gt;"&amp;VLOOKUP(aktives_Teilprojekt,Teilprojekte[[Teilprojekte]:[Kürzel]],2,FALSE))&gt;0,"Transaktion mehrfach","okay"),"")</f>
        <v>okay</v>
      </c>
      <c r="AS1430" s="10" t="s">
        <v>11909</v>
      </c>
      <c r="AT1430" s="10"/>
    </row>
    <row r="1431" spans="1:46" x14ac:dyDescent="0.25">
      <c r="A1431" s="14" t="str">
        <f>IFERROR(IF(BTT[[#This Row],[Lfd Nr. 
(aus konsolidierter Datei)]]&lt;&gt;"",BTT[[#This Row],[Lfd Nr. 
(aus konsolidierter Datei)]],VLOOKUP(aktives_Teilprojekt,Teilprojekte[[Teilprojekte]:[Kürzel]],2,FALSE)&amp;ROW(BTT[[#This Row],[Lfd Nr.
(automatisch)]])-2),"")</f>
        <v>FI1345</v>
      </c>
      <c r="B1431" s="15" t="s">
        <v>26</v>
      </c>
      <c r="C1431" s="15"/>
      <c r="E1431" s="10" t="str">
        <f>IFERROR(IF(NOT(BTT[[#This Row],[Manuelle Änderung des Verantwortliches TP
(Auswahl - bei Bedarf)]]=""),BTT[[#This Row],[Manuelle Änderung des Verantwortliches TP
(Auswahl - bei Bedarf)]],VLOOKUP(BTT[[#This Row],[Hauptprozess
(Pflichtauswahl)]],Hauptprozesse[],3,FALSE)),"")</f>
        <v>FI</v>
      </c>
      <c r="G1431" t="s">
        <v>14277</v>
      </c>
      <c r="H1431" s="10"/>
      <c r="J1431" s="10" t="str">
        <f>IFERROR(VLOOKUP(BTT[[#This Row],[Verwendete Transaktion (Pflichtauswahl)]],Transaktionen[[Transaktionen]:[Langtext]],2,FALSE),"")</f>
        <v/>
      </c>
      <c r="V1431" s="10" t="str">
        <f>IFERROR(VLOOKUP(BTT[[#This Row],[Verwendetes Formular
(Auswahl falls relevant)]],Formulare[[Formularbezeichnung]:[Formularname (technisch)]],2,FALSE),"")</f>
        <v/>
      </c>
      <c r="Y1431" s="4"/>
      <c r="AK1431" s="10" t="str">
        <f>IF(BTT[[#This Row],[Subprozess
(optionale Auswahl)]]="","okay",IF(VLOOKUP(BTT[[#This Row],[Subprozess
(optionale Auswahl)]],BPML[[Subprozess]:[Zugeordneter Hauptprozess]],3,FALSE)=BTT[[#This Row],[Hauptprozess
(Pflichtauswahl)]],"okay","falscher Subprozess"))</f>
        <v>okay</v>
      </c>
      <c r="AL1431" t="str">
        <f>IF(aktives_Teilprojekt="Master","",IF(BTT[[#This Row],[Verantwortliches TP
(automatisch)]]=VLOOKUP(aktives_Teilprojekt,Teilprojekte[[Teilprojekte]:[Kürzel]],2,FALSE),"okay","Hauptprozess anderes TP"))</f>
        <v>okay</v>
      </c>
      <c r="AM1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1" s="10" t="str">
        <f>IFERROR(IF(BTT[[#This Row],[SAP-Modul
(Pflichtauswahl)]]&lt;&gt;VLOOKUP(BTT[[#This Row],[Verwendete Transaktion (Pflichtauswahl)]],Transaktionen[[Transaktionen]:[Modul]],3,FALSE),"Modul anders","okay"),"")</f>
        <v/>
      </c>
      <c r="AP1431" s="10" t="str">
        <f>IFERROR(IF(COUNTIFS(BTT[Verwendete Transaktion (Pflichtauswahl)],BTT[[#This Row],[Verwendete Transaktion (Pflichtauswahl)]],BTT[SAP-Modul
(Pflichtauswahl)],"&lt;&gt;"&amp;BTT[[#This Row],[SAP-Modul
(Pflichtauswahl)]])&gt;0,"Modul anders","okay"),"")</f>
        <v>okay</v>
      </c>
      <c r="AQ1431" s="10" t="str">
        <f>IFERROR(IF(COUNTIFS(BTT[Verwendete Transaktion (Pflichtauswahl)],BTT[[#This Row],[Verwendete Transaktion (Pflichtauswahl)]],BTT[Verantwortliches TP
(automatisch)],"&lt;&gt;"&amp;BTT[[#This Row],[Verantwortliches TP
(automatisch)]])&gt;0,"Transaktion mehrfach","okay"),"")</f>
        <v>okay</v>
      </c>
      <c r="AR1431" s="10" t="str">
        <f>IFERROR(IF(COUNTIFS(BTT[Verwendete Transaktion (Pflichtauswahl)],BTT[[#This Row],[Verwendete Transaktion (Pflichtauswahl)]],BTT[Verantwortliches TP
(automatisch)],"&lt;&gt;"&amp;VLOOKUP(aktives_Teilprojekt,Teilprojekte[[Teilprojekte]:[Kürzel]],2,FALSE))&gt;0,"Transaktion mehrfach","okay"),"")</f>
        <v>okay</v>
      </c>
      <c r="AS1431" s="10" t="s">
        <v>11911</v>
      </c>
      <c r="AT1431" s="10"/>
    </row>
    <row r="1432" spans="1:46" x14ac:dyDescent="0.25">
      <c r="A1432" s="14" t="str">
        <f>IFERROR(IF(BTT[[#This Row],[Lfd Nr. 
(aus konsolidierter Datei)]]&lt;&gt;"",BTT[[#This Row],[Lfd Nr. 
(aus konsolidierter Datei)]],VLOOKUP(aktives_Teilprojekt,Teilprojekte[[Teilprojekte]:[Kürzel]],2,FALSE)&amp;ROW(BTT[[#This Row],[Lfd Nr.
(automatisch)]])-2),"")</f>
        <v>FI1346</v>
      </c>
      <c r="B1432" s="15" t="s">
        <v>26</v>
      </c>
      <c r="C1432" s="15"/>
      <c r="D1432" t="s">
        <v>11913</v>
      </c>
      <c r="E1432" s="10" t="str">
        <f>IFERROR(IF(NOT(BTT[[#This Row],[Manuelle Änderung des Verantwortliches TP
(Auswahl - bei Bedarf)]]=""),BTT[[#This Row],[Manuelle Änderung des Verantwortliches TP
(Auswahl - bei Bedarf)]],VLOOKUP(BTT[[#This Row],[Hauptprozess
(Pflichtauswahl)]],Hauptprozesse[],3,FALSE)),"")</f>
        <v>FI</v>
      </c>
      <c r="G1432" t="s">
        <v>14277</v>
      </c>
      <c r="H1432" s="10"/>
      <c r="J1432" s="10" t="str">
        <f>IFERROR(VLOOKUP(BTT[[#This Row],[Verwendete Transaktion (Pflichtauswahl)]],Transaktionen[[Transaktionen]:[Langtext]],2,FALSE),"")</f>
        <v/>
      </c>
      <c r="V1432" s="10" t="str">
        <f>IFERROR(VLOOKUP(BTT[[#This Row],[Verwendetes Formular
(Auswahl falls relevant)]],Formulare[[Formularbezeichnung]:[Formularname (technisch)]],2,FALSE),"")</f>
        <v/>
      </c>
      <c r="Y1432" s="4"/>
      <c r="AK1432" s="10" t="str">
        <f>IF(BTT[[#This Row],[Subprozess
(optionale Auswahl)]]="","okay",IF(VLOOKUP(BTT[[#This Row],[Subprozess
(optionale Auswahl)]],BPML[[Subprozess]:[Zugeordneter Hauptprozess]],3,FALSE)=BTT[[#This Row],[Hauptprozess
(Pflichtauswahl)]],"okay","falscher Subprozess"))</f>
        <v>okay</v>
      </c>
      <c r="AL1432" t="str">
        <f>IF(aktives_Teilprojekt="Master","",IF(BTT[[#This Row],[Verantwortliches TP
(automatisch)]]=VLOOKUP(aktives_Teilprojekt,Teilprojekte[[Teilprojekte]:[Kürzel]],2,FALSE),"okay","Hauptprozess anderes TP"))</f>
        <v>okay</v>
      </c>
      <c r="AM1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2" s="10" t="str">
        <f>IFERROR(IF(BTT[[#This Row],[SAP-Modul
(Pflichtauswahl)]]&lt;&gt;VLOOKUP(BTT[[#This Row],[Verwendete Transaktion (Pflichtauswahl)]],Transaktionen[[Transaktionen]:[Modul]],3,FALSE),"Modul anders","okay"),"")</f>
        <v/>
      </c>
      <c r="AP1432" s="10" t="str">
        <f>IFERROR(IF(COUNTIFS(BTT[Verwendete Transaktion (Pflichtauswahl)],BTT[[#This Row],[Verwendete Transaktion (Pflichtauswahl)]],BTT[SAP-Modul
(Pflichtauswahl)],"&lt;&gt;"&amp;BTT[[#This Row],[SAP-Modul
(Pflichtauswahl)]])&gt;0,"Modul anders","okay"),"")</f>
        <v>okay</v>
      </c>
      <c r="AQ1432" s="10" t="str">
        <f>IFERROR(IF(COUNTIFS(BTT[Verwendete Transaktion (Pflichtauswahl)],BTT[[#This Row],[Verwendete Transaktion (Pflichtauswahl)]],BTT[Verantwortliches TP
(automatisch)],"&lt;&gt;"&amp;BTT[[#This Row],[Verantwortliches TP
(automatisch)]])&gt;0,"Transaktion mehrfach","okay"),"")</f>
        <v>okay</v>
      </c>
      <c r="AR1432" s="10" t="str">
        <f>IFERROR(IF(COUNTIFS(BTT[Verwendete Transaktion (Pflichtauswahl)],BTT[[#This Row],[Verwendete Transaktion (Pflichtauswahl)]],BTT[Verantwortliches TP
(automatisch)],"&lt;&gt;"&amp;VLOOKUP(aktives_Teilprojekt,Teilprojekte[[Teilprojekte]:[Kürzel]],2,FALSE))&gt;0,"Transaktion mehrfach","okay"),"")</f>
        <v>okay</v>
      </c>
      <c r="AS1432" s="10" t="s">
        <v>11912</v>
      </c>
      <c r="AT1432" s="10"/>
    </row>
    <row r="1433" spans="1:46" x14ac:dyDescent="0.25">
      <c r="A1433" s="14" t="str">
        <f>IFERROR(IF(BTT[[#This Row],[Lfd Nr. 
(aus konsolidierter Datei)]]&lt;&gt;"",BTT[[#This Row],[Lfd Nr. 
(aus konsolidierter Datei)]],VLOOKUP(aktives_Teilprojekt,Teilprojekte[[Teilprojekte]:[Kürzel]],2,FALSE)&amp;ROW(BTT[[#This Row],[Lfd Nr.
(automatisch)]])-2),"")</f>
        <v>FI1347</v>
      </c>
      <c r="B1433" s="15" t="s">
        <v>26</v>
      </c>
      <c r="C1433" s="15"/>
      <c r="D1433" t="s">
        <v>11830</v>
      </c>
      <c r="E1433" s="10" t="str">
        <f>IFERROR(IF(NOT(BTT[[#This Row],[Manuelle Änderung des Verantwortliches TP
(Auswahl - bei Bedarf)]]=""),BTT[[#This Row],[Manuelle Änderung des Verantwortliches TP
(Auswahl - bei Bedarf)]],VLOOKUP(BTT[[#This Row],[Hauptprozess
(Pflichtauswahl)]],Hauptprozesse[],3,FALSE)),"")</f>
        <v>FI</v>
      </c>
      <c r="H1433" s="10" t="s">
        <v>8485</v>
      </c>
      <c r="I1433" t="s">
        <v>8522</v>
      </c>
      <c r="J1433" s="10" t="str">
        <f>IFERROR(VLOOKUP(BTT[[#This Row],[Verwendete Transaktion (Pflichtauswahl)]],Transaktionen[[Transaktionen]:[Langtext]],2,FALSE),"")</f>
        <v>keine digitale Erfassung</v>
      </c>
      <c r="R1433" t="s">
        <v>8493</v>
      </c>
      <c r="V1433" s="10" t="str">
        <f>IFERROR(VLOOKUP(BTT[[#This Row],[Verwendetes Formular
(Auswahl falls relevant)]],Formulare[[Formularbezeichnung]:[Formularname (technisch)]],2,FALSE),"")</f>
        <v/>
      </c>
      <c r="Y1433" s="4"/>
      <c r="AK1433" s="10" t="str">
        <f>IF(BTT[[#This Row],[Subprozess
(optionale Auswahl)]]="","okay",IF(VLOOKUP(BTT[[#This Row],[Subprozess
(optionale Auswahl)]],BPML[[Subprozess]:[Zugeordneter Hauptprozess]],3,FALSE)=BTT[[#This Row],[Hauptprozess
(Pflichtauswahl)]],"okay","falscher Subprozess"))</f>
        <v>okay</v>
      </c>
      <c r="AL1433" t="str">
        <f>IF(aktives_Teilprojekt="Master","",IF(BTT[[#This Row],[Verantwortliches TP
(automatisch)]]=VLOOKUP(aktives_Teilprojekt,Teilprojekte[[Teilprojekte]:[Kürzel]],2,FALSE),"okay","Hauptprozess anderes TP"))</f>
        <v>okay</v>
      </c>
      <c r="AM1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3" s="10" t="str">
        <f>IFERROR(IF(BTT[[#This Row],[SAP-Modul
(Pflichtauswahl)]]&lt;&gt;VLOOKUP(BTT[[#This Row],[Verwendete Transaktion (Pflichtauswahl)]],Transaktionen[[Transaktionen]:[Modul]],3,FALSE),"Modul anders","okay"),"")</f>
        <v>okay</v>
      </c>
      <c r="AP1433" s="10" t="str">
        <f>IFERROR(IF(COUNTIFS(BTT[Verwendete Transaktion (Pflichtauswahl)],BTT[[#This Row],[Verwendete Transaktion (Pflichtauswahl)]],BTT[SAP-Modul
(Pflichtauswahl)],"&lt;&gt;"&amp;BTT[[#This Row],[SAP-Modul
(Pflichtauswahl)]])&gt;0,"Modul anders","okay"),"")</f>
        <v>okay</v>
      </c>
      <c r="AQ1433" s="10" t="str">
        <f>IFERROR(IF(COUNTIFS(BTT[Verwendete Transaktion (Pflichtauswahl)],BTT[[#This Row],[Verwendete Transaktion (Pflichtauswahl)]],BTT[Verantwortliches TP
(automatisch)],"&lt;&gt;"&amp;BTT[[#This Row],[Verantwortliches TP
(automatisch)]])&gt;0,"Transaktion mehrfach","okay"),"")</f>
        <v>okay</v>
      </c>
      <c r="AR1433" s="10" t="str">
        <f>IFERROR(IF(COUNTIFS(BTT[Verwendete Transaktion (Pflichtauswahl)],BTT[[#This Row],[Verwendete Transaktion (Pflichtauswahl)]],BTT[Verantwortliches TP
(automatisch)],"&lt;&gt;"&amp;VLOOKUP(aktives_Teilprojekt,Teilprojekte[[Teilprojekte]:[Kürzel]],2,FALSE))&gt;0,"Transaktion mehrfach","okay"),"")</f>
        <v>okay</v>
      </c>
      <c r="AS1433" s="10" t="s">
        <v>11914</v>
      </c>
      <c r="AT1433" s="10"/>
    </row>
    <row r="1434" spans="1:46" x14ac:dyDescent="0.25">
      <c r="A1434" s="14" t="str">
        <f>IFERROR(IF(BTT[[#This Row],[Lfd Nr. 
(aus konsolidierter Datei)]]&lt;&gt;"",BTT[[#This Row],[Lfd Nr. 
(aus konsolidierter Datei)]],VLOOKUP(aktives_Teilprojekt,Teilprojekte[[Teilprojekte]:[Kürzel]],2,FALSE)&amp;ROW(BTT[[#This Row],[Lfd Nr.
(automatisch)]])-2),"")</f>
        <v>FI1348</v>
      </c>
      <c r="B1434" s="15" t="s">
        <v>26</v>
      </c>
      <c r="C1434" s="15"/>
      <c r="E1434" s="10" t="str">
        <f>IFERROR(IF(NOT(BTT[[#This Row],[Manuelle Änderung des Verantwortliches TP
(Auswahl - bei Bedarf)]]=""),BTT[[#This Row],[Manuelle Änderung des Verantwortliches TP
(Auswahl - bei Bedarf)]],VLOOKUP(BTT[[#This Row],[Hauptprozess
(Pflichtauswahl)]],Hauptprozesse[],3,FALSE)),"")</f>
        <v>FI</v>
      </c>
      <c r="G1434" t="s">
        <v>14277</v>
      </c>
      <c r="H1434" s="10"/>
      <c r="J1434" s="10" t="str">
        <f>IFERROR(VLOOKUP(BTT[[#This Row],[Verwendete Transaktion (Pflichtauswahl)]],Transaktionen[[Transaktionen]:[Langtext]],2,FALSE),"")</f>
        <v/>
      </c>
      <c r="V1434" s="10" t="str">
        <f>IFERROR(VLOOKUP(BTT[[#This Row],[Verwendetes Formular
(Auswahl falls relevant)]],Formulare[[Formularbezeichnung]:[Formularname (technisch)]],2,FALSE),"")</f>
        <v/>
      </c>
      <c r="Y1434" s="4"/>
      <c r="AK1434" s="10" t="str">
        <f>IF(BTT[[#This Row],[Subprozess
(optionale Auswahl)]]="","okay",IF(VLOOKUP(BTT[[#This Row],[Subprozess
(optionale Auswahl)]],BPML[[Subprozess]:[Zugeordneter Hauptprozess]],3,FALSE)=BTT[[#This Row],[Hauptprozess
(Pflichtauswahl)]],"okay","falscher Subprozess"))</f>
        <v>okay</v>
      </c>
      <c r="AL1434" t="str">
        <f>IF(aktives_Teilprojekt="Master","",IF(BTT[[#This Row],[Verantwortliches TP
(automatisch)]]=VLOOKUP(aktives_Teilprojekt,Teilprojekte[[Teilprojekte]:[Kürzel]],2,FALSE),"okay","Hauptprozess anderes TP"))</f>
        <v>okay</v>
      </c>
      <c r="AM1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4" s="10" t="str">
        <f>IFERROR(IF(BTT[[#This Row],[SAP-Modul
(Pflichtauswahl)]]&lt;&gt;VLOOKUP(BTT[[#This Row],[Verwendete Transaktion (Pflichtauswahl)]],Transaktionen[[Transaktionen]:[Modul]],3,FALSE),"Modul anders","okay"),"")</f>
        <v/>
      </c>
      <c r="AP1434" s="10" t="str">
        <f>IFERROR(IF(COUNTIFS(BTT[Verwendete Transaktion (Pflichtauswahl)],BTT[[#This Row],[Verwendete Transaktion (Pflichtauswahl)]],BTT[SAP-Modul
(Pflichtauswahl)],"&lt;&gt;"&amp;BTT[[#This Row],[SAP-Modul
(Pflichtauswahl)]])&gt;0,"Modul anders","okay"),"")</f>
        <v>okay</v>
      </c>
      <c r="AQ1434" s="10" t="str">
        <f>IFERROR(IF(COUNTIFS(BTT[Verwendete Transaktion (Pflichtauswahl)],BTT[[#This Row],[Verwendete Transaktion (Pflichtauswahl)]],BTT[Verantwortliches TP
(automatisch)],"&lt;&gt;"&amp;BTT[[#This Row],[Verantwortliches TP
(automatisch)]])&gt;0,"Transaktion mehrfach","okay"),"")</f>
        <v>okay</v>
      </c>
      <c r="AR1434" s="10" t="str">
        <f>IFERROR(IF(COUNTIFS(BTT[Verwendete Transaktion (Pflichtauswahl)],BTT[[#This Row],[Verwendete Transaktion (Pflichtauswahl)]],BTT[Verantwortliches TP
(automatisch)],"&lt;&gt;"&amp;VLOOKUP(aktives_Teilprojekt,Teilprojekte[[Teilprojekte]:[Kürzel]],2,FALSE))&gt;0,"Transaktion mehrfach","okay"),"")</f>
        <v>okay</v>
      </c>
      <c r="AS1434" s="10" t="s">
        <v>11915</v>
      </c>
      <c r="AT1434" s="10"/>
    </row>
    <row r="1435" spans="1:46" x14ac:dyDescent="0.25">
      <c r="A1435" s="14" t="str">
        <f>IFERROR(IF(BTT[[#This Row],[Lfd Nr. 
(aus konsolidierter Datei)]]&lt;&gt;"",BTT[[#This Row],[Lfd Nr. 
(aus konsolidierter Datei)]],VLOOKUP(aktives_Teilprojekt,Teilprojekte[[Teilprojekte]:[Kürzel]],2,FALSE)&amp;ROW(BTT[[#This Row],[Lfd Nr.
(automatisch)]])-2),"")</f>
        <v>FI1349</v>
      </c>
      <c r="B1435" s="15" t="s">
        <v>26</v>
      </c>
      <c r="C1435" s="15"/>
      <c r="D1435" t="s">
        <v>11917</v>
      </c>
      <c r="E1435" s="10" t="str">
        <f>IFERROR(IF(NOT(BTT[[#This Row],[Manuelle Änderung des Verantwortliches TP
(Auswahl - bei Bedarf)]]=""),BTT[[#This Row],[Manuelle Änderung des Verantwortliches TP
(Auswahl - bei Bedarf)]],VLOOKUP(BTT[[#This Row],[Hauptprozess
(Pflichtauswahl)]],Hauptprozesse[],3,FALSE)),"")</f>
        <v>FI</v>
      </c>
      <c r="G1435" t="s">
        <v>14277</v>
      </c>
      <c r="H1435" s="10"/>
      <c r="J1435" s="10" t="str">
        <f>IFERROR(VLOOKUP(BTT[[#This Row],[Verwendete Transaktion (Pflichtauswahl)]],Transaktionen[[Transaktionen]:[Langtext]],2,FALSE),"")</f>
        <v/>
      </c>
      <c r="V1435" s="10" t="str">
        <f>IFERROR(VLOOKUP(BTT[[#This Row],[Verwendetes Formular
(Auswahl falls relevant)]],Formulare[[Formularbezeichnung]:[Formularname (technisch)]],2,FALSE),"")</f>
        <v/>
      </c>
      <c r="Y1435" s="4"/>
      <c r="AK1435" s="10" t="str">
        <f>IF(BTT[[#This Row],[Subprozess
(optionale Auswahl)]]="","okay",IF(VLOOKUP(BTT[[#This Row],[Subprozess
(optionale Auswahl)]],BPML[[Subprozess]:[Zugeordneter Hauptprozess]],3,FALSE)=BTT[[#This Row],[Hauptprozess
(Pflichtauswahl)]],"okay","falscher Subprozess"))</f>
        <v>okay</v>
      </c>
      <c r="AL1435" t="str">
        <f>IF(aktives_Teilprojekt="Master","",IF(BTT[[#This Row],[Verantwortliches TP
(automatisch)]]=VLOOKUP(aktives_Teilprojekt,Teilprojekte[[Teilprojekte]:[Kürzel]],2,FALSE),"okay","Hauptprozess anderes TP"))</f>
        <v>okay</v>
      </c>
      <c r="AM1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5" s="10" t="str">
        <f>IFERROR(IF(BTT[[#This Row],[SAP-Modul
(Pflichtauswahl)]]&lt;&gt;VLOOKUP(BTT[[#This Row],[Verwendete Transaktion (Pflichtauswahl)]],Transaktionen[[Transaktionen]:[Modul]],3,FALSE),"Modul anders","okay"),"")</f>
        <v/>
      </c>
      <c r="AP1435" s="10" t="str">
        <f>IFERROR(IF(COUNTIFS(BTT[Verwendete Transaktion (Pflichtauswahl)],BTT[[#This Row],[Verwendete Transaktion (Pflichtauswahl)]],BTT[SAP-Modul
(Pflichtauswahl)],"&lt;&gt;"&amp;BTT[[#This Row],[SAP-Modul
(Pflichtauswahl)]])&gt;0,"Modul anders","okay"),"")</f>
        <v>okay</v>
      </c>
      <c r="AQ1435" s="10" t="str">
        <f>IFERROR(IF(COUNTIFS(BTT[Verwendete Transaktion (Pflichtauswahl)],BTT[[#This Row],[Verwendete Transaktion (Pflichtauswahl)]],BTT[Verantwortliches TP
(automatisch)],"&lt;&gt;"&amp;BTT[[#This Row],[Verantwortliches TP
(automatisch)]])&gt;0,"Transaktion mehrfach","okay"),"")</f>
        <v>okay</v>
      </c>
      <c r="AR1435" s="10" t="str">
        <f>IFERROR(IF(COUNTIFS(BTT[Verwendete Transaktion (Pflichtauswahl)],BTT[[#This Row],[Verwendete Transaktion (Pflichtauswahl)]],BTT[Verantwortliches TP
(automatisch)],"&lt;&gt;"&amp;VLOOKUP(aktives_Teilprojekt,Teilprojekte[[Teilprojekte]:[Kürzel]],2,FALSE))&gt;0,"Transaktion mehrfach","okay"),"")</f>
        <v>okay</v>
      </c>
      <c r="AS1435" s="10" t="s">
        <v>11916</v>
      </c>
      <c r="AT1435" s="10"/>
    </row>
    <row r="1436" spans="1:46" x14ac:dyDescent="0.25">
      <c r="A1436" s="14" t="str">
        <f>IFERROR(IF(BTT[[#This Row],[Lfd Nr. 
(aus konsolidierter Datei)]]&lt;&gt;"",BTT[[#This Row],[Lfd Nr. 
(aus konsolidierter Datei)]],VLOOKUP(aktives_Teilprojekt,Teilprojekte[[Teilprojekte]:[Kürzel]],2,FALSE)&amp;ROW(BTT[[#This Row],[Lfd Nr.
(automatisch)]])-2),"")</f>
        <v>FI1350</v>
      </c>
      <c r="B1436" s="15" t="s">
        <v>26</v>
      </c>
      <c r="C1436" s="15"/>
      <c r="E1436" s="10" t="str">
        <f>IFERROR(IF(NOT(BTT[[#This Row],[Manuelle Änderung des Verantwortliches TP
(Auswahl - bei Bedarf)]]=""),BTT[[#This Row],[Manuelle Änderung des Verantwortliches TP
(Auswahl - bei Bedarf)]],VLOOKUP(BTT[[#This Row],[Hauptprozess
(Pflichtauswahl)]],Hauptprozesse[],3,FALSE)),"")</f>
        <v>FI</v>
      </c>
      <c r="G1436" t="s">
        <v>14277</v>
      </c>
      <c r="H1436" s="10"/>
      <c r="J1436" s="10" t="str">
        <f>IFERROR(VLOOKUP(BTT[[#This Row],[Verwendete Transaktion (Pflichtauswahl)]],Transaktionen[[Transaktionen]:[Langtext]],2,FALSE),"")</f>
        <v/>
      </c>
      <c r="V1436" s="10" t="str">
        <f>IFERROR(VLOOKUP(BTT[[#This Row],[Verwendetes Formular
(Auswahl falls relevant)]],Formulare[[Formularbezeichnung]:[Formularname (technisch)]],2,FALSE),"")</f>
        <v/>
      </c>
      <c r="Y1436" s="4"/>
      <c r="AK1436" s="10" t="str">
        <f>IF(BTT[[#This Row],[Subprozess
(optionale Auswahl)]]="","okay",IF(VLOOKUP(BTT[[#This Row],[Subprozess
(optionale Auswahl)]],BPML[[Subprozess]:[Zugeordneter Hauptprozess]],3,FALSE)=BTT[[#This Row],[Hauptprozess
(Pflichtauswahl)]],"okay","falscher Subprozess"))</f>
        <v>okay</v>
      </c>
      <c r="AL1436" t="str">
        <f>IF(aktives_Teilprojekt="Master","",IF(BTT[[#This Row],[Verantwortliches TP
(automatisch)]]=VLOOKUP(aktives_Teilprojekt,Teilprojekte[[Teilprojekte]:[Kürzel]],2,FALSE),"okay","Hauptprozess anderes TP"))</f>
        <v>okay</v>
      </c>
      <c r="AM1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6" s="10" t="str">
        <f>IFERROR(IF(BTT[[#This Row],[SAP-Modul
(Pflichtauswahl)]]&lt;&gt;VLOOKUP(BTT[[#This Row],[Verwendete Transaktion (Pflichtauswahl)]],Transaktionen[[Transaktionen]:[Modul]],3,FALSE),"Modul anders","okay"),"")</f>
        <v/>
      </c>
      <c r="AP1436" s="10" t="str">
        <f>IFERROR(IF(COUNTIFS(BTT[Verwendete Transaktion (Pflichtauswahl)],BTT[[#This Row],[Verwendete Transaktion (Pflichtauswahl)]],BTT[SAP-Modul
(Pflichtauswahl)],"&lt;&gt;"&amp;BTT[[#This Row],[SAP-Modul
(Pflichtauswahl)]])&gt;0,"Modul anders","okay"),"")</f>
        <v>okay</v>
      </c>
      <c r="AQ1436" s="10" t="str">
        <f>IFERROR(IF(COUNTIFS(BTT[Verwendete Transaktion (Pflichtauswahl)],BTT[[#This Row],[Verwendete Transaktion (Pflichtauswahl)]],BTT[Verantwortliches TP
(automatisch)],"&lt;&gt;"&amp;BTT[[#This Row],[Verantwortliches TP
(automatisch)]])&gt;0,"Transaktion mehrfach","okay"),"")</f>
        <v>okay</v>
      </c>
      <c r="AR1436" s="10" t="str">
        <f>IFERROR(IF(COUNTIFS(BTT[Verwendete Transaktion (Pflichtauswahl)],BTT[[#This Row],[Verwendete Transaktion (Pflichtauswahl)]],BTT[Verantwortliches TP
(automatisch)],"&lt;&gt;"&amp;VLOOKUP(aktives_Teilprojekt,Teilprojekte[[Teilprojekte]:[Kürzel]],2,FALSE))&gt;0,"Transaktion mehrfach","okay"),"")</f>
        <v>okay</v>
      </c>
      <c r="AS1436" s="10" t="s">
        <v>11918</v>
      </c>
      <c r="AT1436" s="10"/>
    </row>
    <row r="1437" spans="1:46" x14ac:dyDescent="0.25">
      <c r="A1437" s="14" t="str">
        <f>IFERROR(IF(BTT[[#This Row],[Lfd Nr. 
(aus konsolidierter Datei)]]&lt;&gt;"",BTT[[#This Row],[Lfd Nr. 
(aus konsolidierter Datei)]],VLOOKUP(aktives_Teilprojekt,Teilprojekte[[Teilprojekte]:[Kürzel]],2,FALSE)&amp;ROW(BTT[[#This Row],[Lfd Nr.
(automatisch)]])-2),"")</f>
        <v>FI1351</v>
      </c>
      <c r="B1437" s="15" t="s">
        <v>26</v>
      </c>
      <c r="C1437" s="15"/>
      <c r="E1437" s="10" t="str">
        <f>IFERROR(IF(NOT(BTT[[#This Row],[Manuelle Änderung des Verantwortliches TP
(Auswahl - bei Bedarf)]]=""),BTT[[#This Row],[Manuelle Änderung des Verantwortliches TP
(Auswahl - bei Bedarf)]],VLOOKUP(BTT[[#This Row],[Hauptprozess
(Pflichtauswahl)]],Hauptprozesse[],3,FALSE)),"")</f>
        <v>FI</v>
      </c>
      <c r="G1437" t="s">
        <v>14277</v>
      </c>
      <c r="H1437" s="10" t="s">
        <v>8485</v>
      </c>
      <c r="I1437" t="s">
        <v>8522</v>
      </c>
      <c r="J1437" s="10" t="str">
        <f>IFERROR(VLOOKUP(BTT[[#This Row],[Verwendete Transaktion (Pflichtauswahl)]],Transaktionen[[Transaktionen]:[Langtext]],2,FALSE),"")</f>
        <v>keine digitale Erfassung</v>
      </c>
      <c r="R1437" t="s">
        <v>8493</v>
      </c>
      <c r="V1437" s="10" t="str">
        <f>IFERROR(VLOOKUP(BTT[[#This Row],[Verwendetes Formular
(Auswahl falls relevant)]],Formulare[[Formularbezeichnung]:[Formularname (technisch)]],2,FALSE),"")</f>
        <v/>
      </c>
      <c r="Y1437" s="4"/>
      <c r="AK1437" s="10" t="str">
        <f>IF(BTT[[#This Row],[Subprozess
(optionale Auswahl)]]="","okay",IF(VLOOKUP(BTT[[#This Row],[Subprozess
(optionale Auswahl)]],BPML[[Subprozess]:[Zugeordneter Hauptprozess]],3,FALSE)=BTT[[#This Row],[Hauptprozess
(Pflichtauswahl)]],"okay","falscher Subprozess"))</f>
        <v>okay</v>
      </c>
      <c r="AL1437" t="str">
        <f>IF(aktives_Teilprojekt="Master","",IF(BTT[[#This Row],[Verantwortliches TP
(automatisch)]]=VLOOKUP(aktives_Teilprojekt,Teilprojekte[[Teilprojekte]:[Kürzel]],2,FALSE),"okay","Hauptprozess anderes TP"))</f>
        <v>okay</v>
      </c>
      <c r="AM1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7" s="10" t="str">
        <f>IFERROR(IF(BTT[[#This Row],[SAP-Modul
(Pflichtauswahl)]]&lt;&gt;VLOOKUP(BTT[[#This Row],[Verwendete Transaktion (Pflichtauswahl)]],Transaktionen[[Transaktionen]:[Modul]],3,FALSE),"Modul anders","okay"),"")</f>
        <v>okay</v>
      </c>
      <c r="AP1437" s="10" t="str">
        <f>IFERROR(IF(COUNTIFS(BTT[Verwendete Transaktion (Pflichtauswahl)],BTT[[#This Row],[Verwendete Transaktion (Pflichtauswahl)]],BTT[SAP-Modul
(Pflichtauswahl)],"&lt;&gt;"&amp;BTT[[#This Row],[SAP-Modul
(Pflichtauswahl)]])&gt;0,"Modul anders","okay"),"")</f>
        <v>okay</v>
      </c>
      <c r="AQ1437" s="10" t="str">
        <f>IFERROR(IF(COUNTIFS(BTT[Verwendete Transaktion (Pflichtauswahl)],BTT[[#This Row],[Verwendete Transaktion (Pflichtauswahl)]],BTT[Verantwortliches TP
(automatisch)],"&lt;&gt;"&amp;BTT[[#This Row],[Verantwortliches TP
(automatisch)]])&gt;0,"Transaktion mehrfach","okay"),"")</f>
        <v>okay</v>
      </c>
      <c r="AR1437" s="10" t="str">
        <f>IFERROR(IF(COUNTIFS(BTT[Verwendete Transaktion (Pflichtauswahl)],BTT[[#This Row],[Verwendete Transaktion (Pflichtauswahl)]],BTT[Verantwortliches TP
(automatisch)],"&lt;&gt;"&amp;VLOOKUP(aktives_Teilprojekt,Teilprojekte[[Teilprojekte]:[Kürzel]],2,FALSE))&gt;0,"Transaktion mehrfach","okay"),"")</f>
        <v>okay</v>
      </c>
      <c r="AS1437" s="10" t="s">
        <v>11919</v>
      </c>
      <c r="AT1437" s="10"/>
    </row>
    <row r="1438" spans="1:46" x14ac:dyDescent="0.25">
      <c r="A1438" s="14" t="str">
        <f>IFERROR(IF(BTT[[#This Row],[Lfd Nr. 
(aus konsolidierter Datei)]]&lt;&gt;"",BTT[[#This Row],[Lfd Nr. 
(aus konsolidierter Datei)]],VLOOKUP(aktives_Teilprojekt,Teilprojekte[[Teilprojekte]:[Kürzel]],2,FALSE)&amp;ROW(BTT[[#This Row],[Lfd Nr.
(automatisch)]])-2),"")</f>
        <v>FI1352</v>
      </c>
      <c r="B1438" s="15" t="s">
        <v>26</v>
      </c>
      <c r="C1438" s="15"/>
      <c r="D1438" t="s">
        <v>11830</v>
      </c>
      <c r="E1438" s="10" t="str">
        <f>IFERROR(IF(NOT(BTT[[#This Row],[Manuelle Änderung des Verantwortliches TP
(Auswahl - bei Bedarf)]]=""),BTT[[#This Row],[Manuelle Änderung des Verantwortliches TP
(Auswahl - bei Bedarf)]],VLOOKUP(BTT[[#This Row],[Hauptprozess
(Pflichtauswahl)]],Hauptprozesse[],3,FALSE)),"")</f>
        <v>FI</v>
      </c>
      <c r="H1438" s="10"/>
      <c r="J1438" s="10" t="str">
        <f>IFERROR(VLOOKUP(BTT[[#This Row],[Verwendete Transaktion (Pflichtauswahl)]],Transaktionen[[Transaktionen]:[Langtext]],2,FALSE),"")</f>
        <v/>
      </c>
      <c r="V1438" s="10" t="str">
        <f>IFERROR(VLOOKUP(BTT[[#This Row],[Verwendetes Formular
(Auswahl falls relevant)]],Formulare[[Formularbezeichnung]:[Formularname (technisch)]],2,FALSE),"")</f>
        <v/>
      </c>
      <c r="Y1438" s="4"/>
      <c r="AK1438" s="10" t="str">
        <f>IF(BTT[[#This Row],[Subprozess
(optionale Auswahl)]]="","okay",IF(VLOOKUP(BTT[[#This Row],[Subprozess
(optionale Auswahl)]],BPML[[Subprozess]:[Zugeordneter Hauptprozess]],3,FALSE)=BTT[[#This Row],[Hauptprozess
(Pflichtauswahl)]],"okay","falscher Subprozess"))</f>
        <v>okay</v>
      </c>
      <c r="AL1438" t="str">
        <f>IF(aktives_Teilprojekt="Master","",IF(BTT[[#This Row],[Verantwortliches TP
(automatisch)]]=VLOOKUP(aktives_Teilprojekt,Teilprojekte[[Teilprojekte]:[Kürzel]],2,FALSE),"okay","Hauptprozess anderes TP"))</f>
        <v>okay</v>
      </c>
      <c r="AM1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8" s="10" t="str">
        <f>IFERROR(IF(BTT[[#This Row],[SAP-Modul
(Pflichtauswahl)]]&lt;&gt;VLOOKUP(BTT[[#This Row],[Verwendete Transaktion (Pflichtauswahl)]],Transaktionen[[Transaktionen]:[Modul]],3,FALSE),"Modul anders","okay"),"")</f>
        <v/>
      </c>
      <c r="AP1438" s="10" t="str">
        <f>IFERROR(IF(COUNTIFS(BTT[Verwendete Transaktion (Pflichtauswahl)],BTT[[#This Row],[Verwendete Transaktion (Pflichtauswahl)]],BTT[SAP-Modul
(Pflichtauswahl)],"&lt;&gt;"&amp;BTT[[#This Row],[SAP-Modul
(Pflichtauswahl)]])&gt;0,"Modul anders","okay"),"")</f>
        <v>okay</v>
      </c>
      <c r="AQ1438" s="10" t="str">
        <f>IFERROR(IF(COUNTIFS(BTT[Verwendete Transaktion (Pflichtauswahl)],BTT[[#This Row],[Verwendete Transaktion (Pflichtauswahl)]],BTT[Verantwortliches TP
(automatisch)],"&lt;&gt;"&amp;BTT[[#This Row],[Verantwortliches TP
(automatisch)]])&gt;0,"Transaktion mehrfach","okay"),"")</f>
        <v>okay</v>
      </c>
      <c r="AR1438" s="10" t="str">
        <f>IFERROR(IF(COUNTIFS(BTT[Verwendete Transaktion (Pflichtauswahl)],BTT[[#This Row],[Verwendete Transaktion (Pflichtauswahl)]],BTT[Verantwortliches TP
(automatisch)],"&lt;&gt;"&amp;VLOOKUP(aktives_Teilprojekt,Teilprojekte[[Teilprojekte]:[Kürzel]],2,FALSE))&gt;0,"Transaktion mehrfach","okay"),"")</f>
        <v>okay</v>
      </c>
      <c r="AS1438" s="10" t="s">
        <v>11920</v>
      </c>
      <c r="AT1438" s="10"/>
    </row>
    <row r="1439" spans="1:46" x14ac:dyDescent="0.25">
      <c r="A1439" s="14" t="str">
        <f>IFERROR(IF(BTT[[#This Row],[Lfd Nr. 
(aus konsolidierter Datei)]]&lt;&gt;"",BTT[[#This Row],[Lfd Nr. 
(aus konsolidierter Datei)]],VLOOKUP(aktives_Teilprojekt,Teilprojekte[[Teilprojekte]:[Kürzel]],2,FALSE)&amp;ROW(BTT[[#This Row],[Lfd Nr.
(automatisch)]])-2),"")</f>
        <v>FI1353</v>
      </c>
      <c r="B1439" s="15" t="s">
        <v>26</v>
      </c>
      <c r="C1439" s="15"/>
      <c r="D1439" t="s">
        <v>11922</v>
      </c>
      <c r="E1439" s="10" t="str">
        <f>IFERROR(IF(NOT(BTT[[#This Row],[Manuelle Änderung des Verantwortliches TP
(Auswahl - bei Bedarf)]]=""),BTT[[#This Row],[Manuelle Änderung des Verantwortliches TP
(Auswahl - bei Bedarf)]],VLOOKUP(BTT[[#This Row],[Hauptprozess
(Pflichtauswahl)]],Hauptprozesse[],3,FALSE)),"")</f>
        <v>FI</v>
      </c>
      <c r="H1439" s="10"/>
      <c r="J1439" s="10" t="str">
        <f>IFERROR(VLOOKUP(BTT[[#This Row],[Verwendete Transaktion (Pflichtauswahl)]],Transaktionen[[Transaktionen]:[Langtext]],2,FALSE),"")</f>
        <v/>
      </c>
      <c r="R1439" t="s">
        <v>8512</v>
      </c>
      <c r="V1439" s="10" t="str">
        <f>IFERROR(VLOOKUP(BTT[[#This Row],[Verwendetes Formular
(Auswahl falls relevant)]],Formulare[[Formularbezeichnung]:[Formularname (technisch)]],2,FALSE),"")</f>
        <v/>
      </c>
      <c r="Y1439" s="4"/>
      <c r="AK1439" s="10" t="str">
        <f>IF(BTT[[#This Row],[Subprozess
(optionale Auswahl)]]="","okay",IF(VLOOKUP(BTT[[#This Row],[Subprozess
(optionale Auswahl)]],BPML[[Subprozess]:[Zugeordneter Hauptprozess]],3,FALSE)=BTT[[#This Row],[Hauptprozess
(Pflichtauswahl)]],"okay","falscher Subprozess"))</f>
        <v>okay</v>
      </c>
      <c r="AL1439" t="str">
        <f>IF(aktives_Teilprojekt="Master","",IF(BTT[[#This Row],[Verantwortliches TP
(automatisch)]]=VLOOKUP(aktives_Teilprojekt,Teilprojekte[[Teilprojekte]:[Kürzel]],2,FALSE),"okay","Hauptprozess anderes TP"))</f>
        <v>okay</v>
      </c>
      <c r="AM1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9" s="10" t="str">
        <f>IFERROR(IF(BTT[[#This Row],[SAP-Modul
(Pflichtauswahl)]]&lt;&gt;VLOOKUP(BTT[[#This Row],[Verwendete Transaktion (Pflichtauswahl)]],Transaktionen[[Transaktionen]:[Modul]],3,FALSE),"Modul anders","okay"),"")</f>
        <v/>
      </c>
      <c r="AP1439" s="10" t="str">
        <f>IFERROR(IF(COUNTIFS(BTT[Verwendete Transaktion (Pflichtauswahl)],BTT[[#This Row],[Verwendete Transaktion (Pflichtauswahl)]],BTT[SAP-Modul
(Pflichtauswahl)],"&lt;&gt;"&amp;BTT[[#This Row],[SAP-Modul
(Pflichtauswahl)]])&gt;0,"Modul anders","okay"),"")</f>
        <v>okay</v>
      </c>
      <c r="AQ1439" s="10" t="str">
        <f>IFERROR(IF(COUNTIFS(BTT[Verwendete Transaktion (Pflichtauswahl)],BTT[[#This Row],[Verwendete Transaktion (Pflichtauswahl)]],BTT[Verantwortliches TP
(automatisch)],"&lt;&gt;"&amp;BTT[[#This Row],[Verantwortliches TP
(automatisch)]])&gt;0,"Transaktion mehrfach","okay"),"")</f>
        <v>okay</v>
      </c>
      <c r="AR1439" s="10" t="str">
        <f>IFERROR(IF(COUNTIFS(BTT[Verwendete Transaktion (Pflichtauswahl)],BTT[[#This Row],[Verwendete Transaktion (Pflichtauswahl)]],BTT[Verantwortliches TP
(automatisch)],"&lt;&gt;"&amp;VLOOKUP(aktives_Teilprojekt,Teilprojekte[[Teilprojekte]:[Kürzel]],2,FALSE))&gt;0,"Transaktion mehrfach","okay"),"")</f>
        <v>okay</v>
      </c>
      <c r="AS1439" s="10" t="s">
        <v>11921</v>
      </c>
      <c r="AT1439" s="10"/>
    </row>
    <row r="1440" spans="1:46" x14ac:dyDescent="0.25">
      <c r="A1440" s="14" t="str">
        <f>IFERROR(IF(BTT[[#This Row],[Lfd Nr. 
(aus konsolidierter Datei)]]&lt;&gt;"",BTT[[#This Row],[Lfd Nr. 
(aus konsolidierter Datei)]],VLOOKUP(aktives_Teilprojekt,Teilprojekte[[Teilprojekte]:[Kürzel]],2,FALSE)&amp;ROW(BTT[[#This Row],[Lfd Nr.
(automatisch)]])-2),"")</f>
        <v>FI1354</v>
      </c>
      <c r="B1440" s="15" t="s">
        <v>26</v>
      </c>
      <c r="C1440" s="15"/>
      <c r="E1440" s="10" t="str">
        <f>IFERROR(IF(NOT(BTT[[#This Row],[Manuelle Änderung des Verantwortliches TP
(Auswahl - bei Bedarf)]]=""),BTT[[#This Row],[Manuelle Änderung des Verantwortliches TP
(Auswahl - bei Bedarf)]],VLOOKUP(BTT[[#This Row],[Hauptprozess
(Pflichtauswahl)]],Hauptprozesse[],3,FALSE)),"")</f>
        <v>FI</v>
      </c>
      <c r="H1440" s="10"/>
      <c r="J1440" s="10" t="str">
        <f>IFERROR(VLOOKUP(BTT[[#This Row],[Verwendete Transaktion (Pflichtauswahl)]],Transaktionen[[Transaktionen]:[Langtext]],2,FALSE),"")</f>
        <v/>
      </c>
      <c r="V1440" s="10" t="str">
        <f>IFERROR(VLOOKUP(BTT[[#This Row],[Verwendetes Formular
(Auswahl falls relevant)]],Formulare[[Formularbezeichnung]:[Formularname (technisch)]],2,FALSE),"")</f>
        <v/>
      </c>
      <c r="Y1440" s="4"/>
      <c r="AK1440" s="10" t="str">
        <f>IF(BTT[[#This Row],[Subprozess
(optionale Auswahl)]]="","okay",IF(VLOOKUP(BTT[[#This Row],[Subprozess
(optionale Auswahl)]],BPML[[Subprozess]:[Zugeordneter Hauptprozess]],3,FALSE)=BTT[[#This Row],[Hauptprozess
(Pflichtauswahl)]],"okay","falscher Subprozess"))</f>
        <v>okay</v>
      </c>
      <c r="AL1440" t="str">
        <f>IF(aktives_Teilprojekt="Master","",IF(BTT[[#This Row],[Verantwortliches TP
(automatisch)]]=VLOOKUP(aktives_Teilprojekt,Teilprojekte[[Teilprojekte]:[Kürzel]],2,FALSE),"okay","Hauptprozess anderes TP"))</f>
        <v>okay</v>
      </c>
      <c r="AM14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0" s="10" t="str">
        <f>IFERROR(IF(BTT[[#This Row],[SAP-Modul
(Pflichtauswahl)]]&lt;&gt;VLOOKUP(BTT[[#This Row],[Verwendete Transaktion (Pflichtauswahl)]],Transaktionen[[Transaktionen]:[Modul]],3,FALSE),"Modul anders","okay"),"")</f>
        <v/>
      </c>
      <c r="AP1440" s="10" t="str">
        <f>IFERROR(IF(COUNTIFS(BTT[Verwendete Transaktion (Pflichtauswahl)],BTT[[#This Row],[Verwendete Transaktion (Pflichtauswahl)]],BTT[SAP-Modul
(Pflichtauswahl)],"&lt;&gt;"&amp;BTT[[#This Row],[SAP-Modul
(Pflichtauswahl)]])&gt;0,"Modul anders","okay"),"")</f>
        <v>okay</v>
      </c>
      <c r="AQ1440" s="10" t="str">
        <f>IFERROR(IF(COUNTIFS(BTT[Verwendete Transaktion (Pflichtauswahl)],BTT[[#This Row],[Verwendete Transaktion (Pflichtauswahl)]],BTT[Verantwortliches TP
(automatisch)],"&lt;&gt;"&amp;BTT[[#This Row],[Verantwortliches TP
(automatisch)]])&gt;0,"Transaktion mehrfach","okay"),"")</f>
        <v>okay</v>
      </c>
      <c r="AR1440" s="10" t="str">
        <f>IFERROR(IF(COUNTIFS(BTT[Verwendete Transaktion (Pflichtauswahl)],BTT[[#This Row],[Verwendete Transaktion (Pflichtauswahl)]],BTT[Verantwortliches TP
(automatisch)],"&lt;&gt;"&amp;VLOOKUP(aktives_Teilprojekt,Teilprojekte[[Teilprojekte]:[Kürzel]],2,FALSE))&gt;0,"Transaktion mehrfach","okay"),"")</f>
        <v>okay</v>
      </c>
      <c r="AS1440" s="10" t="s">
        <v>11923</v>
      </c>
      <c r="AT1440" s="10"/>
    </row>
    <row r="1441" spans="1:46" x14ac:dyDescent="0.25">
      <c r="A1441" s="14" t="str">
        <f>IFERROR(IF(BTT[[#This Row],[Lfd Nr. 
(aus konsolidierter Datei)]]&lt;&gt;"",BTT[[#This Row],[Lfd Nr. 
(aus konsolidierter Datei)]],VLOOKUP(aktives_Teilprojekt,Teilprojekte[[Teilprojekte]:[Kürzel]],2,FALSE)&amp;ROW(BTT[[#This Row],[Lfd Nr.
(automatisch)]])-2),"")</f>
        <v>FI1355</v>
      </c>
      <c r="B1441" s="15" t="s">
        <v>26</v>
      </c>
      <c r="C1441" s="15"/>
      <c r="D1441" t="s">
        <v>11858</v>
      </c>
      <c r="E1441" s="10" t="str">
        <f>IFERROR(IF(NOT(BTT[[#This Row],[Manuelle Änderung des Verantwortliches TP
(Auswahl - bei Bedarf)]]=""),BTT[[#This Row],[Manuelle Änderung des Verantwortliches TP
(Auswahl - bei Bedarf)]],VLOOKUP(BTT[[#This Row],[Hauptprozess
(Pflichtauswahl)]],Hauptprozesse[],3,FALSE)),"")</f>
        <v>FI</v>
      </c>
      <c r="H1441" s="10" t="s">
        <v>6037</v>
      </c>
      <c r="I1441" t="s">
        <v>4782</v>
      </c>
      <c r="J1441" s="10" t="str">
        <f>IFERROR(VLOOKUP(BTT[[#This Row],[Verwendete Transaktion (Pflichtauswahl)]],Transaktionen[[Transaktionen]:[Langtext]],2,FALSE),"")</f>
        <v>SAM: Stationäres Anlagenmanagemnt</v>
      </c>
      <c r="V1441" s="10" t="str">
        <f>IFERROR(VLOOKUP(BTT[[#This Row],[Verwendetes Formular
(Auswahl falls relevant)]],Formulare[[Formularbezeichnung]:[Formularname (technisch)]],2,FALSE),"")</f>
        <v/>
      </c>
      <c r="Y1441" s="4"/>
      <c r="AK1441" s="10" t="str">
        <f>IF(BTT[[#This Row],[Subprozess
(optionale Auswahl)]]="","okay",IF(VLOOKUP(BTT[[#This Row],[Subprozess
(optionale Auswahl)]],BPML[[Subprozess]:[Zugeordneter Hauptprozess]],3,FALSE)=BTT[[#This Row],[Hauptprozess
(Pflichtauswahl)]],"okay","falscher Subprozess"))</f>
        <v>okay</v>
      </c>
      <c r="AL1441" t="str">
        <f>IF(aktives_Teilprojekt="Master","",IF(BTT[[#This Row],[Verantwortliches TP
(automatisch)]]=VLOOKUP(aktives_Teilprojekt,Teilprojekte[[Teilprojekte]:[Kürzel]],2,FALSE),"okay","Hauptprozess anderes TP"))</f>
        <v>okay</v>
      </c>
      <c r="AM14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1" s="10" t="str">
        <f>IFERROR(IF(BTT[[#This Row],[SAP-Modul
(Pflichtauswahl)]]&lt;&gt;VLOOKUP(BTT[[#This Row],[Verwendete Transaktion (Pflichtauswahl)]],Transaktionen[[Transaktionen]:[Modul]],3,FALSE),"Modul anders","okay"),"")</f>
        <v>okay</v>
      </c>
      <c r="AP1441" s="10" t="str">
        <f>IFERROR(IF(COUNTIFS(BTT[Verwendete Transaktion (Pflichtauswahl)],BTT[[#This Row],[Verwendete Transaktion (Pflichtauswahl)]],BTT[SAP-Modul
(Pflichtauswahl)],"&lt;&gt;"&amp;BTT[[#This Row],[SAP-Modul
(Pflichtauswahl)]])&gt;0,"Modul anders","okay"),"")</f>
        <v>okay</v>
      </c>
      <c r="AQ1441" s="10" t="str">
        <f>IFERROR(IF(COUNTIFS(BTT[Verwendete Transaktion (Pflichtauswahl)],BTT[[#This Row],[Verwendete Transaktion (Pflichtauswahl)]],BTT[Verantwortliches TP
(automatisch)],"&lt;&gt;"&amp;BTT[[#This Row],[Verantwortliches TP
(automatisch)]])&gt;0,"Transaktion mehrfach","okay"),"")</f>
        <v>okay</v>
      </c>
      <c r="AR1441" s="10" t="str">
        <f>IFERROR(IF(COUNTIFS(BTT[Verwendete Transaktion (Pflichtauswahl)],BTT[[#This Row],[Verwendete Transaktion (Pflichtauswahl)]],BTT[Verantwortliches TP
(automatisch)],"&lt;&gt;"&amp;VLOOKUP(aktives_Teilprojekt,Teilprojekte[[Teilprojekte]:[Kürzel]],2,FALSE))&gt;0,"Transaktion mehrfach","okay"),"")</f>
        <v>okay</v>
      </c>
      <c r="AS1441" s="10" t="s">
        <v>11924</v>
      </c>
      <c r="AT1441" s="10"/>
    </row>
    <row r="1442" spans="1:46" x14ac:dyDescent="0.25">
      <c r="A1442" s="14" t="str">
        <f>IFERROR(IF(BTT[[#This Row],[Lfd Nr. 
(aus konsolidierter Datei)]]&lt;&gt;"",BTT[[#This Row],[Lfd Nr. 
(aus konsolidierter Datei)]],VLOOKUP(aktives_Teilprojekt,Teilprojekte[[Teilprojekte]:[Kürzel]],2,FALSE)&amp;ROW(BTT[[#This Row],[Lfd Nr.
(automatisch)]])-2),"")</f>
        <v>FI1356</v>
      </c>
      <c r="B1442" s="15" t="s">
        <v>26</v>
      </c>
      <c r="C1442" s="15"/>
      <c r="D1442" t="s">
        <v>11860</v>
      </c>
      <c r="E1442" s="10" t="str">
        <f>IFERROR(IF(NOT(BTT[[#This Row],[Manuelle Änderung des Verantwortliches TP
(Auswahl - bei Bedarf)]]=""),BTT[[#This Row],[Manuelle Änderung des Verantwortliches TP
(Auswahl - bei Bedarf)]],VLOOKUP(BTT[[#This Row],[Hauptprozess
(Pflichtauswahl)]],Hauptprozesse[],3,FALSE)),"")</f>
        <v>FI</v>
      </c>
      <c r="H1442" s="10" t="s">
        <v>6037</v>
      </c>
      <c r="I1442" t="s">
        <v>4800</v>
      </c>
      <c r="J1442" s="10" t="str">
        <f>IFERROR(VLOOKUP(BTT[[#This Row],[Verwendete Transaktion (Pflichtauswahl)]],Transaktionen[[Transaktionen]:[Langtext]],2,FALSE),"")</f>
        <v>MAM: Freigabeliste bearbeiten</v>
      </c>
      <c r="V1442" s="10" t="str">
        <f>IFERROR(VLOOKUP(BTT[[#This Row],[Verwendetes Formular
(Auswahl falls relevant)]],Formulare[[Formularbezeichnung]:[Formularname (technisch)]],2,FALSE),"")</f>
        <v/>
      </c>
      <c r="Y1442" s="4"/>
      <c r="AK1442" s="10" t="str">
        <f>IF(BTT[[#This Row],[Subprozess
(optionale Auswahl)]]="","okay",IF(VLOOKUP(BTT[[#This Row],[Subprozess
(optionale Auswahl)]],BPML[[Subprozess]:[Zugeordneter Hauptprozess]],3,FALSE)=BTT[[#This Row],[Hauptprozess
(Pflichtauswahl)]],"okay","falscher Subprozess"))</f>
        <v>okay</v>
      </c>
      <c r="AL1442" t="str">
        <f>IF(aktives_Teilprojekt="Master","",IF(BTT[[#This Row],[Verantwortliches TP
(automatisch)]]=VLOOKUP(aktives_Teilprojekt,Teilprojekte[[Teilprojekte]:[Kürzel]],2,FALSE),"okay","Hauptprozess anderes TP"))</f>
        <v>okay</v>
      </c>
      <c r="AM14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2" s="10" t="str">
        <f>IFERROR(IF(BTT[[#This Row],[SAP-Modul
(Pflichtauswahl)]]&lt;&gt;VLOOKUP(BTT[[#This Row],[Verwendete Transaktion (Pflichtauswahl)]],Transaktionen[[Transaktionen]:[Modul]],3,FALSE),"Modul anders","okay"),"")</f>
        <v>okay</v>
      </c>
      <c r="AP1442" s="10" t="str">
        <f>IFERROR(IF(COUNTIFS(BTT[Verwendete Transaktion (Pflichtauswahl)],BTT[[#This Row],[Verwendete Transaktion (Pflichtauswahl)]],BTT[SAP-Modul
(Pflichtauswahl)],"&lt;&gt;"&amp;BTT[[#This Row],[SAP-Modul
(Pflichtauswahl)]])&gt;0,"Modul anders","okay"),"")</f>
        <v>okay</v>
      </c>
      <c r="AQ1442" s="10" t="str">
        <f>IFERROR(IF(COUNTIFS(BTT[Verwendete Transaktion (Pflichtauswahl)],BTT[[#This Row],[Verwendete Transaktion (Pflichtauswahl)]],BTT[Verantwortliches TP
(automatisch)],"&lt;&gt;"&amp;BTT[[#This Row],[Verantwortliches TP
(automatisch)]])&gt;0,"Transaktion mehrfach","okay"),"")</f>
        <v>okay</v>
      </c>
      <c r="AR1442" s="10" t="str">
        <f>IFERROR(IF(COUNTIFS(BTT[Verwendete Transaktion (Pflichtauswahl)],BTT[[#This Row],[Verwendete Transaktion (Pflichtauswahl)]],BTT[Verantwortliches TP
(automatisch)],"&lt;&gt;"&amp;VLOOKUP(aktives_Teilprojekt,Teilprojekte[[Teilprojekte]:[Kürzel]],2,FALSE))&gt;0,"Transaktion mehrfach","okay"),"")</f>
        <v>okay</v>
      </c>
      <c r="AS1442" s="10" t="s">
        <v>11925</v>
      </c>
      <c r="AT1442" s="10"/>
    </row>
    <row r="1443" spans="1:46" x14ac:dyDescent="0.25">
      <c r="A1443" s="14" t="str">
        <f>IFERROR(IF(BTT[[#This Row],[Lfd Nr. 
(aus konsolidierter Datei)]]&lt;&gt;"",BTT[[#This Row],[Lfd Nr. 
(aus konsolidierter Datei)]],VLOOKUP(aktives_Teilprojekt,Teilprojekte[[Teilprojekte]:[Kürzel]],2,FALSE)&amp;ROW(BTT[[#This Row],[Lfd Nr.
(automatisch)]])-2),"")</f>
        <v>FI1357</v>
      </c>
      <c r="B1443" s="15" t="s">
        <v>26</v>
      </c>
      <c r="C1443" s="15"/>
      <c r="D1443" t="s">
        <v>11867</v>
      </c>
      <c r="E1443" s="10" t="str">
        <f>IFERROR(IF(NOT(BTT[[#This Row],[Manuelle Änderung des Verantwortliches TP
(Auswahl - bei Bedarf)]]=""),BTT[[#This Row],[Manuelle Änderung des Verantwortliches TP
(Auswahl - bei Bedarf)]],VLOOKUP(BTT[[#This Row],[Hauptprozess
(Pflichtauswahl)]],Hauptprozesse[],3,FALSE)),"")</f>
        <v>FI</v>
      </c>
      <c r="G1443" t="s">
        <v>14280</v>
      </c>
      <c r="H1443" s="10" t="s">
        <v>6037</v>
      </c>
      <c r="I1443" t="s">
        <v>4782</v>
      </c>
      <c r="J1443" s="10" t="str">
        <f>IFERROR(VLOOKUP(BTT[[#This Row],[Verwendete Transaktion (Pflichtauswahl)]],Transaktionen[[Transaktionen]:[Langtext]],2,FALSE),"")</f>
        <v>SAM: Stationäres Anlagenmanagemnt</v>
      </c>
      <c r="V1443" s="10" t="str">
        <f>IFERROR(VLOOKUP(BTT[[#This Row],[Verwendetes Formular
(Auswahl falls relevant)]],Formulare[[Formularbezeichnung]:[Formularname (technisch)]],2,FALSE),"")</f>
        <v/>
      </c>
      <c r="Y1443" s="4"/>
      <c r="AK1443" s="10" t="str">
        <f>IF(BTT[[#This Row],[Subprozess
(optionale Auswahl)]]="","okay",IF(VLOOKUP(BTT[[#This Row],[Subprozess
(optionale Auswahl)]],BPML[[Subprozess]:[Zugeordneter Hauptprozess]],3,FALSE)=BTT[[#This Row],[Hauptprozess
(Pflichtauswahl)]],"okay","falscher Subprozess"))</f>
        <v>okay</v>
      </c>
      <c r="AL1443" t="str">
        <f>IF(aktives_Teilprojekt="Master","",IF(BTT[[#This Row],[Verantwortliches TP
(automatisch)]]=VLOOKUP(aktives_Teilprojekt,Teilprojekte[[Teilprojekte]:[Kürzel]],2,FALSE),"okay","Hauptprozess anderes TP"))</f>
        <v>okay</v>
      </c>
      <c r="AM14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3" s="10" t="str">
        <f>IFERROR(IF(BTT[[#This Row],[SAP-Modul
(Pflichtauswahl)]]&lt;&gt;VLOOKUP(BTT[[#This Row],[Verwendete Transaktion (Pflichtauswahl)]],Transaktionen[[Transaktionen]:[Modul]],3,FALSE),"Modul anders","okay"),"")</f>
        <v>okay</v>
      </c>
      <c r="AP1443" s="10" t="str">
        <f>IFERROR(IF(COUNTIFS(BTT[Verwendete Transaktion (Pflichtauswahl)],BTT[[#This Row],[Verwendete Transaktion (Pflichtauswahl)]],BTT[SAP-Modul
(Pflichtauswahl)],"&lt;&gt;"&amp;BTT[[#This Row],[SAP-Modul
(Pflichtauswahl)]])&gt;0,"Modul anders","okay"),"")</f>
        <v>okay</v>
      </c>
      <c r="AQ1443" s="10" t="str">
        <f>IFERROR(IF(COUNTIFS(BTT[Verwendete Transaktion (Pflichtauswahl)],BTT[[#This Row],[Verwendete Transaktion (Pflichtauswahl)]],BTT[Verantwortliches TP
(automatisch)],"&lt;&gt;"&amp;BTT[[#This Row],[Verantwortliches TP
(automatisch)]])&gt;0,"Transaktion mehrfach","okay"),"")</f>
        <v>okay</v>
      </c>
      <c r="AR1443" s="10" t="str">
        <f>IFERROR(IF(COUNTIFS(BTT[Verwendete Transaktion (Pflichtauswahl)],BTT[[#This Row],[Verwendete Transaktion (Pflichtauswahl)]],BTT[Verantwortliches TP
(automatisch)],"&lt;&gt;"&amp;VLOOKUP(aktives_Teilprojekt,Teilprojekte[[Teilprojekte]:[Kürzel]],2,FALSE))&gt;0,"Transaktion mehrfach","okay"),"")</f>
        <v>okay</v>
      </c>
      <c r="AS1443" s="10" t="s">
        <v>11926</v>
      </c>
      <c r="AT1443" s="10"/>
    </row>
    <row r="1444" spans="1:46" x14ac:dyDescent="0.25">
      <c r="A1444" s="14" t="str">
        <f>IFERROR(IF(BTT[[#This Row],[Lfd Nr. 
(aus konsolidierter Datei)]]&lt;&gt;"",BTT[[#This Row],[Lfd Nr. 
(aus konsolidierter Datei)]],VLOOKUP(aktives_Teilprojekt,Teilprojekte[[Teilprojekte]:[Kürzel]],2,FALSE)&amp;ROW(BTT[[#This Row],[Lfd Nr.
(automatisch)]])-2),"")</f>
        <v>FI1358</v>
      </c>
      <c r="B1444" s="15" t="s">
        <v>26</v>
      </c>
      <c r="C1444" s="15"/>
      <c r="D1444" t="s">
        <v>11862</v>
      </c>
      <c r="E1444" s="10" t="str">
        <f>IFERROR(IF(NOT(BTT[[#This Row],[Manuelle Änderung des Verantwortliches TP
(Auswahl - bei Bedarf)]]=""),BTT[[#This Row],[Manuelle Änderung des Verantwortliches TP
(Auswahl - bei Bedarf)]],VLOOKUP(BTT[[#This Row],[Hauptprozess
(Pflichtauswahl)]],Hauptprozesse[],3,FALSE)),"")</f>
        <v>FI</v>
      </c>
      <c r="G1444" t="s">
        <v>14280</v>
      </c>
      <c r="H1444" s="10"/>
      <c r="J1444" s="10" t="str">
        <f>IFERROR(VLOOKUP(BTT[[#This Row],[Verwendete Transaktion (Pflichtauswahl)]],Transaktionen[[Transaktionen]:[Langtext]],2,FALSE),"")</f>
        <v/>
      </c>
      <c r="V1444" s="10" t="str">
        <f>IFERROR(VLOOKUP(BTT[[#This Row],[Verwendetes Formular
(Auswahl falls relevant)]],Formulare[[Formularbezeichnung]:[Formularname (technisch)]],2,FALSE),"")</f>
        <v/>
      </c>
      <c r="Y1444" s="4"/>
      <c r="AK1444" s="10" t="str">
        <f>IF(BTT[[#This Row],[Subprozess
(optionale Auswahl)]]="","okay",IF(VLOOKUP(BTT[[#This Row],[Subprozess
(optionale Auswahl)]],BPML[[Subprozess]:[Zugeordneter Hauptprozess]],3,FALSE)=BTT[[#This Row],[Hauptprozess
(Pflichtauswahl)]],"okay","falscher Subprozess"))</f>
        <v>okay</v>
      </c>
      <c r="AL1444" t="str">
        <f>IF(aktives_Teilprojekt="Master","",IF(BTT[[#This Row],[Verantwortliches TP
(automatisch)]]=VLOOKUP(aktives_Teilprojekt,Teilprojekte[[Teilprojekte]:[Kürzel]],2,FALSE),"okay","Hauptprozess anderes TP"))</f>
        <v>okay</v>
      </c>
      <c r="AM14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4" s="10" t="str">
        <f>IFERROR(IF(BTT[[#This Row],[SAP-Modul
(Pflichtauswahl)]]&lt;&gt;VLOOKUP(BTT[[#This Row],[Verwendete Transaktion (Pflichtauswahl)]],Transaktionen[[Transaktionen]:[Modul]],3,FALSE),"Modul anders","okay"),"")</f>
        <v/>
      </c>
      <c r="AP1444" s="10" t="str">
        <f>IFERROR(IF(COUNTIFS(BTT[Verwendete Transaktion (Pflichtauswahl)],BTT[[#This Row],[Verwendete Transaktion (Pflichtauswahl)]],BTT[SAP-Modul
(Pflichtauswahl)],"&lt;&gt;"&amp;BTT[[#This Row],[SAP-Modul
(Pflichtauswahl)]])&gt;0,"Modul anders","okay"),"")</f>
        <v>okay</v>
      </c>
      <c r="AQ1444" s="10" t="str">
        <f>IFERROR(IF(COUNTIFS(BTT[Verwendete Transaktion (Pflichtauswahl)],BTT[[#This Row],[Verwendete Transaktion (Pflichtauswahl)]],BTT[Verantwortliches TP
(automatisch)],"&lt;&gt;"&amp;BTT[[#This Row],[Verantwortliches TP
(automatisch)]])&gt;0,"Transaktion mehrfach","okay"),"")</f>
        <v>okay</v>
      </c>
      <c r="AR1444" s="10" t="str">
        <f>IFERROR(IF(COUNTIFS(BTT[Verwendete Transaktion (Pflichtauswahl)],BTT[[#This Row],[Verwendete Transaktion (Pflichtauswahl)]],BTT[Verantwortliches TP
(automatisch)],"&lt;&gt;"&amp;VLOOKUP(aktives_Teilprojekt,Teilprojekte[[Teilprojekte]:[Kürzel]],2,FALSE))&gt;0,"Transaktion mehrfach","okay"),"")</f>
        <v>okay</v>
      </c>
      <c r="AS1444" s="10" t="s">
        <v>11927</v>
      </c>
      <c r="AT1444" s="10"/>
    </row>
    <row r="1445" spans="1:46" x14ac:dyDescent="0.25">
      <c r="A1445" s="14" t="str">
        <f>IFERROR(IF(BTT[[#This Row],[Lfd Nr. 
(aus konsolidierter Datei)]]&lt;&gt;"",BTT[[#This Row],[Lfd Nr. 
(aus konsolidierter Datei)]],VLOOKUP(aktives_Teilprojekt,Teilprojekte[[Teilprojekte]:[Kürzel]],2,FALSE)&amp;ROW(BTT[[#This Row],[Lfd Nr.
(automatisch)]])-2),"")</f>
        <v>FI1359</v>
      </c>
      <c r="B1445" s="15" t="s">
        <v>26</v>
      </c>
      <c r="C1445" s="15"/>
      <c r="D1445" t="s">
        <v>11864</v>
      </c>
      <c r="E1445" s="10" t="str">
        <f>IFERROR(IF(NOT(BTT[[#This Row],[Manuelle Änderung des Verantwortliches TP
(Auswahl - bei Bedarf)]]=""),BTT[[#This Row],[Manuelle Änderung des Verantwortliches TP
(Auswahl - bei Bedarf)]],VLOOKUP(BTT[[#This Row],[Hauptprozess
(Pflichtauswahl)]],Hauptprozesse[],3,FALSE)),"")</f>
        <v>FI</v>
      </c>
      <c r="G1445" t="s">
        <v>14280</v>
      </c>
      <c r="H1445" s="10"/>
      <c r="J1445" s="10" t="str">
        <f>IFERROR(VLOOKUP(BTT[[#This Row],[Verwendete Transaktion (Pflichtauswahl)]],Transaktionen[[Transaktionen]:[Langtext]],2,FALSE),"")</f>
        <v/>
      </c>
      <c r="V1445" s="10" t="str">
        <f>IFERROR(VLOOKUP(BTT[[#This Row],[Verwendetes Formular
(Auswahl falls relevant)]],Formulare[[Formularbezeichnung]:[Formularname (technisch)]],2,FALSE),"")</f>
        <v/>
      </c>
      <c r="Y1445" s="4"/>
      <c r="AK1445" s="10" t="str">
        <f>IF(BTT[[#This Row],[Subprozess
(optionale Auswahl)]]="","okay",IF(VLOOKUP(BTT[[#This Row],[Subprozess
(optionale Auswahl)]],BPML[[Subprozess]:[Zugeordneter Hauptprozess]],3,FALSE)=BTT[[#This Row],[Hauptprozess
(Pflichtauswahl)]],"okay","falscher Subprozess"))</f>
        <v>okay</v>
      </c>
      <c r="AL1445" t="str">
        <f>IF(aktives_Teilprojekt="Master","",IF(BTT[[#This Row],[Verantwortliches TP
(automatisch)]]=VLOOKUP(aktives_Teilprojekt,Teilprojekte[[Teilprojekte]:[Kürzel]],2,FALSE),"okay","Hauptprozess anderes TP"))</f>
        <v>okay</v>
      </c>
      <c r="AM14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5" s="10" t="str">
        <f>IFERROR(IF(BTT[[#This Row],[SAP-Modul
(Pflichtauswahl)]]&lt;&gt;VLOOKUP(BTT[[#This Row],[Verwendete Transaktion (Pflichtauswahl)]],Transaktionen[[Transaktionen]:[Modul]],3,FALSE),"Modul anders","okay"),"")</f>
        <v/>
      </c>
      <c r="AP1445" s="10" t="str">
        <f>IFERROR(IF(COUNTIFS(BTT[Verwendete Transaktion (Pflichtauswahl)],BTT[[#This Row],[Verwendete Transaktion (Pflichtauswahl)]],BTT[SAP-Modul
(Pflichtauswahl)],"&lt;&gt;"&amp;BTT[[#This Row],[SAP-Modul
(Pflichtauswahl)]])&gt;0,"Modul anders","okay"),"")</f>
        <v>okay</v>
      </c>
      <c r="AQ1445" s="10" t="str">
        <f>IFERROR(IF(COUNTIFS(BTT[Verwendete Transaktion (Pflichtauswahl)],BTT[[#This Row],[Verwendete Transaktion (Pflichtauswahl)]],BTT[Verantwortliches TP
(automatisch)],"&lt;&gt;"&amp;BTT[[#This Row],[Verantwortliches TP
(automatisch)]])&gt;0,"Transaktion mehrfach","okay"),"")</f>
        <v>okay</v>
      </c>
      <c r="AR1445" s="10" t="str">
        <f>IFERROR(IF(COUNTIFS(BTT[Verwendete Transaktion (Pflichtauswahl)],BTT[[#This Row],[Verwendete Transaktion (Pflichtauswahl)]],BTT[Verantwortliches TP
(automatisch)],"&lt;&gt;"&amp;VLOOKUP(aktives_Teilprojekt,Teilprojekte[[Teilprojekte]:[Kürzel]],2,FALSE))&gt;0,"Transaktion mehrfach","okay"),"")</f>
        <v>okay</v>
      </c>
      <c r="AS1445" s="10" t="s">
        <v>11928</v>
      </c>
      <c r="AT1445" s="10"/>
    </row>
    <row r="1446" spans="1:46" x14ac:dyDescent="0.25">
      <c r="A1446" s="14" t="str">
        <f>IFERROR(IF(BTT[[#This Row],[Lfd Nr. 
(aus konsolidierter Datei)]]&lt;&gt;"",BTT[[#This Row],[Lfd Nr. 
(aus konsolidierter Datei)]],VLOOKUP(aktives_Teilprojekt,Teilprojekte[[Teilprojekte]:[Kürzel]],2,FALSE)&amp;ROW(BTT[[#This Row],[Lfd Nr.
(automatisch)]])-2),"")</f>
        <v>FI1360</v>
      </c>
      <c r="B1446" s="15" t="s">
        <v>26</v>
      </c>
      <c r="C1446" s="15"/>
      <c r="D1446" t="s">
        <v>10109</v>
      </c>
      <c r="E1446" s="10" t="str">
        <f>IFERROR(IF(NOT(BTT[[#This Row],[Manuelle Änderung des Verantwortliches TP
(Auswahl - bei Bedarf)]]=""),BTT[[#This Row],[Manuelle Änderung des Verantwortliches TP
(Auswahl - bei Bedarf)]],VLOOKUP(BTT[[#This Row],[Hauptprozess
(Pflichtauswahl)]],Hauptprozesse[],3,FALSE)),"")</f>
        <v>FI</v>
      </c>
      <c r="G1446" t="s">
        <v>14280</v>
      </c>
      <c r="H1446" s="10"/>
      <c r="J1446" s="10" t="str">
        <f>IFERROR(VLOOKUP(BTT[[#This Row],[Verwendete Transaktion (Pflichtauswahl)]],Transaktionen[[Transaktionen]:[Langtext]],2,FALSE),"")</f>
        <v/>
      </c>
      <c r="V1446" s="10" t="str">
        <f>IFERROR(VLOOKUP(BTT[[#This Row],[Verwendetes Formular
(Auswahl falls relevant)]],Formulare[[Formularbezeichnung]:[Formularname (technisch)]],2,FALSE),"")</f>
        <v/>
      </c>
      <c r="Y1446" s="4"/>
      <c r="AK1446" s="10" t="str">
        <f>IF(BTT[[#This Row],[Subprozess
(optionale Auswahl)]]="","okay",IF(VLOOKUP(BTT[[#This Row],[Subprozess
(optionale Auswahl)]],BPML[[Subprozess]:[Zugeordneter Hauptprozess]],3,FALSE)=BTT[[#This Row],[Hauptprozess
(Pflichtauswahl)]],"okay","falscher Subprozess"))</f>
        <v>okay</v>
      </c>
      <c r="AL1446" t="str">
        <f>IF(aktives_Teilprojekt="Master","",IF(BTT[[#This Row],[Verantwortliches TP
(automatisch)]]=VLOOKUP(aktives_Teilprojekt,Teilprojekte[[Teilprojekte]:[Kürzel]],2,FALSE),"okay","Hauptprozess anderes TP"))</f>
        <v>okay</v>
      </c>
      <c r="AM14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6" s="10" t="str">
        <f>IFERROR(IF(BTT[[#This Row],[SAP-Modul
(Pflichtauswahl)]]&lt;&gt;VLOOKUP(BTT[[#This Row],[Verwendete Transaktion (Pflichtauswahl)]],Transaktionen[[Transaktionen]:[Modul]],3,FALSE),"Modul anders","okay"),"")</f>
        <v/>
      </c>
      <c r="AP1446" s="10" t="str">
        <f>IFERROR(IF(COUNTIFS(BTT[Verwendete Transaktion (Pflichtauswahl)],BTT[[#This Row],[Verwendete Transaktion (Pflichtauswahl)]],BTT[SAP-Modul
(Pflichtauswahl)],"&lt;&gt;"&amp;BTT[[#This Row],[SAP-Modul
(Pflichtauswahl)]])&gt;0,"Modul anders","okay"),"")</f>
        <v>okay</v>
      </c>
      <c r="AQ1446" s="10" t="str">
        <f>IFERROR(IF(COUNTIFS(BTT[Verwendete Transaktion (Pflichtauswahl)],BTT[[#This Row],[Verwendete Transaktion (Pflichtauswahl)]],BTT[Verantwortliches TP
(automatisch)],"&lt;&gt;"&amp;BTT[[#This Row],[Verantwortliches TP
(automatisch)]])&gt;0,"Transaktion mehrfach","okay"),"")</f>
        <v>okay</v>
      </c>
      <c r="AR1446" s="10" t="str">
        <f>IFERROR(IF(COUNTIFS(BTT[Verwendete Transaktion (Pflichtauswahl)],BTT[[#This Row],[Verwendete Transaktion (Pflichtauswahl)]],BTT[Verantwortliches TP
(automatisch)],"&lt;&gt;"&amp;VLOOKUP(aktives_Teilprojekt,Teilprojekte[[Teilprojekte]:[Kürzel]],2,FALSE))&gt;0,"Transaktion mehrfach","okay"),"")</f>
        <v>okay</v>
      </c>
      <c r="AS1446" s="10" t="s">
        <v>11929</v>
      </c>
      <c r="AT1446" s="10"/>
    </row>
    <row r="1447" spans="1:46" x14ac:dyDescent="0.25">
      <c r="A1447" s="14" t="str">
        <f>IFERROR(IF(BTT[[#This Row],[Lfd Nr. 
(aus konsolidierter Datei)]]&lt;&gt;"",BTT[[#This Row],[Lfd Nr. 
(aus konsolidierter Datei)]],VLOOKUP(aktives_Teilprojekt,Teilprojekte[[Teilprojekte]:[Kürzel]],2,FALSE)&amp;ROW(BTT[[#This Row],[Lfd Nr.
(automatisch)]])-2),"")</f>
        <v>FI1361</v>
      </c>
      <c r="B1447" s="15" t="s">
        <v>26</v>
      </c>
      <c r="C1447" s="15"/>
      <c r="D1447" t="s">
        <v>11867</v>
      </c>
      <c r="E1447" s="10" t="str">
        <f>IFERROR(IF(NOT(BTT[[#This Row],[Manuelle Änderung des Verantwortliches TP
(Auswahl - bei Bedarf)]]=""),BTT[[#This Row],[Manuelle Änderung des Verantwortliches TP
(Auswahl - bei Bedarf)]],VLOOKUP(BTT[[#This Row],[Hauptprozess
(Pflichtauswahl)]],Hauptprozesse[],3,FALSE)),"")</f>
        <v>FI</v>
      </c>
      <c r="G1447" t="s">
        <v>14280</v>
      </c>
      <c r="H1447" s="10" t="s">
        <v>6037</v>
      </c>
      <c r="I1447" t="s">
        <v>4800</v>
      </c>
      <c r="J1447" s="10" t="str">
        <f>IFERROR(VLOOKUP(BTT[[#This Row],[Verwendete Transaktion (Pflichtauswahl)]],Transaktionen[[Transaktionen]:[Langtext]],2,FALSE),"")</f>
        <v>MAM: Freigabeliste bearbeiten</v>
      </c>
      <c r="V1447" s="10" t="str">
        <f>IFERROR(VLOOKUP(BTT[[#This Row],[Verwendetes Formular
(Auswahl falls relevant)]],Formulare[[Formularbezeichnung]:[Formularname (technisch)]],2,FALSE),"")</f>
        <v/>
      </c>
      <c r="Y1447" s="4"/>
      <c r="AK1447" s="10" t="str">
        <f>IF(BTT[[#This Row],[Subprozess
(optionale Auswahl)]]="","okay",IF(VLOOKUP(BTT[[#This Row],[Subprozess
(optionale Auswahl)]],BPML[[Subprozess]:[Zugeordneter Hauptprozess]],3,FALSE)=BTT[[#This Row],[Hauptprozess
(Pflichtauswahl)]],"okay","falscher Subprozess"))</f>
        <v>okay</v>
      </c>
      <c r="AL1447" t="str">
        <f>IF(aktives_Teilprojekt="Master","",IF(BTT[[#This Row],[Verantwortliches TP
(automatisch)]]=VLOOKUP(aktives_Teilprojekt,Teilprojekte[[Teilprojekte]:[Kürzel]],2,FALSE),"okay","Hauptprozess anderes TP"))</f>
        <v>okay</v>
      </c>
      <c r="AM14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7" s="10" t="str">
        <f>IFERROR(IF(BTT[[#This Row],[SAP-Modul
(Pflichtauswahl)]]&lt;&gt;VLOOKUP(BTT[[#This Row],[Verwendete Transaktion (Pflichtauswahl)]],Transaktionen[[Transaktionen]:[Modul]],3,FALSE),"Modul anders","okay"),"")</f>
        <v>okay</v>
      </c>
      <c r="AP1447" s="10" t="str">
        <f>IFERROR(IF(COUNTIFS(BTT[Verwendete Transaktion (Pflichtauswahl)],BTT[[#This Row],[Verwendete Transaktion (Pflichtauswahl)]],BTT[SAP-Modul
(Pflichtauswahl)],"&lt;&gt;"&amp;BTT[[#This Row],[SAP-Modul
(Pflichtauswahl)]])&gt;0,"Modul anders","okay"),"")</f>
        <v>okay</v>
      </c>
      <c r="AQ1447" s="10" t="str">
        <f>IFERROR(IF(COUNTIFS(BTT[Verwendete Transaktion (Pflichtauswahl)],BTT[[#This Row],[Verwendete Transaktion (Pflichtauswahl)]],BTT[Verantwortliches TP
(automatisch)],"&lt;&gt;"&amp;BTT[[#This Row],[Verantwortliches TP
(automatisch)]])&gt;0,"Transaktion mehrfach","okay"),"")</f>
        <v>okay</v>
      </c>
      <c r="AR1447" s="10" t="str">
        <f>IFERROR(IF(COUNTIFS(BTT[Verwendete Transaktion (Pflichtauswahl)],BTT[[#This Row],[Verwendete Transaktion (Pflichtauswahl)]],BTT[Verantwortliches TP
(automatisch)],"&lt;&gt;"&amp;VLOOKUP(aktives_Teilprojekt,Teilprojekte[[Teilprojekte]:[Kürzel]],2,FALSE))&gt;0,"Transaktion mehrfach","okay"),"")</f>
        <v>okay</v>
      </c>
      <c r="AS1447" s="10" t="s">
        <v>11930</v>
      </c>
      <c r="AT1447" s="10"/>
    </row>
    <row r="1448" spans="1:46" x14ac:dyDescent="0.25">
      <c r="A1448" s="14" t="str">
        <f>IFERROR(IF(BTT[[#This Row],[Lfd Nr. 
(aus konsolidierter Datei)]]&lt;&gt;"",BTT[[#This Row],[Lfd Nr. 
(aus konsolidierter Datei)]],VLOOKUP(aktives_Teilprojekt,Teilprojekte[[Teilprojekte]:[Kürzel]],2,FALSE)&amp;ROW(BTT[[#This Row],[Lfd Nr.
(automatisch)]])-2),"")</f>
        <v>FI1362</v>
      </c>
      <c r="B1448" s="15" t="s">
        <v>26</v>
      </c>
      <c r="C1448" s="15"/>
      <c r="D1448" t="s">
        <v>11869</v>
      </c>
      <c r="E1448" s="10" t="str">
        <f>IFERROR(IF(NOT(BTT[[#This Row],[Manuelle Änderung des Verantwortliches TP
(Auswahl - bei Bedarf)]]=""),BTT[[#This Row],[Manuelle Änderung des Verantwortliches TP
(Auswahl - bei Bedarf)]],VLOOKUP(BTT[[#This Row],[Hauptprozess
(Pflichtauswahl)]],Hauptprozesse[],3,FALSE)),"")</f>
        <v>FI</v>
      </c>
      <c r="G1448" t="s">
        <v>14280</v>
      </c>
      <c r="H1448" s="10"/>
      <c r="J1448" s="10" t="str">
        <f>IFERROR(VLOOKUP(BTT[[#This Row],[Verwendete Transaktion (Pflichtauswahl)]],Transaktionen[[Transaktionen]:[Langtext]],2,FALSE),"")</f>
        <v/>
      </c>
      <c r="V1448" s="10" t="str">
        <f>IFERROR(VLOOKUP(BTT[[#This Row],[Verwendetes Formular
(Auswahl falls relevant)]],Formulare[[Formularbezeichnung]:[Formularname (technisch)]],2,FALSE),"")</f>
        <v/>
      </c>
      <c r="Y1448" s="4"/>
      <c r="AK1448" s="10" t="str">
        <f>IF(BTT[[#This Row],[Subprozess
(optionale Auswahl)]]="","okay",IF(VLOOKUP(BTT[[#This Row],[Subprozess
(optionale Auswahl)]],BPML[[Subprozess]:[Zugeordneter Hauptprozess]],3,FALSE)=BTT[[#This Row],[Hauptprozess
(Pflichtauswahl)]],"okay","falscher Subprozess"))</f>
        <v>okay</v>
      </c>
      <c r="AL1448" t="str">
        <f>IF(aktives_Teilprojekt="Master","",IF(BTT[[#This Row],[Verantwortliches TP
(automatisch)]]=VLOOKUP(aktives_Teilprojekt,Teilprojekte[[Teilprojekte]:[Kürzel]],2,FALSE),"okay","Hauptprozess anderes TP"))</f>
        <v>okay</v>
      </c>
      <c r="AM14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8" s="10" t="str">
        <f>IFERROR(IF(BTT[[#This Row],[SAP-Modul
(Pflichtauswahl)]]&lt;&gt;VLOOKUP(BTT[[#This Row],[Verwendete Transaktion (Pflichtauswahl)]],Transaktionen[[Transaktionen]:[Modul]],3,FALSE),"Modul anders","okay"),"")</f>
        <v/>
      </c>
      <c r="AP1448" s="10" t="str">
        <f>IFERROR(IF(COUNTIFS(BTT[Verwendete Transaktion (Pflichtauswahl)],BTT[[#This Row],[Verwendete Transaktion (Pflichtauswahl)]],BTT[SAP-Modul
(Pflichtauswahl)],"&lt;&gt;"&amp;BTT[[#This Row],[SAP-Modul
(Pflichtauswahl)]])&gt;0,"Modul anders","okay"),"")</f>
        <v>okay</v>
      </c>
      <c r="AQ1448" s="10" t="str">
        <f>IFERROR(IF(COUNTIFS(BTT[Verwendete Transaktion (Pflichtauswahl)],BTT[[#This Row],[Verwendete Transaktion (Pflichtauswahl)]],BTT[Verantwortliches TP
(automatisch)],"&lt;&gt;"&amp;BTT[[#This Row],[Verantwortliches TP
(automatisch)]])&gt;0,"Transaktion mehrfach","okay"),"")</f>
        <v>okay</v>
      </c>
      <c r="AR1448" s="10" t="str">
        <f>IFERROR(IF(COUNTIFS(BTT[Verwendete Transaktion (Pflichtauswahl)],BTT[[#This Row],[Verwendete Transaktion (Pflichtauswahl)]],BTT[Verantwortliches TP
(automatisch)],"&lt;&gt;"&amp;VLOOKUP(aktives_Teilprojekt,Teilprojekte[[Teilprojekte]:[Kürzel]],2,FALSE))&gt;0,"Transaktion mehrfach","okay"),"")</f>
        <v>okay</v>
      </c>
      <c r="AS1448" s="10" t="s">
        <v>11931</v>
      </c>
      <c r="AT1448" s="10"/>
    </row>
    <row r="1449" spans="1:46" x14ac:dyDescent="0.25">
      <c r="A1449" s="14" t="str">
        <f>IFERROR(IF(BTT[[#This Row],[Lfd Nr. 
(aus konsolidierter Datei)]]&lt;&gt;"",BTT[[#This Row],[Lfd Nr. 
(aus konsolidierter Datei)]],VLOOKUP(aktives_Teilprojekt,Teilprojekte[[Teilprojekte]:[Kürzel]],2,FALSE)&amp;ROW(BTT[[#This Row],[Lfd Nr.
(automatisch)]])-2),"")</f>
        <v>FI1363</v>
      </c>
      <c r="B1449" s="15" t="s">
        <v>26</v>
      </c>
      <c r="C1449" s="15"/>
      <c r="D1449" t="s">
        <v>11869</v>
      </c>
      <c r="E1449" s="10" t="str">
        <f>IFERROR(IF(NOT(BTT[[#This Row],[Manuelle Änderung des Verantwortliches TP
(Auswahl - bei Bedarf)]]=""),BTT[[#This Row],[Manuelle Änderung des Verantwortliches TP
(Auswahl - bei Bedarf)]],VLOOKUP(BTT[[#This Row],[Hauptprozess
(Pflichtauswahl)]],Hauptprozesse[],3,FALSE)),"")</f>
        <v>FI</v>
      </c>
      <c r="G1449" t="s">
        <v>14280</v>
      </c>
      <c r="H1449" s="10"/>
      <c r="J1449" s="10" t="str">
        <f>IFERROR(VLOOKUP(BTT[[#This Row],[Verwendete Transaktion (Pflichtauswahl)]],Transaktionen[[Transaktionen]:[Langtext]],2,FALSE),"")</f>
        <v/>
      </c>
      <c r="V1449" s="10" t="str">
        <f>IFERROR(VLOOKUP(BTT[[#This Row],[Verwendetes Formular
(Auswahl falls relevant)]],Formulare[[Formularbezeichnung]:[Formularname (technisch)]],2,FALSE),"")</f>
        <v/>
      </c>
      <c r="Y1449" s="4"/>
      <c r="AK1449" s="10" t="str">
        <f>IF(BTT[[#This Row],[Subprozess
(optionale Auswahl)]]="","okay",IF(VLOOKUP(BTT[[#This Row],[Subprozess
(optionale Auswahl)]],BPML[[Subprozess]:[Zugeordneter Hauptprozess]],3,FALSE)=BTT[[#This Row],[Hauptprozess
(Pflichtauswahl)]],"okay","falscher Subprozess"))</f>
        <v>okay</v>
      </c>
      <c r="AL1449" t="str">
        <f>IF(aktives_Teilprojekt="Master","",IF(BTT[[#This Row],[Verantwortliches TP
(automatisch)]]=VLOOKUP(aktives_Teilprojekt,Teilprojekte[[Teilprojekte]:[Kürzel]],2,FALSE),"okay","Hauptprozess anderes TP"))</f>
        <v>okay</v>
      </c>
      <c r="AM14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9" s="10" t="str">
        <f>IFERROR(IF(BTT[[#This Row],[SAP-Modul
(Pflichtauswahl)]]&lt;&gt;VLOOKUP(BTT[[#This Row],[Verwendete Transaktion (Pflichtauswahl)]],Transaktionen[[Transaktionen]:[Modul]],3,FALSE),"Modul anders","okay"),"")</f>
        <v/>
      </c>
      <c r="AP1449" s="10" t="str">
        <f>IFERROR(IF(COUNTIFS(BTT[Verwendete Transaktion (Pflichtauswahl)],BTT[[#This Row],[Verwendete Transaktion (Pflichtauswahl)]],BTT[SAP-Modul
(Pflichtauswahl)],"&lt;&gt;"&amp;BTT[[#This Row],[SAP-Modul
(Pflichtauswahl)]])&gt;0,"Modul anders","okay"),"")</f>
        <v>okay</v>
      </c>
      <c r="AQ1449" s="10" t="str">
        <f>IFERROR(IF(COUNTIFS(BTT[Verwendete Transaktion (Pflichtauswahl)],BTT[[#This Row],[Verwendete Transaktion (Pflichtauswahl)]],BTT[Verantwortliches TP
(automatisch)],"&lt;&gt;"&amp;BTT[[#This Row],[Verantwortliches TP
(automatisch)]])&gt;0,"Transaktion mehrfach","okay"),"")</f>
        <v>okay</v>
      </c>
      <c r="AR1449" s="10" t="str">
        <f>IFERROR(IF(COUNTIFS(BTT[Verwendete Transaktion (Pflichtauswahl)],BTT[[#This Row],[Verwendete Transaktion (Pflichtauswahl)]],BTT[Verantwortliches TP
(automatisch)],"&lt;&gt;"&amp;VLOOKUP(aktives_Teilprojekt,Teilprojekte[[Teilprojekte]:[Kürzel]],2,FALSE))&gt;0,"Transaktion mehrfach","okay"),"")</f>
        <v>okay</v>
      </c>
      <c r="AS1449" s="10" t="s">
        <v>11932</v>
      </c>
      <c r="AT1449" s="10"/>
    </row>
    <row r="1450" spans="1:46" x14ac:dyDescent="0.25">
      <c r="A1450" s="14" t="str">
        <f>IFERROR(IF(BTT[[#This Row],[Lfd Nr. 
(aus konsolidierter Datei)]]&lt;&gt;"",BTT[[#This Row],[Lfd Nr. 
(aus konsolidierter Datei)]],VLOOKUP(aktives_Teilprojekt,Teilprojekte[[Teilprojekte]:[Kürzel]],2,FALSE)&amp;ROW(BTT[[#This Row],[Lfd Nr.
(automatisch)]])-2),"")</f>
        <v>FI1364</v>
      </c>
      <c r="B1450" s="15" t="s">
        <v>26</v>
      </c>
      <c r="C1450" s="15"/>
      <c r="D1450" t="s">
        <v>11894</v>
      </c>
      <c r="E1450" s="10" t="str">
        <f>IFERROR(IF(NOT(BTT[[#This Row],[Manuelle Änderung des Verantwortliches TP
(Auswahl - bei Bedarf)]]=""),BTT[[#This Row],[Manuelle Änderung des Verantwortliches TP
(Auswahl - bei Bedarf)]],VLOOKUP(BTT[[#This Row],[Hauptprozess
(Pflichtauswahl)]],Hauptprozesse[],3,FALSE)),"")</f>
        <v>FI</v>
      </c>
      <c r="G1450" t="s">
        <v>14280</v>
      </c>
      <c r="H1450" s="10"/>
      <c r="J1450" s="10" t="str">
        <f>IFERROR(VLOOKUP(BTT[[#This Row],[Verwendete Transaktion (Pflichtauswahl)]],Transaktionen[[Transaktionen]:[Langtext]],2,FALSE),"")</f>
        <v/>
      </c>
      <c r="V1450" s="10" t="str">
        <f>IFERROR(VLOOKUP(BTT[[#This Row],[Verwendetes Formular
(Auswahl falls relevant)]],Formulare[[Formularbezeichnung]:[Formularname (technisch)]],2,FALSE),"")</f>
        <v/>
      </c>
      <c r="Y1450" s="4"/>
      <c r="AK1450" s="10" t="str">
        <f>IF(BTT[[#This Row],[Subprozess
(optionale Auswahl)]]="","okay",IF(VLOOKUP(BTT[[#This Row],[Subprozess
(optionale Auswahl)]],BPML[[Subprozess]:[Zugeordneter Hauptprozess]],3,FALSE)=BTT[[#This Row],[Hauptprozess
(Pflichtauswahl)]],"okay","falscher Subprozess"))</f>
        <v>okay</v>
      </c>
      <c r="AL1450" t="str">
        <f>IF(aktives_Teilprojekt="Master","",IF(BTT[[#This Row],[Verantwortliches TP
(automatisch)]]=VLOOKUP(aktives_Teilprojekt,Teilprojekte[[Teilprojekte]:[Kürzel]],2,FALSE),"okay","Hauptprozess anderes TP"))</f>
        <v>okay</v>
      </c>
      <c r="AM14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0" s="10" t="str">
        <f>IFERROR(IF(BTT[[#This Row],[SAP-Modul
(Pflichtauswahl)]]&lt;&gt;VLOOKUP(BTT[[#This Row],[Verwendete Transaktion (Pflichtauswahl)]],Transaktionen[[Transaktionen]:[Modul]],3,FALSE),"Modul anders","okay"),"")</f>
        <v/>
      </c>
      <c r="AP1450" s="10" t="str">
        <f>IFERROR(IF(COUNTIFS(BTT[Verwendete Transaktion (Pflichtauswahl)],BTT[[#This Row],[Verwendete Transaktion (Pflichtauswahl)]],BTT[SAP-Modul
(Pflichtauswahl)],"&lt;&gt;"&amp;BTT[[#This Row],[SAP-Modul
(Pflichtauswahl)]])&gt;0,"Modul anders","okay"),"")</f>
        <v>okay</v>
      </c>
      <c r="AQ1450" s="10" t="str">
        <f>IFERROR(IF(COUNTIFS(BTT[Verwendete Transaktion (Pflichtauswahl)],BTT[[#This Row],[Verwendete Transaktion (Pflichtauswahl)]],BTT[Verantwortliches TP
(automatisch)],"&lt;&gt;"&amp;BTT[[#This Row],[Verantwortliches TP
(automatisch)]])&gt;0,"Transaktion mehrfach","okay"),"")</f>
        <v>okay</v>
      </c>
      <c r="AR1450" s="10" t="str">
        <f>IFERROR(IF(COUNTIFS(BTT[Verwendete Transaktion (Pflichtauswahl)],BTT[[#This Row],[Verwendete Transaktion (Pflichtauswahl)]],BTT[Verantwortliches TP
(automatisch)],"&lt;&gt;"&amp;VLOOKUP(aktives_Teilprojekt,Teilprojekte[[Teilprojekte]:[Kürzel]],2,FALSE))&gt;0,"Transaktion mehrfach","okay"),"")</f>
        <v>okay</v>
      </c>
      <c r="AS1450" s="10" t="s">
        <v>11933</v>
      </c>
      <c r="AT1450" s="10"/>
    </row>
    <row r="1451" spans="1:46" x14ac:dyDescent="0.25">
      <c r="A1451" s="14" t="str">
        <f>IFERROR(IF(BTT[[#This Row],[Lfd Nr. 
(aus konsolidierter Datei)]]&lt;&gt;"",BTT[[#This Row],[Lfd Nr. 
(aus konsolidierter Datei)]],VLOOKUP(aktives_Teilprojekt,Teilprojekte[[Teilprojekte]:[Kürzel]],2,FALSE)&amp;ROW(BTT[[#This Row],[Lfd Nr.
(automatisch)]])-2),"")</f>
        <v>FI1365</v>
      </c>
      <c r="B1451" s="15" t="s">
        <v>26</v>
      </c>
      <c r="C1451" s="15"/>
      <c r="E1451" s="10" t="str">
        <f>IFERROR(IF(NOT(BTT[[#This Row],[Manuelle Änderung des Verantwortliches TP
(Auswahl - bei Bedarf)]]=""),BTT[[#This Row],[Manuelle Änderung des Verantwortliches TP
(Auswahl - bei Bedarf)]],VLOOKUP(BTT[[#This Row],[Hauptprozess
(Pflichtauswahl)]],Hauptprozesse[],3,FALSE)),"")</f>
        <v>FI</v>
      </c>
      <c r="H1451" s="10"/>
      <c r="J1451" s="10" t="str">
        <f>IFERROR(VLOOKUP(BTT[[#This Row],[Verwendete Transaktion (Pflichtauswahl)]],Transaktionen[[Transaktionen]:[Langtext]],2,FALSE),"")</f>
        <v/>
      </c>
      <c r="V1451" s="10" t="str">
        <f>IFERROR(VLOOKUP(BTT[[#This Row],[Verwendetes Formular
(Auswahl falls relevant)]],Formulare[[Formularbezeichnung]:[Formularname (technisch)]],2,FALSE),"")</f>
        <v/>
      </c>
      <c r="Y1451" s="4"/>
      <c r="AK1451" s="10" t="str">
        <f>IF(BTT[[#This Row],[Subprozess
(optionale Auswahl)]]="","okay",IF(VLOOKUP(BTT[[#This Row],[Subprozess
(optionale Auswahl)]],BPML[[Subprozess]:[Zugeordneter Hauptprozess]],3,FALSE)=BTT[[#This Row],[Hauptprozess
(Pflichtauswahl)]],"okay","falscher Subprozess"))</f>
        <v>okay</v>
      </c>
      <c r="AL1451" t="str">
        <f>IF(aktives_Teilprojekt="Master","",IF(BTT[[#This Row],[Verantwortliches TP
(automatisch)]]=VLOOKUP(aktives_Teilprojekt,Teilprojekte[[Teilprojekte]:[Kürzel]],2,FALSE),"okay","Hauptprozess anderes TP"))</f>
        <v>okay</v>
      </c>
      <c r="AM14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1" s="10" t="str">
        <f>IFERROR(IF(BTT[[#This Row],[SAP-Modul
(Pflichtauswahl)]]&lt;&gt;VLOOKUP(BTT[[#This Row],[Verwendete Transaktion (Pflichtauswahl)]],Transaktionen[[Transaktionen]:[Modul]],3,FALSE),"Modul anders","okay"),"")</f>
        <v/>
      </c>
      <c r="AP1451" s="10" t="str">
        <f>IFERROR(IF(COUNTIFS(BTT[Verwendete Transaktion (Pflichtauswahl)],BTT[[#This Row],[Verwendete Transaktion (Pflichtauswahl)]],BTT[SAP-Modul
(Pflichtauswahl)],"&lt;&gt;"&amp;BTT[[#This Row],[SAP-Modul
(Pflichtauswahl)]])&gt;0,"Modul anders","okay"),"")</f>
        <v>okay</v>
      </c>
      <c r="AQ1451" s="10" t="str">
        <f>IFERROR(IF(COUNTIFS(BTT[Verwendete Transaktion (Pflichtauswahl)],BTT[[#This Row],[Verwendete Transaktion (Pflichtauswahl)]],BTT[Verantwortliches TP
(automatisch)],"&lt;&gt;"&amp;BTT[[#This Row],[Verantwortliches TP
(automatisch)]])&gt;0,"Transaktion mehrfach","okay"),"")</f>
        <v>okay</v>
      </c>
      <c r="AR1451" s="10" t="str">
        <f>IFERROR(IF(COUNTIFS(BTT[Verwendete Transaktion (Pflichtauswahl)],BTT[[#This Row],[Verwendete Transaktion (Pflichtauswahl)]],BTT[Verantwortliches TP
(automatisch)],"&lt;&gt;"&amp;VLOOKUP(aktives_Teilprojekt,Teilprojekte[[Teilprojekte]:[Kürzel]],2,FALSE))&gt;0,"Transaktion mehrfach","okay"),"")</f>
        <v>okay</v>
      </c>
      <c r="AS1451" s="10" t="s">
        <v>11934</v>
      </c>
      <c r="AT1451" s="10"/>
    </row>
    <row r="1452" spans="1:46" x14ac:dyDescent="0.25">
      <c r="A1452" s="14" t="str">
        <f>IFERROR(IF(BTT[[#This Row],[Lfd Nr. 
(aus konsolidierter Datei)]]&lt;&gt;"",BTT[[#This Row],[Lfd Nr. 
(aus konsolidierter Datei)]],VLOOKUP(aktives_Teilprojekt,Teilprojekte[[Teilprojekte]:[Kürzel]],2,FALSE)&amp;ROW(BTT[[#This Row],[Lfd Nr.
(automatisch)]])-2),"")</f>
        <v>FI1366</v>
      </c>
      <c r="B1452" s="15" t="s">
        <v>26</v>
      </c>
      <c r="C1452" s="15"/>
      <c r="D1452" t="s">
        <v>11936</v>
      </c>
      <c r="E1452" s="10" t="str">
        <f>IFERROR(IF(NOT(BTT[[#This Row],[Manuelle Änderung des Verantwortliches TP
(Auswahl - bei Bedarf)]]=""),BTT[[#This Row],[Manuelle Änderung des Verantwortliches TP
(Auswahl - bei Bedarf)]],VLOOKUP(BTT[[#This Row],[Hauptprozess
(Pflichtauswahl)]],Hauptprozesse[],3,FALSE)),"")</f>
        <v>FI</v>
      </c>
      <c r="H1452" s="10"/>
      <c r="J1452" s="10" t="str">
        <f>IFERROR(VLOOKUP(BTT[[#This Row],[Verwendete Transaktion (Pflichtauswahl)]],Transaktionen[[Transaktionen]:[Langtext]],2,FALSE),"")</f>
        <v/>
      </c>
      <c r="V1452" s="10" t="str">
        <f>IFERROR(VLOOKUP(BTT[[#This Row],[Verwendetes Formular
(Auswahl falls relevant)]],Formulare[[Formularbezeichnung]:[Formularname (technisch)]],2,FALSE),"")</f>
        <v/>
      </c>
      <c r="Y1452" s="4"/>
      <c r="AK1452" s="10" t="str">
        <f>IF(BTT[[#This Row],[Subprozess
(optionale Auswahl)]]="","okay",IF(VLOOKUP(BTT[[#This Row],[Subprozess
(optionale Auswahl)]],BPML[[Subprozess]:[Zugeordneter Hauptprozess]],3,FALSE)=BTT[[#This Row],[Hauptprozess
(Pflichtauswahl)]],"okay","falscher Subprozess"))</f>
        <v>okay</v>
      </c>
      <c r="AL1452" t="str">
        <f>IF(aktives_Teilprojekt="Master","",IF(BTT[[#This Row],[Verantwortliches TP
(automatisch)]]=VLOOKUP(aktives_Teilprojekt,Teilprojekte[[Teilprojekte]:[Kürzel]],2,FALSE),"okay","Hauptprozess anderes TP"))</f>
        <v>okay</v>
      </c>
      <c r="AM14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2" s="10" t="str">
        <f>IFERROR(IF(BTT[[#This Row],[SAP-Modul
(Pflichtauswahl)]]&lt;&gt;VLOOKUP(BTT[[#This Row],[Verwendete Transaktion (Pflichtauswahl)]],Transaktionen[[Transaktionen]:[Modul]],3,FALSE),"Modul anders","okay"),"")</f>
        <v/>
      </c>
      <c r="AP1452" s="10" t="str">
        <f>IFERROR(IF(COUNTIFS(BTT[Verwendete Transaktion (Pflichtauswahl)],BTT[[#This Row],[Verwendete Transaktion (Pflichtauswahl)]],BTT[SAP-Modul
(Pflichtauswahl)],"&lt;&gt;"&amp;BTT[[#This Row],[SAP-Modul
(Pflichtauswahl)]])&gt;0,"Modul anders","okay"),"")</f>
        <v>okay</v>
      </c>
      <c r="AQ1452" s="10" t="str">
        <f>IFERROR(IF(COUNTIFS(BTT[Verwendete Transaktion (Pflichtauswahl)],BTT[[#This Row],[Verwendete Transaktion (Pflichtauswahl)]],BTT[Verantwortliches TP
(automatisch)],"&lt;&gt;"&amp;BTT[[#This Row],[Verantwortliches TP
(automatisch)]])&gt;0,"Transaktion mehrfach","okay"),"")</f>
        <v>okay</v>
      </c>
      <c r="AR1452" s="10" t="str">
        <f>IFERROR(IF(COUNTIFS(BTT[Verwendete Transaktion (Pflichtauswahl)],BTT[[#This Row],[Verwendete Transaktion (Pflichtauswahl)]],BTT[Verantwortliches TP
(automatisch)],"&lt;&gt;"&amp;VLOOKUP(aktives_Teilprojekt,Teilprojekte[[Teilprojekte]:[Kürzel]],2,FALSE))&gt;0,"Transaktion mehrfach","okay"),"")</f>
        <v>okay</v>
      </c>
      <c r="AS1452" s="10" t="s">
        <v>11935</v>
      </c>
      <c r="AT1452" s="10"/>
    </row>
    <row r="1453" spans="1:46" x14ac:dyDescent="0.25">
      <c r="A1453" s="14" t="str">
        <f>IFERROR(IF(BTT[[#This Row],[Lfd Nr. 
(aus konsolidierter Datei)]]&lt;&gt;"",BTT[[#This Row],[Lfd Nr. 
(aus konsolidierter Datei)]],VLOOKUP(aktives_Teilprojekt,Teilprojekte[[Teilprojekte]:[Kürzel]],2,FALSE)&amp;ROW(BTT[[#This Row],[Lfd Nr.
(automatisch)]])-2),"")</f>
        <v>FI1367</v>
      </c>
      <c r="B1453" s="15" t="s">
        <v>26</v>
      </c>
      <c r="C1453" s="15"/>
      <c r="D1453" t="s">
        <v>10109</v>
      </c>
      <c r="E1453" s="10" t="str">
        <f>IFERROR(IF(NOT(BTT[[#This Row],[Manuelle Änderung des Verantwortliches TP
(Auswahl - bei Bedarf)]]=""),BTT[[#This Row],[Manuelle Änderung des Verantwortliches TP
(Auswahl - bei Bedarf)]],VLOOKUP(BTT[[#This Row],[Hauptprozess
(Pflichtauswahl)]],Hauptprozesse[],3,FALSE)),"")</f>
        <v>FI</v>
      </c>
      <c r="G1453" t="s">
        <v>14280</v>
      </c>
      <c r="H1453" s="10"/>
      <c r="J1453" s="10" t="str">
        <f>IFERROR(VLOOKUP(BTT[[#This Row],[Verwendete Transaktion (Pflichtauswahl)]],Transaktionen[[Transaktionen]:[Langtext]],2,FALSE),"")</f>
        <v/>
      </c>
      <c r="V1453" s="10" t="str">
        <f>IFERROR(VLOOKUP(BTT[[#This Row],[Verwendetes Formular
(Auswahl falls relevant)]],Formulare[[Formularbezeichnung]:[Formularname (technisch)]],2,FALSE),"")</f>
        <v/>
      </c>
      <c r="Y1453" s="4"/>
      <c r="AK1453" s="10" t="str">
        <f>IF(BTT[[#This Row],[Subprozess
(optionale Auswahl)]]="","okay",IF(VLOOKUP(BTT[[#This Row],[Subprozess
(optionale Auswahl)]],BPML[[Subprozess]:[Zugeordneter Hauptprozess]],3,FALSE)=BTT[[#This Row],[Hauptprozess
(Pflichtauswahl)]],"okay","falscher Subprozess"))</f>
        <v>okay</v>
      </c>
      <c r="AL1453" t="str">
        <f>IF(aktives_Teilprojekt="Master","",IF(BTT[[#This Row],[Verantwortliches TP
(automatisch)]]=VLOOKUP(aktives_Teilprojekt,Teilprojekte[[Teilprojekte]:[Kürzel]],2,FALSE),"okay","Hauptprozess anderes TP"))</f>
        <v>okay</v>
      </c>
      <c r="AM14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3" s="10" t="str">
        <f>IFERROR(IF(BTT[[#This Row],[SAP-Modul
(Pflichtauswahl)]]&lt;&gt;VLOOKUP(BTT[[#This Row],[Verwendete Transaktion (Pflichtauswahl)]],Transaktionen[[Transaktionen]:[Modul]],3,FALSE),"Modul anders","okay"),"")</f>
        <v/>
      </c>
      <c r="AP1453" s="10" t="str">
        <f>IFERROR(IF(COUNTIFS(BTT[Verwendete Transaktion (Pflichtauswahl)],BTT[[#This Row],[Verwendete Transaktion (Pflichtauswahl)]],BTT[SAP-Modul
(Pflichtauswahl)],"&lt;&gt;"&amp;BTT[[#This Row],[SAP-Modul
(Pflichtauswahl)]])&gt;0,"Modul anders","okay"),"")</f>
        <v>okay</v>
      </c>
      <c r="AQ1453" s="10" t="str">
        <f>IFERROR(IF(COUNTIFS(BTT[Verwendete Transaktion (Pflichtauswahl)],BTT[[#This Row],[Verwendete Transaktion (Pflichtauswahl)]],BTT[Verantwortliches TP
(automatisch)],"&lt;&gt;"&amp;BTT[[#This Row],[Verantwortliches TP
(automatisch)]])&gt;0,"Transaktion mehrfach","okay"),"")</f>
        <v>okay</v>
      </c>
      <c r="AR1453" s="10" t="str">
        <f>IFERROR(IF(COUNTIFS(BTT[Verwendete Transaktion (Pflichtauswahl)],BTT[[#This Row],[Verwendete Transaktion (Pflichtauswahl)]],BTT[Verantwortliches TP
(automatisch)],"&lt;&gt;"&amp;VLOOKUP(aktives_Teilprojekt,Teilprojekte[[Teilprojekte]:[Kürzel]],2,FALSE))&gt;0,"Transaktion mehrfach","okay"),"")</f>
        <v>okay</v>
      </c>
      <c r="AS1453" s="10" t="s">
        <v>11937</v>
      </c>
      <c r="AT1453" s="10"/>
    </row>
    <row r="1454" spans="1:46" x14ac:dyDescent="0.25">
      <c r="A1454" s="14" t="str">
        <f>IFERROR(IF(BTT[[#This Row],[Lfd Nr. 
(aus konsolidierter Datei)]]&lt;&gt;"",BTT[[#This Row],[Lfd Nr. 
(aus konsolidierter Datei)]],VLOOKUP(aktives_Teilprojekt,Teilprojekte[[Teilprojekte]:[Kürzel]],2,FALSE)&amp;ROW(BTT[[#This Row],[Lfd Nr.
(automatisch)]])-2),"")</f>
        <v>FI1368</v>
      </c>
      <c r="B1454" s="15" t="s">
        <v>26</v>
      </c>
      <c r="C1454" s="15"/>
      <c r="E1454" s="10" t="str">
        <f>IFERROR(IF(NOT(BTT[[#This Row],[Manuelle Änderung des Verantwortliches TP
(Auswahl - bei Bedarf)]]=""),BTT[[#This Row],[Manuelle Änderung des Verantwortliches TP
(Auswahl - bei Bedarf)]],VLOOKUP(BTT[[#This Row],[Hauptprozess
(Pflichtauswahl)]],Hauptprozesse[],3,FALSE)),"")</f>
        <v>FI</v>
      </c>
      <c r="H1454" s="10"/>
      <c r="J1454" s="10" t="str">
        <f>IFERROR(VLOOKUP(BTT[[#This Row],[Verwendete Transaktion (Pflichtauswahl)]],Transaktionen[[Transaktionen]:[Langtext]],2,FALSE),"")</f>
        <v/>
      </c>
      <c r="V1454" s="10" t="str">
        <f>IFERROR(VLOOKUP(BTT[[#This Row],[Verwendetes Formular
(Auswahl falls relevant)]],Formulare[[Formularbezeichnung]:[Formularname (technisch)]],2,FALSE),"")</f>
        <v/>
      </c>
      <c r="Y1454" s="4"/>
      <c r="AK1454" s="10" t="str">
        <f>IF(BTT[[#This Row],[Subprozess
(optionale Auswahl)]]="","okay",IF(VLOOKUP(BTT[[#This Row],[Subprozess
(optionale Auswahl)]],BPML[[Subprozess]:[Zugeordneter Hauptprozess]],3,FALSE)=BTT[[#This Row],[Hauptprozess
(Pflichtauswahl)]],"okay","falscher Subprozess"))</f>
        <v>okay</v>
      </c>
      <c r="AL1454" t="str">
        <f>IF(aktives_Teilprojekt="Master","",IF(BTT[[#This Row],[Verantwortliches TP
(automatisch)]]=VLOOKUP(aktives_Teilprojekt,Teilprojekte[[Teilprojekte]:[Kürzel]],2,FALSE),"okay","Hauptprozess anderes TP"))</f>
        <v>okay</v>
      </c>
      <c r="AM14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4" s="10" t="str">
        <f>IFERROR(IF(BTT[[#This Row],[SAP-Modul
(Pflichtauswahl)]]&lt;&gt;VLOOKUP(BTT[[#This Row],[Verwendete Transaktion (Pflichtauswahl)]],Transaktionen[[Transaktionen]:[Modul]],3,FALSE),"Modul anders","okay"),"")</f>
        <v/>
      </c>
      <c r="AP1454" s="10" t="str">
        <f>IFERROR(IF(COUNTIFS(BTT[Verwendete Transaktion (Pflichtauswahl)],BTT[[#This Row],[Verwendete Transaktion (Pflichtauswahl)]],BTT[SAP-Modul
(Pflichtauswahl)],"&lt;&gt;"&amp;BTT[[#This Row],[SAP-Modul
(Pflichtauswahl)]])&gt;0,"Modul anders","okay"),"")</f>
        <v>okay</v>
      </c>
      <c r="AQ1454" s="10" t="str">
        <f>IFERROR(IF(COUNTIFS(BTT[Verwendete Transaktion (Pflichtauswahl)],BTT[[#This Row],[Verwendete Transaktion (Pflichtauswahl)]],BTT[Verantwortliches TP
(automatisch)],"&lt;&gt;"&amp;BTT[[#This Row],[Verantwortliches TP
(automatisch)]])&gt;0,"Transaktion mehrfach","okay"),"")</f>
        <v>okay</v>
      </c>
      <c r="AR1454" s="10" t="str">
        <f>IFERROR(IF(COUNTIFS(BTT[Verwendete Transaktion (Pflichtauswahl)],BTT[[#This Row],[Verwendete Transaktion (Pflichtauswahl)]],BTT[Verantwortliches TP
(automatisch)],"&lt;&gt;"&amp;VLOOKUP(aktives_Teilprojekt,Teilprojekte[[Teilprojekte]:[Kürzel]],2,FALSE))&gt;0,"Transaktion mehrfach","okay"),"")</f>
        <v>okay</v>
      </c>
      <c r="AS1454" s="10" t="s">
        <v>11938</v>
      </c>
      <c r="AT1454" s="10"/>
    </row>
    <row r="1455" spans="1:46" x14ac:dyDescent="0.25">
      <c r="A1455" s="14" t="str">
        <f>IFERROR(IF(BTT[[#This Row],[Lfd Nr. 
(aus konsolidierter Datei)]]&lt;&gt;"",BTT[[#This Row],[Lfd Nr. 
(aus konsolidierter Datei)]],VLOOKUP(aktives_Teilprojekt,Teilprojekte[[Teilprojekte]:[Kürzel]],2,FALSE)&amp;ROW(BTT[[#This Row],[Lfd Nr.
(automatisch)]])-2),"")</f>
        <v>FI1369</v>
      </c>
      <c r="B1455" s="15" t="s">
        <v>26</v>
      </c>
      <c r="C1455" s="15"/>
      <c r="D1455" t="s">
        <v>11940</v>
      </c>
      <c r="E1455" s="10" t="str">
        <f>IFERROR(IF(NOT(BTT[[#This Row],[Manuelle Änderung des Verantwortliches TP
(Auswahl - bei Bedarf)]]=""),BTT[[#This Row],[Manuelle Änderung des Verantwortliches TP
(Auswahl - bei Bedarf)]],VLOOKUP(BTT[[#This Row],[Hauptprozess
(Pflichtauswahl)]],Hauptprozesse[],3,FALSE)),"")</f>
        <v>FI</v>
      </c>
      <c r="H1455" s="10"/>
      <c r="J1455" s="10" t="str">
        <f>IFERROR(VLOOKUP(BTT[[#This Row],[Verwendete Transaktion (Pflichtauswahl)]],Transaktionen[[Transaktionen]:[Langtext]],2,FALSE),"")</f>
        <v/>
      </c>
      <c r="V1455" s="10" t="str">
        <f>IFERROR(VLOOKUP(BTT[[#This Row],[Verwendetes Formular
(Auswahl falls relevant)]],Formulare[[Formularbezeichnung]:[Formularname (technisch)]],2,FALSE),"")</f>
        <v/>
      </c>
      <c r="Y1455" s="4"/>
      <c r="AK1455" s="10" t="str">
        <f>IF(BTT[[#This Row],[Subprozess
(optionale Auswahl)]]="","okay",IF(VLOOKUP(BTT[[#This Row],[Subprozess
(optionale Auswahl)]],BPML[[Subprozess]:[Zugeordneter Hauptprozess]],3,FALSE)=BTT[[#This Row],[Hauptprozess
(Pflichtauswahl)]],"okay","falscher Subprozess"))</f>
        <v>okay</v>
      </c>
      <c r="AL1455" t="str">
        <f>IF(aktives_Teilprojekt="Master","",IF(BTT[[#This Row],[Verantwortliches TP
(automatisch)]]=VLOOKUP(aktives_Teilprojekt,Teilprojekte[[Teilprojekte]:[Kürzel]],2,FALSE),"okay","Hauptprozess anderes TP"))</f>
        <v>okay</v>
      </c>
      <c r="AM14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5" s="10" t="str">
        <f>IFERROR(IF(BTT[[#This Row],[SAP-Modul
(Pflichtauswahl)]]&lt;&gt;VLOOKUP(BTT[[#This Row],[Verwendete Transaktion (Pflichtauswahl)]],Transaktionen[[Transaktionen]:[Modul]],3,FALSE),"Modul anders","okay"),"")</f>
        <v/>
      </c>
      <c r="AP1455" s="10" t="str">
        <f>IFERROR(IF(COUNTIFS(BTT[Verwendete Transaktion (Pflichtauswahl)],BTT[[#This Row],[Verwendete Transaktion (Pflichtauswahl)]],BTT[SAP-Modul
(Pflichtauswahl)],"&lt;&gt;"&amp;BTT[[#This Row],[SAP-Modul
(Pflichtauswahl)]])&gt;0,"Modul anders","okay"),"")</f>
        <v>okay</v>
      </c>
      <c r="AQ1455" s="10" t="str">
        <f>IFERROR(IF(COUNTIFS(BTT[Verwendete Transaktion (Pflichtauswahl)],BTT[[#This Row],[Verwendete Transaktion (Pflichtauswahl)]],BTT[Verantwortliches TP
(automatisch)],"&lt;&gt;"&amp;BTT[[#This Row],[Verantwortliches TP
(automatisch)]])&gt;0,"Transaktion mehrfach","okay"),"")</f>
        <v>okay</v>
      </c>
      <c r="AR1455" s="10" t="str">
        <f>IFERROR(IF(COUNTIFS(BTT[Verwendete Transaktion (Pflichtauswahl)],BTT[[#This Row],[Verwendete Transaktion (Pflichtauswahl)]],BTT[Verantwortliches TP
(automatisch)],"&lt;&gt;"&amp;VLOOKUP(aktives_Teilprojekt,Teilprojekte[[Teilprojekte]:[Kürzel]],2,FALSE))&gt;0,"Transaktion mehrfach","okay"),"")</f>
        <v>okay</v>
      </c>
      <c r="AS1455" s="10" t="s">
        <v>11939</v>
      </c>
      <c r="AT1455" s="10"/>
    </row>
    <row r="1456" spans="1:46" x14ac:dyDescent="0.25">
      <c r="A1456" s="14" t="str">
        <f>IFERROR(IF(BTT[[#This Row],[Lfd Nr. 
(aus konsolidierter Datei)]]&lt;&gt;"",BTT[[#This Row],[Lfd Nr. 
(aus konsolidierter Datei)]],VLOOKUP(aktives_Teilprojekt,Teilprojekte[[Teilprojekte]:[Kürzel]],2,FALSE)&amp;ROW(BTT[[#This Row],[Lfd Nr.
(automatisch)]])-2),"")</f>
        <v>FI1370</v>
      </c>
      <c r="B1456" s="15" t="s">
        <v>26</v>
      </c>
      <c r="C1456" s="15"/>
      <c r="D1456" t="s">
        <v>11679</v>
      </c>
      <c r="E1456" s="10" t="str">
        <f>IFERROR(IF(NOT(BTT[[#This Row],[Manuelle Änderung des Verantwortliches TP
(Auswahl - bei Bedarf)]]=""),BTT[[#This Row],[Manuelle Änderung des Verantwortliches TP
(Auswahl - bei Bedarf)]],VLOOKUP(BTT[[#This Row],[Hauptprozess
(Pflichtauswahl)]],Hauptprozesse[],3,FALSE)),"")</f>
        <v>FI</v>
      </c>
      <c r="G1456" t="s">
        <v>14280</v>
      </c>
      <c r="H1456" s="10"/>
      <c r="J1456" s="10" t="str">
        <f>IFERROR(VLOOKUP(BTT[[#This Row],[Verwendete Transaktion (Pflichtauswahl)]],Transaktionen[[Transaktionen]:[Langtext]],2,FALSE),"")</f>
        <v/>
      </c>
      <c r="V1456" s="10" t="str">
        <f>IFERROR(VLOOKUP(BTT[[#This Row],[Verwendetes Formular
(Auswahl falls relevant)]],Formulare[[Formularbezeichnung]:[Formularname (technisch)]],2,FALSE),"")</f>
        <v/>
      </c>
      <c r="Y1456" s="4"/>
      <c r="AK1456" s="10" t="str">
        <f>IF(BTT[[#This Row],[Subprozess
(optionale Auswahl)]]="","okay",IF(VLOOKUP(BTT[[#This Row],[Subprozess
(optionale Auswahl)]],BPML[[Subprozess]:[Zugeordneter Hauptprozess]],3,FALSE)=BTT[[#This Row],[Hauptprozess
(Pflichtauswahl)]],"okay","falscher Subprozess"))</f>
        <v>okay</v>
      </c>
      <c r="AL1456" t="str">
        <f>IF(aktives_Teilprojekt="Master","",IF(BTT[[#This Row],[Verantwortliches TP
(automatisch)]]=VLOOKUP(aktives_Teilprojekt,Teilprojekte[[Teilprojekte]:[Kürzel]],2,FALSE),"okay","Hauptprozess anderes TP"))</f>
        <v>okay</v>
      </c>
      <c r="AM14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6" s="10" t="str">
        <f>IFERROR(IF(BTT[[#This Row],[SAP-Modul
(Pflichtauswahl)]]&lt;&gt;VLOOKUP(BTT[[#This Row],[Verwendete Transaktion (Pflichtauswahl)]],Transaktionen[[Transaktionen]:[Modul]],3,FALSE),"Modul anders","okay"),"")</f>
        <v/>
      </c>
      <c r="AP1456" s="10" t="str">
        <f>IFERROR(IF(COUNTIFS(BTT[Verwendete Transaktion (Pflichtauswahl)],BTT[[#This Row],[Verwendete Transaktion (Pflichtauswahl)]],BTT[SAP-Modul
(Pflichtauswahl)],"&lt;&gt;"&amp;BTT[[#This Row],[SAP-Modul
(Pflichtauswahl)]])&gt;0,"Modul anders","okay"),"")</f>
        <v>okay</v>
      </c>
      <c r="AQ1456" s="10" t="str">
        <f>IFERROR(IF(COUNTIFS(BTT[Verwendete Transaktion (Pflichtauswahl)],BTT[[#This Row],[Verwendete Transaktion (Pflichtauswahl)]],BTT[Verantwortliches TP
(automatisch)],"&lt;&gt;"&amp;BTT[[#This Row],[Verantwortliches TP
(automatisch)]])&gt;0,"Transaktion mehrfach","okay"),"")</f>
        <v>okay</v>
      </c>
      <c r="AR1456" s="10" t="str">
        <f>IFERROR(IF(COUNTIFS(BTT[Verwendete Transaktion (Pflichtauswahl)],BTT[[#This Row],[Verwendete Transaktion (Pflichtauswahl)]],BTT[Verantwortliches TP
(automatisch)],"&lt;&gt;"&amp;VLOOKUP(aktives_Teilprojekt,Teilprojekte[[Teilprojekte]:[Kürzel]],2,FALSE))&gt;0,"Transaktion mehrfach","okay"),"")</f>
        <v>okay</v>
      </c>
      <c r="AS1456" s="10" t="s">
        <v>11941</v>
      </c>
      <c r="AT1456" s="10"/>
    </row>
    <row r="1457" spans="1:46" x14ac:dyDescent="0.25">
      <c r="A1457" s="14" t="str">
        <f>IFERROR(IF(BTT[[#This Row],[Lfd Nr. 
(aus konsolidierter Datei)]]&lt;&gt;"",BTT[[#This Row],[Lfd Nr. 
(aus konsolidierter Datei)]],VLOOKUP(aktives_Teilprojekt,Teilprojekte[[Teilprojekte]:[Kürzel]],2,FALSE)&amp;ROW(BTT[[#This Row],[Lfd Nr.
(automatisch)]])-2),"")</f>
        <v>FI1371</v>
      </c>
      <c r="B1457" s="15" t="s">
        <v>26</v>
      </c>
      <c r="C1457" s="15"/>
      <c r="D1457" t="s">
        <v>11898</v>
      </c>
      <c r="E1457" s="10" t="str">
        <f>IFERROR(IF(NOT(BTT[[#This Row],[Manuelle Änderung des Verantwortliches TP
(Auswahl - bei Bedarf)]]=""),BTT[[#This Row],[Manuelle Änderung des Verantwortliches TP
(Auswahl - bei Bedarf)]],VLOOKUP(BTT[[#This Row],[Hauptprozess
(Pflichtauswahl)]],Hauptprozesse[],3,FALSE)),"")</f>
        <v>FI</v>
      </c>
      <c r="G1457" t="s">
        <v>14280</v>
      </c>
      <c r="H1457" s="10"/>
      <c r="J1457" s="10" t="str">
        <f>IFERROR(VLOOKUP(BTT[[#This Row],[Verwendete Transaktion (Pflichtauswahl)]],Transaktionen[[Transaktionen]:[Langtext]],2,FALSE),"")</f>
        <v/>
      </c>
      <c r="V1457" s="10" t="str">
        <f>IFERROR(VLOOKUP(BTT[[#This Row],[Verwendetes Formular
(Auswahl falls relevant)]],Formulare[[Formularbezeichnung]:[Formularname (technisch)]],2,FALSE),"")</f>
        <v/>
      </c>
      <c r="Y1457" s="4"/>
      <c r="AK1457" s="10" t="str">
        <f>IF(BTT[[#This Row],[Subprozess
(optionale Auswahl)]]="","okay",IF(VLOOKUP(BTT[[#This Row],[Subprozess
(optionale Auswahl)]],BPML[[Subprozess]:[Zugeordneter Hauptprozess]],3,FALSE)=BTT[[#This Row],[Hauptprozess
(Pflichtauswahl)]],"okay","falscher Subprozess"))</f>
        <v>okay</v>
      </c>
      <c r="AL1457" t="str">
        <f>IF(aktives_Teilprojekt="Master","",IF(BTT[[#This Row],[Verantwortliches TP
(automatisch)]]=VLOOKUP(aktives_Teilprojekt,Teilprojekte[[Teilprojekte]:[Kürzel]],2,FALSE),"okay","Hauptprozess anderes TP"))</f>
        <v>okay</v>
      </c>
      <c r="AM14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7" s="10" t="str">
        <f>IFERROR(IF(BTT[[#This Row],[SAP-Modul
(Pflichtauswahl)]]&lt;&gt;VLOOKUP(BTT[[#This Row],[Verwendete Transaktion (Pflichtauswahl)]],Transaktionen[[Transaktionen]:[Modul]],3,FALSE),"Modul anders","okay"),"")</f>
        <v/>
      </c>
      <c r="AP1457" s="10" t="str">
        <f>IFERROR(IF(COUNTIFS(BTT[Verwendete Transaktion (Pflichtauswahl)],BTT[[#This Row],[Verwendete Transaktion (Pflichtauswahl)]],BTT[SAP-Modul
(Pflichtauswahl)],"&lt;&gt;"&amp;BTT[[#This Row],[SAP-Modul
(Pflichtauswahl)]])&gt;0,"Modul anders","okay"),"")</f>
        <v>okay</v>
      </c>
      <c r="AQ1457" s="10" t="str">
        <f>IFERROR(IF(COUNTIFS(BTT[Verwendete Transaktion (Pflichtauswahl)],BTT[[#This Row],[Verwendete Transaktion (Pflichtauswahl)]],BTT[Verantwortliches TP
(automatisch)],"&lt;&gt;"&amp;BTT[[#This Row],[Verantwortliches TP
(automatisch)]])&gt;0,"Transaktion mehrfach","okay"),"")</f>
        <v>okay</v>
      </c>
      <c r="AR1457" s="10" t="str">
        <f>IFERROR(IF(COUNTIFS(BTT[Verwendete Transaktion (Pflichtauswahl)],BTT[[#This Row],[Verwendete Transaktion (Pflichtauswahl)]],BTT[Verantwortliches TP
(automatisch)],"&lt;&gt;"&amp;VLOOKUP(aktives_Teilprojekt,Teilprojekte[[Teilprojekte]:[Kürzel]],2,FALSE))&gt;0,"Transaktion mehrfach","okay"),"")</f>
        <v>okay</v>
      </c>
      <c r="AS1457" s="10" t="s">
        <v>11942</v>
      </c>
      <c r="AT1457" s="10"/>
    </row>
    <row r="1458" spans="1:46" x14ac:dyDescent="0.25">
      <c r="A1458" s="14" t="str">
        <f>IFERROR(IF(BTT[[#This Row],[Lfd Nr. 
(aus konsolidierter Datei)]]&lt;&gt;"",BTT[[#This Row],[Lfd Nr. 
(aus konsolidierter Datei)]],VLOOKUP(aktives_Teilprojekt,Teilprojekte[[Teilprojekte]:[Kürzel]],2,FALSE)&amp;ROW(BTT[[#This Row],[Lfd Nr.
(automatisch)]])-2),"")</f>
        <v>FI1372</v>
      </c>
      <c r="B1458" s="15" t="s">
        <v>26</v>
      </c>
      <c r="C1458" s="15"/>
      <c r="E1458" s="10" t="str">
        <f>IFERROR(IF(NOT(BTT[[#This Row],[Manuelle Änderung des Verantwortliches TP
(Auswahl - bei Bedarf)]]=""),BTT[[#This Row],[Manuelle Änderung des Verantwortliches TP
(Auswahl - bei Bedarf)]],VLOOKUP(BTT[[#This Row],[Hauptprozess
(Pflichtauswahl)]],Hauptprozesse[],3,FALSE)),"")</f>
        <v>FI</v>
      </c>
      <c r="G1458" t="s">
        <v>14280</v>
      </c>
      <c r="H1458" s="10"/>
      <c r="J1458" s="10" t="str">
        <f>IFERROR(VLOOKUP(BTT[[#This Row],[Verwendete Transaktion (Pflichtauswahl)]],Transaktionen[[Transaktionen]:[Langtext]],2,FALSE),"")</f>
        <v/>
      </c>
      <c r="V1458" s="10" t="str">
        <f>IFERROR(VLOOKUP(BTT[[#This Row],[Verwendetes Formular
(Auswahl falls relevant)]],Formulare[[Formularbezeichnung]:[Formularname (technisch)]],2,FALSE),"")</f>
        <v/>
      </c>
      <c r="Y1458" s="4"/>
      <c r="AK1458" s="10" t="str">
        <f>IF(BTT[[#This Row],[Subprozess
(optionale Auswahl)]]="","okay",IF(VLOOKUP(BTT[[#This Row],[Subprozess
(optionale Auswahl)]],BPML[[Subprozess]:[Zugeordneter Hauptprozess]],3,FALSE)=BTT[[#This Row],[Hauptprozess
(Pflichtauswahl)]],"okay","falscher Subprozess"))</f>
        <v>okay</v>
      </c>
      <c r="AL1458" t="str">
        <f>IF(aktives_Teilprojekt="Master","",IF(BTT[[#This Row],[Verantwortliches TP
(automatisch)]]=VLOOKUP(aktives_Teilprojekt,Teilprojekte[[Teilprojekte]:[Kürzel]],2,FALSE),"okay","Hauptprozess anderes TP"))</f>
        <v>okay</v>
      </c>
      <c r="AM14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8" s="10" t="str">
        <f>IFERROR(IF(BTT[[#This Row],[SAP-Modul
(Pflichtauswahl)]]&lt;&gt;VLOOKUP(BTT[[#This Row],[Verwendete Transaktion (Pflichtauswahl)]],Transaktionen[[Transaktionen]:[Modul]],3,FALSE),"Modul anders","okay"),"")</f>
        <v/>
      </c>
      <c r="AP1458" s="10" t="str">
        <f>IFERROR(IF(COUNTIFS(BTT[Verwendete Transaktion (Pflichtauswahl)],BTT[[#This Row],[Verwendete Transaktion (Pflichtauswahl)]],BTT[SAP-Modul
(Pflichtauswahl)],"&lt;&gt;"&amp;BTT[[#This Row],[SAP-Modul
(Pflichtauswahl)]])&gt;0,"Modul anders","okay"),"")</f>
        <v>okay</v>
      </c>
      <c r="AQ1458" s="10" t="str">
        <f>IFERROR(IF(COUNTIFS(BTT[Verwendete Transaktion (Pflichtauswahl)],BTT[[#This Row],[Verwendete Transaktion (Pflichtauswahl)]],BTT[Verantwortliches TP
(automatisch)],"&lt;&gt;"&amp;BTT[[#This Row],[Verantwortliches TP
(automatisch)]])&gt;0,"Transaktion mehrfach","okay"),"")</f>
        <v>okay</v>
      </c>
      <c r="AR1458" s="10" t="str">
        <f>IFERROR(IF(COUNTIFS(BTT[Verwendete Transaktion (Pflichtauswahl)],BTT[[#This Row],[Verwendete Transaktion (Pflichtauswahl)]],BTT[Verantwortliches TP
(automatisch)],"&lt;&gt;"&amp;VLOOKUP(aktives_Teilprojekt,Teilprojekte[[Teilprojekte]:[Kürzel]],2,FALSE))&gt;0,"Transaktion mehrfach","okay"),"")</f>
        <v>okay</v>
      </c>
      <c r="AS1458" s="10" t="s">
        <v>11943</v>
      </c>
      <c r="AT1458" s="10"/>
    </row>
    <row r="1459" spans="1:46" x14ac:dyDescent="0.25">
      <c r="A1459" s="14" t="str">
        <f>IFERROR(IF(BTT[[#This Row],[Lfd Nr. 
(aus konsolidierter Datei)]]&lt;&gt;"",BTT[[#This Row],[Lfd Nr. 
(aus konsolidierter Datei)]],VLOOKUP(aktives_Teilprojekt,Teilprojekte[[Teilprojekte]:[Kürzel]],2,FALSE)&amp;ROW(BTT[[#This Row],[Lfd Nr.
(automatisch)]])-2),"")</f>
        <v>FI1373</v>
      </c>
      <c r="B1459" s="15" t="s">
        <v>26</v>
      </c>
      <c r="C1459" s="15"/>
      <c r="D1459" t="s">
        <v>11828</v>
      </c>
      <c r="E1459" s="10" t="str">
        <f>IFERROR(IF(NOT(BTT[[#This Row],[Manuelle Änderung des Verantwortliches TP
(Auswahl - bei Bedarf)]]=""),BTT[[#This Row],[Manuelle Änderung des Verantwortliches TP
(Auswahl - bei Bedarf)]],VLOOKUP(BTT[[#This Row],[Hauptprozess
(Pflichtauswahl)]],Hauptprozesse[],3,FALSE)),"")</f>
        <v>FI</v>
      </c>
      <c r="G1459" t="s">
        <v>14280</v>
      </c>
      <c r="H1459" s="10"/>
      <c r="J1459" s="10" t="str">
        <f>IFERROR(VLOOKUP(BTT[[#This Row],[Verwendete Transaktion (Pflichtauswahl)]],Transaktionen[[Transaktionen]:[Langtext]],2,FALSE),"")</f>
        <v/>
      </c>
      <c r="V1459" s="10" t="str">
        <f>IFERROR(VLOOKUP(BTT[[#This Row],[Verwendetes Formular
(Auswahl falls relevant)]],Formulare[[Formularbezeichnung]:[Formularname (technisch)]],2,FALSE),"")</f>
        <v/>
      </c>
      <c r="Y1459" s="4"/>
      <c r="AK1459" s="10" t="str">
        <f>IF(BTT[[#This Row],[Subprozess
(optionale Auswahl)]]="","okay",IF(VLOOKUP(BTT[[#This Row],[Subprozess
(optionale Auswahl)]],BPML[[Subprozess]:[Zugeordneter Hauptprozess]],3,FALSE)=BTT[[#This Row],[Hauptprozess
(Pflichtauswahl)]],"okay","falscher Subprozess"))</f>
        <v>okay</v>
      </c>
      <c r="AL1459" t="str">
        <f>IF(aktives_Teilprojekt="Master","",IF(BTT[[#This Row],[Verantwortliches TP
(automatisch)]]=VLOOKUP(aktives_Teilprojekt,Teilprojekte[[Teilprojekte]:[Kürzel]],2,FALSE),"okay","Hauptprozess anderes TP"))</f>
        <v>okay</v>
      </c>
      <c r="AM14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9" s="10" t="str">
        <f>IFERROR(IF(BTT[[#This Row],[SAP-Modul
(Pflichtauswahl)]]&lt;&gt;VLOOKUP(BTT[[#This Row],[Verwendete Transaktion (Pflichtauswahl)]],Transaktionen[[Transaktionen]:[Modul]],3,FALSE),"Modul anders","okay"),"")</f>
        <v/>
      </c>
      <c r="AP1459" s="10" t="str">
        <f>IFERROR(IF(COUNTIFS(BTT[Verwendete Transaktion (Pflichtauswahl)],BTT[[#This Row],[Verwendete Transaktion (Pflichtauswahl)]],BTT[SAP-Modul
(Pflichtauswahl)],"&lt;&gt;"&amp;BTT[[#This Row],[SAP-Modul
(Pflichtauswahl)]])&gt;0,"Modul anders","okay"),"")</f>
        <v>okay</v>
      </c>
      <c r="AQ1459" s="10" t="str">
        <f>IFERROR(IF(COUNTIFS(BTT[Verwendete Transaktion (Pflichtauswahl)],BTT[[#This Row],[Verwendete Transaktion (Pflichtauswahl)]],BTT[Verantwortliches TP
(automatisch)],"&lt;&gt;"&amp;BTT[[#This Row],[Verantwortliches TP
(automatisch)]])&gt;0,"Transaktion mehrfach","okay"),"")</f>
        <v>okay</v>
      </c>
      <c r="AR1459" s="10" t="str">
        <f>IFERROR(IF(COUNTIFS(BTT[Verwendete Transaktion (Pflichtauswahl)],BTT[[#This Row],[Verwendete Transaktion (Pflichtauswahl)]],BTT[Verantwortliches TP
(automatisch)],"&lt;&gt;"&amp;VLOOKUP(aktives_Teilprojekt,Teilprojekte[[Teilprojekte]:[Kürzel]],2,FALSE))&gt;0,"Transaktion mehrfach","okay"),"")</f>
        <v>okay</v>
      </c>
      <c r="AS1459" s="10" t="s">
        <v>11944</v>
      </c>
      <c r="AT1459" s="10"/>
    </row>
    <row r="1460" spans="1:46" x14ac:dyDescent="0.25">
      <c r="A1460" s="14" t="str">
        <f>IFERROR(IF(BTT[[#This Row],[Lfd Nr. 
(aus konsolidierter Datei)]]&lt;&gt;"",BTT[[#This Row],[Lfd Nr. 
(aus konsolidierter Datei)]],VLOOKUP(aktives_Teilprojekt,Teilprojekte[[Teilprojekte]:[Kürzel]],2,FALSE)&amp;ROW(BTT[[#This Row],[Lfd Nr.
(automatisch)]])-2),"")</f>
        <v>FI1374</v>
      </c>
      <c r="B1460" s="15" t="s">
        <v>26</v>
      </c>
      <c r="C1460" s="15"/>
      <c r="D1460" t="s">
        <v>11902</v>
      </c>
      <c r="E1460" s="10" t="str">
        <f>IFERROR(IF(NOT(BTT[[#This Row],[Manuelle Änderung des Verantwortliches TP
(Auswahl - bei Bedarf)]]=""),BTT[[#This Row],[Manuelle Änderung des Verantwortliches TP
(Auswahl - bei Bedarf)]],VLOOKUP(BTT[[#This Row],[Hauptprozess
(Pflichtauswahl)]],Hauptprozesse[],3,FALSE)),"")</f>
        <v>FI</v>
      </c>
      <c r="H1460" s="10"/>
      <c r="J1460" s="10" t="str">
        <f>IFERROR(VLOOKUP(BTT[[#This Row],[Verwendete Transaktion (Pflichtauswahl)]],Transaktionen[[Transaktionen]:[Langtext]],2,FALSE),"")</f>
        <v/>
      </c>
      <c r="V1460" s="10" t="str">
        <f>IFERROR(VLOOKUP(BTT[[#This Row],[Verwendetes Formular
(Auswahl falls relevant)]],Formulare[[Formularbezeichnung]:[Formularname (technisch)]],2,FALSE),"")</f>
        <v/>
      </c>
      <c r="Y1460" s="4"/>
      <c r="AK1460" s="10" t="str">
        <f>IF(BTT[[#This Row],[Subprozess
(optionale Auswahl)]]="","okay",IF(VLOOKUP(BTT[[#This Row],[Subprozess
(optionale Auswahl)]],BPML[[Subprozess]:[Zugeordneter Hauptprozess]],3,FALSE)=BTT[[#This Row],[Hauptprozess
(Pflichtauswahl)]],"okay","falscher Subprozess"))</f>
        <v>okay</v>
      </c>
      <c r="AL1460" t="str">
        <f>IF(aktives_Teilprojekt="Master","",IF(BTT[[#This Row],[Verantwortliches TP
(automatisch)]]=VLOOKUP(aktives_Teilprojekt,Teilprojekte[[Teilprojekte]:[Kürzel]],2,FALSE),"okay","Hauptprozess anderes TP"))</f>
        <v>okay</v>
      </c>
      <c r="AM14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0" s="10" t="str">
        <f>IFERROR(IF(BTT[[#This Row],[SAP-Modul
(Pflichtauswahl)]]&lt;&gt;VLOOKUP(BTT[[#This Row],[Verwendete Transaktion (Pflichtauswahl)]],Transaktionen[[Transaktionen]:[Modul]],3,FALSE),"Modul anders","okay"),"")</f>
        <v/>
      </c>
      <c r="AP1460" s="10" t="str">
        <f>IFERROR(IF(COUNTIFS(BTT[Verwendete Transaktion (Pflichtauswahl)],BTT[[#This Row],[Verwendete Transaktion (Pflichtauswahl)]],BTT[SAP-Modul
(Pflichtauswahl)],"&lt;&gt;"&amp;BTT[[#This Row],[SAP-Modul
(Pflichtauswahl)]])&gt;0,"Modul anders","okay"),"")</f>
        <v>okay</v>
      </c>
      <c r="AQ1460" s="10" t="str">
        <f>IFERROR(IF(COUNTIFS(BTT[Verwendete Transaktion (Pflichtauswahl)],BTT[[#This Row],[Verwendete Transaktion (Pflichtauswahl)]],BTT[Verantwortliches TP
(automatisch)],"&lt;&gt;"&amp;BTT[[#This Row],[Verantwortliches TP
(automatisch)]])&gt;0,"Transaktion mehrfach","okay"),"")</f>
        <v>okay</v>
      </c>
      <c r="AR1460" s="10" t="str">
        <f>IFERROR(IF(COUNTIFS(BTT[Verwendete Transaktion (Pflichtauswahl)],BTT[[#This Row],[Verwendete Transaktion (Pflichtauswahl)]],BTT[Verantwortliches TP
(automatisch)],"&lt;&gt;"&amp;VLOOKUP(aktives_Teilprojekt,Teilprojekte[[Teilprojekte]:[Kürzel]],2,FALSE))&gt;0,"Transaktion mehrfach","okay"),"")</f>
        <v>okay</v>
      </c>
      <c r="AS1460" s="10" t="s">
        <v>11945</v>
      </c>
      <c r="AT1460" s="10"/>
    </row>
    <row r="1461" spans="1:46" x14ac:dyDescent="0.25">
      <c r="A1461" s="14" t="str">
        <f>IFERROR(IF(BTT[[#This Row],[Lfd Nr. 
(aus konsolidierter Datei)]]&lt;&gt;"",BTT[[#This Row],[Lfd Nr. 
(aus konsolidierter Datei)]],VLOOKUP(aktives_Teilprojekt,Teilprojekte[[Teilprojekte]:[Kürzel]],2,FALSE)&amp;ROW(BTT[[#This Row],[Lfd Nr.
(automatisch)]])-2),"")</f>
        <v>FI1375</v>
      </c>
      <c r="B1461" s="15" t="s">
        <v>26</v>
      </c>
      <c r="C1461" s="15"/>
      <c r="D1461" t="s">
        <v>11904</v>
      </c>
      <c r="E1461" s="10" t="str">
        <f>IFERROR(IF(NOT(BTT[[#This Row],[Manuelle Änderung des Verantwortliches TP
(Auswahl - bei Bedarf)]]=""),BTT[[#This Row],[Manuelle Änderung des Verantwortliches TP
(Auswahl - bei Bedarf)]],VLOOKUP(BTT[[#This Row],[Hauptprozess
(Pflichtauswahl)]],Hauptprozesse[],3,FALSE)),"")</f>
        <v>FI</v>
      </c>
      <c r="H1461" s="10"/>
      <c r="J1461" s="10" t="str">
        <f>IFERROR(VLOOKUP(BTT[[#This Row],[Verwendete Transaktion (Pflichtauswahl)]],Transaktionen[[Transaktionen]:[Langtext]],2,FALSE),"")</f>
        <v/>
      </c>
      <c r="V1461" s="10" t="str">
        <f>IFERROR(VLOOKUP(BTT[[#This Row],[Verwendetes Formular
(Auswahl falls relevant)]],Formulare[[Formularbezeichnung]:[Formularname (technisch)]],2,FALSE),"")</f>
        <v/>
      </c>
      <c r="Y1461" s="4"/>
      <c r="AK1461" s="10" t="str">
        <f>IF(BTT[[#This Row],[Subprozess
(optionale Auswahl)]]="","okay",IF(VLOOKUP(BTT[[#This Row],[Subprozess
(optionale Auswahl)]],BPML[[Subprozess]:[Zugeordneter Hauptprozess]],3,FALSE)=BTT[[#This Row],[Hauptprozess
(Pflichtauswahl)]],"okay","falscher Subprozess"))</f>
        <v>okay</v>
      </c>
      <c r="AL1461" t="str">
        <f>IF(aktives_Teilprojekt="Master","",IF(BTT[[#This Row],[Verantwortliches TP
(automatisch)]]=VLOOKUP(aktives_Teilprojekt,Teilprojekte[[Teilprojekte]:[Kürzel]],2,FALSE),"okay","Hauptprozess anderes TP"))</f>
        <v>okay</v>
      </c>
      <c r="AM14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1" s="10" t="str">
        <f>IFERROR(IF(BTT[[#This Row],[SAP-Modul
(Pflichtauswahl)]]&lt;&gt;VLOOKUP(BTT[[#This Row],[Verwendete Transaktion (Pflichtauswahl)]],Transaktionen[[Transaktionen]:[Modul]],3,FALSE),"Modul anders","okay"),"")</f>
        <v/>
      </c>
      <c r="AP1461" s="10" t="str">
        <f>IFERROR(IF(COUNTIFS(BTT[Verwendete Transaktion (Pflichtauswahl)],BTT[[#This Row],[Verwendete Transaktion (Pflichtauswahl)]],BTT[SAP-Modul
(Pflichtauswahl)],"&lt;&gt;"&amp;BTT[[#This Row],[SAP-Modul
(Pflichtauswahl)]])&gt;0,"Modul anders","okay"),"")</f>
        <v>okay</v>
      </c>
      <c r="AQ1461" s="10" t="str">
        <f>IFERROR(IF(COUNTIFS(BTT[Verwendete Transaktion (Pflichtauswahl)],BTT[[#This Row],[Verwendete Transaktion (Pflichtauswahl)]],BTT[Verantwortliches TP
(automatisch)],"&lt;&gt;"&amp;BTT[[#This Row],[Verantwortliches TP
(automatisch)]])&gt;0,"Transaktion mehrfach","okay"),"")</f>
        <v>okay</v>
      </c>
      <c r="AR1461" s="10" t="str">
        <f>IFERROR(IF(COUNTIFS(BTT[Verwendete Transaktion (Pflichtauswahl)],BTT[[#This Row],[Verwendete Transaktion (Pflichtauswahl)]],BTT[Verantwortliches TP
(automatisch)],"&lt;&gt;"&amp;VLOOKUP(aktives_Teilprojekt,Teilprojekte[[Teilprojekte]:[Kürzel]],2,FALSE))&gt;0,"Transaktion mehrfach","okay"),"")</f>
        <v>okay</v>
      </c>
      <c r="AS1461" s="10" t="s">
        <v>11946</v>
      </c>
      <c r="AT1461" s="10"/>
    </row>
    <row r="1462" spans="1:46" x14ac:dyDescent="0.25">
      <c r="A1462" s="14" t="str">
        <f>IFERROR(IF(BTT[[#This Row],[Lfd Nr. 
(aus konsolidierter Datei)]]&lt;&gt;"",BTT[[#This Row],[Lfd Nr. 
(aus konsolidierter Datei)]],VLOOKUP(aktives_Teilprojekt,Teilprojekte[[Teilprojekte]:[Kürzel]],2,FALSE)&amp;ROW(BTT[[#This Row],[Lfd Nr.
(automatisch)]])-2),"")</f>
        <v>FI1376</v>
      </c>
      <c r="B1462" s="15" t="s">
        <v>26</v>
      </c>
      <c r="C1462" s="15"/>
      <c r="D1462" t="s">
        <v>11830</v>
      </c>
      <c r="E1462" s="10" t="str">
        <f>IFERROR(IF(NOT(BTT[[#This Row],[Manuelle Änderung des Verantwortliches TP
(Auswahl - bei Bedarf)]]=""),BTT[[#This Row],[Manuelle Änderung des Verantwortliches TP
(Auswahl - bei Bedarf)]],VLOOKUP(BTT[[#This Row],[Hauptprozess
(Pflichtauswahl)]],Hauptprozesse[],3,FALSE)),"")</f>
        <v>FI</v>
      </c>
      <c r="H1462" s="10" t="s">
        <v>8485</v>
      </c>
      <c r="I1462" t="s">
        <v>8522</v>
      </c>
      <c r="J1462" s="10" t="str">
        <f>IFERROR(VLOOKUP(BTT[[#This Row],[Verwendete Transaktion (Pflichtauswahl)]],Transaktionen[[Transaktionen]:[Langtext]],2,FALSE),"")</f>
        <v>keine digitale Erfassung</v>
      </c>
      <c r="R1462" t="s">
        <v>8493</v>
      </c>
      <c r="V1462" s="10" t="str">
        <f>IFERROR(VLOOKUP(BTT[[#This Row],[Verwendetes Formular
(Auswahl falls relevant)]],Formulare[[Formularbezeichnung]:[Formularname (technisch)]],2,FALSE),"")</f>
        <v/>
      </c>
      <c r="Y1462" s="4"/>
      <c r="AK1462" s="10" t="str">
        <f>IF(BTT[[#This Row],[Subprozess
(optionale Auswahl)]]="","okay",IF(VLOOKUP(BTT[[#This Row],[Subprozess
(optionale Auswahl)]],BPML[[Subprozess]:[Zugeordneter Hauptprozess]],3,FALSE)=BTT[[#This Row],[Hauptprozess
(Pflichtauswahl)]],"okay","falscher Subprozess"))</f>
        <v>okay</v>
      </c>
      <c r="AL1462" t="str">
        <f>IF(aktives_Teilprojekt="Master","",IF(BTT[[#This Row],[Verantwortliches TP
(automatisch)]]=VLOOKUP(aktives_Teilprojekt,Teilprojekte[[Teilprojekte]:[Kürzel]],2,FALSE),"okay","Hauptprozess anderes TP"))</f>
        <v>okay</v>
      </c>
      <c r="AM14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2" s="10" t="str">
        <f>IFERROR(IF(BTT[[#This Row],[SAP-Modul
(Pflichtauswahl)]]&lt;&gt;VLOOKUP(BTT[[#This Row],[Verwendete Transaktion (Pflichtauswahl)]],Transaktionen[[Transaktionen]:[Modul]],3,FALSE),"Modul anders","okay"),"")</f>
        <v>okay</v>
      </c>
      <c r="AP1462" s="10" t="str">
        <f>IFERROR(IF(COUNTIFS(BTT[Verwendete Transaktion (Pflichtauswahl)],BTT[[#This Row],[Verwendete Transaktion (Pflichtauswahl)]],BTT[SAP-Modul
(Pflichtauswahl)],"&lt;&gt;"&amp;BTT[[#This Row],[SAP-Modul
(Pflichtauswahl)]])&gt;0,"Modul anders","okay"),"")</f>
        <v>okay</v>
      </c>
      <c r="AQ1462" s="10" t="str">
        <f>IFERROR(IF(COUNTIFS(BTT[Verwendete Transaktion (Pflichtauswahl)],BTT[[#This Row],[Verwendete Transaktion (Pflichtauswahl)]],BTT[Verantwortliches TP
(automatisch)],"&lt;&gt;"&amp;BTT[[#This Row],[Verantwortliches TP
(automatisch)]])&gt;0,"Transaktion mehrfach","okay"),"")</f>
        <v>okay</v>
      </c>
      <c r="AR1462" s="10" t="str">
        <f>IFERROR(IF(COUNTIFS(BTT[Verwendete Transaktion (Pflichtauswahl)],BTT[[#This Row],[Verwendete Transaktion (Pflichtauswahl)]],BTT[Verantwortliches TP
(automatisch)],"&lt;&gt;"&amp;VLOOKUP(aktives_Teilprojekt,Teilprojekte[[Teilprojekte]:[Kürzel]],2,FALSE))&gt;0,"Transaktion mehrfach","okay"),"")</f>
        <v>okay</v>
      </c>
      <c r="AS1462" s="10" t="s">
        <v>11947</v>
      </c>
      <c r="AT1462" s="10"/>
    </row>
    <row r="1463" spans="1:46" x14ac:dyDescent="0.25">
      <c r="A1463" s="14" t="str">
        <f>IFERROR(IF(BTT[[#This Row],[Lfd Nr. 
(aus konsolidierter Datei)]]&lt;&gt;"",BTT[[#This Row],[Lfd Nr. 
(aus konsolidierter Datei)]],VLOOKUP(aktives_Teilprojekt,Teilprojekte[[Teilprojekte]:[Kürzel]],2,FALSE)&amp;ROW(BTT[[#This Row],[Lfd Nr.
(automatisch)]])-2),"")</f>
        <v>FI1377</v>
      </c>
      <c r="B1463" s="15" t="s">
        <v>26</v>
      </c>
      <c r="C1463" s="15"/>
      <c r="D1463" t="s">
        <v>11907</v>
      </c>
      <c r="E1463" s="10" t="str">
        <f>IFERROR(IF(NOT(BTT[[#This Row],[Manuelle Änderung des Verantwortliches TP
(Auswahl - bei Bedarf)]]=""),BTT[[#This Row],[Manuelle Änderung des Verantwortliches TP
(Auswahl - bei Bedarf)]],VLOOKUP(BTT[[#This Row],[Hauptprozess
(Pflichtauswahl)]],Hauptprozesse[],3,FALSE)),"")</f>
        <v>FI</v>
      </c>
      <c r="H1463" s="10"/>
      <c r="J1463" s="10" t="str">
        <f>IFERROR(VLOOKUP(BTT[[#This Row],[Verwendete Transaktion (Pflichtauswahl)]],Transaktionen[[Transaktionen]:[Langtext]],2,FALSE),"")</f>
        <v/>
      </c>
      <c r="V1463" s="10" t="str">
        <f>IFERROR(VLOOKUP(BTT[[#This Row],[Verwendetes Formular
(Auswahl falls relevant)]],Formulare[[Formularbezeichnung]:[Formularname (technisch)]],2,FALSE),"")</f>
        <v/>
      </c>
      <c r="Y1463" s="4"/>
      <c r="AK1463" s="10" t="str">
        <f>IF(BTT[[#This Row],[Subprozess
(optionale Auswahl)]]="","okay",IF(VLOOKUP(BTT[[#This Row],[Subprozess
(optionale Auswahl)]],BPML[[Subprozess]:[Zugeordneter Hauptprozess]],3,FALSE)=BTT[[#This Row],[Hauptprozess
(Pflichtauswahl)]],"okay","falscher Subprozess"))</f>
        <v>okay</v>
      </c>
      <c r="AL1463" t="str">
        <f>IF(aktives_Teilprojekt="Master","",IF(BTT[[#This Row],[Verantwortliches TP
(automatisch)]]=VLOOKUP(aktives_Teilprojekt,Teilprojekte[[Teilprojekte]:[Kürzel]],2,FALSE),"okay","Hauptprozess anderes TP"))</f>
        <v>okay</v>
      </c>
      <c r="AM14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3" s="10" t="str">
        <f>IFERROR(IF(BTT[[#This Row],[SAP-Modul
(Pflichtauswahl)]]&lt;&gt;VLOOKUP(BTT[[#This Row],[Verwendete Transaktion (Pflichtauswahl)]],Transaktionen[[Transaktionen]:[Modul]],3,FALSE),"Modul anders","okay"),"")</f>
        <v/>
      </c>
      <c r="AP1463" s="10" t="str">
        <f>IFERROR(IF(COUNTIFS(BTT[Verwendete Transaktion (Pflichtauswahl)],BTT[[#This Row],[Verwendete Transaktion (Pflichtauswahl)]],BTT[SAP-Modul
(Pflichtauswahl)],"&lt;&gt;"&amp;BTT[[#This Row],[SAP-Modul
(Pflichtauswahl)]])&gt;0,"Modul anders","okay"),"")</f>
        <v>okay</v>
      </c>
      <c r="AQ1463" s="10" t="str">
        <f>IFERROR(IF(COUNTIFS(BTT[Verwendete Transaktion (Pflichtauswahl)],BTT[[#This Row],[Verwendete Transaktion (Pflichtauswahl)]],BTT[Verantwortliches TP
(automatisch)],"&lt;&gt;"&amp;BTT[[#This Row],[Verantwortliches TP
(automatisch)]])&gt;0,"Transaktion mehrfach","okay"),"")</f>
        <v>okay</v>
      </c>
      <c r="AR1463" s="10" t="str">
        <f>IFERROR(IF(COUNTIFS(BTT[Verwendete Transaktion (Pflichtauswahl)],BTT[[#This Row],[Verwendete Transaktion (Pflichtauswahl)]],BTT[Verantwortliches TP
(automatisch)],"&lt;&gt;"&amp;VLOOKUP(aktives_Teilprojekt,Teilprojekte[[Teilprojekte]:[Kürzel]],2,FALSE))&gt;0,"Transaktion mehrfach","okay"),"")</f>
        <v>okay</v>
      </c>
      <c r="AS1463" s="10" t="s">
        <v>11948</v>
      </c>
      <c r="AT1463" s="10"/>
    </row>
    <row r="1464" spans="1:46" x14ac:dyDescent="0.25">
      <c r="A1464" s="14" t="str">
        <f>IFERROR(IF(BTT[[#This Row],[Lfd Nr. 
(aus konsolidierter Datei)]]&lt;&gt;"",BTT[[#This Row],[Lfd Nr. 
(aus konsolidierter Datei)]],VLOOKUP(aktives_Teilprojekt,Teilprojekte[[Teilprojekte]:[Kürzel]],2,FALSE)&amp;ROW(BTT[[#This Row],[Lfd Nr.
(automatisch)]])-2),"")</f>
        <v>FI1378</v>
      </c>
      <c r="B1464" s="15" t="s">
        <v>26</v>
      </c>
      <c r="C1464" s="15"/>
      <c r="D1464" t="s">
        <v>11679</v>
      </c>
      <c r="E1464" s="10" t="str">
        <f>IFERROR(IF(NOT(BTT[[#This Row],[Manuelle Änderung des Verantwortliches TP
(Auswahl - bei Bedarf)]]=""),BTT[[#This Row],[Manuelle Änderung des Verantwortliches TP
(Auswahl - bei Bedarf)]],VLOOKUP(BTT[[#This Row],[Hauptprozess
(Pflichtauswahl)]],Hauptprozesse[],3,FALSE)),"")</f>
        <v>FI</v>
      </c>
      <c r="G1464" t="s">
        <v>14277</v>
      </c>
      <c r="H1464" s="10"/>
      <c r="J1464" s="10" t="str">
        <f>IFERROR(VLOOKUP(BTT[[#This Row],[Verwendete Transaktion (Pflichtauswahl)]],Transaktionen[[Transaktionen]:[Langtext]],2,FALSE),"")</f>
        <v/>
      </c>
      <c r="V1464" s="10" t="str">
        <f>IFERROR(VLOOKUP(BTT[[#This Row],[Verwendetes Formular
(Auswahl falls relevant)]],Formulare[[Formularbezeichnung]:[Formularname (technisch)]],2,FALSE),"")</f>
        <v/>
      </c>
      <c r="Y1464" s="4"/>
      <c r="AK1464" s="10" t="str">
        <f>IF(BTT[[#This Row],[Subprozess
(optionale Auswahl)]]="","okay",IF(VLOOKUP(BTT[[#This Row],[Subprozess
(optionale Auswahl)]],BPML[[Subprozess]:[Zugeordneter Hauptprozess]],3,FALSE)=BTT[[#This Row],[Hauptprozess
(Pflichtauswahl)]],"okay","falscher Subprozess"))</f>
        <v>okay</v>
      </c>
      <c r="AL1464" t="str">
        <f>IF(aktives_Teilprojekt="Master","",IF(BTT[[#This Row],[Verantwortliches TP
(automatisch)]]=VLOOKUP(aktives_Teilprojekt,Teilprojekte[[Teilprojekte]:[Kürzel]],2,FALSE),"okay","Hauptprozess anderes TP"))</f>
        <v>okay</v>
      </c>
      <c r="AM14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4" s="10" t="str">
        <f>IFERROR(IF(BTT[[#This Row],[SAP-Modul
(Pflichtauswahl)]]&lt;&gt;VLOOKUP(BTT[[#This Row],[Verwendete Transaktion (Pflichtauswahl)]],Transaktionen[[Transaktionen]:[Modul]],3,FALSE),"Modul anders","okay"),"")</f>
        <v/>
      </c>
      <c r="AP1464" s="10" t="str">
        <f>IFERROR(IF(COUNTIFS(BTT[Verwendete Transaktion (Pflichtauswahl)],BTT[[#This Row],[Verwendete Transaktion (Pflichtauswahl)]],BTT[SAP-Modul
(Pflichtauswahl)],"&lt;&gt;"&amp;BTT[[#This Row],[SAP-Modul
(Pflichtauswahl)]])&gt;0,"Modul anders","okay"),"")</f>
        <v>okay</v>
      </c>
      <c r="AQ1464" s="10" t="str">
        <f>IFERROR(IF(COUNTIFS(BTT[Verwendete Transaktion (Pflichtauswahl)],BTT[[#This Row],[Verwendete Transaktion (Pflichtauswahl)]],BTT[Verantwortliches TP
(automatisch)],"&lt;&gt;"&amp;BTT[[#This Row],[Verantwortliches TP
(automatisch)]])&gt;0,"Transaktion mehrfach","okay"),"")</f>
        <v>okay</v>
      </c>
      <c r="AR1464" s="10" t="str">
        <f>IFERROR(IF(COUNTIFS(BTT[Verwendete Transaktion (Pflichtauswahl)],BTT[[#This Row],[Verwendete Transaktion (Pflichtauswahl)]],BTT[Verantwortliches TP
(automatisch)],"&lt;&gt;"&amp;VLOOKUP(aktives_Teilprojekt,Teilprojekte[[Teilprojekte]:[Kürzel]],2,FALSE))&gt;0,"Transaktion mehrfach","okay"),"")</f>
        <v>okay</v>
      </c>
      <c r="AS1464" s="10" t="s">
        <v>11949</v>
      </c>
      <c r="AT1464" s="10"/>
    </row>
    <row r="1465" spans="1:46" x14ac:dyDescent="0.25">
      <c r="A1465" s="14" t="str">
        <f>IFERROR(IF(BTT[[#This Row],[Lfd Nr. 
(aus konsolidierter Datei)]]&lt;&gt;"",BTT[[#This Row],[Lfd Nr. 
(aus konsolidierter Datei)]],VLOOKUP(aktives_Teilprojekt,Teilprojekte[[Teilprojekte]:[Kürzel]],2,FALSE)&amp;ROW(BTT[[#This Row],[Lfd Nr.
(automatisch)]])-2),"")</f>
        <v>FI1379</v>
      </c>
      <c r="B1465" s="15" t="s">
        <v>26</v>
      </c>
      <c r="C1465" s="15"/>
      <c r="D1465" t="s">
        <v>11910</v>
      </c>
      <c r="E1465" s="10" t="str">
        <f>IFERROR(IF(NOT(BTT[[#This Row],[Manuelle Änderung des Verantwortliches TP
(Auswahl - bei Bedarf)]]=""),BTT[[#This Row],[Manuelle Änderung des Verantwortliches TP
(Auswahl - bei Bedarf)]],VLOOKUP(BTT[[#This Row],[Hauptprozess
(Pflichtauswahl)]],Hauptprozesse[],3,FALSE)),"")</f>
        <v>FI</v>
      </c>
      <c r="G1465" t="s">
        <v>14277</v>
      </c>
      <c r="H1465" s="10"/>
      <c r="J1465" s="10" t="str">
        <f>IFERROR(VLOOKUP(BTT[[#This Row],[Verwendete Transaktion (Pflichtauswahl)]],Transaktionen[[Transaktionen]:[Langtext]],2,FALSE),"")</f>
        <v/>
      </c>
      <c r="V1465" s="10" t="str">
        <f>IFERROR(VLOOKUP(BTT[[#This Row],[Verwendetes Formular
(Auswahl falls relevant)]],Formulare[[Formularbezeichnung]:[Formularname (technisch)]],2,FALSE),"")</f>
        <v/>
      </c>
      <c r="Y1465" s="4"/>
      <c r="AK1465" s="10" t="str">
        <f>IF(BTT[[#This Row],[Subprozess
(optionale Auswahl)]]="","okay",IF(VLOOKUP(BTT[[#This Row],[Subprozess
(optionale Auswahl)]],BPML[[Subprozess]:[Zugeordneter Hauptprozess]],3,FALSE)=BTT[[#This Row],[Hauptprozess
(Pflichtauswahl)]],"okay","falscher Subprozess"))</f>
        <v>okay</v>
      </c>
      <c r="AL1465" t="str">
        <f>IF(aktives_Teilprojekt="Master","",IF(BTT[[#This Row],[Verantwortliches TP
(automatisch)]]=VLOOKUP(aktives_Teilprojekt,Teilprojekte[[Teilprojekte]:[Kürzel]],2,FALSE),"okay","Hauptprozess anderes TP"))</f>
        <v>okay</v>
      </c>
      <c r="AM14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5" s="10" t="str">
        <f>IFERROR(IF(BTT[[#This Row],[SAP-Modul
(Pflichtauswahl)]]&lt;&gt;VLOOKUP(BTT[[#This Row],[Verwendete Transaktion (Pflichtauswahl)]],Transaktionen[[Transaktionen]:[Modul]],3,FALSE),"Modul anders","okay"),"")</f>
        <v/>
      </c>
      <c r="AP1465" s="10" t="str">
        <f>IFERROR(IF(COUNTIFS(BTT[Verwendete Transaktion (Pflichtauswahl)],BTT[[#This Row],[Verwendete Transaktion (Pflichtauswahl)]],BTT[SAP-Modul
(Pflichtauswahl)],"&lt;&gt;"&amp;BTT[[#This Row],[SAP-Modul
(Pflichtauswahl)]])&gt;0,"Modul anders","okay"),"")</f>
        <v>okay</v>
      </c>
      <c r="AQ1465" s="10" t="str">
        <f>IFERROR(IF(COUNTIFS(BTT[Verwendete Transaktion (Pflichtauswahl)],BTT[[#This Row],[Verwendete Transaktion (Pflichtauswahl)]],BTT[Verantwortliches TP
(automatisch)],"&lt;&gt;"&amp;BTT[[#This Row],[Verantwortliches TP
(automatisch)]])&gt;0,"Transaktion mehrfach","okay"),"")</f>
        <v>okay</v>
      </c>
      <c r="AR1465" s="10" t="str">
        <f>IFERROR(IF(COUNTIFS(BTT[Verwendete Transaktion (Pflichtauswahl)],BTT[[#This Row],[Verwendete Transaktion (Pflichtauswahl)]],BTT[Verantwortliches TP
(automatisch)],"&lt;&gt;"&amp;VLOOKUP(aktives_Teilprojekt,Teilprojekte[[Teilprojekte]:[Kürzel]],2,FALSE))&gt;0,"Transaktion mehrfach","okay"),"")</f>
        <v>okay</v>
      </c>
      <c r="AS1465" s="10" t="s">
        <v>11950</v>
      </c>
      <c r="AT1465" s="10"/>
    </row>
    <row r="1466" spans="1:46" x14ac:dyDescent="0.25">
      <c r="A1466" s="14" t="str">
        <f>IFERROR(IF(BTT[[#This Row],[Lfd Nr. 
(aus konsolidierter Datei)]]&lt;&gt;"",BTT[[#This Row],[Lfd Nr. 
(aus konsolidierter Datei)]],VLOOKUP(aktives_Teilprojekt,Teilprojekte[[Teilprojekte]:[Kürzel]],2,FALSE)&amp;ROW(BTT[[#This Row],[Lfd Nr.
(automatisch)]])-2),"")</f>
        <v>FI1380</v>
      </c>
      <c r="B1466" s="15" t="s">
        <v>26</v>
      </c>
      <c r="C1466" s="15"/>
      <c r="E1466" s="10" t="str">
        <f>IFERROR(IF(NOT(BTT[[#This Row],[Manuelle Änderung des Verantwortliches TP
(Auswahl - bei Bedarf)]]=""),BTT[[#This Row],[Manuelle Änderung des Verantwortliches TP
(Auswahl - bei Bedarf)]],VLOOKUP(BTT[[#This Row],[Hauptprozess
(Pflichtauswahl)]],Hauptprozesse[],3,FALSE)),"")</f>
        <v>FI</v>
      </c>
      <c r="G1466" t="s">
        <v>14277</v>
      </c>
      <c r="H1466" s="10"/>
      <c r="J1466" s="10" t="str">
        <f>IFERROR(VLOOKUP(BTT[[#This Row],[Verwendete Transaktion (Pflichtauswahl)]],Transaktionen[[Transaktionen]:[Langtext]],2,FALSE),"")</f>
        <v/>
      </c>
      <c r="V1466" s="10" t="str">
        <f>IFERROR(VLOOKUP(BTT[[#This Row],[Verwendetes Formular
(Auswahl falls relevant)]],Formulare[[Formularbezeichnung]:[Formularname (technisch)]],2,FALSE),"")</f>
        <v/>
      </c>
      <c r="Y1466" s="4"/>
      <c r="AK1466" s="10" t="str">
        <f>IF(BTT[[#This Row],[Subprozess
(optionale Auswahl)]]="","okay",IF(VLOOKUP(BTT[[#This Row],[Subprozess
(optionale Auswahl)]],BPML[[Subprozess]:[Zugeordneter Hauptprozess]],3,FALSE)=BTT[[#This Row],[Hauptprozess
(Pflichtauswahl)]],"okay","falscher Subprozess"))</f>
        <v>okay</v>
      </c>
      <c r="AL1466" t="str">
        <f>IF(aktives_Teilprojekt="Master","",IF(BTT[[#This Row],[Verantwortliches TP
(automatisch)]]=VLOOKUP(aktives_Teilprojekt,Teilprojekte[[Teilprojekte]:[Kürzel]],2,FALSE),"okay","Hauptprozess anderes TP"))</f>
        <v>okay</v>
      </c>
      <c r="AM14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6" s="10" t="str">
        <f>IFERROR(IF(BTT[[#This Row],[SAP-Modul
(Pflichtauswahl)]]&lt;&gt;VLOOKUP(BTT[[#This Row],[Verwendete Transaktion (Pflichtauswahl)]],Transaktionen[[Transaktionen]:[Modul]],3,FALSE),"Modul anders","okay"),"")</f>
        <v/>
      </c>
      <c r="AP1466" s="10" t="str">
        <f>IFERROR(IF(COUNTIFS(BTT[Verwendete Transaktion (Pflichtauswahl)],BTT[[#This Row],[Verwendete Transaktion (Pflichtauswahl)]],BTT[SAP-Modul
(Pflichtauswahl)],"&lt;&gt;"&amp;BTT[[#This Row],[SAP-Modul
(Pflichtauswahl)]])&gt;0,"Modul anders","okay"),"")</f>
        <v>okay</v>
      </c>
      <c r="AQ1466" s="10" t="str">
        <f>IFERROR(IF(COUNTIFS(BTT[Verwendete Transaktion (Pflichtauswahl)],BTT[[#This Row],[Verwendete Transaktion (Pflichtauswahl)]],BTT[Verantwortliches TP
(automatisch)],"&lt;&gt;"&amp;BTT[[#This Row],[Verantwortliches TP
(automatisch)]])&gt;0,"Transaktion mehrfach","okay"),"")</f>
        <v>okay</v>
      </c>
      <c r="AR1466" s="10" t="str">
        <f>IFERROR(IF(COUNTIFS(BTT[Verwendete Transaktion (Pflichtauswahl)],BTT[[#This Row],[Verwendete Transaktion (Pflichtauswahl)]],BTT[Verantwortliches TP
(automatisch)],"&lt;&gt;"&amp;VLOOKUP(aktives_Teilprojekt,Teilprojekte[[Teilprojekte]:[Kürzel]],2,FALSE))&gt;0,"Transaktion mehrfach","okay"),"")</f>
        <v>okay</v>
      </c>
      <c r="AS1466" s="10" t="s">
        <v>11951</v>
      </c>
      <c r="AT1466" s="10"/>
    </row>
    <row r="1467" spans="1:46" x14ac:dyDescent="0.25">
      <c r="A1467" s="14" t="str">
        <f>IFERROR(IF(BTT[[#This Row],[Lfd Nr. 
(aus konsolidierter Datei)]]&lt;&gt;"",BTT[[#This Row],[Lfd Nr. 
(aus konsolidierter Datei)]],VLOOKUP(aktives_Teilprojekt,Teilprojekte[[Teilprojekte]:[Kürzel]],2,FALSE)&amp;ROW(BTT[[#This Row],[Lfd Nr.
(automatisch)]])-2),"")</f>
        <v>FI1381</v>
      </c>
      <c r="B1467" s="15" t="s">
        <v>26</v>
      </c>
      <c r="C1467" s="15"/>
      <c r="D1467" t="s">
        <v>11913</v>
      </c>
      <c r="E1467" s="10" t="str">
        <f>IFERROR(IF(NOT(BTT[[#This Row],[Manuelle Änderung des Verantwortliches TP
(Auswahl - bei Bedarf)]]=""),BTT[[#This Row],[Manuelle Änderung des Verantwortliches TP
(Auswahl - bei Bedarf)]],VLOOKUP(BTT[[#This Row],[Hauptprozess
(Pflichtauswahl)]],Hauptprozesse[],3,FALSE)),"")</f>
        <v>FI</v>
      </c>
      <c r="G1467" t="s">
        <v>14277</v>
      </c>
      <c r="H1467" s="10"/>
      <c r="J1467" s="10" t="str">
        <f>IFERROR(VLOOKUP(BTT[[#This Row],[Verwendete Transaktion (Pflichtauswahl)]],Transaktionen[[Transaktionen]:[Langtext]],2,FALSE),"")</f>
        <v/>
      </c>
      <c r="V1467" s="10" t="str">
        <f>IFERROR(VLOOKUP(BTT[[#This Row],[Verwendetes Formular
(Auswahl falls relevant)]],Formulare[[Formularbezeichnung]:[Formularname (technisch)]],2,FALSE),"")</f>
        <v/>
      </c>
      <c r="Y1467" s="4"/>
      <c r="AK1467" s="10" t="str">
        <f>IF(BTT[[#This Row],[Subprozess
(optionale Auswahl)]]="","okay",IF(VLOOKUP(BTT[[#This Row],[Subprozess
(optionale Auswahl)]],BPML[[Subprozess]:[Zugeordneter Hauptprozess]],3,FALSE)=BTT[[#This Row],[Hauptprozess
(Pflichtauswahl)]],"okay","falscher Subprozess"))</f>
        <v>okay</v>
      </c>
      <c r="AL1467" t="str">
        <f>IF(aktives_Teilprojekt="Master","",IF(BTT[[#This Row],[Verantwortliches TP
(automatisch)]]=VLOOKUP(aktives_Teilprojekt,Teilprojekte[[Teilprojekte]:[Kürzel]],2,FALSE),"okay","Hauptprozess anderes TP"))</f>
        <v>okay</v>
      </c>
      <c r="AM14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7" s="10" t="str">
        <f>IFERROR(IF(BTT[[#This Row],[SAP-Modul
(Pflichtauswahl)]]&lt;&gt;VLOOKUP(BTT[[#This Row],[Verwendete Transaktion (Pflichtauswahl)]],Transaktionen[[Transaktionen]:[Modul]],3,FALSE),"Modul anders","okay"),"")</f>
        <v/>
      </c>
      <c r="AP1467" s="10" t="str">
        <f>IFERROR(IF(COUNTIFS(BTT[Verwendete Transaktion (Pflichtauswahl)],BTT[[#This Row],[Verwendete Transaktion (Pflichtauswahl)]],BTT[SAP-Modul
(Pflichtauswahl)],"&lt;&gt;"&amp;BTT[[#This Row],[SAP-Modul
(Pflichtauswahl)]])&gt;0,"Modul anders","okay"),"")</f>
        <v>okay</v>
      </c>
      <c r="AQ1467" s="10" t="str">
        <f>IFERROR(IF(COUNTIFS(BTT[Verwendete Transaktion (Pflichtauswahl)],BTT[[#This Row],[Verwendete Transaktion (Pflichtauswahl)]],BTT[Verantwortliches TP
(automatisch)],"&lt;&gt;"&amp;BTT[[#This Row],[Verantwortliches TP
(automatisch)]])&gt;0,"Transaktion mehrfach","okay"),"")</f>
        <v>okay</v>
      </c>
      <c r="AR1467" s="10" t="str">
        <f>IFERROR(IF(COUNTIFS(BTT[Verwendete Transaktion (Pflichtauswahl)],BTT[[#This Row],[Verwendete Transaktion (Pflichtauswahl)]],BTT[Verantwortliches TP
(automatisch)],"&lt;&gt;"&amp;VLOOKUP(aktives_Teilprojekt,Teilprojekte[[Teilprojekte]:[Kürzel]],2,FALSE))&gt;0,"Transaktion mehrfach","okay"),"")</f>
        <v>okay</v>
      </c>
      <c r="AS1467" s="10" t="s">
        <v>11952</v>
      </c>
      <c r="AT1467" s="10"/>
    </row>
    <row r="1468" spans="1:46" x14ac:dyDescent="0.25">
      <c r="A1468" s="14" t="str">
        <f>IFERROR(IF(BTT[[#This Row],[Lfd Nr. 
(aus konsolidierter Datei)]]&lt;&gt;"",BTT[[#This Row],[Lfd Nr. 
(aus konsolidierter Datei)]],VLOOKUP(aktives_Teilprojekt,Teilprojekte[[Teilprojekte]:[Kürzel]],2,FALSE)&amp;ROW(BTT[[#This Row],[Lfd Nr.
(automatisch)]])-2),"")</f>
        <v>FI1382</v>
      </c>
      <c r="B1468" s="15" t="s">
        <v>26</v>
      </c>
      <c r="C1468" s="15"/>
      <c r="D1468" t="s">
        <v>11830</v>
      </c>
      <c r="E1468" s="10" t="str">
        <f>IFERROR(IF(NOT(BTT[[#This Row],[Manuelle Änderung des Verantwortliches TP
(Auswahl - bei Bedarf)]]=""),BTT[[#This Row],[Manuelle Änderung des Verantwortliches TP
(Auswahl - bei Bedarf)]],VLOOKUP(BTT[[#This Row],[Hauptprozess
(Pflichtauswahl)]],Hauptprozesse[],3,FALSE)),"")</f>
        <v>FI</v>
      </c>
      <c r="H1468" s="10" t="s">
        <v>8485</v>
      </c>
      <c r="I1468" t="s">
        <v>8522</v>
      </c>
      <c r="J1468" s="10" t="str">
        <f>IFERROR(VLOOKUP(BTT[[#This Row],[Verwendete Transaktion (Pflichtauswahl)]],Transaktionen[[Transaktionen]:[Langtext]],2,FALSE),"")</f>
        <v>keine digitale Erfassung</v>
      </c>
      <c r="R1468" t="s">
        <v>8493</v>
      </c>
      <c r="V1468" s="10" t="str">
        <f>IFERROR(VLOOKUP(BTT[[#This Row],[Verwendetes Formular
(Auswahl falls relevant)]],Formulare[[Formularbezeichnung]:[Formularname (technisch)]],2,FALSE),"")</f>
        <v/>
      </c>
      <c r="Y1468" s="4"/>
      <c r="AK1468" s="10" t="str">
        <f>IF(BTT[[#This Row],[Subprozess
(optionale Auswahl)]]="","okay",IF(VLOOKUP(BTT[[#This Row],[Subprozess
(optionale Auswahl)]],BPML[[Subprozess]:[Zugeordneter Hauptprozess]],3,FALSE)=BTT[[#This Row],[Hauptprozess
(Pflichtauswahl)]],"okay","falscher Subprozess"))</f>
        <v>okay</v>
      </c>
      <c r="AL1468" t="str">
        <f>IF(aktives_Teilprojekt="Master","",IF(BTT[[#This Row],[Verantwortliches TP
(automatisch)]]=VLOOKUP(aktives_Teilprojekt,Teilprojekte[[Teilprojekte]:[Kürzel]],2,FALSE),"okay","Hauptprozess anderes TP"))</f>
        <v>okay</v>
      </c>
      <c r="AM14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8" s="10" t="str">
        <f>IFERROR(IF(BTT[[#This Row],[SAP-Modul
(Pflichtauswahl)]]&lt;&gt;VLOOKUP(BTT[[#This Row],[Verwendete Transaktion (Pflichtauswahl)]],Transaktionen[[Transaktionen]:[Modul]],3,FALSE),"Modul anders","okay"),"")</f>
        <v>okay</v>
      </c>
      <c r="AP1468" s="10" t="str">
        <f>IFERROR(IF(COUNTIFS(BTT[Verwendete Transaktion (Pflichtauswahl)],BTT[[#This Row],[Verwendete Transaktion (Pflichtauswahl)]],BTT[SAP-Modul
(Pflichtauswahl)],"&lt;&gt;"&amp;BTT[[#This Row],[SAP-Modul
(Pflichtauswahl)]])&gt;0,"Modul anders","okay"),"")</f>
        <v>okay</v>
      </c>
      <c r="AQ1468" s="10" t="str">
        <f>IFERROR(IF(COUNTIFS(BTT[Verwendete Transaktion (Pflichtauswahl)],BTT[[#This Row],[Verwendete Transaktion (Pflichtauswahl)]],BTT[Verantwortliches TP
(automatisch)],"&lt;&gt;"&amp;BTT[[#This Row],[Verantwortliches TP
(automatisch)]])&gt;0,"Transaktion mehrfach","okay"),"")</f>
        <v>okay</v>
      </c>
      <c r="AR1468" s="10" t="str">
        <f>IFERROR(IF(COUNTIFS(BTT[Verwendete Transaktion (Pflichtauswahl)],BTT[[#This Row],[Verwendete Transaktion (Pflichtauswahl)]],BTT[Verantwortliches TP
(automatisch)],"&lt;&gt;"&amp;VLOOKUP(aktives_Teilprojekt,Teilprojekte[[Teilprojekte]:[Kürzel]],2,FALSE))&gt;0,"Transaktion mehrfach","okay"),"")</f>
        <v>okay</v>
      </c>
      <c r="AS1468" s="10" t="s">
        <v>11953</v>
      </c>
      <c r="AT1468" s="10"/>
    </row>
    <row r="1469" spans="1:46" x14ac:dyDescent="0.25">
      <c r="A1469" s="14" t="str">
        <f>IFERROR(IF(BTT[[#This Row],[Lfd Nr. 
(aus konsolidierter Datei)]]&lt;&gt;"",BTT[[#This Row],[Lfd Nr. 
(aus konsolidierter Datei)]],VLOOKUP(aktives_Teilprojekt,Teilprojekte[[Teilprojekte]:[Kürzel]],2,FALSE)&amp;ROW(BTT[[#This Row],[Lfd Nr.
(automatisch)]])-2),"")</f>
        <v>FI1383</v>
      </c>
      <c r="B1469" s="15" t="s">
        <v>26</v>
      </c>
      <c r="C1469" s="15"/>
      <c r="E1469" s="10" t="str">
        <f>IFERROR(IF(NOT(BTT[[#This Row],[Manuelle Änderung des Verantwortliches TP
(Auswahl - bei Bedarf)]]=""),BTT[[#This Row],[Manuelle Änderung des Verantwortliches TP
(Auswahl - bei Bedarf)]],VLOOKUP(BTT[[#This Row],[Hauptprozess
(Pflichtauswahl)]],Hauptprozesse[],3,FALSE)),"")</f>
        <v>FI</v>
      </c>
      <c r="G1469" t="s">
        <v>14277</v>
      </c>
      <c r="H1469" s="10"/>
      <c r="J1469" s="10" t="str">
        <f>IFERROR(VLOOKUP(BTT[[#This Row],[Verwendete Transaktion (Pflichtauswahl)]],Transaktionen[[Transaktionen]:[Langtext]],2,FALSE),"")</f>
        <v/>
      </c>
      <c r="V1469" s="10" t="str">
        <f>IFERROR(VLOOKUP(BTT[[#This Row],[Verwendetes Formular
(Auswahl falls relevant)]],Formulare[[Formularbezeichnung]:[Formularname (technisch)]],2,FALSE),"")</f>
        <v/>
      </c>
      <c r="Y1469" s="4"/>
      <c r="AK1469" s="10" t="str">
        <f>IF(BTT[[#This Row],[Subprozess
(optionale Auswahl)]]="","okay",IF(VLOOKUP(BTT[[#This Row],[Subprozess
(optionale Auswahl)]],BPML[[Subprozess]:[Zugeordneter Hauptprozess]],3,FALSE)=BTT[[#This Row],[Hauptprozess
(Pflichtauswahl)]],"okay","falscher Subprozess"))</f>
        <v>okay</v>
      </c>
      <c r="AL1469" t="str">
        <f>IF(aktives_Teilprojekt="Master","",IF(BTT[[#This Row],[Verantwortliches TP
(automatisch)]]=VLOOKUP(aktives_Teilprojekt,Teilprojekte[[Teilprojekte]:[Kürzel]],2,FALSE),"okay","Hauptprozess anderes TP"))</f>
        <v>okay</v>
      </c>
      <c r="AM14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9" s="10" t="str">
        <f>IFERROR(IF(BTT[[#This Row],[SAP-Modul
(Pflichtauswahl)]]&lt;&gt;VLOOKUP(BTT[[#This Row],[Verwendete Transaktion (Pflichtauswahl)]],Transaktionen[[Transaktionen]:[Modul]],3,FALSE),"Modul anders","okay"),"")</f>
        <v/>
      </c>
      <c r="AP1469" s="10" t="str">
        <f>IFERROR(IF(COUNTIFS(BTT[Verwendete Transaktion (Pflichtauswahl)],BTT[[#This Row],[Verwendete Transaktion (Pflichtauswahl)]],BTT[SAP-Modul
(Pflichtauswahl)],"&lt;&gt;"&amp;BTT[[#This Row],[SAP-Modul
(Pflichtauswahl)]])&gt;0,"Modul anders","okay"),"")</f>
        <v>okay</v>
      </c>
      <c r="AQ1469" s="10" t="str">
        <f>IFERROR(IF(COUNTIFS(BTT[Verwendete Transaktion (Pflichtauswahl)],BTT[[#This Row],[Verwendete Transaktion (Pflichtauswahl)]],BTT[Verantwortliches TP
(automatisch)],"&lt;&gt;"&amp;BTT[[#This Row],[Verantwortliches TP
(automatisch)]])&gt;0,"Transaktion mehrfach","okay"),"")</f>
        <v>okay</v>
      </c>
      <c r="AR1469" s="10" t="str">
        <f>IFERROR(IF(COUNTIFS(BTT[Verwendete Transaktion (Pflichtauswahl)],BTT[[#This Row],[Verwendete Transaktion (Pflichtauswahl)]],BTT[Verantwortliches TP
(automatisch)],"&lt;&gt;"&amp;VLOOKUP(aktives_Teilprojekt,Teilprojekte[[Teilprojekte]:[Kürzel]],2,FALSE))&gt;0,"Transaktion mehrfach","okay"),"")</f>
        <v>okay</v>
      </c>
      <c r="AS1469" s="10" t="s">
        <v>11954</v>
      </c>
      <c r="AT1469" s="10"/>
    </row>
    <row r="1470" spans="1:46" x14ac:dyDescent="0.25">
      <c r="A1470" s="14" t="str">
        <f>IFERROR(IF(BTT[[#This Row],[Lfd Nr. 
(aus konsolidierter Datei)]]&lt;&gt;"",BTT[[#This Row],[Lfd Nr. 
(aus konsolidierter Datei)]],VLOOKUP(aktives_Teilprojekt,Teilprojekte[[Teilprojekte]:[Kürzel]],2,FALSE)&amp;ROW(BTT[[#This Row],[Lfd Nr.
(automatisch)]])-2),"")</f>
        <v>FI1384</v>
      </c>
      <c r="B1470" s="15" t="s">
        <v>26</v>
      </c>
      <c r="C1470" s="15"/>
      <c r="D1470" t="s">
        <v>11917</v>
      </c>
      <c r="E1470" s="10" t="str">
        <f>IFERROR(IF(NOT(BTT[[#This Row],[Manuelle Änderung des Verantwortliches TP
(Auswahl - bei Bedarf)]]=""),BTT[[#This Row],[Manuelle Änderung des Verantwortliches TP
(Auswahl - bei Bedarf)]],VLOOKUP(BTT[[#This Row],[Hauptprozess
(Pflichtauswahl)]],Hauptprozesse[],3,FALSE)),"")</f>
        <v>FI</v>
      </c>
      <c r="G1470" t="s">
        <v>14277</v>
      </c>
      <c r="H1470" s="10"/>
      <c r="J1470" s="10" t="str">
        <f>IFERROR(VLOOKUP(BTT[[#This Row],[Verwendete Transaktion (Pflichtauswahl)]],Transaktionen[[Transaktionen]:[Langtext]],2,FALSE),"")</f>
        <v/>
      </c>
      <c r="V1470" s="10" t="str">
        <f>IFERROR(VLOOKUP(BTT[[#This Row],[Verwendetes Formular
(Auswahl falls relevant)]],Formulare[[Formularbezeichnung]:[Formularname (technisch)]],2,FALSE),"")</f>
        <v/>
      </c>
      <c r="Y1470" s="4"/>
      <c r="AK1470" s="10" t="str">
        <f>IF(BTT[[#This Row],[Subprozess
(optionale Auswahl)]]="","okay",IF(VLOOKUP(BTT[[#This Row],[Subprozess
(optionale Auswahl)]],BPML[[Subprozess]:[Zugeordneter Hauptprozess]],3,FALSE)=BTT[[#This Row],[Hauptprozess
(Pflichtauswahl)]],"okay","falscher Subprozess"))</f>
        <v>okay</v>
      </c>
      <c r="AL1470" t="str">
        <f>IF(aktives_Teilprojekt="Master","",IF(BTT[[#This Row],[Verantwortliches TP
(automatisch)]]=VLOOKUP(aktives_Teilprojekt,Teilprojekte[[Teilprojekte]:[Kürzel]],2,FALSE),"okay","Hauptprozess anderes TP"))</f>
        <v>okay</v>
      </c>
      <c r="AM14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0" s="10" t="str">
        <f>IFERROR(IF(BTT[[#This Row],[SAP-Modul
(Pflichtauswahl)]]&lt;&gt;VLOOKUP(BTT[[#This Row],[Verwendete Transaktion (Pflichtauswahl)]],Transaktionen[[Transaktionen]:[Modul]],3,FALSE),"Modul anders","okay"),"")</f>
        <v/>
      </c>
      <c r="AP1470" s="10" t="str">
        <f>IFERROR(IF(COUNTIFS(BTT[Verwendete Transaktion (Pflichtauswahl)],BTT[[#This Row],[Verwendete Transaktion (Pflichtauswahl)]],BTT[SAP-Modul
(Pflichtauswahl)],"&lt;&gt;"&amp;BTT[[#This Row],[SAP-Modul
(Pflichtauswahl)]])&gt;0,"Modul anders","okay"),"")</f>
        <v>okay</v>
      </c>
      <c r="AQ1470" s="10" t="str">
        <f>IFERROR(IF(COUNTIFS(BTT[Verwendete Transaktion (Pflichtauswahl)],BTT[[#This Row],[Verwendete Transaktion (Pflichtauswahl)]],BTT[Verantwortliches TP
(automatisch)],"&lt;&gt;"&amp;BTT[[#This Row],[Verantwortliches TP
(automatisch)]])&gt;0,"Transaktion mehrfach","okay"),"")</f>
        <v>okay</v>
      </c>
      <c r="AR1470" s="10" t="str">
        <f>IFERROR(IF(COUNTIFS(BTT[Verwendete Transaktion (Pflichtauswahl)],BTT[[#This Row],[Verwendete Transaktion (Pflichtauswahl)]],BTT[Verantwortliches TP
(automatisch)],"&lt;&gt;"&amp;VLOOKUP(aktives_Teilprojekt,Teilprojekte[[Teilprojekte]:[Kürzel]],2,FALSE))&gt;0,"Transaktion mehrfach","okay"),"")</f>
        <v>okay</v>
      </c>
      <c r="AS1470" s="10" t="s">
        <v>11955</v>
      </c>
      <c r="AT1470" s="10"/>
    </row>
    <row r="1471" spans="1:46" x14ac:dyDescent="0.25">
      <c r="A1471" s="14" t="str">
        <f>IFERROR(IF(BTT[[#This Row],[Lfd Nr. 
(aus konsolidierter Datei)]]&lt;&gt;"",BTT[[#This Row],[Lfd Nr. 
(aus konsolidierter Datei)]],VLOOKUP(aktives_Teilprojekt,Teilprojekte[[Teilprojekte]:[Kürzel]],2,FALSE)&amp;ROW(BTT[[#This Row],[Lfd Nr.
(automatisch)]])-2),"")</f>
        <v>FI1385</v>
      </c>
      <c r="B1471" s="15" t="s">
        <v>26</v>
      </c>
      <c r="C1471" s="15"/>
      <c r="E1471" s="10" t="str">
        <f>IFERROR(IF(NOT(BTT[[#This Row],[Manuelle Änderung des Verantwortliches TP
(Auswahl - bei Bedarf)]]=""),BTT[[#This Row],[Manuelle Änderung des Verantwortliches TP
(Auswahl - bei Bedarf)]],VLOOKUP(BTT[[#This Row],[Hauptprozess
(Pflichtauswahl)]],Hauptprozesse[],3,FALSE)),"")</f>
        <v>FI</v>
      </c>
      <c r="G1471" t="s">
        <v>14277</v>
      </c>
      <c r="H1471" s="10"/>
      <c r="J1471" s="10" t="str">
        <f>IFERROR(VLOOKUP(BTT[[#This Row],[Verwendete Transaktion (Pflichtauswahl)]],Transaktionen[[Transaktionen]:[Langtext]],2,FALSE),"")</f>
        <v/>
      </c>
      <c r="V1471" s="10" t="str">
        <f>IFERROR(VLOOKUP(BTT[[#This Row],[Verwendetes Formular
(Auswahl falls relevant)]],Formulare[[Formularbezeichnung]:[Formularname (technisch)]],2,FALSE),"")</f>
        <v/>
      </c>
      <c r="Y1471" s="4"/>
      <c r="AK1471" s="10" t="str">
        <f>IF(BTT[[#This Row],[Subprozess
(optionale Auswahl)]]="","okay",IF(VLOOKUP(BTT[[#This Row],[Subprozess
(optionale Auswahl)]],BPML[[Subprozess]:[Zugeordneter Hauptprozess]],3,FALSE)=BTT[[#This Row],[Hauptprozess
(Pflichtauswahl)]],"okay","falscher Subprozess"))</f>
        <v>okay</v>
      </c>
      <c r="AL1471" t="str">
        <f>IF(aktives_Teilprojekt="Master","",IF(BTT[[#This Row],[Verantwortliches TP
(automatisch)]]=VLOOKUP(aktives_Teilprojekt,Teilprojekte[[Teilprojekte]:[Kürzel]],2,FALSE),"okay","Hauptprozess anderes TP"))</f>
        <v>okay</v>
      </c>
      <c r="AM14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1" s="10" t="str">
        <f>IFERROR(IF(BTT[[#This Row],[SAP-Modul
(Pflichtauswahl)]]&lt;&gt;VLOOKUP(BTT[[#This Row],[Verwendete Transaktion (Pflichtauswahl)]],Transaktionen[[Transaktionen]:[Modul]],3,FALSE),"Modul anders","okay"),"")</f>
        <v/>
      </c>
      <c r="AP1471" s="10" t="str">
        <f>IFERROR(IF(COUNTIFS(BTT[Verwendete Transaktion (Pflichtauswahl)],BTT[[#This Row],[Verwendete Transaktion (Pflichtauswahl)]],BTT[SAP-Modul
(Pflichtauswahl)],"&lt;&gt;"&amp;BTT[[#This Row],[SAP-Modul
(Pflichtauswahl)]])&gt;0,"Modul anders","okay"),"")</f>
        <v>okay</v>
      </c>
      <c r="AQ1471" s="10" t="str">
        <f>IFERROR(IF(COUNTIFS(BTT[Verwendete Transaktion (Pflichtauswahl)],BTT[[#This Row],[Verwendete Transaktion (Pflichtauswahl)]],BTT[Verantwortliches TP
(automatisch)],"&lt;&gt;"&amp;BTT[[#This Row],[Verantwortliches TP
(automatisch)]])&gt;0,"Transaktion mehrfach","okay"),"")</f>
        <v>okay</v>
      </c>
      <c r="AR1471" s="10" t="str">
        <f>IFERROR(IF(COUNTIFS(BTT[Verwendete Transaktion (Pflichtauswahl)],BTT[[#This Row],[Verwendete Transaktion (Pflichtauswahl)]],BTT[Verantwortliches TP
(automatisch)],"&lt;&gt;"&amp;VLOOKUP(aktives_Teilprojekt,Teilprojekte[[Teilprojekte]:[Kürzel]],2,FALSE))&gt;0,"Transaktion mehrfach","okay"),"")</f>
        <v>okay</v>
      </c>
      <c r="AS1471" s="10" t="s">
        <v>11956</v>
      </c>
      <c r="AT1471" s="10"/>
    </row>
    <row r="1472" spans="1:46" x14ac:dyDescent="0.25">
      <c r="A1472" s="14" t="str">
        <f>IFERROR(IF(BTT[[#This Row],[Lfd Nr. 
(aus konsolidierter Datei)]]&lt;&gt;"",BTT[[#This Row],[Lfd Nr. 
(aus konsolidierter Datei)]],VLOOKUP(aktives_Teilprojekt,Teilprojekte[[Teilprojekte]:[Kürzel]],2,FALSE)&amp;ROW(BTT[[#This Row],[Lfd Nr.
(automatisch)]])-2),"")</f>
        <v>FI1386</v>
      </c>
      <c r="B1472" s="15" t="s">
        <v>26</v>
      </c>
      <c r="C1472" s="15"/>
      <c r="E1472" s="10" t="str">
        <f>IFERROR(IF(NOT(BTT[[#This Row],[Manuelle Änderung des Verantwortliches TP
(Auswahl - bei Bedarf)]]=""),BTT[[#This Row],[Manuelle Änderung des Verantwortliches TP
(Auswahl - bei Bedarf)]],VLOOKUP(BTT[[#This Row],[Hauptprozess
(Pflichtauswahl)]],Hauptprozesse[],3,FALSE)),"")</f>
        <v>FI</v>
      </c>
      <c r="G1472" t="s">
        <v>14277</v>
      </c>
      <c r="H1472" s="10" t="s">
        <v>8485</v>
      </c>
      <c r="I1472" t="s">
        <v>8522</v>
      </c>
      <c r="J1472" s="10" t="str">
        <f>IFERROR(VLOOKUP(BTT[[#This Row],[Verwendete Transaktion (Pflichtauswahl)]],Transaktionen[[Transaktionen]:[Langtext]],2,FALSE),"")</f>
        <v>keine digitale Erfassung</v>
      </c>
      <c r="R1472" t="s">
        <v>8493</v>
      </c>
      <c r="V1472" s="10" t="str">
        <f>IFERROR(VLOOKUP(BTT[[#This Row],[Verwendetes Formular
(Auswahl falls relevant)]],Formulare[[Formularbezeichnung]:[Formularname (technisch)]],2,FALSE),"")</f>
        <v/>
      </c>
      <c r="Y1472" s="4"/>
      <c r="AK1472" s="10" t="str">
        <f>IF(BTT[[#This Row],[Subprozess
(optionale Auswahl)]]="","okay",IF(VLOOKUP(BTT[[#This Row],[Subprozess
(optionale Auswahl)]],BPML[[Subprozess]:[Zugeordneter Hauptprozess]],3,FALSE)=BTT[[#This Row],[Hauptprozess
(Pflichtauswahl)]],"okay","falscher Subprozess"))</f>
        <v>okay</v>
      </c>
      <c r="AL1472" t="str">
        <f>IF(aktives_Teilprojekt="Master","",IF(BTT[[#This Row],[Verantwortliches TP
(automatisch)]]=VLOOKUP(aktives_Teilprojekt,Teilprojekte[[Teilprojekte]:[Kürzel]],2,FALSE),"okay","Hauptprozess anderes TP"))</f>
        <v>okay</v>
      </c>
      <c r="AM14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2" s="10" t="str">
        <f>IFERROR(IF(BTT[[#This Row],[SAP-Modul
(Pflichtauswahl)]]&lt;&gt;VLOOKUP(BTT[[#This Row],[Verwendete Transaktion (Pflichtauswahl)]],Transaktionen[[Transaktionen]:[Modul]],3,FALSE),"Modul anders","okay"),"")</f>
        <v>okay</v>
      </c>
      <c r="AP1472" s="10" t="str">
        <f>IFERROR(IF(COUNTIFS(BTT[Verwendete Transaktion (Pflichtauswahl)],BTT[[#This Row],[Verwendete Transaktion (Pflichtauswahl)]],BTT[SAP-Modul
(Pflichtauswahl)],"&lt;&gt;"&amp;BTT[[#This Row],[SAP-Modul
(Pflichtauswahl)]])&gt;0,"Modul anders","okay"),"")</f>
        <v>okay</v>
      </c>
      <c r="AQ1472" s="10" t="str">
        <f>IFERROR(IF(COUNTIFS(BTT[Verwendete Transaktion (Pflichtauswahl)],BTT[[#This Row],[Verwendete Transaktion (Pflichtauswahl)]],BTT[Verantwortliches TP
(automatisch)],"&lt;&gt;"&amp;BTT[[#This Row],[Verantwortliches TP
(automatisch)]])&gt;0,"Transaktion mehrfach","okay"),"")</f>
        <v>okay</v>
      </c>
      <c r="AR1472" s="10" t="str">
        <f>IFERROR(IF(COUNTIFS(BTT[Verwendete Transaktion (Pflichtauswahl)],BTT[[#This Row],[Verwendete Transaktion (Pflichtauswahl)]],BTT[Verantwortliches TP
(automatisch)],"&lt;&gt;"&amp;VLOOKUP(aktives_Teilprojekt,Teilprojekte[[Teilprojekte]:[Kürzel]],2,FALSE))&gt;0,"Transaktion mehrfach","okay"),"")</f>
        <v>okay</v>
      </c>
      <c r="AS1472" s="10" t="s">
        <v>11957</v>
      </c>
      <c r="AT1472" s="10"/>
    </row>
    <row r="1473" spans="1:46" x14ac:dyDescent="0.25">
      <c r="A1473" s="14" t="str">
        <f>IFERROR(IF(BTT[[#This Row],[Lfd Nr. 
(aus konsolidierter Datei)]]&lt;&gt;"",BTT[[#This Row],[Lfd Nr. 
(aus konsolidierter Datei)]],VLOOKUP(aktives_Teilprojekt,Teilprojekte[[Teilprojekte]:[Kürzel]],2,FALSE)&amp;ROW(BTT[[#This Row],[Lfd Nr.
(automatisch)]])-2),"")</f>
        <v>FI1387</v>
      </c>
      <c r="B1473" s="15" t="s">
        <v>26</v>
      </c>
      <c r="C1473" s="15"/>
      <c r="D1473" t="s">
        <v>11830</v>
      </c>
      <c r="E1473" s="10" t="str">
        <f>IFERROR(IF(NOT(BTT[[#This Row],[Manuelle Änderung des Verantwortliches TP
(Auswahl - bei Bedarf)]]=""),BTT[[#This Row],[Manuelle Änderung des Verantwortliches TP
(Auswahl - bei Bedarf)]],VLOOKUP(BTT[[#This Row],[Hauptprozess
(Pflichtauswahl)]],Hauptprozesse[],3,FALSE)),"")</f>
        <v>FI</v>
      </c>
      <c r="H1473" s="10"/>
      <c r="J1473" s="10" t="str">
        <f>IFERROR(VLOOKUP(BTT[[#This Row],[Verwendete Transaktion (Pflichtauswahl)]],Transaktionen[[Transaktionen]:[Langtext]],2,FALSE),"")</f>
        <v/>
      </c>
      <c r="V1473" s="10" t="str">
        <f>IFERROR(VLOOKUP(BTT[[#This Row],[Verwendetes Formular
(Auswahl falls relevant)]],Formulare[[Formularbezeichnung]:[Formularname (technisch)]],2,FALSE),"")</f>
        <v/>
      </c>
      <c r="Y1473" s="4"/>
      <c r="AK1473" s="10" t="str">
        <f>IF(BTT[[#This Row],[Subprozess
(optionale Auswahl)]]="","okay",IF(VLOOKUP(BTT[[#This Row],[Subprozess
(optionale Auswahl)]],BPML[[Subprozess]:[Zugeordneter Hauptprozess]],3,FALSE)=BTT[[#This Row],[Hauptprozess
(Pflichtauswahl)]],"okay","falscher Subprozess"))</f>
        <v>okay</v>
      </c>
      <c r="AL1473" t="str">
        <f>IF(aktives_Teilprojekt="Master","",IF(BTT[[#This Row],[Verantwortliches TP
(automatisch)]]=VLOOKUP(aktives_Teilprojekt,Teilprojekte[[Teilprojekte]:[Kürzel]],2,FALSE),"okay","Hauptprozess anderes TP"))</f>
        <v>okay</v>
      </c>
      <c r="AM14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3" s="10" t="str">
        <f>IFERROR(IF(BTT[[#This Row],[SAP-Modul
(Pflichtauswahl)]]&lt;&gt;VLOOKUP(BTT[[#This Row],[Verwendete Transaktion (Pflichtauswahl)]],Transaktionen[[Transaktionen]:[Modul]],3,FALSE),"Modul anders","okay"),"")</f>
        <v/>
      </c>
      <c r="AP1473" s="10" t="str">
        <f>IFERROR(IF(COUNTIFS(BTT[Verwendete Transaktion (Pflichtauswahl)],BTT[[#This Row],[Verwendete Transaktion (Pflichtauswahl)]],BTT[SAP-Modul
(Pflichtauswahl)],"&lt;&gt;"&amp;BTT[[#This Row],[SAP-Modul
(Pflichtauswahl)]])&gt;0,"Modul anders","okay"),"")</f>
        <v>okay</v>
      </c>
      <c r="AQ1473" s="10" t="str">
        <f>IFERROR(IF(COUNTIFS(BTT[Verwendete Transaktion (Pflichtauswahl)],BTT[[#This Row],[Verwendete Transaktion (Pflichtauswahl)]],BTT[Verantwortliches TP
(automatisch)],"&lt;&gt;"&amp;BTT[[#This Row],[Verantwortliches TP
(automatisch)]])&gt;0,"Transaktion mehrfach","okay"),"")</f>
        <v>okay</v>
      </c>
      <c r="AR1473" s="10" t="str">
        <f>IFERROR(IF(COUNTIFS(BTT[Verwendete Transaktion (Pflichtauswahl)],BTT[[#This Row],[Verwendete Transaktion (Pflichtauswahl)]],BTT[Verantwortliches TP
(automatisch)],"&lt;&gt;"&amp;VLOOKUP(aktives_Teilprojekt,Teilprojekte[[Teilprojekte]:[Kürzel]],2,FALSE))&gt;0,"Transaktion mehrfach","okay"),"")</f>
        <v>okay</v>
      </c>
      <c r="AS1473" s="10" t="s">
        <v>11958</v>
      </c>
      <c r="AT1473" s="10"/>
    </row>
    <row r="1474" spans="1:46" x14ac:dyDescent="0.25">
      <c r="A1474" s="14" t="str">
        <f>IFERROR(IF(BTT[[#This Row],[Lfd Nr. 
(aus konsolidierter Datei)]]&lt;&gt;"",BTT[[#This Row],[Lfd Nr. 
(aus konsolidierter Datei)]],VLOOKUP(aktives_Teilprojekt,Teilprojekte[[Teilprojekte]:[Kürzel]],2,FALSE)&amp;ROW(BTT[[#This Row],[Lfd Nr.
(automatisch)]])-2),"")</f>
        <v>FI1388</v>
      </c>
      <c r="B1474" s="15" t="s">
        <v>26</v>
      </c>
      <c r="C1474" s="15"/>
      <c r="D1474" t="s">
        <v>11922</v>
      </c>
      <c r="E1474" s="10" t="str">
        <f>IFERROR(IF(NOT(BTT[[#This Row],[Manuelle Änderung des Verantwortliches TP
(Auswahl - bei Bedarf)]]=""),BTT[[#This Row],[Manuelle Änderung des Verantwortliches TP
(Auswahl - bei Bedarf)]],VLOOKUP(BTT[[#This Row],[Hauptprozess
(Pflichtauswahl)]],Hauptprozesse[],3,FALSE)),"")</f>
        <v>FI</v>
      </c>
      <c r="H1474" s="10"/>
      <c r="J1474" s="10" t="str">
        <f>IFERROR(VLOOKUP(BTT[[#This Row],[Verwendete Transaktion (Pflichtauswahl)]],Transaktionen[[Transaktionen]:[Langtext]],2,FALSE),"")</f>
        <v/>
      </c>
      <c r="R1474" t="s">
        <v>8512</v>
      </c>
      <c r="V1474" s="10" t="str">
        <f>IFERROR(VLOOKUP(BTT[[#This Row],[Verwendetes Formular
(Auswahl falls relevant)]],Formulare[[Formularbezeichnung]:[Formularname (technisch)]],2,FALSE),"")</f>
        <v/>
      </c>
      <c r="Y1474" s="4"/>
      <c r="AK1474" s="10" t="str">
        <f>IF(BTT[[#This Row],[Subprozess
(optionale Auswahl)]]="","okay",IF(VLOOKUP(BTT[[#This Row],[Subprozess
(optionale Auswahl)]],BPML[[Subprozess]:[Zugeordneter Hauptprozess]],3,FALSE)=BTT[[#This Row],[Hauptprozess
(Pflichtauswahl)]],"okay","falscher Subprozess"))</f>
        <v>okay</v>
      </c>
      <c r="AL1474" t="str">
        <f>IF(aktives_Teilprojekt="Master","",IF(BTT[[#This Row],[Verantwortliches TP
(automatisch)]]=VLOOKUP(aktives_Teilprojekt,Teilprojekte[[Teilprojekte]:[Kürzel]],2,FALSE),"okay","Hauptprozess anderes TP"))</f>
        <v>okay</v>
      </c>
      <c r="AM14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4" s="10" t="str">
        <f>IFERROR(IF(BTT[[#This Row],[SAP-Modul
(Pflichtauswahl)]]&lt;&gt;VLOOKUP(BTT[[#This Row],[Verwendete Transaktion (Pflichtauswahl)]],Transaktionen[[Transaktionen]:[Modul]],3,FALSE),"Modul anders","okay"),"")</f>
        <v/>
      </c>
      <c r="AP1474" s="10" t="str">
        <f>IFERROR(IF(COUNTIFS(BTT[Verwendete Transaktion (Pflichtauswahl)],BTT[[#This Row],[Verwendete Transaktion (Pflichtauswahl)]],BTT[SAP-Modul
(Pflichtauswahl)],"&lt;&gt;"&amp;BTT[[#This Row],[SAP-Modul
(Pflichtauswahl)]])&gt;0,"Modul anders","okay"),"")</f>
        <v>okay</v>
      </c>
      <c r="AQ1474" s="10" t="str">
        <f>IFERROR(IF(COUNTIFS(BTT[Verwendete Transaktion (Pflichtauswahl)],BTT[[#This Row],[Verwendete Transaktion (Pflichtauswahl)]],BTT[Verantwortliches TP
(automatisch)],"&lt;&gt;"&amp;BTT[[#This Row],[Verantwortliches TP
(automatisch)]])&gt;0,"Transaktion mehrfach","okay"),"")</f>
        <v>okay</v>
      </c>
      <c r="AR1474" s="10" t="str">
        <f>IFERROR(IF(COUNTIFS(BTT[Verwendete Transaktion (Pflichtauswahl)],BTT[[#This Row],[Verwendete Transaktion (Pflichtauswahl)]],BTT[Verantwortliches TP
(automatisch)],"&lt;&gt;"&amp;VLOOKUP(aktives_Teilprojekt,Teilprojekte[[Teilprojekte]:[Kürzel]],2,FALSE))&gt;0,"Transaktion mehrfach","okay"),"")</f>
        <v>okay</v>
      </c>
      <c r="AS1474" s="10" t="s">
        <v>11959</v>
      </c>
      <c r="AT1474" s="10"/>
    </row>
    <row r="1475" spans="1:46" x14ac:dyDescent="0.25">
      <c r="A1475" s="14" t="str">
        <f>IFERROR(IF(BTT[[#This Row],[Lfd Nr. 
(aus konsolidierter Datei)]]&lt;&gt;"",BTT[[#This Row],[Lfd Nr. 
(aus konsolidierter Datei)]],VLOOKUP(aktives_Teilprojekt,Teilprojekte[[Teilprojekte]:[Kürzel]],2,FALSE)&amp;ROW(BTT[[#This Row],[Lfd Nr.
(automatisch)]])-2),"")</f>
        <v>FI1389</v>
      </c>
      <c r="B1475" s="15" t="s">
        <v>26</v>
      </c>
      <c r="C1475" s="15"/>
      <c r="D1475" t="s">
        <v>11961</v>
      </c>
      <c r="E1475" s="10" t="str">
        <f>IFERROR(IF(NOT(BTT[[#This Row],[Manuelle Änderung des Verantwortliches TP
(Auswahl - bei Bedarf)]]=""),BTT[[#This Row],[Manuelle Änderung des Verantwortliches TP
(Auswahl - bei Bedarf)]],VLOOKUP(BTT[[#This Row],[Hauptprozess
(Pflichtauswahl)]],Hauptprozesse[],3,FALSE)),"")</f>
        <v>FI</v>
      </c>
      <c r="G1475" t="s">
        <v>14280</v>
      </c>
      <c r="H1475" s="10" t="s">
        <v>6037</v>
      </c>
      <c r="I1475" t="s">
        <v>4782</v>
      </c>
      <c r="J1475" s="10" t="str">
        <f>IFERROR(VLOOKUP(BTT[[#This Row],[Verwendete Transaktion (Pflichtauswahl)]],Transaktionen[[Transaktionen]:[Langtext]],2,FALSE),"")</f>
        <v>SAM: Stationäres Anlagenmanagemnt</v>
      </c>
      <c r="V1475" s="10" t="str">
        <f>IFERROR(VLOOKUP(BTT[[#This Row],[Verwendetes Formular
(Auswahl falls relevant)]],Formulare[[Formularbezeichnung]:[Formularname (technisch)]],2,FALSE),"")</f>
        <v/>
      </c>
      <c r="Y1475" s="4"/>
      <c r="AK1475" s="10" t="str">
        <f>IF(BTT[[#This Row],[Subprozess
(optionale Auswahl)]]="","okay",IF(VLOOKUP(BTT[[#This Row],[Subprozess
(optionale Auswahl)]],BPML[[Subprozess]:[Zugeordneter Hauptprozess]],3,FALSE)=BTT[[#This Row],[Hauptprozess
(Pflichtauswahl)]],"okay","falscher Subprozess"))</f>
        <v>okay</v>
      </c>
      <c r="AL1475" t="str">
        <f>IF(aktives_Teilprojekt="Master","",IF(BTT[[#This Row],[Verantwortliches TP
(automatisch)]]=VLOOKUP(aktives_Teilprojekt,Teilprojekte[[Teilprojekte]:[Kürzel]],2,FALSE),"okay","Hauptprozess anderes TP"))</f>
        <v>okay</v>
      </c>
      <c r="AM14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5" s="10" t="str">
        <f>IFERROR(IF(BTT[[#This Row],[SAP-Modul
(Pflichtauswahl)]]&lt;&gt;VLOOKUP(BTT[[#This Row],[Verwendete Transaktion (Pflichtauswahl)]],Transaktionen[[Transaktionen]:[Modul]],3,FALSE),"Modul anders","okay"),"")</f>
        <v>okay</v>
      </c>
      <c r="AP1475" s="10" t="str">
        <f>IFERROR(IF(COUNTIFS(BTT[Verwendete Transaktion (Pflichtauswahl)],BTT[[#This Row],[Verwendete Transaktion (Pflichtauswahl)]],BTT[SAP-Modul
(Pflichtauswahl)],"&lt;&gt;"&amp;BTT[[#This Row],[SAP-Modul
(Pflichtauswahl)]])&gt;0,"Modul anders","okay"),"")</f>
        <v>okay</v>
      </c>
      <c r="AQ1475" s="10" t="str">
        <f>IFERROR(IF(COUNTIFS(BTT[Verwendete Transaktion (Pflichtauswahl)],BTT[[#This Row],[Verwendete Transaktion (Pflichtauswahl)]],BTT[Verantwortliches TP
(automatisch)],"&lt;&gt;"&amp;BTT[[#This Row],[Verantwortliches TP
(automatisch)]])&gt;0,"Transaktion mehrfach","okay"),"")</f>
        <v>okay</v>
      </c>
      <c r="AR1475" s="10" t="str">
        <f>IFERROR(IF(COUNTIFS(BTT[Verwendete Transaktion (Pflichtauswahl)],BTT[[#This Row],[Verwendete Transaktion (Pflichtauswahl)]],BTT[Verantwortliches TP
(automatisch)],"&lt;&gt;"&amp;VLOOKUP(aktives_Teilprojekt,Teilprojekte[[Teilprojekte]:[Kürzel]],2,FALSE))&gt;0,"Transaktion mehrfach","okay"),"")</f>
        <v>okay</v>
      </c>
      <c r="AS1475" s="10" t="s">
        <v>11960</v>
      </c>
      <c r="AT1475" s="10"/>
    </row>
    <row r="1476" spans="1:46" x14ac:dyDescent="0.25">
      <c r="A1476" s="14" t="str">
        <f>IFERROR(IF(BTT[[#This Row],[Lfd Nr. 
(aus konsolidierter Datei)]]&lt;&gt;"",BTT[[#This Row],[Lfd Nr. 
(aus konsolidierter Datei)]],VLOOKUP(aktives_Teilprojekt,Teilprojekte[[Teilprojekte]:[Kürzel]],2,FALSE)&amp;ROW(BTT[[#This Row],[Lfd Nr.
(automatisch)]])-2),"")</f>
        <v>FI1390</v>
      </c>
      <c r="B1476" s="15" t="s">
        <v>26</v>
      </c>
      <c r="C1476" s="15"/>
      <c r="D1476" t="s">
        <v>11867</v>
      </c>
      <c r="E1476" s="10" t="str">
        <f>IFERROR(IF(NOT(BTT[[#This Row],[Manuelle Änderung des Verantwortliches TP
(Auswahl - bei Bedarf)]]=""),BTT[[#This Row],[Manuelle Änderung des Verantwortliches TP
(Auswahl - bei Bedarf)]],VLOOKUP(BTT[[#This Row],[Hauptprozess
(Pflichtauswahl)]],Hauptprozesse[],3,FALSE)),"")</f>
        <v>FI</v>
      </c>
      <c r="G1476" t="s">
        <v>14280</v>
      </c>
      <c r="H1476" s="10" t="s">
        <v>6037</v>
      </c>
      <c r="I1476" t="s">
        <v>4782</v>
      </c>
      <c r="J1476" s="10" t="str">
        <f>IFERROR(VLOOKUP(BTT[[#This Row],[Verwendete Transaktion (Pflichtauswahl)]],Transaktionen[[Transaktionen]:[Langtext]],2,FALSE),"")</f>
        <v>SAM: Stationäres Anlagenmanagemnt</v>
      </c>
      <c r="V1476" s="10" t="str">
        <f>IFERROR(VLOOKUP(BTT[[#This Row],[Verwendetes Formular
(Auswahl falls relevant)]],Formulare[[Formularbezeichnung]:[Formularname (technisch)]],2,FALSE),"")</f>
        <v/>
      </c>
      <c r="Y1476" s="4"/>
      <c r="AK1476" s="10" t="str">
        <f>IF(BTT[[#This Row],[Subprozess
(optionale Auswahl)]]="","okay",IF(VLOOKUP(BTT[[#This Row],[Subprozess
(optionale Auswahl)]],BPML[[Subprozess]:[Zugeordneter Hauptprozess]],3,FALSE)=BTT[[#This Row],[Hauptprozess
(Pflichtauswahl)]],"okay","falscher Subprozess"))</f>
        <v>okay</v>
      </c>
      <c r="AL1476" t="str">
        <f>IF(aktives_Teilprojekt="Master","",IF(BTT[[#This Row],[Verantwortliches TP
(automatisch)]]=VLOOKUP(aktives_Teilprojekt,Teilprojekte[[Teilprojekte]:[Kürzel]],2,FALSE),"okay","Hauptprozess anderes TP"))</f>
        <v>okay</v>
      </c>
      <c r="AM14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6" s="10" t="str">
        <f>IFERROR(IF(BTT[[#This Row],[SAP-Modul
(Pflichtauswahl)]]&lt;&gt;VLOOKUP(BTT[[#This Row],[Verwendete Transaktion (Pflichtauswahl)]],Transaktionen[[Transaktionen]:[Modul]],3,FALSE),"Modul anders","okay"),"")</f>
        <v>okay</v>
      </c>
      <c r="AP1476" s="10" t="str">
        <f>IFERROR(IF(COUNTIFS(BTT[Verwendete Transaktion (Pflichtauswahl)],BTT[[#This Row],[Verwendete Transaktion (Pflichtauswahl)]],BTT[SAP-Modul
(Pflichtauswahl)],"&lt;&gt;"&amp;BTT[[#This Row],[SAP-Modul
(Pflichtauswahl)]])&gt;0,"Modul anders","okay"),"")</f>
        <v>okay</v>
      </c>
      <c r="AQ1476" s="10" t="str">
        <f>IFERROR(IF(COUNTIFS(BTT[Verwendete Transaktion (Pflichtauswahl)],BTT[[#This Row],[Verwendete Transaktion (Pflichtauswahl)]],BTT[Verantwortliches TP
(automatisch)],"&lt;&gt;"&amp;BTT[[#This Row],[Verantwortliches TP
(automatisch)]])&gt;0,"Transaktion mehrfach","okay"),"")</f>
        <v>okay</v>
      </c>
      <c r="AR1476" s="10" t="str">
        <f>IFERROR(IF(COUNTIFS(BTT[Verwendete Transaktion (Pflichtauswahl)],BTT[[#This Row],[Verwendete Transaktion (Pflichtauswahl)]],BTT[Verantwortliches TP
(automatisch)],"&lt;&gt;"&amp;VLOOKUP(aktives_Teilprojekt,Teilprojekte[[Teilprojekte]:[Kürzel]],2,FALSE))&gt;0,"Transaktion mehrfach","okay"),"")</f>
        <v>okay</v>
      </c>
      <c r="AS1476" s="10" t="s">
        <v>11962</v>
      </c>
      <c r="AT1476" s="10"/>
    </row>
    <row r="1477" spans="1:46" x14ac:dyDescent="0.25">
      <c r="A1477" s="14" t="str">
        <f>IFERROR(IF(BTT[[#This Row],[Lfd Nr. 
(aus konsolidierter Datei)]]&lt;&gt;"",BTT[[#This Row],[Lfd Nr. 
(aus konsolidierter Datei)]],VLOOKUP(aktives_Teilprojekt,Teilprojekte[[Teilprojekte]:[Kürzel]],2,FALSE)&amp;ROW(BTT[[#This Row],[Lfd Nr.
(automatisch)]])-2),"")</f>
        <v>FI1391</v>
      </c>
      <c r="B1477" s="15" t="s">
        <v>26</v>
      </c>
      <c r="C1477" s="15"/>
      <c r="D1477" t="s">
        <v>11862</v>
      </c>
      <c r="E1477" s="10" t="str">
        <f>IFERROR(IF(NOT(BTT[[#This Row],[Manuelle Änderung des Verantwortliches TP
(Auswahl - bei Bedarf)]]=""),BTT[[#This Row],[Manuelle Änderung des Verantwortliches TP
(Auswahl - bei Bedarf)]],VLOOKUP(BTT[[#This Row],[Hauptprozess
(Pflichtauswahl)]],Hauptprozesse[],3,FALSE)),"")</f>
        <v>FI</v>
      </c>
      <c r="G1477" t="s">
        <v>14280</v>
      </c>
      <c r="H1477" s="10"/>
      <c r="J1477" s="10" t="str">
        <f>IFERROR(VLOOKUP(BTT[[#This Row],[Verwendete Transaktion (Pflichtauswahl)]],Transaktionen[[Transaktionen]:[Langtext]],2,FALSE),"")</f>
        <v/>
      </c>
      <c r="V1477" s="10" t="str">
        <f>IFERROR(VLOOKUP(BTT[[#This Row],[Verwendetes Formular
(Auswahl falls relevant)]],Formulare[[Formularbezeichnung]:[Formularname (technisch)]],2,FALSE),"")</f>
        <v/>
      </c>
      <c r="Y1477" s="4"/>
      <c r="AK1477" s="10" t="str">
        <f>IF(BTT[[#This Row],[Subprozess
(optionale Auswahl)]]="","okay",IF(VLOOKUP(BTT[[#This Row],[Subprozess
(optionale Auswahl)]],BPML[[Subprozess]:[Zugeordneter Hauptprozess]],3,FALSE)=BTT[[#This Row],[Hauptprozess
(Pflichtauswahl)]],"okay","falscher Subprozess"))</f>
        <v>okay</v>
      </c>
      <c r="AL1477" t="str">
        <f>IF(aktives_Teilprojekt="Master","",IF(BTT[[#This Row],[Verantwortliches TP
(automatisch)]]=VLOOKUP(aktives_Teilprojekt,Teilprojekte[[Teilprojekte]:[Kürzel]],2,FALSE),"okay","Hauptprozess anderes TP"))</f>
        <v>okay</v>
      </c>
      <c r="AM14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7" s="10" t="str">
        <f>IFERROR(IF(BTT[[#This Row],[SAP-Modul
(Pflichtauswahl)]]&lt;&gt;VLOOKUP(BTT[[#This Row],[Verwendete Transaktion (Pflichtauswahl)]],Transaktionen[[Transaktionen]:[Modul]],3,FALSE),"Modul anders","okay"),"")</f>
        <v/>
      </c>
      <c r="AP1477" s="10" t="str">
        <f>IFERROR(IF(COUNTIFS(BTT[Verwendete Transaktion (Pflichtauswahl)],BTT[[#This Row],[Verwendete Transaktion (Pflichtauswahl)]],BTT[SAP-Modul
(Pflichtauswahl)],"&lt;&gt;"&amp;BTT[[#This Row],[SAP-Modul
(Pflichtauswahl)]])&gt;0,"Modul anders","okay"),"")</f>
        <v>okay</v>
      </c>
      <c r="AQ1477" s="10" t="str">
        <f>IFERROR(IF(COUNTIFS(BTT[Verwendete Transaktion (Pflichtauswahl)],BTT[[#This Row],[Verwendete Transaktion (Pflichtauswahl)]],BTT[Verantwortliches TP
(automatisch)],"&lt;&gt;"&amp;BTT[[#This Row],[Verantwortliches TP
(automatisch)]])&gt;0,"Transaktion mehrfach","okay"),"")</f>
        <v>okay</v>
      </c>
      <c r="AR1477" s="10" t="str">
        <f>IFERROR(IF(COUNTIFS(BTT[Verwendete Transaktion (Pflichtauswahl)],BTT[[#This Row],[Verwendete Transaktion (Pflichtauswahl)]],BTT[Verantwortliches TP
(automatisch)],"&lt;&gt;"&amp;VLOOKUP(aktives_Teilprojekt,Teilprojekte[[Teilprojekte]:[Kürzel]],2,FALSE))&gt;0,"Transaktion mehrfach","okay"),"")</f>
        <v>okay</v>
      </c>
      <c r="AS1477" s="10" t="s">
        <v>11963</v>
      </c>
      <c r="AT1477" s="10"/>
    </row>
    <row r="1478" spans="1:46" x14ac:dyDescent="0.25">
      <c r="A1478" s="14" t="str">
        <f>IFERROR(IF(BTT[[#This Row],[Lfd Nr. 
(aus konsolidierter Datei)]]&lt;&gt;"",BTT[[#This Row],[Lfd Nr. 
(aus konsolidierter Datei)]],VLOOKUP(aktives_Teilprojekt,Teilprojekte[[Teilprojekte]:[Kürzel]],2,FALSE)&amp;ROW(BTT[[#This Row],[Lfd Nr.
(automatisch)]])-2),"")</f>
        <v>FI1392</v>
      </c>
      <c r="B1478" s="15" t="s">
        <v>26</v>
      </c>
      <c r="C1478" s="15"/>
      <c r="D1478" t="s">
        <v>11864</v>
      </c>
      <c r="E1478" s="10" t="str">
        <f>IFERROR(IF(NOT(BTT[[#This Row],[Manuelle Änderung des Verantwortliches TP
(Auswahl - bei Bedarf)]]=""),BTT[[#This Row],[Manuelle Änderung des Verantwortliches TP
(Auswahl - bei Bedarf)]],VLOOKUP(BTT[[#This Row],[Hauptprozess
(Pflichtauswahl)]],Hauptprozesse[],3,FALSE)),"")</f>
        <v>FI</v>
      </c>
      <c r="G1478" t="s">
        <v>14280</v>
      </c>
      <c r="H1478" s="10"/>
      <c r="J1478" s="10" t="str">
        <f>IFERROR(VLOOKUP(BTT[[#This Row],[Verwendete Transaktion (Pflichtauswahl)]],Transaktionen[[Transaktionen]:[Langtext]],2,FALSE),"")</f>
        <v/>
      </c>
      <c r="V1478" s="10" t="str">
        <f>IFERROR(VLOOKUP(BTT[[#This Row],[Verwendetes Formular
(Auswahl falls relevant)]],Formulare[[Formularbezeichnung]:[Formularname (technisch)]],2,FALSE),"")</f>
        <v/>
      </c>
      <c r="Y1478" s="4"/>
      <c r="AK1478" s="10" t="str">
        <f>IF(BTT[[#This Row],[Subprozess
(optionale Auswahl)]]="","okay",IF(VLOOKUP(BTT[[#This Row],[Subprozess
(optionale Auswahl)]],BPML[[Subprozess]:[Zugeordneter Hauptprozess]],3,FALSE)=BTT[[#This Row],[Hauptprozess
(Pflichtauswahl)]],"okay","falscher Subprozess"))</f>
        <v>okay</v>
      </c>
      <c r="AL1478" t="str">
        <f>IF(aktives_Teilprojekt="Master","",IF(BTT[[#This Row],[Verantwortliches TP
(automatisch)]]=VLOOKUP(aktives_Teilprojekt,Teilprojekte[[Teilprojekte]:[Kürzel]],2,FALSE),"okay","Hauptprozess anderes TP"))</f>
        <v>okay</v>
      </c>
      <c r="AM14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8" s="10" t="str">
        <f>IFERROR(IF(BTT[[#This Row],[SAP-Modul
(Pflichtauswahl)]]&lt;&gt;VLOOKUP(BTT[[#This Row],[Verwendete Transaktion (Pflichtauswahl)]],Transaktionen[[Transaktionen]:[Modul]],3,FALSE),"Modul anders","okay"),"")</f>
        <v/>
      </c>
      <c r="AP1478" s="10" t="str">
        <f>IFERROR(IF(COUNTIFS(BTT[Verwendete Transaktion (Pflichtauswahl)],BTT[[#This Row],[Verwendete Transaktion (Pflichtauswahl)]],BTT[SAP-Modul
(Pflichtauswahl)],"&lt;&gt;"&amp;BTT[[#This Row],[SAP-Modul
(Pflichtauswahl)]])&gt;0,"Modul anders","okay"),"")</f>
        <v>okay</v>
      </c>
      <c r="AQ1478" s="10" t="str">
        <f>IFERROR(IF(COUNTIFS(BTT[Verwendete Transaktion (Pflichtauswahl)],BTT[[#This Row],[Verwendete Transaktion (Pflichtauswahl)]],BTT[Verantwortliches TP
(automatisch)],"&lt;&gt;"&amp;BTT[[#This Row],[Verantwortliches TP
(automatisch)]])&gt;0,"Transaktion mehrfach","okay"),"")</f>
        <v>okay</v>
      </c>
      <c r="AR1478" s="10" t="str">
        <f>IFERROR(IF(COUNTIFS(BTT[Verwendete Transaktion (Pflichtauswahl)],BTT[[#This Row],[Verwendete Transaktion (Pflichtauswahl)]],BTT[Verantwortliches TP
(automatisch)],"&lt;&gt;"&amp;VLOOKUP(aktives_Teilprojekt,Teilprojekte[[Teilprojekte]:[Kürzel]],2,FALSE))&gt;0,"Transaktion mehrfach","okay"),"")</f>
        <v>okay</v>
      </c>
      <c r="AS1478" s="10" t="s">
        <v>11964</v>
      </c>
      <c r="AT1478" s="10"/>
    </row>
    <row r="1479" spans="1:46" x14ac:dyDescent="0.25">
      <c r="A1479" s="14" t="str">
        <f>IFERROR(IF(BTT[[#This Row],[Lfd Nr. 
(aus konsolidierter Datei)]]&lt;&gt;"",BTT[[#This Row],[Lfd Nr. 
(aus konsolidierter Datei)]],VLOOKUP(aktives_Teilprojekt,Teilprojekte[[Teilprojekte]:[Kürzel]],2,FALSE)&amp;ROW(BTT[[#This Row],[Lfd Nr.
(automatisch)]])-2),"")</f>
        <v>FI1393</v>
      </c>
      <c r="B1479" s="15" t="s">
        <v>26</v>
      </c>
      <c r="C1479" s="15"/>
      <c r="D1479" t="s">
        <v>11966</v>
      </c>
      <c r="E1479" s="10" t="str">
        <f>IFERROR(IF(NOT(BTT[[#This Row],[Manuelle Änderung des Verantwortliches TP
(Auswahl - bei Bedarf)]]=""),BTT[[#This Row],[Manuelle Änderung des Verantwortliches TP
(Auswahl - bei Bedarf)]],VLOOKUP(BTT[[#This Row],[Hauptprozess
(Pflichtauswahl)]],Hauptprozesse[],3,FALSE)),"")</f>
        <v>FI</v>
      </c>
      <c r="H1479" s="10"/>
      <c r="J1479" s="10" t="str">
        <f>IFERROR(VLOOKUP(BTT[[#This Row],[Verwendete Transaktion (Pflichtauswahl)]],Transaktionen[[Transaktionen]:[Langtext]],2,FALSE),"")</f>
        <v/>
      </c>
      <c r="V1479" s="10" t="str">
        <f>IFERROR(VLOOKUP(BTT[[#This Row],[Verwendetes Formular
(Auswahl falls relevant)]],Formulare[[Formularbezeichnung]:[Formularname (technisch)]],2,FALSE),"")</f>
        <v/>
      </c>
      <c r="Y1479" s="4"/>
      <c r="AK1479" s="10" t="str">
        <f>IF(BTT[[#This Row],[Subprozess
(optionale Auswahl)]]="","okay",IF(VLOOKUP(BTT[[#This Row],[Subprozess
(optionale Auswahl)]],BPML[[Subprozess]:[Zugeordneter Hauptprozess]],3,FALSE)=BTT[[#This Row],[Hauptprozess
(Pflichtauswahl)]],"okay","falscher Subprozess"))</f>
        <v>okay</v>
      </c>
      <c r="AL1479" t="str">
        <f>IF(aktives_Teilprojekt="Master","",IF(BTT[[#This Row],[Verantwortliches TP
(automatisch)]]=VLOOKUP(aktives_Teilprojekt,Teilprojekte[[Teilprojekte]:[Kürzel]],2,FALSE),"okay","Hauptprozess anderes TP"))</f>
        <v>okay</v>
      </c>
      <c r="AM14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9" s="10" t="str">
        <f>IFERROR(IF(BTT[[#This Row],[SAP-Modul
(Pflichtauswahl)]]&lt;&gt;VLOOKUP(BTT[[#This Row],[Verwendete Transaktion (Pflichtauswahl)]],Transaktionen[[Transaktionen]:[Modul]],3,FALSE),"Modul anders","okay"),"")</f>
        <v/>
      </c>
      <c r="AP1479" s="10" t="str">
        <f>IFERROR(IF(COUNTIFS(BTT[Verwendete Transaktion (Pflichtauswahl)],BTT[[#This Row],[Verwendete Transaktion (Pflichtauswahl)]],BTT[SAP-Modul
(Pflichtauswahl)],"&lt;&gt;"&amp;BTT[[#This Row],[SAP-Modul
(Pflichtauswahl)]])&gt;0,"Modul anders","okay"),"")</f>
        <v>okay</v>
      </c>
      <c r="AQ1479" s="10" t="str">
        <f>IFERROR(IF(COUNTIFS(BTT[Verwendete Transaktion (Pflichtauswahl)],BTT[[#This Row],[Verwendete Transaktion (Pflichtauswahl)]],BTT[Verantwortliches TP
(automatisch)],"&lt;&gt;"&amp;BTT[[#This Row],[Verantwortliches TP
(automatisch)]])&gt;0,"Transaktion mehrfach","okay"),"")</f>
        <v>okay</v>
      </c>
      <c r="AR1479" s="10" t="str">
        <f>IFERROR(IF(COUNTIFS(BTT[Verwendete Transaktion (Pflichtauswahl)],BTT[[#This Row],[Verwendete Transaktion (Pflichtauswahl)]],BTT[Verantwortliches TP
(automatisch)],"&lt;&gt;"&amp;VLOOKUP(aktives_Teilprojekt,Teilprojekte[[Teilprojekte]:[Kürzel]],2,FALSE))&gt;0,"Transaktion mehrfach","okay"),"")</f>
        <v>okay</v>
      </c>
      <c r="AS1479" s="10" t="s">
        <v>11965</v>
      </c>
      <c r="AT1479" s="10"/>
    </row>
    <row r="1480" spans="1:46" x14ac:dyDescent="0.25">
      <c r="A1480" s="14" t="str">
        <f>IFERROR(IF(BTT[[#This Row],[Lfd Nr. 
(aus konsolidierter Datei)]]&lt;&gt;"",BTT[[#This Row],[Lfd Nr. 
(aus konsolidierter Datei)]],VLOOKUP(aktives_Teilprojekt,Teilprojekte[[Teilprojekte]:[Kürzel]],2,FALSE)&amp;ROW(BTT[[#This Row],[Lfd Nr.
(automatisch)]])-2),"")</f>
        <v>FI1394</v>
      </c>
      <c r="B1480" s="15" t="s">
        <v>26</v>
      </c>
      <c r="C1480" s="15"/>
      <c r="E1480" s="10" t="str">
        <f>IFERROR(IF(NOT(BTT[[#This Row],[Manuelle Änderung des Verantwortliches TP
(Auswahl - bei Bedarf)]]=""),BTT[[#This Row],[Manuelle Änderung des Verantwortliches TP
(Auswahl - bei Bedarf)]],VLOOKUP(BTT[[#This Row],[Hauptprozess
(Pflichtauswahl)]],Hauptprozesse[],3,FALSE)),"")</f>
        <v>FI</v>
      </c>
      <c r="H1480" s="10"/>
      <c r="J1480" s="10" t="str">
        <f>IFERROR(VLOOKUP(BTT[[#This Row],[Verwendete Transaktion (Pflichtauswahl)]],Transaktionen[[Transaktionen]:[Langtext]],2,FALSE),"")</f>
        <v/>
      </c>
      <c r="R1480" t="s">
        <v>8512</v>
      </c>
      <c r="V1480" s="10" t="str">
        <f>IFERROR(VLOOKUP(BTT[[#This Row],[Verwendetes Formular
(Auswahl falls relevant)]],Formulare[[Formularbezeichnung]:[Formularname (technisch)]],2,FALSE),"")</f>
        <v/>
      </c>
      <c r="Y1480" s="4"/>
      <c r="AK1480" s="10" t="str">
        <f>IF(BTT[[#This Row],[Subprozess
(optionale Auswahl)]]="","okay",IF(VLOOKUP(BTT[[#This Row],[Subprozess
(optionale Auswahl)]],BPML[[Subprozess]:[Zugeordneter Hauptprozess]],3,FALSE)=BTT[[#This Row],[Hauptprozess
(Pflichtauswahl)]],"okay","falscher Subprozess"))</f>
        <v>okay</v>
      </c>
      <c r="AL1480" t="str">
        <f>IF(aktives_Teilprojekt="Master","",IF(BTT[[#This Row],[Verantwortliches TP
(automatisch)]]=VLOOKUP(aktives_Teilprojekt,Teilprojekte[[Teilprojekte]:[Kürzel]],2,FALSE),"okay","Hauptprozess anderes TP"))</f>
        <v>okay</v>
      </c>
      <c r="AM14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0" s="10" t="str">
        <f>IFERROR(IF(BTT[[#This Row],[SAP-Modul
(Pflichtauswahl)]]&lt;&gt;VLOOKUP(BTT[[#This Row],[Verwendete Transaktion (Pflichtauswahl)]],Transaktionen[[Transaktionen]:[Modul]],3,FALSE),"Modul anders","okay"),"")</f>
        <v/>
      </c>
      <c r="AP1480" s="10" t="str">
        <f>IFERROR(IF(COUNTIFS(BTT[Verwendete Transaktion (Pflichtauswahl)],BTT[[#This Row],[Verwendete Transaktion (Pflichtauswahl)]],BTT[SAP-Modul
(Pflichtauswahl)],"&lt;&gt;"&amp;BTT[[#This Row],[SAP-Modul
(Pflichtauswahl)]])&gt;0,"Modul anders","okay"),"")</f>
        <v>okay</v>
      </c>
      <c r="AQ1480" s="10" t="str">
        <f>IFERROR(IF(COUNTIFS(BTT[Verwendete Transaktion (Pflichtauswahl)],BTT[[#This Row],[Verwendete Transaktion (Pflichtauswahl)]],BTT[Verantwortliches TP
(automatisch)],"&lt;&gt;"&amp;BTT[[#This Row],[Verantwortliches TP
(automatisch)]])&gt;0,"Transaktion mehrfach","okay"),"")</f>
        <v>okay</v>
      </c>
      <c r="AR1480" s="10" t="str">
        <f>IFERROR(IF(COUNTIFS(BTT[Verwendete Transaktion (Pflichtauswahl)],BTT[[#This Row],[Verwendete Transaktion (Pflichtauswahl)]],BTT[Verantwortliches TP
(automatisch)],"&lt;&gt;"&amp;VLOOKUP(aktives_Teilprojekt,Teilprojekte[[Teilprojekte]:[Kürzel]],2,FALSE))&gt;0,"Transaktion mehrfach","okay"),"")</f>
        <v>okay</v>
      </c>
      <c r="AS1480" s="10" t="s">
        <v>11967</v>
      </c>
      <c r="AT1480" s="10"/>
    </row>
    <row r="1481" spans="1:46" x14ac:dyDescent="0.25">
      <c r="A1481" s="14" t="str">
        <f>IFERROR(IF(BTT[[#This Row],[Lfd Nr. 
(aus konsolidierter Datei)]]&lt;&gt;"",BTT[[#This Row],[Lfd Nr. 
(aus konsolidierter Datei)]],VLOOKUP(aktives_Teilprojekt,Teilprojekte[[Teilprojekte]:[Kürzel]],2,FALSE)&amp;ROW(BTT[[#This Row],[Lfd Nr.
(automatisch)]])-2),"")</f>
        <v>FI1395</v>
      </c>
      <c r="B1481" s="15" t="s">
        <v>26</v>
      </c>
      <c r="C1481" s="15"/>
      <c r="E1481" s="10" t="str">
        <f>IFERROR(IF(NOT(BTT[[#This Row],[Manuelle Änderung des Verantwortliches TP
(Auswahl - bei Bedarf)]]=""),BTT[[#This Row],[Manuelle Änderung des Verantwortliches TP
(Auswahl - bei Bedarf)]],VLOOKUP(BTT[[#This Row],[Hauptprozess
(Pflichtauswahl)]],Hauptprozesse[],3,FALSE)),"")</f>
        <v>FI</v>
      </c>
      <c r="G1481" t="s">
        <v>14277</v>
      </c>
      <c r="H1481" s="10"/>
      <c r="J1481" s="10" t="str">
        <f>IFERROR(VLOOKUP(BTT[[#This Row],[Verwendete Transaktion (Pflichtauswahl)]],Transaktionen[[Transaktionen]:[Langtext]],2,FALSE),"")</f>
        <v/>
      </c>
      <c r="V1481" s="10" t="str">
        <f>IFERROR(VLOOKUP(BTT[[#This Row],[Verwendetes Formular
(Auswahl falls relevant)]],Formulare[[Formularbezeichnung]:[Formularname (technisch)]],2,FALSE),"")</f>
        <v/>
      </c>
      <c r="Y1481" s="4"/>
      <c r="AK1481" s="10" t="str">
        <f>IF(BTT[[#This Row],[Subprozess
(optionale Auswahl)]]="","okay",IF(VLOOKUP(BTT[[#This Row],[Subprozess
(optionale Auswahl)]],BPML[[Subprozess]:[Zugeordneter Hauptprozess]],3,FALSE)=BTT[[#This Row],[Hauptprozess
(Pflichtauswahl)]],"okay","falscher Subprozess"))</f>
        <v>okay</v>
      </c>
      <c r="AL1481" t="str">
        <f>IF(aktives_Teilprojekt="Master","",IF(BTT[[#This Row],[Verantwortliches TP
(automatisch)]]=VLOOKUP(aktives_Teilprojekt,Teilprojekte[[Teilprojekte]:[Kürzel]],2,FALSE),"okay","Hauptprozess anderes TP"))</f>
        <v>okay</v>
      </c>
      <c r="AM14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1" s="10" t="str">
        <f>IFERROR(IF(BTT[[#This Row],[SAP-Modul
(Pflichtauswahl)]]&lt;&gt;VLOOKUP(BTT[[#This Row],[Verwendete Transaktion (Pflichtauswahl)]],Transaktionen[[Transaktionen]:[Modul]],3,FALSE),"Modul anders","okay"),"")</f>
        <v/>
      </c>
      <c r="AP1481" s="10" t="str">
        <f>IFERROR(IF(COUNTIFS(BTT[Verwendete Transaktion (Pflichtauswahl)],BTT[[#This Row],[Verwendete Transaktion (Pflichtauswahl)]],BTT[SAP-Modul
(Pflichtauswahl)],"&lt;&gt;"&amp;BTT[[#This Row],[SAP-Modul
(Pflichtauswahl)]])&gt;0,"Modul anders","okay"),"")</f>
        <v>okay</v>
      </c>
      <c r="AQ1481" s="10" t="str">
        <f>IFERROR(IF(COUNTIFS(BTT[Verwendete Transaktion (Pflichtauswahl)],BTT[[#This Row],[Verwendete Transaktion (Pflichtauswahl)]],BTT[Verantwortliches TP
(automatisch)],"&lt;&gt;"&amp;BTT[[#This Row],[Verantwortliches TP
(automatisch)]])&gt;0,"Transaktion mehrfach","okay"),"")</f>
        <v>okay</v>
      </c>
      <c r="AR1481" s="10" t="str">
        <f>IFERROR(IF(COUNTIFS(BTT[Verwendete Transaktion (Pflichtauswahl)],BTT[[#This Row],[Verwendete Transaktion (Pflichtauswahl)]],BTT[Verantwortliches TP
(automatisch)],"&lt;&gt;"&amp;VLOOKUP(aktives_Teilprojekt,Teilprojekte[[Teilprojekte]:[Kürzel]],2,FALSE))&gt;0,"Transaktion mehrfach","okay"),"")</f>
        <v>okay</v>
      </c>
      <c r="AS1481" s="10" t="s">
        <v>11968</v>
      </c>
      <c r="AT1481" s="10"/>
    </row>
    <row r="1482" spans="1:46" x14ac:dyDescent="0.25">
      <c r="A1482" s="14" t="str">
        <f>IFERROR(IF(BTT[[#This Row],[Lfd Nr. 
(aus konsolidierter Datei)]]&lt;&gt;"",BTT[[#This Row],[Lfd Nr. 
(aus konsolidierter Datei)]],VLOOKUP(aktives_Teilprojekt,Teilprojekte[[Teilprojekte]:[Kürzel]],2,FALSE)&amp;ROW(BTT[[#This Row],[Lfd Nr.
(automatisch)]])-2),"")</f>
        <v>FI1396</v>
      </c>
      <c r="B1482" s="15" t="s">
        <v>26</v>
      </c>
      <c r="C1482" s="15"/>
      <c r="D1482" t="s">
        <v>11910</v>
      </c>
      <c r="E1482" s="10" t="str">
        <f>IFERROR(IF(NOT(BTT[[#This Row],[Manuelle Änderung des Verantwortliches TP
(Auswahl - bei Bedarf)]]=""),BTT[[#This Row],[Manuelle Änderung des Verantwortliches TP
(Auswahl - bei Bedarf)]],VLOOKUP(BTT[[#This Row],[Hauptprozess
(Pflichtauswahl)]],Hauptprozesse[],3,FALSE)),"")</f>
        <v>FI</v>
      </c>
      <c r="G1482" t="s">
        <v>14277</v>
      </c>
      <c r="H1482" s="10"/>
      <c r="J1482" s="10" t="str">
        <f>IFERROR(VLOOKUP(BTT[[#This Row],[Verwendete Transaktion (Pflichtauswahl)]],Transaktionen[[Transaktionen]:[Langtext]],2,FALSE),"")</f>
        <v/>
      </c>
      <c r="V1482" s="10" t="str">
        <f>IFERROR(VLOOKUP(BTT[[#This Row],[Verwendetes Formular
(Auswahl falls relevant)]],Formulare[[Formularbezeichnung]:[Formularname (technisch)]],2,FALSE),"")</f>
        <v/>
      </c>
      <c r="Y1482" s="4"/>
      <c r="AK1482" s="10" t="str">
        <f>IF(BTT[[#This Row],[Subprozess
(optionale Auswahl)]]="","okay",IF(VLOOKUP(BTT[[#This Row],[Subprozess
(optionale Auswahl)]],BPML[[Subprozess]:[Zugeordneter Hauptprozess]],3,FALSE)=BTT[[#This Row],[Hauptprozess
(Pflichtauswahl)]],"okay","falscher Subprozess"))</f>
        <v>okay</v>
      </c>
      <c r="AL1482" t="str">
        <f>IF(aktives_Teilprojekt="Master","",IF(BTT[[#This Row],[Verantwortliches TP
(automatisch)]]=VLOOKUP(aktives_Teilprojekt,Teilprojekte[[Teilprojekte]:[Kürzel]],2,FALSE),"okay","Hauptprozess anderes TP"))</f>
        <v>okay</v>
      </c>
      <c r="AM14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2" s="10" t="str">
        <f>IFERROR(IF(BTT[[#This Row],[SAP-Modul
(Pflichtauswahl)]]&lt;&gt;VLOOKUP(BTT[[#This Row],[Verwendete Transaktion (Pflichtauswahl)]],Transaktionen[[Transaktionen]:[Modul]],3,FALSE),"Modul anders","okay"),"")</f>
        <v/>
      </c>
      <c r="AP1482" s="10" t="str">
        <f>IFERROR(IF(COUNTIFS(BTT[Verwendete Transaktion (Pflichtauswahl)],BTT[[#This Row],[Verwendete Transaktion (Pflichtauswahl)]],BTT[SAP-Modul
(Pflichtauswahl)],"&lt;&gt;"&amp;BTT[[#This Row],[SAP-Modul
(Pflichtauswahl)]])&gt;0,"Modul anders","okay"),"")</f>
        <v>okay</v>
      </c>
      <c r="AQ1482" s="10" t="str">
        <f>IFERROR(IF(COUNTIFS(BTT[Verwendete Transaktion (Pflichtauswahl)],BTT[[#This Row],[Verwendete Transaktion (Pflichtauswahl)]],BTT[Verantwortliches TP
(automatisch)],"&lt;&gt;"&amp;BTT[[#This Row],[Verantwortliches TP
(automatisch)]])&gt;0,"Transaktion mehrfach","okay"),"")</f>
        <v>okay</v>
      </c>
      <c r="AR1482" s="10" t="str">
        <f>IFERROR(IF(COUNTIFS(BTT[Verwendete Transaktion (Pflichtauswahl)],BTT[[#This Row],[Verwendete Transaktion (Pflichtauswahl)]],BTT[Verantwortliches TP
(automatisch)],"&lt;&gt;"&amp;VLOOKUP(aktives_Teilprojekt,Teilprojekte[[Teilprojekte]:[Kürzel]],2,FALSE))&gt;0,"Transaktion mehrfach","okay"),"")</f>
        <v>okay</v>
      </c>
      <c r="AS1482" s="10" t="s">
        <v>11969</v>
      </c>
      <c r="AT1482" s="10"/>
    </row>
    <row r="1483" spans="1:46" x14ac:dyDescent="0.25">
      <c r="A1483" s="14" t="str">
        <f>IFERROR(IF(BTT[[#This Row],[Lfd Nr. 
(aus konsolidierter Datei)]]&lt;&gt;"",BTT[[#This Row],[Lfd Nr. 
(aus konsolidierter Datei)]],VLOOKUP(aktives_Teilprojekt,Teilprojekte[[Teilprojekte]:[Kürzel]],2,FALSE)&amp;ROW(BTT[[#This Row],[Lfd Nr.
(automatisch)]])-2),"")</f>
        <v>FI1397</v>
      </c>
      <c r="B1483" s="15" t="s">
        <v>26</v>
      </c>
      <c r="C1483" s="15"/>
      <c r="E1483" s="10" t="str">
        <f>IFERROR(IF(NOT(BTT[[#This Row],[Manuelle Änderung des Verantwortliches TP
(Auswahl - bei Bedarf)]]=""),BTT[[#This Row],[Manuelle Änderung des Verantwortliches TP
(Auswahl - bei Bedarf)]],VLOOKUP(BTT[[#This Row],[Hauptprozess
(Pflichtauswahl)]],Hauptprozesse[],3,FALSE)),"")</f>
        <v>FI</v>
      </c>
      <c r="G1483" t="s">
        <v>14277</v>
      </c>
      <c r="H1483" s="10"/>
      <c r="J1483" s="10" t="str">
        <f>IFERROR(VLOOKUP(BTT[[#This Row],[Verwendete Transaktion (Pflichtauswahl)]],Transaktionen[[Transaktionen]:[Langtext]],2,FALSE),"")</f>
        <v/>
      </c>
      <c r="V1483" s="10" t="str">
        <f>IFERROR(VLOOKUP(BTT[[#This Row],[Verwendetes Formular
(Auswahl falls relevant)]],Formulare[[Formularbezeichnung]:[Formularname (technisch)]],2,FALSE),"")</f>
        <v/>
      </c>
      <c r="Y1483" s="4"/>
      <c r="AK1483" s="10" t="str">
        <f>IF(BTT[[#This Row],[Subprozess
(optionale Auswahl)]]="","okay",IF(VLOOKUP(BTT[[#This Row],[Subprozess
(optionale Auswahl)]],BPML[[Subprozess]:[Zugeordneter Hauptprozess]],3,FALSE)=BTT[[#This Row],[Hauptprozess
(Pflichtauswahl)]],"okay","falscher Subprozess"))</f>
        <v>okay</v>
      </c>
      <c r="AL1483" t="str">
        <f>IF(aktives_Teilprojekt="Master","",IF(BTT[[#This Row],[Verantwortliches TP
(automatisch)]]=VLOOKUP(aktives_Teilprojekt,Teilprojekte[[Teilprojekte]:[Kürzel]],2,FALSE),"okay","Hauptprozess anderes TP"))</f>
        <v>okay</v>
      </c>
      <c r="AM14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3" s="10" t="str">
        <f>IFERROR(IF(BTT[[#This Row],[SAP-Modul
(Pflichtauswahl)]]&lt;&gt;VLOOKUP(BTT[[#This Row],[Verwendete Transaktion (Pflichtauswahl)]],Transaktionen[[Transaktionen]:[Modul]],3,FALSE),"Modul anders","okay"),"")</f>
        <v/>
      </c>
      <c r="AP1483" s="10" t="str">
        <f>IFERROR(IF(COUNTIFS(BTT[Verwendete Transaktion (Pflichtauswahl)],BTT[[#This Row],[Verwendete Transaktion (Pflichtauswahl)]],BTT[SAP-Modul
(Pflichtauswahl)],"&lt;&gt;"&amp;BTT[[#This Row],[SAP-Modul
(Pflichtauswahl)]])&gt;0,"Modul anders","okay"),"")</f>
        <v>okay</v>
      </c>
      <c r="AQ1483" s="10" t="str">
        <f>IFERROR(IF(COUNTIFS(BTT[Verwendete Transaktion (Pflichtauswahl)],BTT[[#This Row],[Verwendete Transaktion (Pflichtauswahl)]],BTT[Verantwortliches TP
(automatisch)],"&lt;&gt;"&amp;BTT[[#This Row],[Verantwortliches TP
(automatisch)]])&gt;0,"Transaktion mehrfach","okay"),"")</f>
        <v>okay</v>
      </c>
      <c r="AR1483" s="10" t="str">
        <f>IFERROR(IF(COUNTIFS(BTT[Verwendete Transaktion (Pflichtauswahl)],BTT[[#This Row],[Verwendete Transaktion (Pflichtauswahl)]],BTT[Verantwortliches TP
(automatisch)],"&lt;&gt;"&amp;VLOOKUP(aktives_Teilprojekt,Teilprojekte[[Teilprojekte]:[Kürzel]],2,FALSE))&gt;0,"Transaktion mehrfach","okay"),"")</f>
        <v>okay</v>
      </c>
      <c r="AS1483" s="10" t="s">
        <v>11970</v>
      </c>
      <c r="AT1483" s="10"/>
    </row>
    <row r="1484" spans="1:46" x14ac:dyDescent="0.25">
      <c r="A1484" s="14" t="str">
        <f>IFERROR(IF(BTT[[#This Row],[Lfd Nr. 
(aus konsolidierter Datei)]]&lt;&gt;"",BTT[[#This Row],[Lfd Nr. 
(aus konsolidierter Datei)]],VLOOKUP(aktives_Teilprojekt,Teilprojekte[[Teilprojekte]:[Kürzel]],2,FALSE)&amp;ROW(BTT[[#This Row],[Lfd Nr.
(automatisch)]])-2),"")</f>
        <v>FI1398</v>
      </c>
      <c r="B1484" s="15" t="s">
        <v>26</v>
      </c>
      <c r="C1484" s="15"/>
      <c r="D1484" t="s">
        <v>11972</v>
      </c>
      <c r="E1484" s="10" t="str">
        <f>IFERROR(IF(NOT(BTT[[#This Row],[Manuelle Änderung des Verantwortliches TP
(Auswahl - bei Bedarf)]]=""),BTT[[#This Row],[Manuelle Änderung des Verantwortliches TP
(Auswahl - bei Bedarf)]],VLOOKUP(BTT[[#This Row],[Hauptprozess
(Pflichtauswahl)]],Hauptprozesse[],3,FALSE)),"")</f>
        <v>FI</v>
      </c>
      <c r="G1484" t="s">
        <v>14277</v>
      </c>
      <c r="H1484" s="10"/>
      <c r="J1484" s="10" t="str">
        <f>IFERROR(VLOOKUP(BTT[[#This Row],[Verwendete Transaktion (Pflichtauswahl)]],Transaktionen[[Transaktionen]:[Langtext]],2,FALSE),"")</f>
        <v/>
      </c>
      <c r="V1484" s="10" t="str">
        <f>IFERROR(VLOOKUP(BTT[[#This Row],[Verwendetes Formular
(Auswahl falls relevant)]],Formulare[[Formularbezeichnung]:[Formularname (technisch)]],2,FALSE),"")</f>
        <v/>
      </c>
      <c r="Y1484" s="4"/>
      <c r="AK1484" s="10" t="str">
        <f>IF(BTT[[#This Row],[Subprozess
(optionale Auswahl)]]="","okay",IF(VLOOKUP(BTT[[#This Row],[Subprozess
(optionale Auswahl)]],BPML[[Subprozess]:[Zugeordneter Hauptprozess]],3,FALSE)=BTT[[#This Row],[Hauptprozess
(Pflichtauswahl)]],"okay","falscher Subprozess"))</f>
        <v>okay</v>
      </c>
      <c r="AL1484" t="str">
        <f>IF(aktives_Teilprojekt="Master","",IF(BTT[[#This Row],[Verantwortliches TP
(automatisch)]]=VLOOKUP(aktives_Teilprojekt,Teilprojekte[[Teilprojekte]:[Kürzel]],2,FALSE),"okay","Hauptprozess anderes TP"))</f>
        <v>okay</v>
      </c>
      <c r="AM14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4" s="10" t="str">
        <f>IFERROR(IF(BTT[[#This Row],[SAP-Modul
(Pflichtauswahl)]]&lt;&gt;VLOOKUP(BTT[[#This Row],[Verwendete Transaktion (Pflichtauswahl)]],Transaktionen[[Transaktionen]:[Modul]],3,FALSE),"Modul anders","okay"),"")</f>
        <v/>
      </c>
      <c r="AP1484" s="10" t="str">
        <f>IFERROR(IF(COUNTIFS(BTT[Verwendete Transaktion (Pflichtauswahl)],BTT[[#This Row],[Verwendete Transaktion (Pflichtauswahl)]],BTT[SAP-Modul
(Pflichtauswahl)],"&lt;&gt;"&amp;BTT[[#This Row],[SAP-Modul
(Pflichtauswahl)]])&gt;0,"Modul anders","okay"),"")</f>
        <v>okay</v>
      </c>
      <c r="AQ1484" s="10" t="str">
        <f>IFERROR(IF(COUNTIFS(BTT[Verwendete Transaktion (Pflichtauswahl)],BTT[[#This Row],[Verwendete Transaktion (Pflichtauswahl)]],BTT[Verantwortliches TP
(automatisch)],"&lt;&gt;"&amp;BTT[[#This Row],[Verantwortliches TP
(automatisch)]])&gt;0,"Transaktion mehrfach","okay"),"")</f>
        <v>okay</v>
      </c>
      <c r="AR1484" s="10" t="str">
        <f>IFERROR(IF(COUNTIFS(BTT[Verwendete Transaktion (Pflichtauswahl)],BTT[[#This Row],[Verwendete Transaktion (Pflichtauswahl)]],BTT[Verantwortliches TP
(automatisch)],"&lt;&gt;"&amp;VLOOKUP(aktives_Teilprojekt,Teilprojekte[[Teilprojekte]:[Kürzel]],2,FALSE))&gt;0,"Transaktion mehrfach","okay"),"")</f>
        <v>okay</v>
      </c>
      <c r="AS1484" s="10" t="s">
        <v>11971</v>
      </c>
      <c r="AT1484" s="10"/>
    </row>
    <row r="1485" spans="1:46" x14ac:dyDescent="0.25">
      <c r="A1485" s="14" t="str">
        <f>IFERROR(IF(BTT[[#This Row],[Lfd Nr. 
(aus konsolidierter Datei)]]&lt;&gt;"",BTT[[#This Row],[Lfd Nr. 
(aus konsolidierter Datei)]],VLOOKUP(aktives_Teilprojekt,Teilprojekte[[Teilprojekte]:[Kürzel]],2,FALSE)&amp;ROW(BTT[[#This Row],[Lfd Nr.
(automatisch)]])-2),"")</f>
        <v>FI1399</v>
      </c>
      <c r="B1485" s="15" t="s">
        <v>26</v>
      </c>
      <c r="C1485" s="15"/>
      <c r="D1485" t="s">
        <v>11974</v>
      </c>
      <c r="E1485" s="10" t="str">
        <f>IFERROR(IF(NOT(BTT[[#This Row],[Manuelle Änderung des Verantwortliches TP
(Auswahl - bei Bedarf)]]=""),BTT[[#This Row],[Manuelle Änderung des Verantwortliches TP
(Auswahl - bei Bedarf)]],VLOOKUP(BTT[[#This Row],[Hauptprozess
(Pflichtauswahl)]],Hauptprozesse[],3,FALSE)),"")</f>
        <v>FI</v>
      </c>
      <c r="H1485" s="10" t="s">
        <v>8485</v>
      </c>
      <c r="I1485" t="s">
        <v>8522</v>
      </c>
      <c r="J1485" s="10" t="str">
        <f>IFERROR(VLOOKUP(BTT[[#This Row],[Verwendete Transaktion (Pflichtauswahl)]],Transaktionen[[Transaktionen]:[Langtext]],2,FALSE),"")</f>
        <v>keine digitale Erfassung</v>
      </c>
      <c r="R1485" t="s">
        <v>8512</v>
      </c>
      <c r="V1485" s="10" t="str">
        <f>IFERROR(VLOOKUP(BTT[[#This Row],[Verwendetes Formular
(Auswahl falls relevant)]],Formulare[[Formularbezeichnung]:[Formularname (technisch)]],2,FALSE),"")</f>
        <v/>
      </c>
      <c r="Y1485" s="4"/>
      <c r="AK1485" s="10" t="str">
        <f>IF(BTT[[#This Row],[Subprozess
(optionale Auswahl)]]="","okay",IF(VLOOKUP(BTT[[#This Row],[Subprozess
(optionale Auswahl)]],BPML[[Subprozess]:[Zugeordneter Hauptprozess]],3,FALSE)=BTT[[#This Row],[Hauptprozess
(Pflichtauswahl)]],"okay","falscher Subprozess"))</f>
        <v>okay</v>
      </c>
      <c r="AL1485" t="str">
        <f>IF(aktives_Teilprojekt="Master","",IF(BTT[[#This Row],[Verantwortliches TP
(automatisch)]]=VLOOKUP(aktives_Teilprojekt,Teilprojekte[[Teilprojekte]:[Kürzel]],2,FALSE),"okay","Hauptprozess anderes TP"))</f>
        <v>okay</v>
      </c>
      <c r="AM14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5" s="10" t="str">
        <f>IFERROR(IF(BTT[[#This Row],[SAP-Modul
(Pflichtauswahl)]]&lt;&gt;VLOOKUP(BTT[[#This Row],[Verwendete Transaktion (Pflichtauswahl)]],Transaktionen[[Transaktionen]:[Modul]],3,FALSE),"Modul anders","okay"),"")</f>
        <v>okay</v>
      </c>
      <c r="AP1485" s="10" t="str">
        <f>IFERROR(IF(COUNTIFS(BTT[Verwendete Transaktion (Pflichtauswahl)],BTT[[#This Row],[Verwendete Transaktion (Pflichtauswahl)]],BTT[SAP-Modul
(Pflichtauswahl)],"&lt;&gt;"&amp;BTT[[#This Row],[SAP-Modul
(Pflichtauswahl)]])&gt;0,"Modul anders","okay"),"")</f>
        <v>okay</v>
      </c>
      <c r="AQ1485" s="10" t="str">
        <f>IFERROR(IF(COUNTIFS(BTT[Verwendete Transaktion (Pflichtauswahl)],BTT[[#This Row],[Verwendete Transaktion (Pflichtauswahl)]],BTT[Verantwortliches TP
(automatisch)],"&lt;&gt;"&amp;BTT[[#This Row],[Verantwortliches TP
(automatisch)]])&gt;0,"Transaktion mehrfach","okay"),"")</f>
        <v>okay</v>
      </c>
      <c r="AR1485" s="10" t="str">
        <f>IFERROR(IF(COUNTIFS(BTT[Verwendete Transaktion (Pflichtauswahl)],BTT[[#This Row],[Verwendete Transaktion (Pflichtauswahl)]],BTT[Verantwortliches TP
(automatisch)],"&lt;&gt;"&amp;VLOOKUP(aktives_Teilprojekt,Teilprojekte[[Teilprojekte]:[Kürzel]],2,FALSE))&gt;0,"Transaktion mehrfach","okay"),"")</f>
        <v>okay</v>
      </c>
      <c r="AS1485" s="10" t="s">
        <v>11973</v>
      </c>
      <c r="AT1485" s="10"/>
    </row>
    <row r="1486" spans="1:46" x14ac:dyDescent="0.25">
      <c r="A1486" s="14" t="str">
        <f>IFERROR(IF(BTT[[#This Row],[Lfd Nr. 
(aus konsolidierter Datei)]]&lt;&gt;"",BTT[[#This Row],[Lfd Nr. 
(aus konsolidierter Datei)]],VLOOKUP(aktives_Teilprojekt,Teilprojekte[[Teilprojekte]:[Kürzel]],2,FALSE)&amp;ROW(BTT[[#This Row],[Lfd Nr.
(automatisch)]])-2),"")</f>
        <v>FI1400</v>
      </c>
      <c r="B1486" s="15" t="s">
        <v>26</v>
      </c>
      <c r="C1486" s="15"/>
      <c r="E1486" s="10" t="str">
        <f>IFERROR(IF(NOT(BTT[[#This Row],[Manuelle Änderung des Verantwortliches TP
(Auswahl - bei Bedarf)]]=""),BTT[[#This Row],[Manuelle Änderung des Verantwortliches TP
(Auswahl - bei Bedarf)]],VLOOKUP(BTT[[#This Row],[Hauptprozess
(Pflichtauswahl)]],Hauptprozesse[],3,FALSE)),"")</f>
        <v>FI</v>
      </c>
      <c r="G1486" t="s">
        <v>14277</v>
      </c>
      <c r="H1486" s="10"/>
      <c r="J1486" s="10" t="str">
        <f>IFERROR(VLOOKUP(BTT[[#This Row],[Verwendete Transaktion (Pflichtauswahl)]],Transaktionen[[Transaktionen]:[Langtext]],2,FALSE),"")</f>
        <v/>
      </c>
      <c r="V1486" s="10" t="str">
        <f>IFERROR(VLOOKUP(BTT[[#This Row],[Verwendetes Formular
(Auswahl falls relevant)]],Formulare[[Formularbezeichnung]:[Formularname (technisch)]],2,FALSE),"")</f>
        <v/>
      </c>
      <c r="Y1486" s="4"/>
      <c r="AK1486" s="10" t="str">
        <f>IF(BTT[[#This Row],[Subprozess
(optionale Auswahl)]]="","okay",IF(VLOOKUP(BTT[[#This Row],[Subprozess
(optionale Auswahl)]],BPML[[Subprozess]:[Zugeordneter Hauptprozess]],3,FALSE)=BTT[[#This Row],[Hauptprozess
(Pflichtauswahl)]],"okay","falscher Subprozess"))</f>
        <v>okay</v>
      </c>
      <c r="AL1486" t="str">
        <f>IF(aktives_Teilprojekt="Master","",IF(BTT[[#This Row],[Verantwortliches TP
(automatisch)]]=VLOOKUP(aktives_Teilprojekt,Teilprojekte[[Teilprojekte]:[Kürzel]],2,FALSE),"okay","Hauptprozess anderes TP"))</f>
        <v>okay</v>
      </c>
      <c r="AM14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6" s="10" t="str">
        <f>IFERROR(IF(BTT[[#This Row],[SAP-Modul
(Pflichtauswahl)]]&lt;&gt;VLOOKUP(BTT[[#This Row],[Verwendete Transaktion (Pflichtauswahl)]],Transaktionen[[Transaktionen]:[Modul]],3,FALSE),"Modul anders","okay"),"")</f>
        <v/>
      </c>
      <c r="AP1486" s="10" t="str">
        <f>IFERROR(IF(COUNTIFS(BTT[Verwendete Transaktion (Pflichtauswahl)],BTT[[#This Row],[Verwendete Transaktion (Pflichtauswahl)]],BTT[SAP-Modul
(Pflichtauswahl)],"&lt;&gt;"&amp;BTT[[#This Row],[SAP-Modul
(Pflichtauswahl)]])&gt;0,"Modul anders","okay"),"")</f>
        <v>okay</v>
      </c>
      <c r="AQ1486" s="10" t="str">
        <f>IFERROR(IF(COUNTIFS(BTT[Verwendete Transaktion (Pflichtauswahl)],BTT[[#This Row],[Verwendete Transaktion (Pflichtauswahl)]],BTT[Verantwortliches TP
(automatisch)],"&lt;&gt;"&amp;BTT[[#This Row],[Verantwortliches TP
(automatisch)]])&gt;0,"Transaktion mehrfach","okay"),"")</f>
        <v>okay</v>
      </c>
      <c r="AR1486" s="10" t="str">
        <f>IFERROR(IF(COUNTIFS(BTT[Verwendete Transaktion (Pflichtauswahl)],BTT[[#This Row],[Verwendete Transaktion (Pflichtauswahl)]],BTT[Verantwortliches TP
(automatisch)],"&lt;&gt;"&amp;VLOOKUP(aktives_Teilprojekt,Teilprojekte[[Teilprojekte]:[Kürzel]],2,FALSE))&gt;0,"Transaktion mehrfach","okay"),"")</f>
        <v>okay</v>
      </c>
      <c r="AS1486" s="10" t="s">
        <v>11975</v>
      </c>
      <c r="AT1486" s="10"/>
    </row>
    <row r="1487" spans="1:46" x14ac:dyDescent="0.25">
      <c r="A1487" s="14" t="str">
        <f>IFERROR(IF(BTT[[#This Row],[Lfd Nr. 
(aus konsolidierter Datei)]]&lt;&gt;"",BTT[[#This Row],[Lfd Nr. 
(aus konsolidierter Datei)]],VLOOKUP(aktives_Teilprojekt,Teilprojekte[[Teilprojekte]:[Kürzel]],2,FALSE)&amp;ROW(BTT[[#This Row],[Lfd Nr.
(automatisch)]])-2),"")</f>
        <v>FI1401</v>
      </c>
      <c r="B1487" s="15" t="s">
        <v>26</v>
      </c>
      <c r="C1487" s="15"/>
      <c r="D1487" t="s">
        <v>11977</v>
      </c>
      <c r="E1487" s="10" t="str">
        <f>IFERROR(IF(NOT(BTT[[#This Row],[Manuelle Änderung des Verantwortliches TP
(Auswahl - bei Bedarf)]]=""),BTT[[#This Row],[Manuelle Änderung des Verantwortliches TP
(Auswahl - bei Bedarf)]],VLOOKUP(BTT[[#This Row],[Hauptprozess
(Pflichtauswahl)]],Hauptprozesse[],3,FALSE)),"")</f>
        <v>FI</v>
      </c>
      <c r="G1487" t="s">
        <v>14277</v>
      </c>
      <c r="H1487" s="10"/>
      <c r="J1487" s="10" t="str">
        <f>IFERROR(VLOOKUP(BTT[[#This Row],[Verwendete Transaktion (Pflichtauswahl)]],Transaktionen[[Transaktionen]:[Langtext]],2,FALSE),"")</f>
        <v/>
      </c>
      <c r="V1487" s="10" t="str">
        <f>IFERROR(VLOOKUP(BTT[[#This Row],[Verwendetes Formular
(Auswahl falls relevant)]],Formulare[[Formularbezeichnung]:[Formularname (technisch)]],2,FALSE),"")</f>
        <v/>
      </c>
      <c r="Y1487" s="4"/>
      <c r="AK1487" s="10" t="str">
        <f>IF(BTT[[#This Row],[Subprozess
(optionale Auswahl)]]="","okay",IF(VLOOKUP(BTT[[#This Row],[Subprozess
(optionale Auswahl)]],BPML[[Subprozess]:[Zugeordneter Hauptprozess]],3,FALSE)=BTT[[#This Row],[Hauptprozess
(Pflichtauswahl)]],"okay","falscher Subprozess"))</f>
        <v>okay</v>
      </c>
      <c r="AL1487" t="str">
        <f>IF(aktives_Teilprojekt="Master","",IF(BTT[[#This Row],[Verantwortliches TP
(automatisch)]]=VLOOKUP(aktives_Teilprojekt,Teilprojekte[[Teilprojekte]:[Kürzel]],2,FALSE),"okay","Hauptprozess anderes TP"))</f>
        <v>okay</v>
      </c>
      <c r="AM14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7" s="10" t="str">
        <f>IFERROR(IF(BTT[[#This Row],[SAP-Modul
(Pflichtauswahl)]]&lt;&gt;VLOOKUP(BTT[[#This Row],[Verwendete Transaktion (Pflichtauswahl)]],Transaktionen[[Transaktionen]:[Modul]],3,FALSE),"Modul anders","okay"),"")</f>
        <v/>
      </c>
      <c r="AP1487" s="10" t="str">
        <f>IFERROR(IF(COUNTIFS(BTT[Verwendete Transaktion (Pflichtauswahl)],BTT[[#This Row],[Verwendete Transaktion (Pflichtauswahl)]],BTT[SAP-Modul
(Pflichtauswahl)],"&lt;&gt;"&amp;BTT[[#This Row],[SAP-Modul
(Pflichtauswahl)]])&gt;0,"Modul anders","okay"),"")</f>
        <v>okay</v>
      </c>
      <c r="AQ1487" s="10" t="str">
        <f>IFERROR(IF(COUNTIFS(BTT[Verwendete Transaktion (Pflichtauswahl)],BTT[[#This Row],[Verwendete Transaktion (Pflichtauswahl)]],BTT[Verantwortliches TP
(automatisch)],"&lt;&gt;"&amp;BTT[[#This Row],[Verantwortliches TP
(automatisch)]])&gt;0,"Transaktion mehrfach","okay"),"")</f>
        <v>okay</v>
      </c>
      <c r="AR1487" s="10" t="str">
        <f>IFERROR(IF(COUNTIFS(BTT[Verwendete Transaktion (Pflichtauswahl)],BTT[[#This Row],[Verwendete Transaktion (Pflichtauswahl)]],BTT[Verantwortliches TP
(automatisch)],"&lt;&gt;"&amp;VLOOKUP(aktives_Teilprojekt,Teilprojekte[[Teilprojekte]:[Kürzel]],2,FALSE))&gt;0,"Transaktion mehrfach","okay"),"")</f>
        <v>okay</v>
      </c>
      <c r="AS1487" s="10" t="s">
        <v>11976</v>
      </c>
      <c r="AT1487" s="10"/>
    </row>
    <row r="1488" spans="1:46" x14ac:dyDescent="0.25">
      <c r="A1488" s="14" t="str">
        <f>IFERROR(IF(BTT[[#This Row],[Lfd Nr. 
(aus konsolidierter Datei)]]&lt;&gt;"",BTT[[#This Row],[Lfd Nr. 
(aus konsolidierter Datei)]],VLOOKUP(aktives_Teilprojekt,Teilprojekte[[Teilprojekte]:[Kürzel]],2,FALSE)&amp;ROW(BTT[[#This Row],[Lfd Nr.
(automatisch)]])-2),"")</f>
        <v>FI1402</v>
      </c>
      <c r="B1488" s="15" t="s">
        <v>14</v>
      </c>
      <c r="C1488" s="15"/>
      <c r="D1488" t="s">
        <v>11979</v>
      </c>
      <c r="E1488" s="10" t="str">
        <f>IFERROR(IF(NOT(BTT[[#This Row],[Manuelle Änderung des Verantwortliches TP
(Auswahl - bei Bedarf)]]=""),BTT[[#This Row],[Manuelle Änderung des Verantwortliches TP
(Auswahl - bei Bedarf)]],VLOOKUP(BTT[[#This Row],[Hauptprozess
(Pflichtauswahl)]],Hauptprozesse[],3,FALSE)),"")</f>
        <v>FI</v>
      </c>
      <c r="G1488" t="s">
        <v>14301</v>
      </c>
      <c r="H1488" s="10" t="s">
        <v>8485</v>
      </c>
      <c r="I1488" t="s">
        <v>8522</v>
      </c>
      <c r="J1488" s="10" t="str">
        <f>IFERROR(VLOOKUP(BTT[[#This Row],[Verwendete Transaktion (Pflichtauswahl)]],Transaktionen[[Transaktionen]:[Langtext]],2,FALSE),"")</f>
        <v>keine digitale Erfassung</v>
      </c>
      <c r="V1488" s="10" t="str">
        <f>IFERROR(VLOOKUP(BTT[[#This Row],[Verwendetes Formular
(Auswahl falls relevant)]],Formulare[[Formularbezeichnung]:[Formularname (technisch)]],2,FALSE),"")</f>
        <v/>
      </c>
      <c r="Y1488" s="4"/>
      <c r="AK1488" s="10" t="str">
        <f>IF(BTT[[#This Row],[Subprozess
(optionale Auswahl)]]="","okay",IF(VLOOKUP(BTT[[#This Row],[Subprozess
(optionale Auswahl)]],BPML[[Subprozess]:[Zugeordneter Hauptprozess]],3,FALSE)=BTT[[#This Row],[Hauptprozess
(Pflichtauswahl)]],"okay","falscher Subprozess"))</f>
        <v>okay</v>
      </c>
      <c r="AL1488" t="str">
        <f>IF(aktives_Teilprojekt="Master","",IF(BTT[[#This Row],[Verantwortliches TP
(automatisch)]]=VLOOKUP(aktives_Teilprojekt,Teilprojekte[[Teilprojekte]:[Kürzel]],2,FALSE),"okay","Hauptprozess anderes TP"))</f>
        <v>okay</v>
      </c>
      <c r="AM14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8" s="10" t="str">
        <f>IFERROR(IF(BTT[[#This Row],[SAP-Modul
(Pflichtauswahl)]]&lt;&gt;VLOOKUP(BTT[[#This Row],[Verwendete Transaktion (Pflichtauswahl)]],Transaktionen[[Transaktionen]:[Modul]],3,FALSE),"Modul anders","okay"),"")</f>
        <v>okay</v>
      </c>
      <c r="AP1488" s="10" t="str">
        <f>IFERROR(IF(COUNTIFS(BTT[Verwendete Transaktion (Pflichtauswahl)],BTT[[#This Row],[Verwendete Transaktion (Pflichtauswahl)]],BTT[SAP-Modul
(Pflichtauswahl)],"&lt;&gt;"&amp;BTT[[#This Row],[SAP-Modul
(Pflichtauswahl)]])&gt;0,"Modul anders","okay"),"")</f>
        <v>okay</v>
      </c>
      <c r="AQ1488" s="10" t="str">
        <f>IFERROR(IF(COUNTIFS(BTT[Verwendete Transaktion (Pflichtauswahl)],BTT[[#This Row],[Verwendete Transaktion (Pflichtauswahl)]],BTT[Verantwortliches TP
(automatisch)],"&lt;&gt;"&amp;BTT[[#This Row],[Verantwortliches TP
(automatisch)]])&gt;0,"Transaktion mehrfach","okay"),"")</f>
        <v>okay</v>
      </c>
      <c r="AR1488" s="10" t="str">
        <f>IFERROR(IF(COUNTIFS(BTT[Verwendete Transaktion (Pflichtauswahl)],BTT[[#This Row],[Verwendete Transaktion (Pflichtauswahl)]],BTT[Verantwortliches TP
(automatisch)],"&lt;&gt;"&amp;VLOOKUP(aktives_Teilprojekt,Teilprojekte[[Teilprojekte]:[Kürzel]],2,FALSE))&gt;0,"Transaktion mehrfach","okay"),"")</f>
        <v>okay</v>
      </c>
      <c r="AS1488" s="10" t="s">
        <v>11978</v>
      </c>
      <c r="AT1488" s="10"/>
    </row>
    <row r="1489" spans="1:46" x14ac:dyDescent="0.25">
      <c r="A1489" s="14" t="str">
        <f>IFERROR(IF(BTT[[#This Row],[Lfd Nr. 
(aus konsolidierter Datei)]]&lt;&gt;"",BTT[[#This Row],[Lfd Nr. 
(aus konsolidierter Datei)]],VLOOKUP(aktives_Teilprojekt,Teilprojekte[[Teilprojekte]:[Kürzel]],2,FALSE)&amp;ROW(BTT[[#This Row],[Lfd Nr.
(automatisch)]])-2),"")</f>
        <v>FI1403</v>
      </c>
      <c r="B1489" s="15" t="s">
        <v>14</v>
      </c>
      <c r="C1489" s="15"/>
      <c r="D1489" t="s">
        <v>11981</v>
      </c>
      <c r="E1489" s="10" t="str">
        <f>IFERROR(IF(NOT(BTT[[#This Row],[Manuelle Änderung des Verantwortliches TP
(Auswahl - bei Bedarf)]]=""),BTT[[#This Row],[Manuelle Änderung des Verantwortliches TP
(Auswahl - bei Bedarf)]],VLOOKUP(BTT[[#This Row],[Hauptprozess
(Pflichtauswahl)]],Hauptprozesse[],3,FALSE)),"")</f>
        <v>FI</v>
      </c>
      <c r="G1489" t="s">
        <v>14302</v>
      </c>
      <c r="H1489" s="10"/>
      <c r="J1489" s="10" t="str">
        <f>IFERROR(VLOOKUP(BTT[[#This Row],[Verwendete Transaktion (Pflichtauswahl)]],Transaktionen[[Transaktionen]:[Langtext]],2,FALSE),"")</f>
        <v/>
      </c>
      <c r="R1489" t="s">
        <v>8512</v>
      </c>
      <c r="V1489" s="10" t="str">
        <f>IFERROR(VLOOKUP(BTT[[#This Row],[Verwendetes Formular
(Auswahl falls relevant)]],Formulare[[Formularbezeichnung]:[Formularname (technisch)]],2,FALSE),"")</f>
        <v/>
      </c>
      <c r="Y1489" s="4"/>
      <c r="AK1489" s="10" t="str">
        <f>IF(BTT[[#This Row],[Subprozess
(optionale Auswahl)]]="","okay",IF(VLOOKUP(BTT[[#This Row],[Subprozess
(optionale Auswahl)]],BPML[[Subprozess]:[Zugeordneter Hauptprozess]],3,FALSE)=BTT[[#This Row],[Hauptprozess
(Pflichtauswahl)]],"okay","falscher Subprozess"))</f>
        <v>okay</v>
      </c>
      <c r="AL1489" t="str">
        <f>IF(aktives_Teilprojekt="Master","",IF(BTT[[#This Row],[Verantwortliches TP
(automatisch)]]=VLOOKUP(aktives_Teilprojekt,Teilprojekte[[Teilprojekte]:[Kürzel]],2,FALSE),"okay","Hauptprozess anderes TP"))</f>
        <v>okay</v>
      </c>
      <c r="AM14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9" s="10" t="str">
        <f>IFERROR(IF(BTT[[#This Row],[SAP-Modul
(Pflichtauswahl)]]&lt;&gt;VLOOKUP(BTT[[#This Row],[Verwendete Transaktion (Pflichtauswahl)]],Transaktionen[[Transaktionen]:[Modul]],3,FALSE),"Modul anders","okay"),"")</f>
        <v/>
      </c>
      <c r="AP1489" s="10" t="str">
        <f>IFERROR(IF(COUNTIFS(BTT[Verwendete Transaktion (Pflichtauswahl)],BTT[[#This Row],[Verwendete Transaktion (Pflichtauswahl)]],BTT[SAP-Modul
(Pflichtauswahl)],"&lt;&gt;"&amp;BTT[[#This Row],[SAP-Modul
(Pflichtauswahl)]])&gt;0,"Modul anders","okay"),"")</f>
        <v>okay</v>
      </c>
      <c r="AQ1489" s="10" t="str">
        <f>IFERROR(IF(COUNTIFS(BTT[Verwendete Transaktion (Pflichtauswahl)],BTT[[#This Row],[Verwendete Transaktion (Pflichtauswahl)]],BTT[Verantwortliches TP
(automatisch)],"&lt;&gt;"&amp;BTT[[#This Row],[Verantwortliches TP
(automatisch)]])&gt;0,"Transaktion mehrfach","okay"),"")</f>
        <v>okay</v>
      </c>
      <c r="AR1489" s="10" t="str">
        <f>IFERROR(IF(COUNTIFS(BTT[Verwendete Transaktion (Pflichtauswahl)],BTT[[#This Row],[Verwendete Transaktion (Pflichtauswahl)]],BTT[Verantwortliches TP
(automatisch)],"&lt;&gt;"&amp;VLOOKUP(aktives_Teilprojekt,Teilprojekte[[Teilprojekte]:[Kürzel]],2,FALSE))&gt;0,"Transaktion mehrfach","okay"),"")</f>
        <v>okay</v>
      </c>
      <c r="AS1489" s="10" t="s">
        <v>11980</v>
      </c>
      <c r="AT1489" s="10"/>
    </row>
    <row r="1490" spans="1:46" x14ac:dyDescent="0.25">
      <c r="A1490" s="14" t="str">
        <f>IFERROR(IF(BTT[[#This Row],[Lfd Nr. 
(aus konsolidierter Datei)]]&lt;&gt;"",BTT[[#This Row],[Lfd Nr. 
(aus konsolidierter Datei)]],VLOOKUP(aktives_Teilprojekt,Teilprojekte[[Teilprojekte]:[Kürzel]],2,FALSE)&amp;ROW(BTT[[#This Row],[Lfd Nr.
(automatisch)]])-2),"")</f>
        <v>FI1404</v>
      </c>
      <c r="B1490" s="15" t="s">
        <v>14</v>
      </c>
      <c r="C1490" s="15"/>
      <c r="D1490" t="s">
        <v>11983</v>
      </c>
      <c r="E1490" s="10" t="str">
        <f>IFERROR(IF(NOT(BTT[[#This Row],[Manuelle Änderung des Verantwortliches TP
(Auswahl - bei Bedarf)]]=""),BTT[[#This Row],[Manuelle Änderung des Verantwortliches TP
(Auswahl - bei Bedarf)]],VLOOKUP(BTT[[#This Row],[Hauptprozess
(Pflichtauswahl)]],Hauptprozesse[],3,FALSE)),"")</f>
        <v>FI</v>
      </c>
      <c r="G1490" t="s">
        <v>14176</v>
      </c>
      <c r="H1490" s="10" t="s">
        <v>8485</v>
      </c>
      <c r="I1490" t="s">
        <v>8522</v>
      </c>
      <c r="J1490" s="10" t="str">
        <f>IFERROR(VLOOKUP(BTT[[#This Row],[Verwendete Transaktion (Pflichtauswahl)]],Transaktionen[[Transaktionen]:[Langtext]],2,FALSE),"")</f>
        <v>keine digitale Erfassung</v>
      </c>
      <c r="V1490" s="10" t="str">
        <f>IFERROR(VLOOKUP(BTT[[#This Row],[Verwendetes Formular
(Auswahl falls relevant)]],Formulare[[Formularbezeichnung]:[Formularname (technisch)]],2,FALSE),"")</f>
        <v/>
      </c>
      <c r="Y1490" s="4"/>
      <c r="AK1490" s="10" t="str">
        <f>IF(BTT[[#This Row],[Subprozess
(optionale Auswahl)]]="","okay",IF(VLOOKUP(BTT[[#This Row],[Subprozess
(optionale Auswahl)]],BPML[[Subprozess]:[Zugeordneter Hauptprozess]],3,FALSE)=BTT[[#This Row],[Hauptprozess
(Pflichtauswahl)]],"okay","falscher Subprozess"))</f>
        <v>okay</v>
      </c>
      <c r="AL1490" t="str">
        <f>IF(aktives_Teilprojekt="Master","",IF(BTT[[#This Row],[Verantwortliches TP
(automatisch)]]=VLOOKUP(aktives_Teilprojekt,Teilprojekte[[Teilprojekte]:[Kürzel]],2,FALSE),"okay","Hauptprozess anderes TP"))</f>
        <v>okay</v>
      </c>
      <c r="AM14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0" s="10" t="str">
        <f>IFERROR(IF(BTT[[#This Row],[SAP-Modul
(Pflichtauswahl)]]&lt;&gt;VLOOKUP(BTT[[#This Row],[Verwendete Transaktion (Pflichtauswahl)]],Transaktionen[[Transaktionen]:[Modul]],3,FALSE),"Modul anders","okay"),"")</f>
        <v>okay</v>
      </c>
      <c r="AP1490" s="10" t="str">
        <f>IFERROR(IF(COUNTIFS(BTT[Verwendete Transaktion (Pflichtauswahl)],BTT[[#This Row],[Verwendete Transaktion (Pflichtauswahl)]],BTT[SAP-Modul
(Pflichtauswahl)],"&lt;&gt;"&amp;BTT[[#This Row],[SAP-Modul
(Pflichtauswahl)]])&gt;0,"Modul anders","okay"),"")</f>
        <v>okay</v>
      </c>
      <c r="AQ1490" s="10" t="str">
        <f>IFERROR(IF(COUNTIFS(BTT[Verwendete Transaktion (Pflichtauswahl)],BTT[[#This Row],[Verwendete Transaktion (Pflichtauswahl)]],BTT[Verantwortliches TP
(automatisch)],"&lt;&gt;"&amp;BTT[[#This Row],[Verantwortliches TP
(automatisch)]])&gt;0,"Transaktion mehrfach","okay"),"")</f>
        <v>okay</v>
      </c>
      <c r="AR1490" s="10" t="str">
        <f>IFERROR(IF(COUNTIFS(BTT[Verwendete Transaktion (Pflichtauswahl)],BTT[[#This Row],[Verwendete Transaktion (Pflichtauswahl)]],BTT[Verantwortliches TP
(automatisch)],"&lt;&gt;"&amp;VLOOKUP(aktives_Teilprojekt,Teilprojekte[[Teilprojekte]:[Kürzel]],2,FALSE))&gt;0,"Transaktion mehrfach","okay"),"")</f>
        <v>okay</v>
      </c>
      <c r="AS1490" s="10" t="s">
        <v>11982</v>
      </c>
      <c r="AT1490" s="10"/>
    </row>
    <row r="1491" spans="1:46" x14ac:dyDescent="0.25">
      <c r="A1491" s="14" t="str">
        <f>IFERROR(IF(BTT[[#This Row],[Lfd Nr. 
(aus konsolidierter Datei)]]&lt;&gt;"",BTT[[#This Row],[Lfd Nr. 
(aus konsolidierter Datei)]],VLOOKUP(aktives_Teilprojekt,Teilprojekte[[Teilprojekte]:[Kürzel]],2,FALSE)&amp;ROW(BTT[[#This Row],[Lfd Nr.
(automatisch)]])-2),"")</f>
        <v>FI1405</v>
      </c>
      <c r="B1491" s="15" t="s">
        <v>14</v>
      </c>
      <c r="C1491" s="15"/>
      <c r="D1491" t="s">
        <v>11985</v>
      </c>
      <c r="E1491" s="10" t="str">
        <f>IFERROR(IF(NOT(BTT[[#This Row],[Manuelle Änderung des Verantwortliches TP
(Auswahl - bei Bedarf)]]=""),BTT[[#This Row],[Manuelle Änderung des Verantwortliches TP
(Auswahl - bei Bedarf)]],VLOOKUP(BTT[[#This Row],[Hauptprozess
(Pflichtauswahl)]],Hauptprozesse[],3,FALSE)),"")</f>
        <v>FI</v>
      </c>
      <c r="G1491" t="s">
        <v>14176</v>
      </c>
      <c r="H1491" s="10"/>
      <c r="J1491" s="10" t="str">
        <f>IFERROR(VLOOKUP(BTT[[#This Row],[Verwendete Transaktion (Pflichtauswahl)]],Transaktionen[[Transaktionen]:[Langtext]],2,FALSE),"")</f>
        <v/>
      </c>
      <c r="R1491" t="s">
        <v>8493</v>
      </c>
      <c r="V1491" s="10" t="str">
        <f>IFERROR(VLOOKUP(BTT[[#This Row],[Verwendetes Formular
(Auswahl falls relevant)]],Formulare[[Formularbezeichnung]:[Formularname (technisch)]],2,FALSE),"")</f>
        <v/>
      </c>
      <c r="Y1491" s="4"/>
      <c r="AK1491" s="10" t="str">
        <f>IF(BTT[[#This Row],[Subprozess
(optionale Auswahl)]]="","okay",IF(VLOOKUP(BTT[[#This Row],[Subprozess
(optionale Auswahl)]],BPML[[Subprozess]:[Zugeordneter Hauptprozess]],3,FALSE)=BTT[[#This Row],[Hauptprozess
(Pflichtauswahl)]],"okay","falscher Subprozess"))</f>
        <v>okay</v>
      </c>
      <c r="AL1491" t="str">
        <f>IF(aktives_Teilprojekt="Master","",IF(BTT[[#This Row],[Verantwortliches TP
(automatisch)]]=VLOOKUP(aktives_Teilprojekt,Teilprojekte[[Teilprojekte]:[Kürzel]],2,FALSE),"okay","Hauptprozess anderes TP"))</f>
        <v>okay</v>
      </c>
      <c r="AM14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1" s="10" t="str">
        <f>IFERROR(IF(BTT[[#This Row],[SAP-Modul
(Pflichtauswahl)]]&lt;&gt;VLOOKUP(BTT[[#This Row],[Verwendete Transaktion (Pflichtauswahl)]],Transaktionen[[Transaktionen]:[Modul]],3,FALSE),"Modul anders","okay"),"")</f>
        <v/>
      </c>
      <c r="AP1491" s="10" t="str">
        <f>IFERROR(IF(COUNTIFS(BTT[Verwendete Transaktion (Pflichtauswahl)],BTT[[#This Row],[Verwendete Transaktion (Pflichtauswahl)]],BTT[SAP-Modul
(Pflichtauswahl)],"&lt;&gt;"&amp;BTT[[#This Row],[SAP-Modul
(Pflichtauswahl)]])&gt;0,"Modul anders","okay"),"")</f>
        <v>okay</v>
      </c>
      <c r="AQ1491" s="10" t="str">
        <f>IFERROR(IF(COUNTIFS(BTT[Verwendete Transaktion (Pflichtauswahl)],BTT[[#This Row],[Verwendete Transaktion (Pflichtauswahl)]],BTT[Verantwortliches TP
(automatisch)],"&lt;&gt;"&amp;BTT[[#This Row],[Verantwortliches TP
(automatisch)]])&gt;0,"Transaktion mehrfach","okay"),"")</f>
        <v>okay</v>
      </c>
      <c r="AR1491" s="10" t="str">
        <f>IFERROR(IF(COUNTIFS(BTT[Verwendete Transaktion (Pflichtauswahl)],BTT[[#This Row],[Verwendete Transaktion (Pflichtauswahl)]],BTT[Verantwortliches TP
(automatisch)],"&lt;&gt;"&amp;VLOOKUP(aktives_Teilprojekt,Teilprojekte[[Teilprojekte]:[Kürzel]],2,FALSE))&gt;0,"Transaktion mehrfach","okay"),"")</f>
        <v>okay</v>
      </c>
      <c r="AS1491" s="10" t="s">
        <v>11984</v>
      </c>
      <c r="AT1491" s="10"/>
    </row>
    <row r="1492" spans="1:46" x14ac:dyDescent="0.25">
      <c r="A1492" s="14" t="str">
        <f>IFERROR(IF(BTT[[#This Row],[Lfd Nr. 
(aus konsolidierter Datei)]]&lt;&gt;"",BTT[[#This Row],[Lfd Nr. 
(aus konsolidierter Datei)]],VLOOKUP(aktives_Teilprojekt,Teilprojekte[[Teilprojekte]:[Kürzel]],2,FALSE)&amp;ROW(BTT[[#This Row],[Lfd Nr.
(automatisch)]])-2),"")</f>
        <v>FI1406</v>
      </c>
      <c r="B1492" s="15" t="s">
        <v>14</v>
      </c>
      <c r="C1492" s="15"/>
      <c r="D1492" t="s">
        <v>11987</v>
      </c>
      <c r="E1492" s="10" t="str">
        <f>IFERROR(IF(NOT(BTT[[#This Row],[Manuelle Änderung des Verantwortliches TP
(Auswahl - bei Bedarf)]]=""),BTT[[#This Row],[Manuelle Änderung des Verantwortliches TP
(Auswahl - bei Bedarf)]],VLOOKUP(BTT[[#This Row],[Hauptprozess
(Pflichtauswahl)]],Hauptprozesse[],3,FALSE)),"")</f>
        <v>FI</v>
      </c>
      <c r="G1492" t="s">
        <v>14302</v>
      </c>
      <c r="H1492" s="10"/>
      <c r="J1492" s="10" t="str">
        <f>IFERROR(VLOOKUP(BTT[[#This Row],[Verwendete Transaktion (Pflichtauswahl)]],Transaktionen[[Transaktionen]:[Langtext]],2,FALSE),"")</f>
        <v/>
      </c>
      <c r="V1492" s="10" t="str">
        <f>IFERROR(VLOOKUP(BTT[[#This Row],[Verwendetes Formular
(Auswahl falls relevant)]],Formulare[[Formularbezeichnung]:[Formularname (technisch)]],2,FALSE),"")</f>
        <v/>
      </c>
      <c r="Y1492" s="4"/>
      <c r="AK1492" s="10" t="str">
        <f>IF(BTT[[#This Row],[Subprozess
(optionale Auswahl)]]="","okay",IF(VLOOKUP(BTT[[#This Row],[Subprozess
(optionale Auswahl)]],BPML[[Subprozess]:[Zugeordneter Hauptprozess]],3,FALSE)=BTT[[#This Row],[Hauptprozess
(Pflichtauswahl)]],"okay","falscher Subprozess"))</f>
        <v>okay</v>
      </c>
      <c r="AL1492" t="str">
        <f>IF(aktives_Teilprojekt="Master","",IF(BTT[[#This Row],[Verantwortliches TP
(automatisch)]]=VLOOKUP(aktives_Teilprojekt,Teilprojekte[[Teilprojekte]:[Kürzel]],2,FALSE),"okay","Hauptprozess anderes TP"))</f>
        <v>okay</v>
      </c>
      <c r="AM14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2" s="10" t="str">
        <f>IFERROR(IF(BTT[[#This Row],[SAP-Modul
(Pflichtauswahl)]]&lt;&gt;VLOOKUP(BTT[[#This Row],[Verwendete Transaktion (Pflichtauswahl)]],Transaktionen[[Transaktionen]:[Modul]],3,FALSE),"Modul anders","okay"),"")</f>
        <v/>
      </c>
      <c r="AP1492" s="10" t="str">
        <f>IFERROR(IF(COUNTIFS(BTT[Verwendete Transaktion (Pflichtauswahl)],BTT[[#This Row],[Verwendete Transaktion (Pflichtauswahl)]],BTT[SAP-Modul
(Pflichtauswahl)],"&lt;&gt;"&amp;BTT[[#This Row],[SAP-Modul
(Pflichtauswahl)]])&gt;0,"Modul anders","okay"),"")</f>
        <v>okay</v>
      </c>
      <c r="AQ1492" s="10" t="str">
        <f>IFERROR(IF(COUNTIFS(BTT[Verwendete Transaktion (Pflichtauswahl)],BTT[[#This Row],[Verwendete Transaktion (Pflichtauswahl)]],BTT[Verantwortliches TP
(automatisch)],"&lt;&gt;"&amp;BTT[[#This Row],[Verantwortliches TP
(automatisch)]])&gt;0,"Transaktion mehrfach","okay"),"")</f>
        <v>okay</v>
      </c>
      <c r="AR1492" s="10" t="str">
        <f>IFERROR(IF(COUNTIFS(BTT[Verwendete Transaktion (Pflichtauswahl)],BTT[[#This Row],[Verwendete Transaktion (Pflichtauswahl)]],BTT[Verantwortliches TP
(automatisch)],"&lt;&gt;"&amp;VLOOKUP(aktives_Teilprojekt,Teilprojekte[[Teilprojekte]:[Kürzel]],2,FALSE))&gt;0,"Transaktion mehrfach","okay"),"")</f>
        <v>okay</v>
      </c>
      <c r="AS1492" s="10" t="s">
        <v>11986</v>
      </c>
      <c r="AT1492" s="10"/>
    </row>
    <row r="1493" spans="1:46" x14ac:dyDescent="0.25">
      <c r="A1493" s="14" t="str">
        <f>IFERROR(IF(BTT[[#This Row],[Lfd Nr. 
(aus konsolidierter Datei)]]&lt;&gt;"",BTT[[#This Row],[Lfd Nr. 
(aus konsolidierter Datei)]],VLOOKUP(aktives_Teilprojekt,Teilprojekte[[Teilprojekte]:[Kürzel]],2,FALSE)&amp;ROW(BTT[[#This Row],[Lfd Nr.
(automatisch)]])-2),"")</f>
        <v>FI1407</v>
      </c>
      <c r="B1493" s="15" t="s">
        <v>14</v>
      </c>
      <c r="C1493" s="15"/>
      <c r="D1493" t="s">
        <v>11989</v>
      </c>
      <c r="E1493" s="10" t="str">
        <f>IFERROR(IF(NOT(BTT[[#This Row],[Manuelle Änderung des Verantwortliches TP
(Auswahl - bei Bedarf)]]=""),BTT[[#This Row],[Manuelle Änderung des Verantwortliches TP
(Auswahl - bei Bedarf)]],VLOOKUP(BTT[[#This Row],[Hauptprozess
(Pflichtauswahl)]],Hauptprozesse[],3,FALSE)),"")</f>
        <v>FI</v>
      </c>
      <c r="G1493" t="s">
        <v>9765</v>
      </c>
      <c r="H1493" s="10"/>
      <c r="J1493" s="10" t="str">
        <f>IFERROR(VLOOKUP(BTT[[#This Row],[Verwendete Transaktion (Pflichtauswahl)]],Transaktionen[[Transaktionen]:[Langtext]],2,FALSE),"")</f>
        <v/>
      </c>
      <c r="R1493" t="s">
        <v>8493</v>
      </c>
      <c r="V1493" s="10" t="str">
        <f>IFERROR(VLOOKUP(BTT[[#This Row],[Verwendetes Formular
(Auswahl falls relevant)]],Formulare[[Formularbezeichnung]:[Formularname (technisch)]],2,FALSE),"")</f>
        <v/>
      </c>
      <c r="Y1493" s="4"/>
      <c r="AK1493" s="10" t="str">
        <f>IF(BTT[[#This Row],[Subprozess
(optionale Auswahl)]]="","okay",IF(VLOOKUP(BTT[[#This Row],[Subprozess
(optionale Auswahl)]],BPML[[Subprozess]:[Zugeordneter Hauptprozess]],3,FALSE)=BTT[[#This Row],[Hauptprozess
(Pflichtauswahl)]],"okay","falscher Subprozess"))</f>
        <v>okay</v>
      </c>
      <c r="AL1493" t="str">
        <f>IF(aktives_Teilprojekt="Master","",IF(BTT[[#This Row],[Verantwortliches TP
(automatisch)]]=VLOOKUP(aktives_Teilprojekt,Teilprojekte[[Teilprojekte]:[Kürzel]],2,FALSE),"okay","Hauptprozess anderes TP"))</f>
        <v>okay</v>
      </c>
      <c r="AM14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3" s="10" t="str">
        <f>IFERROR(IF(BTT[[#This Row],[SAP-Modul
(Pflichtauswahl)]]&lt;&gt;VLOOKUP(BTT[[#This Row],[Verwendete Transaktion (Pflichtauswahl)]],Transaktionen[[Transaktionen]:[Modul]],3,FALSE),"Modul anders","okay"),"")</f>
        <v/>
      </c>
      <c r="AP1493" s="10" t="str">
        <f>IFERROR(IF(COUNTIFS(BTT[Verwendete Transaktion (Pflichtauswahl)],BTT[[#This Row],[Verwendete Transaktion (Pflichtauswahl)]],BTT[SAP-Modul
(Pflichtauswahl)],"&lt;&gt;"&amp;BTT[[#This Row],[SAP-Modul
(Pflichtauswahl)]])&gt;0,"Modul anders","okay"),"")</f>
        <v>okay</v>
      </c>
      <c r="AQ1493" s="10" t="str">
        <f>IFERROR(IF(COUNTIFS(BTT[Verwendete Transaktion (Pflichtauswahl)],BTT[[#This Row],[Verwendete Transaktion (Pflichtauswahl)]],BTT[Verantwortliches TP
(automatisch)],"&lt;&gt;"&amp;BTT[[#This Row],[Verantwortliches TP
(automatisch)]])&gt;0,"Transaktion mehrfach","okay"),"")</f>
        <v>okay</v>
      </c>
      <c r="AR1493" s="10" t="str">
        <f>IFERROR(IF(COUNTIFS(BTT[Verwendete Transaktion (Pflichtauswahl)],BTT[[#This Row],[Verwendete Transaktion (Pflichtauswahl)]],BTT[Verantwortliches TP
(automatisch)],"&lt;&gt;"&amp;VLOOKUP(aktives_Teilprojekt,Teilprojekte[[Teilprojekte]:[Kürzel]],2,FALSE))&gt;0,"Transaktion mehrfach","okay"),"")</f>
        <v>okay</v>
      </c>
      <c r="AS1493" s="10" t="s">
        <v>11988</v>
      </c>
      <c r="AT1493" s="10"/>
    </row>
    <row r="1494" spans="1:46" x14ac:dyDescent="0.25">
      <c r="A1494" s="14" t="str">
        <f>IFERROR(IF(BTT[[#This Row],[Lfd Nr. 
(aus konsolidierter Datei)]]&lt;&gt;"",BTT[[#This Row],[Lfd Nr. 
(aus konsolidierter Datei)]],VLOOKUP(aktives_Teilprojekt,Teilprojekte[[Teilprojekte]:[Kürzel]],2,FALSE)&amp;ROW(BTT[[#This Row],[Lfd Nr.
(automatisch)]])-2),"")</f>
        <v>FI1408</v>
      </c>
      <c r="B1494" s="15" t="s">
        <v>14</v>
      </c>
      <c r="C1494" s="15"/>
      <c r="D1494" t="s">
        <v>11991</v>
      </c>
      <c r="E1494" s="10" t="str">
        <f>IFERROR(IF(NOT(BTT[[#This Row],[Manuelle Änderung des Verantwortliches TP
(Auswahl - bei Bedarf)]]=""),BTT[[#This Row],[Manuelle Änderung des Verantwortliches TP
(Auswahl - bei Bedarf)]],VLOOKUP(BTT[[#This Row],[Hauptprozess
(Pflichtauswahl)]],Hauptprozesse[],3,FALSE)),"")</f>
        <v>FI</v>
      </c>
      <c r="G1494" t="s">
        <v>14176</v>
      </c>
      <c r="H1494" s="10"/>
      <c r="J1494" s="10" t="str">
        <f>IFERROR(VLOOKUP(BTT[[#This Row],[Verwendete Transaktion (Pflichtauswahl)]],Transaktionen[[Transaktionen]:[Langtext]],2,FALSE),"")</f>
        <v/>
      </c>
      <c r="R1494" t="s">
        <v>8512</v>
      </c>
      <c r="V1494" s="10" t="str">
        <f>IFERROR(VLOOKUP(BTT[[#This Row],[Verwendetes Formular
(Auswahl falls relevant)]],Formulare[[Formularbezeichnung]:[Formularname (technisch)]],2,FALSE),"")</f>
        <v/>
      </c>
      <c r="Y1494" s="4"/>
      <c r="AK1494" s="10" t="str">
        <f>IF(BTT[[#This Row],[Subprozess
(optionale Auswahl)]]="","okay",IF(VLOOKUP(BTT[[#This Row],[Subprozess
(optionale Auswahl)]],BPML[[Subprozess]:[Zugeordneter Hauptprozess]],3,FALSE)=BTT[[#This Row],[Hauptprozess
(Pflichtauswahl)]],"okay","falscher Subprozess"))</f>
        <v>okay</v>
      </c>
      <c r="AL1494" t="str">
        <f>IF(aktives_Teilprojekt="Master","",IF(BTT[[#This Row],[Verantwortliches TP
(automatisch)]]=VLOOKUP(aktives_Teilprojekt,Teilprojekte[[Teilprojekte]:[Kürzel]],2,FALSE),"okay","Hauptprozess anderes TP"))</f>
        <v>okay</v>
      </c>
      <c r="AM14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4" s="10" t="str">
        <f>IFERROR(IF(BTT[[#This Row],[SAP-Modul
(Pflichtauswahl)]]&lt;&gt;VLOOKUP(BTT[[#This Row],[Verwendete Transaktion (Pflichtauswahl)]],Transaktionen[[Transaktionen]:[Modul]],3,FALSE),"Modul anders","okay"),"")</f>
        <v/>
      </c>
      <c r="AP1494" s="10" t="str">
        <f>IFERROR(IF(COUNTIFS(BTT[Verwendete Transaktion (Pflichtauswahl)],BTT[[#This Row],[Verwendete Transaktion (Pflichtauswahl)]],BTT[SAP-Modul
(Pflichtauswahl)],"&lt;&gt;"&amp;BTT[[#This Row],[SAP-Modul
(Pflichtauswahl)]])&gt;0,"Modul anders","okay"),"")</f>
        <v>okay</v>
      </c>
      <c r="AQ1494" s="10" t="str">
        <f>IFERROR(IF(COUNTIFS(BTT[Verwendete Transaktion (Pflichtauswahl)],BTT[[#This Row],[Verwendete Transaktion (Pflichtauswahl)]],BTT[Verantwortliches TP
(automatisch)],"&lt;&gt;"&amp;BTT[[#This Row],[Verantwortliches TP
(automatisch)]])&gt;0,"Transaktion mehrfach","okay"),"")</f>
        <v>okay</v>
      </c>
      <c r="AR1494" s="10" t="str">
        <f>IFERROR(IF(COUNTIFS(BTT[Verwendete Transaktion (Pflichtauswahl)],BTT[[#This Row],[Verwendete Transaktion (Pflichtauswahl)]],BTT[Verantwortliches TP
(automatisch)],"&lt;&gt;"&amp;VLOOKUP(aktives_Teilprojekt,Teilprojekte[[Teilprojekte]:[Kürzel]],2,FALSE))&gt;0,"Transaktion mehrfach","okay"),"")</f>
        <v>okay</v>
      </c>
      <c r="AS1494" s="10" t="s">
        <v>11990</v>
      </c>
      <c r="AT1494" s="10"/>
    </row>
    <row r="1495" spans="1:46" x14ac:dyDescent="0.25">
      <c r="A1495" s="14" t="str">
        <f>IFERROR(IF(BTT[[#This Row],[Lfd Nr. 
(aus konsolidierter Datei)]]&lt;&gt;"",BTT[[#This Row],[Lfd Nr. 
(aus konsolidierter Datei)]],VLOOKUP(aktives_Teilprojekt,Teilprojekte[[Teilprojekte]:[Kürzel]],2,FALSE)&amp;ROW(BTT[[#This Row],[Lfd Nr.
(automatisch)]])-2),"")</f>
        <v>FI1409</v>
      </c>
      <c r="B1495" s="15" t="s">
        <v>14</v>
      </c>
      <c r="C1495" s="15"/>
      <c r="D1495" t="s">
        <v>11993</v>
      </c>
      <c r="E1495" s="10" t="str">
        <f>IFERROR(IF(NOT(BTT[[#This Row],[Manuelle Änderung des Verantwortliches TP
(Auswahl - bei Bedarf)]]=""),BTT[[#This Row],[Manuelle Änderung des Verantwortliches TP
(Auswahl - bei Bedarf)]],VLOOKUP(BTT[[#This Row],[Hauptprozess
(Pflichtauswahl)]],Hauptprozesse[],3,FALSE)),"")</f>
        <v>FI</v>
      </c>
      <c r="G1495" t="s">
        <v>14176</v>
      </c>
      <c r="H1495" s="10"/>
      <c r="I1495" t="s">
        <v>14303</v>
      </c>
      <c r="J1495" s="10" t="str">
        <f>IFERROR(VLOOKUP(BTT[[#This Row],[Verwendete Transaktion (Pflichtauswahl)]],Transaktionen[[Transaktionen]:[Langtext]],2,FALSE),"")</f>
        <v/>
      </c>
      <c r="V1495" s="10" t="str">
        <f>IFERROR(VLOOKUP(BTT[[#This Row],[Verwendetes Formular
(Auswahl falls relevant)]],Formulare[[Formularbezeichnung]:[Formularname (technisch)]],2,FALSE),"")</f>
        <v/>
      </c>
      <c r="Y1495" s="4"/>
      <c r="AK1495" s="10" t="str">
        <f>IF(BTT[[#This Row],[Subprozess
(optionale Auswahl)]]="","okay",IF(VLOOKUP(BTT[[#This Row],[Subprozess
(optionale Auswahl)]],BPML[[Subprozess]:[Zugeordneter Hauptprozess]],3,FALSE)=BTT[[#This Row],[Hauptprozess
(Pflichtauswahl)]],"okay","falscher Subprozess"))</f>
        <v>okay</v>
      </c>
      <c r="AL1495" t="str">
        <f>IF(aktives_Teilprojekt="Master","",IF(BTT[[#This Row],[Verantwortliches TP
(automatisch)]]=VLOOKUP(aktives_Teilprojekt,Teilprojekte[[Teilprojekte]:[Kürzel]],2,FALSE),"okay","Hauptprozess anderes TP"))</f>
        <v>okay</v>
      </c>
      <c r="AM14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5" s="10" t="str">
        <f>IFERROR(IF(BTT[[#This Row],[SAP-Modul
(Pflichtauswahl)]]&lt;&gt;VLOOKUP(BTT[[#This Row],[Verwendete Transaktion (Pflichtauswahl)]],Transaktionen[[Transaktionen]:[Modul]],3,FALSE),"Modul anders","okay"),"")</f>
        <v/>
      </c>
      <c r="AP1495" s="10" t="str">
        <f>IFERROR(IF(COUNTIFS(BTT[Verwendete Transaktion (Pflichtauswahl)],BTT[[#This Row],[Verwendete Transaktion (Pflichtauswahl)]],BTT[SAP-Modul
(Pflichtauswahl)],"&lt;&gt;"&amp;BTT[[#This Row],[SAP-Modul
(Pflichtauswahl)]])&gt;0,"Modul anders","okay"),"")</f>
        <v>okay</v>
      </c>
      <c r="AQ1495" s="10" t="str">
        <f>IFERROR(IF(COUNTIFS(BTT[Verwendete Transaktion (Pflichtauswahl)],BTT[[#This Row],[Verwendete Transaktion (Pflichtauswahl)]],BTT[Verantwortliches TP
(automatisch)],"&lt;&gt;"&amp;BTT[[#This Row],[Verantwortliches TP
(automatisch)]])&gt;0,"Transaktion mehrfach","okay"),"")</f>
        <v>okay</v>
      </c>
      <c r="AR1495" s="10" t="str">
        <f>IFERROR(IF(COUNTIFS(BTT[Verwendete Transaktion (Pflichtauswahl)],BTT[[#This Row],[Verwendete Transaktion (Pflichtauswahl)]],BTT[Verantwortliches TP
(automatisch)],"&lt;&gt;"&amp;VLOOKUP(aktives_Teilprojekt,Teilprojekte[[Teilprojekte]:[Kürzel]],2,FALSE))&gt;0,"Transaktion mehrfach","okay"),"")</f>
        <v>okay</v>
      </c>
      <c r="AS1495" s="10" t="s">
        <v>11992</v>
      </c>
      <c r="AT1495" s="10"/>
    </row>
    <row r="1496" spans="1:46" x14ac:dyDescent="0.25">
      <c r="A1496" s="14" t="str">
        <f>IFERROR(IF(BTT[[#This Row],[Lfd Nr. 
(aus konsolidierter Datei)]]&lt;&gt;"",BTT[[#This Row],[Lfd Nr. 
(aus konsolidierter Datei)]],VLOOKUP(aktives_Teilprojekt,Teilprojekte[[Teilprojekte]:[Kürzel]],2,FALSE)&amp;ROW(BTT[[#This Row],[Lfd Nr.
(automatisch)]])-2),"")</f>
        <v>FI1410</v>
      </c>
      <c r="B1496" s="15" t="s">
        <v>14</v>
      </c>
      <c r="C1496" s="15"/>
      <c r="D1496" t="s">
        <v>11995</v>
      </c>
      <c r="E1496" s="10" t="str">
        <f>IFERROR(IF(NOT(BTT[[#This Row],[Manuelle Änderung des Verantwortliches TP
(Auswahl - bei Bedarf)]]=""),BTT[[#This Row],[Manuelle Änderung des Verantwortliches TP
(Auswahl - bei Bedarf)]],VLOOKUP(BTT[[#This Row],[Hauptprozess
(Pflichtauswahl)]],Hauptprozesse[],3,FALSE)),"")</f>
        <v>FI</v>
      </c>
      <c r="G1496" t="s">
        <v>14176</v>
      </c>
      <c r="H1496" s="10"/>
      <c r="I1496" t="s">
        <v>14303</v>
      </c>
      <c r="J1496" s="10" t="str">
        <f>IFERROR(VLOOKUP(BTT[[#This Row],[Verwendete Transaktion (Pflichtauswahl)]],Transaktionen[[Transaktionen]:[Langtext]],2,FALSE),"")</f>
        <v/>
      </c>
      <c r="V1496" s="10" t="str">
        <f>IFERROR(VLOOKUP(BTT[[#This Row],[Verwendetes Formular
(Auswahl falls relevant)]],Formulare[[Formularbezeichnung]:[Formularname (technisch)]],2,FALSE),"")</f>
        <v/>
      </c>
      <c r="Y1496" s="4"/>
      <c r="AK1496" s="10" t="str">
        <f>IF(BTT[[#This Row],[Subprozess
(optionale Auswahl)]]="","okay",IF(VLOOKUP(BTT[[#This Row],[Subprozess
(optionale Auswahl)]],BPML[[Subprozess]:[Zugeordneter Hauptprozess]],3,FALSE)=BTT[[#This Row],[Hauptprozess
(Pflichtauswahl)]],"okay","falscher Subprozess"))</f>
        <v>okay</v>
      </c>
      <c r="AL1496" t="str">
        <f>IF(aktives_Teilprojekt="Master","",IF(BTT[[#This Row],[Verantwortliches TP
(automatisch)]]=VLOOKUP(aktives_Teilprojekt,Teilprojekte[[Teilprojekte]:[Kürzel]],2,FALSE),"okay","Hauptprozess anderes TP"))</f>
        <v>okay</v>
      </c>
      <c r="AM14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6" s="10" t="str">
        <f>IFERROR(IF(BTT[[#This Row],[SAP-Modul
(Pflichtauswahl)]]&lt;&gt;VLOOKUP(BTT[[#This Row],[Verwendete Transaktion (Pflichtauswahl)]],Transaktionen[[Transaktionen]:[Modul]],3,FALSE),"Modul anders","okay"),"")</f>
        <v/>
      </c>
      <c r="AP1496" s="10" t="str">
        <f>IFERROR(IF(COUNTIFS(BTT[Verwendete Transaktion (Pflichtauswahl)],BTT[[#This Row],[Verwendete Transaktion (Pflichtauswahl)]],BTT[SAP-Modul
(Pflichtauswahl)],"&lt;&gt;"&amp;BTT[[#This Row],[SAP-Modul
(Pflichtauswahl)]])&gt;0,"Modul anders","okay"),"")</f>
        <v>okay</v>
      </c>
      <c r="AQ1496" s="10" t="str">
        <f>IFERROR(IF(COUNTIFS(BTT[Verwendete Transaktion (Pflichtauswahl)],BTT[[#This Row],[Verwendete Transaktion (Pflichtauswahl)]],BTT[Verantwortliches TP
(automatisch)],"&lt;&gt;"&amp;BTT[[#This Row],[Verantwortliches TP
(automatisch)]])&gt;0,"Transaktion mehrfach","okay"),"")</f>
        <v>okay</v>
      </c>
      <c r="AR1496" s="10" t="str">
        <f>IFERROR(IF(COUNTIFS(BTT[Verwendete Transaktion (Pflichtauswahl)],BTT[[#This Row],[Verwendete Transaktion (Pflichtauswahl)]],BTT[Verantwortliches TP
(automatisch)],"&lt;&gt;"&amp;VLOOKUP(aktives_Teilprojekt,Teilprojekte[[Teilprojekte]:[Kürzel]],2,FALSE))&gt;0,"Transaktion mehrfach","okay"),"")</f>
        <v>okay</v>
      </c>
      <c r="AS1496" s="10" t="s">
        <v>11994</v>
      </c>
      <c r="AT1496" s="10"/>
    </row>
    <row r="1497" spans="1:46" x14ac:dyDescent="0.25">
      <c r="A1497" s="14" t="str">
        <f>IFERROR(IF(BTT[[#This Row],[Lfd Nr. 
(aus konsolidierter Datei)]]&lt;&gt;"",BTT[[#This Row],[Lfd Nr. 
(aus konsolidierter Datei)]],VLOOKUP(aktives_Teilprojekt,Teilprojekte[[Teilprojekte]:[Kürzel]],2,FALSE)&amp;ROW(BTT[[#This Row],[Lfd Nr.
(automatisch)]])-2),"")</f>
        <v>FI1411</v>
      </c>
      <c r="B1497" s="15" t="s">
        <v>14</v>
      </c>
      <c r="C1497" s="15"/>
      <c r="D1497" t="s">
        <v>11995</v>
      </c>
      <c r="E1497" s="10" t="str">
        <f>IFERROR(IF(NOT(BTT[[#This Row],[Manuelle Änderung des Verantwortliches TP
(Auswahl - bei Bedarf)]]=""),BTT[[#This Row],[Manuelle Änderung des Verantwortliches TP
(Auswahl - bei Bedarf)]],VLOOKUP(BTT[[#This Row],[Hauptprozess
(Pflichtauswahl)]],Hauptprozesse[],3,FALSE)),"")</f>
        <v>FI</v>
      </c>
      <c r="G1497" t="s">
        <v>14176</v>
      </c>
      <c r="H1497" s="10" t="s">
        <v>6038</v>
      </c>
      <c r="I1497" t="s">
        <v>3133</v>
      </c>
      <c r="J1497" s="10" t="str">
        <f>IFERROR(VLOOKUP(BTT[[#This Row],[Verwendete Transaktion (Pflichtauswahl)]],Transaktionen[[Transaktionen]:[Langtext]],2,FALSE),"")</f>
        <v>Bestellung anzeigen</v>
      </c>
      <c r="V1497" s="10" t="str">
        <f>IFERROR(VLOOKUP(BTT[[#This Row],[Verwendetes Formular
(Auswahl falls relevant)]],Formulare[[Formularbezeichnung]:[Formularname (technisch)]],2,FALSE),"")</f>
        <v/>
      </c>
      <c r="Y1497" s="4"/>
      <c r="AK1497" s="10" t="str">
        <f>IF(BTT[[#This Row],[Subprozess
(optionale Auswahl)]]="","okay",IF(VLOOKUP(BTT[[#This Row],[Subprozess
(optionale Auswahl)]],BPML[[Subprozess]:[Zugeordneter Hauptprozess]],3,FALSE)=BTT[[#This Row],[Hauptprozess
(Pflichtauswahl)]],"okay","falscher Subprozess"))</f>
        <v>okay</v>
      </c>
      <c r="AL1497" t="str">
        <f>IF(aktives_Teilprojekt="Master","",IF(BTT[[#This Row],[Verantwortliches TP
(automatisch)]]=VLOOKUP(aktives_Teilprojekt,Teilprojekte[[Teilprojekte]:[Kürzel]],2,FALSE),"okay","Hauptprozess anderes TP"))</f>
        <v>okay</v>
      </c>
      <c r="AM14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7" s="10" t="str">
        <f>IFERROR(IF(BTT[[#This Row],[SAP-Modul
(Pflichtauswahl)]]&lt;&gt;VLOOKUP(BTT[[#This Row],[Verwendete Transaktion (Pflichtauswahl)]],Transaktionen[[Transaktionen]:[Modul]],3,FALSE),"Modul anders","okay"),"")</f>
        <v>okay</v>
      </c>
      <c r="AP1497" s="10" t="str">
        <f>IFERROR(IF(COUNTIFS(BTT[Verwendete Transaktion (Pflichtauswahl)],BTT[[#This Row],[Verwendete Transaktion (Pflichtauswahl)]],BTT[SAP-Modul
(Pflichtauswahl)],"&lt;&gt;"&amp;BTT[[#This Row],[SAP-Modul
(Pflichtauswahl)]])&gt;0,"Modul anders","okay"),"")</f>
        <v>okay</v>
      </c>
      <c r="AQ1497" s="10" t="str">
        <f>IFERROR(IF(COUNTIFS(BTT[Verwendete Transaktion (Pflichtauswahl)],BTT[[#This Row],[Verwendete Transaktion (Pflichtauswahl)]],BTT[Verantwortliches TP
(automatisch)],"&lt;&gt;"&amp;BTT[[#This Row],[Verantwortliches TP
(automatisch)]])&gt;0,"Transaktion mehrfach","okay"),"")</f>
        <v>okay</v>
      </c>
      <c r="AR1497" s="10" t="str">
        <f>IFERROR(IF(COUNTIFS(BTT[Verwendete Transaktion (Pflichtauswahl)],BTT[[#This Row],[Verwendete Transaktion (Pflichtauswahl)]],BTT[Verantwortliches TP
(automatisch)],"&lt;&gt;"&amp;VLOOKUP(aktives_Teilprojekt,Teilprojekte[[Teilprojekte]:[Kürzel]],2,FALSE))&gt;0,"Transaktion mehrfach","okay"),"")</f>
        <v>okay</v>
      </c>
      <c r="AS1497" s="10" t="s">
        <v>11996</v>
      </c>
      <c r="AT1497" s="10"/>
    </row>
    <row r="1498" spans="1:46" x14ac:dyDescent="0.25">
      <c r="A1498" s="14" t="str">
        <f>IFERROR(IF(BTT[[#This Row],[Lfd Nr. 
(aus konsolidierter Datei)]]&lt;&gt;"",BTT[[#This Row],[Lfd Nr. 
(aus konsolidierter Datei)]],VLOOKUP(aktives_Teilprojekt,Teilprojekte[[Teilprojekte]:[Kürzel]],2,FALSE)&amp;ROW(BTT[[#This Row],[Lfd Nr.
(automatisch)]])-2),"")</f>
        <v>FI1412</v>
      </c>
      <c r="B1498" s="15" t="s">
        <v>14</v>
      </c>
      <c r="C1498" s="15"/>
      <c r="D1498" t="s">
        <v>11998</v>
      </c>
      <c r="E1498" s="10" t="str">
        <f>IFERROR(IF(NOT(BTT[[#This Row],[Manuelle Änderung des Verantwortliches TP
(Auswahl - bei Bedarf)]]=""),BTT[[#This Row],[Manuelle Änderung des Verantwortliches TP
(Auswahl - bei Bedarf)]],VLOOKUP(BTT[[#This Row],[Hauptprozess
(Pflichtauswahl)]],Hauptprozesse[],3,FALSE)),"")</f>
        <v>FI</v>
      </c>
      <c r="G1498" t="s">
        <v>14176</v>
      </c>
      <c r="H1498" s="10"/>
      <c r="J1498" s="10" t="str">
        <f>IFERROR(VLOOKUP(BTT[[#This Row],[Verwendete Transaktion (Pflichtauswahl)]],Transaktionen[[Transaktionen]:[Langtext]],2,FALSE),"")</f>
        <v/>
      </c>
      <c r="R1498" t="s">
        <v>8512</v>
      </c>
      <c r="V1498" s="10" t="str">
        <f>IFERROR(VLOOKUP(BTT[[#This Row],[Verwendetes Formular
(Auswahl falls relevant)]],Formulare[[Formularbezeichnung]:[Formularname (technisch)]],2,FALSE),"")</f>
        <v/>
      </c>
      <c r="Y1498" s="4"/>
      <c r="AK1498" s="10" t="str">
        <f>IF(BTT[[#This Row],[Subprozess
(optionale Auswahl)]]="","okay",IF(VLOOKUP(BTT[[#This Row],[Subprozess
(optionale Auswahl)]],BPML[[Subprozess]:[Zugeordneter Hauptprozess]],3,FALSE)=BTT[[#This Row],[Hauptprozess
(Pflichtauswahl)]],"okay","falscher Subprozess"))</f>
        <v>okay</v>
      </c>
      <c r="AL1498" t="str">
        <f>IF(aktives_Teilprojekt="Master","",IF(BTT[[#This Row],[Verantwortliches TP
(automatisch)]]=VLOOKUP(aktives_Teilprojekt,Teilprojekte[[Teilprojekte]:[Kürzel]],2,FALSE),"okay","Hauptprozess anderes TP"))</f>
        <v>okay</v>
      </c>
      <c r="AM14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8" s="10" t="str">
        <f>IFERROR(IF(BTT[[#This Row],[SAP-Modul
(Pflichtauswahl)]]&lt;&gt;VLOOKUP(BTT[[#This Row],[Verwendete Transaktion (Pflichtauswahl)]],Transaktionen[[Transaktionen]:[Modul]],3,FALSE),"Modul anders","okay"),"")</f>
        <v/>
      </c>
      <c r="AP1498" s="10" t="str">
        <f>IFERROR(IF(COUNTIFS(BTT[Verwendete Transaktion (Pflichtauswahl)],BTT[[#This Row],[Verwendete Transaktion (Pflichtauswahl)]],BTT[SAP-Modul
(Pflichtauswahl)],"&lt;&gt;"&amp;BTT[[#This Row],[SAP-Modul
(Pflichtauswahl)]])&gt;0,"Modul anders","okay"),"")</f>
        <v>okay</v>
      </c>
      <c r="AQ1498" s="10" t="str">
        <f>IFERROR(IF(COUNTIFS(BTT[Verwendete Transaktion (Pflichtauswahl)],BTT[[#This Row],[Verwendete Transaktion (Pflichtauswahl)]],BTT[Verantwortliches TP
(automatisch)],"&lt;&gt;"&amp;BTT[[#This Row],[Verantwortliches TP
(automatisch)]])&gt;0,"Transaktion mehrfach","okay"),"")</f>
        <v>okay</v>
      </c>
      <c r="AR1498" s="10" t="str">
        <f>IFERROR(IF(COUNTIFS(BTT[Verwendete Transaktion (Pflichtauswahl)],BTT[[#This Row],[Verwendete Transaktion (Pflichtauswahl)]],BTT[Verantwortliches TP
(automatisch)],"&lt;&gt;"&amp;VLOOKUP(aktives_Teilprojekt,Teilprojekte[[Teilprojekte]:[Kürzel]],2,FALSE))&gt;0,"Transaktion mehrfach","okay"),"")</f>
        <v>okay</v>
      </c>
      <c r="AS1498" s="10" t="s">
        <v>11997</v>
      </c>
      <c r="AT1498" s="10"/>
    </row>
    <row r="1499" spans="1:46" x14ac:dyDescent="0.25">
      <c r="A1499" s="14" t="str">
        <f>IFERROR(IF(BTT[[#This Row],[Lfd Nr. 
(aus konsolidierter Datei)]]&lt;&gt;"",BTT[[#This Row],[Lfd Nr. 
(aus konsolidierter Datei)]],VLOOKUP(aktives_Teilprojekt,Teilprojekte[[Teilprojekte]:[Kürzel]],2,FALSE)&amp;ROW(BTT[[#This Row],[Lfd Nr.
(automatisch)]])-2),"")</f>
        <v>FI1413</v>
      </c>
      <c r="B1499" s="15" t="s">
        <v>14</v>
      </c>
      <c r="C1499" s="15"/>
      <c r="D1499" t="s">
        <v>12000</v>
      </c>
      <c r="E1499" s="10" t="str">
        <f>IFERROR(IF(NOT(BTT[[#This Row],[Manuelle Änderung des Verantwortliches TP
(Auswahl - bei Bedarf)]]=""),BTT[[#This Row],[Manuelle Änderung des Verantwortliches TP
(Auswahl - bei Bedarf)]],VLOOKUP(BTT[[#This Row],[Hauptprozess
(Pflichtauswahl)]],Hauptprozesse[],3,FALSE)),"")</f>
        <v>FI</v>
      </c>
      <c r="G1499" t="s">
        <v>14304</v>
      </c>
      <c r="H1499" s="10"/>
      <c r="J1499" s="10" t="str">
        <f>IFERROR(VLOOKUP(BTT[[#This Row],[Verwendete Transaktion (Pflichtauswahl)]],Transaktionen[[Transaktionen]:[Langtext]],2,FALSE),"")</f>
        <v/>
      </c>
      <c r="V1499" s="10" t="str">
        <f>IFERROR(VLOOKUP(BTT[[#This Row],[Verwendetes Formular
(Auswahl falls relevant)]],Formulare[[Formularbezeichnung]:[Formularname (technisch)]],2,FALSE),"")</f>
        <v/>
      </c>
      <c r="Y1499" s="4"/>
      <c r="AK1499" s="10" t="str">
        <f>IF(BTT[[#This Row],[Subprozess
(optionale Auswahl)]]="","okay",IF(VLOOKUP(BTT[[#This Row],[Subprozess
(optionale Auswahl)]],BPML[[Subprozess]:[Zugeordneter Hauptprozess]],3,FALSE)=BTT[[#This Row],[Hauptprozess
(Pflichtauswahl)]],"okay","falscher Subprozess"))</f>
        <v>okay</v>
      </c>
      <c r="AL1499" t="str">
        <f>IF(aktives_Teilprojekt="Master","",IF(BTT[[#This Row],[Verantwortliches TP
(automatisch)]]=VLOOKUP(aktives_Teilprojekt,Teilprojekte[[Teilprojekte]:[Kürzel]],2,FALSE),"okay","Hauptprozess anderes TP"))</f>
        <v>okay</v>
      </c>
      <c r="AM14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9" s="10" t="str">
        <f>IFERROR(IF(BTT[[#This Row],[SAP-Modul
(Pflichtauswahl)]]&lt;&gt;VLOOKUP(BTT[[#This Row],[Verwendete Transaktion (Pflichtauswahl)]],Transaktionen[[Transaktionen]:[Modul]],3,FALSE),"Modul anders","okay"),"")</f>
        <v/>
      </c>
      <c r="AP1499" s="10" t="str">
        <f>IFERROR(IF(COUNTIFS(BTT[Verwendete Transaktion (Pflichtauswahl)],BTT[[#This Row],[Verwendete Transaktion (Pflichtauswahl)]],BTT[SAP-Modul
(Pflichtauswahl)],"&lt;&gt;"&amp;BTT[[#This Row],[SAP-Modul
(Pflichtauswahl)]])&gt;0,"Modul anders","okay"),"")</f>
        <v>okay</v>
      </c>
      <c r="AQ1499" s="10" t="str">
        <f>IFERROR(IF(COUNTIFS(BTT[Verwendete Transaktion (Pflichtauswahl)],BTT[[#This Row],[Verwendete Transaktion (Pflichtauswahl)]],BTT[Verantwortliches TP
(automatisch)],"&lt;&gt;"&amp;BTT[[#This Row],[Verantwortliches TP
(automatisch)]])&gt;0,"Transaktion mehrfach","okay"),"")</f>
        <v>okay</v>
      </c>
      <c r="AR1499" s="10" t="str">
        <f>IFERROR(IF(COUNTIFS(BTT[Verwendete Transaktion (Pflichtauswahl)],BTT[[#This Row],[Verwendete Transaktion (Pflichtauswahl)]],BTT[Verantwortliches TP
(automatisch)],"&lt;&gt;"&amp;VLOOKUP(aktives_Teilprojekt,Teilprojekte[[Teilprojekte]:[Kürzel]],2,FALSE))&gt;0,"Transaktion mehrfach","okay"),"")</f>
        <v>okay</v>
      </c>
      <c r="AS1499" s="10" t="s">
        <v>11999</v>
      </c>
      <c r="AT1499" s="10"/>
    </row>
    <row r="1500" spans="1:46" x14ac:dyDescent="0.25">
      <c r="A1500" s="14" t="str">
        <f>IFERROR(IF(BTT[[#This Row],[Lfd Nr. 
(aus konsolidierter Datei)]]&lt;&gt;"",BTT[[#This Row],[Lfd Nr. 
(aus konsolidierter Datei)]],VLOOKUP(aktives_Teilprojekt,Teilprojekte[[Teilprojekte]:[Kürzel]],2,FALSE)&amp;ROW(BTT[[#This Row],[Lfd Nr.
(automatisch)]])-2),"")</f>
        <v>FI1414</v>
      </c>
      <c r="B1500" s="15" t="s">
        <v>14</v>
      </c>
      <c r="C1500" s="15"/>
      <c r="D1500" t="s">
        <v>11998</v>
      </c>
      <c r="E1500" s="10" t="str">
        <f>IFERROR(IF(NOT(BTT[[#This Row],[Manuelle Änderung des Verantwortliches TP
(Auswahl - bei Bedarf)]]=""),BTT[[#This Row],[Manuelle Änderung des Verantwortliches TP
(Auswahl - bei Bedarf)]],VLOOKUP(BTT[[#This Row],[Hauptprozess
(Pflichtauswahl)]],Hauptprozesse[],3,FALSE)),"")</f>
        <v>FI</v>
      </c>
      <c r="G1500" t="s">
        <v>14176</v>
      </c>
      <c r="H1500" s="10"/>
      <c r="J1500" s="10" t="str">
        <f>IFERROR(VLOOKUP(BTT[[#This Row],[Verwendete Transaktion (Pflichtauswahl)]],Transaktionen[[Transaktionen]:[Langtext]],2,FALSE),"")</f>
        <v/>
      </c>
      <c r="V1500" s="10" t="str">
        <f>IFERROR(VLOOKUP(BTT[[#This Row],[Verwendetes Formular
(Auswahl falls relevant)]],Formulare[[Formularbezeichnung]:[Formularname (technisch)]],2,FALSE),"")</f>
        <v/>
      </c>
      <c r="Y1500" s="4"/>
      <c r="AK1500" s="10" t="str">
        <f>IF(BTT[[#This Row],[Subprozess
(optionale Auswahl)]]="","okay",IF(VLOOKUP(BTT[[#This Row],[Subprozess
(optionale Auswahl)]],BPML[[Subprozess]:[Zugeordneter Hauptprozess]],3,FALSE)=BTT[[#This Row],[Hauptprozess
(Pflichtauswahl)]],"okay","falscher Subprozess"))</f>
        <v>okay</v>
      </c>
      <c r="AL1500" t="str">
        <f>IF(aktives_Teilprojekt="Master","",IF(BTT[[#This Row],[Verantwortliches TP
(automatisch)]]=VLOOKUP(aktives_Teilprojekt,Teilprojekte[[Teilprojekte]:[Kürzel]],2,FALSE),"okay","Hauptprozess anderes TP"))</f>
        <v>okay</v>
      </c>
      <c r="AM15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0" s="10" t="str">
        <f>IFERROR(IF(BTT[[#This Row],[SAP-Modul
(Pflichtauswahl)]]&lt;&gt;VLOOKUP(BTT[[#This Row],[Verwendete Transaktion (Pflichtauswahl)]],Transaktionen[[Transaktionen]:[Modul]],3,FALSE),"Modul anders","okay"),"")</f>
        <v/>
      </c>
      <c r="AP1500" s="10" t="str">
        <f>IFERROR(IF(COUNTIFS(BTT[Verwendete Transaktion (Pflichtauswahl)],BTT[[#This Row],[Verwendete Transaktion (Pflichtauswahl)]],BTT[SAP-Modul
(Pflichtauswahl)],"&lt;&gt;"&amp;BTT[[#This Row],[SAP-Modul
(Pflichtauswahl)]])&gt;0,"Modul anders","okay"),"")</f>
        <v>okay</v>
      </c>
      <c r="AQ1500" s="10" t="str">
        <f>IFERROR(IF(COUNTIFS(BTT[Verwendete Transaktion (Pflichtauswahl)],BTT[[#This Row],[Verwendete Transaktion (Pflichtauswahl)]],BTT[Verantwortliches TP
(automatisch)],"&lt;&gt;"&amp;BTT[[#This Row],[Verantwortliches TP
(automatisch)]])&gt;0,"Transaktion mehrfach","okay"),"")</f>
        <v>okay</v>
      </c>
      <c r="AR1500" s="10" t="str">
        <f>IFERROR(IF(COUNTIFS(BTT[Verwendete Transaktion (Pflichtauswahl)],BTT[[#This Row],[Verwendete Transaktion (Pflichtauswahl)]],BTT[Verantwortliches TP
(automatisch)],"&lt;&gt;"&amp;VLOOKUP(aktives_Teilprojekt,Teilprojekte[[Teilprojekte]:[Kürzel]],2,FALSE))&gt;0,"Transaktion mehrfach","okay"),"")</f>
        <v>okay</v>
      </c>
      <c r="AS1500" s="10" t="s">
        <v>12001</v>
      </c>
      <c r="AT1500" s="10"/>
    </row>
    <row r="1501" spans="1:46" x14ac:dyDescent="0.25">
      <c r="A1501" s="14" t="str">
        <f>IFERROR(IF(BTT[[#This Row],[Lfd Nr. 
(aus konsolidierter Datei)]]&lt;&gt;"",BTT[[#This Row],[Lfd Nr. 
(aus konsolidierter Datei)]],VLOOKUP(aktives_Teilprojekt,Teilprojekte[[Teilprojekte]:[Kürzel]],2,FALSE)&amp;ROW(BTT[[#This Row],[Lfd Nr.
(automatisch)]])-2),"")</f>
        <v>FI1415</v>
      </c>
      <c r="B1501" s="15" t="s">
        <v>14</v>
      </c>
      <c r="C1501" s="15"/>
      <c r="D1501" t="s">
        <v>12003</v>
      </c>
      <c r="E1501" s="10" t="str">
        <f>IFERROR(IF(NOT(BTT[[#This Row],[Manuelle Änderung des Verantwortliches TP
(Auswahl - bei Bedarf)]]=""),BTT[[#This Row],[Manuelle Änderung des Verantwortliches TP
(Auswahl - bei Bedarf)]],VLOOKUP(BTT[[#This Row],[Hauptprozess
(Pflichtauswahl)]],Hauptprozesse[],3,FALSE)),"")</f>
        <v>FI</v>
      </c>
      <c r="G1501" t="s">
        <v>14176</v>
      </c>
      <c r="H1501" s="10"/>
      <c r="J1501" s="10" t="str">
        <f>IFERROR(VLOOKUP(BTT[[#This Row],[Verwendete Transaktion (Pflichtauswahl)]],Transaktionen[[Transaktionen]:[Langtext]],2,FALSE),"")</f>
        <v/>
      </c>
      <c r="V1501" s="10" t="str">
        <f>IFERROR(VLOOKUP(BTT[[#This Row],[Verwendetes Formular
(Auswahl falls relevant)]],Formulare[[Formularbezeichnung]:[Formularname (technisch)]],2,FALSE),"")</f>
        <v/>
      </c>
      <c r="Y1501" s="4"/>
      <c r="AK1501" s="10" t="str">
        <f>IF(BTT[[#This Row],[Subprozess
(optionale Auswahl)]]="","okay",IF(VLOOKUP(BTT[[#This Row],[Subprozess
(optionale Auswahl)]],BPML[[Subprozess]:[Zugeordneter Hauptprozess]],3,FALSE)=BTT[[#This Row],[Hauptprozess
(Pflichtauswahl)]],"okay","falscher Subprozess"))</f>
        <v>okay</v>
      </c>
      <c r="AL1501" t="str">
        <f>IF(aktives_Teilprojekt="Master","",IF(BTT[[#This Row],[Verantwortliches TP
(automatisch)]]=VLOOKUP(aktives_Teilprojekt,Teilprojekte[[Teilprojekte]:[Kürzel]],2,FALSE),"okay","Hauptprozess anderes TP"))</f>
        <v>okay</v>
      </c>
      <c r="AM15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1" s="10" t="str">
        <f>IFERROR(IF(BTT[[#This Row],[SAP-Modul
(Pflichtauswahl)]]&lt;&gt;VLOOKUP(BTT[[#This Row],[Verwendete Transaktion (Pflichtauswahl)]],Transaktionen[[Transaktionen]:[Modul]],3,FALSE),"Modul anders","okay"),"")</f>
        <v/>
      </c>
      <c r="AP1501" s="10" t="str">
        <f>IFERROR(IF(COUNTIFS(BTT[Verwendete Transaktion (Pflichtauswahl)],BTT[[#This Row],[Verwendete Transaktion (Pflichtauswahl)]],BTT[SAP-Modul
(Pflichtauswahl)],"&lt;&gt;"&amp;BTT[[#This Row],[SAP-Modul
(Pflichtauswahl)]])&gt;0,"Modul anders","okay"),"")</f>
        <v>okay</v>
      </c>
      <c r="AQ1501" s="10" t="str">
        <f>IFERROR(IF(COUNTIFS(BTT[Verwendete Transaktion (Pflichtauswahl)],BTT[[#This Row],[Verwendete Transaktion (Pflichtauswahl)]],BTT[Verantwortliches TP
(automatisch)],"&lt;&gt;"&amp;BTT[[#This Row],[Verantwortliches TP
(automatisch)]])&gt;0,"Transaktion mehrfach","okay"),"")</f>
        <v>okay</v>
      </c>
      <c r="AR1501" s="10" t="str">
        <f>IFERROR(IF(COUNTIFS(BTT[Verwendete Transaktion (Pflichtauswahl)],BTT[[#This Row],[Verwendete Transaktion (Pflichtauswahl)]],BTT[Verantwortliches TP
(automatisch)],"&lt;&gt;"&amp;VLOOKUP(aktives_Teilprojekt,Teilprojekte[[Teilprojekte]:[Kürzel]],2,FALSE))&gt;0,"Transaktion mehrfach","okay"),"")</f>
        <v>okay</v>
      </c>
      <c r="AS1501" s="10" t="s">
        <v>12002</v>
      </c>
      <c r="AT1501" s="10"/>
    </row>
    <row r="1502" spans="1:46" x14ac:dyDescent="0.25">
      <c r="A1502" s="14" t="str">
        <f>IFERROR(IF(BTT[[#This Row],[Lfd Nr. 
(aus konsolidierter Datei)]]&lt;&gt;"",BTT[[#This Row],[Lfd Nr. 
(aus konsolidierter Datei)]],VLOOKUP(aktives_Teilprojekt,Teilprojekte[[Teilprojekte]:[Kürzel]],2,FALSE)&amp;ROW(BTT[[#This Row],[Lfd Nr.
(automatisch)]])-2),"")</f>
        <v>FI1416</v>
      </c>
      <c r="B1502" s="15" t="s">
        <v>14</v>
      </c>
      <c r="C1502" s="15"/>
      <c r="D1502" t="s">
        <v>12005</v>
      </c>
      <c r="E1502" s="10" t="str">
        <f>IFERROR(IF(NOT(BTT[[#This Row],[Manuelle Änderung des Verantwortliches TP
(Auswahl - bei Bedarf)]]=""),BTT[[#This Row],[Manuelle Änderung des Verantwortliches TP
(Auswahl - bei Bedarf)]],VLOOKUP(BTT[[#This Row],[Hauptprozess
(Pflichtauswahl)]],Hauptprozesse[],3,FALSE)),"")</f>
        <v>FI</v>
      </c>
      <c r="G1502" t="s">
        <v>14176</v>
      </c>
      <c r="H1502" s="10"/>
      <c r="J1502" s="10" t="str">
        <f>IFERROR(VLOOKUP(BTT[[#This Row],[Verwendete Transaktion (Pflichtauswahl)]],Transaktionen[[Transaktionen]:[Langtext]],2,FALSE),"")</f>
        <v/>
      </c>
      <c r="N1502" t="s">
        <v>9765</v>
      </c>
      <c r="V1502" s="10" t="str">
        <f>IFERROR(VLOOKUP(BTT[[#This Row],[Verwendetes Formular
(Auswahl falls relevant)]],Formulare[[Formularbezeichnung]:[Formularname (technisch)]],2,FALSE),"")</f>
        <v/>
      </c>
      <c r="Y1502" s="4"/>
      <c r="AK1502" s="10" t="str">
        <f>IF(BTT[[#This Row],[Subprozess
(optionale Auswahl)]]="","okay",IF(VLOOKUP(BTT[[#This Row],[Subprozess
(optionale Auswahl)]],BPML[[Subprozess]:[Zugeordneter Hauptprozess]],3,FALSE)=BTT[[#This Row],[Hauptprozess
(Pflichtauswahl)]],"okay","falscher Subprozess"))</f>
        <v>okay</v>
      </c>
      <c r="AL1502" t="str">
        <f>IF(aktives_Teilprojekt="Master","",IF(BTT[[#This Row],[Verantwortliches TP
(automatisch)]]=VLOOKUP(aktives_Teilprojekt,Teilprojekte[[Teilprojekte]:[Kürzel]],2,FALSE),"okay","Hauptprozess anderes TP"))</f>
        <v>okay</v>
      </c>
      <c r="AM15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2" s="10" t="str">
        <f>IFERROR(IF(BTT[[#This Row],[SAP-Modul
(Pflichtauswahl)]]&lt;&gt;VLOOKUP(BTT[[#This Row],[Verwendete Transaktion (Pflichtauswahl)]],Transaktionen[[Transaktionen]:[Modul]],3,FALSE),"Modul anders","okay"),"")</f>
        <v/>
      </c>
      <c r="AP1502" s="10" t="str">
        <f>IFERROR(IF(COUNTIFS(BTT[Verwendete Transaktion (Pflichtauswahl)],BTT[[#This Row],[Verwendete Transaktion (Pflichtauswahl)]],BTT[SAP-Modul
(Pflichtauswahl)],"&lt;&gt;"&amp;BTT[[#This Row],[SAP-Modul
(Pflichtauswahl)]])&gt;0,"Modul anders","okay"),"")</f>
        <v>okay</v>
      </c>
      <c r="AQ1502" s="10" t="str">
        <f>IFERROR(IF(COUNTIFS(BTT[Verwendete Transaktion (Pflichtauswahl)],BTT[[#This Row],[Verwendete Transaktion (Pflichtauswahl)]],BTT[Verantwortliches TP
(automatisch)],"&lt;&gt;"&amp;BTT[[#This Row],[Verantwortliches TP
(automatisch)]])&gt;0,"Transaktion mehrfach","okay"),"")</f>
        <v>okay</v>
      </c>
      <c r="AR1502" s="10" t="str">
        <f>IFERROR(IF(COUNTIFS(BTT[Verwendete Transaktion (Pflichtauswahl)],BTT[[#This Row],[Verwendete Transaktion (Pflichtauswahl)]],BTT[Verantwortliches TP
(automatisch)],"&lt;&gt;"&amp;VLOOKUP(aktives_Teilprojekt,Teilprojekte[[Teilprojekte]:[Kürzel]],2,FALSE))&gt;0,"Transaktion mehrfach","okay"),"")</f>
        <v>okay</v>
      </c>
      <c r="AS1502" s="10" t="s">
        <v>12004</v>
      </c>
      <c r="AT1502" s="10"/>
    </row>
    <row r="1503" spans="1:46" x14ac:dyDescent="0.25">
      <c r="A1503" s="14" t="str">
        <f>IFERROR(IF(BTT[[#This Row],[Lfd Nr. 
(aus konsolidierter Datei)]]&lt;&gt;"",BTT[[#This Row],[Lfd Nr. 
(aus konsolidierter Datei)]],VLOOKUP(aktives_Teilprojekt,Teilprojekte[[Teilprojekte]:[Kürzel]],2,FALSE)&amp;ROW(BTT[[#This Row],[Lfd Nr.
(automatisch)]])-2),"")</f>
        <v>FI1417</v>
      </c>
      <c r="B1503" s="15" t="s">
        <v>14</v>
      </c>
      <c r="C1503" s="15"/>
      <c r="D1503" t="s">
        <v>12007</v>
      </c>
      <c r="E1503" s="10" t="str">
        <f>IFERROR(IF(NOT(BTT[[#This Row],[Manuelle Änderung des Verantwortliches TP
(Auswahl - bei Bedarf)]]=""),BTT[[#This Row],[Manuelle Änderung des Verantwortliches TP
(Auswahl - bei Bedarf)]],VLOOKUP(BTT[[#This Row],[Hauptprozess
(Pflichtauswahl)]],Hauptprozesse[],3,FALSE)),"")</f>
        <v>FI</v>
      </c>
      <c r="G1503" t="s">
        <v>14176</v>
      </c>
      <c r="H1503" s="10"/>
      <c r="J1503" s="10" t="str">
        <f>IFERROR(VLOOKUP(BTT[[#This Row],[Verwendete Transaktion (Pflichtauswahl)]],Transaktionen[[Transaktionen]:[Langtext]],2,FALSE),"")</f>
        <v/>
      </c>
      <c r="N1503" t="s">
        <v>9765</v>
      </c>
      <c r="V1503" s="10" t="str">
        <f>IFERROR(VLOOKUP(BTT[[#This Row],[Verwendetes Formular
(Auswahl falls relevant)]],Formulare[[Formularbezeichnung]:[Formularname (technisch)]],2,FALSE),"")</f>
        <v/>
      </c>
      <c r="Y1503" s="4"/>
      <c r="AK1503" s="10" t="str">
        <f>IF(BTT[[#This Row],[Subprozess
(optionale Auswahl)]]="","okay",IF(VLOOKUP(BTT[[#This Row],[Subprozess
(optionale Auswahl)]],BPML[[Subprozess]:[Zugeordneter Hauptprozess]],3,FALSE)=BTT[[#This Row],[Hauptprozess
(Pflichtauswahl)]],"okay","falscher Subprozess"))</f>
        <v>okay</v>
      </c>
      <c r="AL1503" t="str">
        <f>IF(aktives_Teilprojekt="Master","",IF(BTT[[#This Row],[Verantwortliches TP
(automatisch)]]=VLOOKUP(aktives_Teilprojekt,Teilprojekte[[Teilprojekte]:[Kürzel]],2,FALSE),"okay","Hauptprozess anderes TP"))</f>
        <v>okay</v>
      </c>
      <c r="AM15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3" s="10" t="str">
        <f>IFERROR(IF(BTT[[#This Row],[SAP-Modul
(Pflichtauswahl)]]&lt;&gt;VLOOKUP(BTT[[#This Row],[Verwendete Transaktion (Pflichtauswahl)]],Transaktionen[[Transaktionen]:[Modul]],3,FALSE),"Modul anders","okay"),"")</f>
        <v/>
      </c>
      <c r="AP1503" s="10" t="str">
        <f>IFERROR(IF(COUNTIFS(BTT[Verwendete Transaktion (Pflichtauswahl)],BTT[[#This Row],[Verwendete Transaktion (Pflichtauswahl)]],BTT[SAP-Modul
(Pflichtauswahl)],"&lt;&gt;"&amp;BTT[[#This Row],[SAP-Modul
(Pflichtauswahl)]])&gt;0,"Modul anders","okay"),"")</f>
        <v>okay</v>
      </c>
      <c r="AQ1503" s="10" t="str">
        <f>IFERROR(IF(COUNTIFS(BTT[Verwendete Transaktion (Pflichtauswahl)],BTT[[#This Row],[Verwendete Transaktion (Pflichtauswahl)]],BTT[Verantwortliches TP
(automatisch)],"&lt;&gt;"&amp;BTT[[#This Row],[Verantwortliches TP
(automatisch)]])&gt;0,"Transaktion mehrfach","okay"),"")</f>
        <v>okay</v>
      </c>
      <c r="AR1503" s="10" t="str">
        <f>IFERROR(IF(COUNTIFS(BTT[Verwendete Transaktion (Pflichtauswahl)],BTT[[#This Row],[Verwendete Transaktion (Pflichtauswahl)]],BTT[Verantwortliches TP
(automatisch)],"&lt;&gt;"&amp;VLOOKUP(aktives_Teilprojekt,Teilprojekte[[Teilprojekte]:[Kürzel]],2,FALSE))&gt;0,"Transaktion mehrfach","okay"),"")</f>
        <v>okay</v>
      </c>
      <c r="AS1503" s="10" t="s">
        <v>12006</v>
      </c>
      <c r="AT1503" s="10"/>
    </row>
    <row r="1504" spans="1:46" x14ac:dyDescent="0.25">
      <c r="A1504" s="14" t="str">
        <f>IFERROR(IF(BTT[[#This Row],[Lfd Nr. 
(aus konsolidierter Datei)]]&lt;&gt;"",BTT[[#This Row],[Lfd Nr. 
(aus konsolidierter Datei)]],VLOOKUP(aktives_Teilprojekt,Teilprojekte[[Teilprojekte]:[Kürzel]],2,FALSE)&amp;ROW(BTT[[#This Row],[Lfd Nr.
(automatisch)]])-2),"")</f>
        <v>FI1418</v>
      </c>
      <c r="B1504" s="15" t="s">
        <v>14</v>
      </c>
      <c r="C1504" s="15"/>
      <c r="D1504" t="s">
        <v>12009</v>
      </c>
      <c r="E1504" s="10" t="str">
        <f>IFERROR(IF(NOT(BTT[[#This Row],[Manuelle Änderung des Verantwortliches TP
(Auswahl - bei Bedarf)]]=""),BTT[[#This Row],[Manuelle Änderung des Verantwortliches TP
(Auswahl - bei Bedarf)]],VLOOKUP(BTT[[#This Row],[Hauptprozess
(Pflichtauswahl)]],Hauptprozesse[],3,FALSE)),"")</f>
        <v>FI</v>
      </c>
      <c r="G1504" t="s">
        <v>14176</v>
      </c>
      <c r="H1504" s="10" t="s">
        <v>6038</v>
      </c>
      <c r="I1504" t="s">
        <v>14305</v>
      </c>
      <c r="J1504" s="10" t="str">
        <f>IFERROR(VLOOKUP(BTT[[#This Row],[Verwendete Transaktion (Pflichtauswahl)]],Transaktionen[[Transaktionen]:[Langtext]],2,FALSE),"")</f>
        <v>Eingangsrechnung erfassen</v>
      </c>
      <c r="V1504" s="10" t="str">
        <f>IFERROR(VLOOKUP(BTT[[#This Row],[Verwendetes Formular
(Auswahl falls relevant)]],Formulare[[Formularbezeichnung]:[Formularname (technisch)]],2,FALSE),"")</f>
        <v/>
      </c>
      <c r="Y1504" s="4"/>
      <c r="AK1504" s="10" t="str">
        <f>IF(BTT[[#This Row],[Subprozess
(optionale Auswahl)]]="","okay",IF(VLOOKUP(BTT[[#This Row],[Subprozess
(optionale Auswahl)]],BPML[[Subprozess]:[Zugeordneter Hauptprozess]],3,FALSE)=BTT[[#This Row],[Hauptprozess
(Pflichtauswahl)]],"okay","falscher Subprozess"))</f>
        <v>okay</v>
      </c>
      <c r="AL1504" t="str">
        <f>IF(aktives_Teilprojekt="Master","",IF(BTT[[#This Row],[Verantwortliches TP
(automatisch)]]=VLOOKUP(aktives_Teilprojekt,Teilprojekte[[Teilprojekte]:[Kürzel]],2,FALSE),"okay","Hauptprozess anderes TP"))</f>
        <v>okay</v>
      </c>
      <c r="AM15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4" s="10" t="str">
        <f>IFERROR(IF(BTT[[#This Row],[SAP-Modul
(Pflichtauswahl)]]&lt;&gt;VLOOKUP(BTT[[#This Row],[Verwendete Transaktion (Pflichtauswahl)]],Transaktionen[[Transaktionen]:[Modul]],3,FALSE),"Modul anders","okay"),"")</f>
        <v>okay</v>
      </c>
      <c r="AP1504" s="10" t="str">
        <f>IFERROR(IF(COUNTIFS(BTT[Verwendete Transaktion (Pflichtauswahl)],BTT[[#This Row],[Verwendete Transaktion (Pflichtauswahl)]],BTT[SAP-Modul
(Pflichtauswahl)],"&lt;&gt;"&amp;BTT[[#This Row],[SAP-Modul
(Pflichtauswahl)]])&gt;0,"Modul anders","okay"),"")</f>
        <v>okay</v>
      </c>
      <c r="AQ1504" s="10" t="str">
        <f>IFERROR(IF(COUNTIFS(BTT[Verwendete Transaktion (Pflichtauswahl)],BTT[[#This Row],[Verwendete Transaktion (Pflichtauswahl)]],BTT[Verantwortliches TP
(automatisch)],"&lt;&gt;"&amp;BTT[[#This Row],[Verantwortliches TP
(automatisch)]])&gt;0,"Transaktion mehrfach","okay"),"")</f>
        <v>okay</v>
      </c>
      <c r="AR1504" s="10" t="str">
        <f>IFERROR(IF(COUNTIFS(BTT[Verwendete Transaktion (Pflichtauswahl)],BTT[[#This Row],[Verwendete Transaktion (Pflichtauswahl)]],BTT[Verantwortliches TP
(automatisch)],"&lt;&gt;"&amp;VLOOKUP(aktives_Teilprojekt,Teilprojekte[[Teilprojekte]:[Kürzel]],2,FALSE))&gt;0,"Transaktion mehrfach","okay"),"")</f>
        <v>okay</v>
      </c>
      <c r="AS1504" s="10" t="s">
        <v>12008</v>
      </c>
      <c r="AT1504" s="10"/>
    </row>
    <row r="1505" spans="1:46" x14ac:dyDescent="0.25">
      <c r="A1505" s="14" t="str">
        <f>IFERROR(IF(BTT[[#This Row],[Lfd Nr. 
(aus konsolidierter Datei)]]&lt;&gt;"",BTT[[#This Row],[Lfd Nr. 
(aus konsolidierter Datei)]],VLOOKUP(aktives_Teilprojekt,Teilprojekte[[Teilprojekte]:[Kürzel]],2,FALSE)&amp;ROW(BTT[[#This Row],[Lfd Nr.
(automatisch)]])-2),"")</f>
        <v>FI1419</v>
      </c>
      <c r="B1505" s="15" t="s">
        <v>14</v>
      </c>
      <c r="C1505" s="15"/>
      <c r="D1505" t="s">
        <v>12011</v>
      </c>
      <c r="E1505" s="10" t="str">
        <f>IFERROR(IF(NOT(BTT[[#This Row],[Manuelle Änderung des Verantwortliches TP
(Auswahl - bei Bedarf)]]=""),BTT[[#This Row],[Manuelle Änderung des Verantwortliches TP
(Auswahl - bei Bedarf)]],VLOOKUP(BTT[[#This Row],[Hauptprozess
(Pflichtauswahl)]],Hauptprozesse[],3,FALSE)),"")</f>
        <v>FI</v>
      </c>
      <c r="G1505" t="s">
        <v>9765</v>
      </c>
      <c r="H1505" s="10" t="s">
        <v>9073</v>
      </c>
      <c r="I1505" t="s">
        <v>8567</v>
      </c>
      <c r="J1505" s="10" t="str">
        <f>IFERROR(VLOOKUP(BTT[[#This Row],[Verwendete Transaktion (Pflichtauswahl)]],Transaktionen[[Transaktionen]:[Langtext]],2,FALSE),"")</f>
        <v>Durchführung über Workflow</v>
      </c>
      <c r="V1505" s="10" t="str">
        <f>IFERROR(VLOOKUP(BTT[[#This Row],[Verwendetes Formular
(Auswahl falls relevant)]],Formulare[[Formularbezeichnung]:[Formularname (technisch)]],2,FALSE),"")</f>
        <v/>
      </c>
      <c r="Y1505" s="4"/>
      <c r="AK1505" s="10" t="str">
        <f>IF(BTT[[#This Row],[Subprozess
(optionale Auswahl)]]="","okay",IF(VLOOKUP(BTT[[#This Row],[Subprozess
(optionale Auswahl)]],BPML[[Subprozess]:[Zugeordneter Hauptprozess]],3,FALSE)=BTT[[#This Row],[Hauptprozess
(Pflichtauswahl)]],"okay","falscher Subprozess"))</f>
        <v>okay</v>
      </c>
      <c r="AL1505" t="str">
        <f>IF(aktives_Teilprojekt="Master","",IF(BTT[[#This Row],[Verantwortliches TP
(automatisch)]]=VLOOKUP(aktives_Teilprojekt,Teilprojekte[[Teilprojekte]:[Kürzel]],2,FALSE),"okay","Hauptprozess anderes TP"))</f>
        <v>okay</v>
      </c>
      <c r="AM15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5" s="10" t="str">
        <f>IFERROR(IF(BTT[[#This Row],[SAP-Modul
(Pflichtauswahl)]]&lt;&gt;VLOOKUP(BTT[[#This Row],[Verwendete Transaktion (Pflichtauswahl)]],Transaktionen[[Transaktionen]:[Modul]],3,FALSE),"Modul anders","okay"),"")</f>
        <v>okay</v>
      </c>
      <c r="AP1505" s="10" t="str">
        <f>IFERROR(IF(COUNTIFS(BTT[Verwendete Transaktion (Pflichtauswahl)],BTT[[#This Row],[Verwendete Transaktion (Pflichtauswahl)]],BTT[SAP-Modul
(Pflichtauswahl)],"&lt;&gt;"&amp;BTT[[#This Row],[SAP-Modul
(Pflichtauswahl)]])&gt;0,"Modul anders","okay"),"")</f>
        <v>okay</v>
      </c>
      <c r="AQ1505" s="10" t="str">
        <f>IFERROR(IF(COUNTIFS(BTT[Verwendete Transaktion (Pflichtauswahl)],BTT[[#This Row],[Verwendete Transaktion (Pflichtauswahl)]],BTT[Verantwortliches TP
(automatisch)],"&lt;&gt;"&amp;BTT[[#This Row],[Verantwortliches TP
(automatisch)]])&gt;0,"Transaktion mehrfach","okay"),"")</f>
        <v>okay</v>
      </c>
      <c r="AR1505" s="10" t="str">
        <f>IFERROR(IF(COUNTIFS(BTT[Verwendete Transaktion (Pflichtauswahl)],BTT[[#This Row],[Verwendete Transaktion (Pflichtauswahl)]],BTT[Verantwortliches TP
(automatisch)],"&lt;&gt;"&amp;VLOOKUP(aktives_Teilprojekt,Teilprojekte[[Teilprojekte]:[Kürzel]],2,FALSE))&gt;0,"Transaktion mehrfach","okay"),"")</f>
        <v>okay</v>
      </c>
      <c r="AS1505" s="10" t="s">
        <v>12010</v>
      </c>
      <c r="AT1505" s="10"/>
    </row>
    <row r="1506" spans="1:46" x14ac:dyDescent="0.25">
      <c r="A1506" s="14" t="str">
        <f>IFERROR(IF(BTT[[#This Row],[Lfd Nr. 
(aus konsolidierter Datei)]]&lt;&gt;"",BTT[[#This Row],[Lfd Nr. 
(aus konsolidierter Datei)]],VLOOKUP(aktives_Teilprojekt,Teilprojekte[[Teilprojekte]:[Kürzel]],2,FALSE)&amp;ROW(BTT[[#This Row],[Lfd Nr.
(automatisch)]])-2),"")</f>
        <v>FI1420</v>
      </c>
      <c r="B1506" s="15" t="s">
        <v>14</v>
      </c>
      <c r="C1506" s="15"/>
      <c r="D1506" t="s">
        <v>12013</v>
      </c>
      <c r="E1506" s="10" t="str">
        <f>IFERROR(IF(NOT(BTT[[#This Row],[Manuelle Änderung des Verantwortliches TP
(Auswahl - bei Bedarf)]]=""),BTT[[#This Row],[Manuelle Änderung des Verantwortliches TP
(Auswahl - bei Bedarf)]],VLOOKUP(BTT[[#This Row],[Hauptprozess
(Pflichtauswahl)]],Hauptprozesse[],3,FALSE)),"")</f>
        <v>FI</v>
      </c>
      <c r="G1506" t="s">
        <v>14176</v>
      </c>
      <c r="H1506" s="10" t="s">
        <v>6038</v>
      </c>
      <c r="I1506" t="s">
        <v>3133</v>
      </c>
      <c r="J1506" s="10" t="str">
        <f>IFERROR(VLOOKUP(BTT[[#This Row],[Verwendete Transaktion (Pflichtauswahl)]],Transaktionen[[Transaktionen]:[Langtext]],2,FALSE),"")</f>
        <v>Bestellung anzeigen</v>
      </c>
      <c r="V1506" s="10" t="str">
        <f>IFERROR(VLOOKUP(BTT[[#This Row],[Verwendetes Formular
(Auswahl falls relevant)]],Formulare[[Formularbezeichnung]:[Formularname (technisch)]],2,FALSE),"")</f>
        <v/>
      </c>
      <c r="Y1506" s="4"/>
      <c r="AK1506" s="10" t="str">
        <f>IF(BTT[[#This Row],[Subprozess
(optionale Auswahl)]]="","okay",IF(VLOOKUP(BTT[[#This Row],[Subprozess
(optionale Auswahl)]],BPML[[Subprozess]:[Zugeordneter Hauptprozess]],3,FALSE)=BTT[[#This Row],[Hauptprozess
(Pflichtauswahl)]],"okay","falscher Subprozess"))</f>
        <v>okay</v>
      </c>
      <c r="AL1506" t="str">
        <f>IF(aktives_Teilprojekt="Master","",IF(BTT[[#This Row],[Verantwortliches TP
(automatisch)]]=VLOOKUP(aktives_Teilprojekt,Teilprojekte[[Teilprojekte]:[Kürzel]],2,FALSE),"okay","Hauptprozess anderes TP"))</f>
        <v>okay</v>
      </c>
      <c r="AM15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6" s="10" t="str">
        <f>IFERROR(IF(BTT[[#This Row],[SAP-Modul
(Pflichtauswahl)]]&lt;&gt;VLOOKUP(BTT[[#This Row],[Verwendete Transaktion (Pflichtauswahl)]],Transaktionen[[Transaktionen]:[Modul]],3,FALSE),"Modul anders","okay"),"")</f>
        <v>okay</v>
      </c>
      <c r="AP1506" s="10" t="str">
        <f>IFERROR(IF(COUNTIFS(BTT[Verwendete Transaktion (Pflichtauswahl)],BTT[[#This Row],[Verwendete Transaktion (Pflichtauswahl)]],BTT[SAP-Modul
(Pflichtauswahl)],"&lt;&gt;"&amp;BTT[[#This Row],[SAP-Modul
(Pflichtauswahl)]])&gt;0,"Modul anders","okay"),"")</f>
        <v>okay</v>
      </c>
      <c r="AQ1506" s="10" t="str">
        <f>IFERROR(IF(COUNTIFS(BTT[Verwendete Transaktion (Pflichtauswahl)],BTT[[#This Row],[Verwendete Transaktion (Pflichtauswahl)]],BTT[Verantwortliches TP
(automatisch)],"&lt;&gt;"&amp;BTT[[#This Row],[Verantwortliches TP
(automatisch)]])&gt;0,"Transaktion mehrfach","okay"),"")</f>
        <v>okay</v>
      </c>
      <c r="AR1506" s="10" t="str">
        <f>IFERROR(IF(COUNTIFS(BTT[Verwendete Transaktion (Pflichtauswahl)],BTT[[#This Row],[Verwendete Transaktion (Pflichtauswahl)]],BTT[Verantwortliches TP
(automatisch)],"&lt;&gt;"&amp;VLOOKUP(aktives_Teilprojekt,Teilprojekte[[Teilprojekte]:[Kürzel]],2,FALSE))&gt;0,"Transaktion mehrfach","okay"),"")</f>
        <v>okay</v>
      </c>
      <c r="AS1506" s="10" t="s">
        <v>12012</v>
      </c>
      <c r="AT1506" s="10"/>
    </row>
    <row r="1507" spans="1:46" x14ac:dyDescent="0.25">
      <c r="A1507" s="14" t="str">
        <f>IFERROR(IF(BTT[[#This Row],[Lfd Nr. 
(aus konsolidierter Datei)]]&lt;&gt;"",BTT[[#This Row],[Lfd Nr. 
(aus konsolidierter Datei)]],VLOOKUP(aktives_Teilprojekt,Teilprojekte[[Teilprojekte]:[Kürzel]],2,FALSE)&amp;ROW(BTT[[#This Row],[Lfd Nr.
(automatisch)]])-2),"")</f>
        <v>FI1421</v>
      </c>
      <c r="B1507" s="15" t="s">
        <v>14</v>
      </c>
      <c r="C1507" s="15"/>
      <c r="D1507" t="s">
        <v>12013</v>
      </c>
      <c r="E1507" s="10" t="str">
        <f>IFERROR(IF(NOT(BTT[[#This Row],[Manuelle Änderung des Verantwortliches TP
(Auswahl - bei Bedarf)]]=""),BTT[[#This Row],[Manuelle Änderung des Verantwortliches TP
(Auswahl - bei Bedarf)]],VLOOKUP(BTT[[#This Row],[Hauptprozess
(Pflichtauswahl)]],Hauptprozesse[],3,FALSE)),"")</f>
        <v>FI</v>
      </c>
      <c r="G1507" t="s">
        <v>14176</v>
      </c>
      <c r="H1507" s="10" t="s">
        <v>6038</v>
      </c>
      <c r="I1507" t="s">
        <v>3306</v>
      </c>
      <c r="J1507" s="10" t="str">
        <f>IFERROR(VLOOKUP(BTT[[#This Row],[Verwendete Transaktion (Pflichtauswahl)]],Transaktionen[[Transaktionen]:[Langtext]],2,FALSE),"")</f>
        <v>Eingangsrechnung erfassen</v>
      </c>
      <c r="V1507" s="10" t="str">
        <f>IFERROR(VLOOKUP(BTT[[#This Row],[Verwendetes Formular
(Auswahl falls relevant)]],Formulare[[Formularbezeichnung]:[Formularname (technisch)]],2,FALSE),"")</f>
        <v/>
      </c>
      <c r="Y1507" s="4"/>
      <c r="AK1507" s="10" t="str">
        <f>IF(BTT[[#This Row],[Subprozess
(optionale Auswahl)]]="","okay",IF(VLOOKUP(BTT[[#This Row],[Subprozess
(optionale Auswahl)]],BPML[[Subprozess]:[Zugeordneter Hauptprozess]],3,FALSE)=BTT[[#This Row],[Hauptprozess
(Pflichtauswahl)]],"okay","falscher Subprozess"))</f>
        <v>okay</v>
      </c>
      <c r="AL1507" t="str">
        <f>IF(aktives_Teilprojekt="Master","",IF(BTT[[#This Row],[Verantwortliches TP
(automatisch)]]=VLOOKUP(aktives_Teilprojekt,Teilprojekte[[Teilprojekte]:[Kürzel]],2,FALSE),"okay","Hauptprozess anderes TP"))</f>
        <v>okay</v>
      </c>
      <c r="AM15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7" s="10" t="str">
        <f>IFERROR(IF(BTT[[#This Row],[SAP-Modul
(Pflichtauswahl)]]&lt;&gt;VLOOKUP(BTT[[#This Row],[Verwendete Transaktion (Pflichtauswahl)]],Transaktionen[[Transaktionen]:[Modul]],3,FALSE),"Modul anders","okay"),"")</f>
        <v>okay</v>
      </c>
      <c r="AP1507" s="10" t="str">
        <f>IFERROR(IF(COUNTIFS(BTT[Verwendete Transaktion (Pflichtauswahl)],BTT[[#This Row],[Verwendete Transaktion (Pflichtauswahl)]],BTT[SAP-Modul
(Pflichtauswahl)],"&lt;&gt;"&amp;BTT[[#This Row],[SAP-Modul
(Pflichtauswahl)]])&gt;0,"Modul anders","okay"),"")</f>
        <v>okay</v>
      </c>
      <c r="AQ1507" s="10" t="str">
        <f>IFERROR(IF(COUNTIFS(BTT[Verwendete Transaktion (Pflichtauswahl)],BTT[[#This Row],[Verwendete Transaktion (Pflichtauswahl)]],BTT[Verantwortliches TP
(automatisch)],"&lt;&gt;"&amp;BTT[[#This Row],[Verantwortliches TP
(automatisch)]])&gt;0,"Transaktion mehrfach","okay"),"")</f>
        <v>okay</v>
      </c>
      <c r="AR1507" s="10" t="str">
        <f>IFERROR(IF(COUNTIFS(BTT[Verwendete Transaktion (Pflichtauswahl)],BTT[[#This Row],[Verwendete Transaktion (Pflichtauswahl)]],BTT[Verantwortliches TP
(automatisch)],"&lt;&gt;"&amp;VLOOKUP(aktives_Teilprojekt,Teilprojekte[[Teilprojekte]:[Kürzel]],2,FALSE))&gt;0,"Transaktion mehrfach","okay"),"")</f>
        <v>okay</v>
      </c>
      <c r="AS1507" s="10" t="s">
        <v>12014</v>
      </c>
      <c r="AT1507" s="10"/>
    </row>
    <row r="1508" spans="1:46" x14ac:dyDescent="0.25">
      <c r="A1508" s="14" t="str">
        <f>IFERROR(IF(BTT[[#This Row],[Lfd Nr. 
(aus konsolidierter Datei)]]&lt;&gt;"",BTT[[#This Row],[Lfd Nr. 
(aus konsolidierter Datei)]],VLOOKUP(aktives_Teilprojekt,Teilprojekte[[Teilprojekte]:[Kürzel]],2,FALSE)&amp;ROW(BTT[[#This Row],[Lfd Nr.
(automatisch)]])-2),"")</f>
        <v>FI1422</v>
      </c>
      <c r="B1508" s="15" t="s">
        <v>14</v>
      </c>
      <c r="C1508" s="15"/>
      <c r="D1508" t="s">
        <v>12013</v>
      </c>
      <c r="E1508" s="10" t="str">
        <f>IFERROR(IF(NOT(BTT[[#This Row],[Manuelle Änderung des Verantwortliches TP
(Auswahl - bei Bedarf)]]=""),BTT[[#This Row],[Manuelle Änderung des Verantwortliches TP
(Auswahl - bei Bedarf)]],VLOOKUP(BTT[[#This Row],[Hauptprozess
(Pflichtauswahl)]],Hauptprozesse[],3,FALSE)),"")</f>
        <v>FI</v>
      </c>
      <c r="G1508" t="s">
        <v>14176</v>
      </c>
      <c r="H1508" s="10" t="s">
        <v>8456</v>
      </c>
      <c r="I1508" t="s">
        <v>1760</v>
      </c>
      <c r="J1508" s="10" t="str">
        <f>IFERROR(VLOOKUP(BTT[[#This Row],[Verwendete Transaktion (Pflichtauswahl)]],Transaktionen[[Transaktionen]:[Langtext]],2,FALSE),"")</f>
        <v>Beleg anzeigen</v>
      </c>
      <c r="V1508" s="10" t="str">
        <f>IFERROR(VLOOKUP(BTT[[#This Row],[Verwendetes Formular
(Auswahl falls relevant)]],Formulare[[Formularbezeichnung]:[Formularname (technisch)]],2,FALSE),"")</f>
        <v/>
      </c>
      <c r="Y1508" s="4"/>
      <c r="AK1508" s="10" t="str">
        <f>IF(BTT[[#This Row],[Subprozess
(optionale Auswahl)]]="","okay",IF(VLOOKUP(BTT[[#This Row],[Subprozess
(optionale Auswahl)]],BPML[[Subprozess]:[Zugeordneter Hauptprozess]],3,FALSE)=BTT[[#This Row],[Hauptprozess
(Pflichtauswahl)]],"okay","falscher Subprozess"))</f>
        <v>okay</v>
      </c>
      <c r="AL1508" t="str">
        <f>IF(aktives_Teilprojekt="Master","",IF(BTT[[#This Row],[Verantwortliches TP
(automatisch)]]=VLOOKUP(aktives_Teilprojekt,Teilprojekte[[Teilprojekte]:[Kürzel]],2,FALSE),"okay","Hauptprozess anderes TP"))</f>
        <v>okay</v>
      </c>
      <c r="AM15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8" s="10" t="str">
        <f>IFERROR(IF(BTT[[#This Row],[SAP-Modul
(Pflichtauswahl)]]&lt;&gt;VLOOKUP(BTT[[#This Row],[Verwendete Transaktion (Pflichtauswahl)]],Transaktionen[[Transaktionen]:[Modul]],3,FALSE),"Modul anders","okay"),"")</f>
        <v>okay</v>
      </c>
      <c r="AP1508" s="10" t="str">
        <f>IFERROR(IF(COUNTIFS(BTT[Verwendete Transaktion (Pflichtauswahl)],BTT[[#This Row],[Verwendete Transaktion (Pflichtauswahl)]],BTT[SAP-Modul
(Pflichtauswahl)],"&lt;&gt;"&amp;BTT[[#This Row],[SAP-Modul
(Pflichtauswahl)]])&gt;0,"Modul anders","okay"),"")</f>
        <v>Modul anders</v>
      </c>
      <c r="AQ1508" s="10" t="str">
        <f>IFERROR(IF(COUNTIFS(BTT[Verwendete Transaktion (Pflichtauswahl)],BTT[[#This Row],[Verwendete Transaktion (Pflichtauswahl)]],BTT[Verantwortliches TP
(automatisch)],"&lt;&gt;"&amp;BTT[[#This Row],[Verantwortliches TP
(automatisch)]])&gt;0,"Transaktion mehrfach","okay"),"")</f>
        <v>okay</v>
      </c>
      <c r="AR1508" s="10" t="str">
        <f>IFERROR(IF(COUNTIFS(BTT[Verwendete Transaktion (Pflichtauswahl)],BTT[[#This Row],[Verwendete Transaktion (Pflichtauswahl)]],BTT[Verantwortliches TP
(automatisch)],"&lt;&gt;"&amp;VLOOKUP(aktives_Teilprojekt,Teilprojekte[[Teilprojekte]:[Kürzel]],2,FALSE))&gt;0,"Transaktion mehrfach","okay"),"")</f>
        <v>okay</v>
      </c>
      <c r="AS1508" s="10" t="s">
        <v>12015</v>
      </c>
      <c r="AT1508" s="10"/>
    </row>
    <row r="1509" spans="1:46" x14ac:dyDescent="0.25">
      <c r="A1509" s="14" t="str">
        <f>IFERROR(IF(BTT[[#This Row],[Lfd Nr. 
(aus konsolidierter Datei)]]&lt;&gt;"",BTT[[#This Row],[Lfd Nr. 
(aus konsolidierter Datei)]],VLOOKUP(aktives_Teilprojekt,Teilprojekte[[Teilprojekte]:[Kürzel]],2,FALSE)&amp;ROW(BTT[[#This Row],[Lfd Nr.
(automatisch)]])-2),"")</f>
        <v>FI1423</v>
      </c>
      <c r="B1509" s="15" t="s">
        <v>14</v>
      </c>
      <c r="C1509" s="15"/>
      <c r="D1509" t="s">
        <v>12017</v>
      </c>
      <c r="E1509" s="10" t="str">
        <f>IFERROR(IF(NOT(BTT[[#This Row],[Manuelle Änderung des Verantwortliches TP
(Auswahl - bei Bedarf)]]=""),BTT[[#This Row],[Manuelle Änderung des Verantwortliches TP
(Auswahl - bei Bedarf)]],VLOOKUP(BTT[[#This Row],[Hauptprozess
(Pflichtauswahl)]],Hauptprozesse[],3,FALSE)),"")</f>
        <v>FI</v>
      </c>
      <c r="G1509" t="s">
        <v>14176</v>
      </c>
      <c r="H1509" s="10" t="s">
        <v>6038</v>
      </c>
      <c r="I1509" t="s">
        <v>14305</v>
      </c>
      <c r="J1509" s="10" t="str">
        <f>IFERROR(VLOOKUP(BTT[[#This Row],[Verwendete Transaktion (Pflichtauswahl)]],Transaktionen[[Transaktionen]:[Langtext]],2,FALSE),"")</f>
        <v>Eingangsrechnung erfassen</v>
      </c>
      <c r="V1509" s="10" t="str">
        <f>IFERROR(VLOOKUP(BTT[[#This Row],[Verwendetes Formular
(Auswahl falls relevant)]],Formulare[[Formularbezeichnung]:[Formularname (technisch)]],2,FALSE),"")</f>
        <v/>
      </c>
      <c r="Y1509" s="4"/>
      <c r="AK1509" s="10" t="str">
        <f>IF(BTT[[#This Row],[Subprozess
(optionale Auswahl)]]="","okay",IF(VLOOKUP(BTT[[#This Row],[Subprozess
(optionale Auswahl)]],BPML[[Subprozess]:[Zugeordneter Hauptprozess]],3,FALSE)=BTT[[#This Row],[Hauptprozess
(Pflichtauswahl)]],"okay","falscher Subprozess"))</f>
        <v>okay</v>
      </c>
      <c r="AL1509" t="str">
        <f>IF(aktives_Teilprojekt="Master","",IF(BTT[[#This Row],[Verantwortliches TP
(automatisch)]]=VLOOKUP(aktives_Teilprojekt,Teilprojekte[[Teilprojekte]:[Kürzel]],2,FALSE),"okay","Hauptprozess anderes TP"))</f>
        <v>okay</v>
      </c>
      <c r="AM15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9" s="10" t="str">
        <f>IFERROR(IF(BTT[[#This Row],[SAP-Modul
(Pflichtauswahl)]]&lt;&gt;VLOOKUP(BTT[[#This Row],[Verwendete Transaktion (Pflichtauswahl)]],Transaktionen[[Transaktionen]:[Modul]],3,FALSE),"Modul anders","okay"),"")</f>
        <v>okay</v>
      </c>
      <c r="AP1509" s="10" t="str">
        <f>IFERROR(IF(COUNTIFS(BTT[Verwendete Transaktion (Pflichtauswahl)],BTT[[#This Row],[Verwendete Transaktion (Pflichtauswahl)]],BTT[SAP-Modul
(Pflichtauswahl)],"&lt;&gt;"&amp;BTT[[#This Row],[SAP-Modul
(Pflichtauswahl)]])&gt;0,"Modul anders","okay"),"")</f>
        <v>okay</v>
      </c>
      <c r="AQ1509" s="10" t="str">
        <f>IFERROR(IF(COUNTIFS(BTT[Verwendete Transaktion (Pflichtauswahl)],BTT[[#This Row],[Verwendete Transaktion (Pflichtauswahl)]],BTT[Verantwortliches TP
(automatisch)],"&lt;&gt;"&amp;BTT[[#This Row],[Verantwortliches TP
(automatisch)]])&gt;0,"Transaktion mehrfach","okay"),"")</f>
        <v>okay</v>
      </c>
      <c r="AR1509" s="10" t="str">
        <f>IFERROR(IF(COUNTIFS(BTT[Verwendete Transaktion (Pflichtauswahl)],BTT[[#This Row],[Verwendete Transaktion (Pflichtauswahl)]],BTT[Verantwortliches TP
(automatisch)],"&lt;&gt;"&amp;VLOOKUP(aktives_Teilprojekt,Teilprojekte[[Teilprojekte]:[Kürzel]],2,FALSE))&gt;0,"Transaktion mehrfach","okay"),"")</f>
        <v>okay</v>
      </c>
      <c r="AS1509" s="10" t="s">
        <v>12016</v>
      </c>
      <c r="AT1509" s="10"/>
    </row>
    <row r="1510" spans="1:46" x14ac:dyDescent="0.25">
      <c r="A1510" s="14" t="str">
        <f>IFERROR(IF(BTT[[#This Row],[Lfd Nr. 
(aus konsolidierter Datei)]]&lt;&gt;"",BTT[[#This Row],[Lfd Nr. 
(aus konsolidierter Datei)]],VLOOKUP(aktives_Teilprojekt,Teilprojekte[[Teilprojekte]:[Kürzel]],2,FALSE)&amp;ROW(BTT[[#This Row],[Lfd Nr.
(automatisch)]])-2),"")</f>
        <v>FI1424</v>
      </c>
      <c r="B1510" s="15" t="s">
        <v>14</v>
      </c>
      <c r="C1510" s="15"/>
      <c r="D1510" t="s">
        <v>12019</v>
      </c>
      <c r="E1510" s="10" t="str">
        <f>IFERROR(IF(NOT(BTT[[#This Row],[Manuelle Änderung des Verantwortliches TP
(Auswahl - bei Bedarf)]]=""),BTT[[#This Row],[Manuelle Änderung des Verantwortliches TP
(Auswahl - bei Bedarf)]],VLOOKUP(BTT[[#This Row],[Hauptprozess
(Pflichtauswahl)]],Hauptprozesse[],3,FALSE)),"")</f>
        <v>FI</v>
      </c>
      <c r="G1510" t="s">
        <v>14176</v>
      </c>
      <c r="H1510" s="10" t="s">
        <v>9073</v>
      </c>
      <c r="I1510" t="s">
        <v>8567</v>
      </c>
      <c r="J1510" s="10" t="str">
        <f>IFERROR(VLOOKUP(BTT[[#This Row],[Verwendete Transaktion (Pflichtauswahl)]],Transaktionen[[Transaktionen]:[Langtext]],2,FALSE),"")</f>
        <v>Durchführung über Workflow</v>
      </c>
      <c r="R1510" t="s">
        <v>8512</v>
      </c>
      <c r="V1510" s="10" t="str">
        <f>IFERROR(VLOOKUP(BTT[[#This Row],[Verwendetes Formular
(Auswahl falls relevant)]],Formulare[[Formularbezeichnung]:[Formularname (technisch)]],2,FALSE),"")</f>
        <v/>
      </c>
      <c r="Y1510" s="4"/>
      <c r="AK1510" s="10" t="str">
        <f>IF(BTT[[#This Row],[Subprozess
(optionale Auswahl)]]="","okay",IF(VLOOKUP(BTT[[#This Row],[Subprozess
(optionale Auswahl)]],BPML[[Subprozess]:[Zugeordneter Hauptprozess]],3,FALSE)=BTT[[#This Row],[Hauptprozess
(Pflichtauswahl)]],"okay","falscher Subprozess"))</f>
        <v>okay</v>
      </c>
      <c r="AL1510" t="str">
        <f>IF(aktives_Teilprojekt="Master","",IF(BTT[[#This Row],[Verantwortliches TP
(automatisch)]]=VLOOKUP(aktives_Teilprojekt,Teilprojekte[[Teilprojekte]:[Kürzel]],2,FALSE),"okay","Hauptprozess anderes TP"))</f>
        <v>okay</v>
      </c>
      <c r="AM15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0" s="10" t="str">
        <f>IFERROR(IF(BTT[[#This Row],[SAP-Modul
(Pflichtauswahl)]]&lt;&gt;VLOOKUP(BTT[[#This Row],[Verwendete Transaktion (Pflichtauswahl)]],Transaktionen[[Transaktionen]:[Modul]],3,FALSE),"Modul anders","okay"),"")</f>
        <v>okay</v>
      </c>
      <c r="AP1510" s="10" t="str">
        <f>IFERROR(IF(COUNTIFS(BTT[Verwendete Transaktion (Pflichtauswahl)],BTT[[#This Row],[Verwendete Transaktion (Pflichtauswahl)]],BTT[SAP-Modul
(Pflichtauswahl)],"&lt;&gt;"&amp;BTT[[#This Row],[SAP-Modul
(Pflichtauswahl)]])&gt;0,"Modul anders","okay"),"")</f>
        <v>okay</v>
      </c>
      <c r="AQ1510" s="10" t="str">
        <f>IFERROR(IF(COUNTIFS(BTT[Verwendete Transaktion (Pflichtauswahl)],BTT[[#This Row],[Verwendete Transaktion (Pflichtauswahl)]],BTT[Verantwortliches TP
(automatisch)],"&lt;&gt;"&amp;BTT[[#This Row],[Verantwortliches TP
(automatisch)]])&gt;0,"Transaktion mehrfach","okay"),"")</f>
        <v>okay</v>
      </c>
      <c r="AR1510" s="10" t="str">
        <f>IFERROR(IF(COUNTIFS(BTT[Verwendete Transaktion (Pflichtauswahl)],BTT[[#This Row],[Verwendete Transaktion (Pflichtauswahl)]],BTT[Verantwortliches TP
(automatisch)],"&lt;&gt;"&amp;VLOOKUP(aktives_Teilprojekt,Teilprojekte[[Teilprojekte]:[Kürzel]],2,FALSE))&gt;0,"Transaktion mehrfach","okay"),"")</f>
        <v>okay</v>
      </c>
      <c r="AS1510" s="10" t="s">
        <v>12018</v>
      </c>
      <c r="AT1510" s="10"/>
    </row>
    <row r="1511" spans="1:46" x14ac:dyDescent="0.25">
      <c r="A1511" s="14" t="str">
        <f>IFERROR(IF(BTT[[#This Row],[Lfd Nr. 
(aus konsolidierter Datei)]]&lt;&gt;"",BTT[[#This Row],[Lfd Nr. 
(aus konsolidierter Datei)]],VLOOKUP(aktives_Teilprojekt,Teilprojekte[[Teilprojekte]:[Kürzel]],2,FALSE)&amp;ROW(BTT[[#This Row],[Lfd Nr.
(automatisch)]])-2),"")</f>
        <v>FI1425</v>
      </c>
      <c r="B1511" s="15" t="s">
        <v>14</v>
      </c>
      <c r="C1511" s="15"/>
      <c r="D1511" t="s">
        <v>12021</v>
      </c>
      <c r="E1511" s="10" t="str">
        <f>IFERROR(IF(NOT(BTT[[#This Row],[Manuelle Änderung des Verantwortliches TP
(Auswahl - bei Bedarf)]]=""),BTT[[#This Row],[Manuelle Änderung des Verantwortliches TP
(Auswahl - bei Bedarf)]],VLOOKUP(BTT[[#This Row],[Hauptprozess
(Pflichtauswahl)]],Hauptprozesse[],3,FALSE)),"")</f>
        <v>FI</v>
      </c>
      <c r="G1511" t="s">
        <v>14176</v>
      </c>
      <c r="H1511" s="10" t="s">
        <v>9073</v>
      </c>
      <c r="I1511" t="s">
        <v>8567</v>
      </c>
      <c r="J1511" s="10" t="str">
        <f>IFERROR(VLOOKUP(BTT[[#This Row],[Verwendete Transaktion (Pflichtauswahl)]],Transaktionen[[Transaktionen]:[Langtext]],2,FALSE),"")</f>
        <v>Durchführung über Workflow</v>
      </c>
      <c r="R1511" t="s">
        <v>8512</v>
      </c>
      <c r="V1511" s="10" t="str">
        <f>IFERROR(VLOOKUP(BTT[[#This Row],[Verwendetes Formular
(Auswahl falls relevant)]],Formulare[[Formularbezeichnung]:[Formularname (technisch)]],2,FALSE),"")</f>
        <v/>
      </c>
      <c r="Y1511" s="4"/>
      <c r="AK1511" s="10" t="str">
        <f>IF(BTT[[#This Row],[Subprozess
(optionale Auswahl)]]="","okay",IF(VLOOKUP(BTT[[#This Row],[Subprozess
(optionale Auswahl)]],BPML[[Subprozess]:[Zugeordneter Hauptprozess]],3,FALSE)=BTT[[#This Row],[Hauptprozess
(Pflichtauswahl)]],"okay","falscher Subprozess"))</f>
        <v>okay</v>
      </c>
      <c r="AL1511" t="str">
        <f>IF(aktives_Teilprojekt="Master","",IF(BTT[[#This Row],[Verantwortliches TP
(automatisch)]]=VLOOKUP(aktives_Teilprojekt,Teilprojekte[[Teilprojekte]:[Kürzel]],2,FALSE),"okay","Hauptprozess anderes TP"))</f>
        <v>okay</v>
      </c>
      <c r="AM15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1" s="10" t="str">
        <f>IFERROR(IF(BTT[[#This Row],[SAP-Modul
(Pflichtauswahl)]]&lt;&gt;VLOOKUP(BTT[[#This Row],[Verwendete Transaktion (Pflichtauswahl)]],Transaktionen[[Transaktionen]:[Modul]],3,FALSE),"Modul anders","okay"),"")</f>
        <v>okay</v>
      </c>
      <c r="AP1511" s="10" t="str">
        <f>IFERROR(IF(COUNTIFS(BTT[Verwendete Transaktion (Pflichtauswahl)],BTT[[#This Row],[Verwendete Transaktion (Pflichtauswahl)]],BTT[SAP-Modul
(Pflichtauswahl)],"&lt;&gt;"&amp;BTT[[#This Row],[SAP-Modul
(Pflichtauswahl)]])&gt;0,"Modul anders","okay"),"")</f>
        <v>okay</v>
      </c>
      <c r="AQ1511" s="10" t="str">
        <f>IFERROR(IF(COUNTIFS(BTT[Verwendete Transaktion (Pflichtauswahl)],BTT[[#This Row],[Verwendete Transaktion (Pflichtauswahl)]],BTT[Verantwortliches TP
(automatisch)],"&lt;&gt;"&amp;BTT[[#This Row],[Verantwortliches TP
(automatisch)]])&gt;0,"Transaktion mehrfach","okay"),"")</f>
        <v>okay</v>
      </c>
      <c r="AR1511" s="10" t="str">
        <f>IFERROR(IF(COUNTIFS(BTT[Verwendete Transaktion (Pflichtauswahl)],BTT[[#This Row],[Verwendete Transaktion (Pflichtauswahl)]],BTT[Verantwortliches TP
(automatisch)],"&lt;&gt;"&amp;VLOOKUP(aktives_Teilprojekt,Teilprojekte[[Teilprojekte]:[Kürzel]],2,FALSE))&gt;0,"Transaktion mehrfach","okay"),"")</f>
        <v>okay</v>
      </c>
      <c r="AS1511" s="10" t="s">
        <v>12020</v>
      </c>
      <c r="AT1511" s="10"/>
    </row>
    <row r="1512" spans="1:46" x14ac:dyDescent="0.25">
      <c r="A1512" s="14" t="str">
        <f>IFERROR(IF(BTT[[#This Row],[Lfd Nr. 
(aus konsolidierter Datei)]]&lt;&gt;"",BTT[[#This Row],[Lfd Nr. 
(aus konsolidierter Datei)]],VLOOKUP(aktives_Teilprojekt,Teilprojekte[[Teilprojekte]:[Kürzel]],2,FALSE)&amp;ROW(BTT[[#This Row],[Lfd Nr.
(automatisch)]])-2),"")</f>
        <v>FI1426</v>
      </c>
      <c r="B1512" s="15" t="s">
        <v>14</v>
      </c>
      <c r="C1512" s="15"/>
      <c r="D1512" t="s">
        <v>12023</v>
      </c>
      <c r="E1512" s="10" t="str">
        <f>IFERROR(IF(NOT(BTT[[#This Row],[Manuelle Änderung des Verantwortliches TP
(Auswahl - bei Bedarf)]]=""),BTT[[#This Row],[Manuelle Änderung des Verantwortliches TP
(Auswahl - bei Bedarf)]],VLOOKUP(BTT[[#This Row],[Hauptprozess
(Pflichtauswahl)]],Hauptprozesse[],3,FALSE)),"")</f>
        <v>FI</v>
      </c>
      <c r="G1512" t="s">
        <v>14176</v>
      </c>
      <c r="H1512" s="10"/>
      <c r="I1512" t="s">
        <v>14306</v>
      </c>
      <c r="J1512" s="10" t="str">
        <f>IFERROR(VLOOKUP(BTT[[#This Row],[Verwendete Transaktion (Pflichtauswahl)]],Transaktionen[[Transaktionen]:[Langtext]],2,FALSE),"")</f>
        <v/>
      </c>
      <c r="V1512" s="10" t="str">
        <f>IFERROR(VLOOKUP(BTT[[#This Row],[Verwendetes Formular
(Auswahl falls relevant)]],Formulare[[Formularbezeichnung]:[Formularname (technisch)]],2,FALSE),"")</f>
        <v/>
      </c>
      <c r="Y1512" s="4"/>
      <c r="AK1512" s="10" t="str">
        <f>IF(BTT[[#This Row],[Subprozess
(optionale Auswahl)]]="","okay",IF(VLOOKUP(BTT[[#This Row],[Subprozess
(optionale Auswahl)]],BPML[[Subprozess]:[Zugeordneter Hauptprozess]],3,FALSE)=BTT[[#This Row],[Hauptprozess
(Pflichtauswahl)]],"okay","falscher Subprozess"))</f>
        <v>okay</v>
      </c>
      <c r="AL1512" t="str">
        <f>IF(aktives_Teilprojekt="Master","",IF(BTT[[#This Row],[Verantwortliches TP
(automatisch)]]=VLOOKUP(aktives_Teilprojekt,Teilprojekte[[Teilprojekte]:[Kürzel]],2,FALSE),"okay","Hauptprozess anderes TP"))</f>
        <v>okay</v>
      </c>
      <c r="AM15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2" s="10" t="str">
        <f>IFERROR(IF(BTT[[#This Row],[SAP-Modul
(Pflichtauswahl)]]&lt;&gt;VLOOKUP(BTT[[#This Row],[Verwendete Transaktion (Pflichtauswahl)]],Transaktionen[[Transaktionen]:[Modul]],3,FALSE),"Modul anders","okay"),"")</f>
        <v/>
      </c>
      <c r="AP1512" s="10" t="str">
        <f>IFERROR(IF(COUNTIFS(BTT[Verwendete Transaktion (Pflichtauswahl)],BTT[[#This Row],[Verwendete Transaktion (Pflichtauswahl)]],BTT[SAP-Modul
(Pflichtauswahl)],"&lt;&gt;"&amp;BTT[[#This Row],[SAP-Modul
(Pflichtauswahl)]])&gt;0,"Modul anders","okay"),"")</f>
        <v>okay</v>
      </c>
      <c r="AQ1512" s="10" t="str">
        <f>IFERROR(IF(COUNTIFS(BTT[Verwendete Transaktion (Pflichtauswahl)],BTT[[#This Row],[Verwendete Transaktion (Pflichtauswahl)]],BTT[Verantwortliches TP
(automatisch)],"&lt;&gt;"&amp;BTT[[#This Row],[Verantwortliches TP
(automatisch)]])&gt;0,"Transaktion mehrfach","okay"),"")</f>
        <v>okay</v>
      </c>
      <c r="AR1512" s="10" t="str">
        <f>IFERROR(IF(COUNTIFS(BTT[Verwendete Transaktion (Pflichtauswahl)],BTT[[#This Row],[Verwendete Transaktion (Pflichtauswahl)]],BTT[Verantwortliches TP
(automatisch)],"&lt;&gt;"&amp;VLOOKUP(aktives_Teilprojekt,Teilprojekte[[Teilprojekte]:[Kürzel]],2,FALSE))&gt;0,"Transaktion mehrfach","okay"),"")</f>
        <v>okay</v>
      </c>
      <c r="AS1512" s="10" t="s">
        <v>12022</v>
      </c>
      <c r="AT1512" s="10"/>
    </row>
    <row r="1513" spans="1:46" x14ac:dyDescent="0.25">
      <c r="A1513" s="14" t="str">
        <f>IFERROR(IF(BTT[[#This Row],[Lfd Nr. 
(aus konsolidierter Datei)]]&lt;&gt;"",BTT[[#This Row],[Lfd Nr. 
(aus konsolidierter Datei)]],VLOOKUP(aktives_Teilprojekt,Teilprojekte[[Teilprojekte]:[Kürzel]],2,FALSE)&amp;ROW(BTT[[#This Row],[Lfd Nr.
(automatisch)]])-2),"")</f>
        <v>FI1427</v>
      </c>
      <c r="B1513" s="15" t="s">
        <v>14</v>
      </c>
      <c r="C1513" s="15"/>
      <c r="D1513" t="s">
        <v>12023</v>
      </c>
      <c r="E1513" s="10" t="str">
        <f>IFERROR(IF(NOT(BTT[[#This Row],[Manuelle Änderung des Verantwortliches TP
(Auswahl - bei Bedarf)]]=""),BTT[[#This Row],[Manuelle Änderung des Verantwortliches TP
(Auswahl - bei Bedarf)]],VLOOKUP(BTT[[#This Row],[Hauptprozess
(Pflichtauswahl)]],Hauptprozesse[],3,FALSE)),"")</f>
        <v>FI</v>
      </c>
      <c r="G1513" t="s">
        <v>14176</v>
      </c>
      <c r="H1513" s="10" t="s">
        <v>8456</v>
      </c>
      <c r="I1513" t="s">
        <v>1760</v>
      </c>
      <c r="J1513" s="10" t="str">
        <f>IFERROR(VLOOKUP(BTT[[#This Row],[Verwendete Transaktion (Pflichtauswahl)]],Transaktionen[[Transaktionen]:[Langtext]],2,FALSE),"")</f>
        <v>Beleg anzeigen</v>
      </c>
      <c r="V1513" s="10" t="str">
        <f>IFERROR(VLOOKUP(BTT[[#This Row],[Verwendetes Formular
(Auswahl falls relevant)]],Formulare[[Formularbezeichnung]:[Formularname (technisch)]],2,FALSE),"")</f>
        <v/>
      </c>
      <c r="Y1513" s="4"/>
      <c r="AK1513" s="10" t="str">
        <f>IF(BTT[[#This Row],[Subprozess
(optionale Auswahl)]]="","okay",IF(VLOOKUP(BTT[[#This Row],[Subprozess
(optionale Auswahl)]],BPML[[Subprozess]:[Zugeordneter Hauptprozess]],3,FALSE)=BTT[[#This Row],[Hauptprozess
(Pflichtauswahl)]],"okay","falscher Subprozess"))</f>
        <v>okay</v>
      </c>
      <c r="AL1513" t="str">
        <f>IF(aktives_Teilprojekt="Master","",IF(BTT[[#This Row],[Verantwortliches TP
(automatisch)]]=VLOOKUP(aktives_Teilprojekt,Teilprojekte[[Teilprojekte]:[Kürzel]],2,FALSE),"okay","Hauptprozess anderes TP"))</f>
        <v>okay</v>
      </c>
      <c r="AM15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3" s="10" t="str">
        <f>IFERROR(IF(BTT[[#This Row],[SAP-Modul
(Pflichtauswahl)]]&lt;&gt;VLOOKUP(BTT[[#This Row],[Verwendete Transaktion (Pflichtauswahl)]],Transaktionen[[Transaktionen]:[Modul]],3,FALSE),"Modul anders","okay"),"")</f>
        <v>okay</v>
      </c>
      <c r="AP1513" s="10" t="str">
        <f>IFERROR(IF(COUNTIFS(BTT[Verwendete Transaktion (Pflichtauswahl)],BTT[[#This Row],[Verwendete Transaktion (Pflichtauswahl)]],BTT[SAP-Modul
(Pflichtauswahl)],"&lt;&gt;"&amp;BTT[[#This Row],[SAP-Modul
(Pflichtauswahl)]])&gt;0,"Modul anders","okay"),"")</f>
        <v>Modul anders</v>
      </c>
      <c r="AQ1513" s="10" t="str">
        <f>IFERROR(IF(COUNTIFS(BTT[Verwendete Transaktion (Pflichtauswahl)],BTT[[#This Row],[Verwendete Transaktion (Pflichtauswahl)]],BTT[Verantwortliches TP
(automatisch)],"&lt;&gt;"&amp;BTT[[#This Row],[Verantwortliches TP
(automatisch)]])&gt;0,"Transaktion mehrfach","okay"),"")</f>
        <v>okay</v>
      </c>
      <c r="AR1513" s="10" t="str">
        <f>IFERROR(IF(COUNTIFS(BTT[Verwendete Transaktion (Pflichtauswahl)],BTT[[#This Row],[Verwendete Transaktion (Pflichtauswahl)]],BTT[Verantwortliches TP
(automatisch)],"&lt;&gt;"&amp;VLOOKUP(aktives_Teilprojekt,Teilprojekte[[Teilprojekte]:[Kürzel]],2,FALSE))&gt;0,"Transaktion mehrfach","okay"),"")</f>
        <v>okay</v>
      </c>
      <c r="AS1513" s="10" t="s">
        <v>12024</v>
      </c>
      <c r="AT1513" s="10"/>
    </row>
    <row r="1514" spans="1:46" x14ac:dyDescent="0.25">
      <c r="A1514" s="14" t="str">
        <f>IFERROR(IF(BTT[[#This Row],[Lfd Nr. 
(aus konsolidierter Datei)]]&lt;&gt;"",BTT[[#This Row],[Lfd Nr. 
(aus konsolidierter Datei)]],VLOOKUP(aktives_Teilprojekt,Teilprojekte[[Teilprojekte]:[Kürzel]],2,FALSE)&amp;ROW(BTT[[#This Row],[Lfd Nr.
(automatisch)]])-2),"")</f>
        <v>FI1428</v>
      </c>
      <c r="B1514" s="15" t="s">
        <v>14</v>
      </c>
      <c r="C1514" s="15"/>
      <c r="D1514" t="s">
        <v>12023</v>
      </c>
      <c r="E1514" s="10" t="str">
        <f>IFERROR(IF(NOT(BTT[[#This Row],[Manuelle Änderung des Verantwortliches TP
(Auswahl - bei Bedarf)]]=""),BTT[[#This Row],[Manuelle Änderung des Verantwortliches TP
(Auswahl - bei Bedarf)]],VLOOKUP(BTT[[#This Row],[Hauptprozess
(Pflichtauswahl)]],Hauptprozesse[],3,FALSE)),"")</f>
        <v>FI</v>
      </c>
      <c r="G1514" t="s">
        <v>14176</v>
      </c>
      <c r="H1514" s="10" t="s">
        <v>6102</v>
      </c>
      <c r="I1514" t="s">
        <v>1809</v>
      </c>
      <c r="J1514" s="10" t="str">
        <f>IFERROR(VLOOKUP(BTT[[#This Row],[Verwendete Transaktion (Pflichtauswahl)]],Transaktionen[[Transaktionen]:[Langtext]],2,FALSE),"")</f>
        <v>Einzelposten Kreditoren</v>
      </c>
      <c r="V1514" s="10" t="str">
        <f>IFERROR(VLOOKUP(BTT[[#This Row],[Verwendetes Formular
(Auswahl falls relevant)]],Formulare[[Formularbezeichnung]:[Formularname (technisch)]],2,FALSE),"")</f>
        <v/>
      </c>
      <c r="Y1514" s="4"/>
      <c r="AK1514" s="10" t="str">
        <f>IF(BTT[[#This Row],[Subprozess
(optionale Auswahl)]]="","okay",IF(VLOOKUP(BTT[[#This Row],[Subprozess
(optionale Auswahl)]],BPML[[Subprozess]:[Zugeordneter Hauptprozess]],3,FALSE)=BTT[[#This Row],[Hauptprozess
(Pflichtauswahl)]],"okay","falscher Subprozess"))</f>
        <v>okay</v>
      </c>
      <c r="AL1514" t="str">
        <f>IF(aktives_Teilprojekt="Master","",IF(BTT[[#This Row],[Verantwortliches TP
(automatisch)]]=VLOOKUP(aktives_Teilprojekt,Teilprojekte[[Teilprojekte]:[Kürzel]],2,FALSE),"okay","Hauptprozess anderes TP"))</f>
        <v>okay</v>
      </c>
      <c r="AM15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4" s="10" t="str">
        <f>IFERROR(IF(BTT[[#This Row],[SAP-Modul
(Pflichtauswahl)]]&lt;&gt;VLOOKUP(BTT[[#This Row],[Verwendete Transaktion (Pflichtauswahl)]],Transaktionen[[Transaktionen]:[Modul]],3,FALSE),"Modul anders","okay"),"")</f>
        <v>okay</v>
      </c>
      <c r="AP1514" s="10" t="str">
        <f>IFERROR(IF(COUNTIFS(BTT[Verwendete Transaktion (Pflichtauswahl)],BTT[[#This Row],[Verwendete Transaktion (Pflichtauswahl)]],BTT[SAP-Modul
(Pflichtauswahl)],"&lt;&gt;"&amp;BTT[[#This Row],[SAP-Modul
(Pflichtauswahl)]])&gt;0,"Modul anders","okay"),"")</f>
        <v>okay</v>
      </c>
      <c r="AQ1514" s="10" t="str">
        <f>IFERROR(IF(COUNTIFS(BTT[Verwendete Transaktion (Pflichtauswahl)],BTT[[#This Row],[Verwendete Transaktion (Pflichtauswahl)]],BTT[Verantwortliches TP
(automatisch)],"&lt;&gt;"&amp;BTT[[#This Row],[Verantwortliches TP
(automatisch)]])&gt;0,"Transaktion mehrfach","okay"),"")</f>
        <v>okay</v>
      </c>
      <c r="AR1514" s="10" t="str">
        <f>IFERROR(IF(COUNTIFS(BTT[Verwendete Transaktion (Pflichtauswahl)],BTT[[#This Row],[Verwendete Transaktion (Pflichtauswahl)]],BTT[Verantwortliches TP
(automatisch)],"&lt;&gt;"&amp;VLOOKUP(aktives_Teilprojekt,Teilprojekte[[Teilprojekte]:[Kürzel]],2,FALSE))&gt;0,"Transaktion mehrfach","okay"),"")</f>
        <v>okay</v>
      </c>
      <c r="AS1514" s="10" t="s">
        <v>12025</v>
      </c>
      <c r="AT1514" s="10"/>
    </row>
    <row r="1515" spans="1:46" x14ac:dyDescent="0.25">
      <c r="A1515" s="14" t="str">
        <f>IFERROR(IF(BTT[[#This Row],[Lfd Nr. 
(aus konsolidierter Datei)]]&lt;&gt;"",BTT[[#This Row],[Lfd Nr. 
(aus konsolidierter Datei)]],VLOOKUP(aktives_Teilprojekt,Teilprojekte[[Teilprojekte]:[Kürzel]],2,FALSE)&amp;ROW(BTT[[#This Row],[Lfd Nr.
(automatisch)]])-2),"")</f>
        <v>FI1429</v>
      </c>
      <c r="B1515" s="15" t="s">
        <v>14</v>
      </c>
      <c r="C1515" s="15"/>
      <c r="D1515" t="s">
        <v>12027</v>
      </c>
      <c r="E1515" s="10" t="str">
        <f>IFERROR(IF(NOT(BTT[[#This Row],[Manuelle Änderung des Verantwortliches TP
(Auswahl - bei Bedarf)]]=""),BTT[[#This Row],[Manuelle Änderung des Verantwortliches TP
(Auswahl - bei Bedarf)]],VLOOKUP(BTT[[#This Row],[Hauptprozess
(Pflichtauswahl)]],Hauptprozesse[],3,FALSE)),"")</f>
        <v>FI</v>
      </c>
      <c r="H1515" s="10"/>
      <c r="J1515" s="10" t="str">
        <f>IFERROR(VLOOKUP(BTT[[#This Row],[Verwendete Transaktion (Pflichtauswahl)]],Transaktionen[[Transaktionen]:[Langtext]],2,FALSE),"")</f>
        <v/>
      </c>
      <c r="V1515" s="10" t="str">
        <f>IFERROR(VLOOKUP(BTT[[#This Row],[Verwendetes Formular
(Auswahl falls relevant)]],Formulare[[Formularbezeichnung]:[Formularname (technisch)]],2,FALSE),"")</f>
        <v/>
      </c>
      <c r="Y1515" s="4"/>
      <c r="AK1515" s="10" t="str">
        <f>IF(BTT[[#This Row],[Subprozess
(optionale Auswahl)]]="","okay",IF(VLOOKUP(BTT[[#This Row],[Subprozess
(optionale Auswahl)]],BPML[[Subprozess]:[Zugeordneter Hauptprozess]],3,FALSE)=BTT[[#This Row],[Hauptprozess
(Pflichtauswahl)]],"okay","falscher Subprozess"))</f>
        <v>okay</v>
      </c>
      <c r="AL1515" t="str">
        <f>IF(aktives_Teilprojekt="Master","",IF(BTT[[#This Row],[Verantwortliches TP
(automatisch)]]=VLOOKUP(aktives_Teilprojekt,Teilprojekte[[Teilprojekte]:[Kürzel]],2,FALSE),"okay","Hauptprozess anderes TP"))</f>
        <v>okay</v>
      </c>
      <c r="AM15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5" s="10" t="str">
        <f>IFERROR(IF(BTT[[#This Row],[SAP-Modul
(Pflichtauswahl)]]&lt;&gt;VLOOKUP(BTT[[#This Row],[Verwendete Transaktion (Pflichtauswahl)]],Transaktionen[[Transaktionen]:[Modul]],3,FALSE),"Modul anders","okay"),"")</f>
        <v/>
      </c>
      <c r="AP1515" s="10" t="str">
        <f>IFERROR(IF(COUNTIFS(BTT[Verwendete Transaktion (Pflichtauswahl)],BTT[[#This Row],[Verwendete Transaktion (Pflichtauswahl)]],BTT[SAP-Modul
(Pflichtauswahl)],"&lt;&gt;"&amp;BTT[[#This Row],[SAP-Modul
(Pflichtauswahl)]])&gt;0,"Modul anders","okay"),"")</f>
        <v>okay</v>
      </c>
      <c r="AQ1515" s="10" t="str">
        <f>IFERROR(IF(COUNTIFS(BTT[Verwendete Transaktion (Pflichtauswahl)],BTT[[#This Row],[Verwendete Transaktion (Pflichtauswahl)]],BTT[Verantwortliches TP
(automatisch)],"&lt;&gt;"&amp;BTT[[#This Row],[Verantwortliches TP
(automatisch)]])&gt;0,"Transaktion mehrfach","okay"),"")</f>
        <v>okay</v>
      </c>
      <c r="AR1515" s="10" t="str">
        <f>IFERROR(IF(COUNTIFS(BTT[Verwendete Transaktion (Pflichtauswahl)],BTT[[#This Row],[Verwendete Transaktion (Pflichtauswahl)]],BTT[Verantwortliches TP
(automatisch)],"&lt;&gt;"&amp;VLOOKUP(aktives_Teilprojekt,Teilprojekte[[Teilprojekte]:[Kürzel]],2,FALSE))&gt;0,"Transaktion mehrfach","okay"),"")</f>
        <v>okay</v>
      </c>
      <c r="AS1515" s="10" t="s">
        <v>12026</v>
      </c>
      <c r="AT1515" s="10"/>
    </row>
    <row r="1516" spans="1:46" x14ac:dyDescent="0.25">
      <c r="A1516" s="14" t="str">
        <f>IFERROR(IF(BTT[[#This Row],[Lfd Nr. 
(aus konsolidierter Datei)]]&lt;&gt;"",BTT[[#This Row],[Lfd Nr. 
(aus konsolidierter Datei)]],VLOOKUP(aktives_Teilprojekt,Teilprojekte[[Teilprojekte]:[Kürzel]],2,FALSE)&amp;ROW(BTT[[#This Row],[Lfd Nr.
(automatisch)]])-2),"")</f>
        <v>FI1430</v>
      </c>
      <c r="B1516" s="15" t="s">
        <v>14</v>
      </c>
      <c r="C1516" s="15"/>
      <c r="D1516" t="s">
        <v>12029</v>
      </c>
      <c r="E1516" s="10" t="str">
        <f>IFERROR(IF(NOT(BTT[[#This Row],[Manuelle Änderung des Verantwortliches TP
(Auswahl - bei Bedarf)]]=""),BTT[[#This Row],[Manuelle Änderung des Verantwortliches TP
(Auswahl - bei Bedarf)]],VLOOKUP(BTT[[#This Row],[Hauptprozess
(Pflichtauswahl)]],Hauptprozesse[],3,FALSE)),"")</f>
        <v>FI</v>
      </c>
      <c r="G1516" t="s">
        <v>14176</v>
      </c>
      <c r="H1516" s="10"/>
      <c r="I1516" t="s">
        <v>14306</v>
      </c>
      <c r="J1516" s="10" t="str">
        <f>IFERROR(VLOOKUP(BTT[[#This Row],[Verwendete Transaktion (Pflichtauswahl)]],Transaktionen[[Transaktionen]:[Langtext]],2,FALSE),"")</f>
        <v/>
      </c>
      <c r="V1516" s="10" t="str">
        <f>IFERROR(VLOOKUP(BTT[[#This Row],[Verwendetes Formular
(Auswahl falls relevant)]],Formulare[[Formularbezeichnung]:[Formularname (technisch)]],2,FALSE),"")</f>
        <v/>
      </c>
      <c r="Y1516" s="4"/>
      <c r="AK1516" s="10" t="str">
        <f>IF(BTT[[#This Row],[Subprozess
(optionale Auswahl)]]="","okay",IF(VLOOKUP(BTT[[#This Row],[Subprozess
(optionale Auswahl)]],BPML[[Subprozess]:[Zugeordneter Hauptprozess]],3,FALSE)=BTT[[#This Row],[Hauptprozess
(Pflichtauswahl)]],"okay","falscher Subprozess"))</f>
        <v>okay</v>
      </c>
      <c r="AL1516" t="str">
        <f>IF(aktives_Teilprojekt="Master","",IF(BTT[[#This Row],[Verantwortliches TP
(automatisch)]]=VLOOKUP(aktives_Teilprojekt,Teilprojekte[[Teilprojekte]:[Kürzel]],2,FALSE),"okay","Hauptprozess anderes TP"))</f>
        <v>okay</v>
      </c>
      <c r="AM15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6" s="10" t="str">
        <f>IFERROR(IF(BTT[[#This Row],[SAP-Modul
(Pflichtauswahl)]]&lt;&gt;VLOOKUP(BTT[[#This Row],[Verwendete Transaktion (Pflichtauswahl)]],Transaktionen[[Transaktionen]:[Modul]],3,FALSE),"Modul anders","okay"),"")</f>
        <v/>
      </c>
      <c r="AP1516" s="10" t="str">
        <f>IFERROR(IF(COUNTIFS(BTT[Verwendete Transaktion (Pflichtauswahl)],BTT[[#This Row],[Verwendete Transaktion (Pflichtauswahl)]],BTT[SAP-Modul
(Pflichtauswahl)],"&lt;&gt;"&amp;BTT[[#This Row],[SAP-Modul
(Pflichtauswahl)]])&gt;0,"Modul anders","okay"),"")</f>
        <v>okay</v>
      </c>
      <c r="AQ1516" s="10" t="str">
        <f>IFERROR(IF(COUNTIFS(BTT[Verwendete Transaktion (Pflichtauswahl)],BTT[[#This Row],[Verwendete Transaktion (Pflichtauswahl)]],BTT[Verantwortliches TP
(automatisch)],"&lt;&gt;"&amp;BTT[[#This Row],[Verantwortliches TP
(automatisch)]])&gt;0,"Transaktion mehrfach","okay"),"")</f>
        <v>okay</v>
      </c>
      <c r="AR1516" s="10" t="str">
        <f>IFERROR(IF(COUNTIFS(BTT[Verwendete Transaktion (Pflichtauswahl)],BTT[[#This Row],[Verwendete Transaktion (Pflichtauswahl)]],BTT[Verantwortliches TP
(automatisch)],"&lt;&gt;"&amp;VLOOKUP(aktives_Teilprojekt,Teilprojekte[[Teilprojekte]:[Kürzel]],2,FALSE))&gt;0,"Transaktion mehrfach","okay"),"")</f>
        <v>okay</v>
      </c>
      <c r="AS1516" s="10" t="s">
        <v>12028</v>
      </c>
      <c r="AT1516" s="10"/>
    </row>
    <row r="1517" spans="1:46" x14ac:dyDescent="0.25">
      <c r="A1517" s="14" t="str">
        <f>IFERROR(IF(BTT[[#This Row],[Lfd Nr. 
(aus konsolidierter Datei)]]&lt;&gt;"",BTT[[#This Row],[Lfd Nr. 
(aus konsolidierter Datei)]],VLOOKUP(aktives_Teilprojekt,Teilprojekte[[Teilprojekte]:[Kürzel]],2,FALSE)&amp;ROW(BTT[[#This Row],[Lfd Nr.
(automatisch)]])-2),"")</f>
        <v>FI1431</v>
      </c>
      <c r="B1517" s="15" t="s">
        <v>14</v>
      </c>
      <c r="C1517" s="15"/>
      <c r="D1517" t="s">
        <v>12029</v>
      </c>
      <c r="E1517" s="10" t="str">
        <f>IFERROR(IF(NOT(BTT[[#This Row],[Manuelle Änderung des Verantwortliches TP
(Auswahl - bei Bedarf)]]=""),BTT[[#This Row],[Manuelle Änderung des Verantwortliches TP
(Auswahl - bei Bedarf)]],VLOOKUP(BTT[[#This Row],[Hauptprozess
(Pflichtauswahl)]],Hauptprozesse[],3,FALSE)),"")</f>
        <v>FI</v>
      </c>
      <c r="G1517" t="s">
        <v>14176</v>
      </c>
      <c r="H1517" s="10" t="s">
        <v>8456</v>
      </c>
      <c r="I1517" t="s">
        <v>1760</v>
      </c>
      <c r="J1517" s="10" t="str">
        <f>IFERROR(VLOOKUP(BTT[[#This Row],[Verwendete Transaktion (Pflichtauswahl)]],Transaktionen[[Transaktionen]:[Langtext]],2,FALSE),"")</f>
        <v>Beleg anzeigen</v>
      </c>
      <c r="V1517" s="10" t="str">
        <f>IFERROR(VLOOKUP(BTT[[#This Row],[Verwendetes Formular
(Auswahl falls relevant)]],Formulare[[Formularbezeichnung]:[Formularname (technisch)]],2,FALSE),"")</f>
        <v/>
      </c>
      <c r="Y1517" s="4"/>
      <c r="AK1517" s="10" t="str">
        <f>IF(BTT[[#This Row],[Subprozess
(optionale Auswahl)]]="","okay",IF(VLOOKUP(BTT[[#This Row],[Subprozess
(optionale Auswahl)]],BPML[[Subprozess]:[Zugeordneter Hauptprozess]],3,FALSE)=BTT[[#This Row],[Hauptprozess
(Pflichtauswahl)]],"okay","falscher Subprozess"))</f>
        <v>okay</v>
      </c>
      <c r="AL1517" t="str">
        <f>IF(aktives_Teilprojekt="Master","",IF(BTT[[#This Row],[Verantwortliches TP
(automatisch)]]=VLOOKUP(aktives_Teilprojekt,Teilprojekte[[Teilprojekte]:[Kürzel]],2,FALSE),"okay","Hauptprozess anderes TP"))</f>
        <v>okay</v>
      </c>
      <c r="AM15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7" s="10" t="str">
        <f>IFERROR(IF(BTT[[#This Row],[SAP-Modul
(Pflichtauswahl)]]&lt;&gt;VLOOKUP(BTT[[#This Row],[Verwendete Transaktion (Pflichtauswahl)]],Transaktionen[[Transaktionen]:[Modul]],3,FALSE),"Modul anders","okay"),"")</f>
        <v>okay</v>
      </c>
      <c r="AP1517" s="10" t="str">
        <f>IFERROR(IF(COUNTIFS(BTT[Verwendete Transaktion (Pflichtauswahl)],BTT[[#This Row],[Verwendete Transaktion (Pflichtauswahl)]],BTT[SAP-Modul
(Pflichtauswahl)],"&lt;&gt;"&amp;BTT[[#This Row],[SAP-Modul
(Pflichtauswahl)]])&gt;0,"Modul anders","okay"),"")</f>
        <v>Modul anders</v>
      </c>
      <c r="AQ1517" s="10" t="str">
        <f>IFERROR(IF(COUNTIFS(BTT[Verwendete Transaktion (Pflichtauswahl)],BTT[[#This Row],[Verwendete Transaktion (Pflichtauswahl)]],BTT[Verantwortliches TP
(automatisch)],"&lt;&gt;"&amp;BTT[[#This Row],[Verantwortliches TP
(automatisch)]])&gt;0,"Transaktion mehrfach","okay"),"")</f>
        <v>okay</v>
      </c>
      <c r="AR1517" s="10" t="str">
        <f>IFERROR(IF(COUNTIFS(BTT[Verwendete Transaktion (Pflichtauswahl)],BTT[[#This Row],[Verwendete Transaktion (Pflichtauswahl)]],BTT[Verantwortliches TP
(automatisch)],"&lt;&gt;"&amp;VLOOKUP(aktives_Teilprojekt,Teilprojekte[[Teilprojekte]:[Kürzel]],2,FALSE))&gt;0,"Transaktion mehrfach","okay"),"")</f>
        <v>okay</v>
      </c>
      <c r="AS1517" s="10" t="s">
        <v>12030</v>
      </c>
      <c r="AT1517" s="10"/>
    </row>
    <row r="1518" spans="1:46" x14ac:dyDescent="0.25">
      <c r="A1518" s="14" t="str">
        <f>IFERROR(IF(BTT[[#This Row],[Lfd Nr. 
(aus konsolidierter Datei)]]&lt;&gt;"",BTT[[#This Row],[Lfd Nr. 
(aus konsolidierter Datei)]],VLOOKUP(aktives_Teilprojekt,Teilprojekte[[Teilprojekte]:[Kürzel]],2,FALSE)&amp;ROW(BTT[[#This Row],[Lfd Nr.
(automatisch)]])-2),"")</f>
        <v>FI1432</v>
      </c>
      <c r="B1518" s="15" t="s">
        <v>14</v>
      </c>
      <c r="C1518" s="15"/>
      <c r="D1518" t="s">
        <v>12029</v>
      </c>
      <c r="E1518" s="10" t="str">
        <f>IFERROR(IF(NOT(BTT[[#This Row],[Manuelle Änderung des Verantwortliches TP
(Auswahl - bei Bedarf)]]=""),BTT[[#This Row],[Manuelle Änderung des Verantwortliches TP
(Auswahl - bei Bedarf)]],VLOOKUP(BTT[[#This Row],[Hauptprozess
(Pflichtauswahl)]],Hauptprozesse[],3,FALSE)),"")</f>
        <v>FI</v>
      </c>
      <c r="G1518" t="s">
        <v>14176</v>
      </c>
      <c r="H1518" s="10" t="s">
        <v>6102</v>
      </c>
      <c r="I1518" t="s">
        <v>1809</v>
      </c>
      <c r="J1518" s="10" t="str">
        <f>IFERROR(VLOOKUP(BTT[[#This Row],[Verwendete Transaktion (Pflichtauswahl)]],Transaktionen[[Transaktionen]:[Langtext]],2,FALSE),"")</f>
        <v>Einzelposten Kreditoren</v>
      </c>
      <c r="V1518" s="10" t="str">
        <f>IFERROR(VLOOKUP(BTT[[#This Row],[Verwendetes Formular
(Auswahl falls relevant)]],Formulare[[Formularbezeichnung]:[Formularname (technisch)]],2,FALSE),"")</f>
        <v/>
      </c>
      <c r="Y1518" s="4"/>
      <c r="AK1518" s="10" t="str">
        <f>IF(BTT[[#This Row],[Subprozess
(optionale Auswahl)]]="","okay",IF(VLOOKUP(BTT[[#This Row],[Subprozess
(optionale Auswahl)]],BPML[[Subprozess]:[Zugeordneter Hauptprozess]],3,FALSE)=BTT[[#This Row],[Hauptprozess
(Pflichtauswahl)]],"okay","falscher Subprozess"))</f>
        <v>okay</v>
      </c>
      <c r="AL1518" t="str">
        <f>IF(aktives_Teilprojekt="Master","",IF(BTT[[#This Row],[Verantwortliches TP
(automatisch)]]=VLOOKUP(aktives_Teilprojekt,Teilprojekte[[Teilprojekte]:[Kürzel]],2,FALSE),"okay","Hauptprozess anderes TP"))</f>
        <v>okay</v>
      </c>
      <c r="AM15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8" s="10" t="str">
        <f>IFERROR(IF(BTT[[#This Row],[SAP-Modul
(Pflichtauswahl)]]&lt;&gt;VLOOKUP(BTT[[#This Row],[Verwendete Transaktion (Pflichtauswahl)]],Transaktionen[[Transaktionen]:[Modul]],3,FALSE),"Modul anders","okay"),"")</f>
        <v>okay</v>
      </c>
      <c r="AP1518" s="10" t="str">
        <f>IFERROR(IF(COUNTIFS(BTT[Verwendete Transaktion (Pflichtauswahl)],BTT[[#This Row],[Verwendete Transaktion (Pflichtauswahl)]],BTT[SAP-Modul
(Pflichtauswahl)],"&lt;&gt;"&amp;BTT[[#This Row],[SAP-Modul
(Pflichtauswahl)]])&gt;0,"Modul anders","okay"),"")</f>
        <v>okay</v>
      </c>
      <c r="AQ1518" s="10" t="str">
        <f>IFERROR(IF(COUNTIFS(BTT[Verwendete Transaktion (Pflichtauswahl)],BTT[[#This Row],[Verwendete Transaktion (Pflichtauswahl)]],BTT[Verantwortliches TP
(automatisch)],"&lt;&gt;"&amp;BTT[[#This Row],[Verantwortliches TP
(automatisch)]])&gt;0,"Transaktion mehrfach","okay"),"")</f>
        <v>okay</v>
      </c>
      <c r="AR1518" s="10" t="str">
        <f>IFERROR(IF(COUNTIFS(BTT[Verwendete Transaktion (Pflichtauswahl)],BTT[[#This Row],[Verwendete Transaktion (Pflichtauswahl)]],BTT[Verantwortliches TP
(automatisch)],"&lt;&gt;"&amp;VLOOKUP(aktives_Teilprojekt,Teilprojekte[[Teilprojekte]:[Kürzel]],2,FALSE))&gt;0,"Transaktion mehrfach","okay"),"")</f>
        <v>okay</v>
      </c>
      <c r="AS1518" s="10" t="s">
        <v>12031</v>
      </c>
      <c r="AT1518" s="10"/>
    </row>
    <row r="1519" spans="1:46" x14ac:dyDescent="0.25">
      <c r="A1519" s="14" t="str">
        <f>IFERROR(IF(BTT[[#This Row],[Lfd Nr. 
(aus konsolidierter Datei)]]&lt;&gt;"",BTT[[#This Row],[Lfd Nr. 
(aus konsolidierter Datei)]],VLOOKUP(aktives_Teilprojekt,Teilprojekte[[Teilprojekte]:[Kürzel]],2,FALSE)&amp;ROW(BTT[[#This Row],[Lfd Nr.
(automatisch)]])-2),"")</f>
        <v>FI1433</v>
      </c>
      <c r="B1519" s="15" t="s">
        <v>14</v>
      </c>
      <c r="C1519" s="15"/>
      <c r="D1519" t="s">
        <v>12033</v>
      </c>
      <c r="E1519" s="10" t="str">
        <f>IFERROR(IF(NOT(BTT[[#This Row],[Manuelle Änderung des Verantwortliches TP
(Auswahl - bei Bedarf)]]=""),BTT[[#This Row],[Manuelle Änderung des Verantwortliches TP
(Auswahl - bei Bedarf)]],VLOOKUP(BTT[[#This Row],[Hauptprozess
(Pflichtauswahl)]],Hauptprozesse[],3,FALSE)),"")</f>
        <v>FI</v>
      </c>
      <c r="G1519" t="s">
        <v>14176</v>
      </c>
      <c r="H1519" s="10"/>
      <c r="I1519" t="s">
        <v>14306</v>
      </c>
      <c r="J1519" s="10" t="str">
        <f>IFERROR(VLOOKUP(BTT[[#This Row],[Verwendete Transaktion (Pflichtauswahl)]],Transaktionen[[Transaktionen]:[Langtext]],2,FALSE),"")</f>
        <v/>
      </c>
      <c r="V1519" s="10" t="str">
        <f>IFERROR(VLOOKUP(BTT[[#This Row],[Verwendetes Formular
(Auswahl falls relevant)]],Formulare[[Formularbezeichnung]:[Formularname (technisch)]],2,FALSE),"")</f>
        <v/>
      </c>
      <c r="Y1519" s="4"/>
      <c r="AK1519" s="10" t="str">
        <f>IF(BTT[[#This Row],[Subprozess
(optionale Auswahl)]]="","okay",IF(VLOOKUP(BTT[[#This Row],[Subprozess
(optionale Auswahl)]],BPML[[Subprozess]:[Zugeordneter Hauptprozess]],3,FALSE)=BTT[[#This Row],[Hauptprozess
(Pflichtauswahl)]],"okay","falscher Subprozess"))</f>
        <v>okay</v>
      </c>
      <c r="AL1519" t="str">
        <f>IF(aktives_Teilprojekt="Master","",IF(BTT[[#This Row],[Verantwortliches TP
(automatisch)]]=VLOOKUP(aktives_Teilprojekt,Teilprojekte[[Teilprojekte]:[Kürzel]],2,FALSE),"okay","Hauptprozess anderes TP"))</f>
        <v>okay</v>
      </c>
      <c r="AM15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9" s="10" t="str">
        <f>IFERROR(IF(BTT[[#This Row],[SAP-Modul
(Pflichtauswahl)]]&lt;&gt;VLOOKUP(BTT[[#This Row],[Verwendete Transaktion (Pflichtauswahl)]],Transaktionen[[Transaktionen]:[Modul]],3,FALSE),"Modul anders","okay"),"")</f>
        <v/>
      </c>
      <c r="AP1519" s="10" t="str">
        <f>IFERROR(IF(COUNTIFS(BTT[Verwendete Transaktion (Pflichtauswahl)],BTT[[#This Row],[Verwendete Transaktion (Pflichtauswahl)]],BTT[SAP-Modul
(Pflichtauswahl)],"&lt;&gt;"&amp;BTT[[#This Row],[SAP-Modul
(Pflichtauswahl)]])&gt;0,"Modul anders","okay"),"")</f>
        <v>okay</v>
      </c>
      <c r="AQ1519" s="10" t="str">
        <f>IFERROR(IF(COUNTIFS(BTT[Verwendete Transaktion (Pflichtauswahl)],BTT[[#This Row],[Verwendete Transaktion (Pflichtauswahl)]],BTT[Verantwortliches TP
(automatisch)],"&lt;&gt;"&amp;BTT[[#This Row],[Verantwortliches TP
(automatisch)]])&gt;0,"Transaktion mehrfach","okay"),"")</f>
        <v>okay</v>
      </c>
      <c r="AR1519" s="10" t="str">
        <f>IFERROR(IF(COUNTIFS(BTT[Verwendete Transaktion (Pflichtauswahl)],BTT[[#This Row],[Verwendete Transaktion (Pflichtauswahl)]],BTT[Verantwortliches TP
(automatisch)],"&lt;&gt;"&amp;VLOOKUP(aktives_Teilprojekt,Teilprojekte[[Teilprojekte]:[Kürzel]],2,FALSE))&gt;0,"Transaktion mehrfach","okay"),"")</f>
        <v>okay</v>
      </c>
      <c r="AS1519" s="10" t="s">
        <v>12032</v>
      </c>
      <c r="AT1519" s="10"/>
    </row>
    <row r="1520" spans="1:46" x14ac:dyDescent="0.25">
      <c r="A1520" s="14" t="str">
        <f>IFERROR(IF(BTT[[#This Row],[Lfd Nr. 
(aus konsolidierter Datei)]]&lt;&gt;"",BTT[[#This Row],[Lfd Nr. 
(aus konsolidierter Datei)]],VLOOKUP(aktives_Teilprojekt,Teilprojekte[[Teilprojekte]:[Kürzel]],2,FALSE)&amp;ROW(BTT[[#This Row],[Lfd Nr.
(automatisch)]])-2),"")</f>
        <v>FI1434</v>
      </c>
      <c r="B1520" s="15" t="s">
        <v>14</v>
      </c>
      <c r="C1520" s="15"/>
      <c r="D1520" t="s">
        <v>12033</v>
      </c>
      <c r="E1520" s="10" t="str">
        <f>IFERROR(IF(NOT(BTT[[#This Row],[Manuelle Änderung des Verantwortliches TP
(Auswahl - bei Bedarf)]]=""),BTT[[#This Row],[Manuelle Änderung des Verantwortliches TP
(Auswahl - bei Bedarf)]],VLOOKUP(BTT[[#This Row],[Hauptprozess
(Pflichtauswahl)]],Hauptprozesse[],3,FALSE)),"")</f>
        <v>FI</v>
      </c>
      <c r="G1520" t="s">
        <v>14176</v>
      </c>
      <c r="H1520" s="10" t="s">
        <v>6038</v>
      </c>
      <c r="I1520" t="s">
        <v>3375</v>
      </c>
      <c r="J1520" s="10" t="str">
        <f>IFERROR(VLOOKUP(BTT[[#This Row],[Verwendete Transaktion (Pflichtauswahl)]],Transaktionen[[Transaktionen]:[Langtext]],2,FALSE),"")</f>
        <v>Gesperrte Rechnungen freigeben</v>
      </c>
      <c r="V1520" s="10" t="str">
        <f>IFERROR(VLOOKUP(BTT[[#This Row],[Verwendetes Formular
(Auswahl falls relevant)]],Formulare[[Formularbezeichnung]:[Formularname (technisch)]],2,FALSE),"")</f>
        <v/>
      </c>
      <c r="Y1520" s="4"/>
      <c r="AK1520" s="10" t="str">
        <f>IF(BTT[[#This Row],[Subprozess
(optionale Auswahl)]]="","okay",IF(VLOOKUP(BTT[[#This Row],[Subprozess
(optionale Auswahl)]],BPML[[Subprozess]:[Zugeordneter Hauptprozess]],3,FALSE)=BTT[[#This Row],[Hauptprozess
(Pflichtauswahl)]],"okay","falscher Subprozess"))</f>
        <v>okay</v>
      </c>
      <c r="AL1520" t="str">
        <f>IF(aktives_Teilprojekt="Master","",IF(BTT[[#This Row],[Verantwortliches TP
(automatisch)]]=VLOOKUP(aktives_Teilprojekt,Teilprojekte[[Teilprojekte]:[Kürzel]],2,FALSE),"okay","Hauptprozess anderes TP"))</f>
        <v>okay</v>
      </c>
      <c r="AM15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0" s="10" t="str">
        <f>IFERROR(IF(BTT[[#This Row],[SAP-Modul
(Pflichtauswahl)]]&lt;&gt;VLOOKUP(BTT[[#This Row],[Verwendete Transaktion (Pflichtauswahl)]],Transaktionen[[Transaktionen]:[Modul]],3,FALSE),"Modul anders","okay"),"")</f>
        <v>okay</v>
      </c>
      <c r="AP1520" s="10" t="str">
        <f>IFERROR(IF(COUNTIFS(BTT[Verwendete Transaktion (Pflichtauswahl)],BTT[[#This Row],[Verwendete Transaktion (Pflichtauswahl)]],BTT[SAP-Modul
(Pflichtauswahl)],"&lt;&gt;"&amp;BTT[[#This Row],[SAP-Modul
(Pflichtauswahl)]])&gt;0,"Modul anders","okay"),"")</f>
        <v>okay</v>
      </c>
      <c r="AQ1520" s="10" t="str">
        <f>IFERROR(IF(COUNTIFS(BTT[Verwendete Transaktion (Pflichtauswahl)],BTT[[#This Row],[Verwendete Transaktion (Pflichtauswahl)]],BTT[Verantwortliches TP
(automatisch)],"&lt;&gt;"&amp;BTT[[#This Row],[Verantwortliches TP
(automatisch)]])&gt;0,"Transaktion mehrfach","okay"),"")</f>
        <v>okay</v>
      </c>
      <c r="AR1520" s="10" t="str">
        <f>IFERROR(IF(COUNTIFS(BTT[Verwendete Transaktion (Pflichtauswahl)],BTT[[#This Row],[Verwendete Transaktion (Pflichtauswahl)]],BTT[Verantwortliches TP
(automatisch)],"&lt;&gt;"&amp;VLOOKUP(aktives_Teilprojekt,Teilprojekte[[Teilprojekte]:[Kürzel]],2,FALSE))&gt;0,"Transaktion mehrfach","okay"),"")</f>
        <v>okay</v>
      </c>
      <c r="AS1520" s="10" t="s">
        <v>12034</v>
      </c>
      <c r="AT1520" s="10"/>
    </row>
    <row r="1521" spans="1:46" x14ac:dyDescent="0.25">
      <c r="A1521" s="14" t="str">
        <f>IFERROR(IF(BTT[[#This Row],[Lfd Nr. 
(aus konsolidierter Datei)]]&lt;&gt;"",BTT[[#This Row],[Lfd Nr. 
(aus konsolidierter Datei)]],VLOOKUP(aktives_Teilprojekt,Teilprojekte[[Teilprojekte]:[Kürzel]],2,FALSE)&amp;ROW(BTT[[#This Row],[Lfd Nr.
(automatisch)]])-2),"")</f>
        <v>FI1435</v>
      </c>
      <c r="B1521" s="15" t="s">
        <v>14</v>
      </c>
      <c r="C1521" s="15"/>
      <c r="D1521" t="s">
        <v>12033</v>
      </c>
      <c r="E1521" s="10" t="str">
        <f>IFERROR(IF(NOT(BTT[[#This Row],[Manuelle Änderung des Verantwortliches TP
(Auswahl - bei Bedarf)]]=""),BTT[[#This Row],[Manuelle Änderung des Verantwortliches TP
(Auswahl - bei Bedarf)]],VLOOKUP(BTT[[#This Row],[Hauptprozess
(Pflichtauswahl)]],Hauptprozesse[],3,FALSE)),"")</f>
        <v>FI</v>
      </c>
      <c r="G1521" t="s">
        <v>14176</v>
      </c>
      <c r="H1521" s="10" t="s">
        <v>6038</v>
      </c>
      <c r="I1521" t="s">
        <v>3133</v>
      </c>
      <c r="J1521" s="10" t="str">
        <f>IFERROR(VLOOKUP(BTT[[#This Row],[Verwendete Transaktion (Pflichtauswahl)]],Transaktionen[[Transaktionen]:[Langtext]],2,FALSE),"")</f>
        <v>Bestellung anzeigen</v>
      </c>
      <c r="V1521" s="10" t="str">
        <f>IFERROR(VLOOKUP(BTT[[#This Row],[Verwendetes Formular
(Auswahl falls relevant)]],Formulare[[Formularbezeichnung]:[Formularname (technisch)]],2,FALSE),"")</f>
        <v/>
      </c>
      <c r="Y1521" s="4"/>
      <c r="AK1521" s="10" t="str">
        <f>IF(BTT[[#This Row],[Subprozess
(optionale Auswahl)]]="","okay",IF(VLOOKUP(BTT[[#This Row],[Subprozess
(optionale Auswahl)]],BPML[[Subprozess]:[Zugeordneter Hauptprozess]],3,FALSE)=BTT[[#This Row],[Hauptprozess
(Pflichtauswahl)]],"okay","falscher Subprozess"))</f>
        <v>okay</v>
      </c>
      <c r="AL1521" t="str">
        <f>IF(aktives_Teilprojekt="Master","",IF(BTT[[#This Row],[Verantwortliches TP
(automatisch)]]=VLOOKUP(aktives_Teilprojekt,Teilprojekte[[Teilprojekte]:[Kürzel]],2,FALSE),"okay","Hauptprozess anderes TP"))</f>
        <v>okay</v>
      </c>
      <c r="AM15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1" s="10" t="str">
        <f>IFERROR(IF(BTT[[#This Row],[SAP-Modul
(Pflichtauswahl)]]&lt;&gt;VLOOKUP(BTT[[#This Row],[Verwendete Transaktion (Pflichtauswahl)]],Transaktionen[[Transaktionen]:[Modul]],3,FALSE),"Modul anders","okay"),"")</f>
        <v>okay</v>
      </c>
      <c r="AP1521" s="10" t="str">
        <f>IFERROR(IF(COUNTIFS(BTT[Verwendete Transaktion (Pflichtauswahl)],BTT[[#This Row],[Verwendete Transaktion (Pflichtauswahl)]],BTT[SAP-Modul
(Pflichtauswahl)],"&lt;&gt;"&amp;BTT[[#This Row],[SAP-Modul
(Pflichtauswahl)]])&gt;0,"Modul anders","okay"),"")</f>
        <v>okay</v>
      </c>
      <c r="AQ1521" s="10" t="str">
        <f>IFERROR(IF(COUNTIFS(BTT[Verwendete Transaktion (Pflichtauswahl)],BTT[[#This Row],[Verwendete Transaktion (Pflichtauswahl)]],BTT[Verantwortliches TP
(automatisch)],"&lt;&gt;"&amp;BTT[[#This Row],[Verantwortliches TP
(automatisch)]])&gt;0,"Transaktion mehrfach","okay"),"")</f>
        <v>okay</v>
      </c>
      <c r="AR1521" s="10" t="str">
        <f>IFERROR(IF(COUNTIFS(BTT[Verwendete Transaktion (Pflichtauswahl)],BTT[[#This Row],[Verwendete Transaktion (Pflichtauswahl)]],BTT[Verantwortliches TP
(automatisch)],"&lt;&gt;"&amp;VLOOKUP(aktives_Teilprojekt,Teilprojekte[[Teilprojekte]:[Kürzel]],2,FALSE))&gt;0,"Transaktion mehrfach","okay"),"")</f>
        <v>okay</v>
      </c>
      <c r="AS1521" s="10" t="s">
        <v>12035</v>
      </c>
      <c r="AT1521" s="10"/>
    </row>
    <row r="1522" spans="1:46" x14ac:dyDescent="0.25">
      <c r="A1522" s="14" t="str">
        <f>IFERROR(IF(BTT[[#This Row],[Lfd Nr. 
(aus konsolidierter Datei)]]&lt;&gt;"",BTT[[#This Row],[Lfd Nr. 
(aus konsolidierter Datei)]],VLOOKUP(aktives_Teilprojekt,Teilprojekte[[Teilprojekte]:[Kürzel]],2,FALSE)&amp;ROW(BTT[[#This Row],[Lfd Nr.
(automatisch)]])-2),"")</f>
        <v>FI1436</v>
      </c>
      <c r="B1522" s="15" t="s">
        <v>14</v>
      </c>
      <c r="C1522" s="15"/>
      <c r="D1522" t="s">
        <v>12033</v>
      </c>
      <c r="E1522" s="10" t="str">
        <f>IFERROR(IF(NOT(BTT[[#This Row],[Manuelle Änderung des Verantwortliches TP
(Auswahl - bei Bedarf)]]=""),BTT[[#This Row],[Manuelle Änderung des Verantwortliches TP
(Auswahl - bei Bedarf)]],VLOOKUP(BTT[[#This Row],[Hauptprozess
(Pflichtauswahl)]],Hauptprozesse[],3,FALSE)),"")</f>
        <v>FI</v>
      </c>
      <c r="G1522" t="s">
        <v>14176</v>
      </c>
      <c r="H1522" s="10" t="s">
        <v>8456</v>
      </c>
      <c r="I1522" t="s">
        <v>1760</v>
      </c>
      <c r="J1522" s="10" t="str">
        <f>IFERROR(VLOOKUP(BTT[[#This Row],[Verwendete Transaktion (Pflichtauswahl)]],Transaktionen[[Transaktionen]:[Langtext]],2,FALSE),"")</f>
        <v>Beleg anzeigen</v>
      </c>
      <c r="V1522" s="10" t="str">
        <f>IFERROR(VLOOKUP(BTT[[#This Row],[Verwendetes Formular
(Auswahl falls relevant)]],Formulare[[Formularbezeichnung]:[Formularname (technisch)]],2,FALSE),"")</f>
        <v/>
      </c>
      <c r="Y1522" s="4"/>
      <c r="AK1522" s="10" t="str">
        <f>IF(BTT[[#This Row],[Subprozess
(optionale Auswahl)]]="","okay",IF(VLOOKUP(BTT[[#This Row],[Subprozess
(optionale Auswahl)]],BPML[[Subprozess]:[Zugeordneter Hauptprozess]],3,FALSE)=BTT[[#This Row],[Hauptprozess
(Pflichtauswahl)]],"okay","falscher Subprozess"))</f>
        <v>okay</v>
      </c>
      <c r="AL1522" t="str">
        <f>IF(aktives_Teilprojekt="Master","",IF(BTT[[#This Row],[Verantwortliches TP
(automatisch)]]=VLOOKUP(aktives_Teilprojekt,Teilprojekte[[Teilprojekte]:[Kürzel]],2,FALSE),"okay","Hauptprozess anderes TP"))</f>
        <v>okay</v>
      </c>
      <c r="AM15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2" s="10" t="str">
        <f>IFERROR(IF(BTT[[#This Row],[SAP-Modul
(Pflichtauswahl)]]&lt;&gt;VLOOKUP(BTT[[#This Row],[Verwendete Transaktion (Pflichtauswahl)]],Transaktionen[[Transaktionen]:[Modul]],3,FALSE),"Modul anders","okay"),"")</f>
        <v>okay</v>
      </c>
      <c r="AP1522" s="10" t="str">
        <f>IFERROR(IF(COUNTIFS(BTT[Verwendete Transaktion (Pflichtauswahl)],BTT[[#This Row],[Verwendete Transaktion (Pflichtauswahl)]],BTT[SAP-Modul
(Pflichtauswahl)],"&lt;&gt;"&amp;BTT[[#This Row],[SAP-Modul
(Pflichtauswahl)]])&gt;0,"Modul anders","okay"),"")</f>
        <v>Modul anders</v>
      </c>
      <c r="AQ1522" s="10" t="str">
        <f>IFERROR(IF(COUNTIFS(BTT[Verwendete Transaktion (Pflichtauswahl)],BTT[[#This Row],[Verwendete Transaktion (Pflichtauswahl)]],BTT[Verantwortliches TP
(automatisch)],"&lt;&gt;"&amp;BTT[[#This Row],[Verantwortliches TP
(automatisch)]])&gt;0,"Transaktion mehrfach","okay"),"")</f>
        <v>okay</v>
      </c>
      <c r="AR1522" s="10" t="str">
        <f>IFERROR(IF(COUNTIFS(BTT[Verwendete Transaktion (Pflichtauswahl)],BTT[[#This Row],[Verwendete Transaktion (Pflichtauswahl)]],BTT[Verantwortliches TP
(automatisch)],"&lt;&gt;"&amp;VLOOKUP(aktives_Teilprojekt,Teilprojekte[[Teilprojekte]:[Kürzel]],2,FALSE))&gt;0,"Transaktion mehrfach","okay"),"")</f>
        <v>okay</v>
      </c>
      <c r="AS1522" s="10" t="s">
        <v>12036</v>
      </c>
      <c r="AT1522" s="10"/>
    </row>
    <row r="1523" spans="1:46" x14ac:dyDescent="0.25">
      <c r="A1523" s="14" t="str">
        <f>IFERROR(IF(BTT[[#This Row],[Lfd Nr. 
(aus konsolidierter Datei)]]&lt;&gt;"",BTT[[#This Row],[Lfd Nr. 
(aus konsolidierter Datei)]],VLOOKUP(aktives_Teilprojekt,Teilprojekte[[Teilprojekte]:[Kürzel]],2,FALSE)&amp;ROW(BTT[[#This Row],[Lfd Nr.
(automatisch)]])-2),"")</f>
        <v>FI1437</v>
      </c>
      <c r="B1523" s="15" t="s">
        <v>14</v>
      </c>
      <c r="C1523" s="15"/>
      <c r="D1523" t="s">
        <v>12038</v>
      </c>
      <c r="E1523" s="10" t="str">
        <f>IFERROR(IF(NOT(BTT[[#This Row],[Manuelle Änderung des Verantwortliches TP
(Auswahl - bei Bedarf)]]=""),BTT[[#This Row],[Manuelle Änderung des Verantwortliches TP
(Auswahl - bei Bedarf)]],VLOOKUP(BTT[[#This Row],[Hauptprozess
(Pflichtauswahl)]],Hauptprozesse[],3,FALSE)),"")</f>
        <v>FI</v>
      </c>
      <c r="G1523" t="s">
        <v>14176</v>
      </c>
      <c r="H1523" s="10"/>
      <c r="I1523" t="s">
        <v>14306</v>
      </c>
      <c r="J1523" s="10" t="str">
        <f>IFERROR(VLOOKUP(BTT[[#This Row],[Verwendete Transaktion (Pflichtauswahl)]],Transaktionen[[Transaktionen]:[Langtext]],2,FALSE),"")</f>
        <v/>
      </c>
      <c r="V1523" s="10" t="str">
        <f>IFERROR(VLOOKUP(BTT[[#This Row],[Verwendetes Formular
(Auswahl falls relevant)]],Formulare[[Formularbezeichnung]:[Formularname (technisch)]],2,FALSE),"")</f>
        <v/>
      </c>
      <c r="Y1523" s="4"/>
      <c r="AK1523" s="10" t="str">
        <f>IF(BTT[[#This Row],[Subprozess
(optionale Auswahl)]]="","okay",IF(VLOOKUP(BTT[[#This Row],[Subprozess
(optionale Auswahl)]],BPML[[Subprozess]:[Zugeordneter Hauptprozess]],3,FALSE)=BTT[[#This Row],[Hauptprozess
(Pflichtauswahl)]],"okay","falscher Subprozess"))</f>
        <v>okay</v>
      </c>
      <c r="AL1523" t="str">
        <f>IF(aktives_Teilprojekt="Master","",IF(BTT[[#This Row],[Verantwortliches TP
(automatisch)]]=VLOOKUP(aktives_Teilprojekt,Teilprojekte[[Teilprojekte]:[Kürzel]],2,FALSE),"okay","Hauptprozess anderes TP"))</f>
        <v>okay</v>
      </c>
      <c r="AM15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3" s="10" t="str">
        <f>IFERROR(IF(BTT[[#This Row],[SAP-Modul
(Pflichtauswahl)]]&lt;&gt;VLOOKUP(BTT[[#This Row],[Verwendete Transaktion (Pflichtauswahl)]],Transaktionen[[Transaktionen]:[Modul]],3,FALSE),"Modul anders","okay"),"")</f>
        <v/>
      </c>
      <c r="AP1523" s="10" t="str">
        <f>IFERROR(IF(COUNTIFS(BTT[Verwendete Transaktion (Pflichtauswahl)],BTT[[#This Row],[Verwendete Transaktion (Pflichtauswahl)]],BTT[SAP-Modul
(Pflichtauswahl)],"&lt;&gt;"&amp;BTT[[#This Row],[SAP-Modul
(Pflichtauswahl)]])&gt;0,"Modul anders","okay"),"")</f>
        <v>okay</v>
      </c>
      <c r="AQ1523" s="10" t="str">
        <f>IFERROR(IF(COUNTIFS(BTT[Verwendete Transaktion (Pflichtauswahl)],BTT[[#This Row],[Verwendete Transaktion (Pflichtauswahl)]],BTT[Verantwortliches TP
(automatisch)],"&lt;&gt;"&amp;BTT[[#This Row],[Verantwortliches TP
(automatisch)]])&gt;0,"Transaktion mehrfach","okay"),"")</f>
        <v>okay</v>
      </c>
      <c r="AR1523" s="10" t="str">
        <f>IFERROR(IF(COUNTIFS(BTT[Verwendete Transaktion (Pflichtauswahl)],BTT[[#This Row],[Verwendete Transaktion (Pflichtauswahl)]],BTT[Verantwortliches TP
(automatisch)],"&lt;&gt;"&amp;VLOOKUP(aktives_Teilprojekt,Teilprojekte[[Teilprojekte]:[Kürzel]],2,FALSE))&gt;0,"Transaktion mehrfach","okay"),"")</f>
        <v>okay</v>
      </c>
      <c r="AS1523" s="10" t="s">
        <v>12037</v>
      </c>
      <c r="AT1523" s="10"/>
    </row>
    <row r="1524" spans="1:46" x14ac:dyDescent="0.25">
      <c r="A1524" s="14" t="str">
        <f>IFERROR(IF(BTT[[#This Row],[Lfd Nr. 
(aus konsolidierter Datei)]]&lt;&gt;"",BTT[[#This Row],[Lfd Nr. 
(aus konsolidierter Datei)]],VLOOKUP(aktives_Teilprojekt,Teilprojekte[[Teilprojekte]:[Kürzel]],2,FALSE)&amp;ROW(BTT[[#This Row],[Lfd Nr.
(automatisch)]])-2),"")</f>
        <v>FI1438</v>
      </c>
      <c r="B1524" s="15" t="s">
        <v>14</v>
      </c>
      <c r="C1524" s="15"/>
      <c r="D1524" t="s">
        <v>12040</v>
      </c>
      <c r="E1524" s="10" t="str">
        <f>IFERROR(IF(NOT(BTT[[#This Row],[Manuelle Änderung des Verantwortliches TP
(Auswahl - bei Bedarf)]]=""),BTT[[#This Row],[Manuelle Änderung des Verantwortliches TP
(Auswahl - bei Bedarf)]],VLOOKUP(BTT[[#This Row],[Hauptprozess
(Pflichtauswahl)]],Hauptprozesse[],3,FALSE)),"")</f>
        <v>FI</v>
      </c>
      <c r="H1524" s="10" t="s">
        <v>8485</v>
      </c>
      <c r="I1524" t="s">
        <v>8522</v>
      </c>
      <c r="J1524" s="10" t="str">
        <f>IFERROR(VLOOKUP(BTT[[#This Row],[Verwendete Transaktion (Pflichtauswahl)]],Transaktionen[[Transaktionen]:[Langtext]],2,FALSE),"")</f>
        <v>keine digitale Erfassung</v>
      </c>
      <c r="V1524" s="10" t="str">
        <f>IFERROR(VLOOKUP(BTT[[#This Row],[Verwendetes Formular
(Auswahl falls relevant)]],Formulare[[Formularbezeichnung]:[Formularname (technisch)]],2,FALSE),"")</f>
        <v/>
      </c>
      <c r="Y1524" s="4"/>
      <c r="AK1524" s="10" t="str">
        <f>IF(BTT[[#This Row],[Subprozess
(optionale Auswahl)]]="","okay",IF(VLOOKUP(BTT[[#This Row],[Subprozess
(optionale Auswahl)]],BPML[[Subprozess]:[Zugeordneter Hauptprozess]],3,FALSE)=BTT[[#This Row],[Hauptprozess
(Pflichtauswahl)]],"okay","falscher Subprozess"))</f>
        <v>okay</v>
      </c>
      <c r="AL1524" t="str">
        <f>IF(aktives_Teilprojekt="Master","",IF(BTT[[#This Row],[Verantwortliches TP
(automatisch)]]=VLOOKUP(aktives_Teilprojekt,Teilprojekte[[Teilprojekte]:[Kürzel]],2,FALSE),"okay","Hauptprozess anderes TP"))</f>
        <v>okay</v>
      </c>
      <c r="AM15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4" s="10" t="str">
        <f>IFERROR(IF(BTT[[#This Row],[SAP-Modul
(Pflichtauswahl)]]&lt;&gt;VLOOKUP(BTT[[#This Row],[Verwendete Transaktion (Pflichtauswahl)]],Transaktionen[[Transaktionen]:[Modul]],3,FALSE),"Modul anders","okay"),"")</f>
        <v>okay</v>
      </c>
      <c r="AP1524" s="10" t="str">
        <f>IFERROR(IF(COUNTIFS(BTT[Verwendete Transaktion (Pflichtauswahl)],BTT[[#This Row],[Verwendete Transaktion (Pflichtauswahl)]],BTT[SAP-Modul
(Pflichtauswahl)],"&lt;&gt;"&amp;BTT[[#This Row],[SAP-Modul
(Pflichtauswahl)]])&gt;0,"Modul anders","okay"),"")</f>
        <v>okay</v>
      </c>
      <c r="AQ1524" s="10" t="str">
        <f>IFERROR(IF(COUNTIFS(BTT[Verwendete Transaktion (Pflichtauswahl)],BTT[[#This Row],[Verwendete Transaktion (Pflichtauswahl)]],BTT[Verantwortliches TP
(automatisch)],"&lt;&gt;"&amp;BTT[[#This Row],[Verantwortliches TP
(automatisch)]])&gt;0,"Transaktion mehrfach","okay"),"")</f>
        <v>okay</v>
      </c>
      <c r="AR1524" s="10" t="str">
        <f>IFERROR(IF(COUNTIFS(BTT[Verwendete Transaktion (Pflichtauswahl)],BTT[[#This Row],[Verwendete Transaktion (Pflichtauswahl)]],BTT[Verantwortliches TP
(automatisch)],"&lt;&gt;"&amp;VLOOKUP(aktives_Teilprojekt,Teilprojekte[[Teilprojekte]:[Kürzel]],2,FALSE))&gt;0,"Transaktion mehrfach","okay"),"")</f>
        <v>okay</v>
      </c>
      <c r="AS1524" s="10" t="s">
        <v>12039</v>
      </c>
      <c r="AT1524" s="10"/>
    </row>
    <row r="1525" spans="1:46" x14ac:dyDescent="0.25">
      <c r="A1525" s="14" t="str">
        <f>IFERROR(IF(BTT[[#This Row],[Lfd Nr. 
(aus konsolidierter Datei)]]&lt;&gt;"",BTT[[#This Row],[Lfd Nr. 
(aus konsolidierter Datei)]],VLOOKUP(aktives_Teilprojekt,Teilprojekte[[Teilprojekte]:[Kürzel]],2,FALSE)&amp;ROW(BTT[[#This Row],[Lfd Nr.
(automatisch)]])-2),"")</f>
        <v>FI1439</v>
      </c>
      <c r="B1525" s="15" t="s">
        <v>14</v>
      </c>
      <c r="C1525" s="15"/>
      <c r="D1525" t="s">
        <v>12042</v>
      </c>
      <c r="E1525" s="10" t="str">
        <f>IFERROR(IF(NOT(BTT[[#This Row],[Manuelle Änderung des Verantwortliches TP
(Auswahl - bei Bedarf)]]=""),BTT[[#This Row],[Manuelle Änderung des Verantwortliches TP
(Auswahl - bei Bedarf)]],VLOOKUP(BTT[[#This Row],[Hauptprozess
(Pflichtauswahl)]],Hauptprozesse[],3,FALSE)),"")</f>
        <v>FI</v>
      </c>
      <c r="H1525" s="10" t="s">
        <v>8485</v>
      </c>
      <c r="I1525" t="s">
        <v>8522</v>
      </c>
      <c r="J1525" s="10" t="str">
        <f>IFERROR(VLOOKUP(BTT[[#This Row],[Verwendete Transaktion (Pflichtauswahl)]],Transaktionen[[Transaktionen]:[Langtext]],2,FALSE),"")</f>
        <v>keine digitale Erfassung</v>
      </c>
      <c r="V1525" s="10" t="str">
        <f>IFERROR(VLOOKUP(BTT[[#This Row],[Verwendetes Formular
(Auswahl falls relevant)]],Formulare[[Formularbezeichnung]:[Formularname (technisch)]],2,FALSE),"")</f>
        <v/>
      </c>
      <c r="Y1525" s="4"/>
      <c r="AK1525" s="10" t="str">
        <f>IF(BTT[[#This Row],[Subprozess
(optionale Auswahl)]]="","okay",IF(VLOOKUP(BTT[[#This Row],[Subprozess
(optionale Auswahl)]],BPML[[Subprozess]:[Zugeordneter Hauptprozess]],3,FALSE)=BTT[[#This Row],[Hauptprozess
(Pflichtauswahl)]],"okay","falscher Subprozess"))</f>
        <v>okay</v>
      </c>
      <c r="AL1525" t="str">
        <f>IF(aktives_Teilprojekt="Master","",IF(BTT[[#This Row],[Verantwortliches TP
(automatisch)]]=VLOOKUP(aktives_Teilprojekt,Teilprojekte[[Teilprojekte]:[Kürzel]],2,FALSE),"okay","Hauptprozess anderes TP"))</f>
        <v>okay</v>
      </c>
      <c r="AM15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5" s="10" t="str">
        <f>IFERROR(IF(BTT[[#This Row],[SAP-Modul
(Pflichtauswahl)]]&lt;&gt;VLOOKUP(BTT[[#This Row],[Verwendete Transaktion (Pflichtauswahl)]],Transaktionen[[Transaktionen]:[Modul]],3,FALSE),"Modul anders","okay"),"")</f>
        <v>okay</v>
      </c>
      <c r="AP1525" s="10" t="str">
        <f>IFERROR(IF(COUNTIFS(BTT[Verwendete Transaktion (Pflichtauswahl)],BTT[[#This Row],[Verwendete Transaktion (Pflichtauswahl)]],BTT[SAP-Modul
(Pflichtauswahl)],"&lt;&gt;"&amp;BTT[[#This Row],[SAP-Modul
(Pflichtauswahl)]])&gt;0,"Modul anders","okay"),"")</f>
        <v>okay</v>
      </c>
      <c r="AQ1525" s="10" t="str">
        <f>IFERROR(IF(COUNTIFS(BTT[Verwendete Transaktion (Pflichtauswahl)],BTT[[#This Row],[Verwendete Transaktion (Pflichtauswahl)]],BTT[Verantwortliches TP
(automatisch)],"&lt;&gt;"&amp;BTT[[#This Row],[Verantwortliches TP
(automatisch)]])&gt;0,"Transaktion mehrfach","okay"),"")</f>
        <v>okay</v>
      </c>
      <c r="AR1525" s="10" t="str">
        <f>IFERROR(IF(COUNTIFS(BTT[Verwendete Transaktion (Pflichtauswahl)],BTT[[#This Row],[Verwendete Transaktion (Pflichtauswahl)]],BTT[Verantwortliches TP
(automatisch)],"&lt;&gt;"&amp;VLOOKUP(aktives_Teilprojekt,Teilprojekte[[Teilprojekte]:[Kürzel]],2,FALSE))&gt;0,"Transaktion mehrfach","okay"),"")</f>
        <v>okay</v>
      </c>
      <c r="AS1525" s="10" t="s">
        <v>12041</v>
      </c>
      <c r="AT1525" s="10"/>
    </row>
    <row r="1526" spans="1:46" x14ac:dyDescent="0.25">
      <c r="A1526" s="14" t="str">
        <f>IFERROR(IF(BTT[[#This Row],[Lfd Nr. 
(aus konsolidierter Datei)]]&lt;&gt;"",BTT[[#This Row],[Lfd Nr. 
(aus konsolidierter Datei)]],VLOOKUP(aktives_Teilprojekt,Teilprojekte[[Teilprojekte]:[Kürzel]],2,FALSE)&amp;ROW(BTT[[#This Row],[Lfd Nr.
(automatisch)]])-2),"")</f>
        <v>FI1440</v>
      </c>
      <c r="B1526" s="15" t="s">
        <v>14</v>
      </c>
      <c r="C1526" s="15"/>
      <c r="D1526" t="s">
        <v>12044</v>
      </c>
      <c r="E1526" s="10" t="str">
        <f>IFERROR(IF(NOT(BTT[[#This Row],[Manuelle Änderung des Verantwortliches TP
(Auswahl - bei Bedarf)]]=""),BTT[[#This Row],[Manuelle Änderung des Verantwortliches TP
(Auswahl - bei Bedarf)]],VLOOKUP(BTT[[#This Row],[Hauptprozess
(Pflichtauswahl)]],Hauptprozesse[],3,FALSE)),"")</f>
        <v>FI</v>
      </c>
      <c r="H1526" s="10" t="s">
        <v>8485</v>
      </c>
      <c r="I1526" t="s">
        <v>8522</v>
      </c>
      <c r="J1526" s="10" t="str">
        <f>IFERROR(VLOOKUP(BTT[[#This Row],[Verwendete Transaktion (Pflichtauswahl)]],Transaktionen[[Transaktionen]:[Langtext]],2,FALSE),"")</f>
        <v>keine digitale Erfassung</v>
      </c>
      <c r="V1526" s="10" t="str">
        <f>IFERROR(VLOOKUP(BTT[[#This Row],[Verwendetes Formular
(Auswahl falls relevant)]],Formulare[[Formularbezeichnung]:[Formularname (technisch)]],2,FALSE),"")</f>
        <v/>
      </c>
      <c r="Y1526" s="4"/>
      <c r="AK1526" s="10" t="str">
        <f>IF(BTT[[#This Row],[Subprozess
(optionale Auswahl)]]="","okay",IF(VLOOKUP(BTT[[#This Row],[Subprozess
(optionale Auswahl)]],BPML[[Subprozess]:[Zugeordneter Hauptprozess]],3,FALSE)=BTT[[#This Row],[Hauptprozess
(Pflichtauswahl)]],"okay","falscher Subprozess"))</f>
        <v>okay</v>
      </c>
      <c r="AL1526" t="str">
        <f>IF(aktives_Teilprojekt="Master","",IF(BTT[[#This Row],[Verantwortliches TP
(automatisch)]]=VLOOKUP(aktives_Teilprojekt,Teilprojekte[[Teilprojekte]:[Kürzel]],2,FALSE),"okay","Hauptprozess anderes TP"))</f>
        <v>okay</v>
      </c>
      <c r="AM15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6" s="10" t="str">
        <f>IFERROR(IF(BTT[[#This Row],[SAP-Modul
(Pflichtauswahl)]]&lt;&gt;VLOOKUP(BTT[[#This Row],[Verwendete Transaktion (Pflichtauswahl)]],Transaktionen[[Transaktionen]:[Modul]],3,FALSE),"Modul anders","okay"),"")</f>
        <v>okay</v>
      </c>
      <c r="AP1526" s="10" t="str">
        <f>IFERROR(IF(COUNTIFS(BTT[Verwendete Transaktion (Pflichtauswahl)],BTT[[#This Row],[Verwendete Transaktion (Pflichtauswahl)]],BTT[SAP-Modul
(Pflichtauswahl)],"&lt;&gt;"&amp;BTT[[#This Row],[SAP-Modul
(Pflichtauswahl)]])&gt;0,"Modul anders","okay"),"")</f>
        <v>okay</v>
      </c>
      <c r="AQ1526" s="10" t="str">
        <f>IFERROR(IF(COUNTIFS(BTT[Verwendete Transaktion (Pflichtauswahl)],BTT[[#This Row],[Verwendete Transaktion (Pflichtauswahl)]],BTT[Verantwortliches TP
(automatisch)],"&lt;&gt;"&amp;BTT[[#This Row],[Verantwortliches TP
(automatisch)]])&gt;0,"Transaktion mehrfach","okay"),"")</f>
        <v>okay</v>
      </c>
      <c r="AR1526" s="10" t="str">
        <f>IFERROR(IF(COUNTIFS(BTT[Verwendete Transaktion (Pflichtauswahl)],BTT[[#This Row],[Verwendete Transaktion (Pflichtauswahl)]],BTT[Verantwortliches TP
(automatisch)],"&lt;&gt;"&amp;VLOOKUP(aktives_Teilprojekt,Teilprojekte[[Teilprojekte]:[Kürzel]],2,FALSE))&gt;0,"Transaktion mehrfach","okay"),"")</f>
        <v>okay</v>
      </c>
      <c r="AS1526" s="10" t="s">
        <v>12043</v>
      </c>
      <c r="AT1526" s="10"/>
    </row>
    <row r="1527" spans="1:46" x14ac:dyDescent="0.25">
      <c r="A1527" s="14" t="str">
        <f>IFERROR(IF(BTT[[#This Row],[Lfd Nr. 
(aus konsolidierter Datei)]]&lt;&gt;"",BTT[[#This Row],[Lfd Nr. 
(aus konsolidierter Datei)]],VLOOKUP(aktives_Teilprojekt,Teilprojekte[[Teilprojekte]:[Kürzel]],2,FALSE)&amp;ROW(BTT[[#This Row],[Lfd Nr.
(automatisch)]])-2),"")</f>
        <v>FI1441</v>
      </c>
      <c r="B1527" s="15" t="s">
        <v>14</v>
      </c>
      <c r="C1527" s="15"/>
      <c r="D1527" t="s">
        <v>12046</v>
      </c>
      <c r="E1527" s="10" t="str">
        <f>IFERROR(IF(NOT(BTT[[#This Row],[Manuelle Änderung des Verantwortliches TP
(Auswahl - bei Bedarf)]]=""),BTT[[#This Row],[Manuelle Änderung des Verantwortliches TP
(Auswahl - bei Bedarf)]],VLOOKUP(BTT[[#This Row],[Hauptprozess
(Pflichtauswahl)]],Hauptprozesse[],3,FALSE)),"")</f>
        <v>FI</v>
      </c>
      <c r="H1527" s="10" t="s">
        <v>8485</v>
      </c>
      <c r="I1527" t="s">
        <v>8522</v>
      </c>
      <c r="J1527" s="10" t="str">
        <f>IFERROR(VLOOKUP(BTT[[#This Row],[Verwendete Transaktion (Pflichtauswahl)]],Transaktionen[[Transaktionen]:[Langtext]],2,FALSE),"")</f>
        <v>keine digitale Erfassung</v>
      </c>
      <c r="V1527" s="10" t="str">
        <f>IFERROR(VLOOKUP(BTT[[#This Row],[Verwendetes Formular
(Auswahl falls relevant)]],Formulare[[Formularbezeichnung]:[Formularname (technisch)]],2,FALSE),"")</f>
        <v/>
      </c>
      <c r="Y1527" s="4"/>
      <c r="AK1527" s="10" t="str">
        <f>IF(BTT[[#This Row],[Subprozess
(optionale Auswahl)]]="","okay",IF(VLOOKUP(BTT[[#This Row],[Subprozess
(optionale Auswahl)]],BPML[[Subprozess]:[Zugeordneter Hauptprozess]],3,FALSE)=BTT[[#This Row],[Hauptprozess
(Pflichtauswahl)]],"okay","falscher Subprozess"))</f>
        <v>okay</v>
      </c>
      <c r="AL1527" t="str">
        <f>IF(aktives_Teilprojekt="Master","",IF(BTT[[#This Row],[Verantwortliches TP
(automatisch)]]=VLOOKUP(aktives_Teilprojekt,Teilprojekte[[Teilprojekte]:[Kürzel]],2,FALSE),"okay","Hauptprozess anderes TP"))</f>
        <v>okay</v>
      </c>
      <c r="AM15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7" s="10" t="str">
        <f>IFERROR(IF(BTT[[#This Row],[SAP-Modul
(Pflichtauswahl)]]&lt;&gt;VLOOKUP(BTT[[#This Row],[Verwendete Transaktion (Pflichtauswahl)]],Transaktionen[[Transaktionen]:[Modul]],3,FALSE),"Modul anders","okay"),"")</f>
        <v>okay</v>
      </c>
      <c r="AP1527" s="10" t="str">
        <f>IFERROR(IF(COUNTIFS(BTT[Verwendete Transaktion (Pflichtauswahl)],BTT[[#This Row],[Verwendete Transaktion (Pflichtauswahl)]],BTT[SAP-Modul
(Pflichtauswahl)],"&lt;&gt;"&amp;BTT[[#This Row],[SAP-Modul
(Pflichtauswahl)]])&gt;0,"Modul anders","okay"),"")</f>
        <v>okay</v>
      </c>
      <c r="AQ1527" s="10" t="str">
        <f>IFERROR(IF(COUNTIFS(BTT[Verwendete Transaktion (Pflichtauswahl)],BTT[[#This Row],[Verwendete Transaktion (Pflichtauswahl)]],BTT[Verantwortliches TP
(automatisch)],"&lt;&gt;"&amp;BTT[[#This Row],[Verantwortliches TP
(automatisch)]])&gt;0,"Transaktion mehrfach","okay"),"")</f>
        <v>okay</v>
      </c>
      <c r="AR1527" s="10" t="str">
        <f>IFERROR(IF(COUNTIFS(BTT[Verwendete Transaktion (Pflichtauswahl)],BTT[[#This Row],[Verwendete Transaktion (Pflichtauswahl)]],BTT[Verantwortliches TP
(automatisch)],"&lt;&gt;"&amp;VLOOKUP(aktives_Teilprojekt,Teilprojekte[[Teilprojekte]:[Kürzel]],2,FALSE))&gt;0,"Transaktion mehrfach","okay"),"")</f>
        <v>okay</v>
      </c>
      <c r="AS1527" s="10" t="s">
        <v>12045</v>
      </c>
      <c r="AT1527" s="10"/>
    </row>
    <row r="1528" spans="1:46" x14ac:dyDescent="0.25">
      <c r="A1528" s="14" t="str">
        <f>IFERROR(IF(BTT[[#This Row],[Lfd Nr. 
(aus konsolidierter Datei)]]&lt;&gt;"",BTT[[#This Row],[Lfd Nr. 
(aus konsolidierter Datei)]],VLOOKUP(aktives_Teilprojekt,Teilprojekte[[Teilprojekte]:[Kürzel]],2,FALSE)&amp;ROW(BTT[[#This Row],[Lfd Nr.
(automatisch)]])-2),"")</f>
        <v>FI1442</v>
      </c>
      <c r="B1528" s="15" t="s">
        <v>14</v>
      </c>
      <c r="C1528" s="15"/>
      <c r="D1528" t="s">
        <v>12048</v>
      </c>
      <c r="E1528" s="10" t="str">
        <f>IFERROR(IF(NOT(BTT[[#This Row],[Manuelle Änderung des Verantwortliches TP
(Auswahl - bei Bedarf)]]=""),BTT[[#This Row],[Manuelle Änderung des Verantwortliches TP
(Auswahl - bei Bedarf)]],VLOOKUP(BTT[[#This Row],[Hauptprozess
(Pflichtauswahl)]],Hauptprozesse[],3,FALSE)),"")</f>
        <v>FI</v>
      </c>
      <c r="H1528" s="10" t="s">
        <v>8485</v>
      </c>
      <c r="I1528" t="s">
        <v>8522</v>
      </c>
      <c r="J1528" s="10" t="str">
        <f>IFERROR(VLOOKUP(BTT[[#This Row],[Verwendete Transaktion (Pflichtauswahl)]],Transaktionen[[Transaktionen]:[Langtext]],2,FALSE),"")</f>
        <v>keine digitale Erfassung</v>
      </c>
      <c r="V1528" s="10" t="str">
        <f>IFERROR(VLOOKUP(BTT[[#This Row],[Verwendetes Formular
(Auswahl falls relevant)]],Formulare[[Formularbezeichnung]:[Formularname (technisch)]],2,FALSE),"")</f>
        <v/>
      </c>
      <c r="Y1528" s="4"/>
      <c r="AK1528" s="10" t="str">
        <f>IF(BTT[[#This Row],[Subprozess
(optionale Auswahl)]]="","okay",IF(VLOOKUP(BTT[[#This Row],[Subprozess
(optionale Auswahl)]],BPML[[Subprozess]:[Zugeordneter Hauptprozess]],3,FALSE)=BTT[[#This Row],[Hauptprozess
(Pflichtauswahl)]],"okay","falscher Subprozess"))</f>
        <v>okay</v>
      </c>
      <c r="AL1528" t="str">
        <f>IF(aktives_Teilprojekt="Master","",IF(BTT[[#This Row],[Verantwortliches TP
(automatisch)]]=VLOOKUP(aktives_Teilprojekt,Teilprojekte[[Teilprojekte]:[Kürzel]],2,FALSE),"okay","Hauptprozess anderes TP"))</f>
        <v>okay</v>
      </c>
      <c r="AM15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8" s="10" t="str">
        <f>IFERROR(IF(BTT[[#This Row],[SAP-Modul
(Pflichtauswahl)]]&lt;&gt;VLOOKUP(BTT[[#This Row],[Verwendete Transaktion (Pflichtauswahl)]],Transaktionen[[Transaktionen]:[Modul]],3,FALSE),"Modul anders","okay"),"")</f>
        <v>okay</v>
      </c>
      <c r="AP1528" s="10" t="str">
        <f>IFERROR(IF(COUNTIFS(BTT[Verwendete Transaktion (Pflichtauswahl)],BTT[[#This Row],[Verwendete Transaktion (Pflichtauswahl)]],BTT[SAP-Modul
(Pflichtauswahl)],"&lt;&gt;"&amp;BTT[[#This Row],[SAP-Modul
(Pflichtauswahl)]])&gt;0,"Modul anders","okay"),"")</f>
        <v>okay</v>
      </c>
      <c r="AQ1528" s="10" t="str">
        <f>IFERROR(IF(COUNTIFS(BTT[Verwendete Transaktion (Pflichtauswahl)],BTT[[#This Row],[Verwendete Transaktion (Pflichtauswahl)]],BTT[Verantwortliches TP
(automatisch)],"&lt;&gt;"&amp;BTT[[#This Row],[Verantwortliches TP
(automatisch)]])&gt;0,"Transaktion mehrfach","okay"),"")</f>
        <v>okay</v>
      </c>
      <c r="AR1528" s="10" t="str">
        <f>IFERROR(IF(COUNTIFS(BTT[Verwendete Transaktion (Pflichtauswahl)],BTT[[#This Row],[Verwendete Transaktion (Pflichtauswahl)]],BTT[Verantwortliches TP
(automatisch)],"&lt;&gt;"&amp;VLOOKUP(aktives_Teilprojekt,Teilprojekte[[Teilprojekte]:[Kürzel]],2,FALSE))&gt;0,"Transaktion mehrfach","okay"),"")</f>
        <v>okay</v>
      </c>
      <c r="AS1528" s="10" t="s">
        <v>12047</v>
      </c>
      <c r="AT1528" s="10"/>
    </row>
    <row r="1529" spans="1:46" x14ac:dyDescent="0.25">
      <c r="A1529" s="14" t="str">
        <f>IFERROR(IF(BTT[[#This Row],[Lfd Nr. 
(aus konsolidierter Datei)]]&lt;&gt;"",BTT[[#This Row],[Lfd Nr. 
(aus konsolidierter Datei)]],VLOOKUP(aktives_Teilprojekt,Teilprojekte[[Teilprojekte]:[Kürzel]],2,FALSE)&amp;ROW(BTT[[#This Row],[Lfd Nr.
(automatisch)]])-2),"")</f>
        <v>FI1443</v>
      </c>
      <c r="B1529" s="15" t="s">
        <v>14</v>
      </c>
      <c r="C1529" s="15"/>
      <c r="D1529" t="s">
        <v>12050</v>
      </c>
      <c r="E1529" s="10" t="str">
        <f>IFERROR(IF(NOT(BTT[[#This Row],[Manuelle Änderung des Verantwortliches TP
(Auswahl - bei Bedarf)]]=""),BTT[[#This Row],[Manuelle Änderung des Verantwortliches TP
(Auswahl - bei Bedarf)]],VLOOKUP(BTT[[#This Row],[Hauptprozess
(Pflichtauswahl)]],Hauptprozesse[],3,FALSE)),"")</f>
        <v>FI</v>
      </c>
      <c r="H1529" s="10" t="s">
        <v>8485</v>
      </c>
      <c r="I1529" t="s">
        <v>8522</v>
      </c>
      <c r="J1529" s="10" t="str">
        <f>IFERROR(VLOOKUP(BTT[[#This Row],[Verwendete Transaktion (Pflichtauswahl)]],Transaktionen[[Transaktionen]:[Langtext]],2,FALSE),"")</f>
        <v>keine digitale Erfassung</v>
      </c>
      <c r="V1529" s="10" t="str">
        <f>IFERROR(VLOOKUP(BTT[[#This Row],[Verwendetes Formular
(Auswahl falls relevant)]],Formulare[[Formularbezeichnung]:[Formularname (technisch)]],2,FALSE),"")</f>
        <v/>
      </c>
      <c r="Y1529" s="4"/>
      <c r="AK1529" s="10" t="str">
        <f>IF(BTT[[#This Row],[Subprozess
(optionale Auswahl)]]="","okay",IF(VLOOKUP(BTT[[#This Row],[Subprozess
(optionale Auswahl)]],BPML[[Subprozess]:[Zugeordneter Hauptprozess]],3,FALSE)=BTT[[#This Row],[Hauptprozess
(Pflichtauswahl)]],"okay","falscher Subprozess"))</f>
        <v>okay</v>
      </c>
      <c r="AL1529" t="str">
        <f>IF(aktives_Teilprojekt="Master","",IF(BTT[[#This Row],[Verantwortliches TP
(automatisch)]]=VLOOKUP(aktives_Teilprojekt,Teilprojekte[[Teilprojekte]:[Kürzel]],2,FALSE),"okay","Hauptprozess anderes TP"))</f>
        <v>okay</v>
      </c>
      <c r="AM15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9" s="10" t="str">
        <f>IFERROR(IF(BTT[[#This Row],[SAP-Modul
(Pflichtauswahl)]]&lt;&gt;VLOOKUP(BTT[[#This Row],[Verwendete Transaktion (Pflichtauswahl)]],Transaktionen[[Transaktionen]:[Modul]],3,FALSE),"Modul anders","okay"),"")</f>
        <v>okay</v>
      </c>
      <c r="AP1529" s="10" t="str">
        <f>IFERROR(IF(COUNTIFS(BTT[Verwendete Transaktion (Pflichtauswahl)],BTT[[#This Row],[Verwendete Transaktion (Pflichtauswahl)]],BTT[SAP-Modul
(Pflichtauswahl)],"&lt;&gt;"&amp;BTT[[#This Row],[SAP-Modul
(Pflichtauswahl)]])&gt;0,"Modul anders","okay"),"")</f>
        <v>okay</v>
      </c>
      <c r="AQ1529" s="10" t="str">
        <f>IFERROR(IF(COUNTIFS(BTT[Verwendete Transaktion (Pflichtauswahl)],BTT[[#This Row],[Verwendete Transaktion (Pflichtauswahl)]],BTT[Verantwortliches TP
(automatisch)],"&lt;&gt;"&amp;BTT[[#This Row],[Verantwortliches TP
(automatisch)]])&gt;0,"Transaktion mehrfach","okay"),"")</f>
        <v>okay</v>
      </c>
      <c r="AR1529" s="10" t="str">
        <f>IFERROR(IF(COUNTIFS(BTT[Verwendete Transaktion (Pflichtauswahl)],BTT[[#This Row],[Verwendete Transaktion (Pflichtauswahl)]],BTT[Verantwortliches TP
(automatisch)],"&lt;&gt;"&amp;VLOOKUP(aktives_Teilprojekt,Teilprojekte[[Teilprojekte]:[Kürzel]],2,FALSE))&gt;0,"Transaktion mehrfach","okay"),"")</f>
        <v>okay</v>
      </c>
      <c r="AS1529" s="10" t="s">
        <v>12049</v>
      </c>
      <c r="AT1529" s="10"/>
    </row>
    <row r="1530" spans="1:46" x14ac:dyDescent="0.25">
      <c r="A1530" s="14" t="str">
        <f>IFERROR(IF(BTT[[#This Row],[Lfd Nr. 
(aus konsolidierter Datei)]]&lt;&gt;"",BTT[[#This Row],[Lfd Nr. 
(aus konsolidierter Datei)]],VLOOKUP(aktives_Teilprojekt,Teilprojekte[[Teilprojekte]:[Kürzel]],2,FALSE)&amp;ROW(BTT[[#This Row],[Lfd Nr.
(automatisch)]])-2),"")</f>
        <v>FI1444</v>
      </c>
      <c r="B1530" s="15" t="s">
        <v>14</v>
      </c>
      <c r="C1530" s="15"/>
      <c r="D1530" t="s">
        <v>12052</v>
      </c>
      <c r="E1530" s="10" t="str">
        <f>IFERROR(IF(NOT(BTT[[#This Row],[Manuelle Änderung des Verantwortliches TP
(Auswahl - bei Bedarf)]]=""),BTT[[#This Row],[Manuelle Änderung des Verantwortliches TP
(Auswahl - bei Bedarf)]],VLOOKUP(BTT[[#This Row],[Hauptprozess
(Pflichtauswahl)]],Hauptprozesse[],3,FALSE)),"")</f>
        <v>FI</v>
      </c>
      <c r="H1530" s="10"/>
      <c r="I1530" t="s">
        <v>14307</v>
      </c>
      <c r="J1530" s="10" t="str">
        <f>IFERROR(VLOOKUP(BTT[[#This Row],[Verwendete Transaktion (Pflichtauswahl)]],Transaktionen[[Transaktionen]:[Langtext]],2,FALSE),"")</f>
        <v/>
      </c>
      <c r="V1530" s="10" t="str">
        <f>IFERROR(VLOOKUP(BTT[[#This Row],[Verwendetes Formular
(Auswahl falls relevant)]],Formulare[[Formularbezeichnung]:[Formularname (technisch)]],2,FALSE),"")</f>
        <v/>
      </c>
      <c r="Y1530" s="4"/>
      <c r="AK1530" s="10" t="str">
        <f>IF(BTT[[#This Row],[Subprozess
(optionale Auswahl)]]="","okay",IF(VLOOKUP(BTT[[#This Row],[Subprozess
(optionale Auswahl)]],BPML[[Subprozess]:[Zugeordneter Hauptprozess]],3,FALSE)=BTT[[#This Row],[Hauptprozess
(Pflichtauswahl)]],"okay","falscher Subprozess"))</f>
        <v>okay</v>
      </c>
      <c r="AL1530" t="str">
        <f>IF(aktives_Teilprojekt="Master","",IF(BTT[[#This Row],[Verantwortliches TP
(automatisch)]]=VLOOKUP(aktives_Teilprojekt,Teilprojekte[[Teilprojekte]:[Kürzel]],2,FALSE),"okay","Hauptprozess anderes TP"))</f>
        <v>okay</v>
      </c>
      <c r="AM15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0" s="10" t="str">
        <f>IFERROR(IF(BTT[[#This Row],[SAP-Modul
(Pflichtauswahl)]]&lt;&gt;VLOOKUP(BTT[[#This Row],[Verwendete Transaktion (Pflichtauswahl)]],Transaktionen[[Transaktionen]:[Modul]],3,FALSE),"Modul anders","okay"),"")</f>
        <v/>
      </c>
      <c r="AP1530" s="10" t="str">
        <f>IFERROR(IF(COUNTIFS(BTT[Verwendete Transaktion (Pflichtauswahl)],BTT[[#This Row],[Verwendete Transaktion (Pflichtauswahl)]],BTT[SAP-Modul
(Pflichtauswahl)],"&lt;&gt;"&amp;BTT[[#This Row],[SAP-Modul
(Pflichtauswahl)]])&gt;0,"Modul anders","okay"),"")</f>
        <v>okay</v>
      </c>
      <c r="AQ1530" s="10" t="str">
        <f>IFERROR(IF(COUNTIFS(BTT[Verwendete Transaktion (Pflichtauswahl)],BTT[[#This Row],[Verwendete Transaktion (Pflichtauswahl)]],BTT[Verantwortliches TP
(automatisch)],"&lt;&gt;"&amp;BTT[[#This Row],[Verantwortliches TP
(automatisch)]])&gt;0,"Transaktion mehrfach","okay"),"")</f>
        <v>okay</v>
      </c>
      <c r="AR1530" s="10" t="str">
        <f>IFERROR(IF(COUNTIFS(BTT[Verwendete Transaktion (Pflichtauswahl)],BTT[[#This Row],[Verwendete Transaktion (Pflichtauswahl)]],BTT[Verantwortliches TP
(automatisch)],"&lt;&gt;"&amp;VLOOKUP(aktives_Teilprojekt,Teilprojekte[[Teilprojekte]:[Kürzel]],2,FALSE))&gt;0,"Transaktion mehrfach","okay"),"")</f>
        <v>okay</v>
      </c>
      <c r="AS1530" s="10" t="s">
        <v>12051</v>
      </c>
      <c r="AT1530" s="10"/>
    </row>
    <row r="1531" spans="1:46" x14ac:dyDescent="0.25">
      <c r="A1531" s="14" t="str">
        <f>IFERROR(IF(BTT[[#This Row],[Lfd Nr. 
(aus konsolidierter Datei)]]&lt;&gt;"",BTT[[#This Row],[Lfd Nr. 
(aus konsolidierter Datei)]],VLOOKUP(aktives_Teilprojekt,Teilprojekte[[Teilprojekte]:[Kürzel]],2,FALSE)&amp;ROW(BTT[[#This Row],[Lfd Nr.
(automatisch)]])-2),"")</f>
        <v>FI1445</v>
      </c>
      <c r="B1531" s="15" t="s">
        <v>14</v>
      </c>
      <c r="C1531" s="15"/>
      <c r="D1531" t="s">
        <v>12054</v>
      </c>
      <c r="E1531" s="10" t="str">
        <f>IFERROR(IF(NOT(BTT[[#This Row],[Manuelle Änderung des Verantwortliches TP
(Auswahl - bei Bedarf)]]=""),BTT[[#This Row],[Manuelle Änderung des Verantwortliches TP
(Auswahl - bei Bedarf)]],VLOOKUP(BTT[[#This Row],[Hauptprozess
(Pflichtauswahl)]],Hauptprozesse[],3,FALSE)),"")</f>
        <v>FI</v>
      </c>
      <c r="H1531" s="10" t="s">
        <v>8485</v>
      </c>
      <c r="I1531" t="s">
        <v>8522</v>
      </c>
      <c r="J1531" s="10" t="str">
        <f>IFERROR(VLOOKUP(BTT[[#This Row],[Verwendete Transaktion (Pflichtauswahl)]],Transaktionen[[Transaktionen]:[Langtext]],2,FALSE),"")</f>
        <v>keine digitale Erfassung</v>
      </c>
      <c r="V1531" s="10" t="str">
        <f>IFERROR(VLOOKUP(BTT[[#This Row],[Verwendetes Formular
(Auswahl falls relevant)]],Formulare[[Formularbezeichnung]:[Formularname (technisch)]],2,FALSE),"")</f>
        <v/>
      </c>
      <c r="Y1531" s="4"/>
      <c r="AK1531" s="10" t="str">
        <f>IF(BTT[[#This Row],[Subprozess
(optionale Auswahl)]]="","okay",IF(VLOOKUP(BTT[[#This Row],[Subprozess
(optionale Auswahl)]],BPML[[Subprozess]:[Zugeordneter Hauptprozess]],3,FALSE)=BTT[[#This Row],[Hauptprozess
(Pflichtauswahl)]],"okay","falscher Subprozess"))</f>
        <v>okay</v>
      </c>
      <c r="AL1531" t="str">
        <f>IF(aktives_Teilprojekt="Master","",IF(BTT[[#This Row],[Verantwortliches TP
(automatisch)]]=VLOOKUP(aktives_Teilprojekt,Teilprojekte[[Teilprojekte]:[Kürzel]],2,FALSE),"okay","Hauptprozess anderes TP"))</f>
        <v>okay</v>
      </c>
      <c r="AM15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1" s="10" t="str">
        <f>IFERROR(IF(BTT[[#This Row],[SAP-Modul
(Pflichtauswahl)]]&lt;&gt;VLOOKUP(BTT[[#This Row],[Verwendete Transaktion (Pflichtauswahl)]],Transaktionen[[Transaktionen]:[Modul]],3,FALSE),"Modul anders","okay"),"")</f>
        <v>okay</v>
      </c>
      <c r="AP1531" s="10" t="str">
        <f>IFERROR(IF(COUNTIFS(BTT[Verwendete Transaktion (Pflichtauswahl)],BTT[[#This Row],[Verwendete Transaktion (Pflichtauswahl)]],BTT[SAP-Modul
(Pflichtauswahl)],"&lt;&gt;"&amp;BTT[[#This Row],[SAP-Modul
(Pflichtauswahl)]])&gt;0,"Modul anders","okay"),"")</f>
        <v>okay</v>
      </c>
      <c r="AQ1531" s="10" t="str">
        <f>IFERROR(IF(COUNTIFS(BTT[Verwendete Transaktion (Pflichtauswahl)],BTT[[#This Row],[Verwendete Transaktion (Pflichtauswahl)]],BTT[Verantwortliches TP
(automatisch)],"&lt;&gt;"&amp;BTT[[#This Row],[Verantwortliches TP
(automatisch)]])&gt;0,"Transaktion mehrfach","okay"),"")</f>
        <v>okay</v>
      </c>
      <c r="AR1531" s="10" t="str">
        <f>IFERROR(IF(COUNTIFS(BTT[Verwendete Transaktion (Pflichtauswahl)],BTT[[#This Row],[Verwendete Transaktion (Pflichtauswahl)]],BTT[Verantwortliches TP
(automatisch)],"&lt;&gt;"&amp;VLOOKUP(aktives_Teilprojekt,Teilprojekte[[Teilprojekte]:[Kürzel]],2,FALSE))&gt;0,"Transaktion mehrfach","okay"),"")</f>
        <v>okay</v>
      </c>
      <c r="AS1531" s="10" t="s">
        <v>12053</v>
      </c>
      <c r="AT1531" s="10"/>
    </row>
    <row r="1532" spans="1:46" x14ac:dyDescent="0.25">
      <c r="A1532" s="14" t="str">
        <f>IFERROR(IF(BTT[[#This Row],[Lfd Nr. 
(aus konsolidierter Datei)]]&lt;&gt;"",BTT[[#This Row],[Lfd Nr. 
(aus konsolidierter Datei)]],VLOOKUP(aktives_Teilprojekt,Teilprojekte[[Teilprojekte]:[Kürzel]],2,FALSE)&amp;ROW(BTT[[#This Row],[Lfd Nr.
(automatisch)]])-2),"")</f>
        <v>FI1446</v>
      </c>
      <c r="B1532" s="15" t="s">
        <v>14</v>
      </c>
      <c r="C1532" s="15"/>
      <c r="D1532" t="s">
        <v>12056</v>
      </c>
      <c r="E1532" s="10" t="str">
        <f>IFERROR(IF(NOT(BTT[[#This Row],[Manuelle Änderung des Verantwortliches TP
(Auswahl - bei Bedarf)]]=""),BTT[[#This Row],[Manuelle Änderung des Verantwortliches TP
(Auswahl - bei Bedarf)]],VLOOKUP(BTT[[#This Row],[Hauptprozess
(Pflichtauswahl)]],Hauptprozesse[],3,FALSE)),"")</f>
        <v>FI</v>
      </c>
      <c r="H1532" s="10"/>
      <c r="J1532" s="10" t="str">
        <f>IFERROR(VLOOKUP(BTT[[#This Row],[Verwendete Transaktion (Pflichtauswahl)]],Transaktionen[[Transaktionen]:[Langtext]],2,FALSE),"")</f>
        <v/>
      </c>
      <c r="V1532" s="10" t="str">
        <f>IFERROR(VLOOKUP(BTT[[#This Row],[Verwendetes Formular
(Auswahl falls relevant)]],Formulare[[Formularbezeichnung]:[Formularname (technisch)]],2,FALSE),"")</f>
        <v/>
      </c>
      <c r="Y1532" s="4"/>
      <c r="AK1532" s="10" t="str">
        <f>IF(BTT[[#This Row],[Subprozess
(optionale Auswahl)]]="","okay",IF(VLOOKUP(BTT[[#This Row],[Subprozess
(optionale Auswahl)]],BPML[[Subprozess]:[Zugeordneter Hauptprozess]],3,FALSE)=BTT[[#This Row],[Hauptprozess
(Pflichtauswahl)]],"okay","falscher Subprozess"))</f>
        <v>okay</v>
      </c>
      <c r="AL1532" t="str">
        <f>IF(aktives_Teilprojekt="Master","",IF(BTT[[#This Row],[Verantwortliches TP
(automatisch)]]=VLOOKUP(aktives_Teilprojekt,Teilprojekte[[Teilprojekte]:[Kürzel]],2,FALSE),"okay","Hauptprozess anderes TP"))</f>
        <v>okay</v>
      </c>
      <c r="AM15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2" s="10" t="str">
        <f>IFERROR(IF(BTT[[#This Row],[SAP-Modul
(Pflichtauswahl)]]&lt;&gt;VLOOKUP(BTT[[#This Row],[Verwendete Transaktion (Pflichtauswahl)]],Transaktionen[[Transaktionen]:[Modul]],3,FALSE),"Modul anders","okay"),"")</f>
        <v/>
      </c>
      <c r="AP1532" s="10" t="str">
        <f>IFERROR(IF(COUNTIFS(BTT[Verwendete Transaktion (Pflichtauswahl)],BTT[[#This Row],[Verwendete Transaktion (Pflichtauswahl)]],BTT[SAP-Modul
(Pflichtauswahl)],"&lt;&gt;"&amp;BTT[[#This Row],[SAP-Modul
(Pflichtauswahl)]])&gt;0,"Modul anders","okay"),"")</f>
        <v>okay</v>
      </c>
      <c r="AQ1532" s="10" t="str">
        <f>IFERROR(IF(COUNTIFS(BTT[Verwendete Transaktion (Pflichtauswahl)],BTT[[#This Row],[Verwendete Transaktion (Pflichtauswahl)]],BTT[Verantwortliches TP
(automatisch)],"&lt;&gt;"&amp;BTT[[#This Row],[Verantwortliches TP
(automatisch)]])&gt;0,"Transaktion mehrfach","okay"),"")</f>
        <v>okay</v>
      </c>
      <c r="AR1532" s="10" t="str">
        <f>IFERROR(IF(COUNTIFS(BTT[Verwendete Transaktion (Pflichtauswahl)],BTT[[#This Row],[Verwendete Transaktion (Pflichtauswahl)]],BTT[Verantwortliches TP
(automatisch)],"&lt;&gt;"&amp;VLOOKUP(aktives_Teilprojekt,Teilprojekte[[Teilprojekte]:[Kürzel]],2,FALSE))&gt;0,"Transaktion mehrfach","okay"),"")</f>
        <v>okay</v>
      </c>
      <c r="AS1532" s="10" t="s">
        <v>12055</v>
      </c>
      <c r="AT1532" s="10"/>
    </row>
    <row r="1533" spans="1:46" x14ac:dyDescent="0.25">
      <c r="A1533" s="14" t="str">
        <f>IFERROR(IF(BTT[[#This Row],[Lfd Nr. 
(aus konsolidierter Datei)]]&lt;&gt;"",BTT[[#This Row],[Lfd Nr. 
(aus konsolidierter Datei)]],VLOOKUP(aktives_Teilprojekt,Teilprojekte[[Teilprojekte]:[Kürzel]],2,FALSE)&amp;ROW(BTT[[#This Row],[Lfd Nr.
(automatisch)]])-2),"")</f>
        <v>FI1447</v>
      </c>
      <c r="B1533" s="15" t="s">
        <v>14</v>
      </c>
      <c r="C1533" s="15"/>
      <c r="D1533" t="s">
        <v>12058</v>
      </c>
      <c r="E1533" s="10" t="str">
        <f>IFERROR(IF(NOT(BTT[[#This Row],[Manuelle Änderung des Verantwortliches TP
(Auswahl - bei Bedarf)]]=""),BTT[[#This Row],[Manuelle Änderung des Verantwortliches TP
(Auswahl - bei Bedarf)]],VLOOKUP(BTT[[#This Row],[Hauptprozess
(Pflichtauswahl)]],Hauptprozesse[],3,FALSE)),"")</f>
        <v>FI</v>
      </c>
      <c r="H1533" s="10"/>
      <c r="J1533" s="10" t="str">
        <f>IFERROR(VLOOKUP(BTT[[#This Row],[Verwendete Transaktion (Pflichtauswahl)]],Transaktionen[[Transaktionen]:[Langtext]],2,FALSE),"")</f>
        <v/>
      </c>
      <c r="V1533" s="10" t="str">
        <f>IFERROR(VLOOKUP(BTT[[#This Row],[Verwendetes Formular
(Auswahl falls relevant)]],Formulare[[Formularbezeichnung]:[Formularname (technisch)]],2,FALSE),"")</f>
        <v/>
      </c>
      <c r="Y1533" s="4"/>
      <c r="AK1533" s="10" t="str">
        <f>IF(BTT[[#This Row],[Subprozess
(optionale Auswahl)]]="","okay",IF(VLOOKUP(BTT[[#This Row],[Subprozess
(optionale Auswahl)]],BPML[[Subprozess]:[Zugeordneter Hauptprozess]],3,FALSE)=BTT[[#This Row],[Hauptprozess
(Pflichtauswahl)]],"okay","falscher Subprozess"))</f>
        <v>okay</v>
      </c>
      <c r="AL1533" t="str">
        <f>IF(aktives_Teilprojekt="Master","",IF(BTT[[#This Row],[Verantwortliches TP
(automatisch)]]=VLOOKUP(aktives_Teilprojekt,Teilprojekte[[Teilprojekte]:[Kürzel]],2,FALSE),"okay","Hauptprozess anderes TP"))</f>
        <v>okay</v>
      </c>
      <c r="AM15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3" s="10" t="str">
        <f>IFERROR(IF(BTT[[#This Row],[SAP-Modul
(Pflichtauswahl)]]&lt;&gt;VLOOKUP(BTT[[#This Row],[Verwendete Transaktion (Pflichtauswahl)]],Transaktionen[[Transaktionen]:[Modul]],3,FALSE),"Modul anders","okay"),"")</f>
        <v/>
      </c>
      <c r="AP1533" s="10" t="str">
        <f>IFERROR(IF(COUNTIFS(BTT[Verwendete Transaktion (Pflichtauswahl)],BTT[[#This Row],[Verwendete Transaktion (Pflichtauswahl)]],BTT[SAP-Modul
(Pflichtauswahl)],"&lt;&gt;"&amp;BTT[[#This Row],[SAP-Modul
(Pflichtauswahl)]])&gt;0,"Modul anders","okay"),"")</f>
        <v>okay</v>
      </c>
      <c r="AQ1533" s="10" t="str">
        <f>IFERROR(IF(COUNTIFS(BTT[Verwendete Transaktion (Pflichtauswahl)],BTT[[#This Row],[Verwendete Transaktion (Pflichtauswahl)]],BTT[Verantwortliches TP
(automatisch)],"&lt;&gt;"&amp;BTT[[#This Row],[Verantwortliches TP
(automatisch)]])&gt;0,"Transaktion mehrfach","okay"),"")</f>
        <v>okay</v>
      </c>
      <c r="AR1533" s="10" t="str">
        <f>IFERROR(IF(COUNTIFS(BTT[Verwendete Transaktion (Pflichtauswahl)],BTT[[#This Row],[Verwendete Transaktion (Pflichtauswahl)]],BTT[Verantwortliches TP
(automatisch)],"&lt;&gt;"&amp;VLOOKUP(aktives_Teilprojekt,Teilprojekte[[Teilprojekte]:[Kürzel]],2,FALSE))&gt;0,"Transaktion mehrfach","okay"),"")</f>
        <v>okay</v>
      </c>
      <c r="AS1533" s="10" t="s">
        <v>12057</v>
      </c>
      <c r="AT1533" s="10"/>
    </row>
    <row r="1534" spans="1:46" x14ac:dyDescent="0.25">
      <c r="A1534" s="14" t="str">
        <f>IFERROR(IF(BTT[[#This Row],[Lfd Nr. 
(aus konsolidierter Datei)]]&lt;&gt;"",BTT[[#This Row],[Lfd Nr. 
(aus konsolidierter Datei)]],VLOOKUP(aktives_Teilprojekt,Teilprojekte[[Teilprojekte]:[Kürzel]],2,FALSE)&amp;ROW(BTT[[#This Row],[Lfd Nr.
(automatisch)]])-2),"")</f>
        <v>FI1448</v>
      </c>
      <c r="B1534" s="15" t="s">
        <v>14</v>
      </c>
      <c r="C1534" s="15"/>
      <c r="D1534" t="s">
        <v>12060</v>
      </c>
      <c r="E1534" s="10" t="str">
        <f>IFERROR(IF(NOT(BTT[[#This Row],[Manuelle Änderung des Verantwortliches TP
(Auswahl - bei Bedarf)]]=""),BTT[[#This Row],[Manuelle Änderung des Verantwortliches TP
(Auswahl - bei Bedarf)]],VLOOKUP(BTT[[#This Row],[Hauptprozess
(Pflichtauswahl)]],Hauptprozesse[],3,FALSE)),"")</f>
        <v>FI</v>
      </c>
      <c r="H1534" s="10"/>
      <c r="J1534" s="10" t="str">
        <f>IFERROR(VLOOKUP(BTT[[#This Row],[Verwendete Transaktion (Pflichtauswahl)]],Transaktionen[[Transaktionen]:[Langtext]],2,FALSE),"")</f>
        <v/>
      </c>
      <c r="V1534" s="10" t="str">
        <f>IFERROR(VLOOKUP(BTT[[#This Row],[Verwendetes Formular
(Auswahl falls relevant)]],Formulare[[Formularbezeichnung]:[Formularname (technisch)]],2,FALSE),"")</f>
        <v/>
      </c>
      <c r="Y1534" s="4"/>
      <c r="AK1534" s="10" t="str">
        <f>IF(BTT[[#This Row],[Subprozess
(optionale Auswahl)]]="","okay",IF(VLOOKUP(BTT[[#This Row],[Subprozess
(optionale Auswahl)]],BPML[[Subprozess]:[Zugeordneter Hauptprozess]],3,FALSE)=BTT[[#This Row],[Hauptprozess
(Pflichtauswahl)]],"okay","falscher Subprozess"))</f>
        <v>okay</v>
      </c>
      <c r="AL1534" t="str">
        <f>IF(aktives_Teilprojekt="Master","",IF(BTT[[#This Row],[Verantwortliches TP
(automatisch)]]=VLOOKUP(aktives_Teilprojekt,Teilprojekte[[Teilprojekte]:[Kürzel]],2,FALSE),"okay","Hauptprozess anderes TP"))</f>
        <v>okay</v>
      </c>
      <c r="AM15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4" s="10" t="str">
        <f>IFERROR(IF(BTT[[#This Row],[SAP-Modul
(Pflichtauswahl)]]&lt;&gt;VLOOKUP(BTT[[#This Row],[Verwendete Transaktion (Pflichtauswahl)]],Transaktionen[[Transaktionen]:[Modul]],3,FALSE),"Modul anders","okay"),"")</f>
        <v/>
      </c>
      <c r="AP1534" s="10" t="str">
        <f>IFERROR(IF(COUNTIFS(BTT[Verwendete Transaktion (Pflichtauswahl)],BTT[[#This Row],[Verwendete Transaktion (Pflichtauswahl)]],BTT[SAP-Modul
(Pflichtauswahl)],"&lt;&gt;"&amp;BTT[[#This Row],[SAP-Modul
(Pflichtauswahl)]])&gt;0,"Modul anders","okay"),"")</f>
        <v>okay</v>
      </c>
      <c r="AQ1534" s="10" t="str">
        <f>IFERROR(IF(COUNTIFS(BTT[Verwendete Transaktion (Pflichtauswahl)],BTT[[#This Row],[Verwendete Transaktion (Pflichtauswahl)]],BTT[Verantwortliches TP
(automatisch)],"&lt;&gt;"&amp;BTT[[#This Row],[Verantwortliches TP
(automatisch)]])&gt;0,"Transaktion mehrfach","okay"),"")</f>
        <v>okay</v>
      </c>
      <c r="AR1534" s="10" t="str">
        <f>IFERROR(IF(COUNTIFS(BTT[Verwendete Transaktion (Pflichtauswahl)],BTT[[#This Row],[Verwendete Transaktion (Pflichtauswahl)]],BTT[Verantwortliches TP
(automatisch)],"&lt;&gt;"&amp;VLOOKUP(aktives_Teilprojekt,Teilprojekte[[Teilprojekte]:[Kürzel]],2,FALSE))&gt;0,"Transaktion mehrfach","okay"),"")</f>
        <v>okay</v>
      </c>
      <c r="AS1534" s="10" t="s">
        <v>12059</v>
      </c>
      <c r="AT1534" s="10"/>
    </row>
    <row r="1535" spans="1:46" x14ac:dyDescent="0.25">
      <c r="A1535" s="14" t="str">
        <f>IFERROR(IF(BTT[[#This Row],[Lfd Nr. 
(aus konsolidierter Datei)]]&lt;&gt;"",BTT[[#This Row],[Lfd Nr. 
(aus konsolidierter Datei)]],VLOOKUP(aktives_Teilprojekt,Teilprojekte[[Teilprojekte]:[Kürzel]],2,FALSE)&amp;ROW(BTT[[#This Row],[Lfd Nr.
(automatisch)]])-2),"")</f>
        <v>FI1449</v>
      </c>
      <c r="B1535" s="15" t="s">
        <v>14</v>
      </c>
      <c r="C1535" s="15"/>
      <c r="D1535" t="s">
        <v>12062</v>
      </c>
      <c r="E1535" s="10" t="str">
        <f>IFERROR(IF(NOT(BTT[[#This Row],[Manuelle Änderung des Verantwortliches TP
(Auswahl - bei Bedarf)]]=""),BTT[[#This Row],[Manuelle Änderung des Verantwortliches TP
(Auswahl - bei Bedarf)]],VLOOKUP(BTT[[#This Row],[Hauptprozess
(Pflichtauswahl)]],Hauptprozesse[],3,FALSE)),"")</f>
        <v>FI</v>
      </c>
      <c r="H1535" s="10"/>
      <c r="J1535" s="10" t="str">
        <f>IFERROR(VLOOKUP(BTT[[#This Row],[Verwendete Transaktion (Pflichtauswahl)]],Transaktionen[[Transaktionen]:[Langtext]],2,FALSE),"")</f>
        <v/>
      </c>
      <c r="V1535" s="10" t="str">
        <f>IFERROR(VLOOKUP(BTT[[#This Row],[Verwendetes Formular
(Auswahl falls relevant)]],Formulare[[Formularbezeichnung]:[Formularname (technisch)]],2,FALSE),"")</f>
        <v/>
      </c>
      <c r="Y1535" s="4"/>
      <c r="AK1535" s="10" t="str">
        <f>IF(BTT[[#This Row],[Subprozess
(optionale Auswahl)]]="","okay",IF(VLOOKUP(BTT[[#This Row],[Subprozess
(optionale Auswahl)]],BPML[[Subprozess]:[Zugeordneter Hauptprozess]],3,FALSE)=BTT[[#This Row],[Hauptprozess
(Pflichtauswahl)]],"okay","falscher Subprozess"))</f>
        <v>okay</v>
      </c>
      <c r="AL1535" t="str">
        <f>IF(aktives_Teilprojekt="Master","",IF(BTT[[#This Row],[Verantwortliches TP
(automatisch)]]=VLOOKUP(aktives_Teilprojekt,Teilprojekte[[Teilprojekte]:[Kürzel]],2,FALSE),"okay","Hauptprozess anderes TP"))</f>
        <v>okay</v>
      </c>
      <c r="AM15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5" s="10" t="str">
        <f>IFERROR(IF(BTT[[#This Row],[SAP-Modul
(Pflichtauswahl)]]&lt;&gt;VLOOKUP(BTT[[#This Row],[Verwendete Transaktion (Pflichtauswahl)]],Transaktionen[[Transaktionen]:[Modul]],3,FALSE),"Modul anders","okay"),"")</f>
        <v/>
      </c>
      <c r="AP1535" s="10" t="str">
        <f>IFERROR(IF(COUNTIFS(BTT[Verwendete Transaktion (Pflichtauswahl)],BTT[[#This Row],[Verwendete Transaktion (Pflichtauswahl)]],BTT[SAP-Modul
(Pflichtauswahl)],"&lt;&gt;"&amp;BTT[[#This Row],[SAP-Modul
(Pflichtauswahl)]])&gt;0,"Modul anders","okay"),"")</f>
        <v>okay</v>
      </c>
      <c r="AQ1535" s="10" t="str">
        <f>IFERROR(IF(COUNTIFS(BTT[Verwendete Transaktion (Pflichtauswahl)],BTT[[#This Row],[Verwendete Transaktion (Pflichtauswahl)]],BTT[Verantwortliches TP
(automatisch)],"&lt;&gt;"&amp;BTT[[#This Row],[Verantwortliches TP
(automatisch)]])&gt;0,"Transaktion mehrfach","okay"),"")</f>
        <v>okay</v>
      </c>
      <c r="AR1535" s="10" t="str">
        <f>IFERROR(IF(COUNTIFS(BTT[Verwendete Transaktion (Pflichtauswahl)],BTT[[#This Row],[Verwendete Transaktion (Pflichtauswahl)]],BTT[Verantwortliches TP
(automatisch)],"&lt;&gt;"&amp;VLOOKUP(aktives_Teilprojekt,Teilprojekte[[Teilprojekte]:[Kürzel]],2,FALSE))&gt;0,"Transaktion mehrfach","okay"),"")</f>
        <v>okay</v>
      </c>
      <c r="AS1535" s="10" t="s">
        <v>12061</v>
      </c>
      <c r="AT1535" s="10"/>
    </row>
    <row r="1536" spans="1:46" x14ac:dyDescent="0.25">
      <c r="A1536" s="14" t="str">
        <f>IFERROR(IF(BTT[[#This Row],[Lfd Nr. 
(aus konsolidierter Datei)]]&lt;&gt;"",BTT[[#This Row],[Lfd Nr. 
(aus konsolidierter Datei)]],VLOOKUP(aktives_Teilprojekt,Teilprojekte[[Teilprojekte]:[Kürzel]],2,FALSE)&amp;ROW(BTT[[#This Row],[Lfd Nr.
(automatisch)]])-2),"")</f>
        <v>FI1450</v>
      </c>
      <c r="B1536" s="15" t="s">
        <v>14</v>
      </c>
      <c r="C1536" s="15"/>
      <c r="D1536" t="s">
        <v>12064</v>
      </c>
      <c r="E1536" s="10" t="str">
        <f>IFERROR(IF(NOT(BTT[[#This Row],[Manuelle Änderung des Verantwortliches TP
(Auswahl - bei Bedarf)]]=""),BTT[[#This Row],[Manuelle Änderung des Verantwortliches TP
(Auswahl - bei Bedarf)]],VLOOKUP(BTT[[#This Row],[Hauptprozess
(Pflichtauswahl)]],Hauptprozesse[],3,FALSE)),"")</f>
        <v>FI</v>
      </c>
      <c r="H1536" s="10"/>
      <c r="J1536" s="10" t="str">
        <f>IFERROR(VLOOKUP(BTT[[#This Row],[Verwendete Transaktion (Pflichtauswahl)]],Transaktionen[[Transaktionen]:[Langtext]],2,FALSE),"")</f>
        <v/>
      </c>
      <c r="V1536" s="10" t="str">
        <f>IFERROR(VLOOKUP(BTT[[#This Row],[Verwendetes Formular
(Auswahl falls relevant)]],Formulare[[Formularbezeichnung]:[Formularname (technisch)]],2,FALSE),"")</f>
        <v/>
      </c>
      <c r="Y1536" s="4"/>
      <c r="AK1536" s="10" t="str">
        <f>IF(BTT[[#This Row],[Subprozess
(optionale Auswahl)]]="","okay",IF(VLOOKUP(BTT[[#This Row],[Subprozess
(optionale Auswahl)]],BPML[[Subprozess]:[Zugeordneter Hauptprozess]],3,FALSE)=BTT[[#This Row],[Hauptprozess
(Pflichtauswahl)]],"okay","falscher Subprozess"))</f>
        <v>okay</v>
      </c>
      <c r="AL1536" t="str">
        <f>IF(aktives_Teilprojekt="Master","",IF(BTT[[#This Row],[Verantwortliches TP
(automatisch)]]=VLOOKUP(aktives_Teilprojekt,Teilprojekte[[Teilprojekte]:[Kürzel]],2,FALSE),"okay","Hauptprozess anderes TP"))</f>
        <v>okay</v>
      </c>
      <c r="AM15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6" s="10" t="str">
        <f>IFERROR(IF(BTT[[#This Row],[SAP-Modul
(Pflichtauswahl)]]&lt;&gt;VLOOKUP(BTT[[#This Row],[Verwendete Transaktion (Pflichtauswahl)]],Transaktionen[[Transaktionen]:[Modul]],3,FALSE),"Modul anders","okay"),"")</f>
        <v/>
      </c>
      <c r="AP1536" s="10" t="str">
        <f>IFERROR(IF(COUNTIFS(BTT[Verwendete Transaktion (Pflichtauswahl)],BTT[[#This Row],[Verwendete Transaktion (Pflichtauswahl)]],BTT[SAP-Modul
(Pflichtauswahl)],"&lt;&gt;"&amp;BTT[[#This Row],[SAP-Modul
(Pflichtauswahl)]])&gt;0,"Modul anders","okay"),"")</f>
        <v>okay</v>
      </c>
      <c r="AQ1536" s="10" t="str">
        <f>IFERROR(IF(COUNTIFS(BTT[Verwendete Transaktion (Pflichtauswahl)],BTT[[#This Row],[Verwendete Transaktion (Pflichtauswahl)]],BTT[Verantwortliches TP
(automatisch)],"&lt;&gt;"&amp;BTT[[#This Row],[Verantwortliches TP
(automatisch)]])&gt;0,"Transaktion mehrfach","okay"),"")</f>
        <v>okay</v>
      </c>
      <c r="AR1536" s="10" t="str">
        <f>IFERROR(IF(COUNTIFS(BTT[Verwendete Transaktion (Pflichtauswahl)],BTT[[#This Row],[Verwendete Transaktion (Pflichtauswahl)]],BTT[Verantwortliches TP
(automatisch)],"&lt;&gt;"&amp;VLOOKUP(aktives_Teilprojekt,Teilprojekte[[Teilprojekte]:[Kürzel]],2,FALSE))&gt;0,"Transaktion mehrfach","okay"),"")</f>
        <v>okay</v>
      </c>
      <c r="AS1536" s="10" t="s">
        <v>12063</v>
      </c>
      <c r="AT1536" s="10"/>
    </row>
    <row r="1537" spans="1:46" x14ac:dyDescent="0.25">
      <c r="A1537" s="14" t="str">
        <f>IFERROR(IF(BTT[[#This Row],[Lfd Nr. 
(aus konsolidierter Datei)]]&lt;&gt;"",BTT[[#This Row],[Lfd Nr. 
(aus konsolidierter Datei)]],VLOOKUP(aktives_Teilprojekt,Teilprojekte[[Teilprojekte]:[Kürzel]],2,FALSE)&amp;ROW(BTT[[#This Row],[Lfd Nr.
(automatisch)]])-2),"")</f>
        <v>FI1451</v>
      </c>
      <c r="B1537" s="15" t="s">
        <v>14</v>
      </c>
      <c r="C1537" s="15"/>
      <c r="D1537" t="s">
        <v>12066</v>
      </c>
      <c r="E1537" s="10" t="str">
        <f>IFERROR(IF(NOT(BTT[[#This Row],[Manuelle Änderung des Verantwortliches TP
(Auswahl - bei Bedarf)]]=""),BTT[[#This Row],[Manuelle Änderung des Verantwortliches TP
(Auswahl - bei Bedarf)]],VLOOKUP(BTT[[#This Row],[Hauptprozess
(Pflichtauswahl)]],Hauptprozesse[],3,FALSE)),"")</f>
        <v>FI</v>
      </c>
      <c r="H1537" s="10"/>
      <c r="J1537" s="10" t="str">
        <f>IFERROR(VLOOKUP(BTT[[#This Row],[Verwendete Transaktion (Pflichtauswahl)]],Transaktionen[[Transaktionen]:[Langtext]],2,FALSE),"")</f>
        <v/>
      </c>
      <c r="V1537" s="10" t="str">
        <f>IFERROR(VLOOKUP(BTT[[#This Row],[Verwendetes Formular
(Auswahl falls relevant)]],Formulare[[Formularbezeichnung]:[Formularname (technisch)]],2,FALSE),"")</f>
        <v/>
      </c>
      <c r="Y1537" s="4"/>
      <c r="AK1537" s="10" t="str">
        <f>IF(BTT[[#This Row],[Subprozess
(optionale Auswahl)]]="","okay",IF(VLOOKUP(BTT[[#This Row],[Subprozess
(optionale Auswahl)]],BPML[[Subprozess]:[Zugeordneter Hauptprozess]],3,FALSE)=BTT[[#This Row],[Hauptprozess
(Pflichtauswahl)]],"okay","falscher Subprozess"))</f>
        <v>okay</v>
      </c>
      <c r="AL1537" t="str">
        <f>IF(aktives_Teilprojekt="Master","",IF(BTT[[#This Row],[Verantwortliches TP
(automatisch)]]=VLOOKUP(aktives_Teilprojekt,Teilprojekte[[Teilprojekte]:[Kürzel]],2,FALSE),"okay","Hauptprozess anderes TP"))</f>
        <v>okay</v>
      </c>
      <c r="AM15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7" s="10" t="str">
        <f>IFERROR(IF(BTT[[#This Row],[SAP-Modul
(Pflichtauswahl)]]&lt;&gt;VLOOKUP(BTT[[#This Row],[Verwendete Transaktion (Pflichtauswahl)]],Transaktionen[[Transaktionen]:[Modul]],3,FALSE),"Modul anders","okay"),"")</f>
        <v/>
      </c>
      <c r="AP1537" s="10" t="str">
        <f>IFERROR(IF(COUNTIFS(BTT[Verwendete Transaktion (Pflichtauswahl)],BTT[[#This Row],[Verwendete Transaktion (Pflichtauswahl)]],BTT[SAP-Modul
(Pflichtauswahl)],"&lt;&gt;"&amp;BTT[[#This Row],[SAP-Modul
(Pflichtauswahl)]])&gt;0,"Modul anders","okay"),"")</f>
        <v>okay</v>
      </c>
      <c r="AQ1537" s="10" t="str">
        <f>IFERROR(IF(COUNTIFS(BTT[Verwendete Transaktion (Pflichtauswahl)],BTT[[#This Row],[Verwendete Transaktion (Pflichtauswahl)]],BTT[Verantwortliches TP
(automatisch)],"&lt;&gt;"&amp;BTT[[#This Row],[Verantwortliches TP
(automatisch)]])&gt;0,"Transaktion mehrfach","okay"),"")</f>
        <v>okay</v>
      </c>
      <c r="AR1537" s="10" t="str">
        <f>IFERROR(IF(COUNTIFS(BTT[Verwendete Transaktion (Pflichtauswahl)],BTT[[#This Row],[Verwendete Transaktion (Pflichtauswahl)]],BTT[Verantwortliches TP
(automatisch)],"&lt;&gt;"&amp;VLOOKUP(aktives_Teilprojekt,Teilprojekte[[Teilprojekte]:[Kürzel]],2,FALSE))&gt;0,"Transaktion mehrfach","okay"),"")</f>
        <v>okay</v>
      </c>
      <c r="AS1537" s="10" t="s">
        <v>12065</v>
      </c>
      <c r="AT1537" s="10"/>
    </row>
    <row r="1538" spans="1:46" x14ac:dyDescent="0.25">
      <c r="A1538" s="14" t="str">
        <f>IFERROR(IF(BTT[[#This Row],[Lfd Nr. 
(aus konsolidierter Datei)]]&lt;&gt;"",BTT[[#This Row],[Lfd Nr. 
(aus konsolidierter Datei)]],VLOOKUP(aktives_Teilprojekt,Teilprojekte[[Teilprojekte]:[Kürzel]],2,FALSE)&amp;ROW(BTT[[#This Row],[Lfd Nr.
(automatisch)]])-2),"")</f>
        <v>FI1452</v>
      </c>
      <c r="B1538" s="15" t="s">
        <v>14</v>
      </c>
      <c r="C1538" s="15"/>
      <c r="E1538" s="10" t="str">
        <f>IFERROR(IF(NOT(BTT[[#This Row],[Manuelle Änderung des Verantwortliches TP
(Auswahl - bei Bedarf)]]=""),BTT[[#This Row],[Manuelle Änderung des Verantwortliches TP
(Auswahl - bei Bedarf)]],VLOOKUP(BTT[[#This Row],[Hauptprozess
(Pflichtauswahl)]],Hauptprozesse[],3,FALSE)),"")</f>
        <v>FI</v>
      </c>
      <c r="H1538" s="10"/>
      <c r="J1538" s="10" t="str">
        <f>IFERROR(VLOOKUP(BTT[[#This Row],[Verwendete Transaktion (Pflichtauswahl)]],Transaktionen[[Transaktionen]:[Langtext]],2,FALSE),"")</f>
        <v/>
      </c>
      <c r="V1538" s="10" t="str">
        <f>IFERROR(VLOOKUP(BTT[[#This Row],[Verwendetes Formular
(Auswahl falls relevant)]],Formulare[[Formularbezeichnung]:[Formularname (technisch)]],2,FALSE),"")</f>
        <v/>
      </c>
      <c r="Y1538" s="4"/>
      <c r="AK1538" s="10" t="str">
        <f>IF(BTT[[#This Row],[Subprozess
(optionale Auswahl)]]="","okay",IF(VLOOKUP(BTT[[#This Row],[Subprozess
(optionale Auswahl)]],BPML[[Subprozess]:[Zugeordneter Hauptprozess]],3,FALSE)=BTT[[#This Row],[Hauptprozess
(Pflichtauswahl)]],"okay","falscher Subprozess"))</f>
        <v>okay</v>
      </c>
      <c r="AL1538" t="str">
        <f>IF(aktives_Teilprojekt="Master","",IF(BTT[[#This Row],[Verantwortliches TP
(automatisch)]]=VLOOKUP(aktives_Teilprojekt,Teilprojekte[[Teilprojekte]:[Kürzel]],2,FALSE),"okay","Hauptprozess anderes TP"))</f>
        <v>okay</v>
      </c>
      <c r="AM15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8" s="10" t="str">
        <f>IFERROR(IF(BTT[[#This Row],[SAP-Modul
(Pflichtauswahl)]]&lt;&gt;VLOOKUP(BTT[[#This Row],[Verwendete Transaktion (Pflichtauswahl)]],Transaktionen[[Transaktionen]:[Modul]],3,FALSE),"Modul anders","okay"),"")</f>
        <v/>
      </c>
      <c r="AP1538" s="10" t="str">
        <f>IFERROR(IF(COUNTIFS(BTT[Verwendete Transaktion (Pflichtauswahl)],BTT[[#This Row],[Verwendete Transaktion (Pflichtauswahl)]],BTT[SAP-Modul
(Pflichtauswahl)],"&lt;&gt;"&amp;BTT[[#This Row],[SAP-Modul
(Pflichtauswahl)]])&gt;0,"Modul anders","okay"),"")</f>
        <v>okay</v>
      </c>
      <c r="AQ1538" s="10" t="str">
        <f>IFERROR(IF(COUNTIFS(BTT[Verwendete Transaktion (Pflichtauswahl)],BTT[[#This Row],[Verwendete Transaktion (Pflichtauswahl)]],BTT[Verantwortliches TP
(automatisch)],"&lt;&gt;"&amp;BTT[[#This Row],[Verantwortliches TP
(automatisch)]])&gt;0,"Transaktion mehrfach","okay"),"")</f>
        <v>okay</v>
      </c>
      <c r="AR1538" s="10" t="str">
        <f>IFERROR(IF(COUNTIFS(BTT[Verwendete Transaktion (Pflichtauswahl)],BTT[[#This Row],[Verwendete Transaktion (Pflichtauswahl)]],BTT[Verantwortliches TP
(automatisch)],"&lt;&gt;"&amp;VLOOKUP(aktives_Teilprojekt,Teilprojekte[[Teilprojekte]:[Kürzel]],2,FALSE))&gt;0,"Transaktion mehrfach","okay"),"")</f>
        <v>okay</v>
      </c>
      <c r="AS1538" s="10" t="s">
        <v>12067</v>
      </c>
      <c r="AT1538" s="10"/>
    </row>
    <row r="1539" spans="1:46" x14ac:dyDescent="0.25">
      <c r="A1539" s="14" t="str">
        <f>IFERROR(IF(BTT[[#This Row],[Lfd Nr. 
(aus konsolidierter Datei)]]&lt;&gt;"",BTT[[#This Row],[Lfd Nr. 
(aus konsolidierter Datei)]],VLOOKUP(aktives_Teilprojekt,Teilprojekte[[Teilprojekte]:[Kürzel]],2,FALSE)&amp;ROW(BTT[[#This Row],[Lfd Nr.
(automatisch)]])-2),"")</f>
        <v>FI1453</v>
      </c>
      <c r="B1539" s="15" t="s">
        <v>14</v>
      </c>
      <c r="C1539" s="15"/>
      <c r="D1539" t="s">
        <v>12069</v>
      </c>
      <c r="E1539" s="10" t="str">
        <f>IFERROR(IF(NOT(BTT[[#This Row],[Manuelle Änderung des Verantwortliches TP
(Auswahl - bei Bedarf)]]=""),BTT[[#This Row],[Manuelle Änderung des Verantwortliches TP
(Auswahl - bei Bedarf)]],VLOOKUP(BTT[[#This Row],[Hauptprozess
(Pflichtauswahl)]],Hauptprozesse[],3,FALSE)),"")</f>
        <v>FI</v>
      </c>
      <c r="G1539" t="s">
        <v>14176</v>
      </c>
      <c r="H1539" s="10" t="s">
        <v>6092</v>
      </c>
      <c r="I1539" t="s">
        <v>14308</v>
      </c>
      <c r="J1539" s="10" t="str">
        <f>IFERROR(VLOOKUP(BTT[[#This Row],[Verwendete Transaktion (Pflichtauswahl)]],Transaktionen[[Transaktionen]:[Langtext]],2,FALSE),"")</f>
        <v>Anzeigen Kreditor (Buchhaltung)</v>
      </c>
      <c r="V1539" s="10" t="str">
        <f>IFERROR(VLOOKUP(BTT[[#This Row],[Verwendetes Formular
(Auswahl falls relevant)]],Formulare[[Formularbezeichnung]:[Formularname (technisch)]],2,FALSE),"")</f>
        <v/>
      </c>
      <c r="Y1539" s="4"/>
      <c r="AK1539" s="10" t="str">
        <f>IF(BTT[[#This Row],[Subprozess
(optionale Auswahl)]]="","okay",IF(VLOOKUP(BTT[[#This Row],[Subprozess
(optionale Auswahl)]],BPML[[Subprozess]:[Zugeordneter Hauptprozess]],3,FALSE)=BTT[[#This Row],[Hauptprozess
(Pflichtauswahl)]],"okay","falscher Subprozess"))</f>
        <v>okay</v>
      </c>
      <c r="AL1539" t="str">
        <f>IF(aktives_Teilprojekt="Master","",IF(BTT[[#This Row],[Verantwortliches TP
(automatisch)]]=VLOOKUP(aktives_Teilprojekt,Teilprojekte[[Teilprojekte]:[Kürzel]],2,FALSE),"okay","Hauptprozess anderes TP"))</f>
        <v>okay</v>
      </c>
      <c r="AM15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9" s="10" t="str">
        <f>IFERROR(IF(BTT[[#This Row],[SAP-Modul
(Pflichtauswahl)]]&lt;&gt;VLOOKUP(BTT[[#This Row],[Verwendete Transaktion (Pflichtauswahl)]],Transaktionen[[Transaktionen]:[Modul]],3,FALSE),"Modul anders","okay"),"")</f>
        <v>okay</v>
      </c>
      <c r="AP1539" s="10" t="str">
        <f>IFERROR(IF(COUNTIFS(BTT[Verwendete Transaktion (Pflichtauswahl)],BTT[[#This Row],[Verwendete Transaktion (Pflichtauswahl)]],BTT[SAP-Modul
(Pflichtauswahl)],"&lt;&gt;"&amp;BTT[[#This Row],[SAP-Modul
(Pflichtauswahl)]])&gt;0,"Modul anders","okay"),"")</f>
        <v>okay</v>
      </c>
      <c r="AQ1539" s="10" t="str">
        <f>IFERROR(IF(COUNTIFS(BTT[Verwendete Transaktion (Pflichtauswahl)],BTT[[#This Row],[Verwendete Transaktion (Pflichtauswahl)]],BTT[Verantwortliches TP
(automatisch)],"&lt;&gt;"&amp;BTT[[#This Row],[Verantwortliches TP
(automatisch)]])&gt;0,"Transaktion mehrfach","okay"),"")</f>
        <v>okay</v>
      </c>
      <c r="AR1539" s="10" t="str">
        <f>IFERROR(IF(COUNTIFS(BTT[Verwendete Transaktion (Pflichtauswahl)],BTT[[#This Row],[Verwendete Transaktion (Pflichtauswahl)]],BTT[Verantwortliches TP
(automatisch)],"&lt;&gt;"&amp;VLOOKUP(aktives_Teilprojekt,Teilprojekte[[Teilprojekte]:[Kürzel]],2,FALSE))&gt;0,"Transaktion mehrfach","okay"),"")</f>
        <v>okay</v>
      </c>
      <c r="AS1539" s="10" t="s">
        <v>12068</v>
      </c>
      <c r="AT1539" s="10"/>
    </row>
    <row r="1540" spans="1:46" x14ac:dyDescent="0.25">
      <c r="A1540" s="14" t="str">
        <f>IFERROR(IF(BTT[[#This Row],[Lfd Nr. 
(aus konsolidierter Datei)]]&lt;&gt;"",BTT[[#This Row],[Lfd Nr. 
(aus konsolidierter Datei)]],VLOOKUP(aktives_Teilprojekt,Teilprojekte[[Teilprojekte]:[Kürzel]],2,FALSE)&amp;ROW(BTT[[#This Row],[Lfd Nr.
(automatisch)]])-2),"")</f>
        <v>FI1454</v>
      </c>
      <c r="B1540" s="15" t="s">
        <v>14</v>
      </c>
      <c r="C1540" s="15"/>
      <c r="D1540" t="s">
        <v>12071</v>
      </c>
      <c r="E1540" s="10" t="str">
        <f>IFERROR(IF(NOT(BTT[[#This Row],[Manuelle Änderung des Verantwortliches TP
(Auswahl - bei Bedarf)]]=""),BTT[[#This Row],[Manuelle Änderung des Verantwortliches TP
(Auswahl - bei Bedarf)]],VLOOKUP(BTT[[#This Row],[Hauptprozess
(Pflichtauswahl)]],Hauptprozesse[],3,FALSE)),"")</f>
        <v>FI</v>
      </c>
      <c r="G1540" t="s">
        <v>14176</v>
      </c>
      <c r="H1540" s="10" t="s">
        <v>8485</v>
      </c>
      <c r="I1540" t="s">
        <v>8522</v>
      </c>
      <c r="J1540" s="10" t="str">
        <f>IFERROR(VLOOKUP(BTT[[#This Row],[Verwendete Transaktion (Pflichtauswahl)]],Transaktionen[[Transaktionen]:[Langtext]],2,FALSE),"")</f>
        <v>keine digitale Erfassung</v>
      </c>
      <c r="V1540" s="10" t="str">
        <f>IFERROR(VLOOKUP(BTT[[#This Row],[Verwendetes Formular
(Auswahl falls relevant)]],Formulare[[Formularbezeichnung]:[Formularname (technisch)]],2,FALSE),"")</f>
        <v/>
      </c>
      <c r="Y1540" s="4"/>
      <c r="AK1540" s="10" t="str">
        <f>IF(BTT[[#This Row],[Subprozess
(optionale Auswahl)]]="","okay",IF(VLOOKUP(BTT[[#This Row],[Subprozess
(optionale Auswahl)]],BPML[[Subprozess]:[Zugeordneter Hauptprozess]],3,FALSE)=BTT[[#This Row],[Hauptprozess
(Pflichtauswahl)]],"okay","falscher Subprozess"))</f>
        <v>okay</v>
      </c>
      <c r="AL1540" t="str">
        <f>IF(aktives_Teilprojekt="Master","",IF(BTT[[#This Row],[Verantwortliches TP
(automatisch)]]=VLOOKUP(aktives_Teilprojekt,Teilprojekte[[Teilprojekte]:[Kürzel]],2,FALSE),"okay","Hauptprozess anderes TP"))</f>
        <v>okay</v>
      </c>
      <c r="AM15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0" s="10" t="str">
        <f>IFERROR(IF(BTT[[#This Row],[SAP-Modul
(Pflichtauswahl)]]&lt;&gt;VLOOKUP(BTT[[#This Row],[Verwendete Transaktion (Pflichtauswahl)]],Transaktionen[[Transaktionen]:[Modul]],3,FALSE),"Modul anders","okay"),"")</f>
        <v>okay</v>
      </c>
      <c r="AP1540" s="10" t="str">
        <f>IFERROR(IF(COUNTIFS(BTT[Verwendete Transaktion (Pflichtauswahl)],BTT[[#This Row],[Verwendete Transaktion (Pflichtauswahl)]],BTT[SAP-Modul
(Pflichtauswahl)],"&lt;&gt;"&amp;BTT[[#This Row],[SAP-Modul
(Pflichtauswahl)]])&gt;0,"Modul anders","okay"),"")</f>
        <v>okay</v>
      </c>
      <c r="AQ1540" s="10" t="str">
        <f>IFERROR(IF(COUNTIFS(BTT[Verwendete Transaktion (Pflichtauswahl)],BTT[[#This Row],[Verwendete Transaktion (Pflichtauswahl)]],BTT[Verantwortliches TP
(automatisch)],"&lt;&gt;"&amp;BTT[[#This Row],[Verantwortliches TP
(automatisch)]])&gt;0,"Transaktion mehrfach","okay"),"")</f>
        <v>okay</v>
      </c>
      <c r="AR1540" s="10" t="str">
        <f>IFERROR(IF(COUNTIFS(BTT[Verwendete Transaktion (Pflichtauswahl)],BTT[[#This Row],[Verwendete Transaktion (Pflichtauswahl)]],BTT[Verantwortliches TP
(automatisch)],"&lt;&gt;"&amp;VLOOKUP(aktives_Teilprojekt,Teilprojekte[[Teilprojekte]:[Kürzel]],2,FALSE))&gt;0,"Transaktion mehrfach","okay"),"")</f>
        <v>okay</v>
      </c>
      <c r="AS1540" s="10" t="s">
        <v>12070</v>
      </c>
      <c r="AT1540" s="10"/>
    </row>
    <row r="1541" spans="1:46" x14ac:dyDescent="0.25">
      <c r="A1541" s="14" t="str">
        <f>IFERROR(IF(BTT[[#This Row],[Lfd Nr. 
(aus konsolidierter Datei)]]&lt;&gt;"",BTT[[#This Row],[Lfd Nr. 
(aus konsolidierter Datei)]],VLOOKUP(aktives_Teilprojekt,Teilprojekte[[Teilprojekte]:[Kürzel]],2,FALSE)&amp;ROW(BTT[[#This Row],[Lfd Nr.
(automatisch)]])-2),"")</f>
        <v>FI1455</v>
      </c>
      <c r="B1541" s="15" t="s">
        <v>14</v>
      </c>
      <c r="C1541" s="15"/>
      <c r="D1541" t="s">
        <v>12073</v>
      </c>
      <c r="E1541" s="10" t="str">
        <f>IFERROR(IF(NOT(BTT[[#This Row],[Manuelle Änderung des Verantwortliches TP
(Auswahl - bei Bedarf)]]=""),BTT[[#This Row],[Manuelle Änderung des Verantwortliches TP
(Auswahl - bei Bedarf)]],VLOOKUP(BTT[[#This Row],[Hauptprozess
(Pflichtauswahl)]],Hauptprozesse[],3,FALSE)),"")</f>
        <v>FI</v>
      </c>
      <c r="G1541" t="s">
        <v>14309</v>
      </c>
      <c r="H1541" s="10" t="s">
        <v>6092</v>
      </c>
      <c r="I1541" t="s">
        <v>14310</v>
      </c>
      <c r="J1541" s="10" t="str">
        <f>IFERROR(VLOOKUP(BTT[[#This Row],[Verwendete Transaktion (Pflichtauswahl)]],Transaktionen[[Transaktionen]:[Langtext]],2,FALSE),"")</f>
        <v>Ändern Kreditor (Buchhaltung)</v>
      </c>
      <c r="V1541" s="10" t="str">
        <f>IFERROR(VLOOKUP(BTT[[#This Row],[Verwendetes Formular
(Auswahl falls relevant)]],Formulare[[Formularbezeichnung]:[Formularname (technisch)]],2,FALSE),"")</f>
        <v/>
      </c>
      <c r="Y1541" s="4"/>
      <c r="AK1541" s="10" t="str">
        <f>IF(BTT[[#This Row],[Subprozess
(optionale Auswahl)]]="","okay",IF(VLOOKUP(BTT[[#This Row],[Subprozess
(optionale Auswahl)]],BPML[[Subprozess]:[Zugeordneter Hauptprozess]],3,FALSE)=BTT[[#This Row],[Hauptprozess
(Pflichtauswahl)]],"okay","falscher Subprozess"))</f>
        <v>okay</v>
      </c>
      <c r="AL1541" t="str">
        <f>IF(aktives_Teilprojekt="Master","",IF(BTT[[#This Row],[Verantwortliches TP
(automatisch)]]=VLOOKUP(aktives_Teilprojekt,Teilprojekte[[Teilprojekte]:[Kürzel]],2,FALSE),"okay","Hauptprozess anderes TP"))</f>
        <v>okay</v>
      </c>
      <c r="AM15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1" s="10" t="str">
        <f>IFERROR(IF(BTT[[#This Row],[SAP-Modul
(Pflichtauswahl)]]&lt;&gt;VLOOKUP(BTT[[#This Row],[Verwendete Transaktion (Pflichtauswahl)]],Transaktionen[[Transaktionen]:[Modul]],3,FALSE),"Modul anders","okay"),"")</f>
        <v>Modul anders</v>
      </c>
      <c r="AP1541" s="10" t="str">
        <f>IFERROR(IF(COUNTIFS(BTT[Verwendete Transaktion (Pflichtauswahl)],BTT[[#This Row],[Verwendete Transaktion (Pflichtauswahl)]],BTT[SAP-Modul
(Pflichtauswahl)],"&lt;&gt;"&amp;BTT[[#This Row],[SAP-Modul
(Pflichtauswahl)]])&gt;0,"Modul anders","okay"),"")</f>
        <v>okay</v>
      </c>
      <c r="AQ1541" s="10" t="str">
        <f>IFERROR(IF(COUNTIFS(BTT[Verwendete Transaktion (Pflichtauswahl)],BTT[[#This Row],[Verwendete Transaktion (Pflichtauswahl)]],BTT[Verantwortliches TP
(automatisch)],"&lt;&gt;"&amp;BTT[[#This Row],[Verantwortliches TP
(automatisch)]])&gt;0,"Transaktion mehrfach","okay"),"")</f>
        <v>okay</v>
      </c>
      <c r="AR1541" s="10" t="str">
        <f>IFERROR(IF(COUNTIFS(BTT[Verwendete Transaktion (Pflichtauswahl)],BTT[[#This Row],[Verwendete Transaktion (Pflichtauswahl)]],BTT[Verantwortliches TP
(automatisch)],"&lt;&gt;"&amp;VLOOKUP(aktives_Teilprojekt,Teilprojekte[[Teilprojekte]:[Kürzel]],2,FALSE))&gt;0,"Transaktion mehrfach","okay"),"")</f>
        <v>okay</v>
      </c>
      <c r="AS1541" s="10" t="s">
        <v>12072</v>
      </c>
      <c r="AT1541" s="10"/>
    </row>
    <row r="1542" spans="1:46" x14ac:dyDescent="0.25">
      <c r="A1542" s="14" t="str">
        <f>IFERROR(IF(BTT[[#This Row],[Lfd Nr. 
(aus konsolidierter Datei)]]&lt;&gt;"",BTT[[#This Row],[Lfd Nr. 
(aus konsolidierter Datei)]],VLOOKUP(aktives_Teilprojekt,Teilprojekte[[Teilprojekte]:[Kürzel]],2,FALSE)&amp;ROW(BTT[[#This Row],[Lfd Nr.
(automatisch)]])-2),"")</f>
        <v>FI1456</v>
      </c>
      <c r="B1542" s="15" t="s">
        <v>14</v>
      </c>
      <c r="C1542" s="15"/>
      <c r="D1542" t="s">
        <v>12075</v>
      </c>
      <c r="E1542" s="10" t="str">
        <f>IFERROR(IF(NOT(BTT[[#This Row],[Manuelle Änderung des Verantwortliches TP
(Auswahl - bei Bedarf)]]=""),BTT[[#This Row],[Manuelle Änderung des Verantwortliches TP
(Auswahl - bei Bedarf)]],VLOOKUP(BTT[[#This Row],[Hauptprozess
(Pflichtauswahl)]],Hauptprozesse[],3,FALSE)),"")</f>
        <v>FI</v>
      </c>
      <c r="G1542" t="s">
        <v>14176</v>
      </c>
      <c r="H1542" s="10" t="s">
        <v>6038</v>
      </c>
      <c r="I1542" t="s">
        <v>3133</v>
      </c>
      <c r="J1542" s="10" t="str">
        <f>IFERROR(VLOOKUP(BTT[[#This Row],[Verwendete Transaktion (Pflichtauswahl)]],Transaktionen[[Transaktionen]:[Langtext]],2,FALSE),"")</f>
        <v>Bestellung anzeigen</v>
      </c>
      <c r="V1542" s="10" t="str">
        <f>IFERROR(VLOOKUP(BTT[[#This Row],[Verwendetes Formular
(Auswahl falls relevant)]],Formulare[[Formularbezeichnung]:[Formularname (technisch)]],2,FALSE),"")</f>
        <v/>
      </c>
      <c r="Y1542" s="4"/>
      <c r="AK1542" s="10" t="str">
        <f>IF(BTT[[#This Row],[Subprozess
(optionale Auswahl)]]="","okay",IF(VLOOKUP(BTT[[#This Row],[Subprozess
(optionale Auswahl)]],BPML[[Subprozess]:[Zugeordneter Hauptprozess]],3,FALSE)=BTT[[#This Row],[Hauptprozess
(Pflichtauswahl)]],"okay","falscher Subprozess"))</f>
        <v>okay</v>
      </c>
      <c r="AL1542" t="str">
        <f>IF(aktives_Teilprojekt="Master","",IF(BTT[[#This Row],[Verantwortliches TP
(automatisch)]]=VLOOKUP(aktives_Teilprojekt,Teilprojekte[[Teilprojekte]:[Kürzel]],2,FALSE),"okay","Hauptprozess anderes TP"))</f>
        <v>okay</v>
      </c>
      <c r="AM15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2" s="10" t="str">
        <f>IFERROR(IF(BTT[[#This Row],[SAP-Modul
(Pflichtauswahl)]]&lt;&gt;VLOOKUP(BTT[[#This Row],[Verwendete Transaktion (Pflichtauswahl)]],Transaktionen[[Transaktionen]:[Modul]],3,FALSE),"Modul anders","okay"),"")</f>
        <v>okay</v>
      </c>
      <c r="AP1542" s="10" t="str">
        <f>IFERROR(IF(COUNTIFS(BTT[Verwendete Transaktion (Pflichtauswahl)],BTT[[#This Row],[Verwendete Transaktion (Pflichtauswahl)]],BTT[SAP-Modul
(Pflichtauswahl)],"&lt;&gt;"&amp;BTT[[#This Row],[SAP-Modul
(Pflichtauswahl)]])&gt;0,"Modul anders","okay"),"")</f>
        <v>okay</v>
      </c>
      <c r="AQ1542" s="10" t="str">
        <f>IFERROR(IF(COUNTIFS(BTT[Verwendete Transaktion (Pflichtauswahl)],BTT[[#This Row],[Verwendete Transaktion (Pflichtauswahl)]],BTT[Verantwortliches TP
(automatisch)],"&lt;&gt;"&amp;BTT[[#This Row],[Verantwortliches TP
(automatisch)]])&gt;0,"Transaktion mehrfach","okay"),"")</f>
        <v>okay</v>
      </c>
      <c r="AR1542" s="10" t="str">
        <f>IFERROR(IF(COUNTIFS(BTT[Verwendete Transaktion (Pflichtauswahl)],BTT[[#This Row],[Verwendete Transaktion (Pflichtauswahl)]],BTT[Verantwortliches TP
(automatisch)],"&lt;&gt;"&amp;VLOOKUP(aktives_Teilprojekt,Teilprojekte[[Teilprojekte]:[Kürzel]],2,FALSE))&gt;0,"Transaktion mehrfach","okay"),"")</f>
        <v>okay</v>
      </c>
      <c r="AS1542" s="10" t="s">
        <v>12074</v>
      </c>
      <c r="AT1542" s="10"/>
    </row>
    <row r="1543" spans="1:46" x14ac:dyDescent="0.25">
      <c r="A1543" s="14" t="str">
        <f>IFERROR(IF(BTT[[#This Row],[Lfd Nr. 
(aus konsolidierter Datei)]]&lt;&gt;"",BTT[[#This Row],[Lfd Nr. 
(aus konsolidierter Datei)]],VLOOKUP(aktives_Teilprojekt,Teilprojekte[[Teilprojekte]:[Kürzel]],2,FALSE)&amp;ROW(BTT[[#This Row],[Lfd Nr.
(automatisch)]])-2),"")</f>
        <v>FI1457</v>
      </c>
      <c r="B1543" s="15" t="s">
        <v>14</v>
      </c>
      <c r="C1543" s="15"/>
      <c r="D1543" t="s">
        <v>12075</v>
      </c>
      <c r="E1543" s="10" t="str">
        <f>IFERROR(IF(NOT(BTT[[#This Row],[Manuelle Änderung des Verantwortliches TP
(Auswahl - bei Bedarf)]]=""),BTT[[#This Row],[Manuelle Änderung des Verantwortliches TP
(Auswahl - bei Bedarf)]],VLOOKUP(BTT[[#This Row],[Hauptprozess
(Pflichtauswahl)]],Hauptprozesse[],3,FALSE)),"")</f>
        <v>FI</v>
      </c>
      <c r="G1543" t="s">
        <v>14176</v>
      </c>
      <c r="H1543" s="10" t="s">
        <v>6038</v>
      </c>
      <c r="I1543" t="s">
        <v>3295</v>
      </c>
      <c r="J1543" s="10" t="str">
        <f>IFERROR(VLOOKUP(BTT[[#This Row],[Verwendete Transaktion (Pflichtauswahl)]],Transaktionen[[Transaktionen]:[Langtext]],2,FALSE),"")</f>
        <v>Warenbewegung</v>
      </c>
      <c r="V1543" s="10" t="str">
        <f>IFERROR(VLOOKUP(BTT[[#This Row],[Verwendetes Formular
(Auswahl falls relevant)]],Formulare[[Formularbezeichnung]:[Formularname (technisch)]],2,FALSE),"")</f>
        <v/>
      </c>
      <c r="Y1543" s="4"/>
      <c r="AK1543" s="10" t="str">
        <f>IF(BTT[[#This Row],[Subprozess
(optionale Auswahl)]]="","okay",IF(VLOOKUP(BTT[[#This Row],[Subprozess
(optionale Auswahl)]],BPML[[Subprozess]:[Zugeordneter Hauptprozess]],3,FALSE)=BTT[[#This Row],[Hauptprozess
(Pflichtauswahl)]],"okay","falscher Subprozess"))</f>
        <v>okay</v>
      </c>
      <c r="AL1543" t="str">
        <f>IF(aktives_Teilprojekt="Master","",IF(BTT[[#This Row],[Verantwortliches TP
(automatisch)]]=VLOOKUP(aktives_Teilprojekt,Teilprojekte[[Teilprojekte]:[Kürzel]],2,FALSE),"okay","Hauptprozess anderes TP"))</f>
        <v>okay</v>
      </c>
      <c r="AM15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3" s="10" t="str">
        <f>IFERROR(IF(BTT[[#This Row],[SAP-Modul
(Pflichtauswahl)]]&lt;&gt;VLOOKUP(BTT[[#This Row],[Verwendete Transaktion (Pflichtauswahl)]],Transaktionen[[Transaktionen]:[Modul]],3,FALSE),"Modul anders","okay"),"")</f>
        <v>okay</v>
      </c>
      <c r="AP1543" s="10" t="str">
        <f>IFERROR(IF(COUNTIFS(BTT[Verwendete Transaktion (Pflichtauswahl)],BTT[[#This Row],[Verwendete Transaktion (Pflichtauswahl)]],BTT[SAP-Modul
(Pflichtauswahl)],"&lt;&gt;"&amp;BTT[[#This Row],[SAP-Modul
(Pflichtauswahl)]])&gt;0,"Modul anders","okay"),"")</f>
        <v>okay</v>
      </c>
      <c r="AQ1543" s="10" t="str">
        <f>IFERROR(IF(COUNTIFS(BTT[Verwendete Transaktion (Pflichtauswahl)],BTT[[#This Row],[Verwendete Transaktion (Pflichtauswahl)]],BTT[Verantwortliches TP
(automatisch)],"&lt;&gt;"&amp;BTT[[#This Row],[Verantwortliches TP
(automatisch)]])&gt;0,"Transaktion mehrfach","okay"),"")</f>
        <v>okay</v>
      </c>
      <c r="AR1543" s="10" t="str">
        <f>IFERROR(IF(COUNTIFS(BTT[Verwendete Transaktion (Pflichtauswahl)],BTT[[#This Row],[Verwendete Transaktion (Pflichtauswahl)]],BTT[Verantwortliches TP
(automatisch)],"&lt;&gt;"&amp;VLOOKUP(aktives_Teilprojekt,Teilprojekte[[Teilprojekte]:[Kürzel]],2,FALSE))&gt;0,"Transaktion mehrfach","okay"),"")</f>
        <v>okay</v>
      </c>
      <c r="AS1543" s="10" t="s">
        <v>12076</v>
      </c>
      <c r="AT1543" s="10"/>
    </row>
    <row r="1544" spans="1:46" x14ac:dyDescent="0.25">
      <c r="A1544" s="14" t="str">
        <f>IFERROR(IF(BTT[[#This Row],[Lfd Nr. 
(aus konsolidierter Datei)]]&lt;&gt;"",BTT[[#This Row],[Lfd Nr. 
(aus konsolidierter Datei)]],VLOOKUP(aktives_Teilprojekt,Teilprojekte[[Teilprojekte]:[Kürzel]],2,FALSE)&amp;ROW(BTT[[#This Row],[Lfd Nr.
(automatisch)]])-2),"")</f>
        <v>FI1458</v>
      </c>
      <c r="B1544" s="15" t="s">
        <v>14</v>
      </c>
      <c r="C1544" s="15"/>
      <c r="D1544" t="s">
        <v>12075</v>
      </c>
      <c r="E1544" s="10" t="str">
        <f>IFERROR(IF(NOT(BTT[[#This Row],[Manuelle Änderung des Verantwortliches TP
(Auswahl - bei Bedarf)]]=""),BTT[[#This Row],[Manuelle Änderung des Verantwortliches TP
(Auswahl - bei Bedarf)]],VLOOKUP(BTT[[#This Row],[Hauptprozess
(Pflichtauswahl)]],Hauptprozesse[],3,FALSE)),"")</f>
        <v>FI</v>
      </c>
      <c r="G1544" t="s">
        <v>14176</v>
      </c>
      <c r="H1544" s="10" t="s">
        <v>6102</v>
      </c>
      <c r="I1544" t="s">
        <v>1809</v>
      </c>
      <c r="J1544" s="10" t="str">
        <f>IFERROR(VLOOKUP(BTT[[#This Row],[Verwendete Transaktion (Pflichtauswahl)]],Transaktionen[[Transaktionen]:[Langtext]],2,FALSE),"")</f>
        <v>Einzelposten Kreditoren</v>
      </c>
      <c r="V1544" s="10" t="str">
        <f>IFERROR(VLOOKUP(BTT[[#This Row],[Verwendetes Formular
(Auswahl falls relevant)]],Formulare[[Formularbezeichnung]:[Formularname (technisch)]],2,FALSE),"")</f>
        <v/>
      </c>
      <c r="Y1544" s="4"/>
      <c r="AK1544" s="10" t="str">
        <f>IF(BTT[[#This Row],[Subprozess
(optionale Auswahl)]]="","okay",IF(VLOOKUP(BTT[[#This Row],[Subprozess
(optionale Auswahl)]],BPML[[Subprozess]:[Zugeordneter Hauptprozess]],3,FALSE)=BTT[[#This Row],[Hauptprozess
(Pflichtauswahl)]],"okay","falscher Subprozess"))</f>
        <v>okay</v>
      </c>
      <c r="AL1544" t="str">
        <f>IF(aktives_Teilprojekt="Master","",IF(BTT[[#This Row],[Verantwortliches TP
(automatisch)]]=VLOOKUP(aktives_Teilprojekt,Teilprojekte[[Teilprojekte]:[Kürzel]],2,FALSE),"okay","Hauptprozess anderes TP"))</f>
        <v>okay</v>
      </c>
      <c r="AM15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4" s="10" t="str">
        <f>IFERROR(IF(BTT[[#This Row],[SAP-Modul
(Pflichtauswahl)]]&lt;&gt;VLOOKUP(BTT[[#This Row],[Verwendete Transaktion (Pflichtauswahl)]],Transaktionen[[Transaktionen]:[Modul]],3,FALSE),"Modul anders","okay"),"")</f>
        <v>okay</v>
      </c>
      <c r="AP1544" s="10" t="str">
        <f>IFERROR(IF(COUNTIFS(BTT[Verwendete Transaktion (Pflichtauswahl)],BTT[[#This Row],[Verwendete Transaktion (Pflichtauswahl)]],BTT[SAP-Modul
(Pflichtauswahl)],"&lt;&gt;"&amp;BTT[[#This Row],[SAP-Modul
(Pflichtauswahl)]])&gt;0,"Modul anders","okay"),"")</f>
        <v>okay</v>
      </c>
      <c r="AQ1544" s="10" t="str">
        <f>IFERROR(IF(COUNTIFS(BTT[Verwendete Transaktion (Pflichtauswahl)],BTT[[#This Row],[Verwendete Transaktion (Pflichtauswahl)]],BTT[Verantwortliches TP
(automatisch)],"&lt;&gt;"&amp;BTT[[#This Row],[Verantwortliches TP
(automatisch)]])&gt;0,"Transaktion mehrfach","okay"),"")</f>
        <v>okay</v>
      </c>
      <c r="AR1544" s="10" t="str">
        <f>IFERROR(IF(COUNTIFS(BTT[Verwendete Transaktion (Pflichtauswahl)],BTT[[#This Row],[Verwendete Transaktion (Pflichtauswahl)]],BTT[Verantwortliches TP
(automatisch)],"&lt;&gt;"&amp;VLOOKUP(aktives_Teilprojekt,Teilprojekte[[Teilprojekte]:[Kürzel]],2,FALSE))&gt;0,"Transaktion mehrfach","okay"),"")</f>
        <v>okay</v>
      </c>
      <c r="AS1544" s="10" t="s">
        <v>12077</v>
      </c>
      <c r="AT1544" s="10"/>
    </row>
    <row r="1545" spans="1:46" x14ac:dyDescent="0.25">
      <c r="A1545" s="14" t="str">
        <f>IFERROR(IF(BTT[[#This Row],[Lfd Nr. 
(aus konsolidierter Datei)]]&lt;&gt;"",BTT[[#This Row],[Lfd Nr. 
(aus konsolidierter Datei)]],VLOOKUP(aktives_Teilprojekt,Teilprojekte[[Teilprojekte]:[Kürzel]],2,FALSE)&amp;ROW(BTT[[#This Row],[Lfd Nr.
(automatisch)]])-2),"")</f>
        <v>FI1459</v>
      </c>
      <c r="B1545" s="15" t="s">
        <v>14</v>
      </c>
      <c r="C1545" s="15"/>
      <c r="D1545" t="s">
        <v>12079</v>
      </c>
      <c r="E1545" s="10" t="str">
        <f>IFERROR(IF(NOT(BTT[[#This Row],[Manuelle Änderung des Verantwortliches TP
(Auswahl - bei Bedarf)]]=""),BTT[[#This Row],[Manuelle Änderung des Verantwortliches TP
(Auswahl - bei Bedarf)]],VLOOKUP(BTT[[#This Row],[Hauptprozess
(Pflichtauswahl)]],Hauptprozesse[],3,FALSE)),"")</f>
        <v>FI</v>
      </c>
      <c r="G1545" t="s">
        <v>14176</v>
      </c>
      <c r="H1545" s="10" t="s">
        <v>6038</v>
      </c>
      <c r="I1545" t="s">
        <v>3133</v>
      </c>
      <c r="J1545" s="10" t="str">
        <f>IFERROR(VLOOKUP(BTT[[#This Row],[Verwendete Transaktion (Pflichtauswahl)]],Transaktionen[[Transaktionen]:[Langtext]],2,FALSE),"")</f>
        <v>Bestellung anzeigen</v>
      </c>
      <c r="V1545" s="10" t="str">
        <f>IFERROR(VLOOKUP(BTT[[#This Row],[Verwendetes Formular
(Auswahl falls relevant)]],Formulare[[Formularbezeichnung]:[Formularname (technisch)]],2,FALSE),"")</f>
        <v/>
      </c>
      <c r="Y1545" s="4"/>
      <c r="AK1545" s="10" t="str">
        <f>IF(BTT[[#This Row],[Subprozess
(optionale Auswahl)]]="","okay",IF(VLOOKUP(BTT[[#This Row],[Subprozess
(optionale Auswahl)]],BPML[[Subprozess]:[Zugeordneter Hauptprozess]],3,FALSE)=BTT[[#This Row],[Hauptprozess
(Pflichtauswahl)]],"okay","falscher Subprozess"))</f>
        <v>okay</v>
      </c>
      <c r="AL1545" t="str">
        <f>IF(aktives_Teilprojekt="Master","",IF(BTT[[#This Row],[Verantwortliches TP
(automatisch)]]=VLOOKUP(aktives_Teilprojekt,Teilprojekte[[Teilprojekte]:[Kürzel]],2,FALSE),"okay","Hauptprozess anderes TP"))</f>
        <v>okay</v>
      </c>
      <c r="AM15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5" s="10" t="str">
        <f>IFERROR(IF(BTT[[#This Row],[SAP-Modul
(Pflichtauswahl)]]&lt;&gt;VLOOKUP(BTT[[#This Row],[Verwendete Transaktion (Pflichtauswahl)]],Transaktionen[[Transaktionen]:[Modul]],3,FALSE),"Modul anders","okay"),"")</f>
        <v>okay</v>
      </c>
      <c r="AP1545" s="10" t="str">
        <f>IFERROR(IF(COUNTIFS(BTT[Verwendete Transaktion (Pflichtauswahl)],BTT[[#This Row],[Verwendete Transaktion (Pflichtauswahl)]],BTT[SAP-Modul
(Pflichtauswahl)],"&lt;&gt;"&amp;BTT[[#This Row],[SAP-Modul
(Pflichtauswahl)]])&gt;0,"Modul anders","okay"),"")</f>
        <v>okay</v>
      </c>
      <c r="AQ1545" s="10" t="str">
        <f>IFERROR(IF(COUNTIFS(BTT[Verwendete Transaktion (Pflichtauswahl)],BTT[[#This Row],[Verwendete Transaktion (Pflichtauswahl)]],BTT[Verantwortliches TP
(automatisch)],"&lt;&gt;"&amp;BTT[[#This Row],[Verantwortliches TP
(automatisch)]])&gt;0,"Transaktion mehrfach","okay"),"")</f>
        <v>okay</v>
      </c>
      <c r="AR1545" s="10" t="str">
        <f>IFERROR(IF(COUNTIFS(BTT[Verwendete Transaktion (Pflichtauswahl)],BTT[[#This Row],[Verwendete Transaktion (Pflichtauswahl)]],BTT[Verantwortliches TP
(automatisch)],"&lt;&gt;"&amp;VLOOKUP(aktives_Teilprojekt,Teilprojekte[[Teilprojekte]:[Kürzel]],2,FALSE))&gt;0,"Transaktion mehrfach","okay"),"")</f>
        <v>okay</v>
      </c>
      <c r="AS1545" s="10" t="s">
        <v>12078</v>
      </c>
      <c r="AT1545" s="10"/>
    </row>
    <row r="1546" spans="1:46" x14ac:dyDescent="0.25">
      <c r="A1546" s="14" t="str">
        <f>IFERROR(IF(BTT[[#This Row],[Lfd Nr. 
(aus konsolidierter Datei)]]&lt;&gt;"",BTT[[#This Row],[Lfd Nr. 
(aus konsolidierter Datei)]],VLOOKUP(aktives_Teilprojekt,Teilprojekte[[Teilprojekte]:[Kürzel]],2,FALSE)&amp;ROW(BTT[[#This Row],[Lfd Nr.
(automatisch)]])-2),"")</f>
        <v>FI1460</v>
      </c>
      <c r="B1546" s="15" t="s">
        <v>14</v>
      </c>
      <c r="C1546" s="15"/>
      <c r="D1546" t="s">
        <v>12079</v>
      </c>
      <c r="E1546" s="10" t="str">
        <f>IFERROR(IF(NOT(BTT[[#This Row],[Manuelle Änderung des Verantwortliches TP
(Auswahl - bei Bedarf)]]=""),BTT[[#This Row],[Manuelle Änderung des Verantwortliches TP
(Auswahl - bei Bedarf)]],VLOOKUP(BTT[[#This Row],[Hauptprozess
(Pflichtauswahl)]],Hauptprozesse[],3,FALSE)),"")</f>
        <v>FI</v>
      </c>
      <c r="G1546" t="s">
        <v>14176</v>
      </c>
      <c r="H1546" s="10" t="s">
        <v>6038</v>
      </c>
      <c r="I1546" t="s">
        <v>3295</v>
      </c>
      <c r="J1546" s="10" t="str">
        <f>IFERROR(VLOOKUP(BTT[[#This Row],[Verwendete Transaktion (Pflichtauswahl)]],Transaktionen[[Transaktionen]:[Langtext]],2,FALSE),"")</f>
        <v>Warenbewegung</v>
      </c>
      <c r="V1546" s="10" t="str">
        <f>IFERROR(VLOOKUP(BTT[[#This Row],[Verwendetes Formular
(Auswahl falls relevant)]],Formulare[[Formularbezeichnung]:[Formularname (technisch)]],2,FALSE),"")</f>
        <v/>
      </c>
      <c r="Y1546" s="4"/>
      <c r="AK1546" s="10" t="str">
        <f>IF(BTT[[#This Row],[Subprozess
(optionale Auswahl)]]="","okay",IF(VLOOKUP(BTT[[#This Row],[Subprozess
(optionale Auswahl)]],BPML[[Subprozess]:[Zugeordneter Hauptprozess]],3,FALSE)=BTT[[#This Row],[Hauptprozess
(Pflichtauswahl)]],"okay","falscher Subprozess"))</f>
        <v>okay</v>
      </c>
      <c r="AL1546" t="str">
        <f>IF(aktives_Teilprojekt="Master","",IF(BTT[[#This Row],[Verantwortliches TP
(automatisch)]]=VLOOKUP(aktives_Teilprojekt,Teilprojekte[[Teilprojekte]:[Kürzel]],2,FALSE),"okay","Hauptprozess anderes TP"))</f>
        <v>okay</v>
      </c>
      <c r="AM15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6" s="10" t="str">
        <f>IFERROR(IF(BTT[[#This Row],[SAP-Modul
(Pflichtauswahl)]]&lt;&gt;VLOOKUP(BTT[[#This Row],[Verwendete Transaktion (Pflichtauswahl)]],Transaktionen[[Transaktionen]:[Modul]],3,FALSE),"Modul anders","okay"),"")</f>
        <v>okay</v>
      </c>
      <c r="AP1546" s="10" t="str">
        <f>IFERROR(IF(COUNTIFS(BTT[Verwendete Transaktion (Pflichtauswahl)],BTT[[#This Row],[Verwendete Transaktion (Pflichtauswahl)]],BTT[SAP-Modul
(Pflichtauswahl)],"&lt;&gt;"&amp;BTT[[#This Row],[SAP-Modul
(Pflichtauswahl)]])&gt;0,"Modul anders","okay"),"")</f>
        <v>okay</v>
      </c>
      <c r="AQ1546" s="10" t="str">
        <f>IFERROR(IF(COUNTIFS(BTT[Verwendete Transaktion (Pflichtauswahl)],BTT[[#This Row],[Verwendete Transaktion (Pflichtauswahl)]],BTT[Verantwortliches TP
(automatisch)],"&lt;&gt;"&amp;BTT[[#This Row],[Verantwortliches TP
(automatisch)]])&gt;0,"Transaktion mehrfach","okay"),"")</f>
        <v>okay</v>
      </c>
      <c r="AR1546" s="10" t="str">
        <f>IFERROR(IF(COUNTIFS(BTT[Verwendete Transaktion (Pflichtauswahl)],BTT[[#This Row],[Verwendete Transaktion (Pflichtauswahl)]],BTT[Verantwortliches TP
(automatisch)],"&lt;&gt;"&amp;VLOOKUP(aktives_Teilprojekt,Teilprojekte[[Teilprojekte]:[Kürzel]],2,FALSE))&gt;0,"Transaktion mehrfach","okay"),"")</f>
        <v>okay</v>
      </c>
      <c r="AS1546" s="10" t="s">
        <v>12080</v>
      </c>
      <c r="AT1546" s="10"/>
    </row>
    <row r="1547" spans="1:46" x14ac:dyDescent="0.25">
      <c r="A1547" s="14" t="str">
        <f>IFERROR(IF(BTT[[#This Row],[Lfd Nr. 
(aus konsolidierter Datei)]]&lt;&gt;"",BTT[[#This Row],[Lfd Nr. 
(aus konsolidierter Datei)]],VLOOKUP(aktives_Teilprojekt,Teilprojekte[[Teilprojekte]:[Kürzel]],2,FALSE)&amp;ROW(BTT[[#This Row],[Lfd Nr.
(automatisch)]])-2),"")</f>
        <v>FI1461</v>
      </c>
      <c r="B1547" s="15" t="s">
        <v>14</v>
      </c>
      <c r="C1547" s="15"/>
      <c r="D1547" t="s">
        <v>12079</v>
      </c>
      <c r="E1547" s="10" t="str">
        <f>IFERROR(IF(NOT(BTT[[#This Row],[Manuelle Änderung des Verantwortliches TP
(Auswahl - bei Bedarf)]]=""),BTT[[#This Row],[Manuelle Änderung des Verantwortliches TP
(Auswahl - bei Bedarf)]],VLOOKUP(BTT[[#This Row],[Hauptprozess
(Pflichtauswahl)]],Hauptprozesse[],3,FALSE)),"")</f>
        <v>FI</v>
      </c>
      <c r="G1547" t="s">
        <v>14176</v>
      </c>
      <c r="H1547" s="10" t="s">
        <v>6102</v>
      </c>
      <c r="I1547" t="s">
        <v>1809</v>
      </c>
      <c r="J1547" s="10" t="str">
        <f>IFERROR(VLOOKUP(BTT[[#This Row],[Verwendete Transaktion (Pflichtauswahl)]],Transaktionen[[Transaktionen]:[Langtext]],2,FALSE),"")</f>
        <v>Einzelposten Kreditoren</v>
      </c>
      <c r="V1547" s="10" t="str">
        <f>IFERROR(VLOOKUP(BTT[[#This Row],[Verwendetes Formular
(Auswahl falls relevant)]],Formulare[[Formularbezeichnung]:[Formularname (technisch)]],2,FALSE),"")</f>
        <v/>
      </c>
      <c r="Y1547" s="4"/>
      <c r="AK1547" s="10" t="str">
        <f>IF(BTT[[#This Row],[Subprozess
(optionale Auswahl)]]="","okay",IF(VLOOKUP(BTT[[#This Row],[Subprozess
(optionale Auswahl)]],BPML[[Subprozess]:[Zugeordneter Hauptprozess]],3,FALSE)=BTT[[#This Row],[Hauptprozess
(Pflichtauswahl)]],"okay","falscher Subprozess"))</f>
        <v>okay</v>
      </c>
      <c r="AL1547" t="str">
        <f>IF(aktives_Teilprojekt="Master","",IF(BTT[[#This Row],[Verantwortliches TP
(automatisch)]]=VLOOKUP(aktives_Teilprojekt,Teilprojekte[[Teilprojekte]:[Kürzel]],2,FALSE),"okay","Hauptprozess anderes TP"))</f>
        <v>okay</v>
      </c>
      <c r="AM15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7" s="10" t="str">
        <f>IFERROR(IF(BTT[[#This Row],[SAP-Modul
(Pflichtauswahl)]]&lt;&gt;VLOOKUP(BTT[[#This Row],[Verwendete Transaktion (Pflichtauswahl)]],Transaktionen[[Transaktionen]:[Modul]],3,FALSE),"Modul anders","okay"),"")</f>
        <v>okay</v>
      </c>
      <c r="AP1547" s="10" t="str">
        <f>IFERROR(IF(COUNTIFS(BTT[Verwendete Transaktion (Pflichtauswahl)],BTT[[#This Row],[Verwendete Transaktion (Pflichtauswahl)]],BTT[SAP-Modul
(Pflichtauswahl)],"&lt;&gt;"&amp;BTT[[#This Row],[SAP-Modul
(Pflichtauswahl)]])&gt;0,"Modul anders","okay"),"")</f>
        <v>okay</v>
      </c>
      <c r="AQ1547" s="10" t="str">
        <f>IFERROR(IF(COUNTIFS(BTT[Verwendete Transaktion (Pflichtauswahl)],BTT[[#This Row],[Verwendete Transaktion (Pflichtauswahl)]],BTT[Verantwortliches TP
(automatisch)],"&lt;&gt;"&amp;BTT[[#This Row],[Verantwortliches TP
(automatisch)]])&gt;0,"Transaktion mehrfach","okay"),"")</f>
        <v>okay</v>
      </c>
      <c r="AR1547" s="10" t="str">
        <f>IFERROR(IF(COUNTIFS(BTT[Verwendete Transaktion (Pflichtauswahl)],BTT[[#This Row],[Verwendete Transaktion (Pflichtauswahl)]],BTT[Verantwortliches TP
(automatisch)],"&lt;&gt;"&amp;VLOOKUP(aktives_Teilprojekt,Teilprojekte[[Teilprojekte]:[Kürzel]],2,FALSE))&gt;0,"Transaktion mehrfach","okay"),"")</f>
        <v>okay</v>
      </c>
      <c r="AS1547" s="10" t="s">
        <v>12081</v>
      </c>
      <c r="AT1547" s="10"/>
    </row>
    <row r="1548" spans="1:46" x14ac:dyDescent="0.25">
      <c r="A1548" s="14" t="str">
        <f>IFERROR(IF(BTT[[#This Row],[Lfd Nr. 
(aus konsolidierter Datei)]]&lt;&gt;"",BTT[[#This Row],[Lfd Nr. 
(aus konsolidierter Datei)]],VLOOKUP(aktives_Teilprojekt,Teilprojekte[[Teilprojekte]:[Kürzel]],2,FALSE)&amp;ROW(BTT[[#This Row],[Lfd Nr.
(automatisch)]])-2),"")</f>
        <v>FI1462</v>
      </c>
      <c r="B1548" s="15" t="s">
        <v>14</v>
      </c>
      <c r="C1548" s="15"/>
      <c r="D1548" t="s">
        <v>12083</v>
      </c>
      <c r="E1548" s="10" t="str">
        <f>IFERROR(IF(NOT(BTT[[#This Row],[Manuelle Änderung des Verantwortliches TP
(Auswahl - bei Bedarf)]]=""),BTT[[#This Row],[Manuelle Änderung des Verantwortliches TP
(Auswahl - bei Bedarf)]],VLOOKUP(BTT[[#This Row],[Hauptprozess
(Pflichtauswahl)]],Hauptprozesse[],3,FALSE)),"")</f>
        <v>FI</v>
      </c>
      <c r="G1548" t="s">
        <v>14176</v>
      </c>
      <c r="H1548" s="10" t="s">
        <v>8457</v>
      </c>
      <c r="I1548" t="s">
        <v>2794</v>
      </c>
      <c r="J1548" s="10" t="str">
        <f>IFERROR(VLOOKUP(BTT[[#This Row],[Verwendete Transaktion (Pflichtauswahl)]],Transaktionen[[Transaktionen]:[Langtext]],2,FALSE),"")</f>
        <v>Innenauftrag anzeigen</v>
      </c>
      <c r="V1548" s="10" t="str">
        <f>IFERROR(VLOOKUP(BTT[[#This Row],[Verwendetes Formular
(Auswahl falls relevant)]],Formulare[[Formularbezeichnung]:[Formularname (technisch)]],2,FALSE),"")</f>
        <v/>
      </c>
      <c r="Y1548" s="4"/>
      <c r="AK1548" s="10" t="str">
        <f>IF(BTT[[#This Row],[Subprozess
(optionale Auswahl)]]="","okay",IF(VLOOKUP(BTT[[#This Row],[Subprozess
(optionale Auswahl)]],BPML[[Subprozess]:[Zugeordneter Hauptprozess]],3,FALSE)=BTT[[#This Row],[Hauptprozess
(Pflichtauswahl)]],"okay","falscher Subprozess"))</f>
        <v>okay</v>
      </c>
      <c r="AL1548" t="str">
        <f>IF(aktives_Teilprojekt="Master","",IF(BTT[[#This Row],[Verantwortliches TP
(automatisch)]]=VLOOKUP(aktives_Teilprojekt,Teilprojekte[[Teilprojekte]:[Kürzel]],2,FALSE),"okay","Hauptprozess anderes TP"))</f>
        <v>okay</v>
      </c>
      <c r="AM15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8" s="10" t="str">
        <f>IFERROR(IF(BTT[[#This Row],[SAP-Modul
(Pflichtauswahl)]]&lt;&gt;VLOOKUP(BTT[[#This Row],[Verwendete Transaktion (Pflichtauswahl)]],Transaktionen[[Transaktionen]:[Modul]],3,FALSE),"Modul anders","okay"),"")</f>
        <v>okay</v>
      </c>
      <c r="AP1548" s="10" t="str">
        <f>IFERROR(IF(COUNTIFS(BTT[Verwendete Transaktion (Pflichtauswahl)],BTT[[#This Row],[Verwendete Transaktion (Pflichtauswahl)]],BTT[SAP-Modul
(Pflichtauswahl)],"&lt;&gt;"&amp;BTT[[#This Row],[SAP-Modul
(Pflichtauswahl)]])&gt;0,"Modul anders","okay"),"")</f>
        <v>Modul anders</v>
      </c>
      <c r="AQ1548" s="10" t="str">
        <f>IFERROR(IF(COUNTIFS(BTT[Verwendete Transaktion (Pflichtauswahl)],BTT[[#This Row],[Verwendete Transaktion (Pflichtauswahl)]],BTT[Verantwortliches TP
(automatisch)],"&lt;&gt;"&amp;BTT[[#This Row],[Verantwortliches TP
(automatisch)]])&gt;0,"Transaktion mehrfach","okay"),"")</f>
        <v>okay</v>
      </c>
      <c r="AR1548" s="10" t="str">
        <f>IFERROR(IF(COUNTIFS(BTT[Verwendete Transaktion (Pflichtauswahl)],BTT[[#This Row],[Verwendete Transaktion (Pflichtauswahl)]],BTT[Verantwortliches TP
(automatisch)],"&lt;&gt;"&amp;VLOOKUP(aktives_Teilprojekt,Teilprojekte[[Teilprojekte]:[Kürzel]],2,FALSE))&gt;0,"Transaktion mehrfach","okay"),"")</f>
        <v>okay</v>
      </c>
      <c r="AS1548" s="10" t="s">
        <v>12082</v>
      </c>
      <c r="AT1548" s="10"/>
    </row>
    <row r="1549" spans="1:46" x14ac:dyDescent="0.25">
      <c r="A1549" s="14" t="str">
        <f>IFERROR(IF(BTT[[#This Row],[Lfd Nr. 
(aus konsolidierter Datei)]]&lt;&gt;"",BTT[[#This Row],[Lfd Nr. 
(aus konsolidierter Datei)]],VLOOKUP(aktives_Teilprojekt,Teilprojekte[[Teilprojekte]:[Kürzel]],2,FALSE)&amp;ROW(BTT[[#This Row],[Lfd Nr.
(automatisch)]])-2),"")</f>
        <v>FI1463</v>
      </c>
      <c r="B1549" s="15" t="s">
        <v>14</v>
      </c>
      <c r="C1549" s="15"/>
      <c r="D1549" t="s">
        <v>12083</v>
      </c>
      <c r="E1549" s="10" t="str">
        <f>IFERROR(IF(NOT(BTT[[#This Row],[Manuelle Änderung des Verantwortliches TP
(Auswahl - bei Bedarf)]]=""),BTT[[#This Row],[Manuelle Änderung des Verantwortliches TP
(Auswahl - bei Bedarf)]],VLOOKUP(BTT[[#This Row],[Hauptprozess
(Pflichtauswahl)]],Hauptprozesse[],3,FALSE)),"")</f>
        <v>FI</v>
      </c>
      <c r="G1549" t="s">
        <v>14176</v>
      </c>
      <c r="H1549" s="10" t="s">
        <v>6102</v>
      </c>
      <c r="I1549" t="s">
        <v>2884</v>
      </c>
      <c r="J1549" s="10" t="str">
        <f>IFERROR(VLOOKUP(BTT[[#This Row],[Verwendete Transaktion (Pflichtauswahl)]],Transaktionen[[Transaktionen]:[Langtext]],2,FALSE),"")</f>
        <v>Kostenstelle anzeigen</v>
      </c>
      <c r="V1549" s="10" t="str">
        <f>IFERROR(VLOOKUP(BTT[[#This Row],[Verwendetes Formular
(Auswahl falls relevant)]],Formulare[[Formularbezeichnung]:[Formularname (technisch)]],2,FALSE),"")</f>
        <v/>
      </c>
      <c r="Y1549" s="4"/>
      <c r="AK1549" s="10" t="str">
        <f>IF(BTT[[#This Row],[Subprozess
(optionale Auswahl)]]="","okay",IF(VLOOKUP(BTT[[#This Row],[Subprozess
(optionale Auswahl)]],BPML[[Subprozess]:[Zugeordneter Hauptprozess]],3,FALSE)=BTT[[#This Row],[Hauptprozess
(Pflichtauswahl)]],"okay","falscher Subprozess"))</f>
        <v>okay</v>
      </c>
      <c r="AL1549" t="str">
        <f>IF(aktives_Teilprojekt="Master","",IF(BTT[[#This Row],[Verantwortliches TP
(automatisch)]]=VLOOKUP(aktives_Teilprojekt,Teilprojekte[[Teilprojekte]:[Kürzel]],2,FALSE),"okay","Hauptprozess anderes TP"))</f>
        <v>okay</v>
      </c>
      <c r="AM15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9" s="10" t="str">
        <f>IFERROR(IF(BTT[[#This Row],[SAP-Modul
(Pflichtauswahl)]]&lt;&gt;VLOOKUP(BTT[[#This Row],[Verwendete Transaktion (Pflichtauswahl)]],Transaktionen[[Transaktionen]:[Modul]],3,FALSE),"Modul anders","okay"),"")</f>
        <v>okay</v>
      </c>
      <c r="AP1549" s="10" t="str">
        <f>IFERROR(IF(COUNTIFS(BTT[Verwendete Transaktion (Pflichtauswahl)],BTT[[#This Row],[Verwendete Transaktion (Pflichtauswahl)]],BTT[SAP-Modul
(Pflichtauswahl)],"&lt;&gt;"&amp;BTT[[#This Row],[SAP-Modul
(Pflichtauswahl)]])&gt;0,"Modul anders","okay"),"")</f>
        <v>Modul anders</v>
      </c>
      <c r="AQ1549" s="10" t="str">
        <f>IFERROR(IF(COUNTIFS(BTT[Verwendete Transaktion (Pflichtauswahl)],BTT[[#This Row],[Verwendete Transaktion (Pflichtauswahl)]],BTT[Verantwortliches TP
(automatisch)],"&lt;&gt;"&amp;BTT[[#This Row],[Verantwortliches TP
(automatisch)]])&gt;0,"Transaktion mehrfach","okay"),"")</f>
        <v>okay</v>
      </c>
      <c r="AR1549" s="10" t="str">
        <f>IFERROR(IF(COUNTIFS(BTT[Verwendete Transaktion (Pflichtauswahl)],BTT[[#This Row],[Verwendete Transaktion (Pflichtauswahl)]],BTT[Verantwortliches TP
(automatisch)],"&lt;&gt;"&amp;VLOOKUP(aktives_Teilprojekt,Teilprojekte[[Teilprojekte]:[Kürzel]],2,FALSE))&gt;0,"Transaktion mehrfach","okay"),"")</f>
        <v>okay</v>
      </c>
      <c r="AS1549" s="10" t="s">
        <v>12084</v>
      </c>
      <c r="AT1549" s="10"/>
    </row>
    <row r="1550" spans="1:46" x14ac:dyDescent="0.25">
      <c r="A1550" s="14" t="str">
        <f>IFERROR(IF(BTT[[#This Row],[Lfd Nr. 
(aus konsolidierter Datei)]]&lt;&gt;"",BTT[[#This Row],[Lfd Nr. 
(aus konsolidierter Datei)]],VLOOKUP(aktives_Teilprojekt,Teilprojekte[[Teilprojekte]:[Kürzel]],2,FALSE)&amp;ROW(BTT[[#This Row],[Lfd Nr.
(automatisch)]])-2),"")</f>
        <v>FI1464</v>
      </c>
      <c r="B1550" s="15" t="s">
        <v>14</v>
      </c>
      <c r="C1550" s="15"/>
      <c r="D1550" t="s">
        <v>12083</v>
      </c>
      <c r="E1550" s="10" t="str">
        <f>IFERROR(IF(NOT(BTT[[#This Row],[Manuelle Änderung des Verantwortliches TP
(Auswahl - bei Bedarf)]]=""),BTT[[#This Row],[Manuelle Änderung des Verantwortliches TP
(Auswahl - bei Bedarf)]],VLOOKUP(BTT[[#This Row],[Hauptprozess
(Pflichtauswahl)]],Hauptprozesse[],3,FALSE)),"")</f>
        <v>FI</v>
      </c>
      <c r="G1550" t="s">
        <v>14176</v>
      </c>
      <c r="H1550" s="10" t="s">
        <v>6038</v>
      </c>
      <c r="I1550" t="s">
        <v>3133</v>
      </c>
      <c r="J1550" s="10" t="str">
        <f>IFERROR(VLOOKUP(BTT[[#This Row],[Verwendete Transaktion (Pflichtauswahl)]],Transaktionen[[Transaktionen]:[Langtext]],2,FALSE),"")</f>
        <v>Bestellung anzeigen</v>
      </c>
      <c r="V1550" s="10" t="str">
        <f>IFERROR(VLOOKUP(BTT[[#This Row],[Verwendetes Formular
(Auswahl falls relevant)]],Formulare[[Formularbezeichnung]:[Formularname (technisch)]],2,FALSE),"")</f>
        <v/>
      </c>
      <c r="Y1550" s="4"/>
      <c r="AK1550" s="10" t="str">
        <f>IF(BTT[[#This Row],[Subprozess
(optionale Auswahl)]]="","okay",IF(VLOOKUP(BTT[[#This Row],[Subprozess
(optionale Auswahl)]],BPML[[Subprozess]:[Zugeordneter Hauptprozess]],3,FALSE)=BTT[[#This Row],[Hauptprozess
(Pflichtauswahl)]],"okay","falscher Subprozess"))</f>
        <v>okay</v>
      </c>
      <c r="AL1550" t="str">
        <f>IF(aktives_Teilprojekt="Master","",IF(BTT[[#This Row],[Verantwortliches TP
(automatisch)]]=VLOOKUP(aktives_Teilprojekt,Teilprojekte[[Teilprojekte]:[Kürzel]],2,FALSE),"okay","Hauptprozess anderes TP"))</f>
        <v>okay</v>
      </c>
      <c r="AM15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0" s="10" t="str">
        <f>IFERROR(IF(BTT[[#This Row],[SAP-Modul
(Pflichtauswahl)]]&lt;&gt;VLOOKUP(BTT[[#This Row],[Verwendete Transaktion (Pflichtauswahl)]],Transaktionen[[Transaktionen]:[Modul]],3,FALSE),"Modul anders","okay"),"")</f>
        <v>okay</v>
      </c>
      <c r="AP1550" s="10" t="str">
        <f>IFERROR(IF(COUNTIFS(BTT[Verwendete Transaktion (Pflichtauswahl)],BTT[[#This Row],[Verwendete Transaktion (Pflichtauswahl)]],BTT[SAP-Modul
(Pflichtauswahl)],"&lt;&gt;"&amp;BTT[[#This Row],[SAP-Modul
(Pflichtauswahl)]])&gt;0,"Modul anders","okay"),"")</f>
        <v>okay</v>
      </c>
      <c r="AQ1550" s="10" t="str">
        <f>IFERROR(IF(COUNTIFS(BTT[Verwendete Transaktion (Pflichtauswahl)],BTT[[#This Row],[Verwendete Transaktion (Pflichtauswahl)]],BTT[Verantwortliches TP
(automatisch)],"&lt;&gt;"&amp;BTT[[#This Row],[Verantwortliches TP
(automatisch)]])&gt;0,"Transaktion mehrfach","okay"),"")</f>
        <v>okay</v>
      </c>
      <c r="AR1550" s="10" t="str">
        <f>IFERROR(IF(COUNTIFS(BTT[Verwendete Transaktion (Pflichtauswahl)],BTT[[#This Row],[Verwendete Transaktion (Pflichtauswahl)]],BTT[Verantwortliches TP
(automatisch)],"&lt;&gt;"&amp;VLOOKUP(aktives_Teilprojekt,Teilprojekte[[Teilprojekte]:[Kürzel]],2,FALSE))&gt;0,"Transaktion mehrfach","okay"),"")</f>
        <v>okay</v>
      </c>
      <c r="AS1550" s="10" t="s">
        <v>12085</v>
      </c>
      <c r="AT1550" s="10"/>
    </row>
    <row r="1551" spans="1:46" x14ac:dyDescent="0.25">
      <c r="A1551" s="14" t="str">
        <f>IFERROR(IF(BTT[[#This Row],[Lfd Nr. 
(aus konsolidierter Datei)]]&lt;&gt;"",BTT[[#This Row],[Lfd Nr. 
(aus konsolidierter Datei)]],VLOOKUP(aktives_Teilprojekt,Teilprojekte[[Teilprojekte]:[Kürzel]],2,FALSE)&amp;ROW(BTT[[#This Row],[Lfd Nr.
(automatisch)]])-2),"")</f>
        <v>FI1465</v>
      </c>
      <c r="B1551" s="15" t="s">
        <v>14</v>
      </c>
      <c r="C1551" s="15"/>
      <c r="D1551" t="s">
        <v>12087</v>
      </c>
      <c r="E1551" s="10" t="str">
        <f>IFERROR(IF(NOT(BTT[[#This Row],[Manuelle Änderung des Verantwortliches TP
(Auswahl - bei Bedarf)]]=""),BTT[[#This Row],[Manuelle Änderung des Verantwortliches TP
(Auswahl - bei Bedarf)]],VLOOKUP(BTT[[#This Row],[Hauptprozess
(Pflichtauswahl)]],Hauptprozesse[],3,FALSE)),"")</f>
        <v>FI</v>
      </c>
      <c r="G1551" t="s">
        <v>14176</v>
      </c>
      <c r="H1551" s="10" t="s">
        <v>3</v>
      </c>
      <c r="I1551" t="s">
        <v>1758</v>
      </c>
      <c r="J1551" s="10" t="str">
        <f>IFERROR(VLOOKUP(BTT[[#This Row],[Verwendete Transaktion (Pflichtauswahl)]],Transaktionen[[Transaktionen]:[Langtext]],2,FALSE),"")</f>
        <v>Beleg ändern</v>
      </c>
      <c r="V1551" s="10" t="str">
        <f>IFERROR(VLOOKUP(BTT[[#This Row],[Verwendetes Formular
(Auswahl falls relevant)]],Formulare[[Formularbezeichnung]:[Formularname (technisch)]],2,FALSE),"")</f>
        <v/>
      </c>
      <c r="Y1551" s="4"/>
      <c r="AK1551" s="10" t="str">
        <f>IF(BTT[[#This Row],[Subprozess
(optionale Auswahl)]]="","okay",IF(VLOOKUP(BTT[[#This Row],[Subprozess
(optionale Auswahl)]],BPML[[Subprozess]:[Zugeordneter Hauptprozess]],3,FALSE)=BTT[[#This Row],[Hauptprozess
(Pflichtauswahl)]],"okay","falscher Subprozess"))</f>
        <v>okay</v>
      </c>
      <c r="AL1551" t="str">
        <f>IF(aktives_Teilprojekt="Master","",IF(BTT[[#This Row],[Verantwortliches TP
(automatisch)]]=VLOOKUP(aktives_Teilprojekt,Teilprojekte[[Teilprojekte]:[Kürzel]],2,FALSE),"okay","Hauptprozess anderes TP"))</f>
        <v>okay</v>
      </c>
      <c r="AM15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1" s="10" t="str">
        <f>IFERROR(IF(BTT[[#This Row],[SAP-Modul
(Pflichtauswahl)]]&lt;&gt;VLOOKUP(BTT[[#This Row],[Verwendete Transaktion (Pflichtauswahl)]],Transaktionen[[Transaktionen]:[Modul]],3,FALSE),"Modul anders","okay"),"")</f>
        <v>okay</v>
      </c>
      <c r="AP1551" s="10" t="str">
        <f>IFERROR(IF(COUNTIFS(BTT[Verwendete Transaktion (Pflichtauswahl)],BTT[[#This Row],[Verwendete Transaktion (Pflichtauswahl)]],BTT[SAP-Modul
(Pflichtauswahl)],"&lt;&gt;"&amp;BTT[[#This Row],[SAP-Modul
(Pflichtauswahl)]])&gt;0,"Modul anders","okay"),"")</f>
        <v>Modul anders</v>
      </c>
      <c r="AQ1551" s="10" t="str">
        <f>IFERROR(IF(COUNTIFS(BTT[Verwendete Transaktion (Pflichtauswahl)],BTT[[#This Row],[Verwendete Transaktion (Pflichtauswahl)]],BTT[Verantwortliches TP
(automatisch)],"&lt;&gt;"&amp;BTT[[#This Row],[Verantwortliches TP
(automatisch)]])&gt;0,"Transaktion mehrfach","okay"),"")</f>
        <v>okay</v>
      </c>
      <c r="AR1551" s="10" t="str">
        <f>IFERROR(IF(COUNTIFS(BTT[Verwendete Transaktion (Pflichtauswahl)],BTT[[#This Row],[Verwendete Transaktion (Pflichtauswahl)]],BTT[Verantwortliches TP
(automatisch)],"&lt;&gt;"&amp;VLOOKUP(aktives_Teilprojekt,Teilprojekte[[Teilprojekte]:[Kürzel]],2,FALSE))&gt;0,"Transaktion mehrfach","okay"),"")</f>
        <v>okay</v>
      </c>
      <c r="AS1551" s="10" t="s">
        <v>12086</v>
      </c>
      <c r="AT1551" s="10"/>
    </row>
    <row r="1552" spans="1:46" x14ac:dyDescent="0.25">
      <c r="A1552" s="14" t="str">
        <f>IFERROR(IF(BTT[[#This Row],[Lfd Nr. 
(aus konsolidierter Datei)]]&lt;&gt;"",BTT[[#This Row],[Lfd Nr. 
(aus konsolidierter Datei)]],VLOOKUP(aktives_Teilprojekt,Teilprojekte[[Teilprojekte]:[Kürzel]],2,FALSE)&amp;ROW(BTT[[#This Row],[Lfd Nr.
(automatisch)]])-2),"")</f>
        <v>FI1466</v>
      </c>
      <c r="B1552" s="15" t="s">
        <v>14</v>
      </c>
      <c r="C1552" s="15"/>
      <c r="D1552" t="s">
        <v>12087</v>
      </c>
      <c r="E1552" s="10" t="str">
        <f>IFERROR(IF(NOT(BTT[[#This Row],[Manuelle Änderung des Verantwortliches TP
(Auswahl - bei Bedarf)]]=""),BTT[[#This Row],[Manuelle Änderung des Verantwortliches TP
(Auswahl - bei Bedarf)]],VLOOKUP(BTT[[#This Row],[Hauptprozess
(Pflichtauswahl)]],Hauptprozesse[],3,FALSE)),"")</f>
        <v>FI</v>
      </c>
      <c r="G1552" t="s">
        <v>14176</v>
      </c>
      <c r="H1552" s="10" t="s">
        <v>6038</v>
      </c>
      <c r="I1552" t="s">
        <v>3133</v>
      </c>
      <c r="J1552" s="10" t="str">
        <f>IFERROR(VLOOKUP(BTT[[#This Row],[Verwendete Transaktion (Pflichtauswahl)]],Transaktionen[[Transaktionen]:[Langtext]],2,FALSE),"")</f>
        <v>Bestellung anzeigen</v>
      </c>
      <c r="V1552" s="10" t="str">
        <f>IFERROR(VLOOKUP(BTT[[#This Row],[Verwendetes Formular
(Auswahl falls relevant)]],Formulare[[Formularbezeichnung]:[Formularname (technisch)]],2,FALSE),"")</f>
        <v/>
      </c>
      <c r="Y1552" s="4"/>
      <c r="AK1552" s="10" t="str">
        <f>IF(BTT[[#This Row],[Subprozess
(optionale Auswahl)]]="","okay",IF(VLOOKUP(BTT[[#This Row],[Subprozess
(optionale Auswahl)]],BPML[[Subprozess]:[Zugeordneter Hauptprozess]],3,FALSE)=BTT[[#This Row],[Hauptprozess
(Pflichtauswahl)]],"okay","falscher Subprozess"))</f>
        <v>okay</v>
      </c>
      <c r="AL1552" t="str">
        <f>IF(aktives_Teilprojekt="Master","",IF(BTT[[#This Row],[Verantwortliches TP
(automatisch)]]=VLOOKUP(aktives_Teilprojekt,Teilprojekte[[Teilprojekte]:[Kürzel]],2,FALSE),"okay","Hauptprozess anderes TP"))</f>
        <v>okay</v>
      </c>
      <c r="AM15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2" s="10" t="str">
        <f>IFERROR(IF(BTT[[#This Row],[SAP-Modul
(Pflichtauswahl)]]&lt;&gt;VLOOKUP(BTT[[#This Row],[Verwendete Transaktion (Pflichtauswahl)]],Transaktionen[[Transaktionen]:[Modul]],3,FALSE),"Modul anders","okay"),"")</f>
        <v>okay</v>
      </c>
      <c r="AP1552" s="10" t="str">
        <f>IFERROR(IF(COUNTIFS(BTT[Verwendete Transaktion (Pflichtauswahl)],BTT[[#This Row],[Verwendete Transaktion (Pflichtauswahl)]],BTT[SAP-Modul
(Pflichtauswahl)],"&lt;&gt;"&amp;BTT[[#This Row],[SAP-Modul
(Pflichtauswahl)]])&gt;0,"Modul anders","okay"),"")</f>
        <v>okay</v>
      </c>
      <c r="AQ1552" s="10" t="str">
        <f>IFERROR(IF(COUNTIFS(BTT[Verwendete Transaktion (Pflichtauswahl)],BTT[[#This Row],[Verwendete Transaktion (Pflichtauswahl)]],BTT[Verantwortliches TP
(automatisch)],"&lt;&gt;"&amp;BTT[[#This Row],[Verantwortliches TP
(automatisch)]])&gt;0,"Transaktion mehrfach","okay"),"")</f>
        <v>okay</v>
      </c>
      <c r="AR1552" s="10" t="str">
        <f>IFERROR(IF(COUNTIFS(BTT[Verwendete Transaktion (Pflichtauswahl)],BTT[[#This Row],[Verwendete Transaktion (Pflichtauswahl)]],BTT[Verantwortliches TP
(automatisch)],"&lt;&gt;"&amp;VLOOKUP(aktives_Teilprojekt,Teilprojekte[[Teilprojekte]:[Kürzel]],2,FALSE))&gt;0,"Transaktion mehrfach","okay"),"")</f>
        <v>okay</v>
      </c>
      <c r="AS1552" s="10" t="s">
        <v>12088</v>
      </c>
      <c r="AT1552" s="10"/>
    </row>
    <row r="1553" spans="1:46" x14ac:dyDescent="0.25">
      <c r="A1553" s="14" t="str">
        <f>IFERROR(IF(BTT[[#This Row],[Lfd Nr. 
(aus konsolidierter Datei)]]&lt;&gt;"",BTT[[#This Row],[Lfd Nr. 
(aus konsolidierter Datei)]],VLOOKUP(aktives_Teilprojekt,Teilprojekte[[Teilprojekte]:[Kürzel]],2,FALSE)&amp;ROW(BTT[[#This Row],[Lfd Nr.
(automatisch)]])-2),"")</f>
        <v>FI1467</v>
      </c>
      <c r="B1553" s="15" t="s">
        <v>14</v>
      </c>
      <c r="C1553" s="15"/>
      <c r="D1553" t="s">
        <v>12017</v>
      </c>
      <c r="E1553" s="10" t="str">
        <f>IFERROR(IF(NOT(BTT[[#This Row],[Manuelle Änderung des Verantwortliches TP
(Auswahl - bei Bedarf)]]=""),BTT[[#This Row],[Manuelle Änderung des Verantwortliches TP
(Auswahl - bei Bedarf)]],VLOOKUP(BTT[[#This Row],[Hauptprozess
(Pflichtauswahl)]],Hauptprozesse[],3,FALSE)),"")</f>
        <v>FI</v>
      </c>
      <c r="G1553" t="s">
        <v>14176</v>
      </c>
      <c r="H1553" s="10" t="s">
        <v>6038</v>
      </c>
      <c r="I1553" t="s">
        <v>3306</v>
      </c>
      <c r="J1553" s="10" t="str">
        <f>IFERROR(VLOOKUP(BTT[[#This Row],[Verwendete Transaktion (Pflichtauswahl)]],Transaktionen[[Transaktionen]:[Langtext]],2,FALSE),"")</f>
        <v>Eingangsrechnung erfassen</v>
      </c>
      <c r="V1553" s="10" t="str">
        <f>IFERROR(VLOOKUP(BTT[[#This Row],[Verwendetes Formular
(Auswahl falls relevant)]],Formulare[[Formularbezeichnung]:[Formularname (technisch)]],2,FALSE),"")</f>
        <v/>
      </c>
      <c r="Y1553" s="4"/>
      <c r="AK1553" s="10" t="str">
        <f>IF(BTT[[#This Row],[Subprozess
(optionale Auswahl)]]="","okay",IF(VLOOKUP(BTT[[#This Row],[Subprozess
(optionale Auswahl)]],BPML[[Subprozess]:[Zugeordneter Hauptprozess]],3,FALSE)=BTT[[#This Row],[Hauptprozess
(Pflichtauswahl)]],"okay","falscher Subprozess"))</f>
        <v>okay</v>
      </c>
      <c r="AL1553" t="str">
        <f>IF(aktives_Teilprojekt="Master","",IF(BTT[[#This Row],[Verantwortliches TP
(automatisch)]]=VLOOKUP(aktives_Teilprojekt,Teilprojekte[[Teilprojekte]:[Kürzel]],2,FALSE),"okay","Hauptprozess anderes TP"))</f>
        <v>okay</v>
      </c>
      <c r="AM15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3" s="10" t="str">
        <f>IFERROR(IF(BTT[[#This Row],[SAP-Modul
(Pflichtauswahl)]]&lt;&gt;VLOOKUP(BTT[[#This Row],[Verwendete Transaktion (Pflichtauswahl)]],Transaktionen[[Transaktionen]:[Modul]],3,FALSE),"Modul anders","okay"),"")</f>
        <v>okay</v>
      </c>
      <c r="AP1553" s="10" t="str">
        <f>IFERROR(IF(COUNTIFS(BTT[Verwendete Transaktion (Pflichtauswahl)],BTT[[#This Row],[Verwendete Transaktion (Pflichtauswahl)]],BTT[SAP-Modul
(Pflichtauswahl)],"&lt;&gt;"&amp;BTT[[#This Row],[SAP-Modul
(Pflichtauswahl)]])&gt;0,"Modul anders","okay"),"")</f>
        <v>okay</v>
      </c>
      <c r="AQ1553" s="10" t="str">
        <f>IFERROR(IF(COUNTIFS(BTT[Verwendete Transaktion (Pflichtauswahl)],BTT[[#This Row],[Verwendete Transaktion (Pflichtauswahl)]],BTT[Verantwortliches TP
(automatisch)],"&lt;&gt;"&amp;BTT[[#This Row],[Verantwortliches TP
(automatisch)]])&gt;0,"Transaktion mehrfach","okay"),"")</f>
        <v>okay</v>
      </c>
      <c r="AR1553" s="10" t="str">
        <f>IFERROR(IF(COUNTIFS(BTT[Verwendete Transaktion (Pflichtauswahl)],BTT[[#This Row],[Verwendete Transaktion (Pflichtauswahl)]],BTT[Verantwortliches TP
(automatisch)],"&lt;&gt;"&amp;VLOOKUP(aktives_Teilprojekt,Teilprojekte[[Teilprojekte]:[Kürzel]],2,FALSE))&gt;0,"Transaktion mehrfach","okay"),"")</f>
        <v>okay</v>
      </c>
      <c r="AS1553" s="10" t="s">
        <v>12089</v>
      </c>
      <c r="AT1553" s="10"/>
    </row>
    <row r="1554" spans="1:46" x14ac:dyDescent="0.25">
      <c r="A1554" s="14" t="str">
        <f>IFERROR(IF(BTT[[#This Row],[Lfd Nr. 
(aus konsolidierter Datei)]]&lt;&gt;"",BTT[[#This Row],[Lfd Nr. 
(aus konsolidierter Datei)]],VLOOKUP(aktives_Teilprojekt,Teilprojekte[[Teilprojekte]:[Kürzel]],2,FALSE)&amp;ROW(BTT[[#This Row],[Lfd Nr.
(automatisch)]])-2),"")</f>
        <v>FI1468</v>
      </c>
      <c r="B1554" s="15" t="s">
        <v>14</v>
      </c>
      <c r="C1554" s="15"/>
      <c r="D1554" t="s">
        <v>12017</v>
      </c>
      <c r="E1554" s="10" t="str">
        <f>IFERROR(IF(NOT(BTT[[#This Row],[Manuelle Änderung des Verantwortliches TP
(Auswahl - bei Bedarf)]]=""),BTT[[#This Row],[Manuelle Änderung des Verantwortliches TP
(Auswahl - bei Bedarf)]],VLOOKUP(BTT[[#This Row],[Hauptprozess
(Pflichtauswahl)]],Hauptprozesse[],3,FALSE)),"")</f>
        <v>FI</v>
      </c>
      <c r="G1554" t="s">
        <v>14176</v>
      </c>
      <c r="H1554" s="10" t="s">
        <v>9073</v>
      </c>
      <c r="I1554" t="s">
        <v>8567</v>
      </c>
      <c r="J1554" s="10" t="str">
        <f>IFERROR(VLOOKUP(BTT[[#This Row],[Verwendete Transaktion (Pflichtauswahl)]],Transaktionen[[Transaktionen]:[Langtext]],2,FALSE),"")</f>
        <v>Durchführung über Workflow</v>
      </c>
      <c r="V1554" s="10" t="str">
        <f>IFERROR(VLOOKUP(BTT[[#This Row],[Verwendetes Formular
(Auswahl falls relevant)]],Formulare[[Formularbezeichnung]:[Formularname (technisch)]],2,FALSE),"")</f>
        <v/>
      </c>
      <c r="Y1554" s="4"/>
      <c r="AK1554" s="10" t="str">
        <f>IF(BTT[[#This Row],[Subprozess
(optionale Auswahl)]]="","okay",IF(VLOOKUP(BTT[[#This Row],[Subprozess
(optionale Auswahl)]],BPML[[Subprozess]:[Zugeordneter Hauptprozess]],3,FALSE)=BTT[[#This Row],[Hauptprozess
(Pflichtauswahl)]],"okay","falscher Subprozess"))</f>
        <v>okay</v>
      </c>
      <c r="AL1554" t="str">
        <f>IF(aktives_Teilprojekt="Master","",IF(BTT[[#This Row],[Verantwortliches TP
(automatisch)]]=VLOOKUP(aktives_Teilprojekt,Teilprojekte[[Teilprojekte]:[Kürzel]],2,FALSE),"okay","Hauptprozess anderes TP"))</f>
        <v>okay</v>
      </c>
      <c r="AM15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4" s="10" t="str">
        <f>IFERROR(IF(BTT[[#This Row],[SAP-Modul
(Pflichtauswahl)]]&lt;&gt;VLOOKUP(BTT[[#This Row],[Verwendete Transaktion (Pflichtauswahl)]],Transaktionen[[Transaktionen]:[Modul]],3,FALSE),"Modul anders","okay"),"")</f>
        <v>okay</v>
      </c>
      <c r="AP1554" s="10" t="str">
        <f>IFERROR(IF(COUNTIFS(BTT[Verwendete Transaktion (Pflichtauswahl)],BTT[[#This Row],[Verwendete Transaktion (Pflichtauswahl)]],BTT[SAP-Modul
(Pflichtauswahl)],"&lt;&gt;"&amp;BTT[[#This Row],[SAP-Modul
(Pflichtauswahl)]])&gt;0,"Modul anders","okay"),"")</f>
        <v>okay</v>
      </c>
      <c r="AQ1554" s="10" t="str">
        <f>IFERROR(IF(COUNTIFS(BTT[Verwendete Transaktion (Pflichtauswahl)],BTT[[#This Row],[Verwendete Transaktion (Pflichtauswahl)]],BTT[Verantwortliches TP
(automatisch)],"&lt;&gt;"&amp;BTT[[#This Row],[Verantwortliches TP
(automatisch)]])&gt;0,"Transaktion mehrfach","okay"),"")</f>
        <v>okay</v>
      </c>
      <c r="AR1554" s="10" t="str">
        <f>IFERROR(IF(COUNTIFS(BTT[Verwendete Transaktion (Pflichtauswahl)],BTT[[#This Row],[Verwendete Transaktion (Pflichtauswahl)]],BTT[Verantwortliches TP
(automatisch)],"&lt;&gt;"&amp;VLOOKUP(aktives_Teilprojekt,Teilprojekte[[Teilprojekte]:[Kürzel]],2,FALSE))&gt;0,"Transaktion mehrfach","okay"),"")</f>
        <v>okay</v>
      </c>
      <c r="AS1554" s="10" t="s">
        <v>12090</v>
      </c>
      <c r="AT1554" s="10"/>
    </row>
    <row r="1555" spans="1:46" x14ac:dyDescent="0.25">
      <c r="A1555" s="14" t="str">
        <f>IFERROR(IF(BTT[[#This Row],[Lfd Nr. 
(aus konsolidierter Datei)]]&lt;&gt;"",BTT[[#This Row],[Lfd Nr. 
(aus konsolidierter Datei)]],VLOOKUP(aktives_Teilprojekt,Teilprojekte[[Teilprojekte]:[Kürzel]],2,FALSE)&amp;ROW(BTT[[#This Row],[Lfd Nr.
(automatisch)]])-2),"")</f>
        <v>FI1469</v>
      </c>
      <c r="B1555" s="15" t="s">
        <v>14</v>
      </c>
      <c r="C1555" s="15"/>
      <c r="D1555" t="s">
        <v>12092</v>
      </c>
      <c r="E1555" s="10" t="str">
        <f>IFERROR(IF(NOT(BTT[[#This Row],[Manuelle Änderung des Verantwortliches TP
(Auswahl - bei Bedarf)]]=""),BTT[[#This Row],[Manuelle Änderung des Verantwortliches TP
(Auswahl - bei Bedarf)]],VLOOKUP(BTT[[#This Row],[Hauptprozess
(Pflichtauswahl)]],Hauptprozesse[],3,FALSE)),"")</f>
        <v>FI</v>
      </c>
      <c r="G1555" t="s">
        <v>14311</v>
      </c>
      <c r="H1555" s="10"/>
      <c r="I1555" t="s">
        <v>14306</v>
      </c>
      <c r="J1555" s="10" t="str">
        <f>IFERROR(VLOOKUP(BTT[[#This Row],[Verwendete Transaktion (Pflichtauswahl)]],Transaktionen[[Transaktionen]:[Langtext]],2,FALSE),"")</f>
        <v/>
      </c>
      <c r="V1555" s="10" t="str">
        <f>IFERROR(VLOOKUP(BTT[[#This Row],[Verwendetes Formular
(Auswahl falls relevant)]],Formulare[[Formularbezeichnung]:[Formularname (technisch)]],2,FALSE),"")</f>
        <v/>
      </c>
      <c r="Y1555" s="4"/>
      <c r="AK1555" s="10" t="str">
        <f>IF(BTT[[#This Row],[Subprozess
(optionale Auswahl)]]="","okay",IF(VLOOKUP(BTT[[#This Row],[Subprozess
(optionale Auswahl)]],BPML[[Subprozess]:[Zugeordneter Hauptprozess]],3,FALSE)=BTT[[#This Row],[Hauptprozess
(Pflichtauswahl)]],"okay","falscher Subprozess"))</f>
        <v>okay</v>
      </c>
      <c r="AL1555" t="str">
        <f>IF(aktives_Teilprojekt="Master","",IF(BTT[[#This Row],[Verantwortliches TP
(automatisch)]]=VLOOKUP(aktives_Teilprojekt,Teilprojekte[[Teilprojekte]:[Kürzel]],2,FALSE),"okay","Hauptprozess anderes TP"))</f>
        <v>okay</v>
      </c>
      <c r="AM15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5" s="10" t="str">
        <f>IFERROR(IF(BTT[[#This Row],[SAP-Modul
(Pflichtauswahl)]]&lt;&gt;VLOOKUP(BTT[[#This Row],[Verwendete Transaktion (Pflichtauswahl)]],Transaktionen[[Transaktionen]:[Modul]],3,FALSE),"Modul anders","okay"),"")</f>
        <v/>
      </c>
      <c r="AP1555" s="10" t="str">
        <f>IFERROR(IF(COUNTIFS(BTT[Verwendete Transaktion (Pflichtauswahl)],BTT[[#This Row],[Verwendete Transaktion (Pflichtauswahl)]],BTT[SAP-Modul
(Pflichtauswahl)],"&lt;&gt;"&amp;BTT[[#This Row],[SAP-Modul
(Pflichtauswahl)]])&gt;0,"Modul anders","okay"),"")</f>
        <v>okay</v>
      </c>
      <c r="AQ1555" s="10" t="str">
        <f>IFERROR(IF(COUNTIFS(BTT[Verwendete Transaktion (Pflichtauswahl)],BTT[[#This Row],[Verwendete Transaktion (Pflichtauswahl)]],BTT[Verantwortliches TP
(automatisch)],"&lt;&gt;"&amp;BTT[[#This Row],[Verantwortliches TP
(automatisch)]])&gt;0,"Transaktion mehrfach","okay"),"")</f>
        <v>okay</v>
      </c>
      <c r="AR1555" s="10" t="str">
        <f>IFERROR(IF(COUNTIFS(BTT[Verwendete Transaktion (Pflichtauswahl)],BTT[[#This Row],[Verwendete Transaktion (Pflichtauswahl)]],BTT[Verantwortliches TP
(automatisch)],"&lt;&gt;"&amp;VLOOKUP(aktives_Teilprojekt,Teilprojekte[[Teilprojekte]:[Kürzel]],2,FALSE))&gt;0,"Transaktion mehrfach","okay"),"")</f>
        <v>okay</v>
      </c>
      <c r="AS1555" s="10" t="s">
        <v>12091</v>
      </c>
      <c r="AT1555" s="10"/>
    </row>
    <row r="1556" spans="1:46" x14ac:dyDescent="0.25">
      <c r="A1556" s="14" t="str">
        <f>IFERROR(IF(BTT[[#This Row],[Lfd Nr. 
(aus konsolidierter Datei)]]&lt;&gt;"",BTT[[#This Row],[Lfd Nr. 
(aus konsolidierter Datei)]],VLOOKUP(aktives_Teilprojekt,Teilprojekte[[Teilprojekte]:[Kürzel]],2,FALSE)&amp;ROW(BTT[[#This Row],[Lfd Nr.
(automatisch)]])-2),"")</f>
        <v>FI1470</v>
      </c>
      <c r="B1556" s="15" t="s">
        <v>14</v>
      </c>
      <c r="C1556" s="15"/>
      <c r="D1556" t="s">
        <v>12094</v>
      </c>
      <c r="E1556" s="10" t="str">
        <f>IFERROR(IF(NOT(BTT[[#This Row],[Manuelle Änderung des Verantwortliches TP
(Auswahl - bei Bedarf)]]=""),BTT[[#This Row],[Manuelle Änderung des Verantwortliches TP
(Auswahl - bei Bedarf)]],VLOOKUP(BTT[[#This Row],[Hauptprozess
(Pflichtauswahl)]],Hauptprozesse[],3,FALSE)),"")</f>
        <v>FI</v>
      </c>
      <c r="G1556" t="s">
        <v>14176</v>
      </c>
      <c r="H1556" s="10"/>
      <c r="I1556" t="s">
        <v>14306</v>
      </c>
      <c r="J1556" s="10" t="str">
        <f>IFERROR(VLOOKUP(BTT[[#This Row],[Verwendete Transaktion (Pflichtauswahl)]],Transaktionen[[Transaktionen]:[Langtext]],2,FALSE),"")</f>
        <v/>
      </c>
      <c r="V1556" s="10" t="str">
        <f>IFERROR(VLOOKUP(BTT[[#This Row],[Verwendetes Formular
(Auswahl falls relevant)]],Formulare[[Formularbezeichnung]:[Formularname (technisch)]],2,FALSE),"")</f>
        <v/>
      </c>
      <c r="Y1556" s="4"/>
      <c r="AK1556" s="10" t="str">
        <f>IF(BTT[[#This Row],[Subprozess
(optionale Auswahl)]]="","okay",IF(VLOOKUP(BTT[[#This Row],[Subprozess
(optionale Auswahl)]],BPML[[Subprozess]:[Zugeordneter Hauptprozess]],3,FALSE)=BTT[[#This Row],[Hauptprozess
(Pflichtauswahl)]],"okay","falscher Subprozess"))</f>
        <v>okay</v>
      </c>
      <c r="AL1556" t="str">
        <f>IF(aktives_Teilprojekt="Master","",IF(BTT[[#This Row],[Verantwortliches TP
(automatisch)]]=VLOOKUP(aktives_Teilprojekt,Teilprojekte[[Teilprojekte]:[Kürzel]],2,FALSE),"okay","Hauptprozess anderes TP"))</f>
        <v>okay</v>
      </c>
      <c r="AM15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6" s="10" t="str">
        <f>IFERROR(IF(BTT[[#This Row],[SAP-Modul
(Pflichtauswahl)]]&lt;&gt;VLOOKUP(BTT[[#This Row],[Verwendete Transaktion (Pflichtauswahl)]],Transaktionen[[Transaktionen]:[Modul]],3,FALSE),"Modul anders","okay"),"")</f>
        <v/>
      </c>
      <c r="AP1556" s="10" t="str">
        <f>IFERROR(IF(COUNTIFS(BTT[Verwendete Transaktion (Pflichtauswahl)],BTT[[#This Row],[Verwendete Transaktion (Pflichtauswahl)]],BTT[SAP-Modul
(Pflichtauswahl)],"&lt;&gt;"&amp;BTT[[#This Row],[SAP-Modul
(Pflichtauswahl)]])&gt;0,"Modul anders","okay"),"")</f>
        <v>okay</v>
      </c>
      <c r="AQ1556" s="10" t="str">
        <f>IFERROR(IF(COUNTIFS(BTT[Verwendete Transaktion (Pflichtauswahl)],BTT[[#This Row],[Verwendete Transaktion (Pflichtauswahl)]],BTT[Verantwortliches TP
(automatisch)],"&lt;&gt;"&amp;BTT[[#This Row],[Verantwortliches TP
(automatisch)]])&gt;0,"Transaktion mehrfach","okay"),"")</f>
        <v>okay</v>
      </c>
      <c r="AR1556" s="10" t="str">
        <f>IFERROR(IF(COUNTIFS(BTT[Verwendete Transaktion (Pflichtauswahl)],BTT[[#This Row],[Verwendete Transaktion (Pflichtauswahl)]],BTT[Verantwortliches TP
(automatisch)],"&lt;&gt;"&amp;VLOOKUP(aktives_Teilprojekt,Teilprojekte[[Teilprojekte]:[Kürzel]],2,FALSE))&gt;0,"Transaktion mehrfach","okay"),"")</f>
        <v>okay</v>
      </c>
      <c r="AS1556" s="10" t="s">
        <v>12093</v>
      </c>
      <c r="AT1556" s="10"/>
    </row>
    <row r="1557" spans="1:46" x14ac:dyDescent="0.25">
      <c r="A1557" s="14" t="str">
        <f>IFERROR(IF(BTT[[#This Row],[Lfd Nr. 
(aus konsolidierter Datei)]]&lt;&gt;"",BTT[[#This Row],[Lfd Nr. 
(aus konsolidierter Datei)]],VLOOKUP(aktives_Teilprojekt,Teilprojekte[[Teilprojekte]:[Kürzel]],2,FALSE)&amp;ROW(BTT[[#This Row],[Lfd Nr.
(automatisch)]])-2),"")</f>
        <v>FI1471</v>
      </c>
      <c r="B1557" s="15" t="s">
        <v>14</v>
      </c>
      <c r="C1557" s="15"/>
      <c r="D1557" t="s">
        <v>12094</v>
      </c>
      <c r="E1557" s="10" t="str">
        <f>IFERROR(IF(NOT(BTT[[#This Row],[Manuelle Änderung des Verantwortliches TP
(Auswahl - bei Bedarf)]]=""),BTT[[#This Row],[Manuelle Änderung des Verantwortliches TP
(Auswahl - bei Bedarf)]],VLOOKUP(BTT[[#This Row],[Hauptprozess
(Pflichtauswahl)]],Hauptprozesse[],3,FALSE)),"")</f>
        <v>FI</v>
      </c>
      <c r="G1557" t="s">
        <v>14176</v>
      </c>
      <c r="H1557" s="10" t="s">
        <v>6038</v>
      </c>
      <c r="I1557" t="s">
        <v>3133</v>
      </c>
      <c r="J1557" s="10" t="str">
        <f>IFERROR(VLOOKUP(BTT[[#This Row],[Verwendete Transaktion (Pflichtauswahl)]],Transaktionen[[Transaktionen]:[Langtext]],2,FALSE),"")</f>
        <v>Bestellung anzeigen</v>
      </c>
      <c r="V1557" s="10" t="str">
        <f>IFERROR(VLOOKUP(BTT[[#This Row],[Verwendetes Formular
(Auswahl falls relevant)]],Formulare[[Formularbezeichnung]:[Formularname (technisch)]],2,FALSE),"")</f>
        <v/>
      </c>
      <c r="Y1557" s="4"/>
      <c r="AK1557" s="10" t="str">
        <f>IF(BTT[[#This Row],[Subprozess
(optionale Auswahl)]]="","okay",IF(VLOOKUP(BTT[[#This Row],[Subprozess
(optionale Auswahl)]],BPML[[Subprozess]:[Zugeordneter Hauptprozess]],3,FALSE)=BTT[[#This Row],[Hauptprozess
(Pflichtauswahl)]],"okay","falscher Subprozess"))</f>
        <v>okay</v>
      </c>
      <c r="AL1557" t="str">
        <f>IF(aktives_Teilprojekt="Master","",IF(BTT[[#This Row],[Verantwortliches TP
(automatisch)]]=VLOOKUP(aktives_Teilprojekt,Teilprojekte[[Teilprojekte]:[Kürzel]],2,FALSE),"okay","Hauptprozess anderes TP"))</f>
        <v>okay</v>
      </c>
      <c r="AM15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7" s="10" t="str">
        <f>IFERROR(IF(BTT[[#This Row],[SAP-Modul
(Pflichtauswahl)]]&lt;&gt;VLOOKUP(BTT[[#This Row],[Verwendete Transaktion (Pflichtauswahl)]],Transaktionen[[Transaktionen]:[Modul]],3,FALSE),"Modul anders","okay"),"")</f>
        <v>okay</v>
      </c>
      <c r="AP1557" s="10" t="str">
        <f>IFERROR(IF(COUNTIFS(BTT[Verwendete Transaktion (Pflichtauswahl)],BTT[[#This Row],[Verwendete Transaktion (Pflichtauswahl)]],BTT[SAP-Modul
(Pflichtauswahl)],"&lt;&gt;"&amp;BTT[[#This Row],[SAP-Modul
(Pflichtauswahl)]])&gt;0,"Modul anders","okay"),"")</f>
        <v>okay</v>
      </c>
      <c r="AQ1557" s="10" t="str">
        <f>IFERROR(IF(COUNTIFS(BTT[Verwendete Transaktion (Pflichtauswahl)],BTT[[#This Row],[Verwendete Transaktion (Pflichtauswahl)]],BTT[Verantwortliches TP
(automatisch)],"&lt;&gt;"&amp;BTT[[#This Row],[Verantwortliches TP
(automatisch)]])&gt;0,"Transaktion mehrfach","okay"),"")</f>
        <v>okay</v>
      </c>
      <c r="AR1557" s="10" t="str">
        <f>IFERROR(IF(COUNTIFS(BTT[Verwendete Transaktion (Pflichtauswahl)],BTT[[#This Row],[Verwendete Transaktion (Pflichtauswahl)]],BTT[Verantwortliches TP
(automatisch)],"&lt;&gt;"&amp;VLOOKUP(aktives_Teilprojekt,Teilprojekte[[Teilprojekte]:[Kürzel]],2,FALSE))&gt;0,"Transaktion mehrfach","okay"),"")</f>
        <v>okay</v>
      </c>
      <c r="AS1557" s="10" t="s">
        <v>12095</v>
      </c>
      <c r="AT1557" s="10"/>
    </row>
    <row r="1558" spans="1:46" x14ac:dyDescent="0.25">
      <c r="A1558" s="14" t="str">
        <f>IFERROR(IF(BTT[[#This Row],[Lfd Nr. 
(aus konsolidierter Datei)]]&lt;&gt;"",BTT[[#This Row],[Lfd Nr. 
(aus konsolidierter Datei)]],VLOOKUP(aktives_Teilprojekt,Teilprojekte[[Teilprojekte]:[Kürzel]],2,FALSE)&amp;ROW(BTT[[#This Row],[Lfd Nr.
(automatisch)]])-2),"")</f>
        <v>FI1472</v>
      </c>
      <c r="B1558" s="15" t="s">
        <v>14</v>
      </c>
      <c r="C1558" s="15"/>
      <c r="D1558" t="s">
        <v>12097</v>
      </c>
      <c r="E1558" s="10" t="str">
        <f>IFERROR(IF(NOT(BTT[[#This Row],[Manuelle Änderung des Verantwortliches TP
(Auswahl - bei Bedarf)]]=""),BTT[[#This Row],[Manuelle Änderung des Verantwortliches TP
(Auswahl - bei Bedarf)]],VLOOKUP(BTT[[#This Row],[Hauptprozess
(Pflichtauswahl)]],Hauptprozesse[],3,FALSE)),"")</f>
        <v>FI</v>
      </c>
      <c r="G1558" t="s">
        <v>14312</v>
      </c>
      <c r="H1558" s="10"/>
      <c r="I1558" t="s">
        <v>14306</v>
      </c>
      <c r="J1558" s="10" t="str">
        <f>IFERROR(VLOOKUP(BTT[[#This Row],[Verwendete Transaktion (Pflichtauswahl)]],Transaktionen[[Transaktionen]:[Langtext]],2,FALSE),"")</f>
        <v/>
      </c>
      <c r="V1558" s="10" t="str">
        <f>IFERROR(VLOOKUP(BTT[[#This Row],[Verwendetes Formular
(Auswahl falls relevant)]],Formulare[[Formularbezeichnung]:[Formularname (technisch)]],2,FALSE),"")</f>
        <v/>
      </c>
      <c r="Y1558" s="4"/>
      <c r="AK1558" s="10" t="str">
        <f>IF(BTT[[#This Row],[Subprozess
(optionale Auswahl)]]="","okay",IF(VLOOKUP(BTT[[#This Row],[Subprozess
(optionale Auswahl)]],BPML[[Subprozess]:[Zugeordneter Hauptprozess]],3,FALSE)=BTT[[#This Row],[Hauptprozess
(Pflichtauswahl)]],"okay","falscher Subprozess"))</f>
        <v>okay</v>
      </c>
      <c r="AL1558" t="str">
        <f>IF(aktives_Teilprojekt="Master","",IF(BTT[[#This Row],[Verantwortliches TP
(automatisch)]]=VLOOKUP(aktives_Teilprojekt,Teilprojekte[[Teilprojekte]:[Kürzel]],2,FALSE),"okay","Hauptprozess anderes TP"))</f>
        <v>okay</v>
      </c>
      <c r="AM15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8" s="10" t="str">
        <f>IFERROR(IF(BTT[[#This Row],[SAP-Modul
(Pflichtauswahl)]]&lt;&gt;VLOOKUP(BTT[[#This Row],[Verwendete Transaktion (Pflichtauswahl)]],Transaktionen[[Transaktionen]:[Modul]],3,FALSE),"Modul anders","okay"),"")</f>
        <v/>
      </c>
      <c r="AP1558" s="10" t="str">
        <f>IFERROR(IF(COUNTIFS(BTT[Verwendete Transaktion (Pflichtauswahl)],BTT[[#This Row],[Verwendete Transaktion (Pflichtauswahl)]],BTT[SAP-Modul
(Pflichtauswahl)],"&lt;&gt;"&amp;BTT[[#This Row],[SAP-Modul
(Pflichtauswahl)]])&gt;0,"Modul anders","okay"),"")</f>
        <v>okay</v>
      </c>
      <c r="AQ1558" s="10" t="str">
        <f>IFERROR(IF(COUNTIFS(BTT[Verwendete Transaktion (Pflichtauswahl)],BTT[[#This Row],[Verwendete Transaktion (Pflichtauswahl)]],BTT[Verantwortliches TP
(automatisch)],"&lt;&gt;"&amp;BTT[[#This Row],[Verantwortliches TP
(automatisch)]])&gt;0,"Transaktion mehrfach","okay"),"")</f>
        <v>okay</v>
      </c>
      <c r="AR1558" s="10" t="str">
        <f>IFERROR(IF(COUNTIFS(BTT[Verwendete Transaktion (Pflichtauswahl)],BTT[[#This Row],[Verwendete Transaktion (Pflichtauswahl)]],BTT[Verantwortliches TP
(automatisch)],"&lt;&gt;"&amp;VLOOKUP(aktives_Teilprojekt,Teilprojekte[[Teilprojekte]:[Kürzel]],2,FALSE))&gt;0,"Transaktion mehrfach","okay"),"")</f>
        <v>okay</v>
      </c>
      <c r="AS1558" s="10" t="s">
        <v>12096</v>
      </c>
      <c r="AT1558" s="10"/>
    </row>
    <row r="1559" spans="1:46" x14ac:dyDescent="0.25">
      <c r="A1559" s="14" t="str">
        <f>IFERROR(IF(BTT[[#This Row],[Lfd Nr. 
(aus konsolidierter Datei)]]&lt;&gt;"",BTT[[#This Row],[Lfd Nr. 
(aus konsolidierter Datei)]],VLOOKUP(aktives_Teilprojekt,Teilprojekte[[Teilprojekte]:[Kürzel]],2,FALSE)&amp;ROW(BTT[[#This Row],[Lfd Nr.
(automatisch)]])-2),"")</f>
        <v>FI1473</v>
      </c>
      <c r="B1559" s="15" t="s">
        <v>14</v>
      </c>
      <c r="C1559" s="15"/>
      <c r="D1559" t="s">
        <v>12097</v>
      </c>
      <c r="E1559" s="10" t="str">
        <f>IFERROR(IF(NOT(BTT[[#This Row],[Manuelle Änderung des Verantwortliches TP
(Auswahl - bei Bedarf)]]=""),BTT[[#This Row],[Manuelle Änderung des Verantwortliches TP
(Auswahl - bei Bedarf)]],VLOOKUP(BTT[[#This Row],[Hauptprozess
(Pflichtauswahl)]],Hauptprozesse[],3,FALSE)),"")</f>
        <v>FI</v>
      </c>
      <c r="G1559" t="s">
        <v>14312</v>
      </c>
      <c r="H1559" s="10" t="s">
        <v>6038</v>
      </c>
      <c r="I1559" t="s">
        <v>3133</v>
      </c>
      <c r="J1559" s="10" t="str">
        <f>IFERROR(VLOOKUP(BTT[[#This Row],[Verwendete Transaktion (Pflichtauswahl)]],Transaktionen[[Transaktionen]:[Langtext]],2,FALSE),"")</f>
        <v>Bestellung anzeigen</v>
      </c>
      <c r="V1559" s="10" t="str">
        <f>IFERROR(VLOOKUP(BTT[[#This Row],[Verwendetes Formular
(Auswahl falls relevant)]],Formulare[[Formularbezeichnung]:[Formularname (technisch)]],2,FALSE),"")</f>
        <v/>
      </c>
      <c r="Y1559" s="4"/>
      <c r="AK1559" s="10" t="str">
        <f>IF(BTT[[#This Row],[Subprozess
(optionale Auswahl)]]="","okay",IF(VLOOKUP(BTT[[#This Row],[Subprozess
(optionale Auswahl)]],BPML[[Subprozess]:[Zugeordneter Hauptprozess]],3,FALSE)=BTT[[#This Row],[Hauptprozess
(Pflichtauswahl)]],"okay","falscher Subprozess"))</f>
        <v>okay</v>
      </c>
      <c r="AL1559" t="str">
        <f>IF(aktives_Teilprojekt="Master","",IF(BTT[[#This Row],[Verantwortliches TP
(automatisch)]]=VLOOKUP(aktives_Teilprojekt,Teilprojekte[[Teilprojekte]:[Kürzel]],2,FALSE),"okay","Hauptprozess anderes TP"))</f>
        <v>okay</v>
      </c>
      <c r="AM15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9" s="10" t="str">
        <f>IFERROR(IF(BTT[[#This Row],[SAP-Modul
(Pflichtauswahl)]]&lt;&gt;VLOOKUP(BTT[[#This Row],[Verwendete Transaktion (Pflichtauswahl)]],Transaktionen[[Transaktionen]:[Modul]],3,FALSE),"Modul anders","okay"),"")</f>
        <v>okay</v>
      </c>
      <c r="AP1559" s="10" t="str">
        <f>IFERROR(IF(COUNTIFS(BTT[Verwendete Transaktion (Pflichtauswahl)],BTT[[#This Row],[Verwendete Transaktion (Pflichtauswahl)]],BTT[SAP-Modul
(Pflichtauswahl)],"&lt;&gt;"&amp;BTT[[#This Row],[SAP-Modul
(Pflichtauswahl)]])&gt;0,"Modul anders","okay"),"")</f>
        <v>okay</v>
      </c>
      <c r="AQ1559" s="10" t="str">
        <f>IFERROR(IF(COUNTIFS(BTT[Verwendete Transaktion (Pflichtauswahl)],BTT[[#This Row],[Verwendete Transaktion (Pflichtauswahl)]],BTT[Verantwortliches TP
(automatisch)],"&lt;&gt;"&amp;BTT[[#This Row],[Verantwortliches TP
(automatisch)]])&gt;0,"Transaktion mehrfach","okay"),"")</f>
        <v>okay</v>
      </c>
      <c r="AR1559" s="10" t="str">
        <f>IFERROR(IF(COUNTIFS(BTT[Verwendete Transaktion (Pflichtauswahl)],BTT[[#This Row],[Verwendete Transaktion (Pflichtauswahl)]],BTT[Verantwortliches TP
(automatisch)],"&lt;&gt;"&amp;VLOOKUP(aktives_Teilprojekt,Teilprojekte[[Teilprojekte]:[Kürzel]],2,FALSE))&gt;0,"Transaktion mehrfach","okay"),"")</f>
        <v>okay</v>
      </c>
      <c r="AS1559" s="10" t="s">
        <v>12098</v>
      </c>
      <c r="AT1559" s="10"/>
    </row>
    <row r="1560" spans="1:46" x14ac:dyDescent="0.25">
      <c r="A1560" s="14" t="str">
        <f>IFERROR(IF(BTT[[#This Row],[Lfd Nr. 
(aus konsolidierter Datei)]]&lt;&gt;"",BTT[[#This Row],[Lfd Nr. 
(aus konsolidierter Datei)]],VLOOKUP(aktives_Teilprojekt,Teilprojekte[[Teilprojekte]:[Kürzel]],2,FALSE)&amp;ROW(BTT[[#This Row],[Lfd Nr.
(automatisch)]])-2),"")</f>
        <v>FI1474</v>
      </c>
      <c r="B1560" s="15" t="s">
        <v>14</v>
      </c>
      <c r="C1560" s="15"/>
      <c r="D1560" t="s">
        <v>12097</v>
      </c>
      <c r="E1560" s="10" t="str">
        <f>IFERROR(IF(NOT(BTT[[#This Row],[Manuelle Änderung des Verantwortliches TP
(Auswahl - bei Bedarf)]]=""),BTT[[#This Row],[Manuelle Änderung des Verantwortliches TP
(Auswahl - bei Bedarf)]],VLOOKUP(BTT[[#This Row],[Hauptprozess
(Pflichtauswahl)]],Hauptprozesse[],3,FALSE)),"")</f>
        <v>FI</v>
      </c>
      <c r="G1560" t="s">
        <v>14312</v>
      </c>
      <c r="H1560" s="10" t="s">
        <v>6038</v>
      </c>
      <c r="I1560" t="s">
        <v>3295</v>
      </c>
      <c r="J1560" s="10" t="str">
        <f>IFERROR(VLOOKUP(BTT[[#This Row],[Verwendete Transaktion (Pflichtauswahl)]],Transaktionen[[Transaktionen]:[Langtext]],2,FALSE),"")</f>
        <v>Warenbewegung</v>
      </c>
      <c r="V1560" s="10" t="str">
        <f>IFERROR(VLOOKUP(BTT[[#This Row],[Verwendetes Formular
(Auswahl falls relevant)]],Formulare[[Formularbezeichnung]:[Formularname (technisch)]],2,FALSE),"")</f>
        <v/>
      </c>
      <c r="Y1560" s="4"/>
      <c r="AK1560" s="10" t="str">
        <f>IF(BTT[[#This Row],[Subprozess
(optionale Auswahl)]]="","okay",IF(VLOOKUP(BTT[[#This Row],[Subprozess
(optionale Auswahl)]],BPML[[Subprozess]:[Zugeordneter Hauptprozess]],3,FALSE)=BTT[[#This Row],[Hauptprozess
(Pflichtauswahl)]],"okay","falscher Subprozess"))</f>
        <v>okay</v>
      </c>
      <c r="AL1560" t="str">
        <f>IF(aktives_Teilprojekt="Master","",IF(BTT[[#This Row],[Verantwortliches TP
(automatisch)]]=VLOOKUP(aktives_Teilprojekt,Teilprojekte[[Teilprojekte]:[Kürzel]],2,FALSE),"okay","Hauptprozess anderes TP"))</f>
        <v>okay</v>
      </c>
      <c r="AM15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0" s="10" t="str">
        <f>IFERROR(IF(BTT[[#This Row],[SAP-Modul
(Pflichtauswahl)]]&lt;&gt;VLOOKUP(BTT[[#This Row],[Verwendete Transaktion (Pflichtauswahl)]],Transaktionen[[Transaktionen]:[Modul]],3,FALSE),"Modul anders","okay"),"")</f>
        <v>okay</v>
      </c>
      <c r="AP1560" s="10" t="str">
        <f>IFERROR(IF(COUNTIFS(BTT[Verwendete Transaktion (Pflichtauswahl)],BTT[[#This Row],[Verwendete Transaktion (Pflichtauswahl)]],BTT[SAP-Modul
(Pflichtauswahl)],"&lt;&gt;"&amp;BTT[[#This Row],[SAP-Modul
(Pflichtauswahl)]])&gt;0,"Modul anders","okay"),"")</f>
        <v>okay</v>
      </c>
      <c r="AQ1560" s="10" t="str">
        <f>IFERROR(IF(COUNTIFS(BTT[Verwendete Transaktion (Pflichtauswahl)],BTT[[#This Row],[Verwendete Transaktion (Pflichtauswahl)]],BTT[Verantwortliches TP
(automatisch)],"&lt;&gt;"&amp;BTT[[#This Row],[Verantwortliches TP
(automatisch)]])&gt;0,"Transaktion mehrfach","okay"),"")</f>
        <v>okay</v>
      </c>
      <c r="AR1560" s="10" t="str">
        <f>IFERROR(IF(COUNTIFS(BTT[Verwendete Transaktion (Pflichtauswahl)],BTT[[#This Row],[Verwendete Transaktion (Pflichtauswahl)]],BTT[Verantwortliches TP
(automatisch)],"&lt;&gt;"&amp;VLOOKUP(aktives_Teilprojekt,Teilprojekte[[Teilprojekte]:[Kürzel]],2,FALSE))&gt;0,"Transaktion mehrfach","okay"),"")</f>
        <v>okay</v>
      </c>
      <c r="AS1560" s="10" t="s">
        <v>12099</v>
      </c>
      <c r="AT1560" s="10"/>
    </row>
    <row r="1561" spans="1:46" x14ac:dyDescent="0.25">
      <c r="A1561" s="14" t="str">
        <f>IFERROR(IF(BTT[[#This Row],[Lfd Nr. 
(aus konsolidierter Datei)]]&lt;&gt;"",BTT[[#This Row],[Lfd Nr. 
(aus konsolidierter Datei)]],VLOOKUP(aktives_Teilprojekt,Teilprojekte[[Teilprojekte]:[Kürzel]],2,FALSE)&amp;ROW(BTT[[#This Row],[Lfd Nr.
(automatisch)]])-2),"")</f>
        <v>FI1475</v>
      </c>
      <c r="B1561" s="15" t="s">
        <v>14</v>
      </c>
      <c r="C1561" s="15"/>
      <c r="D1561" t="s">
        <v>12101</v>
      </c>
      <c r="E1561" s="10" t="str">
        <f>IFERROR(IF(NOT(BTT[[#This Row],[Manuelle Änderung des Verantwortliches TP
(Auswahl - bei Bedarf)]]=""),BTT[[#This Row],[Manuelle Änderung des Verantwortliches TP
(Auswahl - bei Bedarf)]],VLOOKUP(BTT[[#This Row],[Hauptprozess
(Pflichtauswahl)]],Hauptprozesse[],3,FALSE)),"")</f>
        <v>FI</v>
      </c>
      <c r="H1561" s="10"/>
      <c r="J1561" s="10" t="str">
        <f>IFERROR(VLOOKUP(BTT[[#This Row],[Verwendete Transaktion (Pflichtauswahl)]],Transaktionen[[Transaktionen]:[Langtext]],2,FALSE),"")</f>
        <v/>
      </c>
      <c r="V1561" s="10" t="str">
        <f>IFERROR(VLOOKUP(BTT[[#This Row],[Verwendetes Formular
(Auswahl falls relevant)]],Formulare[[Formularbezeichnung]:[Formularname (technisch)]],2,FALSE),"")</f>
        <v/>
      </c>
      <c r="Y1561" s="4"/>
      <c r="AK1561" s="10" t="str">
        <f>IF(BTT[[#This Row],[Subprozess
(optionale Auswahl)]]="","okay",IF(VLOOKUP(BTT[[#This Row],[Subprozess
(optionale Auswahl)]],BPML[[Subprozess]:[Zugeordneter Hauptprozess]],3,FALSE)=BTT[[#This Row],[Hauptprozess
(Pflichtauswahl)]],"okay","falscher Subprozess"))</f>
        <v>okay</v>
      </c>
      <c r="AL1561" t="str">
        <f>IF(aktives_Teilprojekt="Master","",IF(BTT[[#This Row],[Verantwortliches TP
(automatisch)]]=VLOOKUP(aktives_Teilprojekt,Teilprojekte[[Teilprojekte]:[Kürzel]],2,FALSE),"okay","Hauptprozess anderes TP"))</f>
        <v>okay</v>
      </c>
      <c r="AM15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1" s="10" t="str">
        <f>IFERROR(IF(BTT[[#This Row],[SAP-Modul
(Pflichtauswahl)]]&lt;&gt;VLOOKUP(BTT[[#This Row],[Verwendete Transaktion (Pflichtauswahl)]],Transaktionen[[Transaktionen]:[Modul]],3,FALSE),"Modul anders","okay"),"")</f>
        <v/>
      </c>
      <c r="AP1561" s="10" t="str">
        <f>IFERROR(IF(COUNTIFS(BTT[Verwendete Transaktion (Pflichtauswahl)],BTT[[#This Row],[Verwendete Transaktion (Pflichtauswahl)]],BTT[SAP-Modul
(Pflichtauswahl)],"&lt;&gt;"&amp;BTT[[#This Row],[SAP-Modul
(Pflichtauswahl)]])&gt;0,"Modul anders","okay"),"")</f>
        <v>okay</v>
      </c>
      <c r="AQ1561" s="10" t="str">
        <f>IFERROR(IF(COUNTIFS(BTT[Verwendete Transaktion (Pflichtauswahl)],BTT[[#This Row],[Verwendete Transaktion (Pflichtauswahl)]],BTT[Verantwortliches TP
(automatisch)],"&lt;&gt;"&amp;BTT[[#This Row],[Verantwortliches TP
(automatisch)]])&gt;0,"Transaktion mehrfach","okay"),"")</f>
        <v>okay</v>
      </c>
      <c r="AR1561" s="10" t="str">
        <f>IFERROR(IF(COUNTIFS(BTT[Verwendete Transaktion (Pflichtauswahl)],BTT[[#This Row],[Verwendete Transaktion (Pflichtauswahl)]],BTT[Verantwortliches TP
(automatisch)],"&lt;&gt;"&amp;VLOOKUP(aktives_Teilprojekt,Teilprojekte[[Teilprojekte]:[Kürzel]],2,FALSE))&gt;0,"Transaktion mehrfach","okay"),"")</f>
        <v>okay</v>
      </c>
      <c r="AS1561" s="10" t="s">
        <v>12100</v>
      </c>
      <c r="AT1561" s="10"/>
    </row>
    <row r="1562" spans="1:46" x14ac:dyDescent="0.25">
      <c r="A1562" s="14" t="str">
        <f>IFERROR(IF(BTT[[#This Row],[Lfd Nr. 
(aus konsolidierter Datei)]]&lt;&gt;"",BTT[[#This Row],[Lfd Nr. 
(aus konsolidierter Datei)]],VLOOKUP(aktives_Teilprojekt,Teilprojekte[[Teilprojekte]:[Kürzel]],2,FALSE)&amp;ROW(BTT[[#This Row],[Lfd Nr.
(automatisch)]])-2),"")</f>
        <v>FI1476</v>
      </c>
      <c r="B1562" s="15" t="s">
        <v>14</v>
      </c>
      <c r="C1562" s="15"/>
      <c r="D1562" t="s">
        <v>12103</v>
      </c>
      <c r="E1562" s="10" t="str">
        <f>IFERROR(IF(NOT(BTT[[#This Row],[Manuelle Änderung des Verantwortliches TP
(Auswahl - bei Bedarf)]]=""),BTT[[#This Row],[Manuelle Änderung des Verantwortliches TP
(Auswahl - bei Bedarf)]],VLOOKUP(BTT[[#This Row],[Hauptprozess
(Pflichtauswahl)]],Hauptprozesse[],3,FALSE)),"")</f>
        <v>FI</v>
      </c>
      <c r="H1562" s="10"/>
      <c r="J1562" s="10" t="str">
        <f>IFERROR(VLOOKUP(BTT[[#This Row],[Verwendete Transaktion (Pflichtauswahl)]],Transaktionen[[Transaktionen]:[Langtext]],2,FALSE),"")</f>
        <v/>
      </c>
      <c r="V1562" s="10" t="str">
        <f>IFERROR(VLOOKUP(BTT[[#This Row],[Verwendetes Formular
(Auswahl falls relevant)]],Formulare[[Formularbezeichnung]:[Formularname (technisch)]],2,FALSE),"")</f>
        <v/>
      </c>
      <c r="Y1562" s="4"/>
      <c r="AK1562" s="10" t="str">
        <f>IF(BTT[[#This Row],[Subprozess
(optionale Auswahl)]]="","okay",IF(VLOOKUP(BTT[[#This Row],[Subprozess
(optionale Auswahl)]],BPML[[Subprozess]:[Zugeordneter Hauptprozess]],3,FALSE)=BTT[[#This Row],[Hauptprozess
(Pflichtauswahl)]],"okay","falscher Subprozess"))</f>
        <v>okay</v>
      </c>
      <c r="AL1562" t="str">
        <f>IF(aktives_Teilprojekt="Master","",IF(BTT[[#This Row],[Verantwortliches TP
(automatisch)]]=VLOOKUP(aktives_Teilprojekt,Teilprojekte[[Teilprojekte]:[Kürzel]],2,FALSE),"okay","Hauptprozess anderes TP"))</f>
        <v>okay</v>
      </c>
      <c r="AM15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2" s="10" t="str">
        <f>IFERROR(IF(BTT[[#This Row],[SAP-Modul
(Pflichtauswahl)]]&lt;&gt;VLOOKUP(BTT[[#This Row],[Verwendete Transaktion (Pflichtauswahl)]],Transaktionen[[Transaktionen]:[Modul]],3,FALSE),"Modul anders","okay"),"")</f>
        <v/>
      </c>
      <c r="AP1562" s="10" t="str">
        <f>IFERROR(IF(COUNTIFS(BTT[Verwendete Transaktion (Pflichtauswahl)],BTT[[#This Row],[Verwendete Transaktion (Pflichtauswahl)]],BTT[SAP-Modul
(Pflichtauswahl)],"&lt;&gt;"&amp;BTT[[#This Row],[SAP-Modul
(Pflichtauswahl)]])&gt;0,"Modul anders","okay"),"")</f>
        <v>okay</v>
      </c>
      <c r="AQ1562" s="10" t="str">
        <f>IFERROR(IF(COUNTIFS(BTT[Verwendete Transaktion (Pflichtauswahl)],BTT[[#This Row],[Verwendete Transaktion (Pflichtauswahl)]],BTT[Verantwortliches TP
(automatisch)],"&lt;&gt;"&amp;BTT[[#This Row],[Verantwortliches TP
(automatisch)]])&gt;0,"Transaktion mehrfach","okay"),"")</f>
        <v>okay</v>
      </c>
      <c r="AR1562" s="10" t="str">
        <f>IFERROR(IF(COUNTIFS(BTT[Verwendete Transaktion (Pflichtauswahl)],BTT[[#This Row],[Verwendete Transaktion (Pflichtauswahl)]],BTT[Verantwortliches TP
(automatisch)],"&lt;&gt;"&amp;VLOOKUP(aktives_Teilprojekt,Teilprojekte[[Teilprojekte]:[Kürzel]],2,FALSE))&gt;0,"Transaktion mehrfach","okay"),"")</f>
        <v>okay</v>
      </c>
      <c r="AS1562" s="10" t="s">
        <v>12102</v>
      </c>
      <c r="AT1562" s="10"/>
    </row>
    <row r="1563" spans="1:46" x14ac:dyDescent="0.25">
      <c r="A1563" s="14" t="str">
        <f>IFERROR(IF(BTT[[#This Row],[Lfd Nr. 
(aus konsolidierter Datei)]]&lt;&gt;"",BTT[[#This Row],[Lfd Nr. 
(aus konsolidierter Datei)]],VLOOKUP(aktives_Teilprojekt,Teilprojekte[[Teilprojekte]:[Kürzel]],2,FALSE)&amp;ROW(BTT[[#This Row],[Lfd Nr.
(automatisch)]])-2),"")</f>
        <v>FI1477</v>
      </c>
      <c r="B1563" s="15" t="s">
        <v>14</v>
      </c>
      <c r="C1563" s="15"/>
      <c r="D1563" t="s">
        <v>12105</v>
      </c>
      <c r="E1563" s="10" t="str">
        <f>IFERROR(IF(NOT(BTT[[#This Row],[Manuelle Änderung des Verantwortliches TP
(Auswahl - bei Bedarf)]]=""),BTT[[#This Row],[Manuelle Änderung des Verantwortliches TP
(Auswahl - bei Bedarf)]],VLOOKUP(BTT[[#This Row],[Hauptprozess
(Pflichtauswahl)]],Hauptprozesse[],3,FALSE)),"")</f>
        <v>FI</v>
      </c>
      <c r="G1563" t="s">
        <v>14176</v>
      </c>
      <c r="H1563" s="10"/>
      <c r="I1563" t="s">
        <v>14306</v>
      </c>
      <c r="J1563" s="10" t="str">
        <f>IFERROR(VLOOKUP(BTT[[#This Row],[Verwendete Transaktion (Pflichtauswahl)]],Transaktionen[[Transaktionen]:[Langtext]],2,FALSE),"")</f>
        <v/>
      </c>
      <c r="V1563" s="10" t="str">
        <f>IFERROR(VLOOKUP(BTT[[#This Row],[Verwendetes Formular
(Auswahl falls relevant)]],Formulare[[Formularbezeichnung]:[Formularname (technisch)]],2,FALSE),"")</f>
        <v/>
      </c>
      <c r="Y1563" s="4"/>
      <c r="AK1563" s="10" t="str">
        <f>IF(BTT[[#This Row],[Subprozess
(optionale Auswahl)]]="","okay",IF(VLOOKUP(BTT[[#This Row],[Subprozess
(optionale Auswahl)]],BPML[[Subprozess]:[Zugeordneter Hauptprozess]],3,FALSE)=BTT[[#This Row],[Hauptprozess
(Pflichtauswahl)]],"okay","falscher Subprozess"))</f>
        <v>okay</v>
      </c>
      <c r="AL1563" t="str">
        <f>IF(aktives_Teilprojekt="Master","",IF(BTT[[#This Row],[Verantwortliches TP
(automatisch)]]=VLOOKUP(aktives_Teilprojekt,Teilprojekte[[Teilprojekte]:[Kürzel]],2,FALSE),"okay","Hauptprozess anderes TP"))</f>
        <v>okay</v>
      </c>
      <c r="AM15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3" s="10" t="str">
        <f>IFERROR(IF(BTT[[#This Row],[SAP-Modul
(Pflichtauswahl)]]&lt;&gt;VLOOKUP(BTT[[#This Row],[Verwendete Transaktion (Pflichtauswahl)]],Transaktionen[[Transaktionen]:[Modul]],3,FALSE),"Modul anders","okay"),"")</f>
        <v/>
      </c>
      <c r="AP1563" s="10" t="str">
        <f>IFERROR(IF(COUNTIFS(BTT[Verwendete Transaktion (Pflichtauswahl)],BTT[[#This Row],[Verwendete Transaktion (Pflichtauswahl)]],BTT[SAP-Modul
(Pflichtauswahl)],"&lt;&gt;"&amp;BTT[[#This Row],[SAP-Modul
(Pflichtauswahl)]])&gt;0,"Modul anders","okay"),"")</f>
        <v>okay</v>
      </c>
      <c r="AQ1563" s="10" t="str">
        <f>IFERROR(IF(COUNTIFS(BTT[Verwendete Transaktion (Pflichtauswahl)],BTT[[#This Row],[Verwendete Transaktion (Pflichtauswahl)]],BTT[Verantwortliches TP
(automatisch)],"&lt;&gt;"&amp;BTT[[#This Row],[Verantwortliches TP
(automatisch)]])&gt;0,"Transaktion mehrfach","okay"),"")</f>
        <v>okay</v>
      </c>
      <c r="AR1563" s="10" t="str">
        <f>IFERROR(IF(COUNTIFS(BTT[Verwendete Transaktion (Pflichtauswahl)],BTT[[#This Row],[Verwendete Transaktion (Pflichtauswahl)]],BTT[Verantwortliches TP
(automatisch)],"&lt;&gt;"&amp;VLOOKUP(aktives_Teilprojekt,Teilprojekte[[Teilprojekte]:[Kürzel]],2,FALSE))&gt;0,"Transaktion mehrfach","okay"),"")</f>
        <v>okay</v>
      </c>
      <c r="AS1563" s="10" t="s">
        <v>12104</v>
      </c>
      <c r="AT1563" s="10"/>
    </row>
    <row r="1564" spans="1:46" x14ac:dyDescent="0.25">
      <c r="A1564" s="14" t="str">
        <f>IFERROR(IF(BTT[[#This Row],[Lfd Nr. 
(aus konsolidierter Datei)]]&lt;&gt;"",BTT[[#This Row],[Lfd Nr. 
(aus konsolidierter Datei)]],VLOOKUP(aktives_Teilprojekt,Teilprojekte[[Teilprojekte]:[Kürzel]],2,FALSE)&amp;ROW(BTT[[#This Row],[Lfd Nr.
(automatisch)]])-2),"")</f>
        <v>FI1478</v>
      </c>
      <c r="B1564" s="15" t="s">
        <v>14</v>
      </c>
      <c r="C1564" s="15"/>
      <c r="D1564" t="s">
        <v>12105</v>
      </c>
      <c r="E1564" s="10" t="str">
        <f>IFERROR(IF(NOT(BTT[[#This Row],[Manuelle Änderung des Verantwortliches TP
(Auswahl - bei Bedarf)]]=""),BTT[[#This Row],[Manuelle Änderung des Verantwortliches TP
(Auswahl - bei Bedarf)]],VLOOKUP(BTT[[#This Row],[Hauptprozess
(Pflichtauswahl)]],Hauptprozesse[],3,FALSE)),"")</f>
        <v>FI</v>
      </c>
      <c r="G1564" t="s">
        <v>14176</v>
      </c>
      <c r="H1564" s="10" t="s">
        <v>6038</v>
      </c>
      <c r="I1564" t="s">
        <v>3133</v>
      </c>
      <c r="J1564" s="10" t="str">
        <f>IFERROR(VLOOKUP(BTT[[#This Row],[Verwendete Transaktion (Pflichtauswahl)]],Transaktionen[[Transaktionen]:[Langtext]],2,FALSE),"")</f>
        <v>Bestellung anzeigen</v>
      </c>
      <c r="V1564" s="10" t="str">
        <f>IFERROR(VLOOKUP(BTT[[#This Row],[Verwendetes Formular
(Auswahl falls relevant)]],Formulare[[Formularbezeichnung]:[Formularname (technisch)]],2,FALSE),"")</f>
        <v/>
      </c>
      <c r="Y1564" s="4"/>
      <c r="AK1564" s="10" t="str">
        <f>IF(BTT[[#This Row],[Subprozess
(optionale Auswahl)]]="","okay",IF(VLOOKUP(BTT[[#This Row],[Subprozess
(optionale Auswahl)]],BPML[[Subprozess]:[Zugeordneter Hauptprozess]],3,FALSE)=BTT[[#This Row],[Hauptprozess
(Pflichtauswahl)]],"okay","falscher Subprozess"))</f>
        <v>okay</v>
      </c>
      <c r="AL1564" t="str">
        <f>IF(aktives_Teilprojekt="Master","",IF(BTT[[#This Row],[Verantwortliches TP
(automatisch)]]=VLOOKUP(aktives_Teilprojekt,Teilprojekte[[Teilprojekte]:[Kürzel]],2,FALSE),"okay","Hauptprozess anderes TP"))</f>
        <v>okay</v>
      </c>
      <c r="AM15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4" s="10" t="str">
        <f>IFERROR(IF(BTT[[#This Row],[SAP-Modul
(Pflichtauswahl)]]&lt;&gt;VLOOKUP(BTT[[#This Row],[Verwendete Transaktion (Pflichtauswahl)]],Transaktionen[[Transaktionen]:[Modul]],3,FALSE),"Modul anders","okay"),"")</f>
        <v>okay</v>
      </c>
      <c r="AP1564" s="10" t="str">
        <f>IFERROR(IF(COUNTIFS(BTT[Verwendete Transaktion (Pflichtauswahl)],BTT[[#This Row],[Verwendete Transaktion (Pflichtauswahl)]],BTT[SAP-Modul
(Pflichtauswahl)],"&lt;&gt;"&amp;BTT[[#This Row],[SAP-Modul
(Pflichtauswahl)]])&gt;0,"Modul anders","okay"),"")</f>
        <v>okay</v>
      </c>
      <c r="AQ1564" s="10" t="str">
        <f>IFERROR(IF(COUNTIFS(BTT[Verwendete Transaktion (Pflichtauswahl)],BTT[[#This Row],[Verwendete Transaktion (Pflichtauswahl)]],BTT[Verantwortliches TP
(automatisch)],"&lt;&gt;"&amp;BTT[[#This Row],[Verantwortliches TP
(automatisch)]])&gt;0,"Transaktion mehrfach","okay"),"")</f>
        <v>okay</v>
      </c>
      <c r="AR1564" s="10" t="str">
        <f>IFERROR(IF(COUNTIFS(BTT[Verwendete Transaktion (Pflichtauswahl)],BTT[[#This Row],[Verwendete Transaktion (Pflichtauswahl)]],BTT[Verantwortliches TP
(automatisch)],"&lt;&gt;"&amp;VLOOKUP(aktives_Teilprojekt,Teilprojekte[[Teilprojekte]:[Kürzel]],2,FALSE))&gt;0,"Transaktion mehrfach","okay"),"")</f>
        <v>okay</v>
      </c>
      <c r="AS1564" s="10" t="s">
        <v>12106</v>
      </c>
      <c r="AT1564" s="10"/>
    </row>
    <row r="1565" spans="1:46" x14ac:dyDescent="0.25">
      <c r="A1565" s="14" t="str">
        <f>IFERROR(IF(BTT[[#This Row],[Lfd Nr. 
(aus konsolidierter Datei)]]&lt;&gt;"",BTT[[#This Row],[Lfd Nr. 
(aus konsolidierter Datei)]],VLOOKUP(aktives_Teilprojekt,Teilprojekte[[Teilprojekte]:[Kürzel]],2,FALSE)&amp;ROW(BTT[[#This Row],[Lfd Nr.
(automatisch)]])-2),"")</f>
        <v>FI1479</v>
      </c>
      <c r="B1565" s="15" t="s">
        <v>14</v>
      </c>
      <c r="C1565" s="15"/>
      <c r="D1565" t="s">
        <v>12105</v>
      </c>
      <c r="E1565" s="10" t="str">
        <f>IFERROR(IF(NOT(BTT[[#This Row],[Manuelle Änderung des Verantwortliches TP
(Auswahl - bei Bedarf)]]=""),BTT[[#This Row],[Manuelle Änderung des Verantwortliches TP
(Auswahl - bei Bedarf)]],VLOOKUP(BTT[[#This Row],[Hauptprozess
(Pflichtauswahl)]],Hauptprozesse[],3,FALSE)),"")</f>
        <v>FI</v>
      </c>
      <c r="G1565" t="s">
        <v>14176</v>
      </c>
      <c r="H1565" s="10" t="s">
        <v>8456</v>
      </c>
      <c r="I1565" t="s">
        <v>1760</v>
      </c>
      <c r="J1565" s="10" t="str">
        <f>IFERROR(VLOOKUP(BTT[[#This Row],[Verwendete Transaktion (Pflichtauswahl)]],Transaktionen[[Transaktionen]:[Langtext]],2,FALSE),"")</f>
        <v>Beleg anzeigen</v>
      </c>
      <c r="V1565" s="10" t="str">
        <f>IFERROR(VLOOKUP(BTT[[#This Row],[Verwendetes Formular
(Auswahl falls relevant)]],Formulare[[Formularbezeichnung]:[Formularname (technisch)]],2,FALSE),"")</f>
        <v/>
      </c>
      <c r="Y1565" s="4"/>
      <c r="AK1565" s="10" t="str">
        <f>IF(BTT[[#This Row],[Subprozess
(optionale Auswahl)]]="","okay",IF(VLOOKUP(BTT[[#This Row],[Subprozess
(optionale Auswahl)]],BPML[[Subprozess]:[Zugeordneter Hauptprozess]],3,FALSE)=BTT[[#This Row],[Hauptprozess
(Pflichtauswahl)]],"okay","falscher Subprozess"))</f>
        <v>okay</v>
      </c>
      <c r="AL1565" t="str">
        <f>IF(aktives_Teilprojekt="Master","",IF(BTT[[#This Row],[Verantwortliches TP
(automatisch)]]=VLOOKUP(aktives_Teilprojekt,Teilprojekte[[Teilprojekte]:[Kürzel]],2,FALSE),"okay","Hauptprozess anderes TP"))</f>
        <v>okay</v>
      </c>
      <c r="AM15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5" s="10" t="str">
        <f>IFERROR(IF(BTT[[#This Row],[SAP-Modul
(Pflichtauswahl)]]&lt;&gt;VLOOKUP(BTT[[#This Row],[Verwendete Transaktion (Pflichtauswahl)]],Transaktionen[[Transaktionen]:[Modul]],3,FALSE),"Modul anders","okay"),"")</f>
        <v>okay</v>
      </c>
      <c r="AP1565" s="10" t="str">
        <f>IFERROR(IF(COUNTIFS(BTT[Verwendete Transaktion (Pflichtauswahl)],BTT[[#This Row],[Verwendete Transaktion (Pflichtauswahl)]],BTT[SAP-Modul
(Pflichtauswahl)],"&lt;&gt;"&amp;BTT[[#This Row],[SAP-Modul
(Pflichtauswahl)]])&gt;0,"Modul anders","okay"),"")</f>
        <v>Modul anders</v>
      </c>
      <c r="AQ1565" s="10" t="str">
        <f>IFERROR(IF(COUNTIFS(BTT[Verwendete Transaktion (Pflichtauswahl)],BTT[[#This Row],[Verwendete Transaktion (Pflichtauswahl)]],BTT[Verantwortliches TP
(automatisch)],"&lt;&gt;"&amp;BTT[[#This Row],[Verantwortliches TP
(automatisch)]])&gt;0,"Transaktion mehrfach","okay"),"")</f>
        <v>okay</v>
      </c>
      <c r="AR1565" s="10" t="str">
        <f>IFERROR(IF(COUNTIFS(BTT[Verwendete Transaktion (Pflichtauswahl)],BTT[[#This Row],[Verwendete Transaktion (Pflichtauswahl)]],BTT[Verantwortliches TP
(automatisch)],"&lt;&gt;"&amp;VLOOKUP(aktives_Teilprojekt,Teilprojekte[[Teilprojekte]:[Kürzel]],2,FALSE))&gt;0,"Transaktion mehrfach","okay"),"")</f>
        <v>okay</v>
      </c>
      <c r="AS1565" s="10" t="s">
        <v>12107</v>
      </c>
      <c r="AT1565" s="10"/>
    </row>
    <row r="1566" spans="1:46" x14ac:dyDescent="0.25">
      <c r="A1566" s="14" t="str">
        <f>IFERROR(IF(BTT[[#This Row],[Lfd Nr. 
(aus konsolidierter Datei)]]&lt;&gt;"",BTT[[#This Row],[Lfd Nr. 
(aus konsolidierter Datei)]],VLOOKUP(aktives_Teilprojekt,Teilprojekte[[Teilprojekte]:[Kürzel]],2,FALSE)&amp;ROW(BTT[[#This Row],[Lfd Nr.
(automatisch)]])-2),"")</f>
        <v>FI1480</v>
      </c>
      <c r="B1566" s="15" t="s">
        <v>14</v>
      </c>
      <c r="C1566" s="15"/>
      <c r="D1566" t="s">
        <v>12109</v>
      </c>
      <c r="E1566" s="10" t="str">
        <f>IFERROR(IF(NOT(BTT[[#This Row],[Manuelle Änderung des Verantwortliches TP
(Auswahl - bei Bedarf)]]=""),BTT[[#This Row],[Manuelle Änderung des Verantwortliches TP
(Auswahl - bei Bedarf)]],VLOOKUP(BTT[[#This Row],[Hauptprozess
(Pflichtauswahl)]],Hauptprozesse[],3,FALSE)),"")</f>
        <v>FI</v>
      </c>
      <c r="G1566" t="s">
        <v>14176</v>
      </c>
      <c r="H1566" s="10"/>
      <c r="I1566" t="s">
        <v>14306</v>
      </c>
      <c r="J1566" s="10" t="str">
        <f>IFERROR(VLOOKUP(BTT[[#This Row],[Verwendete Transaktion (Pflichtauswahl)]],Transaktionen[[Transaktionen]:[Langtext]],2,FALSE),"")</f>
        <v/>
      </c>
      <c r="V1566" s="10" t="str">
        <f>IFERROR(VLOOKUP(BTT[[#This Row],[Verwendetes Formular
(Auswahl falls relevant)]],Formulare[[Formularbezeichnung]:[Formularname (technisch)]],2,FALSE),"")</f>
        <v/>
      </c>
      <c r="Y1566" s="4"/>
      <c r="AK1566" s="10" t="str">
        <f>IF(BTT[[#This Row],[Subprozess
(optionale Auswahl)]]="","okay",IF(VLOOKUP(BTT[[#This Row],[Subprozess
(optionale Auswahl)]],BPML[[Subprozess]:[Zugeordneter Hauptprozess]],3,FALSE)=BTT[[#This Row],[Hauptprozess
(Pflichtauswahl)]],"okay","falscher Subprozess"))</f>
        <v>okay</v>
      </c>
      <c r="AL1566" t="str">
        <f>IF(aktives_Teilprojekt="Master","",IF(BTT[[#This Row],[Verantwortliches TP
(automatisch)]]=VLOOKUP(aktives_Teilprojekt,Teilprojekte[[Teilprojekte]:[Kürzel]],2,FALSE),"okay","Hauptprozess anderes TP"))</f>
        <v>okay</v>
      </c>
      <c r="AM15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6" s="10" t="str">
        <f>IFERROR(IF(BTT[[#This Row],[SAP-Modul
(Pflichtauswahl)]]&lt;&gt;VLOOKUP(BTT[[#This Row],[Verwendete Transaktion (Pflichtauswahl)]],Transaktionen[[Transaktionen]:[Modul]],3,FALSE),"Modul anders","okay"),"")</f>
        <v/>
      </c>
      <c r="AP1566" s="10" t="str">
        <f>IFERROR(IF(COUNTIFS(BTT[Verwendete Transaktion (Pflichtauswahl)],BTT[[#This Row],[Verwendete Transaktion (Pflichtauswahl)]],BTT[SAP-Modul
(Pflichtauswahl)],"&lt;&gt;"&amp;BTT[[#This Row],[SAP-Modul
(Pflichtauswahl)]])&gt;0,"Modul anders","okay"),"")</f>
        <v>okay</v>
      </c>
      <c r="AQ1566" s="10" t="str">
        <f>IFERROR(IF(COUNTIFS(BTT[Verwendete Transaktion (Pflichtauswahl)],BTT[[#This Row],[Verwendete Transaktion (Pflichtauswahl)]],BTT[Verantwortliches TP
(automatisch)],"&lt;&gt;"&amp;BTT[[#This Row],[Verantwortliches TP
(automatisch)]])&gt;0,"Transaktion mehrfach","okay"),"")</f>
        <v>okay</v>
      </c>
      <c r="AR1566" s="10" t="str">
        <f>IFERROR(IF(COUNTIFS(BTT[Verwendete Transaktion (Pflichtauswahl)],BTT[[#This Row],[Verwendete Transaktion (Pflichtauswahl)]],BTT[Verantwortliches TP
(automatisch)],"&lt;&gt;"&amp;VLOOKUP(aktives_Teilprojekt,Teilprojekte[[Teilprojekte]:[Kürzel]],2,FALSE))&gt;0,"Transaktion mehrfach","okay"),"")</f>
        <v>okay</v>
      </c>
      <c r="AS1566" s="10" t="s">
        <v>12108</v>
      </c>
      <c r="AT1566" s="10"/>
    </row>
    <row r="1567" spans="1:46" x14ac:dyDescent="0.25">
      <c r="A1567" s="14" t="str">
        <f>IFERROR(IF(BTT[[#This Row],[Lfd Nr. 
(aus konsolidierter Datei)]]&lt;&gt;"",BTT[[#This Row],[Lfd Nr. 
(aus konsolidierter Datei)]],VLOOKUP(aktives_Teilprojekt,Teilprojekte[[Teilprojekte]:[Kürzel]],2,FALSE)&amp;ROW(BTT[[#This Row],[Lfd Nr.
(automatisch)]])-2),"")</f>
        <v>FI1481</v>
      </c>
      <c r="B1567" s="15" t="s">
        <v>14</v>
      </c>
      <c r="C1567" s="15"/>
      <c r="D1567" t="s">
        <v>12109</v>
      </c>
      <c r="E1567" s="10" t="str">
        <f>IFERROR(IF(NOT(BTT[[#This Row],[Manuelle Änderung des Verantwortliches TP
(Auswahl - bei Bedarf)]]=""),BTT[[#This Row],[Manuelle Änderung des Verantwortliches TP
(Auswahl - bei Bedarf)]],VLOOKUP(BTT[[#This Row],[Hauptprozess
(Pflichtauswahl)]],Hauptprozesse[],3,FALSE)),"")</f>
        <v>FI</v>
      </c>
      <c r="G1567" t="s">
        <v>14176</v>
      </c>
      <c r="H1567" s="10" t="s">
        <v>6038</v>
      </c>
      <c r="I1567" t="s">
        <v>3133</v>
      </c>
      <c r="J1567" s="10" t="str">
        <f>IFERROR(VLOOKUP(BTT[[#This Row],[Verwendete Transaktion (Pflichtauswahl)]],Transaktionen[[Transaktionen]:[Langtext]],2,FALSE),"")</f>
        <v>Bestellung anzeigen</v>
      </c>
      <c r="V1567" s="10" t="str">
        <f>IFERROR(VLOOKUP(BTT[[#This Row],[Verwendetes Formular
(Auswahl falls relevant)]],Formulare[[Formularbezeichnung]:[Formularname (technisch)]],2,FALSE),"")</f>
        <v/>
      </c>
      <c r="Y1567" s="4"/>
      <c r="AK1567" s="10" t="str">
        <f>IF(BTT[[#This Row],[Subprozess
(optionale Auswahl)]]="","okay",IF(VLOOKUP(BTT[[#This Row],[Subprozess
(optionale Auswahl)]],BPML[[Subprozess]:[Zugeordneter Hauptprozess]],3,FALSE)=BTT[[#This Row],[Hauptprozess
(Pflichtauswahl)]],"okay","falscher Subprozess"))</f>
        <v>okay</v>
      </c>
      <c r="AL1567" t="str">
        <f>IF(aktives_Teilprojekt="Master","",IF(BTT[[#This Row],[Verantwortliches TP
(automatisch)]]=VLOOKUP(aktives_Teilprojekt,Teilprojekte[[Teilprojekte]:[Kürzel]],2,FALSE),"okay","Hauptprozess anderes TP"))</f>
        <v>okay</v>
      </c>
      <c r="AM15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7" s="10" t="str">
        <f>IFERROR(IF(BTT[[#This Row],[SAP-Modul
(Pflichtauswahl)]]&lt;&gt;VLOOKUP(BTT[[#This Row],[Verwendete Transaktion (Pflichtauswahl)]],Transaktionen[[Transaktionen]:[Modul]],3,FALSE),"Modul anders","okay"),"")</f>
        <v>okay</v>
      </c>
      <c r="AP1567" s="10" t="str">
        <f>IFERROR(IF(COUNTIFS(BTT[Verwendete Transaktion (Pflichtauswahl)],BTT[[#This Row],[Verwendete Transaktion (Pflichtauswahl)]],BTT[SAP-Modul
(Pflichtauswahl)],"&lt;&gt;"&amp;BTT[[#This Row],[SAP-Modul
(Pflichtauswahl)]])&gt;0,"Modul anders","okay"),"")</f>
        <v>okay</v>
      </c>
      <c r="AQ1567" s="10" t="str">
        <f>IFERROR(IF(COUNTIFS(BTT[Verwendete Transaktion (Pflichtauswahl)],BTT[[#This Row],[Verwendete Transaktion (Pflichtauswahl)]],BTT[Verantwortliches TP
(automatisch)],"&lt;&gt;"&amp;BTT[[#This Row],[Verantwortliches TP
(automatisch)]])&gt;0,"Transaktion mehrfach","okay"),"")</f>
        <v>okay</v>
      </c>
      <c r="AR1567" s="10" t="str">
        <f>IFERROR(IF(COUNTIFS(BTT[Verwendete Transaktion (Pflichtauswahl)],BTT[[#This Row],[Verwendete Transaktion (Pflichtauswahl)]],BTT[Verantwortliches TP
(automatisch)],"&lt;&gt;"&amp;VLOOKUP(aktives_Teilprojekt,Teilprojekte[[Teilprojekte]:[Kürzel]],2,FALSE))&gt;0,"Transaktion mehrfach","okay"),"")</f>
        <v>okay</v>
      </c>
      <c r="AS1567" s="10" t="s">
        <v>12110</v>
      </c>
      <c r="AT1567" s="10"/>
    </row>
    <row r="1568" spans="1:46" x14ac:dyDescent="0.25">
      <c r="A1568" s="14" t="str">
        <f>IFERROR(IF(BTT[[#This Row],[Lfd Nr. 
(aus konsolidierter Datei)]]&lt;&gt;"",BTT[[#This Row],[Lfd Nr. 
(aus konsolidierter Datei)]],VLOOKUP(aktives_Teilprojekt,Teilprojekte[[Teilprojekte]:[Kürzel]],2,FALSE)&amp;ROW(BTT[[#This Row],[Lfd Nr.
(automatisch)]])-2),"")</f>
        <v>FI1482</v>
      </c>
      <c r="B1568" s="15" t="s">
        <v>14</v>
      </c>
      <c r="C1568" s="15"/>
      <c r="D1568" t="s">
        <v>12109</v>
      </c>
      <c r="E1568" s="10" t="str">
        <f>IFERROR(IF(NOT(BTT[[#This Row],[Manuelle Änderung des Verantwortliches TP
(Auswahl - bei Bedarf)]]=""),BTT[[#This Row],[Manuelle Änderung des Verantwortliches TP
(Auswahl - bei Bedarf)]],VLOOKUP(BTT[[#This Row],[Hauptprozess
(Pflichtauswahl)]],Hauptprozesse[],3,FALSE)),"")</f>
        <v>FI</v>
      </c>
      <c r="G1568" t="s">
        <v>14176</v>
      </c>
      <c r="H1568" s="10" t="s">
        <v>8456</v>
      </c>
      <c r="I1568" t="s">
        <v>1760</v>
      </c>
      <c r="J1568" s="10" t="str">
        <f>IFERROR(VLOOKUP(BTT[[#This Row],[Verwendete Transaktion (Pflichtauswahl)]],Transaktionen[[Transaktionen]:[Langtext]],2,FALSE),"")</f>
        <v>Beleg anzeigen</v>
      </c>
      <c r="V1568" s="10" t="str">
        <f>IFERROR(VLOOKUP(BTT[[#This Row],[Verwendetes Formular
(Auswahl falls relevant)]],Formulare[[Formularbezeichnung]:[Formularname (technisch)]],2,FALSE),"")</f>
        <v/>
      </c>
      <c r="Y1568" s="4"/>
      <c r="AK1568" s="10" t="str">
        <f>IF(BTT[[#This Row],[Subprozess
(optionale Auswahl)]]="","okay",IF(VLOOKUP(BTT[[#This Row],[Subprozess
(optionale Auswahl)]],BPML[[Subprozess]:[Zugeordneter Hauptprozess]],3,FALSE)=BTT[[#This Row],[Hauptprozess
(Pflichtauswahl)]],"okay","falscher Subprozess"))</f>
        <v>okay</v>
      </c>
      <c r="AL1568" t="str">
        <f>IF(aktives_Teilprojekt="Master","",IF(BTT[[#This Row],[Verantwortliches TP
(automatisch)]]=VLOOKUP(aktives_Teilprojekt,Teilprojekte[[Teilprojekte]:[Kürzel]],2,FALSE),"okay","Hauptprozess anderes TP"))</f>
        <v>okay</v>
      </c>
      <c r="AM15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8" s="10" t="str">
        <f>IFERROR(IF(BTT[[#This Row],[SAP-Modul
(Pflichtauswahl)]]&lt;&gt;VLOOKUP(BTT[[#This Row],[Verwendete Transaktion (Pflichtauswahl)]],Transaktionen[[Transaktionen]:[Modul]],3,FALSE),"Modul anders","okay"),"")</f>
        <v>okay</v>
      </c>
      <c r="AP1568" s="10" t="str">
        <f>IFERROR(IF(COUNTIFS(BTT[Verwendete Transaktion (Pflichtauswahl)],BTT[[#This Row],[Verwendete Transaktion (Pflichtauswahl)]],BTT[SAP-Modul
(Pflichtauswahl)],"&lt;&gt;"&amp;BTT[[#This Row],[SAP-Modul
(Pflichtauswahl)]])&gt;0,"Modul anders","okay"),"")</f>
        <v>Modul anders</v>
      </c>
      <c r="AQ1568" s="10" t="str">
        <f>IFERROR(IF(COUNTIFS(BTT[Verwendete Transaktion (Pflichtauswahl)],BTT[[#This Row],[Verwendete Transaktion (Pflichtauswahl)]],BTT[Verantwortliches TP
(automatisch)],"&lt;&gt;"&amp;BTT[[#This Row],[Verantwortliches TP
(automatisch)]])&gt;0,"Transaktion mehrfach","okay"),"")</f>
        <v>okay</v>
      </c>
      <c r="AR1568" s="10" t="str">
        <f>IFERROR(IF(COUNTIFS(BTT[Verwendete Transaktion (Pflichtauswahl)],BTT[[#This Row],[Verwendete Transaktion (Pflichtauswahl)]],BTT[Verantwortliches TP
(automatisch)],"&lt;&gt;"&amp;VLOOKUP(aktives_Teilprojekt,Teilprojekte[[Teilprojekte]:[Kürzel]],2,FALSE))&gt;0,"Transaktion mehrfach","okay"),"")</f>
        <v>okay</v>
      </c>
      <c r="AS1568" s="10" t="s">
        <v>12111</v>
      </c>
      <c r="AT1568" s="10"/>
    </row>
    <row r="1569" spans="1:46" x14ac:dyDescent="0.25">
      <c r="A1569" s="14" t="str">
        <f>IFERROR(IF(BTT[[#This Row],[Lfd Nr. 
(aus konsolidierter Datei)]]&lt;&gt;"",BTT[[#This Row],[Lfd Nr. 
(aus konsolidierter Datei)]],VLOOKUP(aktives_Teilprojekt,Teilprojekte[[Teilprojekte]:[Kürzel]],2,FALSE)&amp;ROW(BTT[[#This Row],[Lfd Nr.
(automatisch)]])-2),"")</f>
        <v>FI1483</v>
      </c>
      <c r="B1569" s="15" t="s">
        <v>14</v>
      </c>
      <c r="C1569" s="15"/>
      <c r="D1569" t="s">
        <v>12113</v>
      </c>
      <c r="E1569" s="10" t="str">
        <f>IFERROR(IF(NOT(BTT[[#This Row],[Manuelle Änderung des Verantwortliches TP
(Auswahl - bei Bedarf)]]=""),BTT[[#This Row],[Manuelle Änderung des Verantwortliches TP
(Auswahl - bei Bedarf)]],VLOOKUP(BTT[[#This Row],[Hauptprozess
(Pflichtauswahl)]],Hauptprozesse[],3,FALSE)),"")</f>
        <v>FI</v>
      </c>
      <c r="G1569" t="s">
        <v>14176</v>
      </c>
      <c r="H1569" s="10"/>
      <c r="I1569" t="s">
        <v>14306</v>
      </c>
      <c r="J1569" s="10" t="str">
        <f>IFERROR(VLOOKUP(BTT[[#This Row],[Verwendete Transaktion (Pflichtauswahl)]],Transaktionen[[Transaktionen]:[Langtext]],2,FALSE),"")</f>
        <v/>
      </c>
      <c r="V1569" s="10" t="str">
        <f>IFERROR(VLOOKUP(BTT[[#This Row],[Verwendetes Formular
(Auswahl falls relevant)]],Formulare[[Formularbezeichnung]:[Formularname (technisch)]],2,FALSE),"")</f>
        <v/>
      </c>
      <c r="Y1569" s="4"/>
      <c r="AK1569" s="10" t="str">
        <f>IF(BTT[[#This Row],[Subprozess
(optionale Auswahl)]]="","okay",IF(VLOOKUP(BTT[[#This Row],[Subprozess
(optionale Auswahl)]],BPML[[Subprozess]:[Zugeordneter Hauptprozess]],3,FALSE)=BTT[[#This Row],[Hauptprozess
(Pflichtauswahl)]],"okay","falscher Subprozess"))</f>
        <v>okay</v>
      </c>
      <c r="AL1569" t="str">
        <f>IF(aktives_Teilprojekt="Master","",IF(BTT[[#This Row],[Verantwortliches TP
(automatisch)]]=VLOOKUP(aktives_Teilprojekt,Teilprojekte[[Teilprojekte]:[Kürzel]],2,FALSE),"okay","Hauptprozess anderes TP"))</f>
        <v>okay</v>
      </c>
      <c r="AM15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9" s="10" t="str">
        <f>IFERROR(IF(BTT[[#This Row],[SAP-Modul
(Pflichtauswahl)]]&lt;&gt;VLOOKUP(BTT[[#This Row],[Verwendete Transaktion (Pflichtauswahl)]],Transaktionen[[Transaktionen]:[Modul]],3,FALSE),"Modul anders","okay"),"")</f>
        <v/>
      </c>
      <c r="AP1569" s="10" t="str">
        <f>IFERROR(IF(COUNTIFS(BTT[Verwendete Transaktion (Pflichtauswahl)],BTT[[#This Row],[Verwendete Transaktion (Pflichtauswahl)]],BTT[SAP-Modul
(Pflichtauswahl)],"&lt;&gt;"&amp;BTT[[#This Row],[SAP-Modul
(Pflichtauswahl)]])&gt;0,"Modul anders","okay"),"")</f>
        <v>okay</v>
      </c>
      <c r="AQ1569" s="10" t="str">
        <f>IFERROR(IF(COUNTIFS(BTT[Verwendete Transaktion (Pflichtauswahl)],BTT[[#This Row],[Verwendete Transaktion (Pflichtauswahl)]],BTT[Verantwortliches TP
(automatisch)],"&lt;&gt;"&amp;BTT[[#This Row],[Verantwortliches TP
(automatisch)]])&gt;0,"Transaktion mehrfach","okay"),"")</f>
        <v>okay</v>
      </c>
      <c r="AR1569" s="10" t="str">
        <f>IFERROR(IF(COUNTIFS(BTT[Verwendete Transaktion (Pflichtauswahl)],BTT[[#This Row],[Verwendete Transaktion (Pflichtauswahl)]],BTT[Verantwortliches TP
(automatisch)],"&lt;&gt;"&amp;VLOOKUP(aktives_Teilprojekt,Teilprojekte[[Teilprojekte]:[Kürzel]],2,FALSE))&gt;0,"Transaktion mehrfach","okay"),"")</f>
        <v>okay</v>
      </c>
      <c r="AS1569" s="10" t="s">
        <v>12112</v>
      </c>
      <c r="AT1569" s="10"/>
    </row>
    <row r="1570" spans="1:46" x14ac:dyDescent="0.25">
      <c r="A1570" s="14" t="str">
        <f>IFERROR(IF(BTT[[#This Row],[Lfd Nr. 
(aus konsolidierter Datei)]]&lt;&gt;"",BTT[[#This Row],[Lfd Nr. 
(aus konsolidierter Datei)]],VLOOKUP(aktives_Teilprojekt,Teilprojekte[[Teilprojekte]:[Kürzel]],2,FALSE)&amp;ROW(BTT[[#This Row],[Lfd Nr.
(automatisch)]])-2),"")</f>
        <v>FI1484</v>
      </c>
      <c r="B1570" s="15" t="s">
        <v>14</v>
      </c>
      <c r="C1570" s="15"/>
      <c r="D1570" t="s">
        <v>12115</v>
      </c>
      <c r="E1570" s="10" t="str">
        <f>IFERROR(IF(NOT(BTT[[#This Row],[Manuelle Änderung des Verantwortliches TP
(Auswahl - bei Bedarf)]]=""),BTT[[#This Row],[Manuelle Änderung des Verantwortliches TP
(Auswahl - bei Bedarf)]],VLOOKUP(BTT[[#This Row],[Hauptprozess
(Pflichtauswahl)]],Hauptprozesse[],3,FALSE)),"")</f>
        <v>FI</v>
      </c>
      <c r="G1570" t="s">
        <v>14176</v>
      </c>
      <c r="H1570" s="10"/>
      <c r="I1570" t="s">
        <v>14306</v>
      </c>
      <c r="J1570" s="10" t="str">
        <f>IFERROR(VLOOKUP(BTT[[#This Row],[Verwendete Transaktion (Pflichtauswahl)]],Transaktionen[[Transaktionen]:[Langtext]],2,FALSE),"")</f>
        <v/>
      </c>
      <c r="V1570" s="10" t="str">
        <f>IFERROR(VLOOKUP(BTT[[#This Row],[Verwendetes Formular
(Auswahl falls relevant)]],Formulare[[Formularbezeichnung]:[Formularname (technisch)]],2,FALSE),"")</f>
        <v/>
      </c>
      <c r="Y1570" s="4"/>
      <c r="AK1570" s="10" t="str">
        <f>IF(BTT[[#This Row],[Subprozess
(optionale Auswahl)]]="","okay",IF(VLOOKUP(BTT[[#This Row],[Subprozess
(optionale Auswahl)]],BPML[[Subprozess]:[Zugeordneter Hauptprozess]],3,FALSE)=BTT[[#This Row],[Hauptprozess
(Pflichtauswahl)]],"okay","falscher Subprozess"))</f>
        <v>okay</v>
      </c>
      <c r="AL1570" t="str">
        <f>IF(aktives_Teilprojekt="Master","",IF(BTT[[#This Row],[Verantwortliches TP
(automatisch)]]=VLOOKUP(aktives_Teilprojekt,Teilprojekte[[Teilprojekte]:[Kürzel]],2,FALSE),"okay","Hauptprozess anderes TP"))</f>
        <v>okay</v>
      </c>
      <c r="AM15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0" s="10" t="str">
        <f>IFERROR(IF(BTT[[#This Row],[SAP-Modul
(Pflichtauswahl)]]&lt;&gt;VLOOKUP(BTT[[#This Row],[Verwendete Transaktion (Pflichtauswahl)]],Transaktionen[[Transaktionen]:[Modul]],3,FALSE),"Modul anders","okay"),"")</f>
        <v/>
      </c>
      <c r="AP1570" s="10" t="str">
        <f>IFERROR(IF(COUNTIFS(BTT[Verwendete Transaktion (Pflichtauswahl)],BTT[[#This Row],[Verwendete Transaktion (Pflichtauswahl)]],BTT[SAP-Modul
(Pflichtauswahl)],"&lt;&gt;"&amp;BTT[[#This Row],[SAP-Modul
(Pflichtauswahl)]])&gt;0,"Modul anders","okay"),"")</f>
        <v>okay</v>
      </c>
      <c r="AQ1570" s="10" t="str">
        <f>IFERROR(IF(COUNTIFS(BTT[Verwendete Transaktion (Pflichtauswahl)],BTT[[#This Row],[Verwendete Transaktion (Pflichtauswahl)]],BTT[Verantwortliches TP
(automatisch)],"&lt;&gt;"&amp;BTT[[#This Row],[Verantwortliches TP
(automatisch)]])&gt;0,"Transaktion mehrfach","okay"),"")</f>
        <v>okay</v>
      </c>
      <c r="AR1570" s="10" t="str">
        <f>IFERROR(IF(COUNTIFS(BTT[Verwendete Transaktion (Pflichtauswahl)],BTT[[#This Row],[Verwendete Transaktion (Pflichtauswahl)]],BTT[Verantwortliches TP
(automatisch)],"&lt;&gt;"&amp;VLOOKUP(aktives_Teilprojekt,Teilprojekte[[Teilprojekte]:[Kürzel]],2,FALSE))&gt;0,"Transaktion mehrfach","okay"),"")</f>
        <v>okay</v>
      </c>
      <c r="AS1570" s="10" t="s">
        <v>12114</v>
      </c>
      <c r="AT1570" s="10"/>
    </row>
    <row r="1571" spans="1:46" x14ac:dyDescent="0.25">
      <c r="A1571" s="14" t="str">
        <f>IFERROR(IF(BTT[[#This Row],[Lfd Nr. 
(aus konsolidierter Datei)]]&lt;&gt;"",BTT[[#This Row],[Lfd Nr. 
(aus konsolidierter Datei)]],VLOOKUP(aktives_Teilprojekt,Teilprojekte[[Teilprojekte]:[Kürzel]],2,FALSE)&amp;ROW(BTT[[#This Row],[Lfd Nr.
(automatisch)]])-2),"")</f>
        <v>FI1485</v>
      </c>
      <c r="B1571" s="15" t="s">
        <v>14</v>
      </c>
      <c r="C1571" s="15"/>
      <c r="D1571" t="s">
        <v>12115</v>
      </c>
      <c r="E1571" s="10" t="str">
        <f>IFERROR(IF(NOT(BTT[[#This Row],[Manuelle Änderung des Verantwortliches TP
(Auswahl - bei Bedarf)]]=""),BTT[[#This Row],[Manuelle Änderung des Verantwortliches TP
(Auswahl - bei Bedarf)]],VLOOKUP(BTT[[#This Row],[Hauptprozess
(Pflichtauswahl)]],Hauptprozesse[],3,FALSE)),"")</f>
        <v>FI</v>
      </c>
      <c r="G1571" t="s">
        <v>14176</v>
      </c>
      <c r="H1571" s="10" t="s">
        <v>6038</v>
      </c>
      <c r="I1571" t="s">
        <v>3133</v>
      </c>
      <c r="J1571" s="10" t="str">
        <f>IFERROR(VLOOKUP(BTT[[#This Row],[Verwendete Transaktion (Pflichtauswahl)]],Transaktionen[[Transaktionen]:[Langtext]],2,FALSE),"")</f>
        <v>Bestellung anzeigen</v>
      </c>
      <c r="V1571" s="10" t="str">
        <f>IFERROR(VLOOKUP(BTT[[#This Row],[Verwendetes Formular
(Auswahl falls relevant)]],Formulare[[Formularbezeichnung]:[Formularname (technisch)]],2,FALSE),"")</f>
        <v/>
      </c>
      <c r="Y1571" s="4"/>
      <c r="AK1571" s="10" t="str">
        <f>IF(BTT[[#This Row],[Subprozess
(optionale Auswahl)]]="","okay",IF(VLOOKUP(BTT[[#This Row],[Subprozess
(optionale Auswahl)]],BPML[[Subprozess]:[Zugeordneter Hauptprozess]],3,FALSE)=BTT[[#This Row],[Hauptprozess
(Pflichtauswahl)]],"okay","falscher Subprozess"))</f>
        <v>okay</v>
      </c>
      <c r="AL1571" t="str">
        <f>IF(aktives_Teilprojekt="Master","",IF(BTT[[#This Row],[Verantwortliches TP
(automatisch)]]=VLOOKUP(aktives_Teilprojekt,Teilprojekte[[Teilprojekte]:[Kürzel]],2,FALSE),"okay","Hauptprozess anderes TP"))</f>
        <v>okay</v>
      </c>
      <c r="AM15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1" s="10" t="str">
        <f>IFERROR(IF(BTT[[#This Row],[SAP-Modul
(Pflichtauswahl)]]&lt;&gt;VLOOKUP(BTT[[#This Row],[Verwendete Transaktion (Pflichtauswahl)]],Transaktionen[[Transaktionen]:[Modul]],3,FALSE),"Modul anders","okay"),"")</f>
        <v>okay</v>
      </c>
      <c r="AP1571" s="10" t="str">
        <f>IFERROR(IF(COUNTIFS(BTT[Verwendete Transaktion (Pflichtauswahl)],BTT[[#This Row],[Verwendete Transaktion (Pflichtauswahl)]],BTT[SAP-Modul
(Pflichtauswahl)],"&lt;&gt;"&amp;BTT[[#This Row],[SAP-Modul
(Pflichtauswahl)]])&gt;0,"Modul anders","okay"),"")</f>
        <v>okay</v>
      </c>
      <c r="AQ1571" s="10" t="str">
        <f>IFERROR(IF(COUNTIFS(BTT[Verwendete Transaktion (Pflichtauswahl)],BTT[[#This Row],[Verwendete Transaktion (Pflichtauswahl)]],BTT[Verantwortliches TP
(automatisch)],"&lt;&gt;"&amp;BTT[[#This Row],[Verantwortliches TP
(automatisch)]])&gt;0,"Transaktion mehrfach","okay"),"")</f>
        <v>okay</v>
      </c>
      <c r="AR1571" s="10" t="str">
        <f>IFERROR(IF(COUNTIFS(BTT[Verwendete Transaktion (Pflichtauswahl)],BTT[[#This Row],[Verwendete Transaktion (Pflichtauswahl)]],BTT[Verantwortliches TP
(automatisch)],"&lt;&gt;"&amp;VLOOKUP(aktives_Teilprojekt,Teilprojekte[[Teilprojekte]:[Kürzel]],2,FALSE))&gt;0,"Transaktion mehrfach","okay"),"")</f>
        <v>okay</v>
      </c>
      <c r="AS1571" s="10" t="s">
        <v>12116</v>
      </c>
      <c r="AT1571" s="10"/>
    </row>
    <row r="1572" spans="1:46" x14ac:dyDescent="0.25">
      <c r="A1572" s="14" t="str">
        <f>IFERROR(IF(BTT[[#This Row],[Lfd Nr. 
(aus konsolidierter Datei)]]&lt;&gt;"",BTT[[#This Row],[Lfd Nr. 
(aus konsolidierter Datei)]],VLOOKUP(aktives_Teilprojekt,Teilprojekte[[Teilprojekte]:[Kürzel]],2,FALSE)&amp;ROW(BTT[[#This Row],[Lfd Nr.
(automatisch)]])-2),"")</f>
        <v>FI1486</v>
      </c>
      <c r="B1572" s="15" t="s">
        <v>14</v>
      </c>
      <c r="C1572" s="15"/>
      <c r="D1572" t="s">
        <v>12115</v>
      </c>
      <c r="E1572" s="10" t="str">
        <f>IFERROR(IF(NOT(BTT[[#This Row],[Manuelle Änderung des Verantwortliches TP
(Auswahl - bei Bedarf)]]=""),BTT[[#This Row],[Manuelle Änderung des Verantwortliches TP
(Auswahl - bei Bedarf)]],VLOOKUP(BTT[[#This Row],[Hauptprozess
(Pflichtauswahl)]],Hauptprozesse[],3,FALSE)),"")</f>
        <v>FI</v>
      </c>
      <c r="G1572" t="s">
        <v>14176</v>
      </c>
      <c r="H1572" s="10" t="s">
        <v>8456</v>
      </c>
      <c r="I1572" t="s">
        <v>1760</v>
      </c>
      <c r="J1572" s="10" t="str">
        <f>IFERROR(VLOOKUP(BTT[[#This Row],[Verwendete Transaktion (Pflichtauswahl)]],Transaktionen[[Transaktionen]:[Langtext]],2,FALSE),"")</f>
        <v>Beleg anzeigen</v>
      </c>
      <c r="V1572" s="10" t="str">
        <f>IFERROR(VLOOKUP(BTT[[#This Row],[Verwendetes Formular
(Auswahl falls relevant)]],Formulare[[Formularbezeichnung]:[Formularname (technisch)]],2,FALSE),"")</f>
        <v/>
      </c>
      <c r="Y1572" s="4"/>
      <c r="AK1572" s="10" t="str">
        <f>IF(BTT[[#This Row],[Subprozess
(optionale Auswahl)]]="","okay",IF(VLOOKUP(BTT[[#This Row],[Subprozess
(optionale Auswahl)]],BPML[[Subprozess]:[Zugeordneter Hauptprozess]],3,FALSE)=BTT[[#This Row],[Hauptprozess
(Pflichtauswahl)]],"okay","falscher Subprozess"))</f>
        <v>okay</v>
      </c>
      <c r="AL1572" t="str">
        <f>IF(aktives_Teilprojekt="Master","",IF(BTT[[#This Row],[Verantwortliches TP
(automatisch)]]=VLOOKUP(aktives_Teilprojekt,Teilprojekte[[Teilprojekte]:[Kürzel]],2,FALSE),"okay","Hauptprozess anderes TP"))</f>
        <v>okay</v>
      </c>
      <c r="AM15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2" s="10" t="str">
        <f>IFERROR(IF(BTT[[#This Row],[SAP-Modul
(Pflichtauswahl)]]&lt;&gt;VLOOKUP(BTT[[#This Row],[Verwendete Transaktion (Pflichtauswahl)]],Transaktionen[[Transaktionen]:[Modul]],3,FALSE),"Modul anders","okay"),"")</f>
        <v>okay</v>
      </c>
      <c r="AP1572" s="10" t="str">
        <f>IFERROR(IF(COUNTIFS(BTT[Verwendete Transaktion (Pflichtauswahl)],BTT[[#This Row],[Verwendete Transaktion (Pflichtauswahl)]],BTT[SAP-Modul
(Pflichtauswahl)],"&lt;&gt;"&amp;BTT[[#This Row],[SAP-Modul
(Pflichtauswahl)]])&gt;0,"Modul anders","okay"),"")</f>
        <v>Modul anders</v>
      </c>
      <c r="AQ1572" s="10" t="str">
        <f>IFERROR(IF(COUNTIFS(BTT[Verwendete Transaktion (Pflichtauswahl)],BTT[[#This Row],[Verwendete Transaktion (Pflichtauswahl)]],BTT[Verantwortliches TP
(automatisch)],"&lt;&gt;"&amp;BTT[[#This Row],[Verantwortliches TP
(automatisch)]])&gt;0,"Transaktion mehrfach","okay"),"")</f>
        <v>okay</v>
      </c>
      <c r="AR1572" s="10" t="str">
        <f>IFERROR(IF(COUNTIFS(BTT[Verwendete Transaktion (Pflichtauswahl)],BTT[[#This Row],[Verwendete Transaktion (Pflichtauswahl)]],BTT[Verantwortliches TP
(automatisch)],"&lt;&gt;"&amp;VLOOKUP(aktives_Teilprojekt,Teilprojekte[[Teilprojekte]:[Kürzel]],2,FALSE))&gt;0,"Transaktion mehrfach","okay"),"")</f>
        <v>okay</v>
      </c>
      <c r="AS1572" s="10" t="s">
        <v>12117</v>
      </c>
      <c r="AT1572" s="10"/>
    </row>
    <row r="1573" spans="1:46" x14ac:dyDescent="0.25">
      <c r="A1573" s="14" t="str">
        <f>IFERROR(IF(BTT[[#This Row],[Lfd Nr. 
(aus konsolidierter Datei)]]&lt;&gt;"",BTT[[#This Row],[Lfd Nr. 
(aus konsolidierter Datei)]],VLOOKUP(aktives_Teilprojekt,Teilprojekte[[Teilprojekte]:[Kürzel]],2,FALSE)&amp;ROW(BTT[[#This Row],[Lfd Nr.
(automatisch)]])-2),"")</f>
        <v>FI1487</v>
      </c>
      <c r="B1573" s="15" t="s">
        <v>14</v>
      </c>
      <c r="C1573" s="15"/>
      <c r="D1573" t="s">
        <v>12119</v>
      </c>
      <c r="E1573" s="10" t="str">
        <f>IFERROR(IF(NOT(BTT[[#This Row],[Manuelle Änderung des Verantwortliches TP
(Auswahl - bei Bedarf)]]=""),BTT[[#This Row],[Manuelle Änderung des Verantwortliches TP
(Auswahl - bei Bedarf)]],VLOOKUP(BTT[[#This Row],[Hauptprozess
(Pflichtauswahl)]],Hauptprozesse[],3,FALSE)),"")</f>
        <v>FI</v>
      </c>
      <c r="G1573" t="s">
        <v>14176</v>
      </c>
      <c r="H1573" s="10"/>
      <c r="I1573" t="s">
        <v>14306</v>
      </c>
      <c r="J1573" s="10" t="str">
        <f>IFERROR(VLOOKUP(BTT[[#This Row],[Verwendete Transaktion (Pflichtauswahl)]],Transaktionen[[Transaktionen]:[Langtext]],2,FALSE),"")</f>
        <v/>
      </c>
      <c r="V1573" s="10" t="str">
        <f>IFERROR(VLOOKUP(BTT[[#This Row],[Verwendetes Formular
(Auswahl falls relevant)]],Formulare[[Formularbezeichnung]:[Formularname (technisch)]],2,FALSE),"")</f>
        <v/>
      </c>
      <c r="Y1573" s="4"/>
      <c r="AK1573" s="10" t="str">
        <f>IF(BTT[[#This Row],[Subprozess
(optionale Auswahl)]]="","okay",IF(VLOOKUP(BTT[[#This Row],[Subprozess
(optionale Auswahl)]],BPML[[Subprozess]:[Zugeordneter Hauptprozess]],3,FALSE)=BTT[[#This Row],[Hauptprozess
(Pflichtauswahl)]],"okay","falscher Subprozess"))</f>
        <v>okay</v>
      </c>
      <c r="AL1573" t="str">
        <f>IF(aktives_Teilprojekt="Master","",IF(BTT[[#This Row],[Verantwortliches TP
(automatisch)]]=VLOOKUP(aktives_Teilprojekt,Teilprojekte[[Teilprojekte]:[Kürzel]],2,FALSE),"okay","Hauptprozess anderes TP"))</f>
        <v>okay</v>
      </c>
      <c r="AM15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3" s="10" t="str">
        <f>IFERROR(IF(BTT[[#This Row],[SAP-Modul
(Pflichtauswahl)]]&lt;&gt;VLOOKUP(BTT[[#This Row],[Verwendete Transaktion (Pflichtauswahl)]],Transaktionen[[Transaktionen]:[Modul]],3,FALSE),"Modul anders","okay"),"")</f>
        <v/>
      </c>
      <c r="AP1573" s="10" t="str">
        <f>IFERROR(IF(COUNTIFS(BTT[Verwendete Transaktion (Pflichtauswahl)],BTT[[#This Row],[Verwendete Transaktion (Pflichtauswahl)]],BTT[SAP-Modul
(Pflichtauswahl)],"&lt;&gt;"&amp;BTT[[#This Row],[SAP-Modul
(Pflichtauswahl)]])&gt;0,"Modul anders","okay"),"")</f>
        <v>okay</v>
      </c>
      <c r="AQ1573" s="10" t="str">
        <f>IFERROR(IF(COUNTIFS(BTT[Verwendete Transaktion (Pflichtauswahl)],BTT[[#This Row],[Verwendete Transaktion (Pflichtauswahl)]],BTT[Verantwortliches TP
(automatisch)],"&lt;&gt;"&amp;BTT[[#This Row],[Verantwortliches TP
(automatisch)]])&gt;0,"Transaktion mehrfach","okay"),"")</f>
        <v>okay</v>
      </c>
      <c r="AR1573" s="10" t="str">
        <f>IFERROR(IF(COUNTIFS(BTT[Verwendete Transaktion (Pflichtauswahl)],BTT[[#This Row],[Verwendete Transaktion (Pflichtauswahl)]],BTT[Verantwortliches TP
(automatisch)],"&lt;&gt;"&amp;VLOOKUP(aktives_Teilprojekt,Teilprojekte[[Teilprojekte]:[Kürzel]],2,FALSE))&gt;0,"Transaktion mehrfach","okay"),"")</f>
        <v>okay</v>
      </c>
      <c r="AS1573" s="10" t="s">
        <v>12118</v>
      </c>
      <c r="AT1573" s="10"/>
    </row>
    <row r="1574" spans="1:46" x14ac:dyDescent="0.25">
      <c r="A1574" s="14" t="str">
        <f>IFERROR(IF(BTT[[#This Row],[Lfd Nr. 
(aus konsolidierter Datei)]]&lt;&gt;"",BTT[[#This Row],[Lfd Nr. 
(aus konsolidierter Datei)]],VLOOKUP(aktives_Teilprojekt,Teilprojekte[[Teilprojekte]:[Kürzel]],2,FALSE)&amp;ROW(BTT[[#This Row],[Lfd Nr.
(automatisch)]])-2),"")</f>
        <v>FI1488</v>
      </c>
      <c r="B1574" s="15" t="s">
        <v>14</v>
      </c>
      <c r="C1574" s="15"/>
      <c r="D1574" t="s">
        <v>12119</v>
      </c>
      <c r="E1574" s="10" t="str">
        <f>IFERROR(IF(NOT(BTT[[#This Row],[Manuelle Änderung des Verantwortliches TP
(Auswahl - bei Bedarf)]]=""),BTT[[#This Row],[Manuelle Änderung des Verantwortliches TP
(Auswahl - bei Bedarf)]],VLOOKUP(BTT[[#This Row],[Hauptprozess
(Pflichtauswahl)]],Hauptprozesse[],3,FALSE)),"")</f>
        <v>FI</v>
      </c>
      <c r="G1574" t="s">
        <v>14176</v>
      </c>
      <c r="H1574" s="10" t="s">
        <v>6038</v>
      </c>
      <c r="I1574" t="s">
        <v>3133</v>
      </c>
      <c r="J1574" s="10" t="str">
        <f>IFERROR(VLOOKUP(BTT[[#This Row],[Verwendete Transaktion (Pflichtauswahl)]],Transaktionen[[Transaktionen]:[Langtext]],2,FALSE),"")</f>
        <v>Bestellung anzeigen</v>
      </c>
      <c r="V1574" s="10" t="str">
        <f>IFERROR(VLOOKUP(BTT[[#This Row],[Verwendetes Formular
(Auswahl falls relevant)]],Formulare[[Formularbezeichnung]:[Formularname (technisch)]],2,FALSE),"")</f>
        <v/>
      </c>
      <c r="Y1574" s="4"/>
      <c r="AK1574" s="10" t="str">
        <f>IF(BTT[[#This Row],[Subprozess
(optionale Auswahl)]]="","okay",IF(VLOOKUP(BTT[[#This Row],[Subprozess
(optionale Auswahl)]],BPML[[Subprozess]:[Zugeordneter Hauptprozess]],3,FALSE)=BTT[[#This Row],[Hauptprozess
(Pflichtauswahl)]],"okay","falscher Subprozess"))</f>
        <v>okay</v>
      </c>
      <c r="AL1574" t="str">
        <f>IF(aktives_Teilprojekt="Master","",IF(BTT[[#This Row],[Verantwortliches TP
(automatisch)]]=VLOOKUP(aktives_Teilprojekt,Teilprojekte[[Teilprojekte]:[Kürzel]],2,FALSE),"okay","Hauptprozess anderes TP"))</f>
        <v>okay</v>
      </c>
      <c r="AM15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4" s="10" t="str">
        <f>IFERROR(IF(BTT[[#This Row],[SAP-Modul
(Pflichtauswahl)]]&lt;&gt;VLOOKUP(BTT[[#This Row],[Verwendete Transaktion (Pflichtauswahl)]],Transaktionen[[Transaktionen]:[Modul]],3,FALSE),"Modul anders","okay"),"")</f>
        <v>okay</v>
      </c>
      <c r="AP1574" s="10" t="str">
        <f>IFERROR(IF(COUNTIFS(BTT[Verwendete Transaktion (Pflichtauswahl)],BTT[[#This Row],[Verwendete Transaktion (Pflichtauswahl)]],BTT[SAP-Modul
(Pflichtauswahl)],"&lt;&gt;"&amp;BTT[[#This Row],[SAP-Modul
(Pflichtauswahl)]])&gt;0,"Modul anders","okay"),"")</f>
        <v>okay</v>
      </c>
      <c r="AQ1574" s="10" t="str">
        <f>IFERROR(IF(COUNTIFS(BTT[Verwendete Transaktion (Pflichtauswahl)],BTT[[#This Row],[Verwendete Transaktion (Pflichtauswahl)]],BTT[Verantwortliches TP
(automatisch)],"&lt;&gt;"&amp;BTT[[#This Row],[Verantwortliches TP
(automatisch)]])&gt;0,"Transaktion mehrfach","okay"),"")</f>
        <v>okay</v>
      </c>
      <c r="AR1574" s="10" t="str">
        <f>IFERROR(IF(COUNTIFS(BTT[Verwendete Transaktion (Pflichtauswahl)],BTT[[#This Row],[Verwendete Transaktion (Pflichtauswahl)]],BTT[Verantwortliches TP
(automatisch)],"&lt;&gt;"&amp;VLOOKUP(aktives_Teilprojekt,Teilprojekte[[Teilprojekte]:[Kürzel]],2,FALSE))&gt;0,"Transaktion mehrfach","okay"),"")</f>
        <v>okay</v>
      </c>
      <c r="AS1574" s="10" t="s">
        <v>12120</v>
      </c>
      <c r="AT1574" s="10"/>
    </row>
    <row r="1575" spans="1:46" x14ac:dyDescent="0.25">
      <c r="A1575" s="14" t="str">
        <f>IFERROR(IF(BTT[[#This Row],[Lfd Nr. 
(aus konsolidierter Datei)]]&lt;&gt;"",BTT[[#This Row],[Lfd Nr. 
(aus konsolidierter Datei)]],VLOOKUP(aktives_Teilprojekt,Teilprojekte[[Teilprojekte]:[Kürzel]],2,FALSE)&amp;ROW(BTT[[#This Row],[Lfd Nr.
(automatisch)]])-2),"")</f>
        <v>FI1489</v>
      </c>
      <c r="B1575" s="15" t="s">
        <v>14</v>
      </c>
      <c r="C1575" s="15"/>
      <c r="D1575" t="s">
        <v>12119</v>
      </c>
      <c r="E1575" s="10" t="str">
        <f>IFERROR(IF(NOT(BTT[[#This Row],[Manuelle Änderung des Verantwortliches TP
(Auswahl - bei Bedarf)]]=""),BTT[[#This Row],[Manuelle Änderung des Verantwortliches TP
(Auswahl - bei Bedarf)]],VLOOKUP(BTT[[#This Row],[Hauptprozess
(Pflichtauswahl)]],Hauptprozesse[],3,FALSE)),"")</f>
        <v>FI</v>
      </c>
      <c r="G1575" t="s">
        <v>14176</v>
      </c>
      <c r="H1575" s="10" t="s">
        <v>8456</v>
      </c>
      <c r="I1575" t="s">
        <v>1760</v>
      </c>
      <c r="J1575" s="10" t="str">
        <f>IFERROR(VLOOKUP(BTT[[#This Row],[Verwendete Transaktion (Pflichtauswahl)]],Transaktionen[[Transaktionen]:[Langtext]],2,FALSE),"")</f>
        <v>Beleg anzeigen</v>
      </c>
      <c r="V1575" s="10" t="str">
        <f>IFERROR(VLOOKUP(BTT[[#This Row],[Verwendetes Formular
(Auswahl falls relevant)]],Formulare[[Formularbezeichnung]:[Formularname (technisch)]],2,FALSE),"")</f>
        <v/>
      </c>
      <c r="Y1575" s="4"/>
      <c r="AK1575" s="10" t="str">
        <f>IF(BTT[[#This Row],[Subprozess
(optionale Auswahl)]]="","okay",IF(VLOOKUP(BTT[[#This Row],[Subprozess
(optionale Auswahl)]],BPML[[Subprozess]:[Zugeordneter Hauptprozess]],3,FALSE)=BTT[[#This Row],[Hauptprozess
(Pflichtauswahl)]],"okay","falscher Subprozess"))</f>
        <v>okay</v>
      </c>
      <c r="AL1575" t="str">
        <f>IF(aktives_Teilprojekt="Master","",IF(BTT[[#This Row],[Verantwortliches TP
(automatisch)]]=VLOOKUP(aktives_Teilprojekt,Teilprojekte[[Teilprojekte]:[Kürzel]],2,FALSE),"okay","Hauptprozess anderes TP"))</f>
        <v>okay</v>
      </c>
      <c r="AM15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5" s="10" t="str">
        <f>IFERROR(IF(BTT[[#This Row],[SAP-Modul
(Pflichtauswahl)]]&lt;&gt;VLOOKUP(BTT[[#This Row],[Verwendete Transaktion (Pflichtauswahl)]],Transaktionen[[Transaktionen]:[Modul]],3,FALSE),"Modul anders","okay"),"")</f>
        <v>okay</v>
      </c>
      <c r="AP1575" s="10" t="str">
        <f>IFERROR(IF(COUNTIFS(BTT[Verwendete Transaktion (Pflichtauswahl)],BTT[[#This Row],[Verwendete Transaktion (Pflichtauswahl)]],BTT[SAP-Modul
(Pflichtauswahl)],"&lt;&gt;"&amp;BTT[[#This Row],[SAP-Modul
(Pflichtauswahl)]])&gt;0,"Modul anders","okay"),"")</f>
        <v>Modul anders</v>
      </c>
      <c r="AQ1575" s="10" t="str">
        <f>IFERROR(IF(COUNTIFS(BTT[Verwendete Transaktion (Pflichtauswahl)],BTT[[#This Row],[Verwendete Transaktion (Pflichtauswahl)]],BTT[Verantwortliches TP
(automatisch)],"&lt;&gt;"&amp;BTT[[#This Row],[Verantwortliches TP
(automatisch)]])&gt;0,"Transaktion mehrfach","okay"),"")</f>
        <v>okay</v>
      </c>
      <c r="AR1575" s="10" t="str">
        <f>IFERROR(IF(COUNTIFS(BTT[Verwendete Transaktion (Pflichtauswahl)],BTT[[#This Row],[Verwendete Transaktion (Pflichtauswahl)]],BTT[Verantwortliches TP
(automatisch)],"&lt;&gt;"&amp;VLOOKUP(aktives_Teilprojekt,Teilprojekte[[Teilprojekte]:[Kürzel]],2,FALSE))&gt;0,"Transaktion mehrfach","okay"),"")</f>
        <v>okay</v>
      </c>
      <c r="AS1575" s="10" t="s">
        <v>12121</v>
      </c>
      <c r="AT1575" s="10"/>
    </row>
    <row r="1576" spans="1:46" x14ac:dyDescent="0.25">
      <c r="A1576" s="14" t="str">
        <f>IFERROR(IF(BTT[[#This Row],[Lfd Nr. 
(aus konsolidierter Datei)]]&lt;&gt;"",BTT[[#This Row],[Lfd Nr. 
(aus konsolidierter Datei)]],VLOOKUP(aktives_Teilprojekt,Teilprojekte[[Teilprojekte]:[Kürzel]],2,FALSE)&amp;ROW(BTT[[#This Row],[Lfd Nr.
(automatisch)]])-2),"")</f>
        <v>FI1490</v>
      </c>
      <c r="B1576" s="15" t="s">
        <v>14</v>
      </c>
      <c r="C1576" s="15"/>
      <c r="D1576" t="s">
        <v>12123</v>
      </c>
      <c r="E1576" s="10" t="str">
        <f>IFERROR(IF(NOT(BTT[[#This Row],[Manuelle Änderung des Verantwortliches TP
(Auswahl - bei Bedarf)]]=""),BTT[[#This Row],[Manuelle Änderung des Verantwortliches TP
(Auswahl - bei Bedarf)]],VLOOKUP(BTT[[#This Row],[Hauptprozess
(Pflichtauswahl)]],Hauptprozesse[],3,FALSE)),"")</f>
        <v>FI</v>
      </c>
      <c r="G1576" t="s">
        <v>14176</v>
      </c>
      <c r="H1576" s="10"/>
      <c r="I1576" t="s">
        <v>14306</v>
      </c>
      <c r="J1576" s="10" t="str">
        <f>IFERROR(VLOOKUP(BTT[[#This Row],[Verwendete Transaktion (Pflichtauswahl)]],Transaktionen[[Transaktionen]:[Langtext]],2,FALSE),"")</f>
        <v/>
      </c>
      <c r="V1576" s="10" t="str">
        <f>IFERROR(VLOOKUP(BTT[[#This Row],[Verwendetes Formular
(Auswahl falls relevant)]],Formulare[[Formularbezeichnung]:[Formularname (technisch)]],2,FALSE),"")</f>
        <v/>
      </c>
      <c r="Y1576" s="4"/>
      <c r="AK1576" s="10" t="str">
        <f>IF(BTT[[#This Row],[Subprozess
(optionale Auswahl)]]="","okay",IF(VLOOKUP(BTT[[#This Row],[Subprozess
(optionale Auswahl)]],BPML[[Subprozess]:[Zugeordneter Hauptprozess]],3,FALSE)=BTT[[#This Row],[Hauptprozess
(Pflichtauswahl)]],"okay","falscher Subprozess"))</f>
        <v>okay</v>
      </c>
      <c r="AL1576" t="str">
        <f>IF(aktives_Teilprojekt="Master","",IF(BTT[[#This Row],[Verantwortliches TP
(automatisch)]]=VLOOKUP(aktives_Teilprojekt,Teilprojekte[[Teilprojekte]:[Kürzel]],2,FALSE),"okay","Hauptprozess anderes TP"))</f>
        <v>okay</v>
      </c>
      <c r="AM15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6" s="10" t="str">
        <f>IFERROR(IF(BTT[[#This Row],[SAP-Modul
(Pflichtauswahl)]]&lt;&gt;VLOOKUP(BTT[[#This Row],[Verwendete Transaktion (Pflichtauswahl)]],Transaktionen[[Transaktionen]:[Modul]],3,FALSE),"Modul anders","okay"),"")</f>
        <v/>
      </c>
      <c r="AP1576" s="10" t="str">
        <f>IFERROR(IF(COUNTIFS(BTT[Verwendete Transaktion (Pflichtauswahl)],BTT[[#This Row],[Verwendete Transaktion (Pflichtauswahl)]],BTT[SAP-Modul
(Pflichtauswahl)],"&lt;&gt;"&amp;BTT[[#This Row],[SAP-Modul
(Pflichtauswahl)]])&gt;0,"Modul anders","okay"),"")</f>
        <v>okay</v>
      </c>
      <c r="AQ1576" s="10" t="str">
        <f>IFERROR(IF(COUNTIFS(BTT[Verwendete Transaktion (Pflichtauswahl)],BTT[[#This Row],[Verwendete Transaktion (Pflichtauswahl)]],BTT[Verantwortliches TP
(automatisch)],"&lt;&gt;"&amp;BTT[[#This Row],[Verantwortliches TP
(automatisch)]])&gt;0,"Transaktion mehrfach","okay"),"")</f>
        <v>okay</v>
      </c>
      <c r="AR1576" s="10" t="str">
        <f>IFERROR(IF(COUNTIFS(BTT[Verwendete Transaktion (Pflichtauswahl)],BTT[[#This Row],[Verwendete Transaktion (Pflichtauswahl)]],BTT[Verantwortliches TP
(automatisch)],"&lt;&gt;"&amp;VLOOKUP(aktives_Teilprojekt,Teilprojekte[[Teilprojekte]:[Kürzel]],2,FALSE))&gt;0,"Transaktion mehrfach","okay"),"")</f>
        <v>okay</v>
      </c>
      <c r="AS1576" s="10" t="s">
        <v>12122</v>
      </c>
      <c r="AT1576" s="10"/>
    </row>
    <row r="1577" spans="1:46" x14ac:dyDescent="0.25">
      <c r="A1577" s="14" t="str">
        <f>IFERROR(IF(BTT[[#This Row],[Lfd Nr. 
(aus konsolidierter Datei)]]&lt;&gt;"",BTT[[#This Row],[Lfd Nr. 
(aus konsolidierter Datei)]],VLOOKUP(aktives_Teilprojekt,Teilprojekte[[Teilprojekte]:[Kürzel]],2,FALSE)&amp;ROW(BTT[[#This Row],[Lfd Nr.
(automatisch)]])-2),"")</f>
        <v>FI1491</v>
      </c>
      <c r="B1577" s="15" t="s">
        <v>14</v>
      </c>
      <c r="C1577" s="15"/>
      <c r="D1577" t="s">
        <v>12125</v>
      </c>
      <c r="E1577" s="10" t="str">
        <f>IFERROR(IF(NOT(BTT[[#This Row],[Manuelle Änderung des Verantwortliches TP
(Auswahl - bei Bedarf)]]=""),BTT[[#This Row],[Manuelle Änderung des Verantwortliches TP
(Auswahl - bei Bedarf)]],VLOOKUP(BTT[[#This Row],[Hauptprozess
(Pflichtauswahl)]],Hauptprozesse[],3,FALSE)),"")</f>
        <v>FI</v>
      </c>
      <c r="G1577" t="s">
        <v>14193</v>
      </c>
      <c r="H1577" s="10"/>
      <c r="I1577" t="s">
        <v>14306</v>
      </c>
      <c r="J1577" s="10" t="str">
        <f>IFERROR(VLOOKUP(BTT[[#This Row],[Verwendete Transaktion (Pflichtauswahl)]],Transaktionen[[Transaktionen]:[Langtext]],2,FALSE),"")</f>
        <v/>
      </c>
      <c r="V1577" s="10" t="str">
        <f>IFERROR(VLOOKUP(BTT[[#This Row],[Verwendetes Formular
(Auswahl falls relevant)]],Formulare[[Formularbezeichnung]:[Formularname (technisch)]],2,FALSE),"")</f>
        <v/>
      </c>
      <c r="Y1577" s="4"/>
      <c r="AK1577" s="10" t="str">
        <f>IF(BTT[[#This Row],[Subprozess
(optionale Auswahl)]]="","okay",IF(VLOOKUP(BTT[[#This Row],[Subprozess
(optionale Auswahl)]],BPML[[Subprozess]:[Zugeordneter Hauptprozess]],3,FALSE)=BTT[[#This Row],[Hauptprozess
(Pflichtauswahl)]],"okay","falscher Subprozess"))</f>
        <v>okay</v>
      </c>
      <c r="AL1577" t="str">
        <f>IF(aktives_Teilprojekt="Master","",IF(BTT[[#This Row],[Verantwortliches TP
(automatisch)]]=VLOOKUP(aktives_Teilprojekt,Teilprojekte[[Teilprojekte]:[Kürzel]],2,FALSE),"okay","Hauptprozess anderes TP"))</f>
        <v>okay</v>
      </c>
      <c r="AM15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7" s="10" t="str">
        <f>IFERROR(IF(BTT[[#This Row],[SAP-Modul
(Pflichtauswahl)]]&lt;&gt;VLOOKUP(BTT[[#This Row],[Verwendete Transaktion (Pflichtauswahl)]],Transaktionen[[Transaktionen]:[Modul]],3,FALSE),"Modul anders","okay"),"")</f>
        <v/>
      </c>
      <c r="AP1577" s="10" t="str">
        <f>IFERROR(IF(COUNTIFS(BTT[Verwendete Transaktion (Pflichtauswahl)],BTT[[#This Row],[Verwendete Transaktion (Pflichtauswahl)]],BTT[SAP-Modul
(Pflichtauswahl)],"&lt;&gt;"&amp;BTT[[#This Row],[SAP-Modul
(Pflichtauswahl)]])&gt;0,"Modul anders","okay"),"")</f>
        <v>okay</v>
      </c>
      <c r="AQ1577" s="10" t="str">
        <f>IFERROR(IF(COUNTIFS(BTT[Verwendete Transaktion (Pflichtauswahl)],BTT[[#This Row],[Verwendete Transaktion (Pflichtauswahl)]],BTT[Verantwortliches TP
(automatisch)],"&lt;&gt;"&amp;BTT[[#This Row],[Verantwortliches TP
(automatisch)]])&gt;0,"Transaktion mehrfach","okay"),"")</f>
        <v>okay</v>
      </c>
      <c r="AR1577" s="10" t="str">
        <f>IFERROR(IF(COUNTIFS(BTT[Verwendete Transaktion (Pflichtauswahl)],BTT[[#This Row],[Verwendete Transaktion (Pflichtauswahl)]],BTT[Verantwortliches TP
(automatisch)],"&lt;&gt;"&amp;VLOOKUP(aktives_Teilprojekt,Teilprojekte[[Teilprojekte]:[Kürzel]],2,FALSE))&gt;0,"Transaktion mehrfach","okay"),"")</f>
        <v>okay</v>
      </c>
      <c r="AS1577" s="10" t="s">
        <v>12124</v>
      </c>
      <c r="AT1577" s="10"/>
    </row>
    <row r="1578" spans="1:46" x14ac:dyDescent="0.25">
      <c r="A1578" s="14" t="str">
        <f>IFERROR(IF(BTT[[#This Row],[Lfd Nr. 
(aus konsolidierter Datei)]]&lt;&gt;"",BTT[[#This Row],[Lfd Nr. 
(aus konsolidierter Datei)]],VLOOKUP(aktives_Teilprojekt,Teilprojekte[[Teilprojekte]:[Kürzel]],2,FALSE)&amp;ROW(BTT[[#This Row],[Lfd Nr.
(automatisch)]])-2),"")</f>
        <v>FI1492</v>
      </c>
      <c r="B1578" s="15" t="s">
        <v>14</v>
      </c>
      <c r="C1578" s="15"/>
      <c r="D1578" t="s">
        <v>12125</v>
      </c>
      <c r="E1578" s="10" t="str">
        <f>IFERROR(IF(NOT(BTT[[#This Row],[Manuelle Änderung des Verantwortliches TP
(Auswahl - bei Bedarf)]]=""),BTT[[#This Row],[Manuelle Änderung des Verantwortliches TP
(Auswahl - bei Bedarf)]],VLOOKUP(BTT[[#This Row],[Hauptprozess
(Pflichtauswahl)]],Hauptprozesse[],3,FALSE)),"")</f>
        <v>FI</v>
      </c>
      <c r="G1578" t="s">
        <v>14193</v>
      </c>
      <c r="H1578" s="10" t="s">
        <v>6038</v>
      </c>
      <c r="I1578" t="s">
        <v>3130</v>
      </c>
      <c r="J1578" s="10" t="str">
        <f>IFERROR(VLOOKUP(BTT[[#This Row],[Verwendete Transaktion (Pflichtauswahl)]],Transaktionen[[Transaktionen]:[Langtext]],2,FALSE),"")</f>
        <v>Bestellung ändern</v>
      </c>
      <c r="V1578" s="10" t="str">
        <f>IFERROR(VLOOKUP(BTT[[#This Row],[Verwendetes Formular
(Auswahl falls relevant)]],Formulare[[Formularbezeichnung]:[Formularname (technisch)]],2,FALSE),"")</f>
        <v/>
      </c>
      <c r="Y1578" s="4"/>
      <c r="AK1578" s="10" t="str">
        <f>IF(BTT[[#This Row],[Subprozess
(optionale Auswahl)]]="","okay",IF(VLOOKUP(BTT[[#This Row],[Subprozess
(optionale Auswahl)]],BPML[[Subprozess]:[Zugeordneter Hauptprozess]],3,FALSE)=BTT[[#This Row],[Hauptprozess
(Pflichtauswahl)]],"okay","falscher Subprozess"))</f>
        <v>okay</v>
      </c>
      <c r="AL1578" t="str">
        <f>IF(aktives_Teilprojekt="Master","",IF(BTT[[#This Row],[Verantwortliches TP
(automatisch)]]=VLOOKUP(aktives_Teilprojekt,Teilprojekte[[Teilprojekte]:[Kürzel]],2,FALSE),"okay","Hauptprozess anderes TP"))</f>
        <v>okay</v>
      </c>
      <c r="AM15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8" s="10" t="str">
        <f>IFERROR(IF(BTT[[#This Row],[SAP-Modul
(Pflichtauswahl)]]&lt;&gt;VLOOKUP(BTT[[#This Row],[Verwendete Transaktion (Pflichtauswahl)]],Transaktionen[[Transaktionen]:[Modul]],3,FALSE),"Modul anders","okay"),"")</f>
        <v>okay</v>
      </c>
      <c r="AP1578" s="10" t="str">
        <f>IFERROR(IF(COUNTIFS(BTT[Verwendete Transaktion (Pflichtauswahl)],BTT[[#This Row],[Verwendete Transaktion (Pflichtauswahl)]],BTT[SAP-Modul
(Pflichtauswahl)],"&lt;&gt;"&amp;BTT[[#This Row],[SAP-Modul
(Pflichtauswahl)]])&gt;0,"Modul anders","okay"),"")</f>
        <v>okay</v>
      </c>
      <c r="AQ1578" s="10" t="str">
        <f>IFERROR(IF(COUNTIFS(BTT[Verwendete Transaktion (Pflichtauswahl)],BTT[[#This Row],[Verwendete Transaktion (Pflichtauswahl)]],BTT[Verantwortliches TP
(automatisch)],"&lt;&gt;"&amp;BTT[[#This Row],[Verantwortliches TP
(automatisch)]])&gt;0,"Transaktion mehrfach","okay"),"")</f>
        <v>okay</v>
      </c>
      <c r="AR1578" s="10" t="str">
        <f>IFERROR(IF(COUNTIFS(BTT[Verwendete Transaktion (Pflichtauswahl)],BTT[[#This Row],[Verwendete Transaktion (Pflichtauswahl)]],BTT[Verantwortliches TP
(automatisch)],"&lt;&gt;"&amp;VLOOKUP(aktives_Teilprojekt,Teilprojekte[[Teilprojekte]:[Kürzel]],2,FALSE))&gt;0,"Transaktion mehrfach","okay"),"")</f>
        <v>okay</v>
      </c>
      <c r="AS1578" s="10" t="s">
        <v>12126</v>
      </c>
      <c r="AT1578" s="10"/>
    </row>
    <row r="1579" spans="1:46" x14ac:dyDescent="0.25">
      <c r="A1579" s="14" t="str">
        <f>IFERROR(IF(BTT[[#This Row],[Lfd Nr. 
(aus konsolidierter Datei)]]&lt;&gt;"",BTT[[#This Row],[Lfd Nr. 
(aus konsolidierter Datei)]],VLOOKUP(aktives_Teilprojekt,Teilprojekte[[Teilprojekte]:[Kürzel]],2,FALSE)&amp;ROW(BTT[[#This Row],[Lfd Nr.
(automatisch)]])-2),"")</f>
        <v>FI1493</v>
      </c>
      <c r="B1579" s="15" t="s">
        <v>14</v>
      </c>
      <c r="C1579" s="15"/>
      <c r="D1579" t="s">
        <v>12128</v>
      </c>
      <c r="E1579" s="10" t="str">
        <f>IFERROR(IF(NOT(BTT[[#This Row],[Manuelle Änderung des Verantwortliches TP
(Auswahl - bei Bedarf)]]=""),BTT[[#This Row],[Manuelle Änderung des Verantwortliches TP
(Auswahl - bei Bedarf)]],VLOOKUP(BTT[[#This Row],[Hauptprozess
(Pflichtauswahl)]],Hauptprozesse[],3,FALSE)),"")</f>
        <v>FI</v>
      </c>
      <c r="G1579" t="s">
        <v>14193</v>
      </c>
      <c r="H1579" s="10" t="s">
        <v>9073</v>
      </c>
      <c r="I1579" t="s">
        <v>8567</v>
      </c>
      <c r="J1579" s="10" t="str">
        <f>IFERROR(VLOOKUP(BTT[[#This Row],[Verwendete Transaktion (Pflichtauswahl)]],Transaktionen[[Transaktionen]:[Langtext]],2,FALSE),"")</f>
        <v>Durchführung über Workflow</v>
      </c>
      <c r="V1579" s="10" t="str">
        <f>IFERROR(VLOOKUP(BTT[[#This Row],[Verwendetes Formular
(Auswahl falls relevant)]],Formulare[[Formularbezeichnung]:[Formularname (technisch)]],2,FALSE),"")</f>
        <v/>
      </c>
      <c r="Y1579" s="4"/>
      <c r="AK1579" s="10" t="str">
        <f>IF(BTT[[#This Row],[Subprozess
(optionale Auswahl)]]="","okay",IF(VLOOKUP(BTT[[#This Row],[Subprozess
(optionale Auswahl)]],BPML[[Subprozess]:[Zugeordneter Hauptprozess]],3,FALSE)=BTT[[#This Row],[Hauptprozess
(Pflichtauswahl)]],"okay","falscher Subprozess"))</f>
        <v>okay</v>
      </c>
      <c r="AL1579" t="str">
        <f>IF(aktives_Teilprojekt="Master","",IF(BTT[[#This Row],[Verantwortliches TP
(automatisch)]]=VLOOKUP(aktives_Teilprojekt,Teilprojekte[[Teilprojekte]:[Kürzel]],2,FALSE),"okay","Hauptprozess anderes TP"))</f>
        <v>okay</v>
      </c>
      <c r="AM15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9" s="10" t="str">
        <f>IFERROR(IF(BTT[[#This Row],[SAP-Modul
(Pflichtauswahl)]]&lt;&gt;VLOOKUP(BTT[[#This Row],[Verwendete Transaktion (Pflichtauswahl)]],Transaktionen[[Transaktionen]:[Modul]],3,FALSE),"Modul anders","okay"),"")</f>
        <v>okay</v>
      </c>
      <c r="AP1579" s="10" t="str">
        <f>IFERROR(IF(COUNTIFS(BTT[Verwendete Transaktion (Pflichtauswahl)],BTT[[#This Row],[Verwendete Transaktion (Pflichtauswahl)]],BTT[SAP-Modul
(Pflichtauswahl)],"&lt;&gt;"&amp;BTT[[#This Row],[SAP-Modul
(Pflichtauswahl)]])&gt;0,"Modul anders","okay"),"")</f>
        <v>okay</v>
      </c>
      <c r="AQ1579" s="10" t="str">
        <f>IFERROR(IF(COUNTIFS(BTT[Verwendete Transaktion (Pflichtauswahl)],BTT[[#This Row],[Verwendete Transaktion (Pflichtauswahl)]],BTT[Verantwortliches TP
(automatisch)],"&lt;&gt;"&amp;BTT[[#This Row],[Verantwortliches TP
(automatisch)]])&gt;0,"Transaktion mehrfach","okay"),"")</f>
        <v>okay</v>
      </c>
      <c r="AR1579" s="10" t="str">
        <f>IFERROR(IF(COUNTIFS(BTT[Verwendete Transaktion (Pflichtauswahl)],BTT[[#This Row],[Verwendete Transaktion (Pflichtauswahl)]],BTT[Verantwortliches TP
(automatisch)],"&lt;&gt;"&amp;VLOOKUP(aktives_Teilprojekt,Teilprojekte[[Teilprojekte]:[Kürzel]],2,FALSE))&gt;0,"Transaktion mehrfach","okay"),"")</f>
        <v>okay</v>
      </c>
      <c r="AS1579" s="10" t="s">
        <v>12127</v>
      </c>
      <c r="AT1579" s="10"/>
    </row>
    <row r="1580" spans="1:46" x14ac:dyDescent="0.25">
      <c r="A1580" s="14" t="str">
        <f>IFERROR(IF(BTT[[#This Row],[Lfd Nr. 
(aus konsolidierter Datei)]]&lt;&gt;"",BTT[[#This Row],[Lfd Nr. 
(aus konsolidierter Datei)]],VLOOKUP(aktives_Teilprojekt,Teilprojekte[[Teilprojekte]:[Kürzel]],2,FALSE)&amp;ROW(BTT[[#This Row],[Lfd Nr.
(automatisch)]])-2),"")</f>
        <v>FI1494</v>
      </c>
      <c r="B1580" s="15" t="s">
        <v>14</v>
      </c>
      <c r="C1580" s="15"/>
      <c r="D1580" t="s">
        <v>12130</v>
      </c>
      <c r="E1580" s="10" t="str">
        <f>IFERROR(IF(NOT(BTT[[#This Row],[Manuelle Änderung des Verantwortliches TP
(Auswahl - bei Bedarf)]]=""),BTT[[#This Row],[Manuelle Änderung des Verantwortliches TP
(Auswahl - bei Bedarf)]],VLOOKUP(BTT[[#This Row],[Hauptprozess
(Pflichtauswahl)]],Hauptprozesse[],3,FALSE)),"")</f>
        <v>FI</v>
      </c>
      <c r="G1580" t="s">
        <v>14176</v>
      </c>
      <c r="H1580" s="10"/>
      <c r="I1580" t="s">
        <v>14306</v>
      </c>
      <c r="J1580" s="10" t="str">
        <f>IFERROR(VLOOKUP(BTT[[#This Row],[Verwendete Transaktion (Pflichtauswahl)]],Transaktionen[[Transaktionen]:[Langtext]],2,FALSE),"")</f>
        <v/>
      </c>
      <c r="V1580" s="10" t="str">
        <f>IFERROR(VLOOKUP(BTT[[#This Row],[Verwendetes Formular
(Auswahl falls relevant)]],Formulare[[Formularbezeichnung]:[Formularname (technisch)]],2,FALSE),"")</f>
        <v/>
      </c>
      <c r="Y1580" s="4"/>
      <c r="AK1580" s="10" t="str">
        <f>IF(BTT[[#This Row],[Subprozess
(optionale Auswahl)]]="","okay",IF(VLOOKUP(BTT[[#This Row],[Subprozess
(optionale Auswahl)]],BPML[[Subprozess]:[Zugeordneter Hauptprozess]],3,FALSE)=BTT[[#This Row],[Hauptprozess
(Pflichtauswahl)]],"okay","falscher Subprozess"))</f>
        <v>okay</v>
      </c>
      <c r="AL1580" t="str">
        <f>IF(aktives_Teilprojekt="Master","",IF(BTT[[#This Row],[Verantwortliches TP
(automatisch)]]=VLOOKUP(aktives_Teilprojekt,Teilprojekte[[Teilprojekte]:[Kürzel]],2,FALSE),"okay","Hauptprozess anderes TP"))</f>
        <v>okay</v>
      </c>
      <c r="AM15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0" s="10" t="str">
        <f>IFERROR(IF(BTT[[#This Row],[SAP-Modul
(Pflichtauswahl)]]&lt;&gt;VLOOKUP(BTT[[#This Row],[Verwendete Transaktion (Pflichtauswahl)]],Transaktionen[[Transaktionen]:[Modul]],3,FALSE),"Modul anders","okay"),"")</f>
        <v/>
      </c>
      <c r="AP1580" s="10" t="str">
        <f>IFERROR(IF(COUNTIFS(BTT[Verwendete Transaktion (Pflichtauswahl)],BTT[[#This Row],[Verwendete Transaktion (Pflichtauswahl)]],BTT[SAP-Modul
(Pflichtauswahl)],"&lt;&gt;"&amp;BTT[[#This Row],[SAP-Modul
(Pflichtauswahl)]])&gt;0,"Modul anders","okay"),"")</f>
        <v>okay</v>
      </c>
      <c r="AQ1580" s="10" t="str">
        <f>IFERROR(IF(COUNTIFS(BTT[Verwendete Transaktion (Pflichtauswahl)],BTT[[#This Row],[Verwendete Transaktion (Pflichtauswahl)]],BTT[Verantwortliches TP
(automatisch)],"&lt;&gt;"&amp;BTT[[#This Row],[Verantwortliches TP
(automatisch)]])&gt;0,"Transaktion mehrfach","okay"),"")</f>
        <v>okay</v>
      </c>
      <c r="AR1580" s="10" t="str">
        <f>IFERROR(IF(COUNTIFS(BTT[Verwendete Transaktion (Pflichtauswahl)],BTT[[#This Row],[Verwendete Transaktion (Pflichtauswahl)]],BTT[Verantwortliches TP
(automatisch)],"&lt;&gt;"&amp;VLOOKUP(aktives_Teilprojekt,Teilprojekte[[Teilprojekte]:[Kürzel]],2,FALSE))&gt;0,"Transaktion mehrfach","okay"),"")</f>
        <v>okay</v>
      </c>
      <c r="AS1580" s="10" t="s">
        <v>12129</v>
      </c>
      <c r="AT1580" s="10"/>
    </row>
    <row r="1581" spans="1:46" x14ac:dyDescent="0.25">
      <c r="A1581" s="14" t="str">
        <f>IFERROR(IF(BTT[[#This Row],[Lfd Nr. 
(aus konsolidierter Datei)]]&lt;&gt;"",BTT[[#This Row],[Lfd Nr. 
(aus konsolidierter Datei)]],VLOOKUP(aktives_Teilprojekt,Teilprojekte[[Teilprojekte]:[Kürzel]],2,FALSE)&amp;ROW(BTT[[#This Row],[Lfd Nr.
(automatisch)]])-2),"")</f>
        <v>FI1495</v>
      </c>
      <c r="B1581" s="15" t="s">
        <v>14</v>
      </c>
      <c r="C1581" s="15"/>
      <c r="D1581" t="s">
        <v>12130</v>
      </c>
      <c r="E1581" s="10" t="str">
        <f>IFERROR(IF(NOT(BTT[[#This Row],[Manuelle Änderung des Verantwortliches TP
(Auswahl - bei Bedarf)]]=""),BTT[[#This Row],[Manuelle Änderung des Verantwortliches TP
(Auswahl - bei Bedarf)]],VLOOKUP(BTT[[#This Row],[Hauptprozess
(Pflichtauswahl)]],Hauptprozesse[],3,FALSE)),"")</f>
        <v>FI</v>
      </c>
      <c r="G1581" t="s">
        <v>14176</v>
      </c>
      <c r="H1581" s="10" t="s">
        <v>6038</v>
      </c>
      <c r="I1581" t="s">
        <v>3133</v>
      </c>
      <c r="J1581" s="10" t="str">
        <f>IFERROR(VLOOKUP(BTT[[#This Row],[Verwendete Transaktion (Pflichtauswahl)]],Transaktionen[[Transaktionen]:[Langtext]],2,FALSE),"")</f>
        <v>Bestellung anzeigen</v>
      </c>
      <c r="V1581" s="10" t="str">
        <f>IFERROR(VLOOKUP(BTT[[#This Row],[Verwendetes Formular
(Auswahl falls relevant)]],Formulare[[Formularbezeichnung]:[Formularname (technisch)]],2,FALSE),"")</f>
        <v/>
      </c>
      <c r="Y1581" s="4"/>
      <c r="AK1581" s="10" t="str">
        <f>IF(BTT[[#This Row],[Subprozess
(optionale Auswahl)]]="","okay",IF(VLOOKUP(BTT[[#This Row],[Subprozess
(optionale Auswahl)]],BPML[[Subprozess]:[Zugeordneter Hauptprozess]],3,FALSE)=BTT[[#This Row],[Hauptprozess
(Pflichtauswahl)]],"okay","falscher Subprozess"))</f>
        <v>okay</v>
      </c>
      <c r="AL1581" t="str">
        <f>IF(aktives_Teilprojekt="Master","",IF(BTT[[#This Row],[Verantwortliches TP
(automatisch)]]=VLOOKUP(aktives_Teilprojekt,Teilprojekte[[Teilprojekte]:[Kürzel]],2,FALSE),"okay","Hauptprozess anderes TP"))</f>
        <v>okay</v>
      </c>
      <c r="AM15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1" s="10" t="str">
        <f>IFERROR(IF(BTT[[#This Row],[SAP-Modul
(Pflichtauswahl)]]&lt;&gt;VLOOKUP(BTT[[#This Row],[Verwendete Transaktion (Pflichtauswahl)]],Transaktionen[[Transaktionen]:[Modul]],3,FALSE),"Modul anders","okay"),"")</f>
        <v>okay</v>
      </c>
      <c r="AP1581" s="10" t="str">
        <f>IFERROR(IF(COUNTIFS(BTT[Verwendete Transaktion (Pflichtauswahl)],BTT[[#This Row],[Verwendete Transaktion (Pflichtauswahl)]],BTT[SAP-Modul
(Pflichtauswahl)],"&lt;&gt;"&amp;BTT[[#This Row],[SAP-Modul
(Pflichtauswahl)]])&gt;0,"Modul anders","okay"),"")</f>
        <v>okay</v>
      </c>
      <c r="AQ1581" s="10" t="str">
        <f>IFERROR(IF(COUNTIFS(BTT[Verwendete Transaktion (Pflichtauswahl)],BTT[[#This Row],[Verwendete Transaktion (Pflichtauswahl)]],BTT[Verantwortliches TP
(automatisch)],"&lt;&gt;"&amp;BTT[[#This Row],[Verantwortliches TP
(automatisch)]])&gt;0,"Transaktion mehrfach","okay"),"")</f>
        <v>okay</v>
      </c>
      <c r="AR1581" s="10" t="str">
        <f>IFERROR(IF(COUNTIFS(BTT[Verwendete Transaktion (Pflichtauswahl)],BTT[[#This Row],[Verwendete Transaktion (Pflichtauswahl)]],BTT[Verantwortliches TP
(automatisch)],"&lt;&gt;"&amp;VLOOKUP(aktives_Teilprojekt,Teilprojekte[[Teilprojekte]:[Kürzel]],2,FALSE))&gt;0,"Transaktion mehrfach","okay"),"")</f>
        <v>okay</v>
      </c>
      <c r="AS1581" s="10" t="s">
        <v>12131</v>
      </c>
      <c r="AT1581" s="10"/>
    </row>
    <row r="1582" spans="1:46" x14ac:dyDescent="0.25">
      <c r="A1582" s="14" t="str">
        <f>IFERROR(IF(BTT[[#This Row],[Lfd Nr. 
(aus konsolidierter Datei)]]&lt;&gt;"",BTT[[#This Row],[Lfd Nr. 
(aus konsolidierter Datei)]],VLOOKUP(aktives_Teilprojekt,Teilprojekte[[Teilprojekte]:[Kürzel]],2,FALSE)&amp;ROW(BTT[[#This Row],[Lfd Nr.
(automatisch)]])-2),"")</f>
        <v>FI1496</v>
      </c>
      <c r="B1582" s="15" t="s">
        <v>14</v>
      </c>
      <c r="C1582" s="15"/>
      <c r="D1582" t="s">
        <v>12130</v>
      </c>
      <c r="E1582" s="10" t="str">
        <f>IFERROR(IF(NOT(BTT[[#This Row],[Manuelle Änderung des Verantwortliches TP
(Auswahl - bei Bedarf)]]=""),BTT[[#This Row],[Manuelle Änderung des Verantwortliches TP
(Auswahl - bei Bedarf)]],VLOOKUP(BTT[[#This Row],[Hauptprozess
(Pflichtauswahl)]],Hauptprozesse[],3,FALSE)),"")</f>
        <v>FI</v>
      </c>
      <c r="G1582" t="s">
        <v>14176</v>
      </c>
      <c r="H1582" s="10" t="s">
        <v>8456</v>
      </c>
      <c r="I1582" t="s">
        <v>1760</v>
      </c>
      <c r="J1582" s="10" t="str">
        <f>IFERROR(VLOOKUP(BTT[[#This Row],[Verwendete Transaktion (Pflichtauswahl)]],Transaktionen[[Transaktionen]:[Langtext]],2,FALSE),"")</f>
        <v>Beleg anzeigen</v>
      </c>
      <c r="V1582" s="10" t="str">
        <f>IFERROR(VLOOKUP(BTT[[#This Row],[Verwendetes Formular
(Auswahl falls relevant)]],Formulare[[Formularbezeichnung]:[Formularname (technisch)]],2,FALSE),"")</f>
        <v/>
      </c>
      <c r="Y1582" s="4"/>
      <c r="AK1582" s="10" t="str">
        <f>IF(BTT[[#This Row],[Subprozess
(optionale Auswahl)]]="","okay",IF(VLOOKUP(BTT[[#This Row],[Subprozess
(optionale Auswahl)]],BPML[[Subprozess]:[Zugeordneter Hauptprozess]],3,FALSE)=BTT[[#This Row],[Hauptprozess
(Pflichtauswahl)]],"okay","falscher Subprozess"))</f>
        <v>okay</v>
      </c>
      <c r="AL1582" t="str">
        <f>IF(aktives_Teilprojekt="Master","",IF(BTT[[#This Row],[Verantwortliches TP
(automatisch)]]=VLOOKUP(aktives_Teilprojekt,Teilprojekte[[Teilprojekte]:[Kürzel]],2,FALSE),"okay","Hauptprozess anderes TP"))</f>
        <v>okay</v>
      </c>
      <c r="AM15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2" s="10" t="str">
        <f>IFERROR(IF(BTT[[#This Row],[SAP-Modul
(Pflichtauswahl)]]&lt;&gt;VLOOKUP(BTT[[#This Row],[Verwendete Transaktion (Pflichtauswahl)]],Transaktionen[[Transaktionen]:[Modul]],3,FALSE),"Modul anders","okay"),"")</f>
        <v>okay</v>
      </c>
      <c r="AP1582" s="10" t="str">
        <f>IFERROR(IF(COUNTIFS(BTT[Verwendete Transaktion (Pflichtauswahl)],BTT[[#This Row],[Verwendete Transaktion (Pflichtauswahl)]],BTT[SAP-Modul
(Pflichtauswahl)],"&lt;&gt;"&amp;BTT[[#This Row],[SAP-Modul
(Pflichtauswahl)]])&gt;0,"Modul anders","okay"),"")</f>
        <v>Modul anders</v>
      </c>
      <c r="AQ1582" s="10" t="str">
        <f>IFERROR(IF(COUNTIFS(BTT[Verwendete Transaktion (Pflichtauswahl)],BTT[[#This Row],[Verwendete Transaktion (Pflichtauswahl)]],BTT[Verantwortliches TP
(automatisch)],"&lt;&gt;"&amp;BTT[[#This Row],[Verantwortliches TP
(automatisch)]])&gt;0,"Transaktion mehrfach","okay"),"")</f>
        <v>okay</v>
      </c>
      <c r="AR1582" s="10" t="str">
        <f>IFERROR(IF(COUNTIFS(BTT[Verwendete Transaktion (Pflichtauswahl)],BTT[[#This Row],[Verwendete Transaktion (Pflichtauswahl)]],BTT[Verantwortliches TP
(automatisch)],"&lt;&gt;"&amp;VLOOKUP(aktives_Teilprojekt,Teilprojekte[[Teilprojekte]:[Kürzel]],2,FALSE))&gt;0,"Transaktion mehrfach","okay"),"")</f>
        <v>okay</v>
      </c>
      <c r="AS1582" s="10" t="s">
        <v>12132</v>
      </c>
      <c r="AT1582" s="10"/>
    </row>
    <row r="1583" spans="1:46" x14ac:dyDescent="0.25">
      <c r="A1583" s="14" t="str">
        <f>IFERROR(IF(BTT[[#This Row],[Lfd Nr. 
(aus konsolidierter Datei)]]&lt;&gt;"",BTT[[#This Row],[Lfd Nr. 
(aus konsolidierter Datei)]],VLOOKUP(aktives_Teilprojekt,Teilprojekte[[Teilprojekte]:[Kürzel]],2,FALSE)&amp;ROW(BTT[[#This Row],[Lfd Nr.
(automatisch)]])-2),"")</f>
        <v>FI1497</v>
      </c>
      <c r="B1583" s="15" t="s">
        <v>14</v>
      </c>
      <c r="C1583" s="15"/>
      <c r="D1583" t="s">
        <v>12130</v>
      </c>
      <c r="E1583" s="10" t="str">
        <f>IFERROR(IF(NOT(BTT[[#This Row],[Manuelle Änderung des Verantwortliches TP
(Auswahl - bei Bedarf)]]=""),BTT[[#This Row],[Manuelle Änderung des Verantwortliches TP
(Auswahl - bei Bedarf)]],VLOOKUP(BTT[[#This Row],[Hauptprozess
(Pflichtauswahl)]],Hauptprozesse[],3,FALSE)),"")</f>
        <v>FI</v>
      </c>
      <c r="G1583" t="s">
        <v>14176</v>
      </c>
      <c r="H1583" s="10" t="s">
        <v>6038</v>
      </c>
      <c r="I1583" t="s">
        <v>3306</v>
      </c>
      <c r="J1583" s="10" t="str">
        <f>IFERROR(VLOOKUP(BTT[[#This Row],[Verwendete Transaktion (Pflichtauswahl)]],Transaktionen[[Transaktionen]:[Langtext]],2,FALSE),"")</f>
        <v>Eingangsrechnung erfassen</v>
      </c>
      <c r="V1583" s="10" t="str">
        <f>IFERROR(VLOOKUP(BTT[[#This Row],[Verwendetes Formular
(Auswahl falls relevant)]],Formulare[[Formularbezeichnung]:[Formularname (technisch)]],2,FALSE),"")</f>
        <v/>
      </c>
      <c r="Y1583" s="4"/>
      <c r="AK1583" s="10" t="str">
        <f>IF(BTT[[#This Row],[Subprozess
(optionale Auswahl)]]="","okay",IF(VLOOKUP(BTT[[#This Row],[Subprozess
(optionale Auswahl)]],BPML[[Subprozess]:[Zugeordneter Hauptprozess]],3,FALSE)=BTT[[#This Row],[Hauptprozess
(Pflichtauswahl)]],"okay","falscher Subprozess"))</f>
        <v>okay</v>
      </c>
      <c r="AL1583" t="str">
        <f>IF(aktives_Teilprojekt="Master","",IF(BTT[[#This Row],[Verantwortliches TP
(automatisch)]]=VLOOKUP(aktives_Teilprojekt,Teilprojekte[[Teilprojekte]:[Kürzel]],2,FALSE),"okay","Hauptprozess anderes TP"))</f>
        <v>okay</v>
      </c>
      <c r="AM15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3" s="10" t="str">
        <f>IFERROR(IF(BTT[[#This Row],[SAP-Modul
(Pflichtauswahl)]]&lt;&gt;VLOOKUP(BTT[[#This Row],[Verwendete Transaktion (Pflichtauswahl)]],Transaktionen[[Transaktionen]:[Modul]],3,FALSE),"Modul anders","okay"),"")</f>
        <v>okay</v>
      </c>
      <c r="AP1583" s="10" t="str">
        <f>IFERROR(IF(COUNTIFS(BTT[Verwendete Transaktion (Pflichtauswahl)],BTT[[#This Row],[Verwendete Transaktion (Pflichtauswahl)]],BTT[SAP-Modul
(Pflichtauswahl)],"&lt;&gt;"&amp;BTT[[#This Row],[SAP-Modul
(Pflichtauswahl)]])&gt;0,"Modul anders","okay"),"")</f>
        <v>okay</v>
      </c>
      <c r="AQ1583" s="10" t="str">
        <f>IFERROR(IF(COUNTIFS(BTT[Verwendete Transaktion (Pflichtauswahl)],BTT[[#This Row],[Verwendete Transaktion (Pflichtauswahl)]],BTT[Verantwortliches TP
(automatisch)],"&lt;&gt;"&amp;BTT[[#This Row],[Verantwortliches TP
(automatisch)]])&gt;0,"Transaktion mehrfach","okay"),"")</f>
        <v>okay</v>
      </c>
      <c r="AR1583" s="10" t="str">
        <f>IFERROR(IF(COUNTIFS(BTT[Verwendete Transaktion (Pflichtauswahl)],BTT[[#This Row],[Verwendete Transaktion (Pflichtauswahl)]],BTT[Verantwortliches TP
(automatisch)],"&lt;&gt;"&amp;VLOOKUP(aktives_Teilprojekt,Teilprojekte[[Teilprojekte]:[Kürzel]],2,FALSE))&gt;0,"Transaktion mehrfach","okay"),"")</f>
        <v>okay</v>
      </c>
      <c r="AS1583" s="10" t="s">
        <v>12133</v>
      </c>
      <c r="AT1583" s="10"/>
    </row>
    <row r="1584" spans="1:46" x14ac:dyDescent="0.25">
      <c r="A1584" s="14" t="str">
        <f>IFERROR(IF(BTT[[#This Row],[Lfd Nr. 
(aus konsolidierter Datei)]]&lt;&gt;"",BTT[[#This Row],[Lfd Nr. 
(aus konsolidierter Datei)]],VLOOKUP(aktives_Teilprojekt,Teilprojekte[[Teilprojekte]:[Kürzel]],2,FALSE)&amp;ROW(BTT[[#This Row],[Lfd Nr.
(automatisch)]])-2),"")</f>
        <v>FI1498</v>
      </c>
      <c r="B1584" s="15" t="s">
        <v>14</v>
      </c>
      <c r="C1584" s="15"/>
      <c r="D1584" t="s">
        <v>12113</v>
      </c>
      <c r="E1584" s="10" t="str">
        <f>IFERROR(IF(NOT(BTT[[#This Row],[Manuelle Änderung des Verantwortliches TP
(Auswahl - bei Bedarf)]]=""),BTT[[#This Row],[Manuelle Änderung des Verantwortliches TP
(Auswahl - bei Bedarf)]],VLOOKUP(BTT[[#This Row],[Hauptprozess
(Pflichtauswahl)]],Hauptprozesse[],3,FALSE)),"")</f>
        <v>FI</v>
      </c>
      <c r="G1584" t="s">
        <v>14176</v>
      </c>
      <c r="H1584" s="10"/>
      <c r="I1584" t="s">
        <v>14306</v>
      </c>
      <c r="J1584" s="10" t="str">
        <f>IFERROR(VLOOKUP(BTT[[#This Row],[Verwendete Transaktion (Pflichtauswahl)]],Transaktionen[[Transaktionen]:[Langtext]],2,FALSE),"")</f>
        <v/>
      </c>
      <c r="V1584" s="10" t="str">
        <f>IFERROR(VLOOKUP(BTT[[#This Row],[Verwendetes Formular
(Auswahl falls relevant)]],Formulare[[Formularbezeichnung]:[Formularname (technisch)]],2,FALSE),"")</f>
        <v/>
      </c>
      <c r="Y1584" s="4"/>
      <c r="AK1584" s="10" t="str">
        <f>IF(BTT[[#This Row],[Subprozess
(optionale Auswahl)]]="","okay",IF(VLOOKUP(BTT[[#This Row],[Subprozess
(optionale Auswahl)]],BPML[[Subprozess]:[Zugeordneter Hauptprozess]],3,FALSE)=BTT[[#This Row],[Hauptprozess
(Pflichtauswahl)]],"okay","falscher Subprozess"))</f>
        <v>okay</v>
      </c>
      <c r="AL1584" t="str">
        <f>IF(aktives_Teilprojekt="Master","",IF(BTT[[#This Row],[Verantwortliches TP
(automatisch)]]=VLOOKUP(aktives_Teilprojekt,Teilprojekte[[Teilprojekte]:[Kürzel]],2,FALSE),"okay","Hauptprozess anderes TP"))</f>
        <v>okay</v>
      </c>
      <c r="AM15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4" s="10" t="str">
        <f>IFERROR(IF(BTT[[#This Row],[SAP-Modul
(Pflichtauswahl)]]&lt;&gt;VLOOKUP(BTT[[#This Row],[Verwendete Transaktion (Pflichtauswahl)]],Transaktionen[[Transaktionen]:[Modul]],3,FALSE),"Modul anders","okay"),"")</f>
        <v/>
      </c>
      <c r="AP1584" s="10" t="str">
        <f>IFERROR(IF(COUNTIFS(BTT[Verwendete Transaktion (Pflichtauswahl)],BTT[[#This Row],[Verwendete Transaktion (Pflichtauswahl)]],BTT[SAP-Modul
(Pflichtauswahl)],"&lt;&gt;"&amp;BTT[[#This Row],[SAP-Modul
(Pflichtauswahl)]])&gt;0,"Modul anders","okay"),"")</f>
        <v>okay</v>
      </c>
      <c r="AQ1584" s="10" t="str">
        <f>IFERROR(IF(COUNTIFS(BTT[Verwendete Transaktion (Pflichtauswahl)],BTT[[#This Row],[Verwendete Transaktion (Pflichtauswahl)]],BTT[Verantwortliches TP
(automatisch)],"&lt;&gt;"&amp;BTT[[#This Row],[Verantwortliches TP
(automatisch)]])&gt;0,"Transaktion mehrfach","okay"),"")</f>
        <v>okay</v>
      </c>
      <c r="AR1584" s="10" t="str">
        <f>IFERROR(IF(COUNTIFS(BTT[Verwendete Transaktion (Pflichtauswahl)],BTT[[#This Row],[Verwendete Transaktion (Pflichtauswahl)]],BTT[Verantwortliches TP
(automatisch)],"&lt;&gt;"&amp;VLOOKUP(aktives_Teilprojekt,Teilprojekte[[Teilprojekte]:[Kürzel]],2,FALSE))&gt;0,"Transaktion mehrfach","okay"),"")</f>
        <v>okay</v>
      </c>
      <c r="AS1584" s="10" t="s">
        <v>12134</v>
      </c>
      <c r="AT1584" s="10"/>
    </row>
    <row r="1585" spans="1:46" x14ac:dyDescent="0.25">
      <c r="A1585" s="14" t="str">
        <f>IFERROR(IF(BTT[[#This Row],[Lfd Nr. 
(aus konsolidierter Datei)]]&lt;&gt;"",BTT[[#This Row],[Lfd Nr. 
(aus konsolidierter Datei)]],VLOOKUP(aktives_Teilprojekt,Teilprojekte[[Teilprojekte]:[Kürzel]],2,FALSE)&amp;ROW(BTT[[#This Row],[Lfd Nr.
(automatisch)]])-2),"")</f>
        <v>FI1499</v>
      </c>
      <c r="B1585" s="15" t="s">
        <v>14</v>
      </c>
      <c r="C1585" s="15"/>
      <c r="D1585" t="s">
        <v>12113</v>
      </c>
      <c r="E1585" s="10" t="str">
        <f>IFERROR(IF(NOT(BTT[[#This Row],[Manuelle Änderung des Verantwortliches TP
(Auswahl - bei Bedarf)]]=""),BTT[[#This Row],[Manuelle Änderung des Verantwortliches TP
(Auswahl - bei Bedarf)]],VLOOKUP(BTT[[#This Row],[Hauptprozess
(Pflichtauswahl)]],Hauptprozesse[],3,FALSE)),"")</f>
        <v>FI</v>
      </c>
      <c r="G1585" t="s">
        <v>14176</v>
      </c>
      <c r="H1585" s="10" t="s">
        <v>6038</v>
      </c>
      <c r="I1585" t="s">
        <v>3375</v>
      </c>
      <c r="J1585" s="10" t="str">
        <f>IFERROR(VLOOKUP(BTT[[#This Row],[Verwendete Transaktion (Pflichtauswahl)]],Transaktionen[[Transaktionen]:[Langtext]],2,FALSE),"")</f>
        <v>Gesperrte Rechnungen freigeben</v>
      </c>
      <c r="V1585" s="10" t="str">
        <f>IFERROR(VLOOKUP(BTT[[#This Row],[Verwendetes Formular
(Auswahl falls relevant)]],Formulare[[Formularbezeichnung]:[Formularname (technisch)]],2,FALSE),"")</f>
        <v/>
      </c>
      <c r="Y1585" s="4"/>
      <c r="AK1585" s="10" t="str">
        <f>IF(BTT[[#This Row],[Subprozess
(optionale Auswahl)]]="","okay",IF(VLOOKUP(BTT[[#This Row],[Subprozess
(optionale Auswahl)]],BPML[[Subprozess]:[Zugeordneter Hauptprozess]],3,FALSE)=BTT[[#This Row],[Hauptprozess
(Pflichtauswahl)]],"okay","falscher Subprozess"))</f>
        <v>okay</v>
      </c>
      <c r="AL1585" t="str">
        <f>IF(aktives_Teilprojekt="Master","",IF(BTT[[#This Row],[Verantwortliches TP
(automatisch)]]=VLOOKUP(aktives_Teilprojekt,Teilprojekte[[Teilprojekte]:[Kürzel]],2,FALSE),"okay","Hauptprozess anderes TP"))</f>
        <v>okay</v>
      </c>
      <c r="AM15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5" s="10" t="str">
        <f>IFERROR(IF(BTT[[#This Row],[SAP-Modul
(Pflichtauswahl)]]&lt;&gt;VLOOKUP(BTT[[#This Row],[Verwendete Transaktion (Pflichtauswahl)]],Transaktionen[[Transaktionen]:[Modul]],3,FALSE),"Modul anders","okay"),"")</f>
        <v>okay</v>
      </c>
      <c r="AP1585" s="10" t="str">
        <f>IFERROR(IF(COUNTIFS(BTT[Verwendete Transaktion (Pflichtauswahl)],BTT[[#This Row],[Verwendete Transaktion (Pflichtauswahl)]],BTT[SAP-Modul
(Pflichtauswahl)],"&lt;&gt;"&amp;BTT[[#This Row],[SAP-Modul
(Pflichtauswahl)]])&gt;0,"Modul anders","okay"),"")</f>
        <v>okay</v>
      </c>
      <c r="AQ1585" s="10" t="str">
        <f>IFERROR(IF(COUNTIFS(BTT[Verwendete Transaktion (Pflichtauswahl)],BTT[[#This Row],[Verwendete Transaktion (Pflichtauswahl)]],BTT[Verantwortliches TP
(automatisch)],"&lt;&gt;"&amp;BTT[[#This Row],[Verantwortliches TP
(automatisch)]])&gt;0,"Transaktion mehrfach","okay"),"")</f>
        <v>okay</v>
      </c>
      <c r="AR1585" s="10" t="str">
        <f>IFERROR(IF(COUNTIFS(BTT[Verwendete Transaktion (Pflichtauswahl)],BTT[[#This Row],[Verwendete Transaktion (Pflichtauswahl)]],BTT[Verantwortliches TP
(automatisch)],"&lt;&gt;"&amp;VLOOKUP(aktives_Teilprojekt,Teilprojekte[[Teilprojekte]:[Kürzel]],2,FALSE))&gt;0,"Transaktion mehrfach","okay"),"")</f>
        <v>okay</v>
      </c>
      <c r="AS1585" s="10" t="s">
        <v>12135</v>
      </c>
      <c r="AT1585" s="10"/>
    </row>
    <row r="1586" spans="1:46" x14ac:dyDescent="0.25">
      <c r="A1586" s="14" t="str">
        <f>IFERROR(IF(BTT[[#This Row],[Lfd Nr. 
(aus konsolidierter Datei)]]&lt;&gt;"",BTT[[#This Row],[Lfd Nr. 
(aus konsolidierter Datei)]],VLOOKUP(aktives_Teilprojekt,Teilprojekte[[Teilprojekte]:[Kürzel]],2,FALSE)&amp;ROW(BTT[[#This Row],[Lfd Nr.
(automatisch)]])-2),"")</f>
        <v>FI1500</v>
      </c>
      <c r="B1586" s="15" t="s">
        <v>14</v>
      </c>
      <c r="C1586" s="15"/>
      <c r="D1586" t="s">
        <v>12113</v>
      </c>
      <c r="E1586" s="10" t="str">
        <f>IFERROR(IF(NOT(BTT[[#This Row],[Manuelle Änderung des Verantwortliches TP
(Auswahl - bei Bedarf)]]=""),BTT[[#This Row],[Manuelle Änderung des Verantwortliches TP
(Auswahl - bei Bedarf)]],VLOOKUP(BTT[[#This Row],[Hauptprozess
(Pflichtauswahl)]],Hauptprozesse[],3,FALSE)),"")</f>
        <v>FI</v>
      </c>
      <c r="G1586" t="s">
        <v>14176</v>
      </c>
      <c r="H1586" s="10" t="s">
        <v>6038</v>
      </c>
      <c r="I1586" t="s">
        <v>3133</v>
      </c>
      <c r="J1586" s="10" t="str">
        <f>IFERROR(VLOOKUP(BTT[[#This Row],[Verwendete Transaktion (Pflichtauswahl)]],Transaktionen[[Transaktionen]:[Langtext]],2,FALSE),"")</f>
        <v>Bestellung anzeigen</v>
      </c>
      <c r="V1586" s="10" t="str">
        <f>IFERROR(VLOOKUP(BTT[[#This Row],[Verwendetes Formular
(Auswahl falls relevant)]],Formulare[[Formularbezeichnung]:[Formularname (technisch)]],2,FALSE),"")</f>
        <v/>
      </c>
      <c r="Y1586" s="4"/>
      <c r="AK1586" s="10" t="str">
        <f>IF(BTT[[#This Row],[Subprozess
(optionale Auswahl)]]="","okay",IF(VLOOKUP(BTT[[#This Row],[Subprozess
(optionale Auswahl)]],BPML[[Subprozess]:[Zugeordneter Hauptprozess]],3,FALSE)=BTT[[#This Row],[Hauptprozess
(Pflichtauswahl)]],"okay","falscher Subprozess"))</f>
        <v>okay</v>
      </c>
      <c r="AL1586" t="str">
        <f>IF(aktives_Teilprojekt="Master","",IF(BTT[[#This Row],[Verantwortliches TP
(automatisch)]]=VLOOKUP(aktives_Teilprojekt,Teilprojekte[[Teilprojekte]:[Kürzel]],2,FALSE),"okay","Hauptprozess anderes TP"))</f>
        <v>okay</v>
      </c>
      <c r="AM15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6" s="10" t="str">
        <f>IFERROR(IF(BTT[[#This Row],[SAP-Modul
(Pflichtauswahl)]]&lt;&gt;VLOOKUP(BTT[[#This Row],[Verwendete Transaktion (Pflichtauswahl)]],Transaktionen[[Transaktionen]:[Modul]],3,FALSE),"Modul anders","okay"),"")</f>
        <v>okay</v>
      </c>
      <c r="AP1586" s="10" t="str">
        <f>IFERROR(IF(COUNTIFS(BTT[Verwendete Transaktion (Pflichtauswahl)],BTT[[#This Row],[Verwendete Transaktion (Pflichtauswahl)]],BTT[SAP-Modul
(Pflichtauswahl)],"&lt;&gt;"&amp;BTT[[#This Row],[SAP-Modul
(Pflichtauswahl)]])&gt;0,"Modul anders","okay"),"")</f>
        <v>okay</v>
      </c>
      <c r="AQ1586" s="10" t="str">
        <f>IFERROR(IF(COUNTIFS(BTT[Verwendete Transaktion (Pflichtauswahl)],BTT[[#This Row],[Verwendete Transaktion (Pflichtauswahl)]],BTT[Verantwortliches TP
(automatisch)],"&lt;&gt;"&amp;BTT[[#This Row],[Verantwortliches TP
(automatisch)]])&gt;0,"Transaktion mehrfach","okay"),"")</f>
        <v>okay</v>
      </c>
      <c r="AR1586" s="10" t="str">
        <f>IFERROR(IF(COUNTIFS(BTT[Verwendete Transaktion (Pflichtauswahl)],BTT[[#This Row],[Verwendete Transaktion (Pflichtauswahl)]],BTT[Verantwortliches TP
(automatisch)],"&lt;&gt;"&amp;VLOOKUP(aktives_Teilprojekt,Teilprojekte[[Teilprojekte]:[Kürzel]],2,FALSE))&gt;0,"Transaktion mehrfach","okay"),"")</f>
        <v>okay</v>
      </c>
      <c r="AS1586" s="10" t="s">
        <v>12136</v>
      </c>
      <c r="AT1586" s="10"/>
    </row>
    <row r="1587" spans="1:46" x14ac:dyDescent="0.25">
      <c r="A1587" s="14" t="str">
        <f>IFERROR(IF(BTT[[#This Row],[Lfd Nr. 
(aus konsolidierter Datei)]]&lt;&gt;"",BTT[[#This Row],[Lfd Nr. 
(aus konsolidierter Datei)]],VLOOKUP(aktives_Teilprojekt,Teilprojekte[[Teilprojekte]:[Kürzel]],2,FALSE)&amp;ROW(BTT[[#This Row],[Lfd Nr.
(automatisch)]])-2),"")</f>
        <v>FI1501</v>
      </c>
      <c r="B1587" s="15" t="s">
        <v>14</v>
      </c>
      <c r="C1587" s="15"/>
      <c r="D1587" t="s">
        <v>12113</v>
      </c>
      <c r="E1587" s="10" t="str">
        <f>IFERROR(IF(NOT(BTT[[#This Row],[Manuelle Änderung des Verantwortliches TP
(Auswahl - bei Bedarf)]]=""),BTT[[#This Row],[Manuelle Änderung des Verantwortliches TP
(Auswahl - bei Bedarf)]],VLOOKUP(BTT[[#This Row],[Hauptprozess
(Pflichtauswahl)]],Hauptprozesse[],3,FALSE)),"")</f>
        <v>FI</v>
      </c>
      <c r="G1587" t="s">
        <v>14176</v>
      </c>
      <c r="H1587" s="10" t="s">
        <v>8456</v>
      </c>
      <c r="I1587" t="s">
        <v>1760</v>
      </c>
      <c r="J1587" s="10" t="str">
        <f>IFERROR(VLOOKUP(BTT[[#This Row],[Verwendete Transaktion (Pflichtauswahl)]],Transaktionen[[Transaktionen]:[Langtext]],2,FALSE),"")</f>
        <v>Beleg anzeigen</v>
      </c>
      <c r="V1587" s="10" t="str">
        <f>IFERROR(VLOOKUP(BTT[[#This Row],[Verwendetes Formular
(Auswahl falls relevant)]],Formulare[[Formularbezeichnung]:[Formularname (technisch)]],2,FALSE),"")</f>
        <v/>
      </c>
      <c r="Y1587" s="4"/>
      <c r="AK1587" s="10" t="str">
        <f>IF(BTT[[#This Row],[Subprozess
(optionale Auswahl)]]="","okay",IF(VLOOKUP(BTT[[#This Row],[Subprozess
(optionale Auswahl)]],BPML[[Subprozess]:[Zugeordneter Hauptprozess]],3,FALSE)=BTT[[#This Row],[Hauptprozess
(Pflichtauswahl)]],"okay","falscher Subprozess"))</f>
        <v>okay</v>
      </c>
      <c r="AL1587" t="str">
        <f>IF(aktives_Teilprojekt="Master","",IF(BTT[[#This Row],[Verantwortliches TP
(automatisch)]]=VLOOKUP(aktives_Teilprojekt,Teilprojekte[[Teilprojekte]:[Kürzel]],2,FALSE),"okay","Hauptprozess anderes TP"))</f>
        <v>okay</v>
      </c>
      <c r="AM15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7" s="10" t="str">
        <f>IFERROR(IF(BTT[[#This Row],[SAP-Modul
(Pflichtauswahl)]]&lt;&gt;VLOOKUP(BTT[[#This Row],[Verwendete Transaktion (Pflichtauswahl)]],Transaktionen[[Transaktionen]:[Modul]],3,FALSE),"Modul anders","okay"),"")</f>
        <v>okay</v>
      </c>
      <c r="AP1587" s="10" t="str">
        <f>IFERROR(IF(COUNTIFS(BTT[Verwendete Transaktion (Pflichtauswahl)],BTT[[#This Row],[Verwendete Transaktion (Pflichtauswahl)]],BTT[SAP-Modul
(Pflichtauswahl)],"&lt;&gt;"&amp;BTT[[#This Row],[SAP-Modul
(Pflichtauswahl)]])&gt;0,"Modul anders","okay"),"")</f>
        <v>Modul anders</v>
      </c>
      <c r="AQ1587" s="10" t="str">
        <f>IFERROR(IF(COUNTIFS(BTT[Verwendete Transaktion (Pflichtauswahl)],BTT[[#This Row],[Verwendete Transaktion (Pflichtauswahl)]],BTT[Verantwortliches TP
(automatisch)],"&lt;&gt;"&amp;BTT[[#This Row],[Verantwortliches TP
(automatisch)]])&gt;0,"Transaktion mehrfach","okay"),"")</f>
        <v>okay</v>
      </c>
      <c r="AR1587" s="10" t="str">
        <f>IFERROR(IF(COUNTIFS(BTT[Verwendete Transaktion (Pflichtauswahl)],BTT[[#This Row],[Verwendete Transaktion (Pflichtauswahl)]],BTT[Verantwortliches TP
(automatisch)],"&lt;&gt;"&amp;VLOOKUP(aktives_Teilprojekt,Teilprojekte[[Teilprojekte]:[Kürzel]],2,FALSE))&gt;0,"Transaktion mehrfach","okay"),"")</f>
        <v>okay</v>
      </c>
      <c r="AS1587" s="10" t="s">
        <v>12137</v>
      </c>
      <c r="AT1587" s="10"/>
    </row>
    <row r="1588" spans="1:46" x14ac:dyDescent="0.25">
      <c r="A1588" s="14" t="str">
        <f>IFERROR(IF(BTT[[#This Row],[Lfd Nr. 
(aus konsolidierter Datei)]]&lt;&gt;"",BTT[[#This Row],[Lfd Nr. 
(aus konsolidierter Datei)]],VLOOKUP(aktives_Teilprojekt,Teilprojekte[[Teilprojekte]:[Kürzel]],2,FALSE)&amp;ROW(BTT[[#This Row],[Lfd Nr.
(automatisch)]])-2),"")</f>
        <v>FI1502</v>
      </c>
      <c r="B1588" s="15" t="s">
        <v>14</v>
      </c>
      <c r="C1588" s="15"/>
      <c r="D1588" t="s">
        <v>11979</v>
      </c>
      <c r="E1588" s="10" t="str">
        <f>IFERROR(IF(NOT(BTT[[#This Row],[Manuelle Änderung des Verantwortliches TP
(Auswahl - bei Bedarf)]]=""),BTT[[#This Row],[Manuelle Änderung des Verantwortliches TP
(Auswahl - bei Bedarf)]],VLOOKUP(BTT[[#This Row],[Hauptprozess
(Pflichtauswahl)]],Hauptprozesse[],3,FALSE)),"")</f>
        <v>FI</v>
      </c>
      <c r="G1588" t="s">
        <v>14301</v>
      </c>
      <c r="H1588" s="10" t="s">
        <v>8485</v>
      </c>
      <c r="I1588" t="s">
        <v>8522</v>
      </c>
      <c r="J1588" s="10" t="str">
        <f>IFERROR(VLOOKUP(BTT[[#This Row],[Verwendete Transaktion (Pflichtauswahl)]],Transaktionen[[Transaktionen]:[Langtext]],2,FALSE),"")</f>
        <v>keine digitale Erfassung</v>
      </c>
      <c r="V1588" s="10" t="str">
        <f>IFERROR(VLOOKUP(BTT[[#This Row],[Verwendetes Formular
(Auswahl falls relevant)]],Formulare[[Formularbezeichnung]:[Formularname (technisch)]],2,FALSE),"")</f>
        <v/>
      </c>
      <c r="Y1588" s="4"/>
      <c r="AK1588" s="10" t="str">
        <f>IF(BTT[[#This Row],[Subprozess
(optionale Auswahl)]]="","okay",IF(VLOOKUP(BTT[[#This Row],[Subprozess
(optionale Auswahl)]],BPML[[Subprozess]:[Zugeordneter Hauptprozess]],3,FALSE)=BTT[[#This Row],[Hauptprozess
(Pflichtauswahl)]],"okay","falscher Subprozess"))</f>
        <v>okay</v>
      </c>
      <c r="AL1588" t="str">
        <f>IF(aktives_Teilprojekt="Master","",IF(BTT[[#This Row],[Verantwortliches TP
(automatisch)]]=VLOOKUP(aktives_Teilprojekt,Teilprojekte[[Teilprojekte]:[Kürzel]],2,FALSE),"okay","Hauptprozess anderes TP"))</f>
        <v>okay</v>
      </c>
      <c r="AM15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8" s="10" t="str">
        <f>IFERROR(IF(BTT[[#This Row],[SAP-Modul
(Pflichtauswahl)]]&lt;&gt;VLOOKUP(BTT[[#This Row],[Verwendete Transaktion (Pflichtauswahl)]],Transaktionen[[Transaktionen]:[Modul]],3,FALSE),"Modul anders","okay"),"")</f>
        <v>okay</v>
      </c>
      <c r="AP1588" s="10" t="str">
        <f>IFERROR(IF(COUNTIFS(BTT[Verwendete Transaktion (Pflichtauswahl)],BTT[[#This Row],[Verwendete Transaktion (Pflichtauswahl)]],BTT[SAP-Modul
(Pflichtauswahl)],"&lt;&gt;"&amp;BTT[[#This Row],[SAP-Modul
(Pflichtauswahl)]])&gt;0,"Modul anders","okay"),"")</f>
        <v>okay</v>
      </c>
      <c r="AQ1588" s="10" t="str">
        <f>IFERROR(IF(COUNTIFS(BTT[Verwendete Transaktion (Pflichtauswahl)],BTT[[#This Row],[Verwendete Transaktion (Pflichtauswahl)]],BTT[Verantwortliches TP
(automatisch)],"&lt;&gt;"&amp;BTT[[#This Row],[Verantwortliches TP
(automatisch)]])&gt;0,"Transaktion mehrfach","okay"),"")</f>
        <v>okay</v>
      </c>
      <c r="AR1588" s="10" t="str">
        <f>IFERROR(IF(COUNTIFS(BTT[Verwendete Transaktion (Pflichtauswahl)],BTT[[#This Row],[Verwendete Transaktion (Pflichtauswahl)]],BTT[Verantwortliches TP
(automatisch)],"&lt;&gt;"&amp;VLOOKUP(aktives_Teilprojekt,Teilprojekte[[Teilprojekte]:[Kürzel]],2,FALSE))&gt;0,"Transaktion mehrfach","okay"),"")</f>
        <v>okay</v>
      </c>
      <c r="AS1588" s="10" t="s">
        <v>12138</v>
      </c>
      <c r="AT1588" s="10"/>
    </row>
    <row r="1589" spans="1:46" x14ac:dyDescent="0.25">
      <c r="A1589" s="14" t="str">
        <f>IFERROR(IF(BTT[[#This Row],[Lfd Nr. 
(aus konsolidierter Datei)]]&lt;&gt;"",BTT[[#This Row],[Lfd Nr. 
(aus konsolidierter Datei)]],VLOOKUP(aktives_Teilprojekt,Teilprojekte[[Teilprojekte]:[Kürzel]],2,FALSE)&amp;ROW(BTT[[#This Row],[Lfd Nr.
(automatisch)]])-2),"")</f>
        <v>FI1503</v>
      </c>
      <c r="B1589" s="15" t="s">
        <v>14</v>
      </c>
      <c r="C1589" s="15"/>
      <c r="E1589" s="10" t="str">
        <f>IFERROR(IF(NOT(BTT[[#This Row],[Manuelle Änderung des Verantwortliches TP
(Auswahl - bei Bedarf)]]=""),BTT[[#This Row],[Manuelle Änderung des Verantwortliches TP
(Auswahl - bei Bedarf)]],VLOOKUP(BTT[[#This Row],[Hauptprozess
(Pflichtauswahl)]],Hauptprozesse[],3,FALSE)),"")</f>
        <v>FI</v>
      </c>
      <c r="H1589" s="10"/>
      <c r="J1589" s="10" t="str">
        <f>IFERROR(VLOOKUP(BTT[[#This Row],[Verwendete Transaktion (Pflichtauswahl)]],Transaktionen[[Transaktionen]:[Langtext]],2,FALSE),"")</f>
        <v/>
      </c>
      <c r="R1589" t="s">
        <v>8512</v>
      </c>
      <c r="V1589" s="10" t="str">
        <f>IFERROR(VLOOKUP(BTT[[#This Row],[Verwendetes Formular
(Auswahl falls relevant)]],Formulare[[Formularbezeichnung]:[Formularname (technisch)]],2,FALSE),"")</f>
        <v/>
      </c>
      <c r="Y1589" s="4"/>
      <c r="AK1589" s="10" t="str">
        <f>IF(BTT[[#This Row],[Subprozess
(optionale Auswahl)]]="","okay",IF(VLOOKUP(BTT[[#This Row],[Subprozess
(optionale Auswahl)]],BPML[[Subprozess]:[Zugeordneter Hauptprozess]],3,FALSE)=BTT[[#This Row],[Hauptprozess
(Pflichtauswahl)]],"okay","falscher Subprozess"))</f>
        <v>okay</v>
      </c>
      <c r="AL1589" t="str">
        <f>IF(aktives_Teilprojekt="Master","",IF(BTT[[#This Row],[Verantwortliches TP
(automatisch)]]=VLOOKUP(aktives_Teilprojekt,Teilprojekte[[Teilprojekte]:[Kürzel]],2,FALSE),"okay","Hauptprozess anderes TP"))</f>
        <v>okay</v>
      </c>
      <c r="AM15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9" s="10" t="str">
        <f>IFERROR(IF(BTT[[#This Row],[SAP-Modul
(Pflichtauswahl)]]&lt;&gt;VLOOKUP(BTT[[#This Row],[Verwendete Transaktion (Pflichtauswahl)]],Transaktionen[[Transaktionen]:[Modul]],3,FALSE),"Modul anders","okay"),"")</f>
        <v/>
      </c>
      <c r="AP1589" s="10" t="str">
        <f>IFERROR(IF(COUNTIFS(BTT[Verwendete Transaktion (Pflichtauswahl)],BTT[[#This Row],[Verwendete Transaktion (Pflichtauswahl)]],BTT[SAP-Modul
(Pflichtauswahl)],"&lt;&gt;"&amp;BTT[[#This Row],[SAP-Modul
(Pflichtauswahl)]])&gt;0,"Modul anders","okay"),"")</f>
        <v>okay</v>
      </c>
      <c r="AQ1589" s="10" t="str">
        <f>IFERROR(IF(COUNTIFS(BTT[Verwendete Transaktion (Pflichtauswahl)],BTT[[#This Row],[Verwendete Transaktion (Pflichtauswahl)]],BTT[Verantwortliches TP
(automatisch)],"&lt;&gt;"&amp;BTT[[#This Row],[Verantwortliches TP
(automatisch)]])&gt;0,"Transaktion mehrfach","okay"),"")</f>
        <v>okay</v>
      </c>
      <c r="AR1589" s="10" t="str">
        <f>IFERROR(IF(COUNTIFS(BTT[Verwendete Transaktion (Pflichtauswahl)],BTT[[#This Row],[Verwendete Transaktion (Pflichtauswahl)]],BTT[Verantwortliches TP
(automatisch)],"&lt;&gt;"&amp;VLOOKUP(aktives_Teilprojekt,Teilprojekte[[Teilprojekte]:[Kürzel]],2,FALSE))&gt;0,"Transaktion mehrfach","okay"),"")</f>
        <v>okay</v>
      </c>
      <c r="AS1589" s="10" t="s">
        <v>12139</v>
      </c>
      <c r="AT1589" s="10"/>
    </row>
    <row r="1590" spans="1:46" x14ac:dyDescent="0.25">
      <c r="A1590" s="14" t="str">
        <f>IFERROR(IF(BTT[[#This Row],[Lfd Nr. 
(aus konsolidierter Datei)]]&lt;&gt;"",BTT[[#This Row],[Lfd Nr. 
(aus konsolidierter Datei)]],VLOOKUP(aktives_Teilprojekt,Teilprojekte[[Teilprojekte]:[Kürzel]],2,FALSE)&amp;ROW(BTT[[#This Row],[Lfd Nr.
(automatisch)]])-2),"")</f>
        <v>FI1504</v>
      </c>
      <c r="B1590" s="15" t="s">
        <v>14</v>
      </c>
      <c r="C1590" s="15"/>
      <c r="D1590" t="s">
        <v>11991</v>
      </c>
      <c r="E1590" s="10" t="str">
        <f>IFERROR(IF(NOT(BTT[[#This Row],[Manuelle Änderung des Verantwortliches TP
(Auswahl - bei Bedarf)]]=""),BTT[[#This Row],[Manuelle Änderung des Verantwortliches TP
(Auswahl - bei Bedarf)]],VLOOKUP(BTT[[#This Row],[Hauptprozess
(Pflichtauswahl)]],Hauptprozesse[],3,FALSE)),"")</f>
        <v>FI</v>
      </c>
      <c r="G1590" t="s">
        <v>14176</v>
      </c>
      <c r="H1590" s="10" t="s">
        <v>8485</v>
      </c>
      <c r="I1590" t="s">
        <v>8522</v>
      </c>
      <c r="J1590" s="10" t="str">
        <f>IFERROR(VLOOKUP(BTT[[#This Row],[Verwendete Transaktion (Pflichtauswahl)]],Transaktionen[[Transaktionen]:[Langtext]],2,FALSE),"")</f>
        <v>keine digitale Erfassung</v>
      </c>
      <c r="R1590" t="s">
        <v>8512</v>
      </c>
      <c r="V1590" s="10" t="str">
        <f>IFERROR(VLOOKUP(BTT[[#This Row],[Verwendetes Formular
(Auswahl falls relevant)]],Formulare[[Formularbezeichnung]:[Formularname (technisch)]],2,FALSE),"")</f>
        <v/>
      </c>
      <c r="Y1590" s="4"/>
      <c r="AK1590" s="10" t="str">
        <f>IF(BTT[[#This Row],[Subprozess
(optionale Auswahl)]]="","okay",IF(VLOOKUP(BTT[[#This Row],[Subprozess
(optionale Auswahl)]],BPML[[Subprozess]:[Zugeordneter Hauptprozess]],3,FALSE)=BTT[[#This Row],[Hauptprozess
(Pflichtauswahl)]],"okay","falscher Subprozess"))</f>
        <v>okay</v>
      </c>
      <c r="AL1590" t="str">
        <f>IF(aktives_Teilprojekt="Master","",IF(BTT[[#This Row],[Verantwortliches TP
(automatisch)]]=VLOOKUP(aktives_Teilprojekt,Teilprojekte[[Teilprojekte]:[Kürzel]],2,FALSE),"okay","Hauptprozess anderes TP"))</f>
        <v>okay</v>
      </c>
      <c r="AM15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0" s="10" t="str">
        <f>IFERROR(IF(BTT[[#This Row],[SAP-Modul
(Pflichtauswahl)]]&lt;&gt;VLOOKUP(BTT[[#This Row],[Verwendete Transaktion (Pflichtauswahl)]],Transaktionen[[Transaktionen]:[Modul]],3,FALSE),"Modul anders","okay"),"")</f>
        <v>okay</v>
      </c>
      <c r="AP1590" s="10" t="str">
        <f>IFERROR(IF(COUNTIFS(BTT[Verwendete Transaktion (Pflichtauswahl)],BTT[[#This Row],[Verwendete Transaktion (Pflichtauswahl)]],BTT[SAP-Modul
(Pflichtauswahl)],"&lt;&gt;"&amp;BTT[[#This Row],[SAP-Modul
(Pflichtauswahl)]])&gt;0,"Modul anders","okay"),"")</f>
        <v>okay</v>
      </c>
      <c r="AQ1590" s="10" t="str">
        <f>IFERROR(IF(COUNTIFS(BTT[Verwendete Transaktion (Pflichtauswahl)],BTT[[#This Row],[Verwendete Transaktion (Pflichtauswahl)]],BTT[Verantwortliches TP
(automatisch)],"&lt;&gt;"&amp;BTT[[#This Row],[Verantwortliches TP
(automatisch)]])&gt;0,"Transaktion mehrfach","okay"),"")</f>
        <v>okay</v>
      </c>
      <c r="AR1590" s="10" t="str">
        <f>IFERROR(IF(COUNTIFS(BTT[Verwendete Transaktion (Pflichtauswahl)],BTT[[#This Row],[Verwendete Transaktion (Pflichtauswahl)]],BTT[Verantwortliches TP
(automatisch)],"&lt;&gt;"&amp;VLOOKUP(aktives_Teilprojekt,Teilprojekte[[Teilprojekte]:[Kürzel]],2,FALSE))&gt;0,"Transaktion mehrfach","okay"),"")</f>
        <v>okay</v>
      </c>
      <c r="AS1590" s="10" t="s">
        <v>12140</v>
      </c>
      <c r="AT1590" s="10"/>
    </row>
    <row r="1591" spans="1:46" x14ac:dyDescent="0.25">
      <c r="A1591" s="14" t="str">
        <f>IFERROR(IF(BTT[[#This Row],[Lfd Nr. 
(aus konsolidierter Datei)]]&lt;&gt;"",BTT[[#This Row],[Lfd Nr. 
(aus konsolidierter Datei)]],VLOOKUP(aktives_Teilprojekt,Teilprojekte[[Teilprojekte]:[Kürzel]],2,FALSE)&amp;ROW(BTT[[#This Row],[Lfd Nr.
(automatisch)]])-2),"")</f>
        <v>FI1505</v>
      </c>
      <c r="B1591" s="15" t="s">
        <v>14</v>
      </c>
      <c r="C1591" s="15"/>
      <c r="D1591" t="s">
        <v>11995</v>
      </c>
      <c r="E1591" s="10" t="str">
        <f>IFERROR(IF(NOT(BTT[[#This Row],[Manuelle Änderung des Verantwortliches TP
(Auswahl - bei Bedarf)]]=""),BTT[[#This Row],[Manuelle Änderung des Verantwortliches TP
(Auswahl - bei Bedarf)]],VLOOKUP(BTT[[#This Row],[Hauptprozess
(Pflichtauswahl)]],Hauptprozesse[],3,FALSE)),"")</f>
        <v>FI</v>
      </c>
      <c r="G1591" t="s">
        <v>14176</v>
      </c>
      <c r="H1591" s="10"/>
      <c r="J1591" s="10" t="str">
        <f>IFERROR(VLOOKUP(BTT[[#This Row],[Verwendete Transaktion (Pflichtauswahl)]],Transaktionen[[Transaktionen]:[Langtext]],2,FALSE),"")</f>
        <v/>
      </c>
      <c r="V1591" s="10" t="str">
        <f>IFERROR(VLOOKUP(BTT[[#This Row],[Verwendetes Formular
(Auswahl falls relevant)]],Formulare[[Formularbezeichnung]:[Formularname (technisch)]],2,FALSE),"")</f>
        <v/>
      </c>
      <c r="Y1591" s="4"/>
      <c r="AK1591" s="10" t="str">
        <f>IF(BTT[[#This Row],[Subprozess
(optionale Auswahl)]]="","okay",IF(VLOOKUP(BTT[[#This Row],[Subprozess
(optionale Auswahl)]],BPML[[Subprozess]:[Zugeordneter Hauptprozess]],3,FALSE)=BTT[[#This Row],[Hauptprozess
(Pflichtauswahl)]],"okay","falscher Subprozess"))</f>
        <v>okay</v>
      </c>
      <c r="AL1591" t="str">
        <f>IF(aktives_Teilprojekt="Master","",IF(BTT[[#This Row],[Verantwortliches TP
(automatisch)]]=VLOOKUP(aktives_Teilprojekt,Teilprojekte[[Teilprojekte]:[Kürzel]],2,FALSE),"okay","Hauptprozess anderes TP"))</f>
        <v>okay</v>
      </c>
      <c r="AM15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1" s="10" t="str">
        <f>IFERROR(IF(BTT[[#This Row],[SAP-Modul
(Pflichtauswahl)]]&lt;&gt;VLOOKUP(BTT[[#This Row],[Verwendete Transaktion (Pflichtauswahl)]],Transaktionen[[Transaktionen]:[Modul]],3,FALSE),"Modul anders","okay"),"")</f>
        <v/>
      </c>
      <c r="AP1591" s="10" t="str">
        <f>IFERROR(IF(COUNTIFS(BTT[Verwendete Transaktion (Pflichtauswahl)],BTT[[#This Row],[Verwendete Transaktion (Pflichtauswahl)]],BTT[SAP-Modul
(Pflichtauswahl)],"&lt;&gt;"&amp;BTT[[#This Row],[SAP-Modul
(Pflichtauswahl)]])&gt;0,"Modul anders","okay"),"")</f>
        <v>okay</v>
      </c>
      <c r="AQ1591" s="10" t="str">
        <f>IFERROR(IF(COUNTIFS(BTT[Verwendete Transaktion (Pflichtauswahl)],BTT[[#This Row],[Verwendete Transaktion (Pflichtauswahl)]],BTT[Verantwortliches TP
(automatisch)],"&lt;&gt;"&amp;BTT[[#This Row],[Verantwortliches TP
(automatisch)]])&gt;0,"Transaktion mehrfach","okay"),"")</f>
        <v>okay</v>
      </c>
      <c r="AR1591" s="10" t="str">
        <f>IFERROR(IF(COUNTIFS(BTT[Verwendete Transaktion (Pflichtauswahl)],BTT[[#This Row],[Verwendete Transaktion (Pflichtauswahl)]],BTT[Verantwortliches TP
(automatisch)],"&lt;&gt;"&amp;VLOOKUP(aktives_Teilprojekt,Teilprojekte[[Teilprojekte]:[Kürzel]],2,FALSE))&gt;0,"Transaktion mehrfach","okay"),"")</f>
        <v>okay</v>
      </c>
      <c r="AS1591" s="10" t="s">
        <v>12141</v>
      </c>
      <c r="AT1591" s="10"/>
    </row>
    <row r="1592" spans="1:46" x14ac:dyDescent="0.25">
      <c r="A1592" s="14" t="str">
        <f>IFERROR(IF(BTT[[#This Row],[Lfd Nr. 
(aus konsolidierter Datei)]]&lt;&gt;"",BTT[[#This Row],[Lfd Nr. 
(aus konsolidierter Datei)]],VLOOKUP(aktives_Teilprojekt,Teilprojekte[[Teilprojekte]:[Kürzel]],2,FALSE)&amp;ROW(BTT[[#This Row],[Lfd Nr.
(automatisch)]])-2),"")</f>
        <v>FI1506</v>
      </c>
      <c r="B1592" s="15" t="s">
        <v>14</v>
      </c>
      <c r="C1592" s="15"/>
      <c r="D1592" t="s">
        <v>11998</v>
      </c>
      <c r="E1592" s="10" t="str">
        <f>IFERROR(IF(NOT(BTT[[#This Row],[Manuelle Änderung des Verantwortliches TP
(Auswahl - bei Bedarf)]]=""),BTT[[#This Row],[Manuelle Änderung des Verantwortliches TP
(Auswahl - bei Bedarf)]],VLOOKUP(BTT[[#This Row],[Hauptprozess
(Pflichtauswahl)]],Hauptprozesse[],3,FALSE)),"")</f>
        <v>FI</v>
      </c>
      <c r="G1592" t="s">
        <v>14176</v>
      </c>
      <c r="H1592" s="10"/>
      <c r="J1592" s="10" t="str">
        <f>IFERROR(VLOOKUP(BTT[[#This Row],[Verwendete Transaktion (Pflichtauswahl)]],Transaktionen[[Transaktionen]:[Langtext]],2,FALSE),"")</f>
        <v/>
      </c>
      <c r="R1592" t="s">
        <v>8512</v>
      </c>
      <c r="V1592" s="10" t="str">
        <f>IFERROR(VLOOKUP(BTT[[#This Row],[Verwendetes Formular
(Auswahl falls relevant)]],Formulare[[Formularbezeichnung]:[Formularname (technisch)]],2,FALSE),"")</f>
        <v/>
      </c>
      <c r="Y1592" s="4"/>
      <c r="AK1592" s="10" t="str">
        <f>IF(BTT[[#This Row],[Subprozess
(optionale Auswahl)]]="","okay",IF(VLOOKUP(BTT[[#This Row],[Subprozess
(optionale Auswahl)]],BPML[[Subprozess]:[Zugeordneter Hauptprozess]],3,FALSE)=BTT[[#This Row],[Hauptprozess
(Pflichtauswahl)]],"okay","falscher Subprozess"))</f>
        <v>okay</v>
      </c>
      <c r="AL1592" t="str">
        <f>IF(aktives_Teilprojekt="Master","",IF(BTT[[#This Row],[Verantwortliches TP
(automatisch)]]=VLOOKUP(aktives_Teilprojekt,Teilprojekte[[Teilprojekte]:[Kürzel]],2,FALSE),"okay","Hauptprozess anderes TP"))</f>
        <v>okay</v>
      </c>
      <c r="AM15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2" s="10" t="str">
        <f>IFERROR(IF(BTT[[#This Row],[SAP-Modul
(Pflichtauswahl)]]&lt;&gt;VLOOKUP(BTT[[#This Row],[Verwendete Transaktion (Pflichtauswahl)]],Transaktionen[[Transaktionen]:[Modul]],3,FALSE),"Modul anders","okay"),"")</f>
        <v/>
      </c>
      <c r="AP1592" s="10" t="str">
        <f>IFERROR(IF(COUNTIFS(BTT[Verwendete Transaktion (Pflichtauswahl)],BTT[[#This Row],[Verwendete Transaktion (Pflichtauswahl)]],BTT[SAP-Modul
(Pflichtauswahl)],"&lt;&gt;"&amp;BTT[[#This Row],[SAP-Modul
(Pflichtauswahl)]])&gt;0,"Modul anders","okay"),"")</f>
        <v>okay</v>
      </c>
      <c r="AQ1592" s="10" t="str">
        <f>IFERROR(IF(COUNTIFS(BTT[Verwendete Transaktion (Pflichtauswahl)],BTT[[#This Row],[Verwendete Transaktion (Pflichtauswahl)]],BTT[Verantwortliches TP
(automatisch)],"&lt;&gt;"&amp;BTT[[#This Row],[Verantwortliches TP
(automatisch)]])&gt;0,"Transaktion mehrfach","okay"),"")</f>
        <v>okay</v>
      </c>
      <c r="AR1592" s="10" t="str">
        <f>IFERROR(IF(COUNTIFS(BTT[Verwendete Transaktion (Pflichtauswahl)],BTT[[#This Row],[Verwendete Transaktion (Pflichtauswahl)]],BTT[Verantwortliches TP
(automatisch)],"&lt;&gt;"&amp;VLOOKUP(aktives_Teilprojekt,Teilprojekte[[Teilprojekte]:[Kürzel]],2,FALSE))&gt;0,"Transaktion mehrfach","okay"),"")</f>
        <v>okay</v>
      </c>
      <c r="AS1592" s="10" t="s">
        <v>12142</v>
      </c>
      <c r="AT1592" s="10"/>
    </row>
    <row r="1593" spans="1:46" x14ac:dyDescent="0.25">
      <c r="A1593" s="14" t="str">
        <f>IFERROR(IF(BTT[[#This Row],[Lfd Nr. 
(aus konsolidierter Datei)]]&lt;&gt;"",BTT[[#This Row],[Lfd Nr. 
(aus konsolidierter Datei)]],VLOOKUP(aktives_Teilprojekt,Teilprojekte[[Teilprojekte]:[Kürzel]],2,FALSE)&amp;ROW(BTT[[#This Row],[Lfd Nr.
(automatisch)]])-2),"")</f>
        <v>FI1507</v>
      </c>
      <c r="B1593" s="15" t="s">
        <v>14</v>
      </c>
      <c r="C1593" s="15"/>
      <c r="D1593" t="s">
        <v>12144</v>
      </c>
      <c r="E1593" s="10" t="str">
        <f>IFERROR(IF(NOT(BTT[[#This Row],[Manuelle Änderung des Verantwortliches TP
(Auswahl - bei Bedarf)]]=""),BTT[[#This Row],[Manuelle Änderung des Verantwortliches TP
(Auswahl - bei Bedarf)]],VLOOKUP(BTT[[#This Row],[Hauptprozess
(Pflichtauswahl)]],Hauptprozesse[],3,FALSE)),"")</f>
        <v>FI</v>
      </c>
      <c r="G1593" t="s">
        <v>14176</v>
      </c>
      <c r="H1593" s="10" t="s">
        <v>6038</v>
      </c>
      <c r="I1593" t="s">
        <v>14313</v>
      </c>
      <c r="J1593" s="10" t="str">
        <f>IFERROR(VLOOKUP(BTT[[#This Row],[Verwendete Transaktion (Pflichtauswahl)]],Transaktionen[[Transaktionen]:[Langtext]],2,FALSE),"")</f>
        <v>Eingangsrechnung erfassen</v>
      </c>
      <c r="V1593" s="10" t="str">
        <f>IFERROR(VLOOKUP(BTT[[#This Row],[Verwendetes Formular
(Auswahl falls relevant)]],Formulare[[Formularbezeichnung]:[Formularname (technisch)]],2,FALSE),"")</f>
        <v/>
      </c>
      <c r="Y1593" s="4"/>
      <c r="AK1593" s="10" t="str">
        <f>IF(BTT[[#This Row],[Subprozess
(optionale Auswahl)]]="","okay",IF(VLOOKUP(BTT[[#This Row],[Subprozess
(optionale Auswahl)]],BPML[[Subprozess]:[Zugeordneter Hauptprozess]],3,FALSE)=BTT[[#This Row],[Hauptprozess
(Pflichtauswahl)]],"okay","falscher Subprozess"))</f>
        <v>okay</v>
      </c>
      <c r="AL1593" t="str">
        <f>IF(aktives_Teilprojekt="Master","",IF(BTT[[#This Row],[Verantwortliches TP
(automatisch)]]=VLOOKUP(aktives_Teilprojekt,Teilprojekte[[Teilprojekte]:[Kürzel]],2,FALSE),"okay","Hauptprozess anderes TP"))</f>
        <v>okay</v>
      </c>
      <c r="AM15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3" s="10" t="str">
        <f>IFERROR(IF(BTT[[#This Row],[SAP-Modul
(Pflichtauswahl)]]&lt;&gt;VLOOKUP(BTT[[#This Row],[Verwendete Transaktion (Pflichtauswahl)]],Transaktionen[[Transaktionen]:[Modul]],3,FALSE),"Modul anders","okay"),"")</f>
        <v>okay</v>
      </c>
      <c r="AP1593" s="10" t="str">
        <f>IFERROR(IF(COUNTIFS(BTT[Verwendete Transaktion (Pflichtauswahl)],BTT[[#This Row],[Verwendete Transaktion (Pflichtauswahl)]],BTT[SAP-Modul
(Pflichtauswahl)],"&lt;&gt;"&amp;BTT[[#This Row],[SAP-Modul
(Pflichtauswahl)]])&gt;0,"Modul anders","okay"),"")</f>
        <v>okay</v>
      </c>
      <c r="AQ1593" s="10" t="str">
        <f>IFERROR(IF(COUNTIFS(BTT[Verwendete Transaktion (Pflichtauswahl)],BTT[[#This Row],[Verwendete Transaktion (Pflichtauswahl)]],BTT[Verantwortliches TP
(automatisch)],"&lt;&gt;"&amp;BTT[[#This Row],[Verantwortliches TP
(automatisch)]])&gt;0,"Transaktion mehrfach","okay"),"")</f>
        <v>okay</v>
      </c>
      <c r="AR1593" s="10" t="str">
        <f>IFERROR(IF(COUNTIFS(BTT[Verwendete Transaktion (Pflichtauswahl)],BTT[[#This Row],[Verwendete Transaktion (Pflichtauswahl)]],BTT[Verantwortliches TP
(automatisch)],"&lt;&gt;"&amp;VLOOKUP(aktives_Teilprojekt,Teilprojekte[[Teilprojekte]:[Kürzel]],2,FALSE))&gt;0,"Transaktion mehrfach","okay"),"")</f>
        <v>okay</v>
      </c>
      <c r="AS1593" s="10" t="s">
        <v>12143</v>
      </c>
      <c r="AT1593" s="10"/>
    </row>
    <row r="1594" spans="1:46" x14ac:dyDescent="0.25">
      <c r="A1594" s="14" t="str">
        <f>IFERROR(IF(BTT[[#This Row],[Lfd Nr. 
(aus konsolidierter Datei)]]&lt;&gt;"",BTT[[#This Row],[Lfd Nr. 
(aus konsolidierter Datei)]],VLOOKUP(aktives_Teilprojekt,Teilprojekte[[Teilprojekte]:[Kürzel]],2,FALSE)&amp;ROW(BTT[[#This Row],[Lfd Nr.
(automatisch)]])-2),"")</f>
        <v>FI1508</v>
      </c>
      <c r="B1594" s="15" t="s">
        <v>14</v>
      </c>
      <c r="C1594" s="15"/>
      <c r="D1594" t="s">
        <v>12146</v>
      </c>
      <c r="E1594" s="10" t="str">
        <f>IFERROR(IF(NOT(BTT[[#This Row],[Manuelle Änderung des Verantwortliches TP
(Auswahl - bei Bedarf)]]=""),BTT[[#This Row],[Manuelle Änderung des Verantwortliches TP
(Auswahl - bei Bedarf)]],VLOOKUP(BTT[[#This Row],[Hauptprozess
(Pflichtauswahl)]],Hauptprozesse[],3,FALSE)),"")</f>
        <v>FI</v>
      </c>
      <c r="G1594" t="s">
        <v>14176</v>
      </c>
      <c r="H1594" s="10" t="s">
        <v>6038</v>
      </c>
      <c r="I1594" t="s">
        <v>4966</v>
      </c>
      <c r="J1594" s="10" t="str">
        <f>IFERROR(VLOOKUP(BTT[[#This Row],[Verwendete Transaktion (Pflichtauswahl)]],Transaktionen[[Transaktionen]:[Langtext]],2,FALSE),"")</f>
        <v>Kreditoren Rechnungsanhang Abruf</v>
      </c>
      <c r="V1594" s="10" t="str">
        <f>IFERROR(VLOOKUP(BTT[[#This Row],[Verwendetes Formular
(Auswahl falls relevant)]],Formulare[[Formularbezeichnung]:[Formularname (technisch)]],2,FALSE),"")</f>
        <v/>
      </c>
      <c r="Y1594" s="4"/>
      <c r="AK1594" s="10" t="str">
        <f>IF(BTT[[#This Row],[Subprozess
(optionale Auswahl)]]="","okay",IF(VLOOKUP(BTT[[#This Row],[Subprozess
(optionale Auswahl)]],BPML[[Subprozess]:[Zugeordneter Hauptprozess]],3,FALSE)=BTT[[#This Row],[Hauptprozess
(Pflichtauswahl)]],"okay","falscher Subprozess"))</f>
        <v>okay</v>
      </c>
      <c r="AL1594" t="str">
        <f>IF(aktives_Teilprojekt="Master","",IF(BTT[[#This Row],[Verantwortliches TP
(automatisch)]]=VLOOKUP(aktives_Teilprojekt,Teilprojekte[[Teilprojekte]:[Kürzel]],2,FALSE),"okay","Hauptprozess anderes TP"))</f>
        <v>okay</v>
      </c>
      <c r="AM15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4" s="10" t="str">
        <f>IFERROR(IF(BTT[[#This Row],[SAP-Modul
(Pflichtauswahl)]]&lt;&gt;VLOOKUP(BTT[[#This Row],[Verwendete Transaktion (Pflichtauswahl)]],Transaktionen[[Transaktionen]:[Modul]],3,FALSE),"Modul anders","okay"),"")</f>
        <v>Modul anders</v>
      </c>
      <c r="AP1594" s="10" t="str">
        <f>IFERROR(IF(COUNTIFS(BTT[Verwendete Transaktion (Pflichtauswahl)],BTT[[#This Row],[Verwendete Transaktion (Pflichtauswahl)]],BTT[SAP-Modul
(Pflichtauswahl)],"&lt;&gt;"&amp;BTT[[#This Row],[SAP-Modul
(Pflichtauswahl)]])&gt;0,"Modul anders","okay"),"")</f>
        <v>okay</v>
      </c>
      <c r="AQ1594" s="10" t="str">
        <f>IFERROR(IF(COUNTIFS(BTT[Verwendete Transaktion (Pflichtauswahl)],BTT[[#This Row],[Verwendete Transaktion (Pflichtauswahl)]],BTT[Verantwortliches TP
(automatisch)],"&lt;&gt;"&amp;BTT[[#This Row],[Verantwortliches TP
(automatisch)]])&gt;0,"Transaktion mehrfach","okay"),"")</f>
        <v>okay</v>
      </c>
      <c r="AR1594" s="10" t="str">
        <f>IFERROR(IF(COUNTIFS(BTT[Verwendete Transaktion (Pflichtauswahl)],BTT[[#This Row],[Verwendete Transaktion (Pflichtauswahl)]],BTT[Verantwortliches TP
(automatisch)],"&lt;&gt;"&amp;VLOOKUP(aktives_Teilprojekt,Teilprojekte[[Teilprojekte]:[Kürzel]],2,FALSE))&gt;0,"Transaktion mehrfach","okay"),"")</f>
        <v>okay</v>
      </c>
      <c r="AS1594" s="10" t="s">
        <v>12145</v>
      </c>
      <c r="AT1594" s="10"/>
    </row>
    <row r="1595" spans="1:46" x14ac:dyDescent="0.25">
      <c r="A1595" s="14" t="str">
        <f>IFERROR(IF(BTT[[#This Row],[Lfd Nr. 
(aus konsolidierter Datei)]]&lt;&gt;"",BTT[[#This Row],[Lfd Nr. 
(aus konsolidierter Datei)]],VLOOKUP(aktives_Teilprojekt,Teilprojekte[[Teilprojekte]:[Kürzel]],2,FALSE)&amp;ROW(BTT[[#This Row],[Lfd Nr.
(automatisch)]])-2),"")</f>
        <v>FI1509</v>
      </c>
      <c r="B1595" s="15" t="s">
        <v>14</v>
      </c>
      <c r="C1595" s="15"/>
      <c r="D1595" t="s">
        <v>12148</v>
      </c>
      <c r="E1595" s="10" t="str">
        <f>IFERROR(IF(NOT(BTT[[#This Row],[Manuelle Änderung des Verantwortliches TP
(Auswahl - bei Bedarf)]]=""),BTT[[#This Row],[Manuelle Änderung des Verantwortliches TP
(Auswahl - bei Bedarf)]],VLOOKUP(BTT[[#This Row],[Hauptprozess
(Pflichtauswahl)]],Hauptprozesse[],3,FALSE)),"")</f>
        <v>FI</v>
      </c>
      <c r="G1595" t="s">
        <v>14176</v>
      </c>
      <c r="H1595" s="10" t="s">
        <v>8485</v>
      </c>
      <c r="I1595" t="s">
        <v>8522</v>
      </c>
      <c r="J1595" s="10" t="str">
        <f>IFERROR(VLOOKUP(BTT[[#This Row],[Verwendete Transaktion (Pflichtauswahl)]],Transaktionen[[Transaktionen]:[Langtext]],2,FALSE),"")</f>
        <v>keine digitale Erfassung</v>
      </c>
      <c r="V1595" s="10" t="str">
        <f>IFERROR(VLOOKUP(BTT[[#This Row],[Verwendetes Formular
(Auswahl falls relevant)]],Formulare[[Formularbezeichnung]:[Formularname (technisch)]],2,FALSE),"")</f>
        <v/>
      </c>
      <c r="Y1595" s="4"/>
      <c r="AK1595" s="10" t="str">
        <f>IF(BTT[[#This Row],[Subprozess
(optionale Auswahl)]]="","okay",IF(VLOOKUP(BTT[[#This Row],[Subprozess
(optionale Auswahl)]],BPML[[Subprozess]:[Zugeordneter Hauptprozess]],3,FALSE)=BTT[[#This Row],[Hauptprozess
(Pflichtauswahl)]],"okay","falscher Subprozess"))</f>
        <v>okay</v>
      </c>
      <c r="AL1595" t="str">
        <f>IF(aktives_Teilprojekt="Master","",IF(BTT[[#This Row],[Verantwortliches TP
(automatisch)]]=VLOOKUP(aktives_Teilprojekt,Teilprojekte[[Teilprojekte]:[Kürzel]],2,FALSE),"okay","Hauptprozess anderes TP"))</f>
        <v>okay</v>
      </c>
      <c r="AM15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5" s="10" t="str">
        <f>IFERROR(IF(BTT[[#This Row],[SAP-Modul
(Pflichtauswahl)]]&lt;&gt;VLOOKUP(BTT[[#This Row],[Verwendete Transaktion (Pflichtauswahl)]],Transaktionen[[Transaktionen]:[Modul]],3,FALSE),"Modul anders","okay"),"")</f>
        <v>okay</v>
      </c>
      <c r="AP1595" s="10" t="str">
        <f>IFERROR(IF(COUNTIFS(BTT[Verwendete Transaktion (Pflichtauswahl)],BTT[[#This Row],[Verwendete Transaktion (Pflichtauswahl)]],BTT[SAP-Modul
(Pflichtauswahl)],"&lt;&gt;"&amp;BTT[[#This Row],[SAP-Modul
(Pflichtauswahl)]])&gt;0,"Modul anders","okay"),"")</f>
        <v>okay</v>
      </c>
      <c r="AQ1595" s="10" t="str">
        <f>IFERROR(IF(COUNTIFS(BTT[Verwendete Transaktion (Pflichtauswahl)],BTT[[#This Row],[Verwendete Transaktion (Pflichtauswahl)]],BTT[Verantwortliches TP
(automatisch)],"&lt;&gt;"&amp;BTT[[#This Row],[Verantwortliches TP
(automatisch)]])&gt;0,"Transaktion mehrfach","okay"),"")</f>
        <v>okay</v>
      </c>
      <c r="AR1595" s="10" t="str">
        <f>IFERROR(IF(COUNTIFS(BTT[Verwendete Transaktion (Pflichtauswahl)],BTT[[#This Row],[Verwendete Transaktion (Pflichtauswahl)]],BTT[Verantwortliches TP
(automatisch)],"&lt;&gt;"&amp;VLOOKUP(aktives_Teilprojekt,Teilprojekte[[Teilprojekte]:[Kürzel]],2,FALSE))&gt;0,"Transaktion mehrfach","okay"),"")</f>
        <v>okay</v>
      </c>
      <c r="AS1595" s="10" t="s">
        <v>12147</v>
      </c>
      <c r="AT1595" s="10"/>
    </row>
    <row r="1596" spans="1:46" x14ac:dyDescent="0.25">
      <c r="A1596" s="14" t="str">
        <f>IFERROR(IF(BTT[[#This Row],[Lfd Nr. 
(aus konsolidierter Datei)]]&lt;&gt;"",BTT[[#This Row],[Lfd Nr. 
(aus konsolidierter Datei)]],VLOOKUP(aktives_Teilprojekt,Teilprojekte[[Teilprojekte]:[Kürzel]],2,FALSE)&amp;ROW(BTT[[#This Row],[Lfd Nr.
(automatisch)]])-2),"")</f>
        <v>FI1510</v>
      </c>
      <c r="B1596" s="15" t="s">
        <v>14</v>
      </c>
      <c r="C1596" s="15"/>
      <c r="D1596" t="s">
        <v>12150</v>
      </c>
      <c r="E1596" s="10" t="str">
        <f>IFERROR(IF(NOT(BTT[[#This Row],[Manuelle Änderung des Verantwortliches TP
(Auswahl - bei Bedarf)]]=""),BTT[[#This Row],[Manuelle Änderung des Verantwortliches TP
(Auswahl - bei Bedarf)]],VLOOKUP(BTT[[#This Row],[Hauptprozess
(Pflichtauswahl)]],Hauptprozesse[],3,FALSE)),"")</f>
        <v>FI</v>
      </c>
      <c r="G1596" t="s">
        <v>14176</v>
      </c>
      <c r="H1596" s="10" t="s">
        <v>8485</v>
      </c>
      <c r="I1596" t="s">
        <v>8522</v>
      </c>
      <c r="J1596" s="10" t="str">
        <f>IFERROR(VLOOKUP(BTT[[#This Row],[Verwendete Transaktion (Pflichtauswahl)]],Transaktionen[[Transaktionen]:[Langtext]],2,FALSE),"")</f>
        <v>keine digitale Erfassung</v>
      </c>
      <c r="V1596" s="10" t="str">
        <f>IFERROR(VLOOKUP(BTT[[#This Row],[Verwendetes Formular
(Auswahl falls relevant)]],Formulare[[Formularbezeichnung]:[Formularname (technisch)]],2,FALSE),"")</f>
        <v/>
      </c>
      <c r="Y1596" s="4"/>
      <c r="AK1596" s="10" t="str">
        <f>IF(BTT[[#This Row],[Subprozess
(optionale Auswahl)]]="","okay",IF(VLOOKUP(BTT[[#This Row],[Subprozess
(optionale Auswahl)]],BPML[[Subprozess]:[Zugeordneter Hauptprozess]],3,FALSE)=BTT[[#This Row],[Hauptprozess
(Pflichtauswahl)]],"okay","falscher Subprozess"))</f>
        <v>okay</v>
      </c>
      <c r="AL1596" t="str">
        <f>IF(aktives_Teilprojekt="Master","",IF(BTT[[#This Row],[Verantwortliches TP
(automatisch)]]=VLOOKUP(aktives_Teilprojekt,Teilprojekte[[Teilprojekte]:[Kürzel]],2,FALSE),"okay","Hauptprozess anderes TP"))</f>
        <v>okay</v>
      </c>
      <c r="AM15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6" s="10" t="str">
        <f>IFERROR(IF(BTT[[#This Row],[SAP-Modul
(Pflichtauswahl)]]&lt;&gt;VLOOKUP(BTT[[#This Row],[Verwendete Transaktion (Pflichtauswahl)]],Transaktionen[[Transaktionen]:[Modul]],3,FALSE),"Modul anders","okay"),"")</f>
        <v>okay</v>
      </c>
      <c r="AP1596" s="10" t="str">
        <f>IFERROR(IF(COUNTIFS(BTT[Verwendete Transaktion (Pflichtauswahl)],BTT[[#This Row],[Verwendete Transaktion (Pflichtauswahl)]],BTT[SAP-Modul
(Pflichtauswahl)],"&lt;&gt;"&amp;BTT[[#This Row],[SAP-Modul
(Pflichtauswahl)]])&gt;0,"Modul anders","okay"),"")</f>
        <v>okay</v>
      </c>
      <c r="AQ1596" s="10" t="str">
        <f>IFERROR(IF(COUNTIFS(BTT[Verwendete Transaktion (Pflichtauswahl)],BTT[[#This Row],[Verwendete Transaktion (Pflichtauswahl)]],BTT[Verantwortliches TP
(automatisch)],"&lt;&gt;"&amp;BTT[[#This Row],[Verantwortliches TP
(automatisch)]])&gt;0,"Transaktion mehrfach","okay"),"")</f>
        <v>okay</v>
      </c>
      <c r="AR1596" s="10" t="str">
        <f>IFERROR(IF(COUNTIFS(BTT[Verwendete Transaktion (Pflichtauswahl)],BTT[[#This Row],[Verwendete Transaktion (Pflichtauswahl)]],BTT[Verantwortliches TP
(automatisch)],"&lt;&gt;"&amp;VLOOKUP(aktives_Teilprojekt,Teilprojekte[[Teilprojekte]:[Kürzel]],2,FALSE))&gt;0,"Transaktion mehrfach","okay"),"")</f>
        <v>okay</v>
      </c>
      <c r="AS1596" s="10" t="s">
        <v>12149</v>
      </c>
      <c r="AT1596" s="10"/>
    </row>
    <row r="1597" spans="1:46" x14ac:dyDescent="0.25">
      <c r="A1597" s="14" t="str">
        <f>IFERROR(IF(BTT[[#This Row],[Lfd Nr. 
(aus konsolidierter Datei)]]&lt;&gt;"",BTT[[#This Row],[Lfd Nr. 
(aus konsolidierter Datei)]],VLOOKUP(aktives_Teilprojekt,Teilprojekte[[Teilprojekte]:[Kürzel]],2,FALSE)&amp;ROW(BTT[[#This Row],[Lfd Nr.
(automatisch)]])-2),"")</f>
        <v>FI1511</v>
      </c>
      <c r="B1597" s="15" t="s">
        <v>14</v>
      </c>
      <c r="C1597" s="15"/>
      <c r="D1597" t="s">
        <v>12152</v>
      </c>
      <c r="E1597" s="10" t="str">
        <f>IFERROR(IF(NOT(BTT[[#This Row],[Manuelle Änderung des Verantwortliches TP
(Auswahl - bei Bedarf)]]=""),BTT[[#This Row],[Manuelle Änderung des Verantwortliches TP
(Auswahl - bei Bedarf)]],VLOOKUP(BTT[[#This Row],[Hauptprozess
(Pflichtauswahl)]],Hauptprozesse[],3,FALSE)),"")</f>
        <v>FI</v>
      </c>
      <c r="G1597" t="s">
        <v>14176</v>
      </c>
      <c r="H1597" s="10" t="s">
        <v>8485</v>
      </c>
      <c r="I1597" t="s">
        <v>8522</v>
      </c>
      <c r="J1597" s="10" t="str">
        <f>IFERROR(VLOOKUP(BTT[[#This Row],[Verwendete Transaktion (Pflichtauswahl)]],Transaktionen[[Transaktionen]:[Langtext]],2,FALSE),"")</f>
        <v>keine digitale Erfassung</v>
      </c>
      <c r="V1597" s="10" t="str">
        <f>IFERROR(VLOOKUP(BTT[[#This Row],[Verwendetes Formular
(Auswahl falls relevant)]],Formulare[[Formularbezeichnung]:[Formularname (technisch)]],2,FALSE),"")</f>
        <v/>
      </c>
      <c r="Y1597" s="4"/>
      <c r="AK1597" s="10" t="str">
        <f>IF(BTT[[#This Row],[Subprozess
(optionale Auswahl)]]="","okay",IF(VLOOKUP(BTT[[#This Row],[Subprozess
(optionale Auswahl)]],BPML[[Subprozess]:[Zugeordneter Hauptprozess]],3,FALSE)=BTT[[#This Row],[Hauptprozess
(Pflichtauswahl)]],"okay","falscher Subprozess"))</f>
        <v>okay</v>
      </c>
      <c r="AL1597" t="str">
        <f>IF(aktives_Teilprojekt="Master","",IF(BTT[[#This Row],[Verantwortliches TP
(automatisch)]]=VLOOKUP(aktives_Teilprojekt,Teilprojekte[[Teilprojekte]:[Kürzel]],2,FALSE),"okay","Hauptprozess anderes TP"))</f>
        <v>okay</v>
      </c>
      <c r="AM15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7" s="10" t="str">
        <f>IFERROR(IF(BTT[[#This Row],[SAP-Modul
(Pflichtauswahl)]]&lt;&gt;VLOOKUP(BTT[[#This Row],[Verwendete Transaktion (Pflichtauswahl)]],Transaktionen[[Transaktionen]:[Modul]],3,FALSE),"Modul anders","okay"),"")</f>
        <v>okay</v>
      </c>
      <c r="AP1597" s="10" t="str">
        <f>IFERROR(IF(COUNTIFS(BTT[Verwendete Transaktion (Pflichtauswahl)],BTT[[#This Row],[Verwendete Transaktion (Pflichtauswahl)]],BTT[SAP-Modul
(Pflichtauswahl)],"&lt;&gt;"&amp;BTT[[#This Row],[SAP-Modul
(Pflichtauswahl)]])&gt;0,"Modul anders","okay"),"")</f>
        <v>okay</v>
      </c>
      <c r="AQ1597" s="10" t="str">
        <f>IFERROR(IF(COUNTIFS(BTT[Verwendete Transaktion (Pflichtauswahl)],BTT[[#This Row],[Verwendete Transaktion (Pflichtauswahl)]],BTT[Verantwortliches TP
(automatisch)],"&lt;&gt;"&amp;BTT[[#This Row],[Verantwortliches TP
(automatisch)]])&gt;0,"Transaktion mehrfach","okay"),"")</f>
        <v>okay</v>
      </c>
      <c r="AR1597" s="10" t="str">
        <f>IFERROR(IF(COUNTIFS(BTT[Verwendete Transaktion (Pflichtauswahl)],BTT[[#This Row],[Verwendete Transaktion (Pflichtauswahl)]],BTT[Verantwortliches TP
(automatisch)],"&lt;&gt;"&amp;VLOOKUP(aktives_Teilprojekt,Teilprojekte[[Teilprojekte]:[Kürzel]],2,FALSE))&gt;0,"Transaktion mehrfach","okay"),"")</f>
        <v>okay</v>
      </c>
      <c r="AS1597" s="10" t="s">
        <v>12151</v>
      </c>
      <c r="AT1597" s="10"/>
    </row>
    <row r="1598" spans="1:46" x14ac:dyDescent="0.25">
      <c r="A1598" s="14" t="str">
        <f>IFERROR(IF(BTT[[#This Row],[Lfd Nr. 
(aus konsolidierter Datei)]]&lt;&gt;"",BTT[[#This Row],[Lfd Nr. 
(aus konsolidierter Datei)]],VLOOKUP(aktives_Teilprojekt,Teilprojekte[[Teilprojekte]:[Kürzel]],2,FALSE)&amp;ROW(BTT[[#This Row],[Lfd Nr.
(automatisch)]])-2),"")</f>
        <v>FI1512</v>
      </c>
      <c r="B1598" s="15" t="s">
        <v>14</v>
      </c>
      <c r="C1598" s="15"/>
      <c r="D1598" t="s">
        <v>12154</v>
      </c>
      <c r="E1598" s="10" t="str">
        <f>IFERROR(IF(NOT(BTT[[#This Row],[Manuelle Änderung des Verantwortliches TP
(Auswahl - bei Bedarf)]]=""),BTT[[#This Row],[Manuelle Änderung des Verantwortliches TP
(Auswahl - bei Bedarf)]],VLOOKUP(BTT[[#This Row],[Hauptprozess
(Pflichtauswahl)]],Hauptprozesse[],3,FALSE)),"")</f>
        <v>FI</v>
      </c>
      <c r="G1598" t="s">
        <v>14176</v>
      </c>
      <c r="H1598" s="10" t="s">
        <v>8485</v>
      </c>
      <c r="I1598" t="s">
        <v>8522</v>
      </c>
      <c r="J1598" s="10" t="str">
        <f>IFERROR(VLOOKUP(BTT[[#This Row],[Verwendete Transaktion (Pflichtauswahl)]],Transaktionen[[Transaktionen]:[Langtext]],2,FALSE),"")</f>
        <v>keine digitale Erfassung</v>
      </c>
      <c r="V1598" s="10" t="str">
        <f>IFERROR(VLOOKUP(BTT[[#This Row],[Verwendetes Formular
(Auswahl falls relevant)]],Formulare[[Formularbezeichnung]:[Formularname (technisch)]],2,FALSE),"")</f>
        <v/>
      </c>
      <c r="Y1598" s="4"/>
      <c r="AK1598" s="10" t="str">
        <f>IF(BTT[[#This Row],[Subprozess
(optionale Auswahl)]]="","okay",IF(VLOOKUP(BTT[[#This Row],[Subprozess
(optionale Auswahl)]],BPML[[Subprozess]:[Zugeordneter Hauptprozess]],3,FALSE)=BTT[[#This Row],[Hauptprozess
(Pflichtauswahl)]],"okay","falscher Subprozess"))</f>
        <v>okay</v>
      </c>
      <c r="AL1598" t="str">
        <f>IF(aktives_Teilprojekt="Master","",IF(BTT[[#This Row],[Verantwortliches TP
(automatisch)]]=VLOOKUP(aktives_Teilprojekt,Teilprojekte[[Teilprojekte]:[Kürzel]],2,FALSE),"okay","Hauptprozess anderes TP"))</f>
        <v>okay</v>
      </c>
      <c r="AM15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8" s="10" t="str">
        <f>IFERROR(IF(BTT[[#This Row],[SAP-Modul
(Pflichtauswahl)]]&lt;&gt;VLOOKUP(BTT[[#This Row],[Verwendete Transaktion (Pflichtauswahl)]],Transaktionen[[Transaktionen]:[Modul]],3,FALSE),"Modul anders","okay"),"")</f>
        <v>okay</v>
      </c>
      <c r="AP1598" s="10" t="str">
        <f>IFERROR(IF(COUNTIFS(BTT[Verwendete Transaktion (Pflichtauswahl)],BTT[[#This Row],[Verwendete Transaktion (Pflichtauswahl)]],BTT[SAP-Modul
(Pflichtauswahl)],"&lt;&gt;"&amp;BTT[[#This Row],[SAP-Modul
(Pflichtauswahl)]])&gt;0,"Modul anders","okay"),"")</f>
        <v>okay</v>
      </c>
      <c r="AQ1598" s="10" t="str">
        <f>IFERROR(IF(COUNTIFS(BTT[Verwendete Transaktion (Pflichtauswahl)],BTT[[#This Row],[Verwendete Transaktion (Pflichtauswahl)]],BTT[Verantwortliches TP
(automatisch)],"&lt;&gt;"&amp;BTT[[#This Row],[Verantwortliches TP
(automatisch)]])&gt;0,"Transaktion mehrfach","okay"),"")</f>
        <v>okay</v>
      </c>
      <c r="AR1598" s="10" t="str">
        <f>IFERROR(IF(COUNTIFS(BTT[Verwendete Transaktion (Pflichtauswahl)],BTT[[#This Row],[Verwendete Transaktion (Pflichtauswahl)]],BTT[Verantwortliches TP
(automatisch)],"&lt;&gt;"&amp;VLOOKUP(aktives_Teilprojekt,Teilprojekte[[Teilprojekte]:[Kürzel]],2,FALSE))&gt;0,"Transaktion mehrfach","okay"),"")</f>
        <v>okay</v>
      </c>
      <c r="AS1598" s="10" t="s">
        <v>12153</v>
      </c>
      <c r="AT1598" s="10"/>
    </row>
    <row r="1599" spans="1:46" x14ac:dyDescent="0.25">
      <c r="A1599" s="14" t="str">
        <f>IFERROR(IF(BTT[[#This Row],[Lfd Nr. 
(aus konsolidierter Datei)]]&lt;&gt;"",BTT[[#This Row],[Lfd Nr. 
(aus konsolidierter Datei)]],VLOOKUP(aktives_Teilprojekt,Teilprojekte[[Teilprojekte]:[Kürzel]],2,FALSE)&amp;ROW(BTT[[#This Row],[Lfd Nr.
(automatisch)]])-2),"")</f>
        <v>FI1513</v>
      </c>
      <c r="B1599" s="15" t="s">
        <v>14</v>
      </c>
      <c r="C1599" s="15"/>
      <c r="D1599" t="s">
        <v>12156</v>
      </c>
      <c r="E1599" s="10" t="str">
        <f>IFERROR(IF(NOT(BTT[[#This Row],[Manuelle Änderung des Verantwortliches TP
(Auswahl - bei Bedarf)]]=""),BTT[[#This Row],[Manuelle Änderung des Verantwortliches TP
(Auswahl - bei Bedarf)]],VLOOKUP(BTT[[#This Row],[Hauptprozess
(Pflichtauswahl)]],Hauptprozesse[],3,FALSE)),"")</f>
        <v>FI</v>
      </c>
      <c r="G1599" t="s">
        <v>14176</v>
      </c>
      <c r="H1599" s="10" t="s">
        <v>8485</v>
      </c>
      <c r="I1599" t="s">
        <v>8522</v>
      </c>
      <c r="J1599" s="10" t="str">
        <f>IFERROR(VLOOKUP(BTT[[#This Row],[Verwendete Transaktion (Pflichtauswahl)]],Transaktionen[[Transaktionen]:[Langtext]],2,FALSE),"")</f>
        <v>keine digitale Erfassung</v>
      </c>
      <c r="V1599" s="10" t="str">
        <f>IFERROR(VLOOKUP(BTT[[#This Row],[Verwendetes Formular
(Auswahl falls relevant)]],Formulare[[Formularbezeichnung]:[Formularname (technisch)]],2,FALSE),"")</f>
        <v/>
      </c>
      <c r="Y1599" s="4"/>
      <c r="AK1599" s="10" t="str">
        <f>IF(BTT[[#This Row],[Subprozess
(optionale Auswahl)]]="","okay",IF(VLOOKUP(BTT[[#This Row],[Subprozess
(optionale Auswahl)]],BPML[[Subprozess]:[Zugeordneter Hauptprozess]],3,FALSE)=BTT[[#This Row],[Hauptprozess
(Pflichtauswahl)]],"okay","falscher Subprozess"))</f>
        <v>okay</v>
      </c>
      <c r="AL1599" t="str">
        <f>IF(aktives_Teilprojekt="Master","",IF(BTT[[#This Row],[Verantwortliches TP
(automatisch)]]=VLOOKUP(aktives_Teilprojekt,Teilprojekte[[Teilprojekte]:[Kürzel]],2,FALSE),"okay","Hauptprozess anderes TP"))</f>
        <v>okay</v>
      </c>
      <c r="AM15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9" s="10" t="str">
        <f>IFERROR(IF(BTT[[#This Row],[SAP-Modul
(Pflichtauswahl)]]&lt;&gt;VLOOKUP(BTT[[#This Row],[Verwendete Transaktion (Pflichtauswahl)]],Transaktionen[[Transaktionen]:[Modul]],3,FALSE),"Modul anders","okay"),"")</f>
        <v>okay</v>
      </c>
      <c r="AP1599" s="10" t="str">
        <f>IFERROR(IF(COUNTIFS(BTT[Verwendete Transaktion (Pflichtauswahl)],BTT[[#This Row],[Verwendete Transaktion (Pflichtauswahl)]],BTT[SAP-Modul
(Pflichtauswahl)],"&lt;&gt;"&amp;BTT[[#This Row],[SAP-Modul
(Pflichtauswahl)]])&gt;0,"Modul anders","okay"),"")</f>
        <v>okay</v>
      </c>
      <c r="AQ1599" s="10" t="str">
        <f>IFERROR(IF(COUNTIFS(BTT[Verwendete Transaktion (Pflichtauswahl)],BTT[[#This Row],[Verwendete Transaktion (Pflichtauswahl)]],BTT[Verantwortliches TP
(automatisch)],"&lt;&gt;"&amp;BTT[[#This Row],[Verantwortliches TP
(automatisch)]])&gt;0,"Transaktion mehrfach","okay"),"")</f>
        <v>okay</v>
      </c>
      <c r="AR1599" s="10" t="str">
        <f>IFERROR(IF(COUNTIFS(BTT[Verwendete Transaktion (Pflichtauswahl)],BTT[[#This Row],[Verwendete Transaktion (Pflichtauswahl)]],BTT[Verantwortliches TP
(automatisch)],"&lt;&gt;"&amp;VLOOKUP(aktives_Teilprojekt,Teilprojekte[[Teilprojekte]:[Kürzel]],2,FALSE))&gt;0,"Transaktion mehrfach","okay"),"")</f>
        <v>okay</v>
      </c>
      <c r="AS1599" s="10" t="s">
        <v>12155</v>
      </c>
      <c r="AT1599" s="10"/>
    </row>
    <row r="1600" spans="1:46" x14ac:dyDescent="0.25">
      <c r="A1600" s="14" t="str">
        <f>IFERROR(IF(BTT[[#This Row],[Lfd Nr. 
(aus konsolidierter Datei)]]&lt;&gt;"",BTT[[#This Row],[Lfd Nr. 
(aus konsolidierter Datei)]],VLOOKUP(aktives_Teilprojekt,Teilprojekte[[Teilprojekte]:[Kürzel]],2,FALSE)&amp;ROW(BTT[[#This Row],[Lfd Nr.
(automatisch)]])-2),"")</f>
        <v>FI1514</v>
      </c>
      <c r="B1600" s="15" t="s">
        <v>14</v>
      </c>
      <c r="C1600" s="15"/>
      <c r="D1600" t="s">
        <v>12158</v>
      </c>
      <c r="E1600" s="10" t="str">
        <f>IFERROR(IF(NOT(BTT[[#This Row],[Manuelle Änderung des Verantwortliches TP
(Auswahl - bei Bedarf)]]=""),BTT[[#This Row],[Manuelle Änderung des Verantwortliches TP
(Auswahl - bei Bedarf)]],VLOOKUP(BTT[[#This Row],[Hauptprozess
(Pflichtauswahl)]],Hauptprozesse[],3,FALSE)),"")</f>
        <v>FI</v>
      </c>
      <c r="G1600" t="s">
        <v>14280</v>
      </c>
      <c r="H1600" s="10" t="s">
        <v>8485</v>
      </c>
      <c r="I1600" t="s">
        <v>8522</v>
      </c>
      <c r="J1600" s="10" t="str">
        <f>IFERROR(VLOOKUP(BTT[[#This Row],[Verwendete Transaktion (Pflichtauswahl)]],Transaktionen[[Transaktionen]:[Langtext]],2,FALSE),"")</f>
        <v>keine digitale Erfassung</v>
      </c>
      <c r="V1600" s="10" t="str">
        <f>IFERROR(VLOOKUP(BTT[[#This Row],[Verwendetes Formular
(Auswahl falls relevant)]],Formulare[[Formularbezeichnung]:[Formularname (technisch)]],2,FALSE),"")</f>
        <v/>
      </c>
      <c r="Y1600" s="4"/>
      <c r="AK1600" s="10" t="str">
        <f>IF(BTT[[#This Row],[Subprozess
(optionale Auswahl)]]="","okay",IF(VLOOKUP(BTT[[#This Row],[Subprozess
(optionale Auswahl)]],BPML[[Subprozess]:[Zugeordneter Hauptprozess]],3,FALSE)=BTT[[#This Row],[Hauptprozess
(Pflichtauswahl)]],"okay","falscher Subprozess"))</f>
        <v>okay</v>
      </c>
      <c r="AL1600" t="str">
        <f>IF(aktives_Teilprojekt="Master","",IF(BTT[[#This Row],[Verantwortliches TP
(automatisch)]]=VLOOKUP(aktives_Teilprojekt,Teilprojekte[[Teilprojekte]:[Kürzel]],2,FALSE),"okay","Hauptprozess anderes TP"))</f>
        <v>okay</v>
      </c>
      <c r="AM16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0" s="10" t="str">
        <f>IFERROR(IF(BTT[[#This Row],[SAP-Modul
(Pflichtauswahl)]]&lt;&gt;VLOOKUP(BTT[[#This Row],[Verwendete Transaktion (Pflichtauswahl)]],Transaktionen[[Transaktionen]:[Modul]],3,FALSE),"Modul anders","okay"),"")</f>
        <v>okay</v>
      </c>
      <c r="AP1600" s="10" t="str">
        <f>IFERROR(IF(COUNTIFS(BTT[Verwendete Transaktion (Pflichtauswahl)],BTT[[#This Row],[Verwendete Transaktion (Pflichtauswahl)]],BTT[SAP-Modul
(Pflichtauswahl)],"&lt;&gt;"&amp;BTT[[#This Row],[SAP-Modul
(Pflichtauswahl)]])&gt;0,"Modul anders","okay"),"")</f>
        <v>okay</v>
      </c>
      <c r="AQ1600" s="10" t="str">
        <f>IFERROR(IF(COUNTIFS(BTT[Verwendete Transaktion (Pflichtauswahl)],BTT[[#This Row],[Verwendete Transaktion (Pflichtauswahl)]],BTT[Verantwortliches TP
(automatisch)],"&lt;&gt;"&amp;BTT[[#This Row],[Verantwortliches TP
(automatisch)]])&gt;0,"Transaktion mehrfach","okay"),"")</f>
        <v>okay</v>
      </c>
      <c r="AR1600" s="10" t="str">
        <f>IFERROR(IF(COUNTIFS(BTT[Verwendete Transaktion (Pflichtauswahl)],BTT[[#This Row],[Verwendete Transaktion (Pflichtauswahl)]],BTT[Verantwortliches TP
(automatisch)],"&lt;&gt;"&amp;VLOOKUP(aktives_Teilprojekt,Teilprojekte[[Teilprojekte]:[Kürzel]],2,FALSE))&gt;0,"Transaktion mehrfach","okay"),"")</f>
        <v>okay</v>
      </c>
      <c r="AS1600" s="10" t="s">
        <v>12157</v>
      </c>
      <c r="AT1600" s="10"/>
    </row>
    <row r="1601" spans="1:46" x14ac:dyDescent="0.25">
      <c r="A1601" s="14" t="str">
        <f>IFERROR(IF(BTT[[#This Row],[Lfd Nr. 
(aus konsolidierter Datei)]]&lt;&gt;"",BTT[[#This Row],[Lfd Nr. 
(aus konsolidierter Datei)]],VLOOKUP(aktives_Teilprojekt,Teilprojekte[[Teilprojekte]:[Kürzel]],2,FALSE)&amp;ROW(BTT[[#This Row],[Lfd Nr.
(automatisch)]])-2),"")</f>
        <v>FI1515</v>
      </c>
      <c r="B1601" s="15" t="s">
        <v>14</v>
      </c>
      <c r="C1601" s="15"/>
      <c r="D1601" t="s">
        <v>12160</v>
      </c>
      <c r="E1601" s="10" t="str">
        <f>IFERROR(IF(NOT(BTT[[#This Row],[Manuelle Änderung des Verantwortliches TP
(Auswahl - bei Bedarf)]]=""),BTT[[#This Row],[Manuelle Änderung des Verantwortliches TP
(Auswahl - bei Bedarf)]],VLOOKUP(BTT[[#This Row],[Hauptprozess
(Pflichtauswahl)]],Hauptprozesse[],3,FALSE)),"")</f>
        <v>FI</v>
      </c>
      <c r="G1601" t="s">
        <v>14280</v>
      </c>
      <c r="H1601" s="10" t="s">
        <v>8485</v>
      </c>
      <c r="I1601" t="s">
        <v>8522</v>
      </c>
      <c r="J1601" s="10" t="str">
        <f>IFERROR(VLOOKUP(BTT[[#This Row],[Verwendete Transaktion (Pflichtauswahl)]],Transaktionen[[Transaktionen]:[Langtext]],2,FALSE),"")</f>
        <v>keine digitale Erfassung</v>
      </c>
      <c r="V1601" s="10" t="str">
        <f>IFERROR(VLOOKUP(BTT[[#This Row],[Verwendetes Formular
(Auswahl falls relevant)]],Formulare[[Formularbezeichnung]:[Formularname (technisch)]],2,FALSE),"")</f>
        <v/>
      </c>
      <c r="Y1601" s="4"/>
      <c r="AK1601" s="10" t="str">
        <f>IF(BTT[[#This Row],[Subprozess
(optionale Auswahl)]]="","okay",IF(VLOOKUP(BTT[[#This Row],[Subprozess
(optionale Auswahl)]],BPML[[Subprozess]:[Zugeordneter Hauptprozess]],3,FALSE)=BTT[[#This Row],[Hauptprozess
(Pflichtauswahl)]],"okay","falscher Subprozess"))</f>
        <v>okay</v>
      </c>
      <c r="AL1601" t="str">
        <f>IF(aktives_Teilprojekt="Master","",IF(BTT[[#This Row],[Verantwortliches TP
(automatisch)]]=VLOOKUP(aktives_Teilprojekt,Teilprojekte[[Teilprojekte]:[Kürzel]],2,FALSE),"okay","Hauptprozess anderes TP"))</f>
        <v>okay</v>
      </c>
      <c r="AM16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1" s="10" t="str">
        <f>IFERROR(IF(BTT[[#This Row],[SAP-Modul
(Pflichtauswahl)]]&lt;&gt;VLOOKUP(BTT[[#This Row],[Verwendete Transaktion (Pflichtauswahl)]],Transaktionen[[Transaktionen]:[Modul]],3,FALSE),"Modul anders","okay"),"")</f>
        <v>okay</v>
      </c>
      <c r="AP1601" s="10" t="str">
        <f>IFERROR(IF(COUNTIFS(BTT[Verwendete Transaktion (Pflichtauswahl)],BTT[[#This Row],[Verwendete Transaktion (Pflichtauswahl)]],BTT[SAP-Modul
(Pflichtauswahl)],"&lt;&gt;"&amp;BTT[[#This Row],[SAP-Modul
(Pflichtauswahl)]])&gt;0,"Modul anders","okay"),"")</f>
        <v>okay</v>
      </c>
      <c r="AQ1601" s="10" t="str">
        <f>IFERROR(IF(COUNTIFS(BTT[Verwendete Transaktion (Pflichtauswahl)],BTT[[#This Row],[Verwendete Transaktion (Pflichtauswahl)]],BTT[Verantwortliches TP
(automatisch)],"&lt;&gt;"&amp;BTT[[#This Row],[Verantwortliches TP
(automatisch)]])&gt;0,"Transaktion mehrfach","okay"),"")</f>
        <v>okay</v>
      </c>
      <c r="AR1601" s="10" t="str">
        <f>IFERROR(IF(COUNTIFS(BTT[Verwendete Transaktion (Pflichtauswahl)],BTT[[#This Row],[Verwendete Transaktion (Pflichtauswahl)]],BTT[Verantwortliches TP
(automatisch)],"&lt;&gt;"&amp;VLOOKUP(aktives_Teilprojekt,Teilprojekte[[Teilprojekte]:[Kürzel]],2,FALSE))&gt;0,"Transaktion mehrfach","okay"),"")</f>
        <v>okay</v>
      </c>
      <c r="AS1601" s="10" t="s">
        <v>12159</v>
      </c>
      <c r="AT1601" s="10"/>
    </row>
    <row r="1602" spans="1:46" x14ac:dyDescent="0.25">
      <c r="A1602" s="14" t="str">
        <f>IFERROR(IF(BTT[[#This Row],[Lfd Nr. 
(aus konsolidierter Datei)]]&lt;&gt;"",BTT[[#This Row],[Lfd Nr. 
(aus konsolidierter Datei)]],VLOOKUP(aktives_Teilprojekt,Teilprojekte[[Teilprojekte]:[Kürzel]],2,FALSE)&amp;ROW(BTT[[#This Row],[Lfd Nr.
(automatisch)]])-2),"")</f>
        <v>FI1516</v>
      </c>
      <c r="B1602" s="15" t="s">
        <v>14</v>
      </c>
      <c r="C1602" s="15"/>
      <c r="D1602" t="s">
        <v>12162</v>
      </c>
      <c r="E1602" s="10" t="str">
        <f>IFERROR(IF(NOT(BTT[[#This Row],[Manuelle Änderung des Verantwortliches TP
(Auswahl - bei Bedarf)]]=""),BTT[[#This Row],[Manuelle Änderung des Verantwortliches TP
(Auswahl - bei Bedarf)]],VLOOKUP(BTT[[#This Row],[Hauptprozess
(Pflichtauswahl)]],Hauptprozesse[],3,FALSE)),"")</f>
        <v>FI</v>
      </c>
      <c r="G1602" t="s">
        <v>14280</v>
      </c>
      <c r="H1602" s="10" t="s">
        <v>8485</v>
      </c>
      <c r="I1602" t="s">
        <v>8522</v>
      </c>
      <c r="J1602" s="10" t="str">
        <f>IFERROR(VLOOKUP(BTT[[#This Row],[Verwendete Transaktion (Pflichtauswahl)]],Transaktionen[[Transaktionen]:[Langtext]],2,FALSE),"")</f>
        <v>keine digitale Erfassung</v>
      </c>
      <c r="V1602" s="10" t="str">
        <f>IFERROR(VLOOKUP(BTT[[#This Row],[Verwendetes Formular
(Auswahl falls relevant)]],Formulare[[Formularbezeichnung]:[Formularname (technisch)]],2,FALSE),"")</f>
        <v/>
      </c>
      <c r="Y1602" s="4"/>
      <c r="AK1602" s="10" t="str">
        <f>IF(BTT[[#This Row],[Subprozess
(optionale Auswahl)]]="","okay",IF(VLOOKUP(BTT[[#This Row],[Subprozess
(optionale Auswahl)]],BPML[[Subprozess]:[Zugeordneter Hauptprozess]],3,FALSE)=BTT[[#This Row],[Hauptprozess
(Pflichtauswahl)]],"okay","falscher Subprozess"))</f>
        <v>okay</v>
      </c>
      <c r="AL1602" t="str">
        <f>IF(aktives_Teilprojekt="Master","",IF(BTT[[#This Row],[Verantwortliches TP
(automatisch)]]=VLOOKUP(aktives_Teilprojekt,Teilprojekte[[Teilprojekte]:[Kürzel]],2,FALSE),"okay","Hauptprozess anderes TP"))</f>
        <v>okay</v>
      </c>
      <c r="AM16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2" s="10" t="str">
        <f>IFERROR(IF(BTT[[#This Row],[SAP-Modul
(Pflichtauswahl)]]&lt;&gt;VLOOKUP(BTT[[#This Row],[Verwendete Transaktion (Pflichtauswahl)]],Transaktionen[[Transaktionen]:[Modul]],3,FALSE),"Modul anders","okay"),"")</f>
        <v>okay</v>
      </c>
      <c r="AP1602" s="10" t="str">
        <f>IFERROR(IF(COUNTIFS(BTT[Verwendete Transaktion (Pflichtauswahl)],BTT[[#This Row],[Verwendete Transaktion (Pflichtauswahl)]],BTT[SAP-Modul
(Pflichtauswahl)],"&lt;&gt;"&amp;BTT[[#This Row],[SAP-Modul
(Pflichtauswahl)]])&gt;0,"Modul anders","okay"),"")</f>
        <v>okay</v>
      </c>
      <c r="AQ1602" s="10" t="str">
        <f>IFERROR(IF(COUNTIFS(BTT[Verwendete Transaktion (Pflichtauswahl)],BTT[[#This Row],[Verwendete Transaktion (Pflichtauswahl)]],BTT[Verantwortliches TP
(automatisch)],"&lt;&gt;"&amp;BTT[[#This Row],[Verantwortliches TP
(automatisch)]])&gt;0,"Transaktion mehrfach","okay"),"")</f>
        <v>okay</v>
      </c>
      <c r="AR1602" s="10" t="str">
        <f>IFERROR(IF(COUNTIFS(BTT[Verwendete Transaktion (Pflichtauswahl)],BTT[[#This Row],[Verwendete Transaktion (Pflichtauswahl)]],BTT[Verantwortliches TP
(automatisch)],"&lt;&gt;"&amp;VLOOKUP(aktives_Teilprojekt,Teilprojekte[[Teilprojekte]:[Kürzel]],2,FALSE))&gt;0,"Transaktion mehrfach","okay"),"")</f>
        <v>okay</v>
      </c>
      <c r="AS1602" s="10" t="s">
        <v>12161</v>
      </c>
      <c r="AT1602" s="10"/>
    </row>
    <row r="1603" spans="1:46" x14ac:dyDescent="0.25">
      <c r="A1603" s="14" t="str">
        <f>IFERROR(IF(BTT[[#This Row],[Lfd Nr. 
(aus konsolidierter Datei)]]&lt;&gt;"",BTT[[#This Row],[Lfd Nr. 
(aus konsolidierter Datei)]],VLOOKUP(aktives_Teilprojekt,Teilprojekte[[Teilprojekte]:[Kürzel]],2,FALSE)&amp;ROW(BTT[[#This Row],[Lfd Nr.
(automatisch)]])-2),"")</f>
        <v>FI1517</v>
      </c>
      <c r="B1603" s="15" t="s">
        <v>14</v>
      </c>
      <c r="C1603" s="15"/>
      <c r="D1603" t="s">
        <v>12164</v>
      </c>
      <c r="E1603" s="10" t="str">
        <f>IFERROR(IF(NOT(BTT[[#This Row],[Manuelle Änderung des Verantwortliches TP
(Auswahl - bei Bedarf)]]=""),BTT[[#This Row],[Manuelle Änderung des Verantwortliches TP
(Auswahl - bei Bedarf)]],VLOOKUP(BTT[[#This Row],[Hauptprozess
(Pflichtauswahl)]],Hauptprozesse[],3,FALSE)),"")</f>
        <v>FI</v>
      </c>
      <c r="G1603" t="s">
        <v>14182</v>
      </c>
      <c r="H1603" s="10"/>
      <c r="J1603" s="10" t="str">
        <f>IFERROR(VLOOKUP(BTT[[#This Row],[Verwendete Transaktion (Pflichtauswahl)]],Transaktionen[[Transaktionen]:[Langtext]],2,FALSE),"")</f>
        <v/>
      </c>
      <c r="V1603" s="10" t="str">
        <f>IFERROR(VLOOKUP(BTT[[#This Row],[Verwendetes Formular
(Auswahl falls relevant)]],Formulare[[Formularbezeichnung]:[Formularname (technisch)]],2,FALSE),"")</f>
        <v/>
      </c>
      <c r="Y1603" s="4"/>
      <c r="AK1603" s="10" t="str">
        <f>IF(BTT[[#This Row],[Subprozess
(optionale Auswahl)]]="","okay",IF(VLOOKUP(BTT[[#This Row],[Subprozess
(optionale Auswahl)]],BPML[[Subprozess]:[Zugeordneter Hauptprozess]],3,FALSE)=BTT[[#This Row],[Hauptprozess
(Pflichtauswahl)]],"okay","falscher Subprozess"))</f>
        <v>okay</v>
      </c>
      <c r="AL1603" t="str">
        <f>IF(aktives_Teilprojekt="Master","",IF(BTT[[#This Row],[Verantwortliches TP
(automatisch)]]=VLOOKUP(aktives_Teilprojekt,Teilprojekte[[Teilprojekte]:[Kürzel]],2,FALSE),"okay","Hauptprozess anderes TP"))</f>
        <v>okay</v>
      </c>
      <c r="AM16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3" s="10" t="str">
        <f>IFERROR(IF(BTT[[#This Row],[SAP-Modul
(Pflichtauswahl)]]&lt;&gt;VLOOKUP(BTT[[#This Row],[Verwendete Transaktion (Pflichtauswahl)]],Transaktionen[[Transaktionen]:[Modul]],3,FALSE),"Modul anders","okay"),"")</f>
        <v/>
      </c>
      <c r="AP1603" s="10" t="str">
        <f>IFERROR(IF(COUNTIFS(BTT[Verwendete Transaktion (Pflichtauswahl)],BTT[[#This Row],[Verwendete Transaktion (Pflichtauswahl)]],BTT[SAP-Modul
(Pflichtauswahl)],"&lt;&gt;"&amp;BTT[[#This Row],[SAP-Modul
(Pflichtauswahl)]])&gt;0,"Modul anders","okay"),"")</f>
        <v>okay</v>
      </c>
      <c r="AQ1603" s="10" t="str">
        <f>IFERROR(IF(COUNTIFS(BTT[Verwendete Transaktion (Pflichtauswahl)],BTT[[#This Row],[Verwendete Transaktion (Pflichtauswahl)]],BTT[Verantwortliches TP
(automatisch)],"&lt;&gt;"&amp;BTT[[#This Row],[Verantwortliches TP
(automatisch)]])&gt;0,"Transaktion mehrfach","okay"),"")</f>
        <v>okay</v>
      </c>
      <c r="AR1603" s="10" t="str">
        <f>IFERROR(IF(COUNTIFS(BTT[Verwendete Transaktion (Pflichtauswahl)],BTT[[#This Row],[Verwendete Transaktion (Pflichtauswahl)]],BTT[Verantwortliches TP
(automatisch)],"&lt;&gt;"&amp;VLOOKUP(aktives_Teilprojekt,Teilprojekte[[Teilprojekte]:[Kürzel]],2,FALSE))&gt;0,"Transaktion mehrfach","okay"),"")</f>
        <v>okay</v>
      </c>
      <c r="AS1603" s="10" t="s">
        <v>12163</v>
      </c>
      <c r="AT1603" s="10"/>
    </row>
    <row r="1604" spans="1:46" x14ac:dyDescent="0.25">
      <c r="A1604" s="14" t="str">
        <f>IFERROR(IF(BTT[[#This Row],[Lfd Nr. 
(aus konsolidierter Datei)]]&lt;&gt;"",BTT[[#This Row],[Lfd Nr. 
(aus konsolidierter Datei)]],VLOOKUP(aktives_Teilprojekt,Teilprojekte[[Teilprojekte]:[Kürzel]],2,FALSE)&amp;ROW(BTT[[#This Row],[Lfd Nr.
(automatisch)]])-2),"")</f>
        <v>FI1518</v>
      </c>
      <c r="B1604" s="15" t="s">
        <v>14</v>
      </c>
      <c r="C1604" s="15"/>
      <c r="D1604" t="s">
        <v>12166</v>
      </c>
      <c r="E1604" s="10" t="str">
        <f>IFERROR(IF(NOT(BTT[[#This Row],[Manuelle Änderung des Verantwortliches TP
(Auswahl - bei Bedarf)]]=""),BTT[[#This Row],[Manuelle Änderung des Verantwortliches TP
(Auswahl - bei Bedarf)]],VLOOKUP(BTT[[#This Row],[Hauptprozess
(Pflichtauswahl)]],Hauptprozesse[],3,FALSE)),"")</f>
        <v>FI</v>
      </c>
      <c r="G1604" t="s">
        <v>14182</v>
      </c>
      <c r="H1604" s="10"/>
      <c r="J1604" s="10" t="str">
        <f>IFERROR(VLOOKUP(BTT[[#This Row],[Verwendete Transaktion (Pflichtauswahl)]],Transaktionen[[Transaktionen]:[Langtext]],2,FALSE),"")</f>
        <v/>
      </c>
      <c r="V1604" s="10" t="str">
        <f>IFERROR(VLOOKUP(BTT[[#This Row],[Verwendetes Formular
(Auswahl falls relevant)]],Formulare[[Formularbezeichnung]:[Formularname (technisch)]],2,FALSE),"")</f>
        <v/>
      </c>
      <c r="Y1604" s="4"/>
      <c r="AK1604" s="10" t="str">
        <f>IF(BTT[[#This Row],[Subprozess
(optionale Auswahl)]]="","okay",IF(VLOOKUP(BTT[[#This Row],[Subprozess
(optionale Auswahl)]],BPML[[Subprozess]:[Zugeordneter Hauptprozess]],3,FALSE)=BTT[[#This Row],[Hauptprozess
(Pflichtauswahl)]],"okay","falscher Subprozess"))</f>
        <v>okay</v>
      </c>
      <c r="AL1604" t="str">
        <f>IF(aktives_Teilprojekt="Master","",IF(BTT[[#This Row],[Verantwortliches TP
(automatisch)]]=VLOOKUP(aktives_Teilprojekt,Teilprojekte[[Teilprojekte]:[Kürzel]],2,FALSE),"okay","Hauptprozess anderes TP"))</f>
        <v>okay</v>
      </c>
      <c r="AM16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4" s="10" t="str">
        <f>IFERROR(IF(BTT[[#This Row],[SAP-Modul
(Pflichtauswahl)]]&lt;&gt;VLOOKUP(BTT[[#This Row],[Verwendete Transaktion (Pflichtauswahl)]],Transaktionen[[Transaktionen]:[Modul]],3,FALSE),"Modul anders","okay"),"")</f>
        <v/>
      </c>
      <c r="AP1604" s="10" t="str">
        <f>IFERROR(IF(COUNTIFS(BTT[Verwendete Transaktion (Pflichtauswahl)],BTT[[#This Row],[Verwendete Transaktion (Pflichtauswahl)]],BTT[SAP-Modul
(Pflichtauswahl)],"&lt;&gt;"&amp;BTT[[#This Row],[SAP-Modul
(Pflichtauswahl)]])&gt;0,"Modul anders","okay"),"")</f>
        <v>okay</v>
      </c>
      <c r="AQ1604" s="10" t="str">
        <f>IFERROR(IF(COUNTIFS(BTT[Verwendete Transaktion (Pflichtauswahl)],BTT[[#This Row],[Verwendete Transaktion (Pflichtauswahl)]],BTT[Verantwortliches TP
(automatisch)],"&lt;&gt;"&amp;BTT[[#This Row],[Verantwortliches TP
(automatisch)]])&gt;0,"Transaktion mehrfach","okay"),"")</f>
        <v>okay</v>
      </c>
      <c r="AR1604" s="10" t="str">
        <f>IFERROR(IF(COUNTIFS(BTT[Verwendete Transaktion (Pflichtauswahl)],BTT[[#This Row],[Verwendete Transaktion (Pflichtauswahl)]],BTT[Verantwortliches TP
(automatisch)],"&lt;&gt;"&amp;VLOOKUP(aktives_Teilprojekt,Teilprojekte[[Teilprojekte]:[Kürzel]],2,FALSE))&gt;0,"Transaktion mehrfach","okay"),"")</f>
        <v>okay</v>
      </c>
      <c r="AS1604" s="10" t="s">
        <v>12165</v>
      </c>
      <c r="AT1604" s="10"/>
    </row>
    <row r="1605" spans="1:46" x14ac:dyDescent="0.25">
      <c r="A1605" s="14" t="str">
        <f>IFERROR(IF(BTT[[#This Row],[Lfd Nr. 
(aus konsolidierter Datei)]]&lt;&gt;"",BTT[[#This Row],[Lfd Nr. 
(aus konsolidierter Datei)]],VLOOKUP(aktives_Teilprojekt,Teilprojekte[[Teilprojekte]:[Kürzel]],2,FALSE)&amp;ROW(BTT[[#This Row],[Lfd Nr.
(automatisch)]])-2),"")</f>
        <v>FI1519</v>
      </c>
      <c r="B1605" s="15" t="s">
        <v>14</v>
      </c>
      <c r="C1605" s="15"/>
      <c r="D1605" t="s">
        <v>12168</v>
      </c>
      <c r="E1605" s="10" t="str">
        <f>IFERROR(IF(NOT(BTT[[#This Row],[Manuelle Änderung des Verantwortliches TP
(Auswahl - bei Bedarf)]]=""),BTT[[#This Row],[Manuelle Änderung des Verantwortliches TP
(Auswahl - bei Bedarf)]],VLOOKUP(BTT[[#This Row],[Hauptprozess
(Pflichtauswahl)]],Hauptprozesse[],3,FALSE)),"")</f>
        <v>FI</v>
      </c>
      <c r="G1605" t="s">
        <v>14182</v>
      </c>
      <c r="H1605" s="10" t="s">
        <v>8485</v>
      </c>
      <c r="I1605" t="s">
        <v>8522</v>
      </c>
      <c r="J1605" s="10" t="str">
        <f>IFERROR(VLOOKUP(BTT[[#This Row],[Verwendete Transaktion (Pflichtauswahl)]],Transaktionen[[Transaktionen]:[Langtext]],2,FALSE),"")</f>
        <v>keine digitale Erfassung</v>
      </c>
      <c r="V1605" s="10" t="str">
        <f>IFERROR(VLOOKUP(BTT[[#This Row],[Verwendetes Formular
(Auswahl falls relevant)]],Formulare[[Formularbezeichnung]:[Formularname (technisch)]],2,FALSE),"")</f>
        <v/>
      </c>
      <c r="Y1605" s="4"/>
      <c r="AK1605" s="10" t="str">
        <f>IF(BTT[[#This Row],[Subprozess
(optionale Auswahl)]]="","okay",IF(VLOOKUP(BTT[[#This Row],[Subprozess
(optionale Auswahl)]],BPML[[Subprozess]:[Zugeordneter Hauptprozess]],3,FALSE)=BTT[[#This Row],[Hauptprozess
(Pflichtauswahl)]],"okay","falscher Subprozess"))</f>
        <v>okay</v>
      </c>
      <c r="AL1605" t="str">
        <f>IF(aktives_Teilprojekt="Master","",IF(BTT[[#This Row],[Verantwortliches TP
(automatisch)]]=VLOOKUP(aktives_Teilprojekt,Teilprojekte[[Teilprojekte]:[Kürzel]],2,FALSE),"okay","Hauptprozess anderes TP"))</f>
        <v>okay</v>
      </c>
      <c r="AM16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5" s="10" t="str">
        <f>IFERROR(IF(BTT[[#This Row],[SAP-Modul
(Pflichtauswahl)]]&lt;&gt;VLOOKUP(BTT[[#This Row],[Verwendete Transaktion (Pflichtauswahl)]],Transaktionen[[Transaktionen]:[Modul]],3,FALSE),"Modul anders","okay"),"")</f>
        <v>okay</v>
      </c>
      <c r="AP1605" s="10" t="str">
        <f>IFERROR(IF(COUNTIFS(BTT[Verwendete Transaktion (Pflichtauswahl)],BTT[[#This Row],[Verwendete Transaktion (Pflichtauswahl)]],BTT[SAP-Modul
(Pflichtauswahl)],"&lt;&gt;"&amp;BTT[[#This Row],[SAP-Modul
(Pflichtauswahl)]])&gt;0,"Modul anders","okay"),"")</f>
        <v>okay</v>
      </c>
      <c r="AQ1605" s="10" t="str">
        <f>IFERROR(IF(COUNTIFS(BTT[Verwendete Transaktion (Pflichtauswahl)],BTT[[#This Row],[Verwendete Transaktion (Pflichtauswahl)]],BTT[Verantwortliches TP
(automatisch)],"&lt;&gt;"&amp;BTT[[#This Row],[Verantwortliches TP
(automatisch)]])&gt;0,"Transaktion mehrfach","okay"),"")</f>
        <v>okay</v>
      </c>
      <c r="AR1605" s="10" t="str">
        <f>IFERROR(IF(COUNTIFS(BTT[Verwendete Transaktion (Pflichtauswahl)],BTT[[#This Row],[Verwendete Transaktion (Pflichtauswahl)]],BTT[Verantwortliches TP
(automatisch)],"&lt;&gt;"&amp;VLOOKUP(aktives_Teilprojekt,Teilprojekte[[Teilprojekte]:[Kürzel]],2,FALSE))&gt;0,"Transaktion mehrfach","okay"),"")</f>
        <v>okay</v>
      </c>
      <c r="AS1605" s="10" t="s">
        <v>12167</v>
      </c>
      <c r="AT1605" s="10"/>
    </row>
    <row r="1606" spans="1:46" x14ac:dyDescent="0.25">
      <c r="A1606" s="14" t="str">
        <f>IFERROR(IF(BTT[[#This Row],[Lfd Nr. 
(aus konsolidierter Datei)]]&lt;&gt;"",BTT[[#This Row],[Lfd Nr. 
(aus konsolidierter Datei)]],VLOOKUP(aktives_Teilprojekt,Teilprojekte[[Teilprojekte]:[Kürzel]],2,FALSE)&amp;ROW(BTT[[#This Row],[Lfd Nr.
(automatisch)]])-2),"")</f>
        <v>FI1520</v>
      </c>
      <c r="B1606" s="15" t="s">
        <v>14</v>
      </c>
      <c r="C1606" s="15"/>
      <c r="D1606" t="s">
        <v>12170</v>
      </c>
      <c r="E1606" s="10" t="str">
        <f>IFERROR(IF(NOT(BTT[[#This Row],[Manuelle Änderung des Verantwortliches TP
(Auswahl - bei Bedarf)]]=""),BTT[[#This Row],[Manuelle Änderung des Verantwortliches TP
(Auswahl - bei Bedarf)]],VLOOKUP(BTT[[#This Row],[Hauptprozess
(Pflichtauswahl)]],Hauptprozesse[],3,FALSE)),"")</f>
        <v>FI</v>
      </c>
      <c r="G1606" t="s">
        <v>14176</v>
      </c>
      <c r="H1606" s="10" t="s">
        <v>8485</v>
      </c>
      <c r="I1606" t="s">
        <v>8522</v>
      </c>
      <c r="J1606" s="10" t="str">
        <f>IFERROR(VLOOKUP(BTT[[#This Row],[Verwendete Transaktion (Pflichtauswahl)]],Transaktionen[[Transaktionen]:[Langtext]],2,FALSE),"")</f>
        <v>keine digitale Erfassung</v>
      </c>
      <c r="V1606" s="10" t="str">
        <f>IFERROR(VLOOKUP(BTT[[#This Row],[Verwendetes Formular
(Auswahl falls relevant)]],Formulare[[Formularbezeichnung]:[Formularname (technisch)]],2,FALSE),"")</f>
        <v/>
      </c>
      <c r="Y1606" s="4"/>
      <c r="AK1606" s="10" t="str">
        <f>IF(BTT[[#This Row],[Subprozess
(optionale Auswahl)]]="","okay",IF(VLOOKUP(BTT[[#This Row],[Subprozess
(optionale Auswahl)]],BPML[[Subprozess]:[Zugeordneter Hauptprozess]],3,FALSE)=BTT[[#This Row],[Hauptprozess
(Pflichtauswahl)]],"okay","falscher Subprozess"))</f>
        <v>okay</v>
      </c>
      <c r="AL1606" t="str">
        <f>IF(aktives_Teilprojekt="Master","",IF(BTT[[#This Row],[Verantwortliches TP
(automatisch)]]=VLOOKUP(aktives_Teilprojekt,Teilprojekte[[Teilprojekte]:[Kürzel]],2,FALSE),"okay","Hauptprozess anderes TP"))</f>
        <v>okay</v>
      </c>
      <c r="AM16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6" s="10" t="str">
        <f>IFERROR(IF(BTT[[#This Row],[SAP-Modul
(Pflichtauswahl)]]&lt;&gt;VLOOKUP(BTT[[#This Row],[Verwendete Transaktion (Pflichtauswahl)]],Transaktionen[[Transaktionen]:[Modul]],3,FALSE),"Modul anders","okay"),"")</f>
        <v>okay</v>
      </c>
      <c r="AP1606" s="10" t="str">
        <f>IFERROR(IF(COUNTIFS(BTT[Verwendete Transaktion (Pflichtauswahl)],BTT[[#This Row],[Verwendete Transaktion (Pflichtauswahl)]],BTT[SAP-Modul
(Pflichtauswahl)],"&lt;&gt;"&amp;BTT[[#This Row],[SAP-Modul
(Pflichtauswahl)]])&gt;0,"Modul anders","okay"),"")</f>
        <v>okay</v>
      </c>
      <c r="AQ1606" s="10" t="str">
        <f>IFERROR(IF(COUNTIFS(BTT[Verwendete Transaktion (Pflichtauswahl)],BTT[[#This Row],[Verwendete Transaktion (Pflichtauswahl)]],BTT[Verantwortliches TP
(automatisch)],"&lt;&gt;"&amp;BTT[[#This Row],[Verantwortliches TP
(automatisch)]])&gt;0,"Transaktion mehrfach","okay"),"")</f>
        <v>okay</v>
      </c>
      <c r="AR1606" s="10" t="str">
        <f>IFERROR(IF(COUNTIFS(BTT[Verwendete Transaktion (Pflichtauswahl)],BTT[[#This Row],[Verwendete Transaktion (Pflichtauswahl)]],BTT[Verantwortliches TP
(automatisch)],"&lt;&gt;"&amp;VLOOKUP(aktives_Teilprojekt,Teilprojekte[[Teilprojekte]:[Kürzel]],2,FALSE))&gt;0,"Transaktion mehrfach","okay"),"")</f>
        <v>okay</v>
      </c>
      <c r="AS1606" s="10" t="s">
        <v>12169</v>
      </c>
      <c r="AT1606" s="10"/>
    </row>
    <row r="1607" spans="1:46" x14ac:dyDescent="0.25">
      <c r="A1607" s="14" t="str">
        <f>IFERROR(IF(BTT[[#This Row],[Lfd Nr. 
(aus konsolidierter Datei)]]&lt;&gt;"",BTT[[#This Row],[Lfd Nr. 
(aus konsolidierter Datei)]],VLOOKUP(aktives_Teilprojekt,Teilprojekte[[Teilprojekte]:[Kürzel]],2,FALSE)&amp;ROW(BTT[[#This Row],[Lfd Nr.
(automatisch)]])-2),"")</f>
        <v>FI1521</v>
      </c>
      <c r="B1607" s="15" t="s">
        <v>14</v>
      </c>
      <c r="C1607" s="15"/>
      <c r="D1607" t="s">
        <v>12172</v>
      </c>
      <c r="E1607" s="10" t="str">
        <f>IFERROR(IF(NOT(BTT[[#This Row],[Manuelle Änderung des Verantwortliches TP
(Auswahl - bei Bedarf)]]=""),BTT[[#This Row],[Manuelle Änderung des Verantwortliches TP
(Auswahl - bei Bedarf)]],VLOOKUP(BTT[[#This Row],[Hauptprozess
(Pflichtauswahl)]],Hauptprozesse[],3,FALSE)),"")</f>
        <v>FI</v>
      </c>
      <c r="G1607" t="s">
        <v>14176</v>
      </c>
      <c r="H1607" s="10" t="s">
        <v>6038</v>
      </c>
      <c r="I1607" t="s">
        <v>3295</v>
      </c>
      <c r="J1607" s="10" t="str">
        <f>IFERROR(VLOOKUP(BTT[[#This Row],[Verwendete Transaktion (Pflichtauswahl)]],Transaktionen[[Transaktionen]:[Langtext]],2,FALSE),"")</f>
        <v>Warenbewegung</v>
      </c>
      <c r="V1607" s="10" t="str">
        <f>IFERROR(VLOOKUP(BTT[[#This Row],[Verwendetes Formular
(Auswahl falls relevant)]],Formulare[[Formularbezeichnung]:[Formularname (technisch)]],2,FALSE),"")</f>
        <v/>
      </c>
      <c r="Y1607" s="4"/>
      <c r="AK1607" s="10" t="str">
        <f>IF(BTT[[#This Row],[Subprozess
(optionale Auswahl)]]="","okay",IF(VLOOKUP(BTT[[#This Row],[Subprozess
(optionale Auswahl)]],BPML[[Subprozess]:[Zugeordneter Hauptprozess]],3,FALSE)=BTT[[#This Row],[Hauptprozess
(Pflichtauswahl)]],"okay","falscher Subprozess"))</f>
        <v>okay</v>
      </c>
      <c r="AL1607" t="str">
        <f>IF(aktives_Teilprojekt="Master","",IF(BTT[[#This Row],[Verantwortliches TP
(automatisch)]]=VLOOKUP(aktives_Teilprojekt,Teilprojekte[[Teilprojekte]:[Kürzel]],2,FALSE),"okay","Hauptprozess anderes TP"))</f>
        <v>okay</v>
      </c>
      <c r="AM16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7" s="10" t="str">
        <f>IFERROR(IF(BTT[[#This Row],[SAP-Modul
(Pflichtauswahl)]]&lt;&gt;VLOOKUP(BTT[[#This Row],[Verwendete Transaktion (Pflichtauswahl)]],Transaktionen[[Transaktionen]:[Modul]],3,FALSE),"Modul anders","okay"),"")</f>
        <v>okay</v>
      </c>
      <c r="AP1607" s="10" t="str">
        <f>IFERROR(IF(COUNTIFS(BTT[Verwendete Transaktion (Pflichtauswahl)],BTT[[#This Row],[Verwendete Transaktion (Pflichtauswahl)]],BTT[SAP-Modul
(Pflichtauswahl)],"&lt;&gt;"&amp;BTT[[#This Row],[SAP-Modul
(Pflichtauswahl)]])&gt;0,"Modul anders","okay"),"")</f>
        <v>okay</v>
      </c>
      <c r="AQ1607" s="10" t="str">
        <f>IFERROR(IF(COUNTIFS(BTT[Verwendete Transaktion (Pflichtauswahl)],BTT[[#This Row],[Verwendete Transaktion (Pflichtauswahl)]],BTT[Verantwortliches TP
(automatisch)],"&lt;&gt;"&amp;BTT[[#This Row],[Verantwortliches TP
(automatisch)]])&gt;0,"Transaktion mehrfach","okay"),"")</f>
        <v>okay</v>
      </c>
      <c r="AR1607" s="10" t="str">
        <f>IFERROR(IF(COUNTIFS(BTT[Verwendete Transaktion (Pflichtauswahl)],BTT[[#This Row],[Verwendete Transaktion (Pflichtauswahl)]],BTT[Verantwortliches TP
(automatisch)],"&lt;&gt;"&amp;VLOOKUP(aktives_Teilprojekt,Teilprojekte[[Teilprojekte]:[Kürzel]],2,FALSE))&gt;0,"Transaktion mehrfach","okay"),"")</f>
        <v>okay</v>
      </c>
      <c r="AS1607" s="10" t="s">
        <v>12171</v>
      </c>
      <c r="AT1607" s="10"/>
    </row>
    <row r="1608" spans="1:46" x14ac:dyDescent="0.25">
      <c r="A1608" s="14" t="str">
        <f>IFERROR(IF(BTT[[#This Row],[Lfd Nr. 
(aus konsolidierter Datei)]]&lt;&gt;"",BTT[[#This Row],[Lfd Nr. 
(aus konsolidierter Datei)]],VLOOKUP(aktives_Teilprojekt,Teilprojekte[[Teilprojekte]:[Kürzel]],2,FALSE)&amp;ROW(BTT[[#This Row],[Lfd Nr.
(automatisch)]])-2),"")</f>
        <v>FI1522</v>
      </c>
      <c r="B1608" s="15" t="s">
        <v>14</v>
      </c>
      <c r="C1608" s="15"/>
      <c r="D1608" t="s">
        <v>12172</v>
      </c>
      <c r="E1608" s="10" t="str">
        <f>IFERROR(IF(NOT(BTT[[#This Row],[Manuelle Änderung des Verantwortliches TP
(Auswahl - bei Bedarf)]]=""),BTT[[#This Row],[Manuelle Änderung des Verantwortliches TP
(Auswahl - bei Bedarf)]],VLOOKUP(BTT[[#This Row],[Hauptprozess
(Pflichtauswahl)]],Hauptprozesse[],3,FALSE)),"")</f>
        <v>FI</v>
      </c>
      <c r="G1608" t="s">
        <v>14176</v>
      </c>
      <c r="H1608" s="10" t="s">
        <v>6038</v>
      </c>
      <c r="I1608" t="s">
        <v>3133</v>
      </c>
      <c r="J1608" s="10" t="str">
        <f>IFERROR(VLOOKUP(BTT[[#This Row],[Verwendete Transaktion (Pflichtauswahl)]],Transaktionen[[Transaktionen]:[Langtext]],2,FALSE),"")</f>
        <v>Bestellung anzeigen</v>
      </c>
      <c r="V1608" s="10" t="str">
        <f>IFERROR(VLOOKUP(BTT[[#This Row],[Verwendetes Formular
(Auswahl falls relevant)]],Formulare[[Formularbezeichnung]:[Formularname (technisch)]],2,FALSE),"")</f>
        <v/>
      </c>
      <c r="Y1608" s="4"/>
      <c r="AK1608" s="10" t="str">
        <f>IF(BTT[[#This Row],[Subprozess
(optionale Auswahl)]]="","okay",IF(VLOOKUP(BTT[[#This Row],[Subprozess
(optionale Auswahl)]],BPML[[Subprozess]:[Zugeordneter Hauptprozess]],3,FALSE)=BTT[[#This Row],[Hauptprozess
(Pflichtauswahl)]],"okay","falscher Subprozess"))</f>
        <v>okay</v>
      </c>
      <c r="AL1608" t="str">
        <f>IF(aktives_Teilprojekt="Master","",IF(BTT[[#This Row],[Verantwortliches TP
(automatisch)]]=VLOOKUP(aktives_Teilprojekt,Teilprojekte[[Teilprojekte]:[Kürzel]],2,FALSE),"okay","Hauptprozess anderes TP"))</f>
        <v>okay</v>
      </c>
      <c r="AM16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8" s="10" t="str">
        <f>IFERROR(IF(BTT[[#This Row],[SAP-Modul
(Pflichtauswahl)]]&lt;&gt;VLOOKUP(BTT[[#This Row],[Verwendete Transaktion (Pflichtauswahl)]],Transaktionen[[Transaktionen]:[Modul]],3,FALSE),"Modul anders","okay"),"")</f>
        <v>okay</v>
      </c>
      <c r="AP1608" s="10" t="str">
        <f>IFERROR(IF(COUNTIFS(BTT[Verwendete Transaktion (Pflichtauswahl)],BTT[[#This Row],[Verwendete Transaktion (Pflichtauswahl)]],BTT[SAP-Modul
(Pflichtauswahl)],"&lt;&gt;"&amp;BTT[[#This Row],[SAP-Modul
(Pflichtauswahl)]])&gt;0,"Modul anders","okay"),"")</f>
        <v>okay</v>
      </c>
      <c r="AQ1608" s="10" t="str">
        <f>IFERROR(IF(COUNTIFS(BTT[Verwendete Transaktion (Pflichtauswahl)],BTT[[#This Row],[Verwendete Transaktion (Pflichtauswahl)]],BTT[Verantwortliches TP
(automatisch)],"&lt;&gt;"&amp;BTT[[#This Row],[Verantwortliches TP
(automatisch)]])&gt;0,"Transaktion mehrfach","okay"),"")</f>
        <v>okay</v>
      </c>
      <c r="AR1608" s="10" t="str">
        <f>IFERROR(IF(COUNTIFS(BTT[Verwendete Transaktion (Pflichtauswahl)],BTT[[#This Row],[Verwendete Transaktion (Pflichtauswahl)]],BTT[Verantwortliches TP
(automatisch)],"&lt;&gt;"&amp;VLOOKUP(aktives_Teilprojekt,Teilprojekte[[Teilprojekte]:[Kürzel]],2,FALSE))&gt;0,"Transaktion mehrfach","okay"),"")</f>
        <v>okay</v>
      </c>
      <c r="AS1608" s="10" t="s">
        <v>12173</v>
      </c>
      <c r="AT1608" s="10"/>
    </row>
    <row r="1609" spans="1:46" x14ac:dyDescent="0.25">
      <c r="A1609" s="14" t="str">
        <f>IFERROR(IF(BTT[[#This Row],[Lfd Nr. 
(aus konsolidierter Datei)]]&lt;&gt;"",BTT[[#This Row],[Lfd Nr. 
(aus konsolidierter Datei)]],VLOOKUP(aktives_Teilprojekt,Teilprojekte[[Teilprojekte]:[Kürzel]],2,FALSE)&amp;ROW(BTT[[#This Row],[Lfd Nr.
(automatisch)]])-2),"")</f>
        <v>FI1523</v>
      </c>
      <c r="B1609" s="15" t="s">
        <v>14</v>
      </c>
      <c r="C1609" s="15"/>
      <c r="D1609" t="s">
        <v>12175</v>
      </c>
      <c r="E1609" s="10" t="str">
        <f>IFERROR(IF(NOT(BTT[[#This Row],[Manuelle Änderung des Verantwortliches TP
(Auswahl - bei Bedarf)]]=""),BTT[[#This Row],[Manuelle Änderung des Verantwortliches TP
(Auswahl - bei Bedarf)]],VLOOKUP(BTT[[#This Row],[Hauptprozess
(Pflichtauswahl)]],Hauptprozesse[],3,FALSE)),"")</f>
        <v>FI</v>
      </c>
      <c r="G1609" t="s">
        <v>14176</v>
      </c>
      <c r="H1609" s="10"/>
      <c r="J1609" s="10" t="str">
        <f>IFERROR(VLOOKUP(BTT[[#This Row],[Verwendete Transaktion (Pflichtauswahl)]],Transaktionen[[Transaktionen]:[Langtext]],2,FALSE),"")</f>
        <v/>
      </c>
      <c r="V1609" s="10" t="str">
        <f>IFERROR(VLOOKUP(BTT[[#This Row],[Verwendetes Formular
(Auswahl falls relevant)]],Formulare[[Formularbezeichnung]:[Formularname (technisch)]],2,FALSE),"")</f>
        <v/>
      </c>
      <c r="Y1609" s="4"/>
      <c r="AK1609" s="10" t="str">
        <f>IF(BTT[[#This Row],[Subprozess
(optionale Auswahl)]]="","okay",IF(VLOOKUP(BTT[[#This Row],[Subprozess
(optionale Auswahl)]],BPML[[Subprozess]:[Zugeordneter Hauptprozess]],3,FALSE)=BTT[[#This Row],[Hauptprozess
(Pflichtauswahl)]],"okay","falscher Subprozess"))</f>
        <v>okay</v>
      </c>
      <c r="AL1609" t="str">
        <f>IF(aktives_Teilprojekt="Master","",IF(BTT[[#This Row],[Verantwortliches TP
(automatisch)]]=VLOOKUP(aktives_Teilprojekt,Teilprojekte[[Teilprojekte]:[Kürzel]],2,FALSE),"okay","Hauptprozess anderes TP"))</f>
        <v>okay</v>
      </c>
      <c r="AM16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9" s="10" t="str">
        <f>IFERROR(IF(BTT[[#This Row],[SAP-Modul
(Pflichtauswahl)]]&lt;&gt;VLOOKUP(BTT[[#This Row],[Verwendete Transaktion (Pflichtauswahl)]],Transaktionen[[Transaktionen]:[Modul]],3,FALSE),"Modul anders","okay"),"")</f>
        <v/>
      </c>
      <c r="AP1609" s="10" t="str">
        <f>IFERROR(IF(COUNTIFS(BTT[Verwendete Transaktion (Pflichtauswahl)],BTT[[#This Row],[Verwendete Transaktion (Pflichtauswahl)]],BTT[SAP-Modul
(Pflichtauswahl)],"&lt;&gt;"&amp;BTT[[#This Row],[SAP-Modul
(Pflichtauswahl)]])&gt;0,"Modul anders","okay"),"")</f>
        <v>okay</v>
      </c>
      <c r="AQ1609" s="10" t="str">
        <f>IFERROR(IF(COUNTIFS(BTT[Verwendete Transaktion (Pflichtauswahl)],BTT[[#This Row],[Verwendete Transaktion (Pflichtauswahl)]],BTT[Verantwortliches TP
(automatisch)],"&lt;&gt;"&amp;BTT[[#This Row],[Verantwortliches TP
(automatisch)]])&gt;0,"Transaktion mehrfach","okay"),"")</f>
        <v>okay</v>
      </c>
      <c r="AR1609" s="10" t="str">
        <f>IFERROR(IF(COUNTIFS(BTT[Verwendete Transaktion (Pflichtauswahl)],BTT[[#This Row],[Verwendete Transaktion (Pflichtauswahl)]],BTT[Verantwortliches TP
(automatisch)],"&lt;&gt;"&amp;VLOOKUP(aktives_Teilprojekt,Teilprojekte[[Teilprojekte]:[Kürzel]],2,FALSE))&gt;0,"Transaktion mehrfach","okay"),"")</f>
        <v>okay</v>
      </c>
      <c r="AS1609" s="10" t="s">
        <v>12174</v>
      </c>
      <c r="AT1609" s="10"/>
    </row>
    <row r="1610" spans="1:46" x14ac:dyDescent="0.25">
      <c r="A1610" s="14" t="str">
        <f>IFERROR(IF(BTT[[#This Row],[Lfd Nr. 
(aus konsolidierter Datei)]]&lt;&gt;"",BTT[[#This Row],[Lfd Nr. 
(aus konsolidierter Datei)]],VLOOKUP(aktives_Teilprojekt,Teilprojekte[[Teilprojekte]:[Kürzel]],2,FALSE)&amp;ROW(BTT[[#This Row],[Lfd Nr.
(automatisch)]])-2),"")</f>
        <v>FI1524</v>
      </c>
      <c r="B1610" s="15" t="s">
        <v>14</v>
      </c>
      <c r="C1610" s="15"/>
      <c r="D1610" t="s">
        <v>12177</v>
      </c>
      <c r="E1610" s="10" t="str">
        <f>IFERROR(IF(NOT(BTT[[#This Row],[Manuelle Änderung des Verantwortliches TP
(Auswahl - bei Bedarf)]]=""),BTT[[#This Row],[Manuelle Änderung des Verantwortliches TP
(Auswahl - bei Bedarf)]],VLOOKUP(BTT[[#This Row],[Hauptprozess
(Pflichtauswahl)]],Hauptprozesse[],3,FALSE)),"")</f>
        <v>FI</v>
      </c>
      <c r="G1610" t="s">
        <v>14176</v>
      </c>
      <c r="H1610" s="10" t="s">
        <v>6038</v>
      </c>
      <c r="I1610" t="s">
        <v>3133</v>
      </c>
      <c r="J1610" s="10" t="str">
        <f>IFERROR(VLOOKUP(BTT[[#This Row],[Verwendete Transaktion (Pflichtauswahl)]],Transaktionen[[Transaktionen]:[Langtext]],2,FALSE),"")</f>
        <v>Bestellung anzeigen</v>
      </c>
      <c r="V1610" s="10" t="str">
        <f>IFERROR(VLOOKUP(BTT[[#This Row],[Verwendetes Formular
(Auswahl falls relevant)]],Formulare[[Formularbezeichnung]:[Formularname (technisch)]],2,FALSE),"")</f>
        <v/>
      </c>
      <c r="Y1610" s="4"/>
      <c r="AK1610" s="10" t="str">
        <f>IF(BTT[[#This Row],[Subprozess
(optionale Auswahl)]]="","okay",IF(VLOOKUP(BTT[[#This Row],[Subprozess
(optionale Auswahl)]],BPML[[Subprozess]:[Zugeordneter Hauptprozess]],3,FALSE)=BTT[[#This Row],[Hauptprozess
(Pflichtauswahl)]],"okay","falscher Subprozess"))</f>
        <v>okay</v>
      </c>
      <c r="AL1610" t="str">
        <f>IF(aktives_Teilprojekt="Master","",IF(BTT[[#This Row],[Verantwortliches TP
(automatisch)]]=VLOOKUP(aktives_Teilprojekt,Teilprojekte[[Teilprojekte]:[Kürzel]],2,FALSE),"okay","Hauptprozess anderes TP"))</f>
        <v>okay</v>
      </c>
      <c r="AM16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0" s="10" t="str">
        <f>IFERROR(IF(BTT[[#This Row],[SAP-Modul
(Pflichtauswahl)]]&lt;&gt;VLOOKUP(BTT[[#This Row],[Verwendete Transaktion (Pflichtauswahl)]],Transaktionen[[Transaktionen]:[Modul]],3,FALSE),"Modul anders","okay"),"")</f>
        <v>okay</v>
      </c>
      <c r="AP1610" s="10" t="str">
        <f>IFERROR(IF(COUNTIFS(BTT[Verwendete Transaktion (Pflichtauswahl)],BTT[[#This Row],[Verwendete Transaktion (Pflichtauswahl)]],BTT[SAP-Modul
(Pflichtauswahl)],"&lt;&gt;"&amp;BTT[[#This Row],[SAP-Modul
(Pflichtauswahl)]])&gt;0,"Modul anders","okay"),"")</f>
        <v>okay</v>
      </c>
      <c r="AQ1610" s="10" t="str">
        <f>IFERROR(IF(COUNTIFS(BTT[Verwendete Transaktion (Pflichtauswahl)],BTT[[#This Row],[Verwendete Transaktion (Pflichtauswahl)]],BTT[Verantwortliches TP
(automatisch)],"&lt;&gt;"&amp;BTT[[#This Row],[Verantwortliches TP
(automatisch)]])&gt;0,"Transaktion mehrfach","okay"),"")</f>
        <v>okay</v>
      </c>
      <c r="AR1610" s="10" t="str">
        <f>IFERROR(IF(COUNTIFS(BTT[Verwendete Transaktion (Pflichtauswahl)],BTT[[#This Row],[Verwendete Transaktion (Pflichtauswahl)]],BTT[Verantwortliches TP
(automatisch)],"&lt;&gt;"&amp;VLOOKUP(aktives_Teilprojekt,Teilprojekte[[Teilprojekte]:[Kürzel]],2,FALSE))&gt;0,"Transaktion mehrfach","okay"),"")</f>
        <v>okay</v>
      </c>
      <c r="AS1610" s="10" t="s">
        <v>12176</v>
      </c>
      <c r="AT1610" s="10"/>
    </row>
    <row r="1611" spans="1:46" x14ac:dyDescent="0.25">
      <c r="A1611" s="14" t="str">
        <f>IFERROR(IF(BTT[[#This Row],[Lfd Nr. 
(aus konsolidierter Datei)]]&lt;&gt;"",BTT[[#This Row],[Lfd Nr. 
(aus konsolidierter Datei)]],VLOOKUP(aktives_Teilprojekt,Teilprojekte[[Teilprojekte]:[Kürzel]],2,FALSE)&amp;ROW(BTT[[#This Row],[Lfd Nr.
(automatisch)]])-2),"")</f>
        <v>FI1525</v>
      </c>
      <c r="B1611" s="15" t="s">
        <v>14</v>
      </c>
      <c r="C1611" s="15"/>
      <c r="D1611" t="s">
        <v>12177</v>
      </c>
      <c r="E1611" s="10" t="str">
        <f>IFERROR(IF(NOT(BTT[[#This Row],[Manuelle Änderung des Verantwortliches TP
(Auswahl - bei Bedarf)]]=""),BTT[[#This Row],[Manuelle Änderung des Verantwortliches TP
(Auswahl - bei Bedarf)]],VLOOKUP(BTT[[#This Row],[Hauptprozess
(Pflichtauswahl)]],Hauptprozesse[],3,FALSE)),"")</f>
        <v>FI</v>
      </c>
      <c r="G1611" t="s">
        <v>14176</v>
      </c>
      <c r="H1611" s="10" t="s">
        <v>8456</v>
      </c>
      <c r="I1611" t="s">
        <v>1760</v>
      </c>
      <c r="J1611" s="10" t="str">
        <f>IFERROR(VLOOKUP(BTT[[#This Row],[Verwendete Transaktion (Pflichtauswahl)]],Transaktionen[[Transaktionen]:[Langtext]],2,FALSE),"")</f>
        <v>Beleg anzeigen</v>
      </c>
      <c r="V1611" s="10" t="str">
        <f>IFERROR(VLOOKUP(BTT[[#This Row],[Verwendetes Formular
(Auswahl falls relevant)]],Formulare[[Formularbezeichnung]:[Formularname (technisch)]],2,FALSE),"")</f>
        <v/>
      </c>
      <c r="Y1611" s="4"/>
      <c r="AK1611" s="10" t="str">
        <f>IF(BTT[[#This Row],[Subprozess
(optionale Auswahl)]]="","okay",IF(VLOOKUP(BTT[[#This Row],[Subprozess
(optionale Auswahl)]],BPML[[Subprozess]:[Zugeordneter Hauptprozess]],3,FALSE)=BTT[[#This Row],[Hauptprozess
(Pflichtauswahl)]],"okay","falscher Subprozess"))</f>
        <v>okay</v>
      </c>
      <c r="AL1611" t="str">
        <f>IF(aktives_Teilprojekt="Master","",IF(BTT[[#This Row],[Verantwortliches TP
(automatisch)]]=VLOOKUP(aktives_Teilprojekt,Teilprojekte[[Teilprojekte]:[Kürzel]],2,FALSE),"okay","Hauptprozess anderes TP"))</f>
        <v>okay</v>
      </c>
      <c r="AM16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1" s="10" t="str">
        <f>IFERROR(IF(BTT[[#This Row],[SAP-Modul
(Pflichtauswahl)]]&lt;&gt;VLOOKUP(BTT[[#This Row],[Verwendete Transaktion (Pflichtauswahl)]],Transaktionen[[Transaktionen]:[Modul]],3,FALSE),"Modul anders","okay"),"")</f>
        <v>okay</v>
      </c>
      <c r="AP1611" s="10" t="str">
        <f>IFERROR(IF(COUNTIFS(BTT[Verwendete Transaktion (Pflichtauswahl)],BTT[[#This Row],[Verwendete Transaktion (Pflichtauswahl)]],BTT[SAP-Modul
(Pflichtauswahl)],"&lt;&gt;"&amp;BTT[[#This Row],[SAP-Modul
(Pflichtauswahl)]])&gt;0,"Modul anders","okay"),"")</f>
        <v>Modul anders</v>
      </c>
      <c r="AQ1611" s="10" t="str">
        <f>IFERROR(IF(COUNTIFS(BTT[Verwendete Transaktion (Pflichtauswahl)],BTT[[#This Row],[Verwendete Transaktion (Pflichtauswahl)]],BTT[Verantwortliches TP
(automatisch)],"&lt;&gt;"&amp;BTT[[#This Row],[Verantwortliches TP
(automatisch)]])&gt;0,"Transaktion mehrfach","okay"),"")</f>
        <v>okay</v>
      </c>
      <c r="AR1611" s="10" t="str">
        <f>IFERROR(IF(COUNTIFS(BTT[Verwendete Transaktion (Pflichtauswahl)],BTT[[#This Row],[Verwendete Transaktion (Pflichtauswahl)]],BTT[Verantwortliches TP
(automatisch)],"&lt;&gt;"&amp;VLOOKUP(aktives_Teilprojekt,Teilprojekte[[Teilprojekte]:[Kürzel]],2,FALSE))&gt;0,"Transaktion mehrfach","okay"),"")</f>
        <v>okay</v>
      </c>
      <c r="AS1611" s="10" t="s">
        <v>12178</v>
      </c>
      <c r="AT1611" s="10"/>
    </row>
    <row r="1612" spans="1:46" x14ac:dyDescent="0.25">
      <c r="A1612" s="14" t="str">
        <f>IFERROR(IF(BTT[[#This Row],[Lfd Nr. 
(aus konsolidierter Datei)]]&lt;&gt;"",BTT[[#This Row],[Lfd Nr. 
(aus konsolidierter Datei)]],VLOOKUP(aktives_Teilprojekt,Teilprojekte[[Teilprojekte]:[Kürzel]],2,FALSE)&amp;ROW(BTT[[#This Row],[Lfd Nr.
(automatisch)]])-2),"")</f>
        <v>FI1526</v>
      </c>
      <c r="B1612" s="15" t="s">
        <v>14</v>
      </c>
      <c r="C1612" s="15"/>
      <c r="D1612" t="s">
        <v>12177</v>
      </c>
      <c r="E1612" s="10" t="str">
        <f>IFERROR(IF(NOT(BTT[[#This Row],[Manuelle Änderung des Verantwortliches TP
(Auswahl - bei Bedarf)]]=""),BTT[[#This Row],[Manuelle Änderung des Verantwortliches TP
(Auswahl - bei Bedarf)]],VLOOKUP(BTT[[#This Row],[Hauptprozess
(Pflichtauswahl)]],Hauptprozesse[],3,FALSE)),"")</f>
        <v>FI</v>
      </c>
      <c r="G1612" t="s">
        <v>14176</v>
      </c>
      <c r="H1612" s="10" t="s">
        <v>6102</v>
      </c>
      <c r="I1612" t="s">
        <v>1809</v>
      </c>
      <c r="J1612" s="10" t="str">
        <f>IFERROR(VLOOKUP(BTT[[#This Row],[Verwendete Transaktion (Pflichtauswahl)]],Transaktionen[[Transaktionen]:[Langtext]],2,FALSE),"")</f>
        <v>Einzelposten Kreditoren</v>
      </c>
      <c r="V1612" s="10" t="str">
        <f>IFERROR(VLOOKUP(BTT[[#This Row],[Verwendetes Formular
(Auswahl falls relevant)]],Formulare[[Formularbezeichnung]:[Formularname (technisch)]],2,FALSE),"")</f>
        <v/>
      </c>
      <c r="Y1612" s="4"/>
      <c r="AK1612" s="10" t="str">
        <f>IF(BTT[[#This Row],[Subprozess
(optionale Auswahl)]]="","okay",IF(VLOOKUP(BTT[[#This Row],[Subprozess
(optionale Auswahl)]],BPML[[Subprozess]:[Zugeordneter Hauptprozess]],3,FALSE)=BTT[[#This Row],[Hauptprozess
(Pflichtauswahl)]],"okay","falscher Subprozess"))</f>
        <v>okay</v>
      </c>
      <c r="AL1612" t="str">
        <f>IF(aktives_Teilprojekt="Master","",IF(BTT[[#This Row],[Verantwortliches TP
(automatisch)]]=VLOOKUP(aktives_Teilprojekt,Teilprojekte[[Teilprojekte]:[Kürzel]],2,FALSE),"okay","Hauptprozess anderes TP"))</f>
        <v>okay</v>
      </c>
      <c r="AM16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2" s="10" t="str">
        <f>IFERROR(IF(BTT[[#This Row],[SAP-Modul
(Pflichtauswahl)]]&lt;&gt;VLOOKUP(BTT[[#This Row],[Verwendete Transaktion (Pflichtauswahl)]],Transaktionen[[Transaktionen]:[Modul]],3,FALSE),"Modul anders","okay"),"")</f>
        <v>okay</v>
      </c>
      <c r="AP1612" s="10" t="str">
        <f>IFERROR(IF(COUNTIFS(BTT[Verwendete Transaktion (Pflichtauswahl)],BTT[[#This Row],[Verwendete Transaktion (Pflichtauswahl)]],BTT[SAP-Modul
(Pflichtauswahl)],"&lt;&gt;"&amp;BTT[[#This Row],[SAP-Modul
(Pflichtauswahl)]])&gt;0,"Modul anders","okay"),"")</f>
        <v>okay</v>
      </c>
      <c r="AQ1612" s="10" t="str">
        <f>IFERROR(IF(COUNTIFS(BTT[Verwendete Transaktion (Pflichtauswahl)],BTT[[#This Row],[Verwendete Transaktion (Pflichtauswahl)]],BTT[Verantwortliches TP
(automatisch)],"&lt;&gt;"&amp;BTT[[#This Row],[Verantwortliches TP
(automatisch)]])&gt;0,"Transaktion mehrfach","okay"),"")</f>
        <v>okay</v>
      </c>
      <c r="AR1612" s="10" t="str">
        <f>IFERROR(IF(COUNTIFS(BTT[Verwendete Transaktion (Pflichtauswahl)],BTT[[#This Row],[Verwendete Transaktion (Pflichtauswahl)]],BTT[Verantwortliches TP
(automatisch)],"&lt;&gt;"&amp;VLOOKUP(aktives_Teilprojekt,Teilprojekte[[Teilprojekte]:[Kürzel]],2,FALSE))&gt;0,"Transaktion mehrfach","okay"),"")</f>
        <v>okay</v>
      </c>
      <c r="AS1612" s="10" t="s">
        <v>12179</v>
      </c>
      <c r="AT1612" s="10"/>
    </row>
    <row r="1613" spans="1:46" x14ac:dyDescent="0.25">
      <c r="A1613" s="14" t="str">
        <f>IFERROR(IF(BTT[[#This Row],[Lfd Nr. 
(aus konsolidierter Datei)]]&lt;&gt;"",BTT[[#This Row],[Lfd Nr. 
(aus konsolidierter Datei)]],VLOOKUP(aktives_Teilprojekt,Teilprojekte[[Teilprojekte]:[Kürzel]],2,FALSE)&amp;ROW(BTT[[#This Row],[Lfd Nr.
(automatisch)]])-2),"")</f>
        <v>FI1527</v>
      </c>
      <c r="B1613" s="15" t="s">
        <v>14</v>
      </c>
      <c r="C1613" s="15"/>
      <c r="D1613" t="s">
        <v>12181</v>
      </c>
      <c r="E1613" s="10" t="str">
        <f>IFERROR(IF(NOT(BTT[[#This Row],[Manuelle Änderung des Verantwortliches TP
(Auswahl - bei Bedarf)]]=""),BTT[[#This Row],[Manuelle Änderung des Verantwortliches TP
(Auswahl - bei Bedarf)]],VLOOKUP(BTT[[#This Row],[Hauptprozess
(Pflichtauswahl)]],Hauptprozesse[],3,FALSE)),"")</f>
        <v>FI</v>
      </c>
      <c r="G1613" t="s">
        <v>14176</v>
      </c>
      <c r="H1613" s="10" t="s">
        <v>6038</v>
      </c>
      <c r="I1613" t="s">
        <v>14314</v>
      </c>
      <c r="J1613" s="10" t="str">
        <f>IFERROR(VLOOKUP(BTT[[#This Row],[Verwendete Transaktion (Pflichtauswahl)]],Transaktionen[[Transaktionen]:[Langtext]],2,FALSE),"")</f>
        <v>Gesperrte Rechnungen freigeben</v>
      </c>
      <c r="V1613" s="10" t="str">
        <f>IFERROR(VLOOKUP(BTT[[#This Row],[Verwendetes Formular
(Auswahl falls relevant)]],Formulare[[Formularbezeichnung]:[Formularname (technisch)]],2,FALSE),"")</f>
        <v/>
      </c>
      <c r="Y1613" s="4"/>
      <c r="AK1613" s="10" t="str">
        <f>IF(BTT[[#This Row],[Subprozess
(optionale Auswahl)]]="","okay",IF(VLOOKUP(BTT[[#This Row],[Subprozess
(optionale Auswahl)]],BPML[[Subprozess]:[Zugeordneter Hauptprozess]],3,FALSE)=BTT[[#This Row],[Hauptprozess
(Pflichtauswahl)]],"okay","falscher Subprozess"))</f>
        <v>okay</v>
      </c>
      <c r="AL1613" t="str">
        <f>IF(aktives_Teilprojekt="Master","",IF(BTT[[#This Row],[Verantwortliches TP
(automatisch)]]=VLOOKUP(aktives_Teilprojekt,Teilprojekte[[Teilprojekte]:[Kürzel]],2,FALSE),"okay","Hauptprozess anderes TP"))</f>
        <v>okay</v>
      </c>
      <c r="AM16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3" s="10" t="str">
        <f>IFERROR(IF(BTT[[#This Row],[SAP-Modul
(Pflichtauswahl)]]&lt;&gt;VLOOKUP(BTT[[#This Row],[Verwendete Transaktion (Pflichtauswahl)]],Transaktionen[[Transaktionen]:[Modul]],3,FALSE),"Modul anders","okay"),"")</f>
        <v>okay</v>
      </c>
      <c r="AP1613" s="10" t="str">
        <f>IFERROR(IF(COUNTIFS(BTT[Verwendete Transaktion (Pflichtauswahl)],BTT[[#This Row],[Verwendete Transaktion (Pflichtauswahl)]],BTT[SAP-Modul
(Pflichtauswahl)],"&lt;&gt;"&amp;BTT[[#This Row],[SAP-Modul
(Pflichtauswahl)]])&gt;0,"Modul anders","okay"),"")</f>
        <v>okay</v>
      </c>
      <c r="AQ1613" s="10" t="str">
        <f>IFERROR(IF(COUNTIFS(BTT[Verwendete Transaktion (Pflichtauswahl)],BTT[[#This Row],[Verwendete Transaktion (Pflichtauswahl)]],BTT[Verantwortliches TP
(automatisch)],"&lt;&gt;"&amp;BTT[[#This Row],[Verantwortliches TP
(automatisch)]])&gt;0,"Transaktion mehrfach","okay"),"")</f>
        <v>okay</v>
      </c>
      <c r="AR1613" s="10" t="str">
        <f>IFERROR(IF(COUNTIFS(BTT[Verwendete Transaktion (Pflichtauswahl)],BTT[[#This Row],[Verwendete Transaktion (Pflichtauswahl)]],BTT[Verantwortliches TP
(automatisch)],"&lt;&gt;"&amp;VLOOKUP(aktives_Teilprojekt,Teilprojekte[[Teilprojekte]:[Kürzel]],2,FALSE))&gt;0,"Transaktion mehrfach","okay"),"")</f>
        <v>okay</v>
      </c>
      <c r="AS1613" s="10" t="s">
        <v>12180</v>
      </c>
      <c r="AT1613" s="10"/>
    </row>
    <row r="1614" spans="1:46" x14ac:dyDescent="0.25">
      <c r="A1614" s="14" t="str">
        <f>IFERROR(IF(BTT[[#This Row],[Lfd Nr. 
(aus konsolidierter Datei)]]&lt;&gt;"",BTT[[#This Row],[Lfd Nr. 
(aus konsolidierter Datei)]],VLOOKUP(aktives_Teilprojekt,Teilprojekte[[Teilprojekte]:[Kürzel]],2,FALSE)&amp;ROW(BTT[[#This Row],[Lfd Nr.
(automatisch)]])-2),"")</f>
        <v>FI1528</v>
      </c>
      <c r="B1614" s="15" t="s">
        <v>14</v>
      </c>
      <c r="C1614" s="15"/>
      <c r="D1614" t="s">
        <v>12183</v>
      </c>
      <c r="E1614" s="10" t="str">
        <f>IFERROR(IF(NOT(BTT[[#This Row],[Manuelle Änderung des Verantwortliches TP
(Auswahl - bei Bedarf)]]=""),BTT[[#This Row],[Manuelle Änderung des Verantwortliches TP
(Auswahl - bei Bedarf)]],VLOOKUP(BTT[[#This Row],[Hauptprozess
(Pflichtauswahl)]],Hauptprozesse[],3,FALSE)),"")</f>
        <v>FI</v>
      </c>
      <c r="G1614" t="s">
        <v>14176</v>
      </c>
      <c r="H1614" s="10" t="s">
        <v>6038</v>
      </c>
      <c r="I1614" t="s">
        <v>3133</v>
      </c>
      <c r="J1614" s="10" t="str">
        <f>IFERROR(VLOOKUP(BTT[[#This Row],[Verwendete Transaktion (Pflichtauswahl)]],Transaktionen[[Transaktionen]:[Langtext]],2,FALSE),"")</f>
        <v>Bestellung anzeigen</v>
      </c>
      <c r="V1614" s="10" t="str">
        <f>IFERROR(VLOOKUP(BTT[[#This Row],[Verwendetes Formular
(Auswahl falls relevant)]],Formulare[[Formularbezeichnung]:[Formularname (technisch)]],2,FALSE),"")</f>
        <v/>
      </c>
      <c r="Y1614" s="4"/>
      <c r="AK1614" s="10" t="str">
        <f>IF(BTT[[#This Row],[Subprozess
(optionale Auswahl)]]="","okay",IF(VLOOKUP(BTT[[#This Row],[Subprozess
(optionale Auswahl)]],BPML[[Subprozess]:[Zugeordneter Hauptprozess]],3,FALSE)=BTT[[#This Row],[Hauptprozess
(Pflichtauswahl)]],"okay","falscher Subprozess"))</f>
        <v>okay</v>
      </c>
      <c r="AL1614" t="str">
        <f>IF(aktives_Teilprojekt="Master","",IF(BTT[[#This Row],[Verantwortliches TP
(automatisch)]]=VLOOKUP(aktives_Teilprojekt,Teilprojekte[[Teilprojekte]:[Kürzel]],2,FALSE),"okay","Hauptprozess anderes TP"))</f>
        <v>okay</v>
      </c>
      <c r="AM16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4" s="10" t="str">
        <f>IFERROR(IF(BTT[[#This Row],[SAP-Modul
(Pflichtauswahl)]]&lt;&gt;VLOOKUP(BTT[[#This Row],[Verwendete Transaktion (Pflichtauswahl)]],Transaktionen[[Transaktionen]:[Modul]],3,FALSE),"Modul anders","okay"),"")</f>
        <v>okay</v>
      </c>
      <c r="AP1614" s="10" t="str">
        <f>IFERROR(IF(COUNTIFS(BTT[Verwendete Transaktion (Pflichtauswahl)],BTT[[#This Row],[Verwendete Transaktion (Pflichtauswahl)]],BTT[SAP-Modul
(Pflichtauswahl)],"&lt;&gt;"&amp;BTT[[#This Row],[SAP-Modul
(Pflichtauswahl)]])&gt;0,"Modul anders","okay"),"")</f>
        <v>okay</v>
      </c>
      <c r="AQ1614" s="10" t="str">
        <f>IFERROR(IF(COUNTIFS(BTT[Verwendete Transaktion (Pflichtauswahl)],BTT[[#This Row],[Verwendete Transaktion (Pflichtauswahl)]],BTT[Verantwortliches TP
(automatisch)],"&lt;&gt;"&amp;BTT[[#This Row],[Verantwortliches TP
(automatisch)]])&gt;0,"Transaktion mehrfach","okay"),"")</f>
        <v>okay</v>
      </c>
      <c r="AR1614" s="10" t="str">
        <f>IFERROR(IF(COUNTIFS(BTT[Verwendete Transaktion (Pflichtauswahl)],BTT[[#This Row],[Verwendete Transaktion (Pflichtauswahl)]],BTT[Verantwortliches TP
(automatisch)],"&lt;&gt;"&amp;VLOOKUP(aktives_Teilprojekt,Teilprojekte[[Teilprojekte]:[Kürzel]],2,FALSE))&gt;0,"Transaktion mehrfach","okay"),"")</f>
        <v>okay</v>
      </c>
      <c r="AS1614" s="10" t="s">
        <v>12182</v>
      </c>
      <c r="AT1614" s="10"/>
    </row>
    <row r="1615" spans="1:46" x14ac:dyDescent="0.25">
      <c r="A1615" s="14" t="str">
        <f>IFERROR(IF(BTT[[#This Row],[Lfd Nr. 
(aus konsolidierter Datei)]]&lt;&gt;"",BTT[[#This Row],[Lfd Nr. 
(aus konsolidierter Datei)]],VLOOKUP(aktives_Teilprojekt,Teilprojekte[[Teilprojekte]:[Kürzel]],2,FALSE)&amp;ROW(BTT[[#This Row],[Lfd Nr.
(automatisch)]])-2),"")</f>
        <v>FI1529</v>
      </c>
      <c r="B1615" s="15" t="s">
        <v>14</v>
      </c>
      <c r="C1615" s="15"/>
      <c r="D1615" t="s">
        <v>12183</v>
      </c>
      <c r="E1615" s="10" t="str">
        <f>IFERROR(IF(NOT(BTT[[#This Row],[Manuelle Änderung des Verantwortliches TP
(Auswahl - bei Bedarf)]]=""),BTT[[#This Row],[Manuelle Änderung des Verantwortliches TP
(Auswahl - bei Bedarf)]],VLOOKUP(BTT[[#This Row],[Hauptprozess
(Pflichtauswahl)]],Hauptprozesse[],3,FALSE)),"")</f>
        <v>FI</v>
      </c>
      <c r="G1615" t="s">
        <v>14176</v>
      </c>
      <c r="H1615" s="10" t="s">
        <v>8456</v>
      </c>
      <c r="I1615" t="s">
        <v>1760</v>
      </c>
      <c r="J1615" s="10" t="str">
        <f>IFERROR(VLOOKUP(BTT[[#This Row],[Verwendete Transaktion (Pflichtauswahl)]],Transaktionen[[Transaktionen]:[Langtext]],2,FALSE),"")</f>
        <v>Beleg anzeigen</v>
      </c>
      <c r="V1615" s="10" t="str">
        <f>IFERROR(VLOOKUP(BTT[[#This Row],[Verwendetes Formular
(Auswahl falls relevant)]],Formulare[[Formularbezeichnung]:[Formularname (technisch)]],2,FALSE),"")</f>
        <v/>
      </c>
      <c r="Y1615" s="4"/>
      <c r="AK1615" s="10" t="str">
        <f>IF(BTT[[#This Row],[Subprozess
(optionale Auswahl)]]="","okay",IF(VLOOKUP(BTT[[#This Row],[Subprozess
(optionale Auswahl)]],BPML[[Subprozess]:[Zugeordneter Hauptprozess]],3,FALSE)=BTT[[#This Row],[Hauptprozess
(Pflichtauswahl)]],"okay","falscher Subprozess"))</f>
        <v>okay</v>
      </c>
      <c r="AL1615" t="str">
        <f>IF(aktives_Teilprojekt="Master","",IF(BTT[[#This Row],[Verantwortliches TP
(automatisch)]]=VLOOKUP(aktives_Teilprojekt,Teilprojekte[[Teilprojekte]:[Kürzel]],2,FALSE),"okay","Hauptprozess anderes TP"))</f>
        <v>okay</v>
      </c>
      <c r="AM16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5" s="10" t="str">
        <f>IFERROR(IF(BTT[[#This Row],[SAP-Modul
(Pflichtauswahl)]]&lt;&gt;VLOOKUP(BTT[[#This Row],[Verwendete Transaktion (Pflichtauswahl)]],Transaktionen[[Transaktionen]:[Modul]],3,FALSE),"Modul anders","okay"),"")</f>
        <v>okay</v>
      </c>
      <c r="AP1615" s="10" t="str">
        <f>IFERROR(IF(COUNTIFS(BTT[Verwendete Transaktion (Pflichtauswahl)],BTT[[#This Row],[Verwendete Transaktion (Pflichtauswahl)]],BTT[SAP-Modul
(Pflichtauswahl)],"&lt;&gt;"&amp;BTT[[#This Row],[SAP-Modul
(Pflichtauswahl)]])&gt;0,"Modul anders","okay"),"")</f>
        <v>Modul anders</v>
      </c>
      <c r="AQ1615" s="10" t="str">
        <f>IFERROR(IF(COUNTIFS(BTT[Verwendete Transaktion (Pflichtauswahl)],BTT[[#This Row],[Verwendete Transaktion (Pflichtauswahl)]],BTT[Verantwortliches TP
(automatisch)],"&lt;&gt;"&amp;BTT[[#This Row],[Verantwortliches TP
(automatisch)]])&gt;0,"Transaktion mehrfach","okay"),"")</f>
        <v>okay</v>
      </c>
      <c r="AR1615" s="10" t="str">
        <f>IFERROR(IF(COUNTIFS(BTT[Verwendete Transaktion (Pflichtauswahl)],BTT[[#This Row],[Verwendete Transaktion (Pflichtauswahl)]],BTT[Verantwortliches TP
(automatisch)],"&lt;&gt;"&amp;VLOOKUP(aktives_Teilprojekt,Teilprojekte[[Teilprojekte]:[Kürzel]],2,FALSE))&gt;0,"Transaktion mehrfach","okay"),"")</f>
        <v>okay</v>
      </c>
      <c r="AS1615" s="10" t="s">
        <v>12184</v>
      </c>
      <c r="AT1615" s="10"/>
    </row>
    <row r="1616" spans="1:46" x14ac:dyDescent="0.25">
      <c r="A1616" s="14" t="str">
        <f>IFERROR(IF(BTT[[#This Row],[Lfd Nr. 
(aus konsolidierter Datei)]]&lt;&gt;"",BTT[[#This Row],[Lfd Nr. 
(aus konsolidierter Datei)]],VLOOKUP(aktives_Teilprojekt,Teilprojekte[[Teilprojekte]:[Kürzel]],2,FALSE)&amp;ROW(BTT[[#This Row],[Lfd Nr.
(automatisch)]])-2),"")</f>
        <v>FI1530</v>
      </c>
      <c r="B1616" s="15" t="s">
        <v>14</v>
      </c>
      <c r="C1616" s="15"/>
      <c r="D1616" t="s">
        <v>12183</v>
      </c>
      <c r="E1616" s="10" t="str">
        <f>IFERROR(IF(NOT(BTT[[#This Row],[Manuelle Änderung des Verantwortliches TP
(Auswahl - bei Bedarf)]]=""),BTT[[#This Row],[Manuelle Änderung des Verantwortliches TP
(Auswahl - bei Bedarf)]],VLOOKUP(BTT[[#This Row],[Hauptprozess
(Pflichtauswahl)]],Hauptprozesse[],3,FALSE)),"")</f>
        <v>FI</v>
      </c>
      <c r="G1616" t="s">
        <v>14176</v>
      </c>
      <c r="H1616" s="10" t="s">
        <v>6102</v>
      </c>
      <c r="I1616" t="s">
        <v>1809</v>
      </c>
      <c r="J1616" s="10" t="str">
        <f>IFERROR(VLOOKUP(BTT[[#This Row],[Verwendete Transaktion (Pflichtauswahl)]],Transaktionen[[Transaktionen]:[Langtext]],2,FALSE),"")</f>
        <v>Einzelposten Kreditoren</v>
      </c>
      <c r="V1616" s="10" t="str">
        <f>IFERROR(VLOOKUP(BTT[[#This Row],[Verwendetes Formular
(Auswahl falls relevant)]],Formulare[[Formularbezeichnung]:[Formularname (technisch)]],2,FALSE),"")</f>
        <v/>
      </c>
      <c r="Y1616" s="4"/>
      <c r="AK1616" s="10" t="str">
        <f>IF(BTT[[#This Row],[Subprozess
(optionale Auswahl)]]="","okay",IF(VLOOKUP(BTT[[#This Row],[Subprozess
(optionale Auswahl)]],BPML[[Subprozess]:[Zugeordneter Hauptprozess]],3,FALSE)=BTT[[#This Row],[Hauptprozess
(Pflichtauswahl)]],"okay","falscher Subprozess"))</f>
        <v>okay</v>
      </c>
      <c r="AL1616" t="str">
        <f>IF(aktives_Teilprojekt="Master","",IF(BTT[[#This Row],[Verantwortliches TP
(automatisch)]]=VLOOKUP(aktives_Teilprojekt,Teilprojekte[[Teilprojekte]:[Kürzel]],2,FALSE),"okay","Hauptprozess anderes TP"))</f>
        <v>okay</v>
      </c>
      <c r="AM16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6" s="10" t="str">
        <f>IFERROR(IF(BTT[[#This Row],[SAP-Modul
(Pflichtauswahl)]]&lt;&gt;VLOOKUP(BTT[[#This Row],[Verwendete Transaktion (Pflichtauswahl)]],Transaktionen[[Transaktionen]:[Modul]],3,FALSE),"Modul anders","okay"),"")</f>
        <v>okay</v>
      </c>
      <c r="AP1616" s="10" t="str">
        <f>IFERROR(IF(COUNTIFS(BTT[Verwendete Transaktion (Pflichtauswahl)],BTT[[#This Row],[Verwendete Transaktion (Pflichtauswahl)]],BTT[SAP-Modul
(Pflichtauswahl)],"&lt;&gt;"&amp;BTT[[#This Row],[SAP-Modul
(Pflichtauswahl)]])&gt;0,"Modul anders","okay"),"")</f>
        <v>okay</v>
      </c>
      <c r="AQ1616" s="10" t="str">
        <f>IFERROR(IF(COUNTIFS(BTT[Verwendete Transaktion (Pflichtauswahl)],BTT[[#This Row],[Verwendete Transaktion (Pflichtauswahl)]],BTT[Verantwortliches TP
(automatisch)],"&lt;&gt;"&amp;BTT[[#This Row],[Verantwortliches TP
(automatisch)]])&gt;0,"Transaktion mehrfach","okay"),"")</f>
        <v>okay</v>
      </c>
      <c r="AR1616" s="10" t="str">
        <f>IFERROR(IF(COUNTIFS(BTT[Verwendete Transaktion (Pflichtauswahl)],BTT[[#This Row],[Verwendete Transaktion (Pflichtauswahl)]],BTT[Verantwortliches TP
(automatisch)],"&lt;&gt;"&amp;VLOOKUP(aktives_Teilprojekt,Teilprojekte[[Teilprojekte]:[Kürzel]],2,FALSE))&gt;0,"Transaktion mehrfach","okay"),"")</f>
        <v>okay</v>
      </c>
      <c r="AS1616" s="10" t="s">
        <v>12185</v>
      </c>
      <c r="AT1616" s="10"/>
    </row>
    <row r="1617" spans="1:46" x14ac:dyDescent="0.25">
      <c r="A1617" s="14" t="str">
        <f>IFERROR(IF(BTT[[#This Row],[Lfd Nr. 
(aus konsolidierter Datei)]]&lt;&gt;"",BTT[[#This Row],[Lfd Nr. 
(aus konsolidierter Datei)]],VLOOKUP(aktives_Teilprojekt,Teilprojekte[[Teilprojekte]:[Kürzel]],2,FALSE)&amp;ROW(BTT[[#This Row],[Lfd Nr.
(automatisch)]])-2),"")</f>
        <v>FI1531</v>
      </c>
      <c r="B1617" s="15" t="s">
        <v>14</v>
      </c>
      <c r="C1617" s="15"/>
      <c r="D1617" t="s">
        <v>11979</v>
      </c>
      <c r="E1617" s="10" t="str">
        <f>IFERROR(IF(NOT(BTT[[#This Row],[Manuelle Änderung des Verantwortliches TP
(Auswahl - bei Bedarf)]]=""),BTT[[#This Row],[Manuelle Änderung des Verantwortliches TP
(Auswahl - bei Bedarf)]],VLOOKUP(BTT[[#This Row],[Hauptprozess
(Pflichtauswahl)]],Hauptprozesse[],3,FALSE)),"")</f>
        <v>FI</v>
      </c>
      <c r="G1617" t="s">
        <v>14301</v>
      </c>
      <c r="H1617" s="10" t="s">
        <v>8485</v>
      </c>
      <c r="I1617" t="s">
        <v>8522</v>
      </c>
      <c r="J1617" s="10" t="str">
        <f>IFERROR(VLOOKUP(BTT[[#This Row],[Verwendete Transaktion (Pflichtauswahl)]],Transaktionen[[Transaktionen]:[Langtext]],2,FALSE),"")</f>
        <v>keine digitale Erfassung</v>
      </c>
      <c r="V1617" s="10" t="str">
        <f>IFERROR(VLOOKUP(BTT[[#This Row],[Verwendetes Formular
(Auswahl falls relevant)]],Formulare[[Formularbezeichnung]:[Formularname (technisch)]],2,FALSE),"")</f>
        <v/>
      </c>
      <c r="Y1617" s="4"/>
      <c r="AK1617" s="10" t="str">
        <f>IF(BTT[[#This Row],[Subprozess
(optionale Auswahl)]]="","okay",IF(VLOOKUP(BTT[[#This Row],[Subprozess
(optionale Auswahl)]],BPML[[Subprozess]:[Zugeordneter Hauptprozess]],3,FALSE)=BTT[[#This Row],[Hauptprozess
(Pflichtauswahl)]],"okay","falscher Subprozess"))</f>
        <v>okay</v>
      </c>
      <c r="AL1617" t="str">
        <f>IF(aktives_Teilprojekt="Master","",IF(BTT[[#This Row],[Verantwortliches TP
(automatisch)]]=VLOOKUP(aktives_Teilprojekt,Teilprojekte[[Teilprojekte]:[Kürzel]],2,FALSE),"okay","Hauptprozess anderes TP"))</f>
        <v>okay</v>
      </c>
      <c r="AM16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7" s="10" t="str">
        <f>IFERROR(IF(BTT[[#This Row],[SAP-Modul
(Pflichtauswahl)]]&lt;&gt;VLOOKUP(BTT[[#This Row],[Verwendete Transaktion (Pflichtauswahl)]],Transaktionen[[Transaktionen]:[Modul]],3,FALSE),"Modul anders","okay"),"")</f>
        <v>okay</v>
      </c>
      <c r="AP1617" s="10" t="str">
        <f>IFERROR(IF(COUNTIFS(BTT[Verwendete Transaktion (Pflichtauswahl)],BTT[[#This Row],[Verwendete Transaktion (Pflichtauswahl)]],BTT[SAP-Modul
(Pflichtauswahl)],"&lt;&gt;"&amp;BTT[[#This Row],[SAP-Modul
(Pflichtauswahl)]])&gt;0,"Modul anders","okay"),"")</f>
        <v>okay</v>
      </c>
      <c r="AQ1617" s="10" t="str">
        <f>IFERROR(IF(COUNTIFS(BTT[Verwendete Transaktion (Pflichtauswahl)],BTT[[#This Row],[Verwendete Transaktion (Pflichtauswahl)]],BTT[Verantwortliches TP
(automatisch)],"&lt;&gt;"&amp;BTT[[#This Row],[Verantwortliches TP
(automatisch)]])&gt;0,"Transaktion mehrfach","okay"),"")</f>
        <v>okay</v>
      </c>
      <c r="AR1617" s="10" t="str">
        <f>IFERROR(IF(COUNTIFS(BTT[Verwendete Transaktion (Pflichtauswahl)],BTT[[#This Row],[Verwendete Transaktion (Pflichtauswahl)]],BTT[Verantwortliches TP
(automatisch)],"&lt;&gt;"&amp;VLOOKUP(aktives_Teilprojekt,Teilprojekte[[Teilprojekte]:[Kürzel]],2,FALSE))&gt;0,"Transaktion mehrfach","okay"),"")</f>
        <v>okay</v>
      </c>
      <c r="AS1617" s="10" t="s">
        <v>12186</v>
      </c>
      <c r="AT1617" s="10"/>
    </row>
    <row r="1618" spans="1:46" x14ac:dyDescent="0.25">
      <c r="A1618" s="14" t="str">
        <f>IFERROR(IF(BTT[[#This Row],[Lfd Nr. 
(aus konsolidierter Datei)]]&lt;&gt;"",BTT[[#This Row],[Lfd Nr. 
(aus konsolidierter Datei)]],VLOOKUP(aktives_Teilprojekt,Teilprojekte[[Teilprojekte]:[Kürzel]],2,FALSE)&amp;ROW(BTT[[#This Row],[Lfd Nr.
(automatisch)]])-2),"")</f>
        <v>FI1532</v>
      </c>
      <c r="B1618" s="15" t="s">
        <v>14</v>
      </c>
      <c r="C1618" s="15"/>
      <c r="D1618" t="s">
        <v>11981</v>
      </c>
      <c r="E1618" s="10" t="str">
        <f>IFERROR(IF(NOT(BTT[[#This Row],[Manuelle Änderung des Verantwortliches TP
(Auswahl - bei Bedarf)]]=""),BTT[[#This Row],[Manuelle Änderung des Verantwortliches TP
(Auswahl - bei Bedarf)]],VLOOKUP(BTT[[#This Row],[Hauptprozess
(Pflichtauswahl)]],Hauptprozesse[],3,FALSE)),"")</f>
        <v>FI</v>
      </c>
      <c r="G1618" t="s">
        <v>14302</v>
      </c>
      <c r="H1618" s="10"/>
      <c r="J1618" s="10" t="str">
        <f>IFERROR(VLOOKUP(BTT[[#This Row],[Verwendete Transaktion (Pflichtauswahl)]],Transaktionen[[Transaktionen]:[Langtext]],2,FALSE),"")</f>
        <v/>
      </c>
      <c r="N1618" t="s">
        <v>9765</v>
      </c>
      <c r="R1618" t="s">
        <v>8512</v>
      </c>
      <c r="V1618" s="10" t="str">
        <f>IFERROR(VLOOKUP(BTT[[#This Row],[Verwendetes Formular
(Auswahl falls relevant)]],Formulare[[Formularbezeichnung]:[Formularname (technisch)]],2,FALSE),"")</f>
        <v/>
      </c>
      <c r="Y1618" s="4"/>
      <c r="AK1618" s="10" t="str">
        <f>IF(BTT[[#This Row],[Subprozess
(optionale Auswahl)]]="","okay",IF(VLOOKUP(BTT[[#This Row],[Subprozess
(optionale Auswahl)]],BPML[[Subprozess]:[Zugeordneter Hauptprozess]],3,FALSE)=BTT[[#This Row],[Hauptprozess
(Pflichtauswahl)]],"okay","falscher Subprozess"))</f>
        <v>okay</v>
      </c>
      <c r="AL1618" t="str">
        <f>IF(aktives_Teilprojekt="Master","",IF(BTT[[#This Row],[Verantwortliches TP
(automatisch)]]=VLOOKUP(aktives_Teilprojekt,Teilprojekte[[Teilprojekte]:[Kürzel]],2,FALSE),"okay","Hauptprozess anderes TP"))</f>
        <v>okay</v>
      </c>
      <c r="AM16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8" s="10" t="str">
        <f>IFERROR(IF(BTT[[#This Row],[SAP-Modul
(Pflichtauswahl)]]&lt;&gt;VLOOKUP(BTT[[#This Row],[Verwendete Transaktion (Pflichtauswahl)]],Transaktionen[[Transaktionen]:[Modul]],3,FALSE),"Modul anders","okay"),"")</f>
        <v/>
      </c>
      <c r="AP1618" s="10" t="str">
        <f>IFERROR(IF(COUNTIFS(BTT[Verwendete Transaktion (Pflichtauswahl)],BTT[[#This Row],[Verwendete Transaktion (Pflichtauswahl)]],BTT[SAP-Modul
(Pflichtauswahl)],"&lt;&gt;"&amp;BTT[[#This Row],[SAP-Modul
(Pflichtauswahl)]])&gt;0,"Modul anders","okay"),"")</f>
        <v>okay</v>
      </c>
      <c r="AQ1618" s="10" t="str">
        <f>IFERROR(IF(COUNTIFS(BTT[Verwendete Transaktion (Pflichtauswahl)],BTT[[#This Row],[Verwendete Transaktion (Pflichtauswahl)]],BTT[Verantwortliches TP
(automatisch)],"&lt;&gt;"&amp;BTT[[#This Row],[Verantwortliches TP
(automatisch)]])&gt;0,"Transaktion mehrfach","okay"),"")</f>
        <v>okay</v>
      </c>
      <c r="AR1618" s="10" t="str">
        <f>IFERROR(IF(COUNTIFS(BTT[Verwendete Transaktion (Pflichtauswahl)],BTT[[#This Row],[Verwendete Transaktion (Pflichtauswahl)]],BTT[Verantwortliches TP
(automatisch)],"&lt;&gt;"&amp;VLOOKUP(aktives_Teilprojekt,Teilprojekte[[Teilprojekte]:[Kürzel]],2,FALSE))&gt;0,"Transaktion mehrfach","okay"),"")</f>
        <v>okay</v>
      </c>
      <c r="AS1618" s="10" t="s">
        <v>12187</v>
      </c>
      <c r="AT1618" s="10"/>
    </row>
    <row r="1619" spans="1:46" x14ac:dyDescent="0.25">
      <c r="A1619" s="14" t="str">
        <f>IFERROR(IF(BTT[[#This Row],[Lfd Nr. 
(aus konsolidierter Datei)]]&lt;&gt;"",BTT[[#This Row],[Lfd Nr. 
(aus konsolidierter Datei)]],VLOOKUP(aktives_Teilprojekt,Teilprojekte[[Teilprojekte]:[Kürzel]],2,FALSE)&amp;ROW(BTT[[#This Row],[Lfd Nr.
(automatisch)]])-2),"")</f>
        <v>FI1533</v>
      </c>
      <c r="B1619" s="15" t="s">
        <v>14</v>
      </c>
      <c r="C1619" s="15"/>
      <c r="D1619" t="s">
        <v>11983</v>
      </c>
      <c r="E1619" s="10" t="str">
        <f>IFERROR(IF(NOT(BTT[[#This Row],[Manuelle Änderung des Verantwortliches TP
(Auswahl - bei Bedarf)]]=""),BTT[[#This Row],[Manuelle Änderung des Verantwortliches TP
(Auswahl - bei Bedarf)]],VLOOKUP(BTT[[#This Row],[Hauptprozess
(Pflichtauswahl)]],Hauptprozesse[],3,FALSE)),"")</f>
        <v>FI</v>
      </c>
      <c r="G1619" t="s">
        <v>14176</v>
      </c>
      <c r="H1619" s="10" t="s">
        <v>8485</v>
      </c>
      <c r="I1619" t="s">
        <v>8522</v>
      </c>
      <c r="J1619" s="10" t="str">
        <f>IFERROR(VLOOKUP(BTT[[#This Row],[Verwendete Transaktion (Pflichtauswahl)]],Transaktionen[[Transaktionen]:[Langtext]],2,FALSE),"")</f>
        <v>keine digitale Erfassung</v>
      </c>
      <c r="V1619" s="10" t="str">
        <f>IFERROR(VLOOKUP(BTT[[#This Row],[Verwendetes Formular
(Auswahl falls relevant)]],Formulare[[Formularbezeichnung]:[Formularname (technisch)]],2,FALSE),"")</f>
        <v/>
      </c>
      <c r="Y1619" s="4"/>
      <c r="AK1619" s="10" t="str">
        <f>IF(BTT[[#This Row],[Subprozess
(optionale Auswahl)]]="","okay",IF(VLOOKUP(BTT[[#This Row],[Subprozess
(optionale Auswahl)]],BPML[[Subprozess]:[Zugeordneter Hauptprozess]],3,FALSE)=BTT[[#This Row],[Hauptprozess
(Pflichtauswahl)]],"okay","falscher Subprozess"))</f>
        <v>okay</v>
      </c>
      <c r="AL1619" t="str">
        <f>IF(aktives_Teilprojekt="Master","",IF(BTT[[#This Row],[Verantwortliches TP
(automatisch)]]=VLOOKUP(aktives_Teilprojekt,Teilprojekte[[Teilprojekte]:[Kürzel]],2,FALSE),"okay","Hauptprozess anderes TP"))</f>
        <v>okay</v>
      </c>
      <c r="AM16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9" s="10" t="str">
        <f>IFERROR(IF(BTT[[#This Row],[SAP-Modul
(Pflichtauswahl)]]&lt;&gt;VLOOKUP(BTT[[#This Row],[Verwendete Transaktion (Pflichtauswahl)]],Transaktionen[[Transaktionen]:[Modul]],3,FALSE),"Modul anders","okay"),"")</f>
        <v>okay</v>
      </c>
      <c r="AP1619" s="10" t="str">
        <f>IFERROR(IF(COUNTIFS(BTT[Verwendete Transaktion (Pflichtauswahl)],BTT[[#This Row],[Verwendete Transaktion (Pflichtauswahl)]],BTT[SAP-Modul
(Pflichtauswahl)],"&lt;&gt;"&amp;BTT[[#This Row],[SAP-Modul
(Pflichtauswahl)]])&gt;0,"Modul anders","okay"),"")</f>
        <v>okay</v>
      </c>
      <c r="AQ1619" s="10" t="str">
        <f>IFERROR(IF(COUNTIFS(BTT[Verwendete Transaktion (Pflichtauswahl)],BTT[[#This Row],[Verwendete Transaktion (Pflichtauswahl)]],BTT[Verantwortliches TP
(automatisch)],"&lt;&gt;"&amp;BTT[[#This Row],[Verantwortliches TP
(automatisch)]])&gt;0,"Transaktion mehrfach","okay"),"")</f>
        <v>okay</v>
      </c>
      <c r="AR1619" s="10" t="str">
        <f>IFERROR(IF(COUNTIFS(BTT[Verwendete Transaktion (Pflichtauswahl)],BTT[[#This Row],[Verwendete Transaktion (Pflichtauswahl)]],BTT[Verantwortliches TP
(automatisch)],"&lt;&gt;"&amp;VLOOKUP(aktives_Teilprojekt,Teilprojekte[[Teilprojekte]:[Kürzel]],2,FALSE))&gt;0,"Transaktion mehrfach","okay"),"")</f>
        <v>okay</v>
      </c>
      <c r="AS1619" s="10" t="s">
        <v>12188</v>
      </c>
      <c r="AT1619" s="10"/>
    </row>
    <row r="1620" spans="1:46" x14ac:dyDescent="0.25">
      <c r="A1620" s="14" t="str">
        <f>IFERROR(IF(BTT[[#This Row],[Lfd Nr. 
(aus konsolidierter Datei)]]&lt;&gt;"",BTT[[#This Row],[Lfd Nr. 
(aus konsolidierter Datei)]],VLOOKUP(aktives_Teilprojekt,Teilprojekte[[Teilprojekte]:[Kürzel]],2,FALSE)&amp;ROW(BTT[[#This Row],[Lfd Nr.
(automatisch)]])-2),"")</f>
        <v>FI1534</v>
      </c>
      <c r="B1620" s="15" t="s">
        <v>14</v>
      </c>
      <c r="C1620" s="15"/>
      <c r="D1620" t="s">
        <v>11985</v>
      </c>
      <c r="E1620" s="10" t="str">
        <f>IFERROR(IF(NOT(BTT[[#This Row],[Manuelle Änderung des Verantwortliches TP
(Auswahl - bei Bedarf)]]=""),BTT[[#This Row],[Manuelle Änderung des Verantwortliches TP
(Auswahl - bei Bedarf)]],VLOOKUP(BTT[[#This Row],[Hauptprozess
(Pflichtauswahl)]],Hauptprozesse[],3,FALSE)),"")</f>
        <v>FI</v>
      </c>
      <c r="G1620" t="s">
        <v>14176</v>
      </c>
      <c r="H1620" s="10"/>
      <c r="J1620" s="10" t="str">
        <f>IFERROR(VLOOKUP(BTT[[#This Row],[Verwendete Transaktion (Pflichtauswahl)]],Transaktionen[[Transaktionen]:[Langtext]],2,FALSE),"")</f>
        <v/>
      </c>
      <c r="R1620" t="s">
        <v>8493</v>
      </c>
      <c r="V1620" s="10" t="str">
        <f>IFERROR(VLOOKUP(BTT[[#This Row],[Verwendetes Formular
(Auswahl falls relevant)]],Formulare[[Formularbezeichnung]:[Formularname (technisch)]],2,FALSE),"")</f>
        <v/>
      </c>
      <c r="Y1620" s="4"/>
      <c r="AK1620" s="10" t="str">
        <f>IF(BTT[[#This Row],[Subprozess
(optionale Auswahl)]]="","okay",IF(VLOOKUP(BTT[[#This Row],[Subprozess
(optionale Auswahl)]],BPML[[Subprozess]:[Zugeordneter Hauptprozess]],3,FALSE)=BTT[[#This Row],[Hauptprozess
(Pflichtauswahl)]],"okay","falscher Subprozess"))</f>
        <v>okay</v>
      </c>
      <c r="AL1620" t="str">
        <f>IF(aktives_Teilprojekt="Master","",IF(BTT[[#This Row],[Verantwortliches TP
(automatisch)]]=VLOOKUP(aktives_Teilprojekt,Teilprojekte[[Teilprojekte]:[Kürzel]],2,FALSE),"okay","Hauptprozess anderes TP"))</f>
        <v>okay</v>
      </c>
      <c r="AM16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0" s="10" t="str">
        <f>IFERROR(IF(BTT[[#This Row],[SAP-Modul
(Pflichtauswahl)]]&lt;&gt;VLOOKUP(BTT[[#This Row],[Verwendete Transaktion (Pflichtauswahl)]],Transaktionen[[Transaktionen]:[Modul]],3,FALSE),"Modul anders","okay"),"")</f>
        <v/>
      </c>
      <c r="AP1620" s="10" t="str">
        <f>IFERROR(IF(COUNTIFS(BTT[Verwendete Transaktion (Pflichtauswahl)],BTT[[#This Row],[Verwendete Transaktion (Pflichtauswahl)]],BTT[SAP-Modul
(Pflichtauswahl)],"&lt;&gt;"&amp;BTT[[#This Row],[SAP-Modul
(Pflichtauswahl)]])&gt;0,"Modul anders","okay"),"")</f>
        <v>okay</v>
      </c>
      <c r="AQ1620" s="10" t="str">
        <f>IFERROR(IF(COUNTIFS(BTT[Verwendete Transaktion (Pflichtauswahl)],BTT[[#This Row],[Verwendete Transaktion (Pflichtauswahl)]],BTT[Verantwortliches TP
(automatisch)],"&lt;&gt;"&amp;BTT[[#This Row],[Verantwortliches TP
(automatisch)]])&gt;0,"Transaktion mehrfach","okay"),"")</f>
        <v>okay</v>
      </c>
      <c r="AR1620" s="10" t="str">
        <f>IFERROR(IF(COUNTIFS(BTT[Verwendete Transaktion (Pflichtauswahl)],BTT[[#This Row],[Verwendete Transaktion (Pflichtauswahl)]],BTT[Verantwortliches TP
(automatisch)],"&lt;&gt;"&amp;VLOOKUP(aktives_Teilprojekt,Teilprojekte[[Teilprojekte]:[Kürzel]],2,FALSE))&gt;0,"Transaktion mehrfach","okay"),"")</f>
        <v>okay</v>
      </c>
      <c r="AS1620" s="10" t="s">
        <v>12189</v>
      </c>
      <c r="AT1620" s="10"/>
    </row>
    <row r="1621" spans="1:46" x14ac:dyDescent="0.25">
      <c r="A1621" s="14" t="str">
        <f>IFERROR(IF(BTT[[#This Row],[Lfd Nr. 
(aus konsolidierter Datei)]]&lt;&gt;"",BTT[[#This Row],[Lfd Nr. 
(aus konsolidierter Datei)]],VLOOKUP(aktives_Teilprojekt,Teilprojekte[[Teilprojekte]:[Kürzel]],2,FALSE)&amp;ROW(BTT[[#This Row],[Lfd Nr.
(automatisch)]])-2),"")</f>
        <v>FI1535</v>
      </c>
      <c r="B1621" s="15" t="s">
        <v>14</v>
      </c>
      <c r="C1621" s="15"/>
      <c r="D1621" t="s">
        <v>12191</v>
      </c>
      <c r="E1621" s="10" t="str">
        <f>IFERROR(IF(NOT(BTT[[#This Row],[Manuelle Änderung des Verantwortliches TP
(Auswahl - bei Bedarf)]]=""),BTT[[#This Row],[Manuelle Änderung des Verantwortliches TP
(Auswahl - bei Bedarf)]],VLOOKUP(BTT[[#This Row],[Hauptprozess
(Pflichtauswahl)]],Hauptprozesse[],3,FALSE)),"")</f>
        <v>FI</v>
      </c>
      <c r="G1621" t="s">
        <v>14302</v>
      </c>
      <c r="H1621" s="10"/>
      <c r="J1621" s="10" t="str">
        <f>IFERROR(VLOOKUP(BTT[[#This Row],[Verwendete Transaktion (Pflichtauswahl)]],Transaktionen[[Transaktionen]:[Langtext]],2,FALSE),"")</f>
        <v/>
      </c>
      <c r="V1621" s="10" t="str">
        <f>IFERROR(VLOOKUP(BTT[[#This Row],[Verwendetes Formular
(Auswahl falls relevant)]],Formulare[[Formularbezeichnung]:[Formularname (technisch)]],2,FALSE),"")</f>
        <v/>
      </c>
      <c r="Y1621" s="4"/>
      <c r="AK1621" s="10" t="str">
        <f>IF(BTT[[#This Row],[Subprozess
(optionale Auswahl)]]="","okay",IF(VLOOKUP(BTT[[#This Row],[Subprozess
(optionale Auswahl)]],BPML[[Subprozess]:[Zugeordneter Hauptprozess]],3,FALSE)=BTT[[#This Row],[Hauptprozess
(Pflichtauswahl)]],"okay","falscher Subprozess"))</f>
        <v>okay</v>
      </c>
      <c r="AL1621" t="str">
        <f>IF(aktives_Teilprojekt="Master","",IF(BTT[[#This Row],[Verantwortliches TP
(automatisch)]]=VLOOKUP(aktives_Teilprojekt,Teilprojekte[[Teilprojekte]:[Kürzel]],2,FALSE),"okay","Hauptprozess anderes TP"))</f>
        <v>okay</v>
      </c>
      <c r="AM16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1" s="10" t="str">
        <f>IFERROR(IF(BTT[[#This Row],[SAP-Modul
(Pflichtauswahl)]]&lt;&gt;VLOOKUP(BTT[[#This Row],[Verwendete Transaktion (Pflichtauswahl)]],Transaktionen[[Transaktionen]:[Modul]],3,FALSE),"Modul anders","okay"),"")</f>
        <v/>
      </c>
      <c r="AP1621" s="10" t="str">
        <f>IFERROR(IF(COUNTIFS(BTT[Verwendete Transaktion (Pflichtauswahl)],BTT[[#This Row],[Verwendete Transaktion (Pflichtauswahl)]],BTT[SAP-Modul
(Pflichtauswahl)],"&lt;&gt;"&amp;BTT[[#This Row],[SAP-Modul
(Pflichtauswahl)]])&gt;0,"Modul anders","okay"),"")</f>
        <v>okay</v>
      </c>
      <c r="AQ1621" s="10" t="str">
        <f>IFERROR(IF(COUNTIFS(BTT[Verwendete Transaktion (Pflichtauswahl)],BTT[[#This Row],[Verwendete Transaktion (Pflichtauswahl)]],BTT[Verantwortliches TP
(automatisch)],"&lt;&gt;"&amp;BTT[[#This Row],[Verantwortliches TP
(automatisch)]])&gt;0,"Transaktion mehrfach","okay"),"")</f>
        <v>okay</v>
      </c>
      <c r="AR1621" s="10" t="str">
        <f>IFERROR(IF(COUNTIFS(BTT[Verwendete Transaktion (Pflichtauswahl)],BTT[[#This Row],[Verwendete Transaktion (Pflichtauswahl)]],BTT[Verantwortliches TP
(automatisch)],"&lt;&gt;"&amp;VLOOKUP(aktives_Teilprojekt,Teilprojekte[[Teilprojekte]:[Kürzel]],2,FALSE))&gt;0,"Transaktion mehrfach","okay"),"")</f>
        <v>okay</v>
      </c>
      <c r="AS1621" s="10" t="s">
        <v>12190</v>
      </c>
      <c r="AT1621" s="10"/>
    </row>
    <row r="1622" spans="1:46" x14ac:dyDescent="0.25">
      <c r="A1622" s="14" t="str">
        <f>IFERROR(IF(BTT[[#This Row],[Lfd Nr. 
(aus konsolidierter Datei)]]&lt;&gt;"",BTT[[#This Row],[Lfd Nr. 
(aus konsolidierter Datei)]],VLOOKUP(aktives_Teilprojekt,Teilprojekte[[Teilprojekte]:[Kürzel]],2,FALSE)&amp;ROW(BTT[[#This Row],[Lfd Nr.
(automatisch)]])-2),"")</f>
        <v>FI1536</v>
      </c>
      <c r="B1622" s="15" t="s">
        <v>14</v>
      </c>
      <c r="C1622" s="15"/>
      <c r="D1622" t="s">
        <v>11989</v>
      </c>
      <c r="E1622" s="10" t="str">
        <f>IFERROR(IF(NOT(BTT[[#This Row],[Manuelle Änderung des Verantwortliches TP
(Auswahl - bei Bedarf)]]=""),BTT[[#This Row],[Manuelle Änderung des Verantwortliches TP
(Auswahl - bei Bedarf)]],VLOOKUP(BTT[[#This Row],[Hauptprozess
(Pflichtauswahl)]],Hauptprozesse[],3,FALSE)),"")</f>
        <v>FI</v>
      </c>
      <c r="G1622" t="s">
        <v>9765</v>
      </c>
      <c r="H1622" s="10"/>
      <c r="J1622" s="10" t="str">
        <f>IFERROR(VLOOKUP(BTT[[#This Row],[Verwendete Transaktion (Pflichtauswahl)]],Transaktionen[[Transaktionen]:[Langtext]],2,FALSE),"")</f>
        <v/>
      </c>
      <c r="R1622" t="s">
        <v>8493</v>
      </c>
      <c r="V1622" s="10" t="str">
        <f>IFERROR(VLOOKUP(BTT[[#This Row],[Verwendetes Formular
(Auswahl falls relevant)]],Formulare[[Formularbezeichnung]:[Formularname (technisch)]],2,FALSE),"")</f>
        <v/>
      </c>
      <c r="Y1622" s="4"/>
      <c r="AK1622" s="10" t="str">
        <f>IF(BTT[[#This Row],[Subprozess
(optionale Auswahl)]]="","okay",IF(VLOOKUP(BTT[[#This Row],[Subprozess
(optionale Auswahl)]],BPML[[Subprozess]:[Zugeordneter Hauptprozess]],3,FALSE)=BTT[[#This Row],[Hauptprozess
(Pflichtauswahl)]],"okay","falscher Subprozess"))</f>
        <v>okay</v>
      </c>
      <c r="AL1622" t="str">
        <f>IF(aktives_Teilprojekt="Master","",IF(BTT[[#This Row],[Verantwortliches TP
(automatisch)]]=VLOOKUP(aktives_Teilprojekt,Teilprojekte[[Teilprojekte]:[Kürzel]],2,FALSE),"okay","Hauptprozess anderes TP"))</f>
        <v>okay</v>
      </c>
      <c r="AM16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2" s="10" t="str">
        <f>IFERROR(IF(BTT[[#This Row],[SAP-Modul
(Pflichtauswahl)]]&lt;&gt;VLOOKUP(BTT[[#This Row],[Verwendete Transaktion (Pflichtauswahl)]],Transaktionen[[Transaktionen]:[Modul]],3,FALSE),"Modul anders","okay"),"")</f>
        <v/>
      </c>
      <c r="AP1622" s="10" t="str">
        <f>IFERROR(IF(COUNTIFS(BTT[Verwendete Transaktion (Pflichtauswahl)],BTT[[#This Row],[Verwendete Transaktion (Pflichtauswahl)]],BTT[SAP-Modul
(Pflichtauswahl)],"&lt;&gt;"&amp;BTT[[#This Row],[SAP-Modul
(Pflichtauswahl)]])&gt;0,"Modul anders","okay"),"")</f>
        <v>okay</v>
      </c>
      <c r="AQ1622" s="10" t="str">
        <f>IFERROR(IF(COUNTIFS(BTT[Verwendete Transaktion (Pflichtauswahl)],BTT[[#This Row],[Verwendete Transaktion (Pflichtauswahl)]],BTT[Verantwortliches TP
(automatisch)],"&lt;&gt;"&amp;BTT[[#This Row],[Verantwortliches TP
(automatisch)]])&gt;0,"Transaktion mehrfach","okay"),"")</f>
        <v>okay</v>
      </c>
      <c r="AR1622" s="10" t="str">
        <f>IFERROR(IF(COUNTIFS(BTT[Verwendete Transaktion (Pflichtauswahl)],BTT[[#This Row],[Verwendete Transaktion (Pflichtauswahl)]],BTT[Verantwortliches TP
(automatisch)],"&lt;&gt;"&amp;VLOOKUP(aktives_Teilprojekt,Teilprojekte[[Teilprojekte]:[Kürzel]],2,FALSE))&gt;0,"Transaktion mehrfach","okay"),"")</f>
        <v>okay</v>
      </c>
      <c r="AS1622" s="10" t="s">
        <v>12192</v>
      </c>
      <c r="AT1622" s="10"/>
    </row>
    <row r="1623" spans="1:46" x14ac:dyDescent="0.25">
      <c r="A1623" s="14" t="str">
        <f>IFERROR(IF(BTT[[#This Row],[Lfd Nr. 
(aus konsolidierter Datei)]]&lt;&gt;"",BTT[[#This Row],[Lfd Nr. 
(aus konsolidierter Datei)]],VLOOKUP(aktives_Teilprojekt,Teilprojekte[[Teilprojekte]:[Kürzel]],2,FALSE)&amp;ROW(BTT[[#This Row],[Lfd Nr.
(automatisch)]])-2),"")</f>
        <v>FI1537</v>
      </c>
      <c r="B1623" s="15" t="s">
        <v>14</v>
      </c>
      <c r="C1623" s="15"/>
      <c r="D1623" t="s">
        <v>11991</v>
      </c>
      <c r="E1623" s="10" t="str">
        <f>IFERROR(IF(NOT(BTT[[#This Row],[Manuelle Änderung des Verantwortliches TP
(Auswahl - bei Bedarf)]]=""),BTT[[#This Row],[Manuelle Änderung des Verantwortliches TP
(Auswahl - bei Bedarf)]],VLOOKUP(BTT[[#This Row],[Hauptprozess
(Pflichtauswahl)]],Hauptprozesse[],3,FALSE)),"")</f>
        <v>FI</v>
      </c>
      <c r="G1623" t="s">
        <v>14176</v>
      </c>
      <c r="H1623" s="10"/>
      <c r="J1623" s="10" t="str">
        <f>IFERROR(VLOOKUP(BTT[[#This Row],[Verwendete Transaktion (Pflichtauswahl)]],Transaktionen[[Transaktionen]:[Langtext]],2,FALSE),"")</f>
        <v/>
      </c>
      <c r="R1623" t="s">
        <v>8512</v>
      </c>
      <c r="V1623" s="10" t="str">
        <f>IFERROR(VLOOKUP(BTT[[#This Row],[Verwendetes Formular
(Auswahl falls relevant)]],Formulare[[Formularbezeichnung]:[Formularname (technisch)]],2,FALSE),"")</f>
        <v/>
      </c>
      <c r="Y1623" s="4"/>
      <c r="AK1623" s="10" t="str">
        <f>IF(BTT[[#This Row],[Subprozess
(optionale Auswahl)]]="","okay",IF(VLOOKUP(BTT[[#This Row],[Subprozess
(optionale Auswahl)]],BPML[[Subprozess]:[Zugeordneter Hauptprozess]],3,FALSE)=BTT[[#This Row],[Hauptprozess
(Pflichtauswahl)]],"okay","falscher Subprozess"))</f>
        <v>okay</v>
      </c>
      <c r="AL1623" t="str">
        <f>IF(aktives_Teilprojekt="Master","",IF(BTT[[#This Row],[Verantwortliches TP
(automatisch)]]=VLOOKUP(aktives_Teilprojekt,Teilprojekte[[Teilprojekte]:[Kürzel]],2,FALSE),"okay","Hauptprozess anderes TP"))</f>
        <v>okay</v>
      </c>
      <c r="AM16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3" s="10" t="str">
        <f>IFERROR(IF(BTT[[#This Row],[SAP-Modul
(Pflichtauswahl)]]&lt;&gt;VLOOKUP(BTT[[#This Row],[Verwendete Transaktion (Pflichtauswahl)]],Transaktionen[[Transaktionen]:[Modul]],3,FALSE),"Modul anders","okay"),"")</f>
        <v/>
      </c>
      <c r="AP1623" s="10" t="str">
        <f>IFERROR(IF(COUNTIFS(BTT[Verwendete Transaktion (Pflichtauswahl)],BTT[[#This Row],[Verwendete Transaktion (Pflichtauswahl)]],BTT[SAP-Modul
(Pflichtauswahl)],"&lt;&gt;"&amp;BTT[[#This Row],[SAP-Modul
(Pflichtauswahl)]])&gt;0,"Modul anders","okay"),"")</f>
        <v>okay</v>
      </c>
      <c r="AQ1623" s="10" t="str">
        <f>IFERROR(IF(COUNTIFS(BTT[Verwendete Transaktion (Pflichtauswahl)],BTT[[#This Row],[Verwendete Transaktion (Pflichtauswahl)]],BTT[Verantwortliches TP
(automatisch)],"&lt;&gt;"&amp;BTT[[#This Row],[Verantwortliches TP
(automatisch)]])&gt;0,"Transaktion mehrfach","okay"),"")</f>
        <v>okay</v>
      </c>
      <c r="AR1623" s="10" t="str">
        <f>IFERROR(IF(COUNTIFS(BTT[Verwendete Transaktion (Pflichtauswahl)],BTT[[#This Row],[Verwendete Transaktion (Pflichtauswahl)]],BTT[Verantwortliches TP
(automatisch)],"&lt;&gt;"&amp;VLOOKUP(aktives_Teilprojekt,Teilprojekte[[Teilprojekte]:[Kürzel]],2,FALSE))&gt;0,"Transaktion mehrfach","okay"),"")</f>
        <v>okay</v>
      </c>
      <c r="AS1623" s="10" t="s">
        <v>12193</v>
      </c>
      <c r="AT1623" s="10"/>
    </row>
    <row r="1624" spans="1:46" x14ac:dyDescent="0.25">
      <c r="A1624" s="14" t="str">
        <f>IFERROR(IF(BTT[[#This Row],[Lfd Nr. 
(aus konsolidierter Datei)]]&lt;&gt;"",BTT[[#This Row],[Lfd Nr. 
(aus konsolidierter Datei)]],VLOOKUP(aktives_Teilprojekt,Teilprojekte[[Teilprojekte]:[Kürzel]],2,FALSE)&amp;ROW(BTT[[#This Row],[Lfd Nr.
(automatisch)]])-2),"")</f>
        <v>FI1538</v>
      </c>
      <c r="B1624" s="15" t="s">
        <v>14</v>
      </c>
      <c r="C1624" s="15"/>
      <c r="D1624" t="s">
        <v>11993</v>
      </c>
      <c r="E1624" s="10" t="str">
        <f>IFERROR(IF(NOT(BTT[[#This Row],[Manuelle Änderung des Verantwortliches TP
(Auswahl - bei Bedarf)]]=""),BTT[[#This Row],[Manuelle Änderung des Verantwortliches TP
(Auswahl - bei Bedarf)]],VLOOKUP(BTT[[#This Row],[Hauptprozess
(Pflichtauswahl)]],Hauptprozesse[],3,FALSE)),"")</f>
        <v>FI</v>
      </c>
      <c r="G1624" t="s">
        <v>14176</v>
      </c>
      <c r="H1624" s="10"/>
      <c r="I1624" t="s">
        <v>14303</v>
      </c>
      <c r="J1624" s="10" t="str">
        <f>IFERROR(VLOOKUP(BTT[[#This Row],[Verwendete Transaktion (Pflichtauswahl)]],Transaktionen[[Transaktionen]:[Langtext]],2,FALSE),"")</f>
        <v/>
      </c>
      <c r="V1624" s="10" t="str">
        <f>IFERROR(VLOOKUP(BTT[[#This Row],[Verwendetes Formular
(Auswahl falls relevant)]],Formulare[[Formularbezeichnung]:[Formularname (technisch)]],2,FALSE),"")</f>
        <v/>
      </c>
      <c r="Y1624" s="4"/>
      <c r="AK1624" s="10" t="str">
        <f>IF(BTT[[#This Row],[Subprozess
(optionale Auswahl)]]="","okay",IF(VLOOKUP(BTT[[#This Row],[Subprozess
(optionale Auswahl)]],BPML[[Subprozess]:[Zugeordneter Hauptprozess]],3,FALSE)=BTT[[#This Row],[Hauptprozess
(Pflichtauswahl)]],"okay","falscher Subprozess"))</f>
        <v>okay</v>
      </c>
      <c r="AL1624" t="str">
        <f>IF(aktives_Teilprojekt="Master","",IF(BTT[[#This Row],[Verantwortliches TP
(automatisch)]]=VLOOKUP(aktives_Teilprojekt,Teilprojekte[[Teilprojekte]:[Kürzel]],2,FALSE),"okay","Hauptprozess anderes TP"))</f>
        <v>okay</v>
      </c>
      <c r="AM16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4" s="10" t="str">
        <f>IFERROR(IF(BTT[[#This Row],[SAP-Modul
(Pflichtauswahl)]]&lt;&gt;VLOOKUP(BTT[[#This Row],[Verwendete Transaktion (Pflichtauswahl)]],Transaktionen[[Transaktionen]:[Modul]],3,FALSE),"Modul anders","okay"),"")</f>
        <v/>
      </c>
      <c r="AP1624" s="10" t="str">
        <f>IFERROR(IF(COUNTIFS(BTT[Verwendete Transaktion (Pflichtauswahl)],BTT[[#This Row],[Verwendete Transaktion (Pflichtauswahl)]],BTT[SAP-Modul
(Pflichtauswahl)],"&lt;&gt;"&amp;BTT[[#This Row],[SAP-Modul
(Pflichtauswahl)]])&gt;0,"Modul anders","okay"),"")</f>
        <v>okay</v>
      </c>
      <c r="AQ1624" s="10" t="str">
        <f>IFERROR(IF(COUNTIFS(BTT[Verwendete Transaktion (Pflichtauswahl)],BTT[[#This Row],[Verwendete Transaktion (Pflichtauswahl)]],BTT[Verantwortliches TP
(automatisch)],"&lt;&gt;"&amp;BTT[[#This Row],[Verantwortliches TP
(automatisch)]])&gt;0,"Transaktion mehrfach","okay"),"")</f>
        <v>okay</v>
      </c>
      <c r="AR1624" s="10" t="str">
        <f>IFERROR(IF(COUNTIFS(BTT[Verwendete Transaktion (Pflichtauswahl)],BTT[[#This Row],[Verwendete Transaktion (Pflichtauswahl)]],BTT[Verantwortliches TP
(automatisch)],"&lt;&gt;"&amp;VLOOKUP(aktives_Teilprojekt,Teilprojekte[[Teilprojekte]:[Kürzel]],2,FALSE))&gt;0,"Transaktion mehrfach","okay"),"")</f>
        <v>okay</v>
      </c>
      <c r="AS1624" s="10" t="s">
        <v>12194</v>
      </c>
      <c r="AT1624" s="10"/>
    </row>
    <row r="1625" spans="1:46" x14ac:dyDescent="0.25">
      <c r="A1625" s="14" t="str">
        <f>IFERROR(IF(BTT[[#This Row],[Lfd Nr. 
(aus konsolidierter Datei)]]&lt;&gt;"",BTT[[#This Row],[Lfd Nr. 
(aus konsolidierter Datei)]],VLOOKUP(aktives_Teilprojekt,Teilprojekte[[Teilprojekte]:[Kürzel]],2,FALSE)&amp;ROW(BTT[[#This Row],[Lfd Nr.
(automatisch)]])-2),"")</f>
        <v>FI1539</v>
      </c>
      <c r="B1625" s="15" t="s">
        <v>14</v>
      </c>
      <c r="C1625" s="15"/>
      <c r="D1625" t="s">
        <v>12009</v>
      </c>
      <c r="E1625" s="10" t="str">
        <f>IFERROR(IF(NOT(BTT[[#This Row],[Manuelle Änderung des Verantwortliches TP
(Auswahl - bei Bedarf)]]=""),BTT[[#This Row],[Manuelle Änderung des Verantwortliches TP
(Auswahl - bei Bedarf)]],VLOOKUP(BTT[[#This Row],[Hauptprozess
(Pflichtauswahl)]],Hauptprozesse[],3,FALSE)),"")</f>
        <v>FI</v>
      </c>
      <c r="G1625" t="s">
        <v>14176</v>
      </c>
      <c r="H1625" s="10" t="s">
        <v>6038</v>
      </c>
      <c r="I1625" t="s">
        <v>14305</v>
      </c>
      <c r="J1625" s="10" t="str">
        <f>IFERROR(VLOOKUP(BTT[[#This Row],[Verwendete Transaktion (Pflichtauswahl)]],Transaktionen[[Transaktionen]:[Langtext]],2,FALSE),"")</f>
        <v>Eingangsrechnung erfassen</v>
      </c>
      <c r="V1625" s="10" t="str">
        <f>IFERROR(VLOOKUP(BTT[[#This Row],[Verwendetes Formular
(Auswahl falls relevant)]],Formulare[[Formularbezeichnung]:[Formularname (technisch)]],2,FALSE),"")</f>
        <v/>
      </c>
      <c r="Y1625" s="4"/>
      <c r="AK1625" s="10" t="str">
        <f>IF(BTT[[#This Row],[Subprozess
(optionale Auswahl)]]="","okay",IF(VLOOKUP(BTT[[#This Row],[Subprozess
(optionale Auswahl)]],BPML[[Subprozess]:[Zugeordneter Hauptprozess]],3,FALSE)=BTT[[#This Row],[Hauptprozess
(Pflichtauswahl)]],"okay","falscher Subprozess"))</f>
        <v>okay</v>
      </c>
      <c r="AL1625" t="str">
        <f>IF(aktives_Teilprojekt="Master","",IF(BTT[[#This Row],[Verantwortliches TP
(automatisch)]]=VLOOKUP(aktives_Teilprojekt,Teilprojekte[[Teilprojekte]:[Kürzel]],2,FALSE),"okay","Hauptprozess anderes TP"))</f>
        <v>okay</v>
      </c>
      <c r="AM16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5" s="10" t="str">
        <f>IFERROR(IF(BTT[[#This Row],[SAP-Modul
(Pflichtauswahl)]]&lt;&gt;VLOOKUP(BTT[[#This Row],[Verwendete Transaktion (Pflichtauswahl)]],Transaktionen[[Transaktionen]:[Modul]],3,FALSE),"Modul anders","okay"),"")</f>
        <v>okay</v>
      </c>
      <c r="AP1625" s="10" t="str">
        <f>IFERROR(IF(COUNTIFS(BTT[Verwendete Transaktion (Pflichtauswahl)],BTT[[#This Row],[Verwendete Transaktion (Pflichtauswahl)]],BTT[SAP-Modul
(Pflichtauswahl)],"&lt;&gt;"&amp;BTT[[#This Row],[SAP-Modul
(Pflichtauswahl)]])&gt;0,"Modul anders","okay"),"")</f>
        <v>okay</v>
      </c>
      <c r="AQ1625" s="10" t="str">
        <f>IFERROR(IF(COUNTIFS(BTT[Verwendete Transaktion (Pflichtauswahl)],BTT[[#This Row],[Verwendete Transaktion (Pflichtauswahl)]],BTT[Verantwortliches TP
(automatisch)],"&lt;&gt;"&amp;BTT[[#This Row],[Verantwortliches TP
(automatisch)]])&gt;0,"Transaktion mehrfach","okay"),"")</f>
        <v>okay</v>
      </c>
      <c r="AR1625" s="10" t="str">
        <f>IFERROR(IF(COUNTIFS(BTT[Verwendete Transaktion (Pflichtauswahl)],BTT[[#This Row],[Verwendete Transaktion (Pflichtauswahl)]],BTT[Verantwortliches TP
(automatisch)],"&lt;&gt;"&amp;VLOOKUP(aktives_Teilprojekt,Teilprojekte[[Teilprojekte]:[Kürzel]],2,FALSE))&gt;0,"Transaktion mehrfach","okay"),"")</f>
        <v>okay</v>
      </c>
      <c r="AS1625" s="10" t="s">
        <v>12195</v>
      </c>
      <c r="AT1625" s="10"/>
    </row>
    <row r="1626" spans="1:46" x14ac:dyDescent="0.25">
      <c r="A1626" s="14" t="str">
        <f>IFERROR(IF(BTT[[#This Row],[Lfd Nr. 
(aus konsolidierter Datei)]]&lt;&gt;"",BTT[[#This Row],[Lfd Nr. 
(aus konsolidierter Datei)]],VLOOKUP(aktives_Teilprojekt,Teilprojekte[[Teilprojekte]:[Kürzel]],2,FALSE)&amp;ROW(BTT[[#This Row],[Lfd Nr.
(automatisch)]])-2),"")</f>
        <v>FI1540</v>
      </c>
      <c r="B1626" s="15" t="s">
        <v>14</v>
      </c>
      <c r="C1626" s="15"/>
      <c r="D1626" t="s">
        <v>12011</v>
      </c>
      <c r="E1626" s="10" t="str">
        <f>IFERROR(IF(NOT(BTT[[#This Row],[Manuelle Änderung des Verantwortliches TP
(Auswahl - bei Bedarf)]]=""),BTT[[#This Row],[Manuelle Änderung des Verantwortliches TP
(Auswahl - bei Bedarf)]],VLOOKUP(BTT[[#This Row],[Hauptprozess
(Pflichtauswahl)]],Hauptprozesse[],3,FALSE)),"")</f>
        <v>FI</v>
      </c>
      <c r="G1626" t="s">
        <v>9765</v>
      </c>
      <c r="H1626" s="10" t="s">
        <v>9073</v>
      </c>
      <c r="I1626" t="s">
        <v>8567</v>
      </c>
      <c r="J1626" s="10" t="str">
        <f>IFERROR(VLOOKUP(BTT[[#This Row],[Verwendete Transaktion (Pflichtauswahl)]],Transaktionen[[Transaktionen]:[Langtext]],2,FALSE),"")</f>
        <v>Durchführung über Workflow</v>
      </c>
      <c r="V1626" s="10" t="str">
        <f>IFERROR(VLOOKUP(BTT[[#This Row],[Verwendetes Formular
(Auswahl falls relevant)]],Formulare[[Formularbezeichnung]:[Formularname (technisch)]],2,FALSE),"")</f>
        <v/>
      </c>
      <c r="Y1626" s="4"/>
      <c r="AK1626" s="10" t="str">
        <f>IF(BTT[[#This Row],[Subprozess
(optionale Auswahl)]]="","okay",IF(VLOOKUP(BTT[[#This Row],[Subprozess
(optionale Auswahl)]],BPML[[Subprozess]:[Zugeordneter Hauptprozess]],3,FALSE)=BTT[[#This Row],[Hauptprozess
(Pflichtauswahl)]],"okay","falscher Subprozess"))</f>
        <v>okay</v>
      </c>
      <c r="AL1626" t="str">
        <f>IF(aktives_Teilprojekt="Master","",IF(BTT[[#This Row],[Verantwortliches TP
(automatisch)]]=VLOOKUP(aktives_Teilprojekt,Teilprojekte[[Teilprojekte]:[Kürzel]],2,FALSE),"okay","Hauptprozess anderes TP"))</f>
        <v>okay</v>
      </c>
      <c r="AM16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6" s="10" t="str">
        <f>IFERROR(IF(BTT[[#This Row],[SAP-Modul
(Pflichtauswahl)]]&lt;&gt;VLOOKUP(BTT[[#This Row],[Verwendete Transaktion (Pflichtauswahl)]],Transaktionen[[Transaktionen]:[Modul]],3,FALSE),"Modul anders","okay"),"")</f>
        <v>okay</v>
      </c>
      <c r="AP1626" s="10" t="str">
        <f>IFERROR(IF(COUNTIFS(BTT[Verwendete Transaktion (Pflichtauswahl)],BTT[[#This Row],[Verwendete Transaktion (Pflichtauswahl)]],BTT[SAP-Modul
(Pflichtauswahl)],"&lt;&gt;"&amp;BTT[[#This Row],[SAP-Modul
(Pflichtauswahl)]])&gt;0,"Modul anders","okay"),"")</f>
        <v>okay</v>
      </c>
      <c r="AQ1626" s="10" t="str">
        <f>IFERROR(IF(COUNTIFS(BTT[Verwendete Transaktion (Pflichtauswahl)],BTT[[#This Row],[Verwendete Transaktion (Pflichtauswahl)]],BTT[Verantwortliches TP
(automatisch)],"&lt;&gt;"&amp;BTT[[#This Row],[Verantwortliches TP
(automatisch)]])&gt;0,"Transaktion mehrfach","okay"),"")</f>
        <v>okay</v>
      </c>
      <c r="AR1626" s="10" t="str">
        <f>IFERROR(IF(COUNTIFS(BTT[Verwendete Transaktion (Pflichtauswahl)],BTT[[#This Row],[Verwendete Transaktion (Pflichtauswahl)]],BTT[Verantwortliches TP
(automatisch)],"&lt;&gt;"&amp;VLOOKUP(aktives_Teilprojekt,Teilprojekte[[Teilprojekte]:[Kürzel]],2,FALSE))&gt;0,"Transaktion mehrfach","okay"),"")</f>
        <v>okay</v>
      </c>
      <c r="AS1626" s="10" t="s">
        <v>12196</v>
      </c>
      <c r="AT1626" s="10"/>
    </row>
    <row r="1627" spans="1:46" x14ac:dyDescent="0.25">
      <c r="A1627" s="14" t="str">
        <f>IFERROR(IF(BTT[[#This Row],[Lfd Nr. 
(aus konsolidierter Datei)]]&lt;&gt;"",BTT[[#This Row],[Lfd Nr. 
(aus konsolidierter Datei)]],VLOOKUP(aktives_Teilprojekt,Teilprojekte[[Teilprojekte]:[Kürzel]],2,FALSE)&amp;ROW(BTT[[#This Row],[Lfd Nr.
(automatisch)]])-2),"")</f>
        <v>FI1541</v>
      </c>
      <c r="B1627" s="15" t="s">
        <v>14</v>
      </c>
      <c r="C1627" s="15"/>
      <c r="D1627" t="s">
        <v>11995</v>
      </c>
      <c r="E1627" s="10" t="str">
        <f>IFERROR(IF(NOT(BTT[[#This Row],[Manuelle Änderung des Verantwortliches TP
(Auswahl - bei Bedarf)]]=""),BTT[[#This Row],[Manuelle Änderung des Verantwortliches TP
(Auswahl - bei Bedarf)]],VLOOKUP(BTT[[#This Row],[Hauptprozess
(Pflichtauswahl)]],Hauptprozesse[],3,FALSE)),"")</f>
        <v>FI</v>
      </c>
      <c r="G1627" t="s">
        <v>14176</v>
      </c>
      <c r="H1627" s="10"/>
      <c r="I1627" t="s">
        <v>14303</v>
      </c>
      <c r="J1627" s="10" t="str">
        <f>IFERROR(VLOOKUP(BTT[[#This Row],[Verwendete Transaktion (Pflichtauswahl)]],Transaktionen[[Transaktionen]:[Langtext]],2,FALSE),"")</f>
        <v/>
      </c>
      <c r="V1627" s="10" t="str">
        <f>IFERROR(VLOOKUP(BTT[[#This Row],[Verwendetes Formular
(Auswahl falls relevant)]],Formulare[[Formularbezeichnung]:[Formularname (technisch)]],2,FALSE),"")</f>
        <v/>
      </c>
      <c r="Y1627" s="4"/>
      <c r="AK1627" s="10" t="str">
        <f>IF(BTT[[#This Row],[Subprozess
(optionale Auswahl)]]="","okay",IF(VLOOKUP(BTT[[#This Row],[Subprozess
(optionale Auswahl)]],BPML[[Subprozess]:[Zugeordneter Hauptprozess]],3,FALSE)=BTT[[#This Row],[Hauptprozess
(Pflichtauswahl)]],"okay","falscher Subprozess"))</f>
        <v>okay</v>
      </c>
      <c r="AL1627" t="str">
        <f>IF(aktives_Teilprojekt="Master","",IF(BTT[[#This Row],[Verantwortliches TP
(automatisch)]]=VLOOKUP(aktives_Teilprojekt,Teilprojekte[[Teilprojekte]:[Kürzel]],2,FALSE),"okay","Hauptprozess anderes TP"))</f>
        <v>okay</v>
      </c>
      <c r="AM16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7" s="10" t="str">
        <f>IFERROR(IF(BTT[[#This Row],[SAP-Modul
(Pflichtauswahl)]]&lt;&gt;VLOOKUP(BTT[[#This Row],[Verwendete Transaktion (Pflichtauswahl)]],Transaktionen[[Transaktionen]:[Modul]],3,FALSE),"Modul anders","okay"),"")</f>
        <v/>
      </c>
      <c r="AP1627" s="10" t="str">
        <f>IFERROR(IF(COUNTIFS(BTT[Verwendete Transaktion (Pflichtauswahl)],BTT[[#This Row],[Verwendete Transaktion (Pflichtauswahl)]],BTT[SAP-Modul
(Pflichtauswahl)],"&lt;&gt;"&amp;BTT[[#This Row],[SAP-Modul
(Pflichtauswahl)]])&gt;0,"Modul anders","okay"),"")</f>
        <v>okay</v>
      </c>
      <c r="AQ1627" s="10" t="str">
        <f>IFERROR(IF(COUNTIFS(BTT[Verwendete Transaktion (Pflichtauswahl)],BTT[[#This Row],[Verwendete Transaktion (Pflichtauswahl)]],BTT[Verantwortliches TP
(automatisch)],"&lt;&gt;"&amp;BTT[[#This Row],[Verantwortliches TP
(automatisch)]])&gt;0,"Transaktion mehrfach","okay"),"")</f>
        <v>okay</v>
      </c>
      <c r="AR1627" s="10" t="str">
        <f>IFERROR(IF(COUNTIFS(BTT[Verwendete Transaktion (Pflichtauswahl)],BTT[[#This Row],[Verwendete Transaktion (Pflichtauswahl)]],BTT[Verantwortliches TP
(automatisch)],"&lt;&gt;"&amp;VLOOKUP(aktives_Teilprojekt,Teilprojekte[[Teilprojekte]:[Kürzel]],2,FALSE))&gt;0,"Transaktion mehrfach","okay"),"")</f>
        <v>okay</v>
      </c>
      <c r="AS1627" s="10" t="s">
        <v>12197</v>
      </c>
      <c r="AT1627" s="10"/>
    </row>
    <row r="1628" spans="1:46" x14ac:dyDescent="0.25">
      <c r="A1628" s="14" t="str">
        <f>IFERROR(IF(BTT[[#This Row],[Lfd Nr. 
(aus konsolidierter Datei)]]&lt;&gt;"",BTT[[#This Row],[Lfd Nr. 
(aus konsolidierter Datei)]],VLOOKUP(aktives_Teilprojekt,Teilprojekte[[Teilprojekte]:[Kürzel]],2,FALSE)&amp;ROW(BTT[[#This Row],[Lfd Nr.
(automatisch)]])-2),"")</f>
        <v>FI1542</v>
      </c>
      <c r="B1628" s="15" t="s">
        <v>14</v>
      </c>
      <c r="C1628" s="15"/>
      <c r="D1628" t="s">
        <v>11995</v>
      </c>
      <c r="E1628" s="10" t="str">
        <f>IFERROR(IF(NOT(BTT[[#This Row],[Manuelle Änderung des Verantwortliches TP
(Auswahl - bei Bedarf)]]=""),BTT[[#This Row],[Manuelle Änderung des Verantwortliches TP
(Auswahl - bei Bedarf)]],VLOOKUP(BTT[[#This Row],[Hauptprozess
(Pflichtauswahl)]],Hauptprozesse[],3,FALSE)),"")</f>
        <v>FI</v>
      </c>
      <c r="G1628" t="s">
        <v>14176</v>
      </c>
      <c r="H1628" s="10" t="s">
        <v>6038</v>
      </c>
      <c r="I1628" t="s">
        <v>3133</v>
      </c>
      <c r="J1628" s="10" t="str">
        <f>IFERROR(VLOOKUP(BTT[[#This Row],[Verwendete Transaktion (Pflichtauswahl)]],Transaktionen[[Transaktionen]:[Langtext]],2,FALSE),"")</f>
        <v>Bestellung anzeigen</v>
      </c>
      <c r="V1628" s="10" t="str">
        <f>IFERROR(VLOOKUP(BTT[[#This Row],[Verwendetes Formular
(Auswahl falls relevant)]],Formulare[[Formularbezeichnung]:[Formularname (technisch)]],2,FALSE),"")</f>
        <v/>
      </c>
      <c r="Y1628" s="4"/>
      <c r="AK1628" s="10" t="str">
        <f>IF(BTT[[#This Row],[Subprozess
(optionale Auswahl)]]="","okay",IF(VLOOKUP(BTT[[#This Row],[Subprozess
(optionale Auswahl)]],BPML[[Subprozess]:[Zugeordneter Hauptprozess]],3,FALSE)=BTT[[#This Row],[Hauptprozess
(Pflichtauswahl)]],"okay","falscher Subprozess"))</f>
        <v>okay</v>
      </c>
      <c r="AL1628" t="str">
        <f>IF(aktives_Teilprojekt="Master","",IF(BTT[[#This Row],[Verantwortliches TP
(automatisch)]]=VLOOKUP(aktives_Teilprojekt,Teilprojekte[[Teilprojekte]:[Kürzel]],2,FALSE),"okay","Hauptprozess anderes TP"))</f>
        <v>okay</v>
      </c>
      <c r="AM16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8" s="10" t="str">
        <f>IFERROR(IF(BTT[[#This Row],[SAP-Modul
(Pflichtauswahl)]]&lt;&gt;VLOOKUP(BTT[[#This Row],[Verwendete Transaktion (Pflichtauswahl)]],Transaktionen[[Transaktionen]:[Modul]],3,FALSE),"Modul anders","okay"),"")</f>
        <v>okay</v>
      </c>
      <c r="AP1628" s="10" t="str">
        <f>IFERROR(IF(COUNTIFS(BTT[Verwendete Transaktion (Pflichtauswahl)],BTT[[#This Row],[Verwendete Transaktion (Pflichtauswahl)]],BTT[SAP-Modul
(Pflichtauswahl)],"&lt;&gt;"&amp;BTT[[#This Row],[SAP-Modul
(Pflichtauswahl)]])&gt;0,"Modul anders","okay"),"")</f>
        <v>okay</v>
      </c>
      <c r="AQ1628" s="10" t="str">
        <f>IFERROR(IF(COUNTIFS(BTT[Verwendete Transaktion (Pflichtauswahl)],BTT[[#This Row],[Verwendete Transaktion (Pflichtauswahl)]],BTT[Verantwortliches TP
(automatisch)],"&lt;&gt;"&amp;BTT[[#This Row],[Verantwortliches TP
(automatisch)]])&gt;0,"Transaktion mehrfach","okay"),"")</f>
        <v>okay</v>
      </c>
      <c r="AR1628" s="10" t="str">
        <f>IFERROR(IF(COUNTIFS(BTT[Verwendete Transaktion (Pflichtauswahl)],BTT[[#This Row],[Verwendete Transaktion (Pflichtauswahl)]],BTT[Verantwortliches TP
(automatisch)],"&lt;&gt;"&amp;VLOOKUP(aktives_Teilprojekt,Teilprojekte[[Teilprojekte]:[Kürzel]],2,FALSE))&gt;0,"Transaktion mehrfach","okay"),"")</f>
        <v>okay</v>
      </c>
      <c r="AS1628" s="10" t="s">
        <v>12198</v>
      </c>
      <c r="AT1628" s="10"/>
    </row>
    <row r="1629" spans="1:46" x14ac:dyDescent="0.25">
      <c r="A1629" s="14" t="str">
        <f>IFERROR(IF(BTT[[#This Row],[Lfd Nr. 
(aus konsolidierter Datei)]]&lt;&gt;"",BTT[[#This Row],[Lfd Nr. 
(aus konsolidierter Datei)]],VLOOKUP(aktives_Teilprojekt,Teilprojekte[[Teilprojekte]:[Kürzel]],2,FALSE)&amp;ROW(BTT[[#This Row],[Lfd Nr.
(automatisch)]])-2),"")</f>
        <v>FI1543</v>
      </c>
      <c r="B1629" s="15" t="s">
        <v>14</v>
      </c>
      <c r="C1629" s="15"/>
      <c r="D1629" t="s">
        <v>11998</v>
      </c>
      <c r="E1629" s="10" t="str">
        <f>IFERROR(IF(NOT(BTT[[#This Row],[Manuelle Änderung des Verantwortliches TP
(Auswahl - bei Bedarf)]]=""),BTT[[#This Row],[Manuelle Änderung des Verantwortliches TP
(Auswahl - bei Bedarf)]],VLOOKUP(BTT[[#This Row],[Hauptprozess
(Pflichtauswahl)]],Hauptprozesse[],3,FALSE)),"")</f>
        <v>FI</v>
      </c>
      <c r="G1629" t="s">
        <v>14176</v>
      </c>
      <c r="H1629" s="10"/>
      <c r="J1629" s="10" t="str">
        <f>IFERROR(VLOOKUP(BTT[[#This Row],[Verwendete Transaktion (Pflichtauswahl)]],Transaktionen[[Transaktionen]:[Langtext]],2,FALSE),"")</f>
        <v/>
      </c>
      <c r="R1629" t="s">
        <v>8512</v>
      </c>
      <c r="V1629" s="10" t="str">
        <f>IFERROR(VLOOKUP(BTT[[#This Row],[Verwendetes Formular
(Auswahl falls relevant)]],Formulare[[Formularbezeichnung]:[Formularname (technisch)]],2,FALSE),"")</f>
        <v/>
      </c>
      <c r="Y1629" s="4"/>
      <c r="AK1629" s="10" t="str">
        <f>IF(BTT[[#This Row],[Subprozess
(optionale Auswahl)]]="","okay",IF(VLOOKUP(BTT[[#This Row],[Subprozess
(optionale Auswahl)]],BPML[[Subprozess]:[Zugeordneter Hauptprozess]],3,FALSE)=BTT[[#This Row],[Hauptprozess
(Pflichtauswahl)]],"okay","falscher Subprozess"))</f>
        <v>okay</v>
      </c>
      <c r="AL1629" t="str">
        <f>IF(aktives_Teilprojekt="Master","",IF(BTT[[#This Row],[Verantwortliches TP
(automatisch)]]=VLOOKUP(aktives_Teilprojekt,Teilprojekte[[Teilprojekte]:[Kürzel]],2,FALSE),"okay","Hauptprozess anderes TP"))</f>
        <v>okay</v>
      </c>
      <c r="AM16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9" s="10" t="str">
        <f>IFERROR(IF(BTT[[#This Row],[SAP-Modul
(Pflichtauswahl)]]&lt;&gt;VLOOKUP(BTT[[#This Row],[Verwendete Transaktion (Pflichtauswahl)]],Transaktionen[[Transaktionen]:[Modul]],3,FALSE),"Modul anders","okay"),"")</f>
        <v/>
      </c>
      <c r="AP1629" s="10" t="str">
        <f>IFERROR(IF(COUNTIFS(BTT[Verwendete Transaktion (Pflichtauswahl)],BTT[[#This Row],[Verwendete Transaktion (Pflichtauswahl)]],BTT[SAP-Modul
(Pflichtauswahl)],"&lt;&gt;"&amp;BTT[[#This Row],[SAP-Modul
(Pflichtauswahl)]])&gt;0,"Modul anders","okay"),"")</f>
        <v>okay</v>
      </c>
      <c r="AQ1629" s="10" t="str">
        <f>IFERROR(IF(COUNTIFS(BTT[Verwendete Transaktion (Pflichtauswahl)],BTT[[#This Row],[Verwendete Transaktion (Pflichtauswahl)]],BTT[Verantwortliches TP
(automatisch)],"&lt;&gt;"&amp;BTT[[#This Row],[Verantwortliches TP
(automatisch)]])&gt;0,"Transaktion mehrfach","okay"),"")</f>
        <v>okay</v>
      </c>
      <c r="AR1629" s="10" t="str">
        <f>IFERROR(IF(COUNTIFS(BTT[Verwendete Transaktion (Pflichtauswahl)],BTT[[#This Row],[Verwendete Transaktion (Pflichtauswahl)]],BTT[Verantwortliches TP
(automatisch)],"&lt;&gt;"&amp;VLOOKUP(aktives_Teilprojekt,Teilprojekte[[Teilprojekte]:[Kürzel]],2,FALSE))&gt;0,"Transaktion mehrfach","okay"),"")</f>
        <v>okay</v>
      </c>
      <c r="AS1629" s="10" t="s">
        <v>12199</v>
      </c>
      <c r="AT1629" s="10"/>
    </row>
    <row r="1630" spans="1:46" x14ac:dyDescent="0.25">
      <c r="A1630" s="14" t="str">
        <f>IFERROR(IF(BTT[[#This Row],[Lfd Nr. 
(aus konsolidierter Datei)]]&lt;&gt;"",BTT[[#This Row],[Lfd Nr. 
(aus konsolidierter Datei)]],VLOOKUP(aktives_Teilprojekt,Teilprojekte[[Teilprojekte]:[Kürzel]],2,FALSE)&amp;ROW(BTT[[#This Row],[Lfd Nr.
(automatisch)]])-2),"")</f>
        <v>FI1544</v>
      </c>
      <c r="B1630" s="15" t="s">
        <v>14</v>
      </c>
      <c r="C1630" s="15"/>
      <c r="D1630" t="s">
        <v>12201</v>
      </c>
      <c r="E1630" s="10" t="str">
        <f>IFERROR(IF(NOT(BTT[[#This Row],[Manuelle Änderung des Verantwortliches TP
(Auswahl - bei Bedarf)]]=""),BTT[[#This Row],[Manuelle Änderung des Verantwortliches TP
(Auswahl - bei Bedarf)]],VLOOKUP(BTT[[#This Row],[Hauptprozess
(Pflichtauswahl)]],Hauptprozesse[],3,FALSE)),"")</f>
        <v>FI</v>
      </c>
      <c r="G1630" t="s">
        <v>14176</v>
      </c>
      <c r="H1630" s="10"/>
      <c r="J1630" s="10" t="str">
        <f>IFERROR(VLOOKUP(BTT[[#This Row],[Verwendete Transaktion (Pflichtauswahl)]],Transaktionen[[Transaktionen]:[Langtext]],2,FALSE),"")</f>
        <v/>
      </c>
      <c r="R1630" t="s">
        <v>8512</v>
      </c>
      <c r="V1630" s="10" t="str">
        <f>IFERROR(VLOOKUP(BTT[[#This Row],[Verwendetes Formular
(Auswahl falls relevant)]],Formulare[[Formularbezeichnung]:[Formularname (technisch)]],2,FALSE),"")</f>
        <v/>
      </c>
      <c r="Y1630" s="4"/>
      <c r="AK1630" s="10" t="str">
        <f>IF(BTT[[#This Row],[Subprozess
(optionale Auswahl)]]="","okay",IF(VLOOKUP(BTT[[#This Row],[Subprozess
(optionale Auswahl)]],BPML[[Subprozess]:[Zugeordneter Hauptprozess]],3,FALSE)=BTT[[#This Row],[Hauptprozess
(Pflichtauswahl)]],"okay","falscher Subprozess"))</f>
        <v>okay</v>
      </c>
      <c r="AL1630" t="str">
        <f>IF(aktives_Teilprojekt="Master","",IF(BTT[[#This Row],[Verantwortliches TP
(automatisch)]]=VLOOKUP(aktives_Teilprojekt,Teilprojekte[[Teilprojekte]:[Kürzel]],2,FALSE),"okay","Hauptprozess anderes TP"))</f>
        <v>okay</v>
      </c>
      <c r="AM16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0" s="10" t="str">
        <f>IFERROR(IF(BTT[[#This Row],[SAP-Modul
(Pflichtauswahl)]]&lt;&gt;VLOOKUP(BTT[[#This Row],[Verwendete Transaktion (Pflichtauswahl)]],Transaktionen[[Transaktionen]:[Modul]],3,FALSE),"Modul anders","okay"),"")</f>
        <v/>
      </c>
      <c r="AP1630" s="10" t="str">
        <f>IFERROR(IF(COUNTIFS(BTT[Verwendete Transaktion (Pflichtauswahl)],BTT[[#This Row],[Verwendete Transaktion (Pflichtauswahl)]],BTT[SAP-Modul
(Pflichtauswahl)],"&lt;&gt;"&amp;BTT[[#This Row],[SAP-Modul
(Pflichtauswahl)]])&gt;0,"Modul anders","okay"),"")</f>
        <v>okay</v>
      </c>
      <c r="AQ1630" s="10" t="str">
        <f>IFERROR(IF(COUNTIFS(BTT[Verwendete Transaktion (Pflichtauswahl)],BTT[[#This Row],[Verwendete Transaktion (Pflichtauswahl)]],BTT[Verantwortliches TP
(automatisch)],"&lt;&gt;"&amp;BTT[[#This Row],[Verantwortliches TP
(automatisch)]])&gt;0,"Transaktion mehrfach","okay"),"")</f>
        <v>okay</v>
      </c>
      <c r="AR1630" s="10" t="str">
        <f>IFERROR(IF(COUNTIFS(BTT[Verwendete Transaktion (Pflichtauswahl)],BTT[[#This Row],[Verwendete Transaktion (Pflichtauswahl)]],BTT[Verantwortliches TP
(automatisch)],"&lt;&gt;"&amp;VLOOKUP(aktives_Teilprojekt,Teilprojekte[[Teilprojekte]:[Kürzel]],2,FALSE))&gt;0,"Transaktion mehrfach","okay"),"")</f>
        <v>okay</v>
      </c>
      <c r="AS1630" s="10" t="s">
        <v>12200</v>
      </c>
      <c r="AT1630" s="10"/>
    </row>
    <row r="1631" spans="1:46" x14ac:dyDescent="0.25">
      <c r="A1631" s="14" t="str">
        <f>IFERROR(IF(BTT[[#This Row],[Lfd Nr. 
(aus konsolidierter Datei)]]&lt;&gt;"",BTT[[#This Row],[Lfd Nr. 
(aus konsolidierter Datei)]],VLOOKUP(aktives_Teilprojekt,Teilprojekte[[Teilprojekte]:[Kürzel]],2,FALSE)&amp;ROW(BTT[[#This Row],[Lfd Nr.
(automatisch)]])-2),"")</f>
        <v>FI1545</v>
      </c>
      <c r="B1631" s="15" t="s">
        <v>14</v>
      </c>
      <c r="C1631" s="15"/>
      <c r="D1631" t="s">
        <v>12175</v>
      </c>
      <c r="E1631" s="10" t="str">
        <f>IFERROR(IF(NOT(BTT[[#This Row],[Manuelle Änderung des Verantwortliches TP
(Auswahl - bei Bedarf)]]=""),BTT[[#This Row],[Manuelle Änderung des Verantwortliches TP
(Auswahl - bei Bedarf)]],VLOOKUP(BTT[[#This Row],[Hauptprozess
(Pflichtauswahl)]],Hauptprozesse[],3,FALSE)),"")</f>
        <v>FI</v>
      </c>
      <c r="H1631" s="10"/>
      <c r="J1631" s="10" t="str">
        <f>IFERROR(VLOOKUP(BTT[[#This Row],[Verwendete Transaktion (Pflichtauswahl)]],Transaktionen[[Transaktionen]:[Langtext]],2,FALSE),"")</f>
        <v/>
      </c>
      <c r="V1631" s="10" t="str">
        <f>IFERROR(VLOOKUP(BTT[[#This Row],[Verwendetes Formular
(Auswahl falls relevant)]],Formulare[[Formularbezeichnung]:[Formularname (technisch)]],2,FALSE),"")</f>
        <v/>
      </c>
      <c r="Y1631" s="4"/>
      <c r="AK1631" s="10" t="str">
        <f>IF(BTT[[#This Row],[Subprozess
(optionale Auswahl)]]="","okay",IF(VLOOKUP(BTT[[#This Row],[Subprozess
(optionale Auswahl)]],BPML[[Subprozess]:[Zugeordneter Hauptprozess]],3,FALSE)=BTT[[#This Row],[Hauptprozess
(Pflichtauswahl)]],"okay","falscher Subprozess"))</f>
        <v>okay</v>
      </c>
      <c r="AL1631" t="str">
        <f>IF(aktives_Teilprojekt="Master","",IF(BTT[[#This Row],[Verantwortliches TP
(automatisch)]]=VLOOKUP(aktives_Teilprojekt,Teilprojekte[[Teilprojekte]:[Kürzel]],2,FALSE),"okay","Hauptprozess anderes TP"))</f>
        <v>okay</v>
      </c>
      <c r="AM16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1" s="10" t="str">
        <f>IFERROR(IF(BTT[[#This Row],[SAP-Modul
(Pflichtauswahl)]]&lt;&gt;VLOOKUP(BTT[[#This Row],[Verwendete Transaktion (Pflichtauswahl)]],Transaktionen[[Transaktionen]:[Modul]],3,FALSE),"Modul anders","okay"),"")</f>
        <v/>
      </c>
      <c r="AP1631" s="10" t="str">
        <f>IFERROR(IF(COUNTIFS(BTT[Verwendete Transaktion (Pflichtauswahl)],BTT[[#This Row],[Verwendete Transaktion (Pflichtauswahl)]],BTT[SAP-Modul
(Pflichtauswahl)],"&lt;&gt;"&amp;BTT[[#This Row],[SAP-Modul
(Pflichtauswahl)]])&gt;0,"Modul anders","okay"),"")</f>
        <v>okay</v>
      </c>
      <c r="AQ1631" s="10" t="str">
        <f>IFERROR(IF(COUNTIFS(BTT[Verwendete Transaktion (Pflichtauswahl)],BTT[[#This Row],[Verwendete Transaktion (Pflichtauswahl)]],BTT[Verantwortliches TP
(automatisch)],"&lt;&gt;"&amp;BTT[[#This Row],[Verantwortliches TP
(automatisch)]])&gt;0,"Transaktion mehrfach","okay"),"")</f>
        <v>okay</v>
      </c>
      <c r="AR1631" s="10" t="str">
        <f>IFERROR(IF(COUNTIFS(BTT[Verwendete Transaktion (Pflichtauswahl)],BTT[[#This Row],[Verwendete Transaktion (Pflichtauswahl)]],BTT[Verantwortliches TP
(automatisch)],"&lt;&gt;"&amp;VLOOKUP(aktives_Teilprojekt,Teilprojekte[[Teilprojekte]:[Kürzel]],2,FALSE))&gt;0,"Transaktion mehrfach","okay"),"")</f>
        <v>okay</v>
      </c>
      <c r="AS1631" s="10" t="s">
        <v>12202</v>
      </c>
      <c r="AT1631" s="10"/>
    </row>
    <row r="1632" spans="1:46" x14ac:dyDescent="0.25">
      <c r="A1632" s="14" t="str">
        <f>IFERROR(IF(BTT[[#This Row],[Lfd Nr. 
(aus konsolidierter Datei)]]&lt;&gt;"",BTT[[#This Row],[Lfd Nr. 
(aus konsolidierter Datei)]],VLOOKUP(aktives_Teilprojekt,Teilprojekte[[Teilprojekte]:[Kürzel]],2,FALSE)&amp;ROW(BTT[[#This Row],[Lfd Nr.
(automatisch)]])-2),"")</f>
        <v>FI1546</v>
      </c>
      <c r="B1632" s="15" t="s">
        <v>14</v>
      </c>
      <c r="C1632" s="15"/>
      <c r="D1632" t="s">
        <v>12204</v>
      </c>
      <c r="E1632" s="10" t="str">
        <f>IFERROR(IF(NOT(BTT[[#This Row],[Manuelle Änderung des Verantwortliches TP
(Auswahl - bei Bedarf)]]=""),BTT[[#This Row],[Manuelle Änderung des Verantwortliches TP
(Auswahl - bei Bedarf)]],VLOOKUP(BTT[[#This Row],[Hauptprozess
(Pflichtauswahl)]],Hauptprozesse[],3,FALSE)),"")</f>
        <v>FI</v>
      </c>
      <c r="G1632" t="s">
        <v>14176</v>
      </c>
      <c r="H1632" s="10" t="s">
        <v>6038</v>
      </c>
      <c r="I1632" t="s">
        <v>3133</v>
      </c>
      <c r="J1632" s="10" t="str">
        <f>IFERROR(VLOOKUP(BTT[[#This Row],[Verwendete Transaktion (Pflichtauswahl)]],Transaktionen[[Transaktionen]:[Langtext]],2,FALSE),"")</f>
        <v>Bestellung anzeigen</v>
      </c>
      <c r="V1632" s="10" t="str">
        <f>IFERROR(VLOOKUP(BTT[[#This Row],[Verwendetes Formular
(Auswahl falls relevant)]],Formulare[[Formularbezeichnung]:[Formularname (technisch)]],2,FALSE),"")</f>
        <v/>
      </c>
      <c r="Y1632" s="4"/>
      <c r="AK1632" s="10" t="str">
        <f>IF(BTT[[#This Row],[Subprozess
(optionale Auswahl)]]="","okay",IF(VLOOKUP(BTT[[#This Row],[Subprozess
(optionale Auswahl)]],BPML[[Subprozess]:[Zugeordneter Hauptprozess]],3,FALSE)=BTT[[#This Row],[Hauptprozess
(Pflichtauswahl)]],"okay","falscher Subprozess"))</f>
        <v>okay</v>
      </c>
      <c r="AL1632" t="str">
        <f>IF(aktives_Teilprojekt="Master","",IF(BTT[[#This Row],[Verantwortliches TP
(automatisch)]]=VLOOKUP(aktives_Teilprojekt,Teilprojekte[[Teilprojekte]:[Kürzel]],2,FALSE),"okay","Hauptprozess anderes TP"))</f>
        <v>okay</v>
      </c>
      <c r="AM16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2" s="10" t="str">
        <f>IFERROR(IF(BTT[[#This Row],[SAP-Modul
(Pflichtauswahl)]]&lt;&gt;VLOOKUP(BTT[[#This Row],[Verwendete Transaktion (Pflichtauswahl)]],Transaktionen[[Transaktionen]:[Modul]],3,FALSE),"Modul anders","okay"),"")</f>
        <v>okay</v>
      </c>
      <c r="AP1632" s="10" t="str">
        <f>IFERROR(IF(COUNTIFS(BTT[Verwendete Transaktion (Pflichtauswahl)],BTT[[#This Row],[Verwendete Transaktion (Pflichtauswahl)]],BTT[SAP-Modul
(Pflichtauswahl)],"&lt;&gt;"&amp;BTT[[#This Row],[SAP-Modul
(Pflichtauswahl)]])&gt;0,"Modul anders","okay"),"")</f>
        <v>okay</v>
      </c>
      <c r="AQ1632" s="10" t="str">
        <f>IFERROR(IF(COUNTIFS(BTT[Verwendete Transaktion (Pflichtauswahl)],BTT[[#This Row],[Verwendete Transaktion (Pflichtauswahl)]],BTT[Verantwortliches TP
(automatisch)],"&lt;&gt;"&amp;BTT[[#This Row],[Verantwortliches TP
(automatisch)]])&gt;0,"Transaktion mehrfach","okay"),"")</f>
        <v>okay</v>
      </c>
      <c r="AR1632" s="10" t="str">
        <f>IFERROR(IF(COUNTIFS(BTT[Verwendete Transaktion (Pflichtauswahl)],BTT[[#This Row],[Verwendete Transaktion (Pflichtauswahl)]],BTT[Verantwortliches TP
(automatisch)],"&lt;&gt;"&amp;VLOOKUP(aktives_Teilprojekt,Teilprojekte[[Teilprojekte]:[Kürzel]],2,FALSE))&gt;0,"Transaktion mehrfach","okay"),"")</f>
        <v>okay</v>
      </c>
      <c r="AS1632" s="10" t="s">
        <v>12203</v>
      </c>
      <c r="AT1632" s="10"/>
    </row>
    <row r="1633" spans="1:46" x14ac:dyDescent="0.25">
      <c r="A1633" s="14" t="str">
        <f>IFERROR(IF(BTT[[#This Row],[Lfd Nr. 
(aus konsolidierter Datei)]]&lt;&gt;"",BTT[[#This Row],[Lfd Nr. 
(aus konsolidierter Datei)]],VLOOKUP(aktives_Teilprojekt,Teilprojekte[[Teilprojekte]:[Kürzel]],2,FALSE)&amp;ROW(BTT[[#This Row],[Lfd Nr.
(automatisch)]])-2),"")</f>
        <v>FI1547</v>
      </c>
      <c r="B1633" s="15" t="s">
        <v>14</v>
      </c>
      <c r="C1633" s="15"/>
      <c r="D1633" t="s">
        <v>12204</v>
      </c>
      <c r="E1633" s="10" t="str">
        <f>IFERROR(IF(NOT(BTT[[#This Row],[Manuelle Änderung des Verantwortliches TP
(Auswahl - bei Bedarf)]]=""),BTT[[#This Row],[Manuelle Änderung des Verantwortliches TP
(Auswahl - bei Bedarf)]],VLOOKUP(BTT[[#This Row],[Hauptprozess
(Pflichtauswahl)]],Hauptprozesse[],3,FALSE)),"")</f>
        <v>FI</v>
      </c>
      <c r="G1633" t="s">
        <v>14176</v>
      </c>
      <c r="H1633" s="10" t="s">
        <v>6092</v>
      </c>
      <c r="I1633" t="s">
        <v>1903</v>
      </c>
      <c r="J1633" s="10" t="str">
        <f>IFERROR(VLOOKUP(BTT[[#This Row],[Verwendete Transaktion (Pflichtauswahl)]],Transaktionen[[Transaktionen]:[Langtext]],2,FALSE),"")</f>
        <v>Anzeigen Kreditor (Buchhaltung)</v>
      </c>
      <c r="V1633" s="10" t="str">
        <f>IFERROR(VLOOKUP(BTT[[#This Row],[Verwendetes Formular
(Auswahl falls relevant)]],Formulare[[Formularbezeichnung]:[Formularname (technisch)]],2,FALSE),"")</f>
        <v/>
      </c>
      <c r="Y1633" s="4"/>
      <c r="AK1633" s="10" t="str">
        <f>IF(BTT[[#This Row],[Subprozess
(optionale Auswahl)]]="","okay",IF(VLOOKUP(BTT[[#This Row],[Subprozess
(optionale Auswahl)]],BPML[[Subprozess]:[Zugeordneter Hauptprozess]],3,FALSE)=BTT[[#This Row],[Hauptprozess
(Pflichtauswahl)]],"okay","falscher Subprozess"))</f>
        <v>okay</v>
      </c>
      <c r="AL1633" t="str">
        <f>IF(aktives_Teilprojekt="Master","",IF(BTT[[#This Row],[Verantwortliches TP
(automatisch)]]=VLOOKUP(aktives_Teilprojekt,Teilprojekte[[Teilprojekte]:[Kürzel]],2,FALSE),"okay","Hauptprozess anderes TP"))</f>
        <v>okay</v>
      </c>
      <c r="AM16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3" s="10" t="str">
        <f>IFERROR(IF(BTT[[#This Row],[SAP-Modul
(Pflichtauswahl)]]&lt;&gt;VLOOKUP(BTT[[#This Row],[Verwendete Transaktion (Pflichtauswahl)]],Transaktionen[[Transaktionen]:[Modul]],3,FALSE),"Modul anders","okay"),"")</f>
        <v>okay</v>
      </c>
      <c r="AP1633" s="10" t="str">
        <f>IFERROR(IF(COUNTIFS(BTT[Verwendete Transaktion (Pflichtauswahl)],BTT[[#This Row],[Verwendete Transaktion (Pflichtauswahl)]],BTT[SAP-Modul
(Pflichtauswahl)],"&lt;&gt;"&amp;BTT[[#This Row],[SAP-Modul
(Pflichtauswahl)]])&gt;0,"Modul anders","okay"),"")</f>
        <v>okay</v>
      </c>
      <c r="AQ1633" s="10" t="str">
        <f>IFERROR(IF(COUNTIFS(BTT[Verwendete Transaktion (Pflichtauswahl)],BTT[[#This Row],[Verwendete Transaktion (Pflichtauswahl)]],BTT[Verantwortliches TP
(automatisch)],"&lt;&gt;"&amp;BTT[[#This Row],[Verantwortliches TP
(automatisch)]])&gt;0,"Transaktion mehrfach","okay"),"")</f>
        <v>okay</v>
      </c>
      <c r="AR1633" s="10" t="str">
        <f>IFERROR(IF(COUNTIFS(BTT[Verwendete Transaktion (Pflichtauswahl)],BTT[[#This Row],[Verwendete Transaktion (Pflichtauswahl)]],BTT[Verantwortliches TP
(automatisch)],"&lt;&gt;"&amp;VLOOKUP(aktives_Teilprojekt,Teilprojekte[[Teilprojekte]:[Kürzel]],2,FALSE))&gt;0,"Transaktion mehrfach","okay"),"")</f>
        <v>okay</v>
      </c>
      <c r="AS1633" s="10" t="s">
        <v>12205</v>
      </c>
      <c r="AT1633" s="10"/>
    </row>
    <row r="1634" spans="1:46" x14ac:dyDescent="0.25">
      <c r="A1634" s="14" t="str">
        <f>IFERROR(IF(BTT[[#This Row],[Lfd Nr. 
(aus konsolidierter Datei)]]&lt;&gt;"",BTT[[#This Row],[Lfd Nr. 
(aus konsolidierter Datei)]],VLOOKUP(aktives_Teilprojekt,Teilprojekte[[Teilprojekte]:[Kürzel]],2,FALSE)&amp;ROW(BTT[[#This Row],[Lfd Nr.
(automatisch)]])-2),"")</f>
        <v>FI1548</v>
      </c>
      <c r="B1634" s="15" t="s">
        <v>14</v>
      </c>
      <c r="C1634" s="15"/>
      <c r="D1634" t="s">
        <v>12204</v>
      </c>
      <c r="E1634" s="10" t="str">
        <f>IFERROR(IF(NOT(BTT[[#This Row],[Manuelle Änderung des Verantwortliches TP
(Auswahl - bei Bedarf)]]=""),BTT[[#This Row],[Manuelle Änderung des Verantwortliches TP
(Auswahl - bei Bedarf)]],VLOOKUP(BTT[[#This Row],[Hauptprozess
(Pflichtauswahl)]],Hauptprozesse[],3,FALSE)),"")</f>
        <v>FI</v>
      </c>
      <c r="G1634" t="s">
        <v>14176</v>
      </c>
      <c r="H1634" s="10" t="s">
        <v>6038</v>
      </c>
      <c r="I1634" t="s">
        <v>3160</v>
      </c>
      <c r="J1634" s="10" t="str">
        <f>IFERROR(VLOOKUP(BTT[[#This Row],[Verwendete Transaktion (Pflichtauswahl)]],Transaktionen[[Transaktionen]:[Langtext]],2,FALSE),"")</f>
        <v>Kontrakt anzeigen</v>
      </c>
      <c r="V1634" s="10" t="str">
        <f>IFERROR(VLOOKUP(BTT[[#This Row],[Verwendetes Formular
(Auswahl falls relevant)]],Formulare[[Formularbezeichnung]:[Formularname (technisch)]],2,FALSE),"")</f>
        <v/>
      </c>
      <c r="Y1634" s="4"/>
      <c r="AK1634" s="10" t="str">
        <f>IF(BTT[[#This Row],[Subprozess
(optionale Auswahl)]]="","okay",IF(VLOOKUP(BTT[[#This Row],[Subprozess
(optionale Auswahl)]],BPML[[Subprozess]:[Zugeordneter Hauptprozess]],3,FALSE)=BTT[[#This Row],[Hauptprozess
(Pflichtauswahl)]],"okay","falscher Subprozess"))</f>
        <v>okay</v>
      </c>
      <c r="AL1634" t="str">
        <f>IF(aktives_Teilprojekt="Master","",IF(BTT[[#This Row],[Verantwortliches TP
(automatisch)]]=VLOOKUP(aktives_Teilprojekt,Teilprojekte[[Teilprojekte]:[Kürzel]],2,FALSE),"okay","Hauptprozess anderes TP"))</f>
        <v>okay</v>
      </c>
      <c r="AM16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4" s="10" t="str">
        <f>IFERROR(IF(BTT[[#This Row],[SAP-Modul
(Pflichtauswahl)]]&lt;&gt;VLOOKUP(BTT[[#This Row],[Verwendete Transaktion (Pflichtauswahl)]],Transaktionen[[Transaktionen]:[Modul]],3,FALSE),"Modul anders","okay"),"")</f>
        <v>okay</v>
      </c>
      <c r="AP1634" s="10" t="str">
        <f>IFERROR(IF(COUNTIFS(BTT[Verwendete Transaktion (Pflichtauswahl)],BTT[[#This Row],[Verwendete Transaktion (Pflichtauswahl)]],BTT[SAP-Modul
(Pflichtauswahl)],"&lt;&gt;"&amp;BTT[[#This Row],[SAP-Modul
(Pflichtauswahl)]])&gt;0,"Modul anders","okay"),"")</f>
        <v>okay</v>
      </c>
      <c r="AQ1634" s="10" t="str">
        <f>IFERROR(IF(COUNTIFS(BTT[Verwendete Transaktion (Pflichtauswahl)],BTT[[#This Row],[Verwendete Transaktion (Pflichtauswahl)]],BTT[Verantwortliches TP
(automatisch)],"&lt;&gt;"&amp;BTT[[#This Row],[Verantwortliches TP
(automatisch)]])&gt;0,"Transaktion mehrfach","okay"),"")</f>
        <v>okay</v>
      </c>
      <c r="AR1634" s="10" t="str">
        <f>IFERROR(IF(COUNTIFS(BTT[Verwendete Transaktion (Pflichtauswahl)],BTT[[#This Row],[Verwendete Transaktion (Pflichtauswahl)]],BTT[Verantwortliches TP
(automatisch)],"&lt;&gt;"&amp;VLOOKUP(aktives_Teilprojekt,Teilprojekte[[Teilprojekte]:[Kürzel]],2,FALSE))&gt;0,"Transaktion mehrfach","okay"),"")</f>
        <v>okay</v>
      </c>
      <c r="AS1634" s="10" t="s">
        <v>12206</v>
      </c>
      <c r="AT1634" s="10"/>
    </row>
    <row r="1635" spans="1:46" x14ac:dyDescent="0.25">
      <c r="A1635" s="14" t="str">
        <f>IFERROR(IF(BTT[[#This Row],[Lfd Nr. 
(aus konsolidierter Datei)]]&lt;&gt;"",BTT[[#This Row],[Lfd Nr. 
(aus konsolidierter Datei)]],VLOOKUP(aktives_Teilprojekt,Teilprojekte[[Teilprojekte]:[Kürzel]],2,FALSE)&amp;ROW(BTT[[#This Row],[Lfd Nr.
(automatisch)]])-2),"")</f>
        <v>FI1549</v>
      </c>
      <c r="B1635" s="15" t="s">
        <v>14</v>
      </c>
      <c r="C1635" s="15"/>
      <c r="D1635" t="s">
        <v>12204</v>
      </c>
      <c r="E1635" s="10" t="str">
        <f>IFERROR(IF(NOT(BTT[[#This Row],[Manuelle Änderung des Verantwortliches TP
(Auswahl - bei Bedarf)]]=""),BTT[[#This Row],[Manuelle Änderung des Verantwortliches TP
(Auswahl - bei Bedarf)]],VLOOKUP(BTT[[#This Row],[Hauptprozess
(Pflichtauswahl)]],Hauptprozesse[],3,FALSE)),"")</f>
        <v>FI</v>
      </c>
      <c r="G1635" t="s">
        <v>14176</v>
      </c>
      <c r="H1635" s="10" t="s">
        <v>6102</v>
      </c>
      <c r="I1635" t="s">
        <v>1809</v>
      </c>
      <c r="J1635" s="10" t="str">
        <f>IFERROR(VLOOKUP(BTT[[#This Row],[Verwendete Transaktion (Pflichtauswahl)]],Transaktionen[[Transaktionen]:[Langtext]],2,FALSE),"")</f>
        <v>Einzelposten Kreditoren</v>
      </c>
      <c r="V1635" s="10" t="str">
        <f>IFERROR(VLOOKUP(BTT[[#This Row],[Verwendetes Formular
(Auswahl falls relevant)]],Formulare[[Formularbezeichnung]:[Formularname (technisch)]],2,FALSE),"")</f>
        <v/>
      </c>
      <c r="Y1635" s="4"/>
      <c r="AK1635" s="10" t="str">
        <f>IF(BTT[[#This Row],[Subprozess
(optionale Auswahl)]]="","okay",IF(VLOOKUP(BTT[[#This Row],[Subprozess
(optionale Auswahl)]],BPML[[Subprozess]:[Zugeordneter Hauptprozess]],3,FALSE)=BTT[[#This Row],[Hauptprozess
(Pflichtauswahl)]],"okay","falscher Subprozess"))</f>
        <v>okay</v>
      </c>
      <c r="AL1635" t="str">
        <f>IF(aktives_Teilprojekt="Master","",IF(BTT[[#This Row],[Verantwortliches TP
(automatisch)]]=VLOOKUP(aktives_Teilprojekt,Teilprojekte[[Teilprojekte]:[Kürzel]],2,FALSE),"okay","Hauptprozess anderes TP"))</f>
        <v>okay</v>
      </c>
      <c r="AM16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5" s="10" t="str">
        <f>IFERROR(IF(BTT[[#This Row],[SAP-Modul
(Pflichtauswahl)]]&lt;&gt;VLOOKUP(BTT[[#This Row],[Verwendete Transaktion (Pflichtauswahl)]],Transaktionen[[Transaktionen]:[Modul]],3,FALSE),"Modul anders","okay"),"")</f>
        <v>okay</v>
      </c>
      <c r="AP1635" s="10" t="str">
        <f>IFERROR(IF(COUNTIFS(BTT[Verwendete Transaktion (Pflichtauswahl)],BTT[[#This Row],[Verwendete Transaktion (Pflichtauswahl)]],BTT[SAP-Modul
(Pflichtauswahl)],"&lt;&gt;"&amp;BTT[[#This Row],[SAP-Modul
(Pflichtauswahl)]])&gt;0,"Modul anders","okay"),"")</f>
        <v>okay</v>
      </c>
      <c r="AQ1635" s="10" t="str">
        <f>IFERROR(IF(COUNTIFS(BTT[Verwendete Transaktion (Pflichtauswahl)],BTT[[#This Row],[Verwendete Transaktion (Pflichtauswahl)]],BTT[Verantwortliches TP
(automatisch)],"&lt;&gt;"&amp;BTT[[#This Row],[Verantwortliches TP
(automatisch)]])&gt;0,"Transaktion mehrfach","okay"),"")</f>
        <v>okay</v>
      </c>
      <c r="AR1635" s="10" t="str">
        <f>IFERROR(IF(COUNTIFS(BTT[Verwendete Transaktion (Pflichtauswahl)],BTT[[#This Row],[Verwendete Transaktion (Pflichtauswahl)]],BTT[Verantwortliches TP
(automatisch)],"&lt;&gt;"&amp;VLOOKUP(aktives_Teilprojekt,Teilprojekte[[Teilprojekte]:[Kürzel]],2,FALSE))&gt;0,"Transaktion mehrfach","okay"),"")</f>
        <v>okay</v>
      </c>
      <c r="AS1635" s="10" t="s">
        <v>12207</v>
      </c>
      <c r="AT1635" s="10"/>
    </row>
    <row r="1636" spans="1:46" x14ac:dyDescent="0.25">
      <c r="A1636" s="14" t="str">
        <f>IFERROR(IF(BTT[[#This Row],[Lfd Nr. 
(aus konsolidierter Datei)]]&lt;&gt;"",BTT[[#This Row],[Lfd Nr. 
(aus konsolidierter Datei)]],VLOOKUP(aktives_Teilprojekt,Teilprojekte[[Teilprojekte]:[Kürzel]],2,FALSE)&amp;ROW(BTT[[#This Row],[Lfd Nr.
(automatisch)]])-2),"")</f>
        <v>FI1550</v>
      </c>
      <c r="B1636" s="15" t="s">
        <v>14</v>
      </c>
      <c r="C1636" s="15"/>
      <c r="D1636" t="s">
        <v>12209</v>
      </c>
      <c r="E1636" s="10" t="str">
        <f>IFERROR(IF(NOT(BTT[[#This Row],[Manuelle Änderung des Verantwortliches TP
(Auswahl - bei Bedarf)]]=""),BTT[[#This Row],[Manuelle Änderung des Verantwortliches TP
(Auswahl - bei Bedarf)]],VLOOKUP(BTT[[#This Row],[Hauptprozess
(Pflichtauswahl)]],Hauptprozesse[],3,FALSE)),"")</f>
        <v>FI</v>
      </c>
      <c r="G1636" t="s">
        <v>14176</v>
      </c>
      <c r="H1636" s="10" t="s">
        <v>3</v>
      </c>
      <c r="I1636" t="s">
        <v>1758</v>
      </c>
      <c r="J1636" s="10" t="str">
        <f>IFERROR(VLOOKUP(BTT[[#This Row],[Verwendete Transaktion (Pflichtauswahl)]],Transaktionen[[Transaktionen]:[Langtext]],2,FALSE),"")</f>
        <v>Beleg ändern</v>
      </c>
      <c r="V1636" s="10" t="str">
        <f>IFERROR(VLOOKUP(BTT[[#This Row],[Verwendetes Formular
(Auswahl falls relevant)]],Formulare[[Formularbezeichnung]:[Formularname (technisch)]],2,FALSE),"")</f>
        <v/>
      </c>
      <c r="Y1636" s="4"/>
      <c r="AK1636" s="10" t="str">
        <f>IF(BTT[[#This Row],[Subprozess
(optionale Auswahl)]]="","okay",IF(VLOOKUP(BTT[[#This Row],[Subprozess
(optionale Auswahl)]],BPML[[Subprozess]:[Zugeordneter Hauptprozess]],3,FALSE)=BTT[[#This Row],[Hauptprozess
(Pflichtauswahl)]],"okay","falscher Subprozess"))</f>
        <v>okay</v>
      </c>
      <c r="AL1636" t="str">
        <f>IF(aktives_Teilprojekt="Master","",IF(BTT[[#This Row],[Verantwortliches TP
(automatisch)]]=VLOOKUP(aktives_Teilprojekt,Teilprojekte[[Teilprojekte]:[Kürzel]],2,FALSE),"okay","Hauptprozess anderes TP"))</f>
        <v>okay</v>
      </c>
      <c r="AM16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6" s="10" t="str">
        <f>IFERROR(IF(BTT[[#This Row],[SAP-Modul
(Pflichtauswahl)]]&lt;&gt;VLOOKUP(BTT[[#This Row],[Verwendete Transaktion (Pflichtauswahl)]],Transaktionen[[Transaktionen]:[Modul]],3,FALSE),"Modul anders","okay"),"")</f>
        <v>okay</v>
      </c>
      <c r="AP1636" s="10" t="str">
        <f>IFERROR(IF(COUNTIFS(BTT[Verwendete Transaktion (Pflichtauswahl)],BTT[[#This Row],[Verwendete Transaktion (Pflichtauswahl)]],BTT[SAP-Modul
(Pflichtauswahl)],"&lt;&gt;"&amp;BTT[[#This Row],[SAP-Modul
(Pflichtauswahl)]])&gt;0,"Modul anders","okay"),"")</f>
        <v>Modul anders</v>
      </c>
      <c r="AQ1636" s="10" t="str">
        <f>IFERROR(IF(COUNTIFS(BTT[Verwendete Transaktion (Pflichtauswahl)],BTT[[#This Row],[Verwendete Transaktion (Pflichtauswahl)]],BTT[Verantwortliches TP
(automatisch)],"&lt;&gt;"&amp;BTT[[#This Row],[Verantwortliches TP
(automatisch)]])&gt;0,"Transaktion mehrfach","okay"),"")</f>
        <v>okay</v>
      </c>
      <c r="AR1636" s="10" t="str">
        <f>IFERROR(IF(COUNTIFS(BTT[Verwendete Transaktion (Pflichtauswahl)],BTT[[#This Row],[Verwendete Transaktion (Pflichtauswahl)]],BTT[Verantwortliches TP
(automatisch)],"&lt;&gt;"&amp;VLOOKUP(aktives_Teilprojekt,Teilprojekte[[Teilprojekte]:[Kürzel]],2,FALSE))&gt;0,"Transaktion mehrfach","okay"),"")</f>
        <v>okay</v>
      </c>
      <c r="AS1636" s="10" t="s">
        <v>12208</v>
      </c>
      <c r="AT1636" s="10"/>
    </row>
    <row r="1637" spans="1:46" x14ac:dyDescent="0.25">
      <c r="A1637" s="14" t="str">
        <f>IFERROR(IF(BTT[[#This Row],[Lfd Nr. 
(aus konsolidierter Datei)]]&lt;&gt;"",BTT[[#This Row],[Lfd Nr. 
(aus konsolidierter Datei)]],VLOOKUP(aktives_Teilprojekt,Teilprojekte[[Teilprojekte]:[Kürzel]],2,FALSE)&amp;ROW(BTT[[#This Row],[Lfd Nr.
(automatisch)]])-2),"")</f>
        <v>FI1551</v>
      </c>
      <c r="B1637" s="15" t="s">
        <v>14</v>
      </c>
      <c r="C1637" s="15"/>
      <c r="D1637" t="s">
        <v>12211</v>
      </c>
      <c r="E1637" s="10" t="str">
        <f>IFERROR(IF(NOT(BTT[[#This Row],[Manuelle Änderung des Verantwortliches TP
(Auswahl - bei Bedarf)]]=""),BTT[[#This Row],[Manuelle Änderung des Verantwortliches TP
(Auswahl - bei Bedarf)]],VLOOKUP(BTT[[#This Row],[Hauptprozess
(Pflichtauswahl)]],Hauptprozesse[],3,FALSE)),"")</f>
        <v>FI</v>
      </c>
      <c r="H1637" s="10"/>
      <c r="J1637" s="10" t="str">
        <f>IFERROR(VLOOKUP(BTT[[#This Row],[Verwendete Transaktion (Pflichtauswahl)]],Transaktionen[[Transaktionen]:[Langtext]],2,FALSE),"")</f>
        <v/>
      </c>
      <c r="V1637" s="10" t="str">
        <f>IFERROR(VLOOKUP(BTT[[#This Row],[Verwendetes Formular
(Auswahl falls relevant)]],Formulare[[Formularbezeichnung]:[Formularname (technisch)]],2,FALSE),"")</f>
        <v/>
      </c>
      <c r="Y1637" s="4"/>
      <c r="AK1637" s="10" t="str">
        <f>IF(BTT[[#This Row],[Subprozess
(optionale Auswahl)]]="","okay",IF(VLOOKUP(BTT[[#This Row],[Subprozess
(optionale Auswahl)]],BPML[[Subprozess]:[Zugeordneter Hauptprozess]],3,FALSE)=BTT[[#This Row],[Hauptprozess
(Pflichtauswahl)]],"okay","falscher Subprozess"))</f>
        <v>okay</v>
      </c>
      <c r="AL1637" t="str">
        <f>IF(aktives_Teilprojekt="Master","",IF(BTT[[#This Row],[Verantwortliches TP
(automatisch)]]=VLOOKUP(aktives_Teilprojekt,Teilprojekte[[Teilprojekte]:[Kürzel]],2,FALSE),"okay","Hauptprozess anderes TP"))</f>
        <v>okay</v>
      </c>
      <c r="AM16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7" s="10" t="str">
        <f>IFERROR(IF(BTT[[#This Row],[SAP-Modul
(Pflichtauswahl)]]&lt;&gt;VLOOKUP(BTT[[#This Row],[Verwendete Transaktion (Pflichtauswahl)]],Transaktionen[[Transaktionen]:[Modul]],3,FALSE),"Modul anders","okay"),"")</f>
        <v/>
      </c>
      <c r="AP1637" s="10" t="str">
        <f>IFERROR(IF(COUNTIFS(BTT[Verwendete Transaktion (Pflichtauswahl)],BTT[[#This Row],[Verwendete Transaktion (Pflichtauswahl)]],BTT[SAP-Modul
(Pflichtauswahl)],"&lt;&gt;"&amp;BTT[[#This Row],[SAP-Modul
(Pflichtauswahl)]])&gt;0,"Modul anders","okay"),"")</f>
        <v>okay</v>
      </c>
      <c r="AQ1637" s="10" t="str">
        <f>IFERROR(IF(COUNTIFS(BTT[Verwendete Transaktion (Pflichtauswahl)],BTT[[#This Row],[Verwendete Transaktion (Pflichtauswahl)]],BTT[Verantwortliches TP
(automatisch)],"&lt;&gt;"&amp;BTT[[#This Row],[Verantwortliches TP
(automatisch)]])&gt;0,"Transaktion mehrfach","okay"),"")</f>
        <v>okay</v>
      </c>
      <c r="AR1637" s="10" t="str">
        <f>IFERROR(IF(COUNTIFS(BTT[Verwendete Transaktion (Pflichtauswahl)],BTT[[#This Row],[Verwendete Transaktion (Pflichtauswahl)]],BTT[Verantwortliches TP
(automatisch)],"&lt;&gt;"&amp;VLOOKUP(aktives_Teilprojekt,Teilprojekte[[Teilprojekte]:[Kürzel]],2,FALSE))&gt;0,"Transaktion mehrfach","okay"),"")</f>
        <v>okay</v>
      </c>
      <c r="AS1637" s="10" t="s">
        <v>12210</v>
      </c>
      <c r="AT1637" s="10"/>
    </row>
    <row r="1638" spans="1:46" x14ac:dyDescent="0.25">
      <c r="A1638" s="14" t="str">
        <f>IFERROR(IF(BTT[[#This Row],[Lfd Nr. 
(aus konsolidierter Datei)]]&lt;&gt;"",BTT[[#This Row],[Lfd Nr. 
(aus konsolidierter Datei)]],VLOOKUP(aktives_Teilprojekt,Teilprojekte[[Teilprojekte]:[Kürzel]],2,FALSE)&amp;ROW(BTT[[#This Row],[Lfd Nr.
(automatisch)]])-2),"")</f>
        <v>FI1552</v>
      </c>
      <c r="B1638" s="15" t="s">
        <v>14</v>
      </c>
      <c r="C1638" s="15"/>
      <c r="D1638" t="s">
        <v>11979</v>
      </c>
      <c r="E1638" s="10" t="str">
        <f>IFERROR(IF(NOT(BTT[[#This Row],[Manuelle Änderung des Verantwortliches TP
(Auswahl - bei Bedarf)]]=""),BTT[[#This Row],[Manuelle Änderung des Verantwortliches TP
(Auswahl - bei Bedarf)]],VLOOKUP(BTT[[#This Row],[Hauptprozess
(Pflichtauswahl)]],Hauptprozesse[],3,FALSE)),"")</f>
        <v>FI</v>
      </c>
      <c r="G1638" t="s">
        <v>14301</v>
      </c>
      <c r="H1638" s="10" t="s">
        <v>8485</v>
      </c>
      <c r="I1638" t="s">
        <v>8522</v>
      </c>
      <c r="J1638" s="10" t="str">
        <f>IFERROR(VLOOKUP(BTT[[#This Row],[Verwendete Transaktion (Pflichtauswahl)]],Transaktionen[[Transaktionen]:[Langtext]],2,FALSE),"")</f>
        <v>keine digitale Erfassung</v>
      </c>
      <c r="V1638" s="10" t="str">
        <f>IFERROR(VLOOKUP(BTT[[#This Row],[Verwendetes Formular
(Auswahl falls relevant)]],Formulare[[Formularbezeichnung]:[Formularname (technisch)]],2,FALSE),"")</f>
        <v/>
      </c>
      <c r="Y1638" s="4"/>
      <c r="AK1638" s="10" t="str">
        <f>IF(BTT[[#This Row],[Subprozess
(optionale Auswahl)]]="","okay",IF(VLOOKUP(BTT[[#This Row],[Subprozess
(optionale Auswahl)]],BPML[[Subprozess]:[Zugeordneter Hauptprozess]],3,FALSE)=BTT[[#This Row],[Hauptprozess
(Pflichtauswahl)]],"okay","falscher Subprozess"))</f>
        <v>okay</v>
      </c>
      <c r="AL1638" t="str">
        <f>IF(aktives_Teilprojekt="Master","",IF(BTT[[#This Row],[Verantwortliches TP
(automatisch)]]=VLOOKUP(aktives_Teilprojekt,Teilprojekte[[Teilprojekte]:[Kürzel]],2,FALSE),"okay","Hauptprozess anderes TP"))</f>
        <v>okay</v>
      </c>
      <c r="AM16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8" s="10" t="str">
        <f>IFERROR(IF(BTT[[#This Row],[SAP-Modul
(Pflichtauswahl)]]&lt;&gt;VLOOKUP(BTT[[#This Row],[Verwendete Transaktion (Pflichtauswahl)]],Transaktionen[[Transaktionen]:[Modul]],3,FALSE),"Modul anders","okay"),"")</f>
        <v>okay</v>
      </c>
      <c r="AP1638" s="10" t="str">
        <f>IFERROR(IF(COUNTIFS(BTT[Verwendete Transaktion (Pflichtauswahl)],BTT[[#This Row],[Verwendete Transaktion (Pflichtauswahl)]],BTT[SAP-Modul
(Pflichtauswahl)],"&lt;&gt;"&amp;BTT[[#This Row],[SAP-Modul
(Pflichtauswahl)]])&gt;0,"Modul anders","okay"),"")</f>
        <v>okay</v>
      </c>
      <c r="AQ1638" s="10" t="str">
        <f>IFERROR(IF(COUNTIFS(BTT[Verwendete Transaktion (Pflichtauswahl)],BTT[[#This Row],[Verwendete Transaktion (Pflichtauswahl)]],BTT[Verantwortliches TP
(automatisch)],"&lt;&gt;"&amp;BTT[[#This Row],[Verantwortliches TP
(automatisch)]])&gt;0,"Transaktion mehrfach","okay"),"")</f>
        <v>okay</v>
      </c>
      <c r="AR1638" s="10" t="str">
        <f>IFERROR(IF(COUNTIFS(BTT[Verwendete Transaktion (Pflichtauswahl)],BTT[[#This Row],[Verwendete Transaktion (Pflichtauswahl)]],BTT[Verantwortliches TP
(automatisch)],"&lt;&gt;"&amp;VLOOKUP(aktives_Teilprojekt,Teilprojekte[[Teilprojekte]:[Kürzel]],2,FALSE))&gt;0,"Transaktion mehrfach","okay"),"")</f>
        <v>okay</v>
      </c>
      <c r="AS1638" s="10" t="s">
        <v>12212</v>
      </c>
      <c r="AT1638" s="10"/>
    </row>
    <row r="1639" spans="1:46" x14ac:dyDescent="0.25">
      <c r="A1639" s="14" t="str">
        <f>IFERROR(IF(BTT[[#This Row],[Lfd Nr. 
(aus konsolidierter Datei)]]&lt;&gt;"",BTT[[#This Row],[Lfd Nr. 
(aus konsolidierter Datei)]],VLOOKUP(aktives_Teilprojekt,Teilprojekte[[Teilprojekte]:[Kürzel]],2,FALSE)&amp;ROW(BTT[[#This Row],[Lfd Nr.
(automatisch)]])-2),"")</f>
        <v>FI1553</v>
      </c>
      <c r="B1639" s="15" t="s">
        <v>14</v>
      </c>
      <c r="C1639" s="15"/>
      <c r="E1639" s="10" t="str">
        <f>IFERROR(IF(NOT(BTT[[#This Row],[Manuelle Änderung des Verantwortliches TP
(Auswahl - bei Bedarf)]]=""),BTT[[#This Row],[Manuelle Änderung des Verantwortliches TP
(Auswahl - bei Bedarf)]],VLOOKUP(BTT[[#This Row],[Hauptprozess
(Pflichtauswahl)]],Hauptprozesse[],3,FALSE)),"")</f>
        <v>FI</v>
      </c>
      <c r="H1639" s="10"/>
      <c r="J1639" s="10" t="str">
        <f>IFERROR(VLOOKUP(BTT[[#This Row],[Verwendete Transaktion (Pflichtauswahl)]],Transaktionen[[Transaktionen]:[Langtext]],2,FALSE),"")</f>
        <v/>
      </c>
      <c r="R1639" t="s">
        <v>8512</v>
      </c>
      <c r="V1639" s="10" t="str">
        <f>IFERROR(VLOOKUP(BTT[[#This Row],[Verwendetes Formular
(Auswahl falls relevant)]],Formulare[[Formularbezeichnung]:[Formularname (technisch)]],2,FALSE),"")</f>
        <v/>
      </c>
      <c r="Y1639" s="4"/>
      <c r="AK1639" s="10" t="str">
        <f>IF(BTT[[#This Row],[Subprozess
(optionale Auswahl)]]="","okay",IF(VLOOKUP(BTT[[#This Row],[Subprozess
(optionale Auswahl)]],BPML[[Subprozess]:[Zugeordneter Hauptprozess]],3,FALSE)=BTT[[#This Row],[Hauptprozess
(Pflichtauswahl)]],"okay","falscher Subprozess"))</f>
        <v>okay</v>
      </c>
      <c r="AL1639" t="str">
        <f>IF(aktives_Teilprojekt="Master","",IF(BTT[[#This Row],[Verantwortliches TP
(automatisch)]]=VLOOKUP(aktives_Teilprojekt,Teilprojekte[[Teilprojekte]:[Kürzel]],2,FALSE),"okay","Hauptprozess anderes TP"))</f>
        <v>okay</v>
      </c>
      <c r="AM16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9" s="10" t="str">
        <f>IFERROR(IF(BTT[[#This Row],[SAP-Modul
(Pflichtauswahl)]]&lt;&gt;VLOOKUP(BTT[[#This Row],[Verwendete Transaktion (Pflichtauswahl)]],Transaktionen[[Transaktionen]:[Modul]],3,FALSE),"Modul anders","okay"),"")</f>
        <v/>
      </c>
      <c r="AP1639" s="10" t="str">
        <f>IFERROR(IF(COUNTIFS(BTT[Verwendete Transaktion (Pflichtauswahl)],BTT[[#This Row],[Verwendete Transaktion (Pflichtauswahl)]],BTT[SAP-Modul
(Pflichtauswahl)],"&lt;&gt;"&amp;BTT[[#This Row],[SAP-Modul
(Pflichtauswahl)]])&gt;0,"Modul anders","okay"),"")</f>
        <v>okay</v>
      </c>
      <c r="AQ1639" s="10" t="str">
        <f>IFERROR(IF(COUNTIFS(BTT[Verwendete Transaktion (Pflichtauswahl)],BTT[[#This Row],[Verwendete Transaktion (Pflichtauswahl)]],BTT[Verantwortliches TP
(automatisch)],"&lt;&gt;"&amp;BTT[[#This Row],[Verantwortliches TP
(automatisch)]])&gt;0,"Transaktion mehrfach","okay"),"")</f>
        <v>okay</v>
      </c>
      <c r="AR1639" s="10" t="str">
        <f>IFERROR(IF(COUNTIFS(BTT[Verwendete Transaktion (Pflichtauswahl)],BTT[[#This Row],[Verwendete Transaktion (Pflichtauswahl)]],BTT[Verantwortliches TP
(automatisch)],"&lt;&gt;"&amp;VLOOKUP(aktives_Teilprojekt,Teilprojekte[[Teilprojekte]:[Kürzel]],2,FALSE))&gt;0,"Transaktion mehrfach","okay"),"")</f>
        <v>okay</v>
      </c>
      <c r="AS1639" s="10" t="s">
        <v>12213</v>
      </c>
      <c r="AT1639" s="10"/>
    </row>
    <row r="1640" spans="1:46" x14ac:dyDescent="0.25">
      <c r="A1640" s="14" t="str">
        <f>IFERROR(IF(BTT[[#This Row],[Lfd Nr. 
(aus konsolidierter Datei)]]&lt;&gt;"",BTT[[#This Row],[Lfd Nr. 
(aus konsolidierter Datei)]],VLOOKUP(aktives_Teilprojekt,Teilprojekte[[Teilprojekte]:[Kürzel]],2,FALSE)&amp;ROW(BTT[[#This Row],[Lfd Nr.
(automatisch)]])-2),"")</f>
        <v>FI1554</v>
      </c>
      <c r="B1640" s="15" t="s">
        <v>14</v>
      </c>
      <c r="C1640" s="15"/>
      <c r="D1640" t="s">
        <v>11991</v>
      </c>
      <c r="E1640" s="10" t="str">
        <f>IFERROR(IF(NOT(BTT[[#This Row],[Manuelle Änderung des Verantwortliches TP
(Auswahl - bei Bedarf)]]=""),BTT[[#This Row],[Manuelle Änderung des Verantwortliches TP
(Auswahl - bei Bedarf)]],VLOOKUP(BTT[[#This Row],[Hauptprozess
(Pflichtauswahl)]],Hauptprozesse[],3,FALSE)),"")</f>
        <v>FI</v>
      </c>
      <c r="G1640" t="s">
        <v>14176</v>
      </c>
      <c r="H1640" s="10" t="s">
        <v>8485</v>
      </c>
      <c r="I1640" t="s">
        <v>8522</v>
      </c>
      <c r="J1640" s="10" t="str">
        <f>IFERROR(VLOOKUP(BTT[[#This Row],[Verwendete Transaktion (Pflichtauswahl)]],Transaktionen[[Transaktionen]:[Langtext]],2,FALSE),"")</f>
        <v>keine digitale Erfassung</v>
      </c>
      <c r="R1640" t="s">
        <v>8512</v>
      </c>
      <c r="V1640" s="10" t="str">
        <f>IFERROR(VLOOKUP(BTT[[#This Row],[Verwendetes Formular
(Auswahl falls relevant)]],Formulare[[Formularbezeichnung]:[Formularname (technisch)]],2,FALSE),"")</f>
        <v/>
      </c>
      <c r="Y1640" s="4"/>
      <c r="AK1640" s="10" t="str">
        <f>IF(BTT[[#This Row],[Subprozess
(optionale Auswahl)]]="","okay",IF(VLOOKUP(BTT[[#This Row],[Subprozess
(optionale Auswahl)]],BPML[[Subprozess]:[Zugeordneter Hauptprozess]],3,FALSE)=BTT[[#This Row],[Hauptprozess
(Pflichtauswahl)]],"okay","falscher Subprozess"))</f>
        <v>okay</v>
      </c>
      <c r="AL1640" t="str">
        <f>IF(aktives_Teilprojekt="Master","",IF(BTT[[#This Row],[Verantwortliches TP
(automatisch)]]=VLOOKUP(aktives_Teilprojekt,Teilprojekte[[Teilprojekte]:[Kürzel]],2,FALSE),"okay","Hauptprozess anderes TP"))</f>
        <v>okay</v>
      </c>
      <c r="AM16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0" s="10" t="str">
        <f>IFERROR(IF(BTT[[#This Row],[SAP-Modul
(Pflichtauswahl)]]&lt;&gt;VLOOKUP(BTT[[#This Row],[Verwendete Transaktion (Pflichtauswahl)]],Transaktionen[[Transaktionen]:[Modul]],3,FALSE),"Modul anders","okay"),"")</f>
        <v>okay</v>
      </c>
      <c r="AP1640" s="10" t="str">
        <f>IFERROR(IF(COUNTIFS(BTT[Verwendete Transaktion (Pflichtauswahl)],BTT[[#This Row],[Verwendete Transaktion (Pflichtauswahl)]],BTT[SAP-Modul
(Pflichtauswahl)],"&lt;&gt;"&amp;BTT[[#This Row],[SAP-Modul
(Pflichtauswahl)]])&gt;0,"Modul anders","okay"),"")</f>
        <v>okay</v>
      </c>
      <c r="AQ1640" s="10" t="str">
        <f>IFERROR(IF(COUNTIFS(BTT[Verwendete Transaktion (Pflichtauswahl)],BTT[[#This Row],[Verwendete Transaktion (Pflichtauswahl)]],BTT[Verantwortliches TP
(automatisch)],"&lt;&gt;"&amp;BTT[[#This Row],[Verantwortliches TP
(automatisch)]])&gt;0,"Transaktion mehrfach","okay"),"")</f>
        <v>okay</v>
      </c>
      <c r="AR1640" s="10" t="str">
        <f>IFERROR(IF(COUNTIFS(BTT[Verwendete Transaktion (Pflichtauswahl)],BTT[[#This Row],[Verwendete Transaktion (Pflichtauswahl)]],BTT[Verantwortliches TP
(automatisch)],"&lt;&gt;"&amp;VLOOKUP(aktives_Teilprojekt,Teilprojekte[[Teilprojekte]:[Kürzel]],2,FALSE))&gt;0,"Transaktion mehrfach","okay"),"")</f>
        <v>okay</v>
      </c>
      <c r="AS1640" s="10" t="s">
        <v>12214</v>
      </c>
      <c r="AT1640" s="10"/>
    </row>
    <row r="1641" spans="1:46" x14ac:dyDescent="0.25">
      <c r="A1641" s="14" t="str">
        <f>IFERROR(IF(BTT[[#This Row],[Lfd Nr. 
(aus konsolidierter Datei)]]&lt;&gt;"",BTT[[#This Row],[Lfd Nr. 
(aus konsolidierter Datei)]],VLOOKUP(aktives_Teilprojekt,Teilprojekte[[Teilprojekte]:[Kürzel]],2,FALSE)&amp;ROW(BTT[[#This Row],[Lfd Nr.
(automatisch)]])-2),"")</f>
        <v>FI1555</v>
      </c>
      <c r="B1641" s="15" t="s">
        <v>14</v>
      </c>
      <c r="C1641" s="15"/>
      <c r="D1641" t="s">
        <v>11995</v>
      </c>
      <c r="E1641" s="10" t="str">
        <f>IFERROR(IF(NOT(BTT[[#This Row],[Manuelle Änderung des Verantwortliches TP
(Auswahl - bei Bedarf)]]=""),BTT[[#This Row],[Manuelle Änderung des Verantwortliches TP
(Auswahl - bei Bedarf)]],VLOOKUP(BTT[[#This Row],[Hauptprozess
(Pflichtauswahl)]],Hauptprozesse[],3,FALSE)),"")</f>
        <v>FI</v>
      </c>
      <c r="G1641" t="s">
        <v>14176</v>
      </c>
      <c r="H1641" s="10"/>
      <c r="J1641" s="10" t="str">
        <f>IFERROR(VLOOKUP(BTT[[#This Row],[Verwendete Transaktion (Pflichtauswahl)]],Transaktionen[[Transaktionen]:[Langtext]],2,FALSE),"")</f>
        <v/>
      </c>
      <c r="V1641" s="10" t="str">
        <f>IFERROR(VLOOKUP(BTT[[#This Row],[Verwendetes Formular
(Auswahl falls relevant)]],Formulare[[Formularbezeichnung]:[Formularname (technisch)]],2,FALSE),"")</f>
        <v/>
      </c>
      <c r="Y1641" s="4"/>
      <c r="AK1641" s="10" t="str">
        <f>IF(BTT[[#This Row],[Subprozess
(optionale Auswahl)]]="","okay",IF(VLOOKUP(BTT[[#This Row],[Subprozess
(optionale Auswahl)]],BPML[[Subprozess]:[Zugeordneter Hauptprozess]],3,FALSE)=BTT[[#This Row],[Hauptprozess
(Pflichtauswahl)]],"okay","falscher Subprozess"))</f>
        <v>okay</v>
      </c>
      <c r="AL1641" t="str">
        <f>IF(aktives_Teilprojekt="Master","",IF(BTT[[#This Row],[Verantwortliches TP
(automatisch)]]=VLOOKUP(aktives_Teilprojekt,Teilprojekte[[Teilprojekte]:[Kürzel]],2,FALSE),"okay","Hauptprozess anderes TP"))</f>
        <v>okay</v>
      </c>
      <c r="AM16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1" s="10" t="str">
        <f>IFERROR(IF(BTT[[#This Row],[SAP-Modul
(Pflichtauswahl)]]&lt;&gt;VLOOKUP(BTT[[#This Row],[Verwendete Transaktion (Pflichtauswahl)]],Transaktionen[[Transaktionen]:[Modul]],3,FALSE),"Modul anders","okay"),"")</f>
        <v/>
      </c>
      <c r="AP1641" s="10" t="str">
        <f>IFERROR(IF(COUNTIFS(BTT[Verwendete Transaktion (Pflichtauswahl)],BTT[[#This Row],[Verwendete Transaktion (Pflichtauswahl)]],BTT[SAP-Modul
(Pflichtauswahl)],"&lt;&gt;"&amp;BTT[[#This Row],[SAP-Modul
(Pflichtauswahl)]])&gt;0,"Modul anders","okay"),"")</f>
        <v>okay</v>
      </c>
      <c r="AQ1641" s="10" t="str">
        <f>IFERROR(IF(COUNTIFS(BTT[Verwendete Transaktion (Pflichtauswahl)],BTT[[#This Row],[Verwendete Transaktion (Pflichtauswahl)]],BTT[Verantwortliches TP
(automatisch)],"&lt;&gt;"&amp;BTT[[#This Row],[Verantwortliches TP
(automatisch)]])&gt;0,"Transaktion mehrfach","okay"),"")</f>
        <v>okay</v>
      </c>
      <c r="AR1641" s="10" t="str">
        <f>IFERROR(IF(COUNTIFS(BTT[Verwendete Transaktion (Pflichtauswahl)],BTT[[#This Row],[Verwendete Transaktion (Pflichtauswahl)]],BTT[Verantwortliches TP
(automatisch)],"&lt;&gt;"&amp;VLOOKUP(aktives_Teilprojekt,Teilprojekte[[Teilprojekte]:[Kürzel]],2,FALSE))&gt;0,"Transaktion mehrfach","okay"),"")</f>
        <v>okay</v>
      </c>
      <c r="AS1641" s="10" t="s">
        <v>12215</v>
      </c>
      <c r="AT1641" s="10"/>
    </row>
    <row r="1642" spans="1:46" x14ac:dyDescent="0.25">
      <c r="A1642" s="14" t="str">
        <f>IFERROR(IF(BTT[[#This Row],[Lfd Nr. 
(aus konsolidierter Datei)]]&lt;&gt;"",BTT[[#This Row],[Lfd Nr. 
(aus konsolidierter Datei)]],VLOOKUP(aktives_Teilprojekt,Teilprojekte[[Teilprojekte]:[Kürzel]],2,FALSE)&amp;ROW(BTT[[#This Row],[Lfd Nr.
(automatisch)]])-2),"")</f>
        <v>FI1556</v>
      </c>
      <c r="B1642" s="15" t="s">
        <v>14</v>
      </c>
      <c r="C1642" s="15"/>
      <c r="D1642" t="s">
        <v>11998</v>
      </c>
      <c r="E1642" s="10" t="str">
        <f>IFERROR(IF(NOT(BTT[[#This Row],[Manuelle Änderung des Verantwortliches TP
(Auswahl - bei Bedarf)]]=""),BTT[[#This Row],[Manuelle Änderung des Verantwortliches TP
(Auswahl - bei Bedarf)]],VLOOKUP(BTT[[#This Row],[Hauptprozess
(Pflichtauswahl)]],Hauptprozesse[],3,FALSE)),"")</f>
        <v>FI</v>
      </c>
      <c r="G1642" t="s">
        <v>14176</v>
      </c>
      <c r="H1642" s="10"/>
      <c r="J1642" s="10" t="str">
        <f>IFERROR(VLOOKUP(BTT[[#This Row],[Verwendete Transaktion (Pflichtauswahl)]],Transaktionen[[Transaktionen]:[Langtext]],2,FALSE),"")</f>
        <v/>
      </c>
      <c r="R1642" t="s">
        <v>8512</v>
      </c>
      <c r="V1642" s="10" t="str">
        <f>IFERROR(VLOOKUP(BTT[[#This Row],[Verwendetes Formular
(Auswahl falls relevant)]],Formulare[[Formularbezeichnung]:[Formularname (technisch)]],2,FALSE),"")</f>
        <v/>
      </c>
      <c r="Y1642" s="4"/>
      <c r="AK1642" s="10" t="str">
        <f>IF(BTT[[#This Row],[Subprozess
(optionale Auswahl)]]="","okay",IF(VLOOKUP(BTT[[#This Row],[Subprozess
(optionale Auswahl)]],BPML[[Subprozess]:[Zugeordneter Hauptprozess]],3,FALSE)=BTT[[#This Row],[Hauptprozess
(Pflichtauswahl)]],"okay","falscher Subprozess"))</f>
        <v>okay</v>
      </c>
      <c r="AL1642" t="str">
        <f>IF(aktives_Teilprojekt="Master","",IF(BTT[[#This Row],[Verantwortliches TP
(automatisch)]]=VLOOKUP(aktives_Teilprojekt,Teilprojekte[[Teilprojekte]:[Kürzel]],2,FALSE),"okay","Hauptprozess anderes TP"))</f>
        <v>okay</v>
      </c>
      <c r="AM16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2" s="10" t="str">
        <f>IFERROR(IF(BTT[[#This Row],[SAP-Modul
(Pflichtauswahl)]]&lt;&gt;VLOOKUP(BTT[[#This Row],[Verwendete Transaktion (Pflichtauswahl)]],Transaktionen[[Transaktionen]:[Modul]],3,FALSE),"Modul anders","okay"),"")</f>
        <v/>
      </c>
      <c r="AP1642" s="10" t="str">
        <f>IFERROR(IF(COUNTIFS(BTT[Verwendete Transaktion (Pflichtauswahl)],BTT[[#This Row],[Verwendete Transaktion (Pflichtauswahl)]],BTT[SAP-Modul
(Pflichtauswahl)],"&lt;&gt;"&amp;BTT[[#This Row],[SAP-Modul
(Pflichtauswahl)]])&gt;0,"Modul anders","okay"),"")</f>
        <v>okay</v>
      </c>
      <c r="AQ1642" s="10" t="str">
        <f>IFERROR(IF(COUNTIFS(BTT[Verwendete Transaktion (Pflichtauswahl)],BTT[[#This Row],[Verwendete Transaktion (Pflichtauswahl)]],BTT[Verantwortliches TP
(automatisch)],"&lt;&gt;"&amp;BTT[[#This Row],[Verantwortliches TP
(automatisch)]])&gt;0,"Transaktion mehrfach","okay"),"")</f>
        <v>okay</v>
      </c>
      <c r="AR1642" s="10" t="str">
        <f>IFERROR(IF(COUNTIFS(BTT[Verwendete Transaktion (Pflichtauswahl)],BTT[[#This Row],[Verwendete Transaktion (Pflichtauswahl)]],BTT[Verantwortliches TP
(automatisch)],"&lt;&gt;"&amp;VLOOKUP(aktives_Teilprojekt,Teilprojekte[[Teilprojekte]:[Kürzel]],2,FALSE))&gt;0,"Transaktion mehrfach","okay"),"")</f>
        <v>okay</v>
      </c>
      <c r="AS1642" s="10" t="s">
        <v>12216</v>
      </c>
      <c r="AT1642" s="10"/>
    </row>
    <row r="1643" spans="1:46" x14ac:dyDescent="0.25">
      <c r="A1643" s="14" t="str">
        <f>IFERROR(IF(BTT[[#This Row],[Lfd Nr. 
(aus konsolidierter Datei)]]&lt;&gt;"",BTT[[#This Row],[Lfd Nr. 
(aus konsolidierter Datei)]],VLOOKUP(aktives_Teilprojekt,Teilprojekte[[Teilprojekte]:[Kürzel]],2,FALSE)&amp;ROW(BTT[[#This Row],[Lfd Nr.
(automatisch)]])-2),"")</f>
        <v>FI1557</v>
      </c>
      <c r="B1643" s="15" t="s">
        <v>14</v>
      </c>
      <c r="C1643" s="15"/>
      <c r="D1643" t="s">
        <v>12144</v>
      </c>
      <c r="E1643" s="10" t="str">
        <f>IFERROR(IF(NOT(BTT[[#This Row],[Manuelle Änderung des Verantwortliches TP
(Auswahl - bei Bedarf)]]=""),BTT[[#This Row],[Manuelle Änderung des Verantwortliches TP
(Auswahl - bei Bedarf)]],VLOOKUP(BTT[[#This Row],[Hauptprozess
(Pflichtauswahl)]],Hauptprozesse[],3,FALSE)),"")</f>
        <v>FI</v>
      </c>
      <c r="G1643" t="s">
        <v>14176</v>
      </c>
      <c r="H1643" s="10" t="s">
        <v>6038</v>
      </c>
      <c r="I1643" t="s">
        <v>14313</v>
      </c>
      <c r="J1643" s="10" t="str">
        <f>IFERROR(VLOOKUP(BTT[[#This Row],[Verwendete Transaktion (Pflichtauswahl)]],Transaktionen[[Transaktionen]:[Langtext]],2,FALSE),"")</f>
        <v>Eingangsrechnung erfassen</v>
      </c>
      <c r="V1643" s="10" t="str">
        <f>IFERROR(VLOOKUP(BTT[[#This Row],[Verwendetes Formular
(Auswahl falls relevant)]],Formulare[[Formularbezeichnung]:[Formularname (technisch)]],2,FALSE),"")</f>
        <v/>
      </c>
      <c r="Y1643" s="4"/>
      <c r="AK1643" s="10" t="str">
        <f>IF(BTT[[#This Row],[Subprozess
(optionale Auswahl)]]="","okay",IF(VLOOKUP(BTT[[#This Row],[Subprozess
(optionale Auswahl)]],BPML[[Subprozess]:[Zugeordneter Hauptprozess]],3,FALSE)=BTT[[#This Row],[Hauptprozess
(Pflichtauswahl)]],"okay","falscher Subprozess"))</f>
        <v>okay</v>
      </c>
      <c r="AL1643" t="str">
        <f>IF(aktives_Teilprojekt="Master","",IF(BTT[[#This Row],[Verantwortliches TP
(automatisch)]]=VLOOKUP(aktives_Teilprojekt,Teilprojekte[[Teilprojekte]:[Kürzel]],2,FALSE),"okay","Hauptprozess anderes TP"))</f>
        <v>okay</v>
      </c>
      <c r="AM16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3" s="10" t="str">
        <f>IFERROR(IF(BTT[[#This Row],[SAP-Modul
(Pflichtauswahl)]]&lt;&gt;VLOOKUP(BTT[[#This Row],[Verwendete Transaktion (Pflichtauswahl)]],Transaktionen[[Transaktionen]:[Modul]],3,FALSE),"Modul anders","okay"),"")</f>
        <v>okay</v>
      </c>
      <c r="AP1643" s="10" t="str">
        <f>IFERROR(IF(COUNTIFS(BTT[Verwendete Transaktion (Pflichtauswahl)],BTT[[#This Row],[Verwendete Transaktion (Pflichtauswahl)]],BTT[SAP-Modul
(Pflichtauswahl)],"&lt;&gt;"&amp;BTT[[#This Row],[SAP-Modul
(Pflichtauswahl)]])&gt;0,"Modul anders","okay"),"")</f>
        <v>okay</v>
      </c>
      <c r="AQ1643" s="10" t="str">
        <f>IFERROR(IF(COUNTIFS(BTT[Verwendete Transaktion (Pflichtauswahl)],BTT[[#This Row],[Verwendete Transaktion (Pflichtauswahl)]],BTT[Verantwortliches TP
(automatisch)],"&lt;&gt;"&amp;BTT[[#This Row],[Verantwortliches TP
(automatisch)]])&gt;0,"Transaktion mehrfach","okay"),"")</f>
        <v>okay</v>
      </c>
      <c r="AR1643" s="10" t="str">
        <f>IFERROR(IF(COUNTIFS(BTT[Verwendete Transaktion (Pflichtauswahl)],BTT[[#This Row],[Verwendete Transaktion (Pflichtauswahl)]],BTT[Verantwortliches TP
(automatisch)],"&lt;&gt;"&amp;VLOOKUP(aktives_Teilprojekt,Teilprojekte[[Teilprojekte]:[Kürzel]],2,FALSE))&gt;0,"Transaktion mehrfach","okay"),"")</f>
        <v>okay</v>
      </c>
      <c r="AS1643" s="10" t="s">
        <v>12217</v>
      </c>
      <c r="AT1643" s="10"/>
    </row>
    <row r="1644" spans="1:46" x14ac:dyDescent="0.25">
      <c r="A1644" s="14" t="str">
        <f>IFERROR(IF(BTT[[#This Row],[Lfd Nr. 
(aus konsolidierter Datei)]]&lt;&gt;"",BTT[[#This Row],[Lfd Nr. 
(aus konsolidierter Datei)]],VLOOKUP(aktives_Teilprojekt,Teilprojekte[[Teilprojekte]:[Kürzel]],2,FALSE)&amp;ROW(BTT[[#This Row],[Lfd Nr.
(automatisch)]])-2),"")</f>
        <v>FI1558</v>
      </c>
      <c r="B1644" s="15" t="s">
        <v>14</v>
      </c>
      <c r="C1644" s="15"/>
      <c r="D1644" t="s">
        <v>12219</v>
      </c>
      <c r="E1644" s="10" t="str">
        <f>IFERROR(IF(NOT(BTT[[#This Row],[Manuelle Änderung des Verantwortliches TP
(Auswahl - bei Bedarf)]]=""),BTT[[#This Row],[Manuelle Änderung des Verantwortliches TP
(Auswahl - bei Bedarf)]],VLOOKUP(BTT[[#This Row],[Hauptprozess
(Pflichtauswahl)]],Hauptprozesse[],3,FALSE)),"")</f>
        <v>FI</v>
      </c>
      <c r="H1644" s="10"/>
      <c r="J1644" s="10" t="str">
        <f>IFERROR(VLOOKUP(BTT[[#This Row],[Verwendete Transaktion (Pflichtauswahl)]],Transaktionen[[Transaktionen]:[Langtext]],2,FALSE),"")</f>
        <v/>
      </c>
      <c r="V1644" s="10" t="str">
        <f>IFERROR(VLOOKUP(BTT[[#This Row],[Verwendetes Formular
(Auswahl falls relevant)]],Formulare[[Formularbezeichnung]:[Formularname (technisch)]],2,FALSE),"")</f>
        <v/>
      </c>
      <c r="Y1644" s="4"/>
      <c r="AK1644" s="10" t="str">
        <f>IF(BTT[[#This Row],[Subprozess
(optionale Auswahl)]]="","okay",IF(VLOOKUP(BTT[[#This Row],[Subprozess
(optionale Auswahl)]],BPML[[Subprozess]:[Zugeordneter Hauptprozess]],3,FALSE)=BTT[[#This Row],[Hauptprozess
(Pflichtauswahl)]],"okay","falscher Subprozess"))</f>
        <v>okay</v>
      </c>
      <c r="AL1644" t="str">
        <f>IF(aktives_Teilprojekt="Master","",IF(BTT[[#This Row],[Verantwortliches TP
(automatisch)]]=VLOOKUP(aktives_Teilprojekt,Teilprojekte[[Teilprojekte]:[Kürzel]],2,FALSE),"okay","Hauptprozess anderes TP"))</f>
        <v>okay</v>
      </c>
      <c r="AM16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4" s="10" t="str">
        <f>IFERROR(IF(BTT[[#This Row],[SAP-Modul
(Pflichtauswahl)]]&lt;&gt;VLOOKUP(BTT[[#This Row],[Verwendete Transaktion (Pflichtauswahl)]],Transaktionen[[Transaktionen]:[Modul]],3,FALSE),"Modul anders","okay"),"")</f>
        <v/>
      </c>
      <c r="AP1644" s="10" t="str">
        <f>IFERROR(IF(COUNTIFS(BTT[Verwendete Transaktion (Pflichtauswahl)],BTT[[#This Row],[Verwendete Transaktion (Pflichtauswahl)]],BTT[SAP-Modul
(Pflichtauswahl)],"&lt;&gt;"&amp;BTT[[#This Row],[SAP-Modul
(Pflichtauswahl)]])&gt;0,"Modul anders","okay"),"")</f>
        <v>okay</v>
      </c>
      <c r="AQ1644" s="10" t="str">
        <f>IFERROR(IF(COUNTIFS(BTT[Verwendete Transaktion (Pflichtauswahl)],BTT[[#This Row],[Verwendete Transaktion (Pflichtauswahl)]],BTT[Verantwortliches TP
(automatisch)],"&lt;&gt;"&amp;BTT[[#This Row],[Verantwortliches TP
(automatisch)]])&gt;0,"Transaktion mehrfach","okay"),"")</f>
        <v>okay</v>
      </c>
      <c r="AR1644" s="10" t="str">
        <f>IFERROR(IF(COUNTIFS(BTT[Verwendete Transaktion (Pflichtauswahl)],BTT[[#This Row],[Verwendete Transaktion (Pflichtauswahl)]],BTT[Verantwortliches TP
(automatisch)],"&lt;&gt;"&amp;VLOOKUP(aktives_Teilprojekt,Teilprojekte[[Teilprojekte]:[Kürzel]],2,FALSE))&gt;0,"Transaktion mehrfach","okay"),"")</f>
        <v>okay</v>
      </c>
      <c r="AS1644" s="10" t="s">
        <v>12218</v>
      </c>
      <c r="AT1644" s="10"/>
    </row>
    <row r="1645" spans="1:46" x14ac:dyDescent="0.25">
      <c r="A1645" s="14" t="str">
        <f>IFERROR(IF(BTT[[#This Row],[Lfd Nr. 
(aus konsolidierter Datei)]]&lt;&gt;"",BTT[[#This Row],[Lfd Nr. 
(aus konsolidierter Datei)]],VLOOKUP(aktives_Teilprojekt,Teilprojekte[[Teilprojekte]:[Kürzel]],2,FALSE)&amp;ROW(BTT[[#This Row],[Lfd Nr.
(automatisch)]])-2),"")</f>
        <v>FI1559</v>
      </c>
      <c r="B1645" s="15" t="s">
        <v>14</v>
      </c>
      <c r="C1645" s="15"/>
      <c r="D1645" t="s">
        <v>12221</v>
      </c>
      <c r="E1645" s="10" t="str">
        <f>IFERROR(IF(NOT(BTT[[#This Row],[Manuelle Änderung des Verantwortliches TP
(Auswahl - bei Bedarf)]]=""),BTT[[#This Row],[Manuelle Änderung des Verantwortliches TP
(Auswahl - bei Bedarf)]],VLOOKUP(BTT[[#This Row],[Hauptprozess
(Pflichtauswahl)]],Hauptprozesse[],3,FALSE)),"")</f>
        <v>FI</v>
      </c>
      <c r="H1645" s="10"/>
      <c r="J1645" s="10" t="str">
        <f>IFERROR(VLOOKUP(BTT[[#This Row],[Verwendete Transaktion (Pflichtauswahl)]],Transaktionen[[Transaktionen]:[Langtext]],2,FALSE),"")</f>
        <v/>
      </c>
      <c r="V1645" s="10" t="str">
        <f>IFERROR(VLOOKUP(BTT[[#This Row],[Verwendetes Formular
(Auswahl falls relevant)]],Formulare[[Formularbezeichnung]:[Formularname (technisch)]],2,FALSE),"")</f>
        <v/>
      </c>
      <c r="Y1645" s="4"/>
      <c r="AK1645" s="10" t="str">
        <f>IF(BTT[[#This Row],[Subprozess
(optionale Auswahl)]]="","okay",IF(VLOOKUP(BTT[[#This Row],[Subprozess
(optionale Auswahl)]],BPML[[Subprozess]:[Zugeordneter Hauptprozess]],3,FALSE)=BTT[[#This Row],[Hauptprozess
(Pflichtauswahl)]],"okay","falscher Subprozess"))</f>
        <v>okay</v>
      </c>
      <c r="AL1645" t="str">
        <f>IF(aktives_Teilprojekt="Master","",IF(BTT[[#This Row],[Verantwortliches TP
(automatisch)]]=VLOOKUP(aktives_Teilprojekt,Teilprojekte[[Teilprojekte]:[Kürzel]],2,FALSE),"okay","Hauptprozess anderes TP"))</f>
        <v>okay</v>
      </c>
      <c r="AM16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5" s="10" t="str">
        <f>IFERROR(IF(BTT[[#This Row],[SAP-Modul
(Pflichtauswahl)]]&lt;&gt;VLOOKUP(BTT[[#This Row],[Verwendete Transaktion (Pflichtauswahl)]],Transaktionen[[Transaktionen]:[Modul]],3,FALSE),"Modul anders","okay"),"")</f>
        <v/>
      </c>
      <c r="AP1645" s="10" t="str">
        <f>IFERROR(IF(COUNTIFS(BTT[Verwendete Transaktion (Pflichtauswahl)],BTT[[#This Row],[Verwendete Transaktion (Pflichtauswahl)]],BTT[SAP-Modul
(Pflichtauswahl)],"&lt;&gt;"&amp;BTT[[#This Row],[SAP-Modul
(Pflichtauswahl)]])&gt;0,"Modul anders","okay"),"")</f>
        <v>okay</v>
      </c>
      <c r="AQ1645" s="10" t="str">
        <f>IFERROR(IF(COUNTIFS(BTT[Verwendete Transaktion (Pflichtauswahl)],BTT[[#This Row],[Verwendete Transaktion (Pflichtauswahl)]],BTT[Verantwortliches TP
(automatisch)],"&lt;&gt;"&amp;BTT[[#This Row],[Verantwortliches TP
(automatisch)]])&gt;0,"Transaktion mehrfach","okay"),"")</f>
        <v>okay</v>
      </c>
      <c r="AR1645" s="10" t="str">
        <f>IFERROR(IF(COUNTIFS(BTT[Verwendete Transaktion (Pflichtauswahl)],BTT[[#This Row],[Verwendete Transaktion (Pflichtauswahl)]],BTT[Verantwortliches TP
(automatisch)],"&lt;&gt;"&amp;VLOOKUP(aktives_Teilprojekt,Teilprojekte[[Teilprojekte]:[Kürzel]],2,FALSE))&gt;0,"Transaktion mehrfach","okay"),"")</f>
        <v>okay</v>
      </c>
      <c r="AS1645" s="10" t="s">
        <v>12220</v>
      </c>
      <c r="AT1645" s="10"/>
    </row>
    <row r="1646" spans="1:46" x14ac:dyDescent="0.25">
      <c r="A1646" s="14" t="str">
        <f>IFERROR(IF(BTT[[#This Row],[Lfd Nr. 
(aus konsolidierter Datei)]]&lt;&gt;"",BTT[[#This Row],[Lfd Nr. 
(aus konsolidierter Datei)]],VLOOKUP(aktives_Teilprojekt,Teilprojekte[[Teilprojekte]:[Kürzel]],2,FALSE)&amp;ROW(BTT[[#This Row],[Lfd Nr.
(automatisch)]])-2),"")</f>
        <v>FI1560</v>
      </c>
      <c r="B1646" s="15" t="s">
        <v>14</v>
      </c>
      <c r="C1646" s="15"/>
      <c r="D1646" t="s">
        <v>12150</v>
      </c>
      <c r="E1646" s="10" t="str">
        <f>IFERROR(IF(NOT(BTT[[#This Row],[Manuelle Änderung des Verantwortliches TP
(Auswahl - bei Bedarf)]]=""),BTT[[#This Row],[Manuelle Änderung des Verantwortliches TP
(Auswahl - bei Bedarf)]],VLOOKUP(BTT[[#This Row],[Hauptprozess
(Pflichtauswahl)]],Hauptprozesse[],3,FALSE)),"")</f>
        <v>FI</v>
      </c>
      <c r="G1646" t="s">
        <v>14176</v>
      </c>
      <c r="H1646" s="10" t="s">
        <v>8485</v>
      </c>
      <c r="I1646" t="s">
        <v>8522</v>
      </c>
      <c r="J1646" s="10" t="str">
        <f>IFERROR(VLOOKUP(BTT[[#This Row],[Verwendete Transaktion (Pflichtauswahl)]],Transaktionen[[Transaktionen]:[Langtext]],2,FALSE),"")</f>
        <v>keine digitale Erfassung</v>
      </c>
      <c r="V1646" s="10" t="str">
        <f>IFERROR(VLOOKUP(BTT[[#This Row],[Verwendetes Formular
(Auswahl falls relevant)]],Formulare[[Formularbezeichnung]:[Formularname (technisch)]],2,FALSE),"")</f>
        <v/>
      </c>
      <c r="Y1646" s="4"/>
      <c r="AK1646" s="10" t="str">
        <f>IF(BTT[[#This Row],[Subprozess
(optionale Auswahl)]]="","okay",IF(VLOOKUP(BTT[[#This Row],[Subprozess
(optionale Auswahl)]],BPML[[Subprozess]:[Zugeordneter Hauptprozess]],3,FALSE)=BTT[[#This Row],[Hauptprozess
(Pflichtauswahl)]],"okay","falscher Subprozess"))</f>
        <v>okay</v>
      </c>
      <c r="AL1646" t="str">
        <f>IF(aktives_Teilprojekt="Master","",IF(BTT[[#This Row],[Verantwortliches TP
(automatisch)]]=VLOOKUP(aktives_Teilprojekt,Teilprojekte[[Teilprojekte]:[Kürzel]],2,FALSE),"okay","Hauptprozess anderes TP"))</f>
        <v>okay</v>
      </c>
      <c r="AM16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6" s="10" t="str">
        <f>IFERROR(IF(BTT[[#This Row],[SAP-Modul
(Pflichtauswahl)]]&lt;&gt;VLOOKUP(BTT[[#This Row],[Verwendete Transaktion (Pflichtauswahl)]],Transaktionen[[Transaktionen]:[Modul]],3,FALSE),"Modul anders","okay"),"")</f>
        <v>okay</v>
      </c>
      <c r="AP1646" s="10" t="str">
        <f>IFERROR(IF(COUNTIFS(BTT[Verwendete Transaktion (Pflichtauswahl)],BTT[[#This Row],[Verwendete Transaktion (Pflichtauswahl)]],BTT[SAP-Modul
(Pflichtauswahl)],"&lt;&gt;"&amp;BTT[[#This Row],[SAP-Modul
(Pflichtauswahl)]])&gt;0,"Modul anders","okay"),"")</f>
        <v>okay</v>
      </c>
      <c r="AQ1646" s="10" t="str">
        <f>IFERROR(IF(COUNTIFS(BTT[Verwendete Transaktion (Pflichtauswahl)],BTT[[#This Row],[Verwendete Transaktion (Pflichtauswahl)]],BTT[Verantwortliches TP
(automatisch)],"&lt;&gt;"&amp;BTT[[#This Row],[Verantwortliches TP
(automatisch)]])&gt;0,"Transaktion mehrfach","okay"),"")</f>
        <v>okay</v>
      </c>
      <c r="AR1646" s="10" t="str">
        <f>IFERROR(IF(COUNTIFS(BTT[Verwendete Transaktion (Pflichtauswahl)],BTT[[#This Row],[Verwendete Transaktion (Pflichtauswahl)]],BTT[Verantwortliches TP
(automatisch)],"&lt;&gt;"&amp;VLOOKUP(aktives_Teilprojekt,Teilprojekte[[Teilprojekte]:[Kürzel]],2,FALSE))&gt;0,"Transaktion mehrfach","okay"),"")</f>
        <v>okay</v>
      </c>
      <c r="AS1646" s="10" t="s">
        <v>12222</v>
      </c>
      <c r="AT1646" s="10"/>
    </row>
    <row r="1647" spans="1:46" x14ac:dyDescent="0.25">
      <c r="A1647" s="14" t="str">
        <f>IFERROR(IF(BTT[[#This Row],[Lfd Nr. 
(aus konsolidierter Datei)]]&lt;&gt;"",BTT[[#This Row],[Lfd Nr. 
(aus konsolidierter Datei)]],VLOOKUP(aktives_Teilprojekt,Teilprojekte[[Teilprojekte]:[Kürzel]],2,FALSE)&amp;ROW(BTT[[#This Row],[Lfd Nr.
(automatisch)]])-2),"")</f>
        <v>FI1561</v>
      </c>
      <c r="B1647" s="15" t="s">
        <v>14</v>
      </c>
      <c r="C1647" s="15"/>
      <c r="E1647" s="10" t="str">
        <f>IFERROR(IF(NOT(BTT[[#This Row],[Manuelle Änderung des Verantwortliches TP
(Auswahl - bei Bedarf)]]=""),BTT[[#This Row],[Manuelle Änderung des Verantwortliches TP
(Auswahl - bei Bedarf)]],VLOOKUP(BTT[[#This Row],[Hauptprozess
(Pflichtauswahl)]],Hauptprozesse[],3,FALSE)),"")</f>
        <v>FI</v>
      </c>
      <c r="G1647" t="s">
        <v>14176</v>
      </c>
      <c r="H1647" s="10" t="s">
        <v>8485</v>
      </c>
      <c r="I1647" t="s">
        <v>8522</v>
      </c>
      <c r="J1647" s="10" t="str">
        <f>IFERROR(VLOOKUP(BTT[[#This Row],[Verwendete Transaktion (Pflichtauswahl)]],Transaktionen[[Transaktionen]:[Langtext]],2,FALSE),"")</f>
        <v>keine digitale Erfassung</v>
      </c>
      <c r="V1647" s="10" t="str">
        <f>IFERROR(VLOOKUP(BTT[[#This Row],[Verwendetes Formular
(Auswahl falls relevant)]],Formulare[[Formularbezeichnung]:[Formularname (technisch)]],2,FALSE),"")</f>
        <v/>
      </c>
      <c r="Y1647" s="4"/>
      <c r="AK1647" s="10" t="str">
        <f>IF(BTT[[#This Row],[Subprozess
(optionale Auswahl)]]="","okay",IF(VLOOKUP(BTT[[#This Row],[Subprozess
(optionale Auswahl)]],BPML[[Subprozess]:[Zugeordneter Hauptprozess]],3,FALSE)=BTT[[#This Row],[Hauptprozess
(Pflichtauswahl)]],"okay","falscher Subprozess"))</f>
        <v>okay</v>
      </c>
      <c r="AL1647" t="str">
        <f>IF(aktives_Teilprojekt="Master","",IF(BTT[[#This Row],[Verantwortliches TP
(automatisch)]]=VLOOKUP(aktives_Teilprojekt,Teilprojekte[[Teilprojekte]:[Kürzel]],2,FALSE),"okay","Hauptprozess anderes TP"))</f>
        <v>okay</v>
      </c>
      <c r="AM16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7" s="10" t="str">
        <f>IFERROR(IF(BTT[[#This Row],[SAP-Modul
(Pflichtauswahl)]]&lt;&gt;VLOOKUP(BTT[[#This Row],[Verwendete Transaktion (Pflichtauswahl)]],Transaktionen[[Transaktionen]:[Modul]],3,FALSE),"Modul anders","okay"),"")</f>
        <v>okay</v>
      </c>
      <c r="AP1647" s="10" t="str">
        <f>IFERROR(IF(COUNTIFS(BTT[Verwendete Transaktion (Pflichtauswahl)],BTT[[#This Row],[Verwendete Transaktion (Pflichtauswahl)]],BTT[SAP-Modul
(Pflichtauswahl)],"&lt;&gt;"&amp;BTT[[#This Row],[SAP-Modul
(Pflichtauswahl)]])&gt;0,"Modul anders","okay"),"")</f>
        <v>okay</v>
      </c>
      <c r="AQ1647" s="10" t="str">
        <f>IFERROR(IF(COUNTIFS(BTT[Verwendete Transaktion (Pflichtauswahl)],BTT[[#This Row],[Verwendete Transaktion (Pflichtauswahl)]],BTT[Verantwortliches TP
(automatisch)],"&lt;&gt;"&amp;BTT[[#This Row],[Verantwortliches TP
(automatisch)]])&gt;0,"Transaktion mehrfach","okay"),"")</f>
        <v>okay</v>
      </c>
      <c r="AR1647" s="10" t="str">
        <f>IFERROR(IF(COUNTIFS(BTT[Verwendete Transaktion (Pflichtauswahl)],BTT[[#This Row],[Verwendete Transaktion (Pflichtauswahl)]],BTT[Verantwortliches TP
(automatisch)],"&lt;&gt;"&amp;VLOOKUP(aktives_Teilprojekt,Teilprojekte[[Teilprojekte]:[Kürzel]],2,FALSE))&gt;0,"Transaktion mehrfach","okay"),"")</f>
        <v>okay</v>
      </c>
      <c r="AS1647" s="10" t="s">
        <v>12223</v>
      </c>
      <c r="AT1647" s="10"/>
    </row>
    <row r="1648" spans="1:46" x14ac:dyDescent="0.25">
      <c r="A1648" s="14" t="str">
        <f>IFERROR(IF(BTT[[#This Row],[Lfd Nr. 
(aus konsolidierter Datei)]]&lt;&gt;"",BTT[[#This Row],[Lfd Nr. 
(aus konsolidierter Datei)]],VLOOKUP(aktives_Teilprojekt,Teilprojekte[[Teilprojekte]:[Kürzel]],2,FALSE)&amp;ROW(BTT[[#This Row],[Lfd Nr.
(automatisch)]])-2),"")</f>
        <v>FI1562</v>
      </c>
      <c r="B1648" s="15" t="s">
        <v>14</v>
      </c>
      <c r="C1648" s="15"/>
      <c r="D1648" t="s">
        <v>12175</v>
      </c>
      <c r="E1648" s="10" t="str">
        <f>IFERROR(IF(NOT(BTT[[#This Row],[Manuelle Änderung des Verantwortliches TP
(Auswahl - bei Bedarf)]]=""),BTT[[#This Row],[Manuelle Änderung des Verantwortliches TP
(Auswahl - bei Bedarf)]],VLOOKUP(BTT[[#This Row],[Hauptprozess
(Pflichtauswahl)]],Hauptprozesse[],3,FALSE)),"")</f>
        <v>FI</v>
      </c>
      <c r="H1648" s="10"/>
      <c r="J1648" s="10" t="str">
        <f>IFERROR(VLOOKUP(BTT[[#This Row],[Verwendete Transaktion (Pflichtauswahl)]],Transaktionen[[Transaktionen]:[Langtext]],2,FALSE),"")</f>
        <v/>
      </c>
      <c r="V1648" s="10" t="str">
        <f>IFERROR(VLOOKUP(BTT[[#This Row],[Verwendetes Formular
(Auswahl falls relevant)]],Formulare[[Formularbezeichnung]:[Formularname (technisch)]],2,FALSE),"")</f>
        <v/>
      </c>
      <c r="Y1648" s="4"/>
      <c r="AK1648" s="10" t="str">
        <f>IF(BTT[[#This Row],[Subprozess
(optionale Auswahl)]]="","okay",IF(VLOOKUP(BTT[[#This Row],[Subprozess
(optionale Auswahl)]],BPML[[Subprozess]:[Zugeordneter Hauptprozess]],3,FALSE)=BTT[[#This Row],[Hauptprozess
(Pflichtauswahl)]],"okay","falscher Subprozess"))</f>
        <v>okay</v>
      </c>
      <c r="AL1648" t="str">
        <f>IF(aktives_Teilprojekt="Master","",IF(BTT[[#This Row],[Verantwortliches TP
(automatisch)]]=VLOOKUP(aktives_Teilprojekt,Teilprojekte[[Teilprojekte]:[Kürzel]],2,FALSE),"okay","Hauptprozess anderes TP"))</f>
        <v>okay</v>
      </c>
      <c r="AM16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8" s="10" t="str">
        <f>IFERROR(IF(BTT[[#This Row],[SAP-Modul
(Pflichtauswahl)]]&lt;&gt;VLOOKUP(BTT[[#This Row],[Verwendete Transaktion (Pflichtauswahl)]],Transaktionen[[Transaktionen]:[Modul]],3,FALSE),"Modul anders","okay"),"")</f>
        <v/>
      </c>
      <c r="AP1648" s="10" t="str">
        <f>IFERROR(IF(COUNTIFS(BTT[Verwendete Transaktion (Pflichtauswahl)],BTT[[#This Row],[Verwendete Transaktion (Pflichtauswahl)]],BTT[SAP-Modul
(Pflichtauswahl)],"&lt;&gt;"&amp;BTT[[#This Row],[SAP-Modul
(Pflichtauswahl)]])&gt;0,"Modul anders","okay"),"")</f>
        <v>okay</v>
      </c>
      <c r="AQ1648" s="10" t="str">
        <f>IFERROR(IF(COUNTIFS(BTT[Verwendete Transaktion (Pflichtauswahl)],BTT[[#This Row],[Verwendete Transaktion (Pflichtauswahl)]],BTT[Verantwortliches TP
(automatisch)],"&lt;&gt;"&amp;BTT[[#This Row],[Verantwortliches TP
(automatisch)]])&gt;0,"Transaktion mehrfach","okay"),"")</f>
        <v>okay</v>
      </c>
      <c r="AR1648" s="10" t="str">
        <f>IFERROR(IF(COUNTIFS(BTT[Verwendete Transaktion (Pflichtauswahl)],BTT[[#This Row],[Verwendete Transaktion (Pflichtauswahl)]],BTT[Verantwortliches TP
(automatisch)],"&lt;&gt;"&amp;VLOOKUP(aktives_Teilprojekt,Teilprojekte[[Teilprojekte]:[Kürzel]],2,FALSE))&gt;0,"Transaktion mehrfach","okay"),"")</f>
        <v>okay</v>
      </c>
      <c r="AS1648" s="10" t="s">
        <v>12224</v>
      </c>
      <c r="AT1648" s="10"/>
    </row>
    <row r="1649" spans="1:46" x14ac:dyDescent="0.25">
      <c r="A1649" s="14" t="str">
        <f>IFERROR(IF(BTT[[#This Row],[Lfd Nr. 
(aus konsolidierter Datei)]]&lt;&gt;"",BTT[[#This Row],[Lfd Nr. 
(aus konsolidierter Datei)]],VLOOKUP(aktives_Teilprojekt,Teilprojekte[[Teilprojekte]:[Kürzel]],2,FALSE)&amp;ROW(BTT[[#This Row],[Lfd Nr.
(automatisch)]])-2),"")</f>
        <v>FI1563</v>
      </c>
      <c r="B1649" s="15" t="s">
        <v>14</v>
      </c>
      <c r="C1649" s="15"/>
      <c r="D1649" t="s">
        <v>12177</v>
      </c>
      <c r="E1649" s="10" t="str">
        <f>IFERROR(IF(NOT(BTT[[#This Row],[Manuelle Änderung des Verantwortliches TP
(Auswahl - bei Bedarf)]]=""),BTT[[#This Row],[Manuelle Änderung des Verantwortliches TP
(Auswahl - bei Bedarf)]],VLOOKUP(BTT[[#This Row],[Hauptprozess
(Pflichtauswahl)]],Hauptprozesse[],3,FALSE)),"")</f>
        <v>FI</v>
      </c>
      <c r="H1649" s="10"/>
      <c r="J1649" s="10" t="str">
        <f>IFERROR(VLOOKUP(BTT[[#This Row],[Verwendete Transaktion (Pflichtauswahl)]],Transaktionen[[Transaktionen]:[Langtext]],2,FALSE),"")</f>
        <v/>
      </c>
      <c r="V1649" s="10" t="str">
        <f>IFERROR(VLOOKUP(BTT[[#This Row],[Verwendetes Formular
(Auswahl falls relevant)]],Formulare[[Formularbezeichnung]:[Formularname (technisch)]],2,FALSE),"")</f>
        <v/>
      </c>
      <c r="Y1649" s="4"/>
      <c r="AK1649" s="10" t="str">
        <f>IF(BTT[[#This Row],[Subprozess
(optionale Auswahl)]]="","okay",IF(VLOOKUP(BTT[[#This Row],[Subprozess
(optionale Auswahl)]],BPML[[Subprozess]:[Zugeordneter Hauptprozess]],3,FALSE)=BTT[[#This Row],[Hauptprozess
(Pflichtauswahl)]],"okay","falscher Subprozess"))</f>
        <v>okay</v>
      </c>
      <c r="AL1649" t="str">
        <f>IF(aktives_Teilprojekt="Master","",IF(BTT[[#This Row],[Verantwortliches TP
(automatisch)]]=VLOOKUP(aktives_Teilprojekt,Teilprojekte[[Teilprojekte]:[Kürzel]],2,FALSE),"okay","Hauptprozess anderes TP"))</f>
        <v>okay</v>
      </c>
      <c r="AM16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9" s="10" t="str">
        <f>IFERROR(IF(BTT[[#This Row],[SAP-Modul
(Pflichtauswahl)]]&lt;&gt;VLOOKUP(BTT[[#This Row],[Verwendete Transaktion (Pflichtauswahl)]],Transaktionen[[Transaktionen]:[Modul]],3,FALSE),"Modul anders","okay"),"")</f>
        <v/>
      </c>
      <c r="AP1649" s="10" t="str">
        <f>IFERROR(IF(COUNTIFS(BTT[Verwendete Transaktion (Pflichtauswahl)],BTT[[#This Row],[Verwendete Transaktion (Pflichtauswahl)]],BTT[SAP-Modul
(Pflichtauswahl)],"&lt;&gt;"&amp;BTT[[#This Row],[SAP-Modul
(Pflichtauswahl)]])&gt;0,"Modul anders","okay"),"")</f>
        <v>okay</v>
      </c>
      <c r="AQ1649" s="10" t="str">
        <f>IFERROR(IF(COUNTIFS(BTT[Verwendete Transaktion (Pflichtauswahl)],BTT[[#This Row],[Verwendete Transaktion (Pflichtauswahl)]],BTT[Verantwortliches TP
(automatisch)],"&lt;&gt;"&amp;BTT[[#This Row],[Verantwortliches TP
(automatisch)]])&gt;0,"Transaktion mehrfach","okay"),"")</f>
        <v>okay</v>
      </c>
      <c r="AR1649" s="10" t="str">
        <f>IFERROR(IF(COUNTIFS(BTT[Verwendete Transaktion (Pflichtauswahl)],BTT[[#This Row],[Verwendete Transaktion (Pflichtauswahl)]],BTT[Verantwortliches TP
(automatisch)],"&lt;&gt;"&amp;VLOOKUP(aktives_Teilprojekt,Teilprojekte[[Teilprojekte]:[Kürzel]],2,FALSE))&gt;0,"Transaktion mehrfach","okay"),"")</f>
        <v>okay</v>
      </c>
      <c r="AS1649" s="10" t="s">
        <v>12225</v>
      </c>
      <c r="AT1649" s="10"/>
    </row>
    <row r="1650" spans="1:46" x14ac:dyDescent="0.25">
      <c r="A1650" s="14" t="str">
        <f>IFERROR(IF(BTT[[#This Row],[Lfd Nr. 
(aus konsolidierter Datei)]]&lt;&gt;"",BTT[[#This Row],[Lfd Nr. 
(aus konsolidierter Datei)]],VLOOKUP(aktives_Teilprojekt,Teilprojekte[[Teilprojekte]:[Kürzel]],2,FALSE)&amp;ROW(BTT[[#This Row],[Lfd Nr.
(automatisch)]])-2),"")</f>
        <v>FI1564</v>
      </c>
      <c r="B1650" s="15" t="s">
        <v>14</v>
      </c>
      <c r="C1650" s="15"/>
      <c r="D1650" t="s">
        <v>12181</v>
      </c>
      <c r="E1650" s="10" t="str">
        <f>IFERROR(IF(NOT(BTT[[#This Row],[Manuelle Änderung des Verantwortliches TP
(Auswahl - bei Bedarf)]]=""),BTT[[#This Row],[Manuelle Änderung des Verantwortliches TP
(Auswahl - bei Bedarf)]],VLOOKUP(BTT[[#This Row],[Hauptprozess
(Pflichtauswahl)]],Hauptprozesse[],3,FALSE)),"")</f>
        <v>FI</v>
      </c>
      <c r="H1650" s="10"/>
      <c r="J1650" s="10" t="str">
        <f>IFERROR(VLOOKUP(BTT[[#This Row],[Verwendete Transaktion (Pflichtauswahl)]],Transaktionen[[Transaktionen]:[Langtext]],2,FALSE),"")</f>
        <v/>
      </c>
      <c r="V1650" s="10" t="str">
        <f>IFERROR(VLOOKUP(BTT[[#This Row],[Verwendetes Formular
(Auswahl falls relevant)]],Formulare[[Formularbezeichnung]:[Formularname (technisch)]],2,FALSE),"")</f>
        <v/>
      </c>
      <c r="Y1650" s="4"/>
      <c r="AK1650" s="10" t="str">
        <f>IF(BTT[[#This Row],[Subprozess
(optionale Auswahl)]]="","okay",IF(VLOOKUP(BTT[[#This Row],[Subprozess
(optionale Auswahl)]],BPML[[Subprozess]:[Zugeordneter Hauptprozess]],3,FALSE)=BTT[[#This Row],[Hauptprozess
(Pflichtauswahl)]],"okay","falscher Subprozess"))</f>
        <v>okay</v>
      </c>
      <c r="AL1650" t="str">
        <f>IF(aktives_Teilprojekt="Master","",IF(BTT[[#This Row],[Verantwortliches TP
(automatisch)]]=VLOOKUP(aktives_Teilprojekt,Teilprojekte[[Teilprojekte]:[Kürzel]],2,FALSE),"okay","Hauptprozess anderes TP"))</f>
        <v>okay</v>
      </c>
      <c r="AM16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0" s="10" t="str">
        <f>IFERROR(IF(BTT[[#This Row],[SAP-Modul
(Pflichtauswahl)]]&lt;&gt;VLOOKUP(BTT[[#This Row],[Verwendete Transaktion (Pflichtauswahl)]],Transaktionen[[Transaktionen]:[Modul]],3,FALSE),"Modul anders","okay"),"")</f>
        <v/>
      </c>
      <c r="AP1650" s="10" t="str">
        <f>IFERROR(IF(COUNTIFS(BTT[Verwendete Transaktion (Pflichtauswahl)],BTT[[#This Row],[Verwendete Transaktion (Pflichtauswahl)]],BTT[SAP-Modul
(Pflichtauswahl)],"&lt;&gt;"&amp;BTT[[#This Row],[SAP-Modul
(Pflichtauswahl)]])&gt;0,"Modul anders","okay"),"")</f>
        <v>okay</v>
      </c>
      <c r="AQ1650" s="10" t="str">
        <f>IFERROR(IF(COUNTIFS(BTT[Verwendete Transaktion (Pflichtauswahl)],BTT[[#This Row],[Verwendete Transaktion (Pflichtauswahl)]],BTT[Verantwortliches TP
(automatisch)],"&lt;&gt;"&amp;BTT[[#This Row],[Verantwortliches TP
(automatisch)]])&gt;0,"Transaktion mehrfach","okay"),"")</f>
        <v>okay</v>
      </c>
      <c r="AR1650" s="10" t="str">
        <f>IFERROR(IF(COUNTIFS(BTT[Verwendete Transaktion (Pflichtauswahl)],BTT[[#This Row],[Verwendete Transaktion (Pflichtauswahl)]],BTT[Verantwortliches TP
(automatisch)],"&lt;&gt;"&amp;VLOOKUP(aktives_Teilprojekt,Teilprojekte[[Teilprojekte]:[Kürzel]],2,FALSE))&gt;0,"Transaktion mehrfach","okay"),"")</f>
        <v>okay</v>
      </c>
      <c r="AS1650" s="10" t="s">
        <v>12226</v>
      </c>
      <c r="AT1650" s="10"/>
    </row>
    <row r="1651" spans="1:46" x14ac:dyDescent="0.25">
      <c r="A1651" s="14" t="str">
        <f>IFERROR(IF(BTT[[#This Row],[Lfd Nr. 
(aus konsolidierter Datei)]]&lt;&gt;"",BTT[[#This Row],[Lfd Nr. 
(aus konsolidierter Datei)]],VLOOKUP(aktives_Teilprojekt,Teilprojekte[[Teilprojekte]:[Kürzel]],2,FALSE)&amp;ROW(BTT[[#This Row],[Lfd Nr.
(automatisch)]])-2),"")</f>
        <v>FI1565</v>
      </c>
      <c r="B1651" s="15" t="s">
        <v>14</v>
      </c>
      <c r="C1651" s="15"/>
      <c r="D1651" t="s">
        <v>12228</v>
      </c>
      <c r="E1651" s="10" t="str">
        <f>IFERROR(IF(NOT(BTT[[#This Row],[Manuelle Änderung des Verantwortliches TP
(Auswahl - bei Bedarf)]]=""),BTT[[#This Row],[Manuelle Änderung des Verantwortliches TP
(Auswahl - bei Bedarf)]],VLOOKUP(BTT[[#This Row],[Hauptprozess
(Pflichtauswahl)]],Hauptprozesse[],3,FALSE)),"")</f>
        <v>FI</v>
      </c>
      <c r="H1651" s="10"/>
      <c r="J1651" s="10" t="str">
        <f>IFERROR(VLOOKUP(BTT[[#This Row],[Verwendete Transaktion (Pflichtauswahl)]],Transaktionen[[Transaktionen]:[Langtext]],2,FALSE),"")</f>
        <v/>
      </c>
      <c r="V1651" s="10" t="str">
        <f>IFERROR(VLOOKUP(BTT[[#This Row],[Verwendetes Formular
(Auswahl falls relevant)]],Formulare[[Formularbezeichnung]:[Formularname (technisch)]],2,FALSE),"")</f>
        <v/>
      </c>
      <c r="Y1651" s="4"/>
      <c r="AK1651" s="10" t="str">
        <f>IF(BTT[[#This Row],[Subprozess
(optionale Auswahl)]]="","okay",IF(VLOOKUP(BTT[[#This Row],[Subprozess
(optionale Auswahl)]],BPML[[Subprozess]:[Zugeordneter Hauptprozess]],3,FALSE)=BTT[[#This Row],[Hauptprozess
(Pflichtauswahl)]],"okay","falscher Subprozess"))</f>
        <v>okay</v>
      </c>
      <c r="AL1651" t="str">
        <f>IF(aktives_Teilprojekt="Master","",IF(BTT[[#This Row],[Verantwortliches TP
(automatisch)]]=VLOOKUP(aktives_Teilprojekt,Teilprojekte[[Teilprojekte]:[Kürzel]],2,FALSE),"okay","Hauptprozess anderes TP"))</f>
        <v>okay</v>
      </c>
      <c r="AM16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1" s="10" t="str">
        <f>IFERROR(IF(BTT[[#This Row],[SAP-Modul
(Pflichtauswahl)]]&lt;&gt;VLOOKUP(BTT[[#This Row],[Verwendete Transaktion (Pflichtauswahl)]],Transaktionen[[Transaktionen]:[Modul]],3,FALSE),"Modul anders","okay"),"")</f>
        <v/>
      </c>
      <c r="AP1651" s="10" t="str">
        <f>IFERROR(IF(COUNTIFS(BTT[Verwendete Transaktion (Pflichtauswahl)],BTT[[#This Row],[Verwendete Transaktion (Pflichtauswahl)]],BTT[SAP-Modul
(Pflichtauswahl)],"&lt;&gt;"&amp;BTT[[#This Row],[SAP-Modul
(Pflichtauswahl)]])&gt;0,"Modul anders","okay"),"")</f>
        <v>okay</v>
      </c>
      <c r="AQ1651" s="10" t="str">
        <f>IFERROR(IF(COUNTIFS(BTT[Verwendete Transaktion (Pflichtauswahl)],BTT[[#This Row],[Verwendete Transaktion (Pflichtauswahl)]],BTT[Verantwortliches TP
(automatisch)],"&lt;&gt;"&amp;BTT[[#This Row],[Verantwortliches TP
(automatisch)]])&gt;0,"Transaktion mehrfach","okay"),"")</f>
        <v>okay</v>
      </c>
      <c r="AR1651" s="10" t="str">
        <f>IFERROR(IF(COUNTIFS(BTT[Verwendete Transaktion (Pflichtauswahl)],BTT[[#This Row],[Verwendete Transaktion (Pflichtauswahl)]],BTT[Verantwortliches TP
(automatisch)],"&lt;&gt;"&amp;VLOOKUP(aktives_Teilprojekt,Teilprojekte[[Teilprojekte]:[Kürzel]],2,FALSE))&gt;0,"Transaktion mehrfach","okay"),"")</f>
        <v>okay</v>
      </c>
      <c r="AS1651" s="10" t="s">
        <v>12227</v>
      </c>
      <c r="AT1651" s="10"/>
    </row>
    <row r="1652" spans="1:46" x14ac:dyDescent="0.25">
      <c r="A1652" s="14" t="str">
        <f>IFERROR(IF(BTT[[#This Row],[Lfd Nr. 
(aus konsolidierter Datei)]]&lt;&gt;"",BTT[[#This Row],[Lfd Nr. 
(aus konsolidierter Datei)]],VLOOKUP(aktives_Teilprojekt,Teilprojekte[[Teilprojekte]:[Kürzel]],2,FALSE)&amp;ROW(BTT[[#This Row],[Lfd Nr.
(automatisch)]])-2),"")</f>
        <v>FI1566</v>
      </c>
      <c r="B1652" s="15" t="s">
        <v>14</v>
      </c>
      <c r="C1652" s="15"/>
      <c r="D1652" t="s">
        <v>11979</v>
      </c>
      <c r="E1652" s="10" t="str">
        <f>IFERROR(IF(NOT(BTT[[#This Row],[Manuelle Änderung des Verantwortliches TP
(Auswahl - bei Bedarf)]]=""),BTT[[#This Row],[Manuelle Änderung des Verantwortliches TP
(Auswahl - bei Bedarf)]],VLOOKUP(BTT[[#This Row],[Hauptprozess
(Pflichtauswahl)]],Hauptprozesse[],3,FALSE)),"")</f>
        <v>FI</v>
      </c>
      <c r="G1652" t="s">
        <v>14301</v>
      </c>
      <c r="H1652" s="10" t="s">
        <v>8485</v>
      </c>
      <c r="I1652" t="s">
        <v>8522</v>
      </c>
      <c r="J1652" s="10" t="str">
        <f>IFERROR(VLOOKUP(BTT[[#This Row],[Verwendete Transaktion (Pflichtauswahl)]],Transaktionen[[Transaktionen]:[Langtext]],2,FALSE),"")</f>
        <v>keine digitale Erfassung</v>
      </c>
      <c r="V1652" s="10" t="str">
        <f>IFERROR(VLOOKUP(BTT[[#This Row],[Verwendetes Formular
(Auswahl falls relevant)]],Formulare[[Formularbezeichnung]:[Formularname (technisch)]],2,FALSE),"")</f>
        <v/>
      </c>
      <c r="Y1652" s="4"/>
      <c r="AK1652" s="10" t="str">
        <f>IF(BTT[[#This Row],[Subprozess
(optionale Auswahl)]]="","okay",IF(VLOOKUP(BTT[[#This Row],[Subprozess
(optionale Auswahl)]],BPML[[Subprozess]:[Zugeordneter Hauptprozess]],3,FALSE)=BTT[[#This Row],[Hauptprozess
(Pflichtauswahl)]],"okay","falscher Subprozess"))</f>
        <v>okay</v>
      </c>
      <c r="AL1652" t="str">
        <f>IF(aktives_Teilprojekt="Master","",IF(BTT[[#This Row],[Verantwortliches TP
(automatisch)]]=VLOOKUP(aktives_Teilprojekt,Teilprojekte[[Teilprojekte]:[Kürzel]],2,FALSE),"okay","Hauptprozess anderes TP"))</f>
        <v>okay</v>
      </c>
      <c r="AM16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2" s="10" t="str">
        <f>IFERROR(IF(BTT[[#This Row],[SAP-Modul
(Pflichtauswahl)]]&lt;&gt;VLOOKUP(BTT[[#This Row],[Verwendete Transaktion (Pflichtauswahl)]],Transaktionen[[Transaktionen]:[Modul]],3,FALSE),"Modul anders","okay"),"")</f>
        <v>okay</v>
      </c>
      <c r="AP1652" s="10" t="str">
        <f>IFERROR(IF(COUNTIFS(BTT[Verwendete Transaktion (Pflichtauswahl)],BTT[[#This Row],[Verwendete Transaktion (Pflichtauswahl)]],BTT[SAP-Modul
(Pflichtauswahl)],"&lt;&gt;"&amp;BTT[[#This Row],[SAP-Modul
(Pflichtauswahl)]])&gt;0,"Modul anders","okay"),"")</f>
        <v>okay</v>
      </c>
      <c r="AQ1652" s="10" t="str">
        <f>IFERROR(IF(COUNTIFS(BTT[Verwendete Transaktion (Pflichtauswahl)],BTT[[#This Row],[Verwendete Transaktion (Pflichtauswahl)]],BTT[Verantwortliches TP
(automatisch)],"&lt;&gt;"&amp;BTT[[#This Row],[Verantwortliches TP
(automatisch)]])&gt;0,"Transaktion mehrfach","okay"),"")</f>
        <v>okay</v>
      </c>
      <c r="AR1652" s="10" t="str">
        <f>IFERROR(IF(COUNTIFS(BTT[Verwendete Transaktion (Pflichtauswahl)],BTT[[#This Row],[Verwendete Transaktion (Pflichtauswahl)]],BTT[Verantwortliches TP
(automatisch)],"&lt;&gt;"&amp;VLOOKUP(aktives_Teilprojekt,Teilprojekte[[Teilprojekte]:[Kürzel]],2,FALSE))&gt;0,"Transaktion mehrfach","okay"),"")</f>
        <v>okay</v>
      </c>
      <c r="AS1652" s="10" t="s">
        <v>12229</v>
      </c>
      <c r="AT1652" s="10"/>
    </row>
    <row r="1653" spans="1:46" x14ac:dyDescent="0.25">
      <c r="A1653" s="14" t="str">
        <f>IFERROR(IF(BTT[[#This Row],[Lfd Nr. 
(aus konsolidierter Datei)]]&lt;&gt;"",BTT[[#This Row],[Lfd Nr. 
(aus konsolidierter Datei)]],VLOOKUP(aktives_Teilprojekt,Teilprojekte[[Teilprojekte]:[Kürzel]],2,FALSE)&amp;ROW(BTT[[#This Row],[Lfd Nr.
(automatisch)]])-2),"")</f>
        <v>FI1567</v>
      </c>
      <c r="B1653" s="15" t="s">
        <v>14</v>
      </c>
      <c r="C1653" s="15"/>
      <c r="D1653" t="s">
        <v>11991</v>
      </c>
      <c r="E1653" s="10" t="str">
        <f>IFERROR(IF(NOT(BTT[[#This Row],[Manuelle Änderung des Verantwortliches TP
(Auswahl - bei Bedarf)]]=""),BTT[[#This Row],[Manuelle Änderung des Verantwortliches TP
(Auswahl - bei Bedarf)]],VLOOKUP(BTT[[#This Row],[Hauptprozess
(Pflichtauswahl)]],Hauptprozesse[],3,FALSE)),"")</f>
        <v>FI</v>
      </c>
      <c r="G1653" t="s">
        <v>14176</v>
      </c>
      <c r="H1653" s="10" t="s">
        <v>8485</v>
      </c>
      <c r="I1653" t="s">
        <v>8522</v>
      </c>
      <c r="J1653" s="10" t="str">
        <f>IFERROR(VLOOKUP(BTT[[#This Row],[Verwendete Transaktion (Pflichtauswahl)]],Transaktionen[[Transaktionen]:[Langtext]],2,FALSE),"")</f>
        <v>keine digitale Erfassung</v>
      </c>
      <c r="R1653" t="s">
        <v>8512</v>
      </c>
      <c r="V1653" s="10" t="str">
        <f>IFERROR(VLOOKUP(BTT[[#This Row],[Verwendetes Formular
(Auswahl falls relevant)]],Formulare[[Formularbezeichnung]:[Formularname (technisch)]],2,FALSE),"")</f>
        <v/>
      </c>
      <c r="Y1653" s="4"/>
      <c r="AK1653" s="10" t="str">
        <f>IF(BTT[[#This Row],[Subprozess
(optionale Auswahl)]]="","okay",IF(VLOOKUP(BTT[[#This Row],[Subprozess
(optionale Auswahl)]],BPML[[Subprozess]:[Zugeordneter Hauptprozess]],3,FALSE)=BTT[[#This Row],[Hauptprozess
(Pflichtauswahl)]],"okay","falscher Subprozess"))</f>
        <v>okay</v>
      </c>
      <c r="AL1653" t="str">
        <f>IF(aktives_Teilprojekt="Master","",IF(BTT[[#This Row],[Verantwortliches TP
(automatisch)]]=VLOOKUP(aktives_Teilprojekt,Teilprojekte[[Teilprojekte]:[Kürzel]],2,FALSE),"okay","Hauptprozess anderes TP"))</f>
        <v>okay</v>
      </c>
      <c r="AM16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3" s="10" t="str">
        <f>IFERROR(IF(BTT[[#This Row],[SAP-Modul
(Pflichtauswahl)]]&lt;&gt;VLOOKUP(BTT[[#This Row],[Verwendete Transaktion (Pflichtauswahl)]],Transaktionen[[Transaktionen]:[Modul]],3,FALSE),"Modul anders","okay"),"")</f>
        <v>okay</v>
      </c>
      <c r="AP1653" s="10" t="str">
        <f>IFERROR(IF(COUNTIFS(BTT[Verwendete Transaktion (Pflichtauswahl)],BTT[[#This Row],[Verwendete Transaktion (Pflichtauswahl)]],BTT[SAP-Modul
(Pflichtauswahl)],"&lt;&gt;"&amp;BTT[[#This Row],[SAP-Modul
(Pflichtauswahl)]])&gt;0,"Modul anders","okay"),"")</f>
        <v>okay</v>
      </c>
      <c r="AQ1653" s="10" t="str">
        <f>IFERROR(IF(COUNTIFS(BTT[Verwendete Transaktion (Pflichtauswahl)],BTT[[#This Row],[Verwendete Transaktion (Pflichtauswahl)]],BTT[Verantwortliches TP
(automatisch)],"&lt;&gt;"&amp;BTT[[#This Row],[Verantwortliches TP
(automatisch)]])&gt;0,"Transaktion mehrfach","okay"),"")</f>
        <v>okay</v>
      </c>
      <c r="AR1653" s="10" t="str">
        <f>IFERROR(IF(COUNTIFS(BTT[Verwendete Transaktion (Pflichtauswahl)],BTT[[#This Row],[Verwendete Transaktion (Pflichtauswahl)]],BTT[Verantwortliches TP
(automatisch)],"&lt;&gt;"&amp;VLOOKUP(aktives_Teilprojekt,Teilprojekte[[Teilprojekte]:[Kürzel]],2,FALSE))&gt;0,"Transaktion mehrfach","okay"),"")</f>
        <v>okay</v>
      </c>
      <c r="AS1653" s="10" t="s">
        <v>12230</v>
      </c>
      <c r="AT1653" s="10"/>
    </row>
    <row r="1654" spans="1:46" x14ac:dyDescent="0.25">
      <c r="A1654" s="14" t="str">
        <f>IFERROR(IF(BTT[[#This Row],[Lfd Nr. 
(aus konsolidierter Datei)]]&lt;&gt;"",BTT[[#This Row],[Lfd Nr. 
(aus konsolidierter Datei)]],VLOOKUP(aktives_Teilprojekt,Teilprojekte[[Teilprojekte]:[Kürzel]],2,FALSE)&amp;ROW(BTT[[#This Row],[Lfd Nr.
(automatisch)]])-2),"")</f>
        <v>FI1568</v>
      </c>
      <c r="B1654" s="15" t="s">
        <v>14</v>
      </c>
      <c r="C1654" s="15"/>
      <c r="D1654" t="s">
        <v>11995</v>
      </c>
      <c r="E1654" s="10" t="str">
        <f>IFERROR(IF(NOT(BTT[[#This Row],[Manuelle Änderung des Verantwortliches TP
(Auswahl - bei Bedarf)]]=""),BTT[[#This Row],[Manuelle Änderung des Verantwortliches TP
(Auswahl - bei Bedarf)]],VLOOKUP(BTT[[#This Row],[Hauptprozess
(Pflichtauswahl)]],Hauptprozesse[],3,FALSE)),"")</f>
        <v>FI</v>
      </c>
      <c r="G1654" t="s">
        <v>14176</v>
      </c>
      <c r="H1654" s="10"/>
      <c r="J1654" s="10" t="str">
        <f>IFERROR(VLOOKUP(BTT[[#This Row],[Verwendete Transaktion (Pflichtauswahl)]],Transaktionen[[Transaktionen]:[Langtext]],2,FALSE),"")</f>
        <v/>
      </c>
      <c r="V1654" s="10" t="str">
        <f>IFERROR(VLOOKUP(BTT[[#This Row],[Verwendetes Formular
(Auswahl falls relevant)]],Formulare[[Formularbezeichnung]:[Formularname (technisch)]],2,FALSE),"")</f>
        <v/>
      </c>
      <c r="Y1654" s="4"/>
      <c r="AK1654" s="10" t="str">
        <f>IF(BTT[[#This Row],[Subprozess
(optionale Auswahl)]]="","okay",IF(VLOOKUP(BTT[[#This Row],[Subprozess
(optionale Auswahl)]],BPML[[Subprozess]:[Zugeordneter Hauptprozess]],3,FALSE)=BTT[[#This Row],[Hauptprozess
(Pflichtauswahl)]],"okay","falscher Subprozess"))</f>
        <v>okay</v>
      </c>
      <c r="AL1654" t="str">
        <f>IF(aktives_Teilprojekt="Master","",IF(BTT[[#This Row],[Verantwortliches TP
(automatisch)]]=VLOOKUP(aktives_Teilprojekt,Teilprojekte[[Teilprojekte]:[Kürzel]],2,FALSE),"okay","Hauptprozess anderes TP"))</f>
        <v>okay</v>
      </c>
      <c r="AM16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4" s="10" t="str">
        <f>IFERROR(IF(BTT[[#This Row],[SAP-Modul
(Pflichtauswahl)]]&lt;&gt;VLOOKUP(BTT[[#This Row],[Verwendete Transaktion (Pflichtauswahl)]],Transaktionen[[Transaktionen]:[Modul]],3,FALSE),"Modul anders","okay"),"")</f>
        <v/>
      </c>
      <c r="AP1654" s="10" t="str">
        <f>IFERROR(IF(COUNTIFS(BTT[Verwendete Transaktion (Pflichtauswahl)],BTT[[#This Row],[Verwendete Transaktion (Pflichtauswahl)]],BTT[SAP-Modul
(Pflichtauswahl)],"&lt;&gt;"&amp;BTT[[#This Row],[SAP-Modul
(Pflichtauswahl)]])&gt;0,"Modul anders","okay"),"")</f>
        <v>okay</v>
      </c>
      <c r="AQ1654" s="10" t="str">
        <f>IFERROR(IF(COUNTIFS(BTT[Verwendete Transaktion (Pflichtauswahl)],BTT[[#This Row],[Verwendete Transaktion (Pflichtauswahl)]],BTT[Verantwortliches TP
(automatisch)],"&lt;&gt;"&amp;BTT[[#This Row],[Verantwortliches TP
(automatisch)]])&gt;0,"Transaktion mehrfach","okay"),"")</f>
        <v>okay</v>
      </c>
      <c r="AR1654" s="10" t="str">
        <f>IFERROR(IF(COUNTIFS(BTT[Verwendete Transaktion (Pflichtauswahl)],BTT[[#This Row],[Verwendete Transaktion (Pflichtauswahl)]],BTT[Verantwortliches TP
(automatisch)],"&lt;&gt;"&amp;VLOOKUP(aktives_Teilprojekt,Teilprojekte[[Teilprojekte]:[Kürzel]],2,FALSE))&gt;0,"Transaktion mehrfach","okay"),"")</f>
        <v>okay</v>
      </c>
      <c r="AS1654" s="10" t="s">
        <v>12231</v>
      </c>
      <c r="AT1654" s="10"/>
    </row>
    <row r="1655" spans="1:46" x14ac:dyDescent="0.25">
      <c r="A1655" s="14" t="str">
        <f>IFERROR(IF(BTT[[#This Row],[Lfd Nr. 
(aus konsolidierter Datei)]]&lt;&gt;"",BTT[[#This Row],[Lfd Nr. 
(aus konsolidierter Datei)]],VLOOKUP(aktives_Teilprojekt,Teilprojekte[[Teilprojekte]:[Kürzel]],2,FALSE)&amp;ROW(BTT[[#This Row],[Lfd Nr.
(automatisch)]])-2),"")</f>
        <v>FI1569</v>
      </c>
      <c r="B1655" s="15" t="s">
        <v>14</v>
      </c>
      <c r="C1655" s="15"/>
      <c r="D1655" t="s">
        <v>11998</v>
      </c>
      <c r="E1655" s="10" t="str">
        <f>IFERROR(IF(NOT(BTT[[#This Row],[Manuelle Änderung des Verantwortliches TP
(Auswahl - bei Bedarf)]]=""),BTT[[#This Row],[Manuelle Änderung des Verantwortliches TP
(Auswahl - bei Bedarf)]],VLOOKUP(BTT[[#This Row],[Hauptprozess
(Pflichtauswahl)]],Hauptprozesse[],3,FALSE)),"")</f>
        <v>FI</v>
      </c>
      <c r="G1655" t="s">
        <v>14176</v>
      </c>
      <c r="H1655" s="10"/>
      <c r="J1655" s="10" t="str">
        <f>IFERROR(VLOOKUP(BTT[[#This Row],[Verwendete Transaktion (Pflichtauswahl)]],Transaktionen[[Transaktionen]:[Langtext]],2,FALSE),"")</f>
        <v/>
      </c>
      <c r="R1655" t="s">
        <v>8512</v>
      </c>
      <c r="V1655" s="10" t="str">
        <f>IFERROR(VLOOKUP(BTT[[#This Row],[Verwendetes Formular
(Auswahl falls relevant)]],Formulare[[Formularbezeichnung]:[Formularname (technisch)]],2,FALSE),"")</f>
        <v/>
      </c>
      <c r="Y1655" s="4"/>
      <c r="AK1655" s="10" t="str">
        <f>IF(BTT[[#This Row],[Subprozess
(optionale Auswahl)]]="","okay",IF(VLOOKUP(BTT[[#This Row],[Subprozess
(optionale Auswahl)]],BPML[[Subprozess]:[Zugeordneter Hauptprozess]],3,FALSE)=BTT[[#This Row],[Hauptprozess
(Pflichtauswahl)]],"okay","falscher Subprozess"))</f>
        <v>okay</v>
      </c>
      <c r="AL1655" t="str">
        <f>IF(aktives_Teilprojekt="Master","",IF(BTT[[#This Row],[Verantwortliches TP
(automatisch)]]=VLOOKUP(aktives_Teilprojekt,Teilprojekte[[Teilprojekte]:[Kürzel]],2,FALSE),"okay","Hauptprozess anderes TP"))</f>
        <v>okay</v>
      </c>
      <c r="AM16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5" s="10" t="str">
        <f>IFERROR(IF(BTT[[#This Row],[SAP-Modul
(Pflichtauswahl)]]&lt;&gt;VLOOKUP(BTT[[#This Row],[Verwendete Transaktion (Pflichtauswahl)]],Transaktionen[[Transaktionen]:[Modul]],3,FALSE),"Modul anders","okay"),"")</f>
        <v/>
      </c>
      <c r="AP1655" s="10" t="str">
        <f>IFERROR(IF(COUNTIFS(BTT[Verwendete Transaktion (Pflichtauswahl)],BTT[[#This Row],[Verwendete Transaktion (Pflichtauswahl)]],BTT[SAP-Modul
(Pflichtauswahl)],"&lt;&gt;"&amp;BTT[[#This Row],[SAP-Modul
(Pflichtauswahl)]])&gt;0,"Modul anders","okay"),"")</f>
        <v>okay</v>
      </c>
      <c r="AQ1655" s="10" t="str">
        <f>IFERROR(IF(COUNTIFS(BTT[Verwendete Transaktion (Pflichtauswahl)],BTT[[#This Row],[Verwendete Transaktion (Pflichtauswahl)]],BTT[Verantwortliches TP
(automatisch)],"&lt;&gt;"&amp;BTT[[#This Row],[Verantwortliches TP
(automatisch)]])&gt;0,"Transaktion mehrfach","okay"),"")</f>
        <v>okay</v>
      </c>
      <c r="AR1655" s="10" t="str">
        <f>IFERROR(IF(COUNTIFS(BTT[Verwendete Transaktion (Pflichtauswahl)],BTT[[#This Row],[Verwendete Transaktion (Pflichtauswahl)]],BTT[Verantwortliches TP
(automatisch)],"&lt;&gt;"&amp;VLOOKUP(aktives_Teilprojekt,Teilprojekte[[Teilprojekte]:[Kürzel]],2,FALSE))&gt;0,"Transaktion mehrfach","okay"),"")</f>
        <v>okay</v>
      </c>
      <c r="AS1655" s="10" t="s">
        <v>12232</v>
      </c>
      <c r="AT1655" s="10"/>
    </row>
    <row r="1656" spans="1:46" x14ac:dyDescent="0.25">
      <c r="A1656" s="14" t="str">
        <f>IFERROR(IF(BTT[[#This Row],[Lfd Nr. 
(aus konsolidierter Datei)]]&lt;&gt;"",BTT[[#This Row],[Lfd Nr. 
(aus konsolidierter Datei)]],VLOOKUP(aktives_Teilprojekt,Teilprojekte[[Teilprojekte]:[Kürzel]],2,FALSE)&amp;ROW(BTT[[#This Row],[Lfd Nr.
(automatisch)]])-2),"")</f>
        <v>FI1570</v>
      </c>
      <c r="B1656" s="15" t="s">
        <v>14</v>
      </c>
      <c r="C1656" s="15"/>
      <c r="D1656" t="s">
        <v>12144</v>
      </c>
      <c r="E1656" s="10" t="str">
        <f>IFERROR(IF(NOT(BTT[[#This Row],[Manuelle Änderung des Verantwortliches TP
(Auswahl - bei Bedarf)]]=""),BTT[[#This Row],[Manuelle Änderung des Verantwortliches TP
(Auswahl - bei Bedarf)]],VLOOKUP(BTT[[#This Row],[Hauptprozess
(Pflichtauswahl)]],Hauptprozesse[],3,FALSE)),"")</f>
        <v>FI</v>
      </c>
      <c r="G1656" t="s">
        <v>14176</v>
      </c>
      <c r="H1656" s="10" t="s">
        <v>6038</v>
      </c>
      <c r="I1656" t="s">
        <v>14313</v>
      </c>
      <c r="J1656" s="10" t="str">
        <f>IFERROR(VLOOKUP(BTT[[#This Row],[Verwendete Transaktion (Pflichtauswahl)]],Transaktionen[[Transaktionen]:[Langtext]],2,FALSE),"")</f>
        <v>Eingangsrechnung erfassen</v>
      </c>
      <c r="V1656" s="10" t="str">
        <f>IFERROR(VLOOKUP(BTT[[#This Row],[Verwendetes Formular
(Auswahl falls relevant)]],Formulare[[Formularbezeichnung]:[Formularname (technisch)]],2,FALSE),"")</f>
        <v/>
      </c>
      <c r="Y1656" s="4"/>
      <c r="AK1656" s="10" t="str">
        <f>IF(BTT[[#This Row],[Subprozess
(optionale Auswahl)]]="","okay",IF(VLOOKUP(BTT[[#This Row],[Subprozess
(optionale Auswahl)]],BPML[[Subprozess]:[Zugeordneter Hauptprozess]],3,FALSE)=BTT[[#This Row],[Hauptprozess
(Pflichtauswahl)]],"okay","falscher Subprozess"))</f>
        <v>okay</v>
      </c>
      <c r="AL1656" t="str">
        <f>IF(aktives_Teilprojekt="Master","",IF(BTT[[#This Row],[Verantwortliches TP
(automatisch)]]=VLOOKUP(aktives_Teilprojekt,Teilprojekte[[Teilprojekte]:[Kürzel]],2,FALSE),"okay","Hauptprozess anderes TP"))</f>
        <v>okay</v>
      </c>
      <c r="AM16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6" s="10" t="str">
        <f>IFERROR(IF(BTT[[#This Row],[SAP-Modul
(Pflichtauswahl)]]&lt;&gt;VLOOKUP(BTT[[#This Row],[Verwendete Transaktion (Pflichtauswahl)]],Transaktionen[[Transaktionen]:[Modul]],3,FALSE),"Modul anders","okay"),"")</f>
        <v>okay</v>
      </c>
      <c r="AP1656" s="10" t="str">
        <f>IFERROR(IF(COUNTIFS(BTT[Verwendete Transaktion (Pflichtauswahl)],BTT[[#This Row],[Verwendete Transaktion (Pflichtauswahl)]],BTT[SAP-Modul
(Pflichtauswahl)],"&lt;&gt;"&amp;BTT[[#This Row],[SAP-Modul
(Pflichtauswahl)]])&gt;0,"Modul anders","okay"),"")</f>
        <v>okay</v>
      </c>
      <c r="AQ1656" s="10" t="str">
        <f>IFERROR(IF(COUNTIFS(BTT[Verwendete Transaktion (Pflichtauswahl)],BTT[[#This Row],[Verwendete Transaktion (Pflichtauswahl)]],BTT[Verantwortliches TP
(automatisch)],"&lt;&gt;"&amp;BTT[[#This Row],[Verantwortliches TP
(automatisch)]])&gt;0,"Transaktion mehrfach","okay"),"")</f>
        <v>okay</v>
      </c>
      <c r="AR1656" s="10" t="str">
        <f>IFERROR(IF(COUNTIFS(BTT[Verwendete Transaktion (Pflichtauswahl)],BTT[[#This Row],[Verwendete Transaktion (Pflichtauswahl)]],BTT[Verantwortliches TP
(automatisch)],"&lt;&gt;"&amp;VLOOKUP(aktives_Teilprojekt,Teilprojekte[[Teilprojekte]:[Kürzel]],2,FALSE))&gt;0,"Transaktion mehrfach","okay"),"")</f>
        <v>okay</v>
      </c>
      <c r="AS1656" s="10" t="s">
        <v>12233</v>
      </c>
      <c r="AT1656" s="10"/>
    </row>
    <row r="1657" spans="1:46" x14ac:dyDescent="0.25">
      <c r="A1657" s="14" t="str">
        <f>IFERROR(IF(BTT[[#This Row],[Lfd Nr. 
(aus konsolidierter Datei)]]&lt;&gt;"",BTT[[#This Row],[Lfd Nr. 
(aus konsolidierter Datei)]],VLOOKUP(aktives_Teilprojekt,Teilprojekte[[Teilprojekte]:[Kürzel]],2,FALSE)&amp;ROW(BTT[[#This Row],[Lfd Nr.
(automatisch)]])-2),"")</f>
        <v>FI1571</v>
      </c>
      <c r="B1657" s="15" t="s">
        <v>14</v>
      </c>
      <c r="C1657" s="15"/>
      <c r="D1657" t="s">
        <v>12146</v>
      </c>
      <c r="E1657" s="10" t="str">
        <f>IFERROR(IF(NOT(BTT[[#This Row],[Manuelle Änderung des Verantwortliches TP
(Auswahl - bei Bedarf)]]=""),BTT[[#This Row],[Manuelle Änderung des Verantwortliches TP
(Auswahl - bei Bedarf)]],VLOOKUP(BTT[[#This Row],[Hauptprozess
(Pflichtauswahl)]],Hauptprozesse[],3,FALSE)),"")</f>
        <v>FI</v>
      </c>
      <c r="G1657" t="s">
        <v>14176</v>
      </c>
      <c r="H1657" s="10" t="s">
        <v>6038</v>
      </c>
      <c r="I1657" t="s">
        <v>4966</v>
      </c>
      <c r="J1657" s="10" t="str">
        <f>IFERROR(VLOOKUP(BTT[[#This Row],[Verwendete Transaktion (Pflichtauswahl)]],Transaktionen[[Transaktionen]:[Langtext]],2,FALSE),"")</f>
        <v>Kreditoren Rechnungsanhang Abruf</v>
      </c>
      <c r="V1657" s="10" t="str">
        <f>IFERROR(VLOOKUP(BTT[[#This Row],[Verwendetes Formular
(Auswahl falls relevant)]],Formulare[[Formularbezeichnung]:[Formularname (technisch)]],2,FALSE),"")</f>
        <v/>
      </c>
      <c r="Y1657" s="4"/>
      <c r="AK1657" s="10" t="str">
        <f>IF(BTT[[#This Row],[Subprozess
(optionale Auswahl)]]="","okay",IF(VLOOKUP(BTT[[#This Row],[Subprozess
(optionale Auswahl)]],BPML[[Subprozess]:[Zugeordneter Hauptprozess]],3,FALSE)=BTT[[#This Row],[Hauptprozess
(Pflichtauswahl)]],"okay","falscher Subprozess"))</f>
        <v>okay</v>
      </c>
      <c r="AL1657" t="str">
        <f>IF(aktives_Teilprojekt="Master","",IF(BTT[[#This Row],[Verantwortliches TP
(automatisch)]]=VLOOKUP(aktives_Teilprojekt,Teilprojekte[[Teilprojekte]:[Kürzel]],2,FALSE),"okay","Hauptprozess anderes TP"))</f>
        <v>okay</v>
      </c>
      <c r="AM16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7" s="10" t="str">
        <f>IFERROR(IF(BTT[[#This Row],[SAP-Modul
(Pflichtauswahl)]]&lt;&gt;VLOOKUP(BTT[[#This Row],[Verwendete Transaktion (Pflichtauswahl)]],Transaktionen[[Transaktionen]:[Modul]],3,FALSE),"Modul anders","okay"),"")</f>
        <v>Modul anders</v>
      </c>
      <c r="AP1657" s="10" t="str">
        <f>IFERROR(IF(COUNTIFS(BTT[Verwendete Transaktion (Pflichtauswahl)],BTT[[#This Row],[Verwendete Transaktion (Pflichtauswahl)]],BTT[SAP-Modul
(Pflichtauswahl)],"&lt;&gt;"&amp;BTT[[#This Row],[SAP-Modul
(Pflichtauswahl)]])&gt;0,"Modul anders","okay"),"")</f>
        <v>okay</v>
      </c>
      <c r="AQ1657" s="10" t="str">
        <f>IFERROR(IF(COUNTIFS(BTT[Verwendete Transaktion (Pflichtauswahl)],BTT[[#This Row],[Verwendete Transaktion (Pflichtauswahl)]],BTT[Verantwortliches TP
(automatisch)],"&lt;&gt;"&amp;BTT[[#This Row],[Verantwortliches TP
(automatisch)]])&gt;0,"Transaktion mehrfach","okay"),"")</f>
        <v>okay</v>
      </c>
      <c r="AR1657" s="10" t="str">
        <f>IFERROR(IF(COUNTIFS(BTT[Verwendete Transaktion (Pflichtauswahl)],BTT[[#This Row],[Verwendete Transaktion (Pflichtauswahl)]],BTT[Verantwortliches TP
(automatisch)],"&lt;&gt;"&amp;VLOOKUP(aktives_Teilprojekt,Teilprojekte[[Teilprojekte]:[Kürzel]],2,FALSE))&gt;0,"Transaktion mehrfach","okay"),"")</f>
        <v>okay</v>
      </c>
      <c r="AS1657" s="10" t="s">
        <v>12234</v>
      </c>
      <c r="AT1657" s="10"/>
    </row>
    <row r="1658" spans="1:46" x14ac:dyDescent="0.25">
      <c r="A1658" s="14" t="str">
        <f>IFERROR(IF(BTT[[#This Row],[Lfd Nr. 
(aus konsolidierter Datei)]]&lt;&gt;"",BTT[[#This Row],[Lfd Nr. 
(aus konsolidierter Datei)]],VLOOKUP(aktives_Teilprojekt,Teilprojekte[[Teilprojekte]:[Kürzel]],2,FALSE)&amp;ROW(BTT[[#This Row],[Lfd Nr.
(automatisch)]])-2),"")</f>
        <v>FI1572</v>
      </c>
      <c r="B1658" s="15" t="s">
        <v>14</v>
      </c>
      <c r="C1658" s="15"/>
      <c r="D1658" t="s">
        <v>12148</v>
      </c>
      <c r="E1658" s="10" t="str">
        <f>IFERROR(IF(NOT(BTT[[#This Row],[Manuelle Änderung des Verantwortliches TP
(Auswahl - bei Bedarf)]]=""),BTT[[#This Row],[Manuelle Änderung des Verantwortliches TP
(Auswahl - bei Bedarf)]],VLOOKUP(BTT[[#This Row],[Hauptprozess
(Pflichtauswahl)]],Hauptprozesse[],3,FALSE)),"")</f>
        <v>FI</v>
      </c>
      <c r="G1658" t="s">
        <v>14176</v>
      </c>
      <c r="H1658" s="10" t="s">
        <v>8485</v>
      </c>
      <c r="I1658" t="s">
        <v>8522</v>
      </c>
      <c r="J1658" s="10" t="str">
        <f>IFERROR(VLOOKUP(BTT[[#This Row],[Verwendete Transaktion (Pflichtauswahl)]],Transaktionen[[Transaktionen]:[Langtext]],2,FALSE),"")</f>
        <v>keine digitale Erfassung</v>
      </c>
      <c r="V1658" s="10" t="str">
        <f>IFERROR(VLOOKUP(BTT[[#This Row],[Verwendetes Formular
(Auswahl falls relevant)]],Formulare[[Formularbezeichnung]:[Formularname (technisch)]],2,FALSE),"")</f>
        <v/>
      </c>
      <c r="Y1658" s="4"/>
      <c r="AK1658" s="10" t="str">
        <f>IF(BTT[[#This Row],[Subprozess
(optionale Auswahl)]]="","okay",IF(VLOOKUP(BTT[[#This Row],[Subprozess
(optionale Auswahl)]],BPML[[Subprozess]:[Zugeordneter Hauptprozess]],3,FALSE)=BTT[[#This Row],[Hauptprozess
(Pflichtauswahl)]],"okay","falscher Subprozess"))</f>
        <v>okay</v>
      </c>
      <c r="AL1658" t="str">
        <f>IF(aktives_Teilprojekt="Master","",IF(BTT[[#This Row],[Verantwortliches TP
(automatisch)]]=VLOOKUP(aktives_Teilprojekt,Teilprojekte[[Teilprojekte]:[Kürzel]],2,FALSE),"okay","Hauptprozess anderes TP"))</f>
        <v>okay</v>
      </c>
      <c r="AM16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8" s="10" t="str">
        <f>IFERROR(IF(BTT[[#This Row],[SAP-Modul
(Pflichtauswahl)]]&lt;&gt;VLOOKUP(BTT[[#This Row],[Verwendete Transaktion (Pflichtauswahl)]],Transaktionen[[Transaktionen]:[Modul]],3,FALSE),"Modul anders","okay"),"")</f>
        <v>okay</v>
      </c>
      <c r="AP1658" s="10" t="str">
        <f>IFERROR(IF(COUNTIFS(BTT[Verwendete Transaktion (Pflichtauswahl)],BTT[[#This Row],[Verwendete Transaktion (Pflichtauswahl)]],BTT[SAP-Modul
(Pflichtauswahl)],"&lt;&gt;"&amp;BTT[[#This Row],[SAP-Modul
(Pflichtauswahl)]])&gt;0,"Modul anders","okay"),"")</f>
        <v>okay</v>
      </c>
      <c r="AQ1658" s="10" t="str">
        <f>IFERROR(IF(COUNTIFS(BTT[Verwendete Transaktion (Pflichtauswahl)],BTT[[#This Row],[Verwendete Transaktion (Pflichtauswahl)]],BTT[Verantwortliches TP
(automatisch)],"&lt;&gt;"&amp;BTT[[#This Row],[Verantwortliches TP
(automatisch)]])&gt;0,"Transaktion mehrfach","okay"),"")</f>
        <v>okay</v>
      </c>
      <c r="AR1658" s="10" t="str">
        <f>IFERROR(IF(COUNTIFS(BTT[Verwendete Transaktion (Pflichtauswahl)],BTT[[#This Row],[Verwendete Transaktion (Pflichtauswahl)]],BTT[Verantwortliches TP
(automatisch)],"&lt;&gt;"&amp;VLOOKUP(aktives_Teilprojekt,Teilprojekte[[Teilprojekte]:[Kürzel]],2,FALSE))&gt;0,"Transaktion mehrfach","okay"),"")</f>
        <v>okay</v>
      </c>
      <c r="AS1658" s="10" t="s">
        <v>12235</v>
      </c>
      <c r="AT1658" s="10"/>
    </row>
    <row r="1659" spans="1:46" x14ac:dyDescent="0.25">
      <c r="A1659" s="14" t="str">
        <f>IFERROR(IF(BTT[[#This Row],[Lfd Nr. 
(aus konsolidierter Datei)]]&lt;&gt;"",BTT[[#This Row],[Lfd Nr. 
(aus konsolidierter Datei)]],VLOOKUP(aktives_Teilprojekt,Teilprojekte[[Teilprojekte]:[Kürzel]],2,FALSE)&amp;ROW(BTT[[#This Row],[Lfd Nr.
(automatisch)]])-2),"")</f>
        <v>FI1573</v>
      </c>
      <c r="B1659" s="15" t="s">
        <v>14</v>
      </c>
      <c r="C1659" s="15"/>
      <c r="D1659" t="s">
        <v>12150</v>
      </c>
      <c r="E1659" s="10" t="str">
        <f>IFERROR(IF(NOT(BTT[[#This Row],[Manuelle Änderung des Verantwortliches TP
(Auswahl - bei Bedarf)]]=""),BTT[[#This Row],[Manuelle Änderung des Verantwortliches TP
(Auswahl - bei Bedarf)]],VLOOKUP(BTT[[#This Row],[Hauptprozess
(Pflichtauswahl)]],Hauptprozesse[],3,FALSE)),"")</f>
        <v>FI</v>
      </c>
      <c r="G1659" t="s">
        <v>14176</v>
      </c>
      <c r="H1659" s="10" t="s">
        <v>8485</v>
      </c>
      <c r="I1659" t="s">
        <v>8522</v>
      </c>
      <c r="J1659" s="10" t="str">
        <f>IFERROR(VLOOKUP(BTT[[#This Row],[Verwendete Transaktion (Pflichtauswahl)]],Transaktionen[[Transaktionen]:[Langtext]],2,FALSE),"")</f>
        <v>keine digitale Erfassung</v>
      </c>
      <c r="V1659" s="10" t="str">
        <f>IFERROR(VLOOKUP(BTT[[#This Row],[Verwendetes Formular
(Auswahl falls relevant)]],Formulare[[Formularbezeichnung]:[Formularname (technisch)]],2,FALSE),"")</f>
        <v/>
      </c>
      <c r="Y1659" s="4"/>
      <c r="AK1659" s="10" t="str">
        <f>IF(BTT[[#This Row],[Subprozess
(optionale Auswahl)]]="","okay",IF(VLOOKUP(BTT[[#This Row],[Subprozess
(optionale Auswahl)]],BPML[[Subprozess]:[Zugeordneter Hauptprozess]],3,FALSE)=BTT[[#This Row],[Hauptprozess
(Pflichtauswahl)]],"okay","falscher Subprozess"))</f>
        <v>okay</v>
      </c>
      <c r="AL1659" t="str">
        <f>IF(aktives_Teilprojekt="Master","",IF(BTT[[#This Row],[Verantwortliches TP
(automatisch)]]=VLOOKUP(aktives_Teilprojekt,Teilprojekte[[Teilprojekte]:[Kürzel]],2,FALSE),"okay","Hauptprozess anderes TP"))</f>
        <v>okay</v>
      </c>
      <c r="AM16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9" s="10" t="str">
        <f>IFERROR(IF(BTT[[#This Row],[SAP-Modul
(Pflichtauswahl)]]&lt;&gt;VLOOKUP(BTT[[#This Row],[Verwendete Transaktion (Pflichtauswahl)]],Transaktionen[[Transaktionen]:[Modul]],3,FALSE),"Modul anders","okay"),"")</f>
        <v>okay</v>
      </c>
      <c r="AP1659" s="10" t="str">
        <f>IFERROR(IF(COUNTIFS(BTT[Verwendete Transaktion (Pflichtauswahl)],BTT[[#This Row],[Verwendete Transaktion (Pflichtauswahl)]],BTT[SAP-Modul
(Pflichtauswahl)],"&lt;&gt;"&amp;BTT[[#This Row],[SAP-Modul
(Pflichtauswahl)]])&gt;0,"Modul anders","okay"),"")</f>
        <v>okay</v>
      </c>
      <c r="AQ1659" s="10" t="str">
        <f>IFERROR(IF(COUNTIFS(BTT[Verwendete Transaktion (Pflichtauswahl)],BTT[[#This Row],[Verwendete Transaktion (Pflichtauswahl)]],BTT[Verantwortliches TP
(automatisch)],"&lt;&gt;"&amp;BTT[[#This Row],[Verantwortliches TP
(automatisch)]])&gt;0,"Transaktion mehrfach","okay"),"")</f>
        <v>okay</v>
      </c>
      <c r="AR1659" s="10" t="str">
        <f>IFERROR(IF(COUNTIFS(BTT[Verwendete Transaktion (Pflichtauswahl)],BTT[[#This Row],[Verwendete Transaktion (Pflichtauswahl)]],BTT[Verantwortliches TP
(automatisch)],"&lt;&gt;"&amp;VLOOKUP(aktives_Teilprojekt,Teilprojekte[[Teilprojekte]:[Kürzel]],2,FALSE))&gt;0,"Transaktion mehrfach","okay"),"")</f>
        <v>okay</v>
      </c>
      <c r="AS1659" s="10" t="s">
        <v>12236</v>
      </c>
      <c r="AT1659" s="10"/>
    </row>
    <row r="1660" spans="1:46" x14ac:dyDescent="0.25">
      <c r="A1660" s="14" t="str">
        <f>IFERROR(IF(BTT[[#This Row],[Lfd Nr. 
(aus konsolidierter Datei)]]&lt;&gt;"",BTT[[#This Row],[Lfd Nr. 
(aus konsolidierter Datei)]],VLOOKUP(aktives_Teilprojekt,Teilprojekte[[Teilprojekte]:[Kürzel]],2,FALSE)&amp;ROW(BTT[[#This Row],[Lfd Nr.
(automatisch)]])-2),"")</f>
        <v>FI1574</v>
      </c>
      <c r="B1660" s="15" t="s">
        <v>14</v>
      </c>
      <c r="C1660" s="15"/>
      <c r="D1660" t="s">
        <v>12238</v>
      </c>
      <c r="E1660" s="10" t="str">
        <f>IFERROR(IF(NOT(BTT[[#This Row],[Manuelle Änderung des Verantwortliches TP
(Auswahl - bei Bedarf)]]=""),BTT[[#This Row],[Manuelle Änderung des Verantwortliches TP
(Auswahl - bei Bedarf)]],VLOOKUP(BTT[[#This Row],[Hauptprozess
(Pflichtauswahl)]],Hauptprozesse[],3,FALSE)),"")</f>
        <v>FI</v>
      </c>
      <c r="G1660" t="s">
        <v>14176</v>
      </c>
      <c r="H1660" s="10" t="s">
        <v>8485</v>
      </c>
      <c r="I1660" t="s">
        <v>8522</v>
      </c>
      <c r="J1660" s="10" t="str">
        <f>IFERROR(VLOOKUP(BTT[[#This Row],[Verwendete Transaktion (Pflichtauswahl)]],Transaktionen[[Transaktionen]:[Langtext]],2,FALSE),"")</f>
        <v>keine digitale Erfassung</v>
      </c>
      <c r="V1660" s="10" t="str">
        <f>IFERROR(VLOOKUP(BTT[[#This Row],[Verwendetes Formular
(Auswahl falls relevant)]],Formulare[[Formularbezeichnung]:[Formularname (technisch)]],2,FALSE),"")</f>
        <v/>
      </c>
      <c r="Y1660" s="4"/>
      <c r="AK1660" s="10" t="str">
        <f>IF(BTT[[#This Row],[Subprozess
(optionale Auswahl)]]="","okay",IF(VLOOKUP(BTT[[#This Row],[Subprozess
(optionale Auswahl)]],BPML[[Subprozess]:[Zugeordneter Hauptprozess]],3,FALSE)=BTT[[#This Row],[Hauptprozess
(Pflichtauswahl)]],"okay","falscher Subprozess"))</f>
        <v>okay</v>
      </c>
      <c r="AL1660" t="str">
        <f>IF(aktives_Teilprojekt="Master","",IF(BTT[[#This Row],[Verantwortliches TP
(automatisch)]]=VLOOKUP(aktives_Teilprojekt,Teilprojekte[[Teilprojekte]:[Kürzel]],2,FALSE),"okay","Hauptprozess anderes TP"))</f>
        <v>okay</v>
      </c>
      <c r="AM16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0" s="10" t="str">
        <f>IFERROR(IF(BTT[[#This Row],[SAP-Modul
(Pflichtauswahl)]]&lt;&gt;VLOOKUP(BTT[[#This Row],[Verwendete Transaktion (Pflichtauswahl)]],Transaktionen[[Transaktionen]:[Modul]],3,FALSE),"Modul anders","okay"),"")</f>
        <v>okay</v>
      </c>
      <c r="AP1660" s="10" t="str">
        <f>IFERROR(IF(COUNTIFS(BTT[Verwendete Transaktion (Pflichtauswahl)],BTT[[#This Row],[Verwendete Transaktion (Pflichtauswahl)]],BTT[SAP-Modul
(Pflichtauswahl)],"&lt;&gt;"&amp;BTT[[#This Row],[SAP-Modul
(Pflichtauswahl)]])&gt;0,"Modul anders","okay"),"")</f>
        <v>okay</v>
      </c>
      <c r="AQ1660" s="10" t="str">
        <f>IFERROR(IF(COUNTIFS(BTT[Verwendete Transaktion (Pflichtauswahl)],BTT[[#This Row],[Verwendete Transaktion (Pflichtauswahl)]],BTT[Verantwortliches TP
(automatisch)],"&lt;&gt;"&amp;BTT[[#This Row],[Verantwortliches TP
(automatisch)]])&gt;0,"Transaktion mehrfach","okay"),"")</f>
        <v>okay</v>
      </c>
      <c r="AR1660" s="10" t="str">
        <f>IFERROR(IF(COUNTIFS(BTT[Verwendete Transaktion (Pflichtauswahl)],BTT[[#This Row],[Verwendete Transaktion (Pflichtauswahl)]],BTT[Verantwortliches TP
(automatisch)],"&lt;&gt;"&amp;VLOOKUP(aktives_Teilprojekt,Teilprojekte[[Teilprojekte]:[Kürzel]],2,FALSE))&gt;0,"Transaktion mehrfach","okay"),"")</f>
        <v>okay</v>
      </c>
      <c r="AS1660" s="10" t="s">
        <v>12237</v>
      </c>
      <c r="AT1660" s="10"/>
    </row>
    <row r="1661" spans="1:46" x14ac:dyDescent="0.25">
      <c r="A1661" s="14" t="str">
        <f>IFERROR(IF(BTT[[#This Row],[Lfd Nr. 
(aus konsolidierter Datei)]]&lt;&gt;"",BTT[[#This Row],[Lfd Nr. 
(aus konsolidierter Datei)]],VLOOKUP(aktives_Teilprojekt,Teilprojekte[[Teilprojekte]:[Kürzel]],2,FALSE)&amp;ROW(BTT[[#This Row],[Lfd Nr.
(automatisch)]])-2),"")</f>
        <v>FI1575</v>
      </c>
      <c r="B1661" s="15" t="s">
        <v>14</v>
      </c>
      <c r="C1661" s="15"/>
      <c r="D1661" t="s">
        <v>12175</v>
      </c>
      <c r="E1661" s="10" t="str">
        <f>IFERROR(IF(NOT(BTT[[#This Row],[Manuelle Änderung des Verantwortliches TP
(Auswahl - bei Bedarf)]]=""),BTT[[#This Row],[Manuelle Änderung des Verantwortliches TP
(Auswahl - bei Bedarf)]],VLOOKUP(BTT[[#This Row],[Hauptprozess
(Pflichtauswahl)]],Hauptprozesse[],3,FALSE)),"")</f>
        <v>FI</v>
      </c>
      <c r="H1661" s="10"/>
      <c r="J1661" s="10" t="str">
        <f>IFERROR(VLOOKUP(BTT[[#This Row],[Verwendete Transaktion (Pflichtauswahl)]],Transaktionen[[Transaktionen]:[Langtext]],2,FALSE),"")</f>
        <v/>
      </c>
      <c r="V1661" s="10" t="str">
        <f>IFERROR(VLOOKUP(BTT[[#This Row],[Verwendetes Formular
(Auswahl falls relevant)]],Formulare[[Formularbezeichnung]:[Formularname (technisch)]],2,FALSE),"")</f>
        <v/>
      </c>
      <c r="Y1661" s="4"/>
      <c r="AK1661" s="10" t="str">
        <f>IF(BTT[[#This Row],[Subprozess
(optionale Auswahl)]]="","okay",IF(VLOOKUP(BTT[[#This Row],[Subprozess
(optionale Auswahl)]],BPML[[Subprozess]:[Zugeordneter Hauptprozess]],3,FALSE)=BTT[[#This Row],[Hauptprozess
(Pflichtauswahl)]],"okay","falscher Subprozess"))</f>
        <v>okay</v>
      </c>
      <c r="AL1661" t="str">
        <f>IF(aktives_Teilprojekt="Master","",IF(BTT[[#This Row],[Verantwortliches TP
(automatisch)]]=VLOOKUP(aktives_Teilprojekt,Teilprojekte[[Teilprojekte]:[Kürzel]],2,FALSE),"okay","Hauptprozess anderes TP"))</f>
        <v>okay</v>
      </c>
      <c r="AM16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1" s="10" t="str">
        <f>IFERROR(IF(BTT[[#This Row],[SAP-Modul
(Pflichtauswahl)]]&lt;&gt;VLOOKUP(BTT[[#This Row],[Verwendete Transaktion (Pflichtauswahl)]],Transaktionen[[Transaktionen]:[Modul]],3,FALSE),"Modul anders","okay"),"")</f>
        <v/>
      </c>
      <c r="AP1661" s="10" t="str">
        <f>IFERROR(IF(COUNTIFS(BTT[Verwendete Transaktion (Pflichtauswahl)],BTT[[#This Row],[Verwendete Transaktion (Pflichtauswahl)]],BTT[SAP-Modul
(Pflichtauswahl)],"&lt;&gt;"&amp;BTT[[#This Row],[SAP-Modul
(Pflichtauswahl)]])&gt;0,"Modul anders","okay"),"")</f>
        <v>okay</v>
      </c>
      <c r="AQ1661" s="10" t="str">
        <f>IFERROR(IF(COUNTIFS(BTT[Verwendete Transaktion (Pflichtauswahl)],BTT[[#This Row],[Verwendete Transaktion (Pflichtauswahl)]],BTT[Verantwortliches TP
(automatisch)],"&lt;&gt;"&amp;BTT[[#This Row],[Verantwortliches TP
(automatisch)]])&gt;0,"Transaktion mehrfach","okay"),"")</f>
        <v>okay</v>
      </c>
      <c r="AR1661" s="10" t="str">
        <f>IFERROR(IF(COUNTIFS(BTT[Verwendete Transaktion (Pflichtauswahl)],BTT[[#This Row],[Verwendete Transaktion (Pflichtauswahl)]],BTT[Verantwortliches TP
(automatisch)],"&lt;&gt;"&amp;VLOOKUP(aktives_Teilprojekt,Teilprojekte[[Teilprojekte]:[Kürzel]],2,FALSE))&gt;0,"Transaktion mehrfach","okay"),"")</f>
        <v>okay</v>
      </c>
      <c r="AS1661" s="10" t="s">
        <v>12239</v>
      </c>
      <c r="AT1661" s="10"/>
    </row>
    <row r="1662" spans="1:46" x14ac:dyDescent="0.25">
      <c r="A1662" s="14" t="str">
        <f>IFERROR(IF(BTT[[#This Row],[Lfd Nr. 
(aus konsolidierter Datei)]]&lt;&gt;"",BTT[[#This Row],[Lfd Nr. 
(aus konsolidierter Datei)]],VLOOKUP(aktives_Teilprojekt,Teilprojekte[[Teilprojekte]:[Kürzel]],2,FALSE)&amp;ROW(BTT[[#This Row],[Lfd Nr.
(automatisch)]])-2),"")</f>
        <v>FI1576</v>
      </c>
      <c r="B1662" s="15" t="s">
        <v>14</v>
      </c>
      <c r="C1662" s="15"/>
      <c r="D1662" t="s">
        <v>12204</v>
      </c>
      <c r="E1662" s="10" t="str">
        <f>IFERROR(IF(NOT(BTT[[#This Row],[Manuelle Änderung des Verantwortliches TP
(Auswahl - bei Bedarf)]]=""),BTT[[#This Row],[Manuelle Änderung des Verantwortliches TP
(Auswahl - bei Bedarf)]],VLOOKUP(BTT[[#This Row],[Hauptprozess
(Pflichtauswahl)]],Hauptprozesse[],3,FALSE)),"")</f>
        <v>FI</v>
      </c>
      <c r="G1662" t="s">
        <v>14176</v>
      </c>
      <c r="H1662" s="10" t="s">
        <v>6038</v>
      </c>
      <c r="I1662" t="s">
        <v>3133</v>
      </c>
      <c r="J1662" s="10" t="str">
        <f>IFERROR(VLOOKUP(BTT[[#This Row],[Verwendete Transaktion (Pflichtauswahl)]],Transaktionen[[Transaktionen]:[Langtext]],2,FALSE),"")</f>
        <v>Bestellung anzeigen</v>
      </c>
      <c r="V1662" s="10" t="str">
        <f>IFERROR(VLOOKUP(BTT[[#This Row],[Verwendetes Formular
(Auswahl falls relevant)]],Formulare[[Formularbezeichnung]:[Formularname (technisch)]],2,FALSE),"")</f>
        <v/>
      </c>
      <c r="Y1662" s="4"/>
      <c r="AK1662" s="10" t="str">
        <f>IF(BTT[[#This Row],[Subprozess
(optionale Auswahl)]]="","okay",IF(VLOOKUP(BTT[[#This Row],[Subprozess
(optionale Auswahl)]],BPML[[Subprozess]:[Zugeordneter Hauptprozess]],3,FALSE)=BTT[[#This Row],[Hauptprozess
(Pflichtauswahl)]],"okay","falscher Subprozess"))</f>
        <v>okay</v>
      </c>
      <c r="AL1662" t="str">
        <f>IF(aktives_Teilprojekt="Master","",IF(BTT[[#This Row],[Verantwortliches TP
(automatisch)]]=VLOOKUP(aktives_Teilprojekt,Teilprojekte[[Teilprojekte]:[Kürzel]],2,FALSE),"okay","Hauptprozess anderes TP"))</f>
        <v>okay</v>
      </c>
      <c r="AM16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2" s="10" t="str">
        <f>IFERROR(IF(BTT[[#This Row],[SAP-Modul
(Pflichtauswahl)]]&lt;&gt;VLOOKUP(BTT[[#This Row],[Verwendete Transaktion (Pflichtauswahl)]],Transaktionen[[Transaktionen]:[Modul]],3,FALSE),"Modul anders","okay"),"")</f>
        <v>okay</v>
      </c>
      <c r="AP1662" s="10" t="str">
        <f>IFERROR(IF(COUNTIFS(BTT[Verwendete Transaktion (Pflichtauswahl)],BTT[[#This Row],[Verwendete Transaktion (Pflichtauswahl)]],BTT[SAP-Modul
(Pflichtauswahl)],"&lt;&gt;"&amp;BTT[[#This Row],[SAP-Modul
(Pflichtauswahl)]])&gt;0,"Modul anders","okay"),"")</f>
        <v>okay</v>
      </c>
      <c r="AQ1662" s="10" t="str">
        <f>IFERROR(IF(COUNTIFS(BTT[Verwendete Transaktion (Pflichtauswahl)],BTT[[#This Row],[Verwendete Transaktion (Pflichtauswahl)]],BTT[Verantwortliches TP
(automatisch)],"&lt;&gt;"&amp;BTT[[#This Row],[Verantwortliches TP
(automatisch)]])&gt;0,"Transaktion mehrfach","okay"),"")</f>
        <v>okay</v>
      </c>
      <c r="AR1662" s="10" t="str">
        <f>IFERROR(IF(COUNTIFS(BTT[Verwendete Transaktion (Pflichtauswahl)],BTT[[#This Row],[Verwendete Transaktion (Pflichtauswahl)]],BTT[Verantwortliches TP
(automatisch)],"&lt;&gt;"&amp;VLOOKUP(aktives_Teilprojekt,Teilprojekte[[Teilprojekte]:[Kürzel]],2,FALSE))&gt;0,"Transaktion mehrfach","okay"),"")</f>
        <v>okay</v>
      </c>
      <c r="AS1662" s="10" t="s">
        <v>12240</v>
      </c>
      <c r="AT1662" s="10"/>
    </row>
    <row r="1663" spans="1:46" x14ac:dyDescent="0.25">
      <c r="A1663" s="14" t="str">
        <f>IFERROR(IF(BTT[[#This Row],[Lfd Nr. 
(aus konsolidierter Datei)]]&lt;&gt;"",BTT[[#This Row],[Lfd Nr. 
(aus konsolidierter Datei)]],VLOOKUP(aktives_Teilprojekt,Teilprojekte[[Teilprojekte]:[Kürzel]],2,FALSE)&amp;ROW(BTT[[#This Row],[Lfd Nr.
(automatisch)]])-2),"")</f>
        <v>FI1577</v>
      </c>
      <c r="B1663" s="15" t="s">
        <v>14</v>
      </c>
      <c r="C1663" s="15"/>
      <c r="D1663" t="s">
        <v>12204</v>
      </c>
      <c r="E1663" s="10" t="str">
        <f>IFERROR(IF(NOT(BTT[[#This Row],[Manuelle Änderung des Verantwortliches TP
(Auswahl - bei Bedarf)]]=""),BTT[[#This Row],[Manuelle Änderung des Verantwortliches TP
(Auswahl - bei Bedarf)]],VLOOKUP(BTT[[#This Row],[Hauptprozess
(Pflichtauswahl)]],Hauptprozesse[],3,FALSE)),"")</f>
        <v>FI</v>
      </c>
      <c r="G1663" t="s">
        <v>14176</v>
      </c>
      <c r="H1663" s="10" t="s">
        <v>6092</v>
      </c>
      <c r="I1663" t="s">
        <v>1903</v>
      </c>
      <c r="J1663" s="10" t="str">
        <f>IFERROR(VLOOKUP(BTT[[#This Row],[Verwendete Transaktion (Pflichtauswahl)]],Transaktionen[[Transaktionen]:[Langtext]],2,FALSE),"")</f>
        <v>Anzeigen Kreditor (Buchhaltung)</v>
      </c>
      <c r="V1663" s="10" t="str">
        <f>IFERROR(VLOOKUP(BTT[[#This Row],[Verwendetes Formular
(Auswahl falls relevant)]],Formulare[[Formularbezeichnung]:[Formularname (technisch)]],2,FALSE),"")</f>
        <v/>
      </c>
      <c r="Y1663" s="4"/>
      <c r="AK1663" s="10" t="str">
        <f>IF(BTT[[#This Row],[Subprozess
(optionale Auswahl)]]="","okay",IF(VLOOKUP(BTT[[#This Row],[Subprozess
(optionale Auswahl)]],BPML[[Subprozess]:[Zugeordneter Hauptprozess]],3,FALSE)=BTT[[#This Row],[Hauptprozess
(Pflichtauswahl)]],"okay","falscher Subprozess"))</f>
        <v>okay</v>
      </c>
      <c r="AL1663" t="str">
        <f>IF(aktives_Teilprojekt="Master","",IF(BTT[[#This Row],[Verantwortliches TP
(automatisch)]]=VLOOKUP(aktives_Teilprojekt,Teilprojekte[[Teilprojekte]:[Kürzel]],2,FALSE),"okay","Hauptprozess anderes TP"))</f>
        <v>okay</v>
      </c>
      <c r="AM16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3" s="10" t="str">
        <f>IFERROR(IF(BTT[[#This Row],[SAP-Modul
(Pflichtauswahl)]]&lt;&gt;VLOOKUP(BTT[[#This Row],[Verwendete Transaktion (Pflichtauswahl)]],Transaktionen[[Transaktionen]:[Modul]],3,FALSE),"Modul anders","okay"),"")</f>
        <v>okay</v>
      </c>
      <c r="AP1663" s="10" t="str">
        <f>IFERROR(IF(COUNTIFS(BTT[Verwendete Transaktion (Pflichtauswahl)],BTT[[#This Row],[Verwendete Transaktion (Pflichtauswahl)]],BTT[SAP-Modul
(Pflichtauswahl)],"&lt;&gt;"&amp;BTT[[#This Row],[SAP-Modul
(Pflichtauswahl)]])&gt;0,"Modul anders","okay"),"")</f>
        <v>okay</v>
      </c>
      <c r="AQ1663" s="10" t="str">
        <f>IFERROR(IF(COUNTIFS(BTT[Verwendete Transaktion (Pflichtauswahl)],BTT[[#This Row],[Verwendete Transaktion (Pflichtauswahl)]],BTT[Verantwortliches TP
(automatisch)],"&lt;&gt;"&amp;BTT[[#This Row],[Verantwortliches TP
(automatisch)]])&gt;0,"Transaktion mehrfach","okay"),"")</f>
        <v>okay</v>
      </c>
      <c r="AR1663" s="10" t="str">
        <f>IFERROR(IF(COUNTIFS(BTT[Verwendete Transaktion (Pflichtauswahl)],BTT[[#This Row],[Verwendete Transaktion (Pflichtauswahl)]],BTT[Verantwortliches TP
(automatisch)],"&lt;&gt;"&amp;VLOOKUP(aktives_Teilprojekt,Teilprojekte[[Teilprojekte]:[Kürzel]],2,FALSE))&gt;0,"Transaktion mehrfach","okay"),"")</f>
        <v>okay</v>
      </c>
      <c r="AS1663" s="10" t="s">
        <v>12241</v>
      </c>
      <c r="AT1663" s="10"/>
    </row>
    <row r="1664" spans="1:46" x14ac:dyDescent="0.25">
      <c r="A1664" s="14" t="str">
        <f>IFERROR(IF(BTT[[#This Row],[Lfd Nr. 
(aus konsolidierter Datei)]]&lt;&gt;"",BTT[[#This Row],[Lfd Nr. 
(aus konsolidierter Datei)]],VLOOKUP(aktives_Teilprojekt,Teilprojekte[[Teilprojekte]:[Kürzel]],2,FALSE)&amp;ROW(BTT[[#This Row],[Lfd Nr.
(automatisch)]])-2),"")</f>
        <v>FI1578</v>
      </c>
      <c r="B1664" s="15" t="s">
        <v>14</v>
      </c>
      <c r="C1664" s="15"/>
      <c r="D1664" t="s">
        <v>12204</v>
      </c>
      <c r="E1664" s="10" t="str">
        <f>IFERROR(IF(NOT(BTT[[#This Row],[Manuelle Änderung des Verantwortliches TP
(Auswahl - bei Bedarf)]]=""),BTT[[#This Row],[Manuelle Änderung des Verantwortliches TP
(Auswahl - bei Bedarf)]],VLOOKUP(BTT[[#This Row],[Hauptprozess
(Pflichtauswahl)]],Hauptprozesse[],3,FALSE)),"")</f>
        <v>FI</v>
      </c>
      <c r="G1664" t="s">
        <v>14176</v>
      </c>
      <c r="H1664" s="10" t="s">
        <v>6038</v>
      </c>
      <c r="I1664" t="s">
        <v>3160</v>
      </c>
      <c r="J1664" s="10" t="str">
        <f>IFERROR(VLOOKUP(BTT[[#This Row],[Verwendete Transaktion (Pflichtauswahl)]],Transaktionen[[Transaktionen]:[Langtext]],2,FALSE),"")</f>
        <v>Kontrakt anzeigen</v>
      </c>
      <c r="V1664" s="10" t="str">
        <f>IFERROR(VLOOKUP(BTT[[#This Row],[Verwendetes Formular
(Auswahl falls relevant)]],Formulare[[Formularbezeichnung]:[Formularname (technisch)]],2,FALSE),"")</f>
        <v/>
      </c>
      <c r="Y1664" s="4"/>
      <c r="AK1664" s="10" t="str">
        <f>IF(BTT[[#This Row],[Subprozess
(optionale Auswahl)]]="","okay",IF(VLOOKUP(BTT[[#This Row],[Subprozess
(optionale Auswahl)]],BPML[[Subprozess]:[Zugeordneter Hauptprozess]],3,FALSE)=BTT[[#This Row],[Hauptprozess
(Pflichtauswahl)]],"okay","falscher Subprozess"))</f>
        <v>okay</v>
      </c>
      <c r="AL1664" t="str">
        <f>IF(aktives_Teilprojekt="Master","",IF(BTT[[#This Row],[Verantwortliches TP
(automatisch)]]=VLOOKUP(aktives_Teilprojekt,Teilprojekte[[Teilprojekte]:[Kürzel]],2,FALSE),"okay","Hauptprozess anderes TP"))</f>
        <v>okay</v>
      </c>
      <c r="AM16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4" s="10" t="str">
        <f>IFERROR(IF(BTT[[#This Row],[SAP-Modul
(Pflichtauswahl)]]&lt;&gt;VLOOKUP(BTT[[#This Row],[Verwendete Transaktion (Pflichtauswahl)]],Transaktionen[[Transaktionen]:[Modul]],3,FALSE),"Modul anders","okay"),"")</f>
        <v>okay</v>
      </c>
      <c r="AP1664" s="10" t="str">
        <f>IFERROR(IF(COUNTIFS(BTT[Verwendete Transaktion (Pflichtauswahl)],BTT[[#This Row],[Verwendete Transaktion (Pflichtauswahl)]],BTT[SAP-Modul
(Pflichtauswahl)],"&lt;&gt;"&amp;BTT[[#This Row],[SAP-Modul
(Pflichtauswahl)]])&gt;0,"Modul anders","okay"),"")</f>
        <v>okay</v>
      </c>
      <c r="AQ1664" s="10" t="str">
        <f>IFERROR(IF(COUNTIFS(BTT[Verwendete Transaktion (Pflichtauswahl)],BTT[[#This Row],[Verwendete Transaktion (Pflichtauswahl)]],BTT[Verantwortliches TP
(automatisch)],"&lt;&gt;"&amp;BTT[[#This Row],[Verantwortliches TP
(automatisch)]])&gt;0,"Transaktion mehrfach","okay"),"")</f>
        <v>okay</v>
      </c>
      <c r="AR1664" s="10" t="str">
        <f>IFERROR(IF(COUNTIFS(BTT[Verwendete Transaktion (Pflichtauswahl)],BTT[[#This Row],[Verwendete Transaktion (Pflichtauswahl)]],BTT[Verantwortliches TP
(automatisch)],"&lt;&gt;"&amp;VLOOKUP(aktives_Teilprojekt,Teilprojekte[[Teilprojekte]:[Kürzel]],2,FALSE))&gt;0,"Transaktion mehrfach","okay"),"")</f>
        <v>okay</v>
      </c>
      <c r="AS1664" s="10" t="s">
        <v>12242</v>
      </c>
      <c r="AT1664" s="10"/>
    </row>
    <row r="1665" spans="1:46" x14ac:dyDescent="0.25">
      <c r="A1665" s="14" t="str">
        <f>IFERROR(IF(BTT[[#This Row],[Lfd Nr. 
(aus konsolidierter Datei)]]&lt;&gt;"",BTT[[#This Row],[Lfd Nr. 
(aus konsolidierter Datei)]],VLOOKUP(aktives_Teilprojekt,Teilprojekte[[Teilprojekte]:[Kürzel]],2,FALSE)&amp;ROW(BTT[[#This Row],[Lfd Nr.
(automatisch)]])-2),"")</f>
        <v>FI1579</v>
      </c>
      <c r="B1665" s="15" t="s">
        <v>14</v>
      </c>
      <c r="C1665" s="15"/>
      <c r="D1665" t="s">
        <v>12204</v>
      </c>
      <c r="E1665" s="10" t="str">
        <f>IFERROR(IF(NOT(BTT[[#This Row],[Manuelle Änderung des Verantwortliches TP
(Auswahl - bei Bedarf)]]=""),BTT[[#This Row],[Manuelle Änderung des Verantwortliches TP
(Auswahl - bei Bedarf)]],VLOOKUP(BTT[[#This Row],[Hauptprozess
(Pflichtauswahl)]],Hauptprozesse[],3,FALSE)),"")</f>
        <v>FI</v>
      </c>
      <c r="G1665" t="s">
        <v>14176</v>
      </c>
      <c r="H1665" s="10" t="s">
        <v>6102</v>
      </c>
      <c r="I1665" t="s">
        <v>1809</v>
      </c>
      <c r="J1665" s="10" t="str">
        <f>IFERROR(VLOOKUP(BTT[[#This Row],[Verwendete Transaktion (Pflichtauswahl)]],Transaktionen[[Transaktionen]:[Langtext]],2,FALSE),"")</f>
        <v>Einzelposten Kreditoren</v>
      </c>
      <c r="V1665" s="10" t="str">
        <f>IFERROR(VLOOKUP(BTT[[#This Row],[Verwendetes Formular
(Auswahl falls relevant)]],Formulare[[Formularbezeichnung]:[Formularname (technisch)]],2,FALSE),"")</f>
        <v/>
      </c>
      <c r="Y1665" s="4"/>
      <c r="AK1665" s="10" t="str">
        <f>IF(BTT[[#This Row],[Subprozess
(optionale Auswahl)]]="","okay",IF(VLOOKUP(BTT[[#This Row],[Subprozess
(optionale Auswahl)]],BPML[[Subprozess]:[Zugeordneter Hauptprozess]],3,FALSE)=BTT[[#This Row],[Hauptprozess
(Pflichtauswahl)]],"okay","falscher Subprozess"))</f>
        <v>okay</v>
      </c>
      <c r="AL1665" t="str">
        <f>IF(aktives_Teilprojekt="Master","",IF(BTT[[#This Row],[Verantwortliches TP
(automatisch)]]=VLOOKUP(aktives_Teilprojekt,Teilprojekte[[Teilprojekte]:[Kürzel]],2,FALSE),"okay","Hauptprozess anderes TP"))</f>
        <v>okay</v>
      </c>
      <c r="AM16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5" s="10" t="str">
        <f>IFERROR(IF(BTT[[#This Row],[SAP-Modul
(Pflichtauswahl)]]&lt;&gt;VLOOKUP(BTT[[#This Row],[Verwendete Transaktion (Pflichtauswahl)]],Transaktionen[[Transaktionen]:[Modul]],3,FALSE),"Modul anders","okay"),"")</f>
        <v>okay</v>
      </c>
      <c r="AP1665" s="10" t="str">
        <f>IFERROR(IF(COUNTIFS(BTT[Verwendete Transaktion (Pflichtauswahl)],BTT[[#This Row],[Verwendete Transaktion (Pflichtauswahl)]],BTT[SAP-Modul
(Pflichtauswahl)],"&lt;&gt;"&amp;BTT[[#This Row],[SAP-Modul
(Pflichtauswahl)]])&gt;0,"Modul anders","okay"),"")</f>
        <v>okay</v>
      </c>
      <c r="AQ1665" s="10" t="str">
        <f>IFERROR(IF(COUNTIFS(BTT[Verwendete Transaktion (Pflichtauswahl)],BTT[[#This Row],[Verwendete Transaktion (Pflichtauswahl)]],BTT[Verantwortliches TP
(automatisch)],"&lt;&gt;"&amp;BTT[[#This Row],[Verantwortliches TP
(automatisch)]])&gt;0,"Transaktion mehrfach","okay"),"")</f>
        <v>okay</v>
      </c>
      <c r="AR1665" s="10" t="str">
        <f>IFERROR(IF(COUNTIFS(BTT[Verwendete Transaktion (Pflichtauswahl)],BTT[[#This Row],[Verwendete Transaktion (Pflichtauswahl)]],BTT[Verantwortliches TP
(automatisch)],"&lt;&gt;"&amp;VLOOKUP(aktives_Teilprojekt,Teilprojekte[[Teilprojekte]:[Kürzel]],2,FALSE))&gt;0,"Transaktion mehrfach","okay"),"")</f>
        <v>okay</v>
      </c>
      <c r="AS1665" s="10" t="s">
        <v>12243</v>
      </c>
      <c r="AT1665" s="10"/>
    </row>
    <row r="1666" spans="1:46" x14ac:dyDescent="0.25">
      <c r="A1666" s="14" t="str">
        <f>IFERROR(IF(BTT[[#This Row],[Lfd Nr. 
(aus konsolidierter Datei)]]&lt;&gt;"",BTT[[#This Row],[Lfd Nr. 
(aus konsolidierter Datei)]],VLOOKUP(aktives_Teilprojekt,Teilprojekte[[Teilprojekte]:[Kürzel]],2,FALSE)&amp;ROW(BTT[[#This Row],[Lfd Nr.
(automatisch)]])-2),"")</f>
        <v>FI1580</v>
      </c>
      <c r="B1666" s="15" t="s">
        <v>14</v>
      </c>
      <c r="C1666" s="15"/>
      <c r="D1666" t="s">
        <v>12209</v>
      </c>
      <c r="E1666" s="10" t="str">
        <f>IFERROR(IF(NOT(BTT[[#This Row],[Manuelle Änderung des Verantwortliches TP
(Auswahl - bei Bedarf)]]=""),BTT[[#This Row],[Manuelle Änderung des Verantwortliches TP
(Auswahl - bei Bedarf)]],VLOOKUP(BTT[[#This Row],[Hauptprozess
(Pflichtauswahl)]],Hauptprozesse[],3,FALSE)),"")</f>
        <v>FI</v>
      </c>
      <c r="G1666" t="s">
        <v>14176</v>
      </c>
      <c r="H1666" s="10" t="s">
        <v>3</v>
      </c>
      <c r="I1666" t="s">
        <v>1758</v>
      </c>
      <c r="J1666" s="10" t="str">
        <f>IFERROR(VLOOKUP(BTT[[#This Row],[Verwendete Transaktion (Pflichtauswahl)]],Transaktionen[[Transaktionen]:[Langtext]],2,FALSE),"")</f>
        <v>Beleg ändern</v>
      </c>
      <c r="V1666" s="10" t="str">
        <f>IFERROR(VLOOKUP(BTT[[#This Row],[Verwendetes Formular
(Auswahl falls relevant)]],Formulare[[Formularbezeichnung]:[Formularname (technisch)]],2,FALSE),"")</f>
        <v/>
      </c>
      <c r="Y1666" s="4"/>
      <c r="AK1666" s="10" t="str">
        <f>IF(BTT[[#This Row],[Subprozess
(optionale Auswahl)]]="","okay",IF(VLOOKUP(BTT[[#This Row],[Subprozess
(optionale Auswahl)]],BPML[[Subprozess]:[Zugeordneter Hauptprozess]],3,FALSE)=BTT[[#This Row],[Hauptprozess
(Pflichtauswahl)]],"okay","falscher Subprozess"))</f>
        <v>okay</v>
      </c>
      <c r="AL1666" t="str">
        <f>IF(aktives_Teilprojekt="Master","",IF(BTT[[#This Row],[Verantwortliches TP
(automatisch)]]=VLOOKUP(aktives_Teilprojekt,Teilprojekte[[Teilprojekte]:[Kürzel]],2,FALSE),"okay","Hauptprozess anderes TP"))</f>
        <v>okay</v>
      </c>
      <c r="AM16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6" s="10" t="str">
        <f>IFERROR(IF(BTT[[#This Row],[SAP-Modul
(Pflichtauswahl)]]&lt;&gt;VLOOKUP(BTT[[#This Row],[Verwendete Transaktion (Pflichtauswahl)]],Transaktionen[[Transaktionen]:[Modul]],3,FALSE),"Modul anders","okay"),"")</f>
        <v>okay</v>
      </c>
      <c r="AP1666" s="10" t="str">
        <f>IFERROR(IF(COUNTIFS(BTT[Verwendete Transaktion (Pflichtauswahl)],BTT[[#This Row],[Verwendete Transaktion (Pflichtauswahl)]],BTT[SAP-Modul
(Pflichtauswahl)],"&lt;&gt;"&amp;BTT[[#This Row],[SAP-Modul
(Pflichtauswahl)]])&gt;0,"Modul anders","okay"),"")</f>
        <v>Modul anders</v>
      </c>
      <c r="AQ1666" s="10" t="str">
        <f>IFERROR(IF(COUNTIFS(BTT[Verwendete Transaktion (Pflichtauswahl)],BTT[[#This Row],[Verwendete Transaktion (Pflichtauswahl)]],BTT[Verantwortliches TP
(automatisch)],"&lt;&gt;"&amp;BTT[[#This Row],[Verantwortliches TP
(automatisch)]])&gt;0,"Transaktion mehrfach","okay"),"")</f>
        <v>okay</v>
      </c>
      <c r="AR1666" s="10" t="str">
        <f>IFERROR(IF(COUNTIFS(BTT[Verwendete Transaktion (Pflichtauswahl)],BTT[[#This Row],[Verwendete Transaktion (Pflichtauswahl)]],BTT[Verantwortliches TP
(automatisch)],"&lt;&gt;"&amp;VLOOKUP(aktives_Teilprojekt,Teilprojekte[[Teilprojekte]:[Kürzel]],2,FALSE))&gt;0,"Transaktion mehrfach","okay"),"")</f>
        <v>okay</v>
      </c>
      <c r="AS1666" s="10" t="s">
        <v>12244</v>
      </c>
      <c r="AT1666" s="10"/>
    </row>
    <row r="1667" spans="1:46" x14ac:dyDescent="0.25">
      <c r="A1667" s="14" t="str">
        <f>IFERROR(IF(BTT[[#This Row],[Lfd Nr. 
(aus konsolidierter Datei)]]&lt;&gt;"",BTT[[#This Row],[Lfd Nr. 
(aus konsolidierter Datei)]],VLOOKUP(aktives_Teilprojekt,Teilprojekte[[Teilprojekte]:[Kürzel]],2,FALSE)&amp;ROW(BTT[[#This Row],[Lfd Nr.
(automatisch)]])-2),"")</f>
        <v>FI1581</v>
      </c>
      <c r="B1667" s="15" t="s">
        <v>14</v>
      </c>
      <c r="C1667" s="15"/>
      <c r="D1667" t="s">
        <v>12246</v>
      </c>
      <c r="E1667" s="10" t="str">
        <f>IFERROR(IF(NOT(BTT[[#This Row],[Manuelle Änderung des Verantwortliches TP
(Auswahl - bei Bedarf)]]=""),BTT[[#This Row],[Manuelle Änderung des Verantwortliches TP
(Auswahl - bei Bedarf)]],VLOOKUP(BTT[[#This Row],[Hauptprozess
(Pflichtauswahl)]],Hauptprozesse[],3,FALSE)),"")</f>
        <v>FI</v>
      </c>
      <c r="G1667" t="s">
        <v>14176</v>
      </c>
      <c r="H1667" s="10"/>
      <c r="J1667" s="10" t="str">
        <f>IFERROR(VLOOKUP(BTT[[#This Row],[Verwendete Transaktion (Pflichtauswahl)]],Transaktionen[[Transaktionen]:[Langtext]],2,FALSE),"")</f>
        <v/>
      </c>
      <c r="V1667" s="10" t="str">
        <f>IFERROR(VLOOKUP(BTT[[#This Row],[Verwendetes Formular
(Auswahl falls relevant)]],Formulare[[Formularbezeichnung]:[Formularname (technisch)]],2,FALSE),"")</f>
        <v/>
      </c>
      <c r="Y1667" s="4"/>
      <c r="AK1667" s="10" t="str">
        <f>IF(BTT[[#This Row],[Subprozess
(optionale Auswahl)]]="","okay",IF(VLOOKUP(BTT[[#This Row],[Subprozess
(optionale Auswahl)]],BPML[[Subprozess]:[Zugeordneter Hauptprozess]],3,FALSE)=BTT[[#This Row],[Hauptprozess
(Pflichtauswahl)]],"okay","falscher Subprozess"))</f>
        <v>okay</v>
      </c>
      <c r="AL1667" t="str">
        <f>IF(aktives_Teilprojekt="Master","",IF(BTT[[#This Row],[Verantwortliches TP
(automatisch)]]=VLOOKUP(aktives_Teilprojekt,Teilprojekte[[Teilprojekte]:[Kürzel]],2,FALSE),"okay","Hauptprozess anderes TP"))</f>
        <v>okay</v>
      </c>
      <c r="AM16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7" s="10" t="str">
        <f>IFERROR(IF(BTT[[#This Row],[SAP-Modul
(Pflichtauswahl)]]&lt;&gt;VLOOKUP(BTT[[#This Row],[Verwendete Transaktion (Pflichtauswahl)]],Transaktionen[[Transaktionen]:[Modul]],3,FALSE),"Modul anders","okay"),"")</f>
        <v/>
      </c>
      <c r="AP1667" s="10" t="str">
        <f>IFERROR(IF(COUNTIFS(BTT[Verwendete Transaktion (Pflichtauswahl)],BTT[[#This Row],[Verwendete Transaktion (Pflichtauswahl)]],BTT[SAP-Modul
(Pflichtauswahl)],"&lt;&gt;"&amp;BTT[[#This Row],[SAP-Modul
(Pflichtauswahl)]])&gt;0,"Modul anders","okay"),"")</f>
        <v>okay</v>
      </c>
      <c r="AQ1667" s="10" t="str">
        <f>IFERROR(IF(COUNTIFS(BTT[Verwendete Transaktion (Pflichtauswahl)],BTT[[#This Row],[Verwendete Transaktion (Pflichtauswahl)]],BTT[Verantwortliches TP
(automatisch)],"&lt;&gt;"&amp;BTT[[#This Row],[Verantwortliches TP
(automatisch)]])&gt;0,"Transaktion mehrfach","okay"),"")</f>
        <v>okay</v>
      </c>
      <c r="AR1667" s="10" t="str">
        <f>IFERROR(IF(COUNTIFS(BTT[Verwendete Transaktion (Pflichtauswahl)],BTT[[#This Row],[Verwendete Transaktion (Pflichtauswahl)]],BTT[Verantwortliches TP
(automatisch)],"&lt;&gt;"&amp;VLOOKUP(aktives_Teilprojekt,Teilprojekte[[Teilprojekte]:[Kürzel]],2,FALSE))&gt;0,"Transaktion mehrfach","okay"),"")</f>
        <v>okay</v>
      </c>
      <c r="AS1667" s="10" t="s">
        <v>12245</v>
      </c>
      <c r="AT1667" s="10"/>
    </row>
    <row r="1668" spans="1:46" x14ac:dyDescent="0.25">
      <c r="A1668" s="14" t="str">
        <f>IFERROR(IF(BTT[[#This Row],[Lfd Nr. 
(aus konsolidierter Datei)]]&lt;&gt;"",BTT[[#This Row],[Lfd Nr. 
(aus konsolidierter Datei)]],VLOOKUP(aktives_Teilprojekt,Teilprojekte[[Teilprojekte]:[Kürzel]],2,FALSE)&amp;ROW(BTT[[#This Row],[Lfd Nr.
(automatisch)]])-2),"")</f>
        <v>FI1582</v>
      </c>
      <c r="B1668" s="15" t="s">
        <v>14</v>
      </c>
      <c r="C1668" s="15"/>
      <c r="D1668" t="s">
        <v>12248</v>
      </c>
      <c r="E1668" s="10" t="str">
        <f>IFERROR(IF(NOT(BTT[[#This Row],[Manuelle Änderung des Verantwortliches TP
(Auswahl - bei Bedarf)]]=""),BTT[[#This Row],[Manuelle Änderung des Verantwortliches TP
(Auswahl - bei Bedarf)]],VLOOKUP(BTT[[#This Row],[Hauptprozess
(Pflichtauswahl)]],Hauptprozesse[],3,FALSE)),"")</f>
        <v>FI</v>
      </c>
      <c r="G1668" t="s">
        <v>14176</v>
      </c>
      <c r="H1668" s="10" t="s">
        <v>8485</v>
      </c>
      <c r="I1668" t="s">
        <v>8522</v>
      </c>
      <c r="J1668" s="10" t="str">
        <f>IFERROR(VLOOKUP(BTT[[#This Row],[Verwendete Transaktion (Pflichtauswahl)]],Transaktionen[[Transaktionen]:[Langtext]],2,FALSE),"")</f>
        <v>keine digitale Erfassung</v>
      </c>
      <c r="V1668" s="10" t="str">
        <f>IFERROR(VLOOKUP(BTT[[#This Row],[Verwendetes Formular
(Auswahl falls relevant)]],Formulare[[Formularbezeichnung]:[Formularname (technisch)]],2,FALSE),"")</f>
        <v/>
      </c>
      <c r="Y1668" s="4"/>
      <c r="AK1668" s="10" t="str">
        <f>IF(BTT[[#This Row],[Subprozess
(optionale Auswahl)]]="","okay",IF(VLOOKUP(BTT[[#This Row],[Subprozess
(optionale Auswahl)]],BPML[[Subprozess]:[Zugeordneter Hauptprozess]],3,FALSE)=BTT[[#This Row],[Hauptprozess
(Pflichtauswahl)]],"okay","falscher Subprozess"))</f>
        <v>okay</v>
      </c>
      <c r="AL1668" t="str">
        <f>IF(aktives_Teilprojekt="Master","",IF(BTT[[#This Row],[Verantwortliches TP
(automatisch)]]=VLOOKUP(aktives_Teilprojekt,Teilprojekte[[Teilprojekte]:[Kürzel]],2,FALSE),"okay","Hauptprozess anderes TP"))</f>
        <v>okay</v>
      </c>
      <c r="AM16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8" s="10" t="str">
        <f>IFERROR(IF(BTT[[#This Row],[SAP-Modul
(Pflichtauswahl)]]&lt;&gt;VLOOKUP(BTT[[#This Row],[Verwendete Transaktion (Pflichtauswahl)]],Transaktionen[[Transaktionen]:[Modul]],3,FALSE),"Modul anders","okay"),"")</f>
        <v>okay</v>
      </c>
      <c r="AP1668" s="10" t="str">
        <f>IFERROR(IF(COUNTIFS(BTT[Verwendete Transaktion (Pflichtauswahl)],BTT[[#This Row],[Verwendete Transaktion (Pflichtauswahl)]],BTT[SAP-Modul
(Pflichtauswahl)],"&lt;&gt;"&amp;BTT[[#This Row],[SAP-Modul
(Pflichtauswahl)]])&gt;0,"Modul anders","okay"),"")</f>
        <v>okay</v>
      </c>
      <c r="AQ1668" s="10" t="str">
        <f>IFERROR(IF(COUNTIFS(BTT[Verwendete Transaktion (Pflichtauswahl)],BTT[[#This Row],[Verwendete Transaktion (Pflichtauswahl)]],BTT[Verantwortliches TP
(automatisch)],"&lt;&gt;"&amp;BTT[[#This Row],[Verantwortliches TP
(automatisch)]])&gt;0,"Transaktion mehrfach","okay"),"")</f>
        <v>okay</v>
      </c>
      <c r="AR1668" s="10" t="str">
        <f>IFERROR(IF(COUNTIFS(BTT[Verwendete Transaktion (Pflichtauswahl)],BTT[[#This Row],[Verwendete Transaktion (Pflichtauswahl)]],BTT[Verantwortliches TP
(automatisch)],"&lt;&gt;"&amp;VLOOKUP(aktives_Teilprojekt,Teilprojekte[[Teilprojekte]:[Kürzel]],2,FALSE))&gt;0,"Transaktion mehrfach","okay"),"")</f>
        <v>okay</v>
      </c>
      <c r="AS1668" s="10" t="s">
        <v>12247</v>
      </c>
      <c r="AT1668" s="10"/>
    </row>
    <row r="1669" spans="1:46" x14ac:dyDescent="0.25">
      <c r="A1669" s="14" t="str">
        <f>IFERROR(IF(BTT[[#This Row],[Lfd Nr. 
(aus konsolidierter Datei)]]&lt;&gt;"",BTT[[#This Row],[Lfd Nr. 
(aus konsolidierter Datei)]],VLOOKUP(aktives_Teilprojekt,Teilprojekte[[Teilprojekte]:[Kürzel]],2,FALSE)&amp;ROW(BTT[[#This Row],[Lfd Nr.
(automatisch)]])-2),"")</f>
        <v>FI1583</v>
      </c>
      <c r="B1669" s="15" t="s">
        <v>14</v>
      </c>
      <c r="C1669" s="15"/>
      <c r="D1669" t="s">
        <v>12250</v>
      </c>
      <c r="E1669" s="10" t="str">
        <f>IFERROR(IF(NOT(BTT[[#This Row],[Manuelle Änderung des Verantwortliches TP
(Auswahl - bei Bedarf)]]=""),BTT[[#This Row],[Manuelle Änderung des Verantwortliches TP
(Auswahl - bei Bedarf)]],VLOOKUP(BTT[[#This Row],[Hauptprozess
(Pflichtauswahl)]],Hauptprozesse[],3,FALSE)),"")</f>
        <v>FI</v>
      </c>
      <c r="G1669" t="s">
        <v>14176</v>
      </c>
      <c r="H1669" s="10" t="s">
        <v>8456</v>
      </c>
      <c r="I1669" t="s">
        <v>1760</v>
      </c>
      <c r="J1669" s="10" t="str">
        <f>IFERROR(VLOOKUP(BTT[[#This Row],[Verwendete Transaktion (Pflichtauswahl)]],Transaktionen[[Transaktionen]:[Langtext]],2,FALSE),"")</f>
        <v>Beleg anzeigen</v>
      </c>
      <c r="V1669" s="10" t="str">
        <f>IFERROR(VLOOKUP(BTT[[#This Row],[Verwendetes Formular
(Auswahl falls relevant)]],Formulare[[Formularbezeichnung]:[Formularname (technisch)]],2,FALSE),"")</f>
        <v/>
      </c>
      <c r="Y1669" s="4"/>
      <c r="AK1669" s="10" t="str">
        <f>IF(BTT[[#This Row],[Subprozess
(optionale Auswahl)]]="","okay",IF(VLOOKUP(BTT[[#This Row],[Subprozess
(optionale Auswahl)]],BPML[[Subprozess]:[Zugeordneter Hauptprozess]],3,FALSE)=BTT[[#This Row],[Hauptprozess
(Pflichtauswahl)]],"okay","falscher Subprozess"))</f>
        <v>okay</v>
      </c>
      <c r="AL1669" t="str">
        <f>IF(aktives_Teilprojekt="Master","",IF(BTT[[#This Row],[Verantwortliches TP
(automatisch)]]=VLOOKUP(aktives_Teilprojekt,Teilprojekte[[Teilprojekte]:[Kürzel]],2,FALSE),"okay","Hauptprozess anderes TP"))</f>
        <v>okay</v>
      </c>
      <c r="AM16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9" s="10" t="str">
        <f>IFERROR(IF(BTT[[#This Row],[SAP-Modul
(Pflichtauswahl)]]&lt;&gt;VLOOKUP(BTT[[#This Row],[Verwendete Transaktion (Pflichtauswahl)]],Transaktionen[[Transaktionen]:[Modul]],3,FALSE),"Modul anders","okay"),"")</f>
        <v>okay</v>
      </c>
      <c r="AP1669" s="10" t="str">
        <f>IFERROR(IF(COUNTIFS(BTT[Verwendete Transaktion (Pflichtauswahl)],BTT[[#This Row],[Verwendete Transaktion (Pflichtauswahl)]],BTT[SAP-Modul
(Pflichtauswahl)],"&lt;&gt;"&amp;BTT[[#This Row],[SAP-Modul
(Pflichtauswahl)]])&gt;0,"Modul anders","okay"),"")</f>
        <v>Modul anders</v>
      </c>
      <c r="AQ1669" s="10" t="str">
        <f>IFERROR(IF(COUNTIFS(BTT[Verwendete Transaktion (Pflichtauswahl)],BTT[[#This Row],[Verwendete Transaktion (Pflichtauswahl)]],BTT[Verantwortliches TP
(automatisch)],"&lt;&gt;"&amp;BTT[[#This Row],[Verantwortliches TP
(automatisch)]])&gt;0,"Transaktion mehrfach","okay"),"")</f>
        <v>okay</v>
      </c>
      <c r="AR1669" s="10" t="str">
        <f>IFERROR(IF(COUNTIFS(BTT[Verwendete Transaktion (Pflichtauswahl)],BTT[[#This Row],[Verwendete Transaktion (Pflichtauswahl)]],BTT[Verantwortliches TP
(automatisch)],"&lt;&gt;"&amp;VLOOKUP(aktives_Teilprojekt,Teilprojekte[[Teilprojekte]:[Kürzel]],2,FALSE))&gt;0,"Transaktion mehrfach","okay"),"")</f>
        <v>okay</v>
      </c>
      <c r="AS1669" s="10" t="s">
        <v>12249</v>
      </c>
      <c r="AT1669" s="10"/>
    </row>
    <row r="1670" spans="1:46" x14ac:dyDescent="0.25">
      <c r="A1670" s="14" t="str">
        <f>IFERROR(IF(BTT[[#This Row],[Lfd Nr. 
(aus konsolidierter Datei)]]&lt;&gt;"",BTT[[#This Row],[Lfd Nr. 
(aus konsolidierter Datei)]],VLOOKUP(aktives_Teilprojekt,Teilprojekte[[Teilprojekte]:[Kürzel]],2,FALSE)&amp;ROW(BTT[[#This Row],[Lfd Nr.
(automatisch)]])-2),"")</f>
        <v>FI1584</v>
      </c>
      <c r="B1670" s="15" t="s">
        <v>14</v>
      </c>
      <c r="C1670" s="15"/>
      <c r="D1670" t="s">
        <v>12250</v>
      </c>
      <c r="E1670" s="10" t="str">
        <f>IFERROR(IF(NOT(BTT[[#This Row],[Manuelle Änderung des Verantwortliches TP
(Auswahl - bei Bedarf)]]=""),BTT[[#This Row],[Manuelle Änderung des Verantwortliches TP
(Auswahl - bei Bedarf)]],VLOOKUP(BTT[[#This Row],[Hauptprozess
(Pflichtauswahl)]],Hauptprozesse[],3,FALSE)),"")</f>
        <v>FI</v>
      </c>
      <c r="G1670" t="s">
        <v>14176</v>
      </c>
      <c r="H1670" s="10" t="s">
        <v>6038</v>
      </c>
      <c r="I1670" t="s">
        <v>3133</v>
      </c>
      <c r="J1670" s="10" t="str">
        <f>IFERROR(VLOOKUP(BTT[[#This Row],[Verwendete Transaktion (Pflichtauswahl)]],Transaktionen[[Transaktionen]:[Langtext]],2,FALSE),"")</f>
        <v>Bestellung anzeigen</v>
      </c>
      <c r="V1670" s="10" t="str">
        <f>IFERROR(VLOOKUP(BTT[[#This Row],[Verwendetes Formular
(Auswahl falls relevant)]],Formulare[[Formularbezeichnung]:[Formularname (technisch)]],2,FALSE),"")</f>
        <v/>
      </c>
      <c r="Y1670" s="4"/>
      <c r="AK1670" s="10" t="str">
        <f>IF(BTT[[#This Row],[Subprozess
(optionale Auswahl)]]="","okay",IF(VLOOKUP(BTT[[#This Row],[Subprozess
(optionale Auswahl)]],BPML[[Subprozess]:[Zugeordneter Hauptprozess]],3,FALSE)=BTT[[#This Row],[Hauptprozess
(Pflichtauswahl)]],"okay","falscher Subprozess"))</f>
        <v>okay</v>
      </c>
      <c r="AL1670" t="str">
        <f>IF(aktives_Teilprojekt="Master","",IF(BTT[[#This Row],[Verantwortliches TP
(automatisch)]]=VLOOKUP(aktives_Teilprojekt,Teilprojekte[[Teilprojekte]:[Kürzel]],2,FALSE),"okay","Hauptprozess anderes TP"))</f>
        <v>okay</v>
      </c>
      <c r="AM16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0" s="10" t="str">
        <f>IFERROR(IF(BTT[[#This Row],[SAP-Modul
(Pflichtauswahl)]]&lt;&gt;VLOOKUP(BTT[[#This Row],[Verwendete Transaktion (Pflichtauswahl)]],Transaktionen[[Transaktionen]:[Modul]],3,FALSE),"Modul anders","okay"),"")</f>
        <v>okay</v>
      </c>
      <c r="AP1670" s="10" t="str">
        <f>IFERROR(IF(COUNTIFS(BTT[Verwendete Transaktion (Pflichtauswahl)],BTT[[#This Row],[Verwendete Transaktion (Pflichtauswahl)]],BTT[SAP-Modul
(Pflichtauswahl)],"&lt;&gt;"&amp;BTT[[#This Row],[SAP-Modul
(Pflichtauswahl)]])&gt;0,"Modul anders","okay"),"")</f>
        <v>okay</v>
      </c>
      <c r="AQ1670" s="10" t="str">
        <f>IFERROR(IF(COUNTIFS(BTT[Verwendete Transaktion (Pflichtauswahl)],BTT[[#This Row],[Verwendete Transaktion (Pflichtauswahl)]],BTT[Verantwortliches TP
(automatisch)],"&lt;&gt;"&amp;BTT[[#This Row],[Verantwortliches TP
(automatisch)]])&gt;0,"Transaktion mehrfach","okay"),"")</f>
        <v>okay</v>
      </c>
      <c r="AR1670" s="10" t="str">
        <f>IFERROR(IF(COUNTIFS(BTT[Verwendete Transaktion (Pflichtauswahl)],BTT[[#This Row],[Verwendete Transaktion (Pflichtauswahl)]],BTT[Verantwortliches TP
(automatisch)],"&lt;&gt;"&amp;VLOOKUP(aktives_Teilprojekt,Teilprojekte[[Teilprojekte]:[Kürzel]],2,FALSE))&gt;0,"Transaktion mehrfach","okay"),"")</f>
        <v>okay</v>
      </c>
      <c r="AS1670" s="10" t="s">
        <v>12251</v>
      </c>
      <c r="AT1670" s="10"/>
    </row>
    <row r="1671" spans="1:46" x14ac:dyDescent="0.25">
      <c r="A1671" s="14" t="str">
        <f>IFERROR(IF(BTT[[#This Row],[Lfd Nr. 
(aus konsolidierter Datei)]]&lt;&gt;"",BTT[[#This Row],[Lfd Nr. 
(aus konsolidierter Datei)]],VLOOKUP(aktives_Teilprojekt,Teilprojekte[[Teilprojekte]:[Kürzel]],2,FALSE)&amp;ROW(BTT[[#This Row],[Lfd Nr.
(automatisch)]])-2),"")</f>
        <v>FI1585</v>
      </c>
      <c r="B1671" s="15" t="s">
        <v>14</v>
      </c>
      <c r="C1671" s="15"/>
      <c r="D1671" t="s">
        <v>12250</v>
      </c>
      <c r="E1671" s="10" t="str">
        <f>IFERROR(IF(NOT(BTT[[#This Row],[Manuelle Änderung des Verantwortliches TP
(Auswahl - bei Bedarf)]]=""),BTT[[#This Row],[Manuelle Änderung des Verantwortliches TP
(Auswahl - bei Bedarf)]],VLOOKUP(BTT[[#This Row],[Hauptprozess
(Pflichtauswahl)]],Hauptprozesse[],3,FALSE)),"")</f>
        <v>FI</v>
      </c>
      <c r="G1671" t="s">
        <v>14176</v>
      </c>
      <c r="H1671" s="10" t="s">
        <v>6102</v>
      </c>
      <c r="I1671" t="s">
        <v>1809</v>
      </c>
      <c r="J1671" s="10" t="str">
        <f>IFERROR(VLOOKUP(BTT[[#This Row],[Verwendete Transaktion (Pflichtauswahl)]],Transaktionen[[Transaktionen]:[Langtext]],2,FALSE),"")</f>
        <v>Einzelposten Kreditoren</v>
      </c>
      <c r="V1671" s="10" t="str">
        <f>IFERROR(VLOOKUP(BTT[[#This Row],[Verwendetes Formular
(Auswahl falls relevant)]],Formulare[[Formularbezeichnung]:[Formularname (technisch)]],2,FALSE),"")</f>
        <v/>
      </c>
      <c r="Y1671" s="4"/>
      <c r="AK1671" s="10" t="str">
        <f>IF(BTT[[#This Row],[Subprozess
(optionale Auswahl)]]="","okay",IF(VLOOKUP(BTT[[#This Row],[Subprozess
(optionale Auswahl)]],BPML[[Subprozess]:[Zugeordneter Hauptprozess]],3,FALSE)=BTT[[#This Row],[Hauptprozess
(Pflichtauswahl)]],"okay","falscher Subprozess"))</f>
        <v>okay</v>
      </c>
      <c r="AL1671" t="str">
        <f>IF(aktives_Teilprojekt="Master","",IF(BTT[[#This Row],[Verantwortliches TP
(automatisch)]]=VLOOKUP(aktives_Teilprojekt,Teilprojekte[[Teilprojekte]:[Kürzel]],2,FALSE),"okay","Hauptprozess anderes TP"))</f>
        <v>okay</v>
      </c>
      <c r="AM16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1" s="10" t="str">
        <f>IFERROR(IF(BTT[[#This Row],[SAP-Modul
(Pflichtauswahl)]]&lt;&gt;VLOOKUP(BTT[[#This Row],[Verwendete Transaktion (Pflichtauswahl)]],Transaktionen[[Transaktionen]:[Modul]],3,FALSE),"Modul anders","okay"),"")</f>
        <v>okay</v>
      </c>
      <c r="AP1671" s="10" t="str">
        <f>IFERROR(IF(COUNTIFS(BTT[Verwendete Transaktion (Pflichtauswahl)],BTT[[#This Row],[Verwendete Transaktion (Pflichtauswahl)]],BTT[SAP-Modul
(Pflichtauswahl)],"&lt;&gt;"&amp;BTT[[#This Row],[SAP-Modul
(Pflichtauswahl)]])&gt;0,"Modul anders","okay"),"")</f>
        <v>okay</v>
      </c>
      <c r="AQ1671" s="10" t="str">
        <f>IFERROR(IF(COUNTIFS(BTT[Verwendete Transaktion (Pflichtauswahl)],BTT[[#This Row],[Verwendete Transaktion (Pflichtauswahl)]],BTT[Verantwortliches TP
(automatisch)],"&lt;&gt;"&amp;BTT[[#This Row],[Verantwortliches TP
(automatisch)]])&gt;0,"Transaktion mehrfach","okay"),"")</f>
        <v>okay</v>
      </c>
      <c r="AR1671" s="10" t="str">
        <f>IFERROR(IF(COUNTIFS(BTT[Verwendete Transaktion (Pflichtauswahl)],BTT[[#This Row],[Verwendete Transaktion (Pflichtauswahl)]],BTT[Verantwortliches TP
(automatisch)],"&lt;&gt;"&amp;VLOOKUP(aktives_Teilprojekt,Teilprojekte[[Teilprojekte]:[Kürzel]],2,FALSE))&gt;0,"Transaktion mehrfach","okay"),"")</f>
        <v>okay</v>
      </c>
      <c r="AS1671" s="10" t="s">
        <v>12252</v>
      </c>
      <c r="AT1671" s="10"/>
    </row>
    <row r="1672" spans="1:46" x14ac:dyDescent="0.25">
      <c r="A1672" s="14" t="str">
        <f>IFERROR(IF(BTT[[#This Row],[Lfd Nr. 
(aus konsolidierter Datei)]]&lt;&gt;"",BTT[[#This Row],[Lfd Nr. 
(aus konsolidierter Datei)]],VLOOKUP(aktives_Teilprojekt,Teilprojekte[[Teilprojekte]:[Kürzel]],2,FALSE)&amp;ROW(BTT[[#This Row],[Lfd Nr.
(automatisch)]])-2),"")</f>
        <v>FI1586</v>
      </c>
      <c r="B1672" s="15" t="s">
        <v>14</v>
      </c>
      <c r="C1672" s="15"/>
      <c r="D1672" t="s">
        <v>12254</v>
      </c>
      <c r="E1672" s="10" t="str">
        <f>IFERROR(IF(NOT(BTT[[#This Row],[Manuelle Änderung des Verantwortliches TP
(Auswahl - bei Bedarf)]]=""),BTT[[#This Row],[Manuelle Änderung des Verantwortliches TP
(Auswahl - bei Bedarf)]],VLOOKUP(BTT[[#This Row],[Hauptprozess
(Pflichtauswahl)]],Hauptprozesse[],3,FALSE)),"")</f>
        <v>FI</v>
      </c>
      <c r="G1672" t="s">
        <v>14176</v>
      </c>
      <c r="H1672" s="10" t="s">
        <v>8456</v>
      </c>
      <c r="I1672" t="s">
        <v>1760</v>
      </c>
      <c r="J1672" s="10" t="str">
        <f>IFERROR(VLOOKUP(BTT[[#This Row],[Verwendete Transaktion (Pflichtauswahl)]],Transaktionen[[Transaktionen]:[Langtext]],2,FALSE),"")</f>
        <v>Beleg anzeigen</v>
      </c>
      <c r="V1672" s="10" t="str">
        <f>IFERROR(VLOOKUP(BTT[[#This Row],[Verwendetes Formular
(Auswahl falls relevant)]],Formulare[[Formularbezeichnung]:[Formularname (technisch)]],2,FALSE),"")</f>
        <v/>
      </c>
      <c r="Y1672" s="4"/>
      <c r="AK1672" s="10" t="str">
        <f>IF(BTT[[#This Row],[Subprozess
(optionale Auswahl)]]="","okay",IF(VLOOKUP(BTT[[#This Row],[Subprozess
(optionale Auswahl)]],BPML[[Subprozess]:[Zugeordneter Hauptprozess]],3,FALSE)=BTT[[#This Row],[Hauptprozess
(Pflichtauswahl)]],"okay","falscher Subprozess"))</f>
        <v>okay</v>
      </c>
      <c r="AL1672" t="str">
        <f>IF(aktives_Teilprojekt="Master","",IF(BTT[[#This Row],[Verantwortliches TP
(automatisch)]]=VLOOKUP(aktives_Teilprojekt,Teilprojekte[[Teilprojekte]:[Kürzel]],2,FALSE),"okay","Hauptprozess anderes TP"))</f>
        <v>okay</v>
      </c>
      <c r="AM16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2" s="10" t="str">
        <f>IFERROR(IF(BTT[[#This Row],[SAP-Modul
(Pflichtauswahl)]]&lt;&gt;VLOOKUP(BTT[[#This Row],[Verwendete Transaktion (Pflichtauswahl)]],Transaktionen[[Transaktionen]:[Modul]],3,FALSE),"Modul anders","okay"),"")</f>
        <v>okay</v>
      </c>
      <c r="AP1672" s="10" t="str">
        <f>IFERROR(IF(COUNTIFS(BTT[Verwendete Transaktion (Pflichtauswahl)],BTT[[#This Row],[Verwendete Transaktion (Pflichtauswahl)]],BTT[SAP-Modul
(Pflichtauswahl)],"&lt;&gt;"&amp;BTT[[#This Row],[SAP-Modul
(Pflichtauswahl)]])&gt;0,"Modul anders","okay"),"")</f>
        <v>Modul anders</v>
      </c>
      <c r="AQ1672" s="10" t="str">
        <f>IFERROR(IF(COUNTIFS(BTT[Verwendete Transaktion (Pflichtauswahl)],BTT[[#This Row],[Verwendete Transaktion (Pflichtauswahl)]],BTT[Verantwortliches TP
(automatisch)],"&lt;&gt;"&amp;BTT[[#This Row],[Verantwortliches TP
(automatisch)]])&gt;0,"Transaktion mehrfach","okay"),"")</f>
        <v>okay</v>
      </c>
      <c r="AR1672" s="10" t="str">
        <f>IFERROR(IF(COUNTIFS(BTT[Verwendete Transaktion (Pflichtauswahl)],BTT[[#This Row],[Verwendete Transaktion (Pflichtauswahl)]],BTT[Verantwortliches TP
(automatisch)],"&lt;&gt;"&amp;VLOOKUP(aktives_Teilprojekt,Teilprojekte[[Teilprojekte]:[Kürzel]],2,FALSE))&gt;0,"Transaktion mehrfach","okay"),"")</f>
        <v>okay</v>
      </c>
      <c r="AS1672" s="10" t="s">
        <v>12253</v>
      </c>
      <c r="AT1672" s="10"/>
    </row>
    <row r="1673" spans="1:46" x14ac:dyDescent="0.25">
      <c r="A1673" s="14" t="str">
        <f>IFERROR(IF(BTT[[#This Row],[Lfd Nr. 
(aus konsolidierter Datei)]]&lt;&gt;"",BTT[[#This Row],[Lfd Nr. 
(aus konsolidierter Datei)]],VLOOKUP(aktives_Teilprojekt,Teilprojekte[[Teilprojekte]:[Kürzel]],2,FALSE)&amp;ROW(BTT[[#This Row],[Lfd Nr.
(automatisch)]])-2),"")</f>
        <v>FI1587</v>
      </c>
      <c r="B1673" s="15" t="s">
        <v>14</v>
      </c>
      <c r="C1673" s="15"/>
      <c r="D1673" t="s">
        <v>12254</v>
      </c>
      <c r="E1673" s="10" t="str">
        <f>IFERROR(IF(NOT(BTT[[#This Row],[Manuelle Änderung des Verantwortliches TP
(Auswahl - bei Bedarf)]]=""),BTT[[#This Row],[Manuelle Änderung des Verantwortliches TP
(Auswahl - bei Bedarf)]],VLOOKUP(BTT[[#This Row],[Hauptprozess
(Pflichtauswahl)]],Hauptprozesse[],3,FALSE)),"")</f>
        <v>FI</v>
      </c>
      <c r="G1673" t="s">
        <v>14176</v>
      </c>
      <c r="H1673" s="10" t="s">
        <v>6038</v>
      </c>
      <c r="I1673" t="s">
        <v>3133</v>
      </c>
      <c r="J1673" s="10" t="str">
        <f>IFERROR(VLOOKUP(BTT[[#This Row],[Verwendete Transaktion (Pflichtauswahl)]],Transaktionen[[Transaktionen]:[Langtext]],2,FALSE),"")</f>
        <v>Bestellung anzeigen</v>
      </c>
      <c r="V1673" s="10" t="str">
        <f>IFERROR(VLOOKUP(BTT[[#This Row],[Verwendetes Formular
(Auswahl falls relevant)]],Formulare[[Formularbezeichnung]:[Formularname (technisch)]],2,FALSE),"")</f>
        <v/>
      </c>
      <c r="Y1673" s="4"/>
      <c r="AK1673" s="10" t="str">
        <f>IF(BTT[[#This Row],[Subprozess
(optionale Auswahl)]]="","okay",IF(VLOOKUP(BTT[[#This Row],[Subprozess
(optionale Auswahl)]],BPML[[Subprozess]:[Zugeordneter Hauptprozess]],3,FALSE)=BTT[[#This Row],[Hauptprozess
(Pflichtauswahl)]],"okay","falscher Subprozess"))</f>
        <v>okay</v>
      </c>
      <c r="AL1673" t="str">
        <f>IF(aktives_Teilprojekt="Master","",IF(BTT[[#This Row],[Verantwortliches TP
(automatisch)]]=VLOOKUP(aktives_Teilprojekt,Teilprojekte[[Teilprojekte]:[Kürzel]],2,FALSE),"okay","Hauptprozess anderes TP"))</f>
        <v>okay</v>
      </c>
      <c r="AM16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3" s="10" t="str">
        <f>IFERROR(IF(BTT[[#This Row],[SAP-Modul
(Pflichtauswahl)]]&lt;&gt;VLOOKUP(BTT[[#This Row],[Verwendete Transaktion (Pflichtauswahl)]],Transaktionen[[Transaktionen]:[Modul]],3,FALSE),"Modul anders","okay"),"")</f>
        <v>okay</v>
      </c>
      <c r="AP1673" s="10" t="str">
        <f>IFERROR(IF(COUNTIFS(BTT[Verwendete Transaktion (Pflichtauswahl)],BTT[[#This Row],[Verwendete Transaktion (Pflichtauswahl)]],BTT[SAP-Modul
(Pflichtauswahl)],"&lt;&gt;"&amp;BTT[[#This Row],[SAP-Modul
(Pflichtauswahl)]])&gt;0,"Modul anders","okay"),"")</f>
        <v>okay</v>
      </c>
      <c r="AQ1673" s="10" t="str">
        <f>IFERROR(IF(COUNTIFS(BTT[Verwendete Transaktion (Pflichtauswahl)],BTT[[#This Row],[Verwendete Transaktion (Pflichtauswahl)]],BTT[Verantwortliches TP
(automatisch)],"&lt;&gt;"&amp;BTT[[#This Row],[Verantwortliches TP
(automatisch)]])&gt;0,"Transaktion mehrfach","okay"),"")</f>
        <v>okay</v>
      </c>
      <c r="AR1673" s="10" t="str">
        <f>IFERROR(IF(COUNTIFS(BTT[Verwendete Transaktion (Pflichtauswahl)],BTT[[#This Row],[Verwendete Transaktion (Pflichtauswahl)]],BTT[Verantwortliches TP
(automatisch)],"&lt;&gt;"&amp;VLOOKUP(aktives_Teilprojekt,Teilprojekte[[Teilprojekte]:[Kürzel]],2,FALSE))&gt;0,"Transaktion mehrfach","okay"),"")</f>
        <v>okay</v>
      </c>
      <c r="AS1673" s="10" t="s">
        <v>12255</v>
      </c>
      <c r="AT1673" s="10"/>
    </row>
    <row r="1674" spans="1:46" x14ac:dyDescent="0.25">
      <c r="A1674" s="14" t="str">
        <f>IFERROR(IF(BTT[[#This Row],[Lfd Nr. 
(aus konsolidierter Datei)]]&lt;&gt;"",BTT[[#This Row],[Lfd Nr. 
(aus konsolidierter Datei)]],VLOOKUP(aktives_Teilprojekt,Teilprojekte[[Teilprojekte]:[Kürzel]],2,FALSE)&amp;ROW(BTT[[#This Row],[Lfd Nr.
(automatisch)]])-2),"")</f>
        <v>FI1588</v>
      </c>
      <c r="B1674" s="15" t="s">
        <v>14</v>
      </c>
      <c r="C1674" s="15"/>
      <c r="D1674" t="s">
        <v>12254</v>
      </c>
      <c r="E1674" s="10" t="str">
        <f>IFERROR(IF(NOT(BTT[[#This Row],[Manuelle Änderung des Verantwortliches TP
(Auswahl - bei Bedarf)]]=""),BTT[[#This Row],[Manuelle Änderung des Verantwortliches TP
(Auswahl - bei Bedarf)]],VLOOKUP(BTT[[#This Row],[Hauptprozess
(Pflichtauswahl)]],Hauptprozesse[],3,FALSE)),"")</f>
        <v>FI</v>
      </c>
      <c r="G1674" t="s">
        <v>14176</v>
      </c>
      <c r="H1674" s="10" t="s">
        <v>6038</v>
      </c>
      <c r="I1674" t="s">
        <v>3306</v>
      </c>
      <c r="J1674" s="10" t="str">
        <f>IFERROR(VLOOKUP(BTT[[#This Row],[Verwendete Transaktion (Pflichtauswahl)]],Transaktionen[[Transaktionen]:[Langtext]],2,FALSE),"")</f>
        <v>Eingangsrechnung erfassen</v>
      </c>
      <c r="V1674" s="10" t="str">
        <f>IFERROR(VLOOKUP(BTT[[#This Row],[Verwendetes Formular
(Auswahl falls relevant)]],Formulare[[Formularbezeichnung]:[Formularname (technisch)]],2,FALSE),"")</f>
        <v/>
      </c>
      <c r="Y1674" s="4"/>
      <c r="AK1674" s="10" t="str">
        <f>IF(BTT[[#This Row],[Subprozess
(optionale Auswahl)]]="","okay",IF(VLOOKUP(BTT[[#This Row],[Subprozess
(optionale Auswahl)]],BPML[[Subprozess]:[Zugeordneter Hauptprozess]],3,FALSE)=BTT[[#This Row],[Hauptprozess
(Pflichtauswahl)]],"okay","falscher Subprozess"))</f>
        <v>okay</v>
      </c>
      <c r="AL1674" t="str">
        <f>IF(aktives_Teilprojekt="Master","",IF(BTT[[#This Row],[Verantwortliches TP
(automatisch)]]=VLOOKUP(aktives_Teilprojekt,Teilprojekte[[Teilprojekte]:[Kürzel]],2,FALSE),"okay","Hauptprozess anderes TP"))</f>
        <v>okay</v>
      </c>
      <c r="AM16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4" s="10" t="str">
        <f>IFERROR(IF(BTT[[#This Row],[SAP-Modul
(Pflichtauswahl)]]&lt;&gt;VLOOKUP(BTT[[#This Row],[Verwendete Transaktion (Pflichtauswahl)]],Transaktionen[[Transaktionen]:[Modul]],3,FALSE),"Modul anders","okay"),"")</f>
        <v>okay</v>
      </c>
      <c r="AP1674" s="10" t="str">
        <f>IFERROR(IF(COUNTIFS(BTT[Verwendete Transaktion (Pflichtauswahl)],BTT[[#This Row],[Verwendete Transaktion (Pflichtauswahl)]],BTT[SAP-Modul
(Pflichtauswahl)],"&lt;&gt;"&amp;BTT[[#This Row],[SAP-Modul
(Pflichtauswahl)]])&gt;0,"Modul anders","okay"),"")</f>
        <v>okay</v>
      </c>
      <c r="AQ1674" s="10" t="str">
        <f>IFERROR(IF(COUNTIFS(BTT[Verwendete Transaktion (Pflichtauswahl)],BTT[[#This Row],[Verwendete Transaktion (Pflichtauswahl)]],BTT[Verantwortliches TP
(automatisch)],"&lt;&gt;"&amp;BTT[[#This Row],[Verantwortliches TP
(automatisch)]])&gt;0,"Transaktion mehrfach","okay"),"")</f>
        <v>okay</v>
      </c>
      <c r="AR1674" s="10" t="str">
        <f>IFERROR(IF(COUNTIFS(BTT[Verwendete Transaktion (Pflichtauswahl)],BTT[[#This Row],[Verwendete Transaktion (Pflichtauswahl)]],BTT[Verantwortliches TP
(automatisch)],"&lt;&gt;"&amp;VLOOKUP(aktives_Teilprojekt,Teilprojekte[[Teilprojekte]:[Kürzel]],2,FALSE))&gt;0,"Transaktion mehrfach","okay"),"")</f>
        <v>okay</v>
      </c>
      <c r="AS1674" s="10" t="s">
        <v>12256</v>
      </c>
      <c r="AT1674" s="10"/>
    </row>
    <row r="1675" spans="1:46" x14ac:dyDescent="0.25">
      <c r="A1675" s="14" t="str">
        <f>IFERROR(IF(BTT[[#This Row],[Lfd Nr. 
(aus konsolidierter Datei)]]&lt;&gt;"",BTT[[#This Row],[Lfd Nr. 
(aus konsolidierter Datei)]],VLOOKUP(aktives_Teilprojekt,Teilprojekte[[Teilprojekte]:[Kürzel]],2,FALSE)&amp;ROW(BTT[[#This Row],[Lfd Nr.
(automatisch)]])-2),"")</f>
        <v>FI1589</v>
      </c>
      <c r="B1675" s="15" t="s">
        <v>14</v>
      </c>
      <c r="C1675" s="15"/>
      <c r="D1675" t="s">
        <v>12254</v>
      </c>
      <c r="E1675" s="10" t="str">
        <f>IFERROR(IF(NOT(BTT[[#This Row],[Manuelle Änderung des Verantwortliches TP
(Auswahl - bei Bedarf)]]=""),BTT[[#This Row],[Manuelle Änderung des Verantwortliches TP
(Auswahl - bei Bedarf)]],VLOOKUP(BTT[[#This Row],[Hauptprozess
(Pflichtauswahl)]],Hauptprozesse[],3,FALSE)),"")</f>
        <v>FI</v>
      </c>
      <c r="G1675" t="s">
        <v>14176</v>
      </c>
      <c r="H1675" s="10" t="s">
        <v>3</v>
      </c>
      <c r="I1675" t="s">
        <v>1679</v>
      </c>
      <c r="J1675" s="10" t="str">
        <f>IFERROR(VLOOKUP(BTT[[#This Row],[Verwendete Transaktion (Pflichtauswahl)]],Transaktionen[[Transaktionen]:[Langtext]],2,FALSE),"")</f>
        <v>Kreditoren Rechnung erfassen</v>
      </c>
      <c r="V1675" s="10" t="str">
        <f>IFERROR(VLOOKUP(BTT[[#This Row],[Verwendetes Formular
(Auswahl falls relevant)]],Formulare[[Formularbezeichnung]:[Formularname (technisch)]],2,FALSE),"")</f>
        <v/>
      </c>
      <c r="Y1675" s="4"/>
      <c r="AK1675" s="10" t="str">
        <f>IF(BTT[[#This Row],[Subprozess
(optionale Auswahl)]]="","okay",IF(VLOOKUP(BTT[[#This Row],[Subprozess
(optionale Auswahl)]],BPML[[Subprozess]:[Zugeordneter Hauptprozess]],3,FALSE)=BTT[[#This Row],[Hauptprozess
(Pflichtauswahl)]],"okay","falscher Subprozess"))</f>
        <v>okay</v>
      </c>
      <c r="AL1675" t="str">
        <f>IF(aktives_Teilprojekt="Master","",IF(BTT[[#This Row],[Verantwortliches TP
(automatisch)]]=VLOOKUP(aktives_Teilprojekt,Teilprojekte[[Teilprojekte]:[Kürzel]],2,FALSE),"okay","Hauptprozess anderes TP"))</f>
        <v>okay</v>
      </c>
      <c r="AM16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5" s="10" t="str">
        <f>IFERROR(IF(BTT[[#This Row],[SAP-Modul
(Pflichtauswahl)]]&lt;&gt;VLOOKUP(BTT[[#This Row],[Verwendete Transaktion (Pflichtauswahl)]],Transaktionen[[Transaktionen]:[Modul]],3,FALSE),"Modul anders","okay"),"")</f>
        <v>okay</v>
      </c>
      <c r="AP1675" s="10" t="str">
        <f>IFERROR(IF(COUNTIFS(BTT[Verwendete Transaktion (Pflichtauswahl)],BTT[[#This Row],[Verwendete Transaktion (Pflichtauswahl)]],BTT[SAP-Modul
(Pflichtauswahl)],"&lt;&gt;"&amp;BTT[[#This Row],[SAP-Modul
(Pflichtauswahl)]])&gt;0,"Modul anders","okay"),"")</f>
        <v>okay</v>
      </c>
      <c r="AQ1675" s="10" t="str">
        <f>IFERROR(IF(COUNTIFS(BTT[Verwendete Transaktion (Pflichtauswahl)],BTT[[#This Row],[Verwendete Transaktion (Pflichtauswahl)]],BTT[Verantwortliches TP
(automatisch)],"&lt;&gt;"&amp;BTT[[#This Row],[Verantwortliches TP
(automatisch)]])&gt;0,"Transaktion mehrfach","okay"),"")</f>
        <v>okay</v>
      </c>
      <c r="AR1675" s="10" t="str">
        <f>IFERROR(IF(COUNTIFS(BTT[Verwendete Transaktion (Pflichtauswahl)],BTT[[#This Row],[Verwendete Transaktion (Pflichtauswahl)]],BTT[Verantwortliches TP
(automatisch)],"&lt;&gt;"&amp;VLOOKUP(aktives_Teilprojekt,Teilprojekte[[Teilprojekte]:[Kürzel]],2,FALSE))&gt;0,"Transaktion mehrfach","okay"),"")</f>
        <v>okay</v>
      </c>
      <c r="AS1675" s="10" t="s">
        <v>12257</v>
      </c>
      <c r="AT1675" s="10"/>
    </row>
    <row r="1676" spans="1:46" x14ac:dyDescent="0.25">
      <c r="A1676" s="14" t="str">
        <f>IFERROR(IF(BTT[[#This Row],[Lfd Nr. 
(aus konsolidierter Datei)]]&lt;&gt;"",BTT[[#This Row],[Lfd Nr. 
(aus konsolidierter Datei)]],VLOOKUP(aktives_Teilprojekt,Teilprojekte[[Teilprojekte]:[Kürzel]],2,FALSE)&amp;ROW(BTT[[#This Row],[Lfd Nr.
(automatisch)]])-2),"")</f>
        <v>FI1590</v>
      </c>
      <c r="B1676" s="15" t="s">
        <v>14</v>
      </c>
      <c r="C1676" s="15"/>
      <c r="D1676" t="s">
        <v>12259</v>
      </c>
      <c r="E1676" s="10" t="str">
        <f>IFERROR(IF(NOT(BTT[[#This Row],[Manuelle Änderung des Verantwortliches TP
(Auswahl - bei Bedarf)]]=""),BTT[[#This Row],[Manuelle Änderung des Verantwortliches TP
(Auswahl - bei Bedarf)]],VLOOKUP(BTT[[#This Row],[Hauptprozess
(Pflichtauswahl)]],Hauptprozesse[],3,FALSE)),"")</f>
        <v>FI</v>
      </c>
      <c r="G1676" t="s">
        <v>14176</v>
      </c>
      <c r="H1676" s="10" t="s">
        <v>8485</v>
      </c>
      <c r="I1676" t="s">
        <v>8522</v>
      </c>
      <c r="J1676" s="10" t="str">
        <f>IFERROR(VLOOKUP(BTT[[#This Row],[Verwendete Transaktion (Pflichtauswahl)]],Transaktionen[[Transaktionen]:[Langtext]],2,FALSE),"")</f>
        <v>keine digitale Erfassung</v>
      </c>
      <c r="V1676" s="10" t="str">
        <f>IFERROR(VLOOKUP(BTT[[#This Row],[Verwendetes Formular
(Auswahl falls relevant)]],Formulare[[Formularbezeichnung]:[Formularname (technisch)]],2,FALSE),"")</f>
        <v/>
      </c>
      <c r="Y1676" s="4"/>
      <c r="AK1676" s="10" t="str">
        <f>IF(BTT[[#This Row],[Subprozess
(optionale Auswahl)]]="","okay",IF(VLOOKUP(BTT[[#This Row],[Subprozess
(optionale Auswahl)]],BPML[[Subprozess]:[Zugeordneter Hauptprozess]],3,FALSE)=BTT[[#This Row],[Hauptprozess
(Pflichtauswahl)]],"okay","falscher Subprozess"))</f>
        <v>okay</v>
      </c>
      <c r="AL1676" t="str">
        <f>IF(aktives_Teilprojekt="Master","",IF(BTT[[#This Row],[Verantwortliches TP
(automatisch)]]=VLOOKUP(aktives_Teilprojekt,Teilprojekte[[Teilprojekte]:[Kürzel]],2,FALSE),"okay","Hauptprozess anderes TP"))</f>
        <v>okay</v>
      </c>
      <c r="AM16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6" s="10" t="str">
        <f>IFERROR(IF(BTT[[#This Row],[SAP-Modul
(Pflichtauswahl)]]&lt;&gt;VLOOKUP(BTT[[#This Row],[Verwendete Transaktion (Pflichtauswahl)]],Transaktionen[[Transaktionen]:[Modul]],3,FALSE),"Modul anders","okay"),"")</f>
        <v>okay</v>
      </c>
      <c r="AP1676" s="10" t="str">
        <f>IFERROR(IF(COUNTIFS(BTT[Verwendete Transaktion (Pflichtauswahl)],BTT[[#This Row],[Verwendete Transaktion (Pflichtauswahl)]],BTT[SAP-Modul
(Pflichtauswahl)],"&lt;&gt;"&amp;BTT[[#This Row],[SAP-Modul
(Pflichtauswahl)]])&gt;0,"Modul anders","okay"),"")</f>
        <v>okay</v>
      </c>
      <c r="AQ1676" s="10" t="str">
        <f>IFERROR(IF(COUNTIFS(BTT[Verwendete Transaktion (Pflichtauswahl)],BTT[[#This Row],[Verwendete Transaktion (Pflichtauswahl)]],BTT[Verantwortliches TP
(automatisch)],"&lt;&gt;"&amp;BTT[[#This Row],[Verantwortliches TP
(automatisch)]])&gt;0,"Transaktion mehrfach","okay"),"")</f>
        <v>okay</v>
      </c>
      <c r="AR1676" s="10" t="str">
        <f>IFERROR(IF(COUNTIFS(BTT[Verwendete Transaktion (Pflichtauswahl)],BTT[[#This Row],[Verwendete Transaktion (Pflichtauswahl)]],BTT[Verantwortliches TP
(automatisch)],"&lt;&gt;"&amp;VLOOKUP(aktives_Teilprojekt,Teilprojekte[[Teilprojekte]:[Kürzel]],2,FALSE))&gt;0,"Transaktion mehrfach","okay"),"")</f>
        <v>okay</v>
      </c>
      <c r="AS1676" s="10" t="s">
        <v>12258</v>
      </c>
      <c r="AT1676" s="10"/>
    </row>
    <row r="1677" spans="1:46" x14ac:dyDescent="0.25">
      <c r="A1677" s="14" t="str">
        <f>IFERROR(IF(BTT[[#This Row],[Lfd Nr. 
(aus konsolidierter Datei)]]&lt;&gt;"",BTT[[#This Row],[Lfd Nr. 
(aus konsolidierter Datei)]],VLOOKUP(aktives_Teilprojekt,Teilprojekte[[Teilprojekte]:[Kürzel]],2,FALSE)&amp;ROW(BTT[[#This Row],[Lfd Nr.
(automatisch)]])-2),"")</f>
        <v>FI1591</v>
      </c>
      <c r="B1677" s="15" t="s">
        <v>14</v>
      </c>
      <c r="C1677" s="15"/>
      <c r="E1677" s="10" t="str">
        <f>IFERROR(IF(NOT(BTT[[#This Row],[Manuelle Änderung des Verantwortliches TP
(Auswahl - bei Bedarf)]]=""),BTT[[#This Row],[Manuelle Änderung des Verantwortliches TP
(Auswahl - bei Bedarf)]],VLOOKUP(BTT[[#This Row],[Hauptprozess
(Pflichtauswahl)]],Hauptprozesse[],3,FALSE)),"")</f>
        <v>FI</v>
      </c>
      <c r="G1677" t="s">
        <v>14280</v>
      </c>
      <c r="H1677" s="10" t="s">
        <v>8485</v>
      </c>
      <c r="I1677" t="s">
        <v>8522</v>
      </c>
      <c r="J1677" s="10" t="str">
        <f>IFERROR(VLOOKUP(BTT[[#This Row],[Verwendete Transaktion (Pflichtauswahl)]],Transaktionen[[Transaktionen]:[Langtext]],2,FALSE),"")</f>
        <v>keine digitale Erfassung</v>
      </c>
      <c r="V1677" s="10" t="str">
        <f>IFERROR(VLOOKUP(BTT[[#This Row],[Verwendetes Formular
(Auswahl falls relevant)]],Formulare[[Formularbezeichnung]:[Formularname (technisch)]],2,FALSE),"")</f>
        <v/>
      </c>
      <c r="Y1677" s="4"/>
      <c r="AK1677" s="10" t="str">
        <f>IF(BTT[[#This Row],[Subprozess
(optionale Auswahl)]]="","okay",IF(VLOOKUP(BTT[[#This Row],[Subprozess
(optionale Auswahl)]],BPML[[Subprozess]:[Zugeordneter Hauptprozess]],3,FALSE)=BTT[[#This Row],[Hauptprozess
(Pflichtauswahl)]],"okay","falscher Subprozess"))</f>
        <v>okay</v>
      </c>
      <c r="AL1677" t="str">
        <f>IF(aktives_Teilprojekt="Master","",IF(BTT[[#This Row],[Verantwortliches TP
(automatisch)]]=VLOOKUP(aktives_Teilprojekt,Teilprojekte[[Teilprojekte]:[Kürzel]],2,FALSE),"okay","Hauptprozess anderes TP"))</f>
        <v>okay</v>
      </c>
      <c r="AM16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7" s="10" t="str">
        <f>IFERROR(IF(BTT[[#This Row],[SAP-Modul
(Pflichtauswahl)]]&lt;&gt;VLOOKUP(BTT[[#This Row],[Verwendete Transaktion (Pflichtauswahl)]],Transaktionen[[Transaktionen]:[Modul]],3,FALSE),"Modul anders","okay"),"")</f>
        <v>okay</v>
      </c>
      <c r="AP1677" s="10" t="str">
        <f>IFERROR(IF(COUNTIFS(BTT[Verwendete Transaktion (Pflichtauswahl)],BTT[[#This Row],[Verwendete Transaktion (Pflichtauswahl)]],BTT[SAP-Modul
(Pflichtauswahl)],"&lt;&gt;"&amp;BTT[[#This Row],[SAP-Modul
(Pflichtauswahl)]])&gt;0,"Modul anders","okay"),"")</f>
        <v>okay</v>
      </c>
      <c r="AQ1677" s="10" t="str">
        <f>IFERROR(IF(COUNTIFS(BTT[Verwendete Transaktion (Pflichtauswahl)],BTT[[#This Row],[Verwendete Transaktion (Pflichtauswahl)]],BTT[Verantwortliches TP
(automatisch)],"&lt;&gt;"&amp;BTT[[#This Row],[Verantwortliches TP
(automatisch)]])&gt;0,"Transaktion mehrfach","okay"),"")</f>
        <v>okay</v>
      </c>
      <c r="AR1677" s="10" t="str">
        <f>IFERROR(IF(COUNTIFS(BTT[Verwendete Transaktion (Pflichtauswahl)],BTT[[#This Row],[Verwendete Transaktion (Pflichtauswahl)]],BTT[Verantwortliches TP
(automatisch)],"&lt;&gt;"&amp;VLOOKUP(aktives_Teilprojekt,Teilprojekte[[Teilprojekte]:[Kürzel]],2,FALSE))&gt;0,"Transaktion mehrfach","okay"),"")</f>
        <v>okay</v>
      </c>
      <c r="AS1677" s="10" t="s">
        <v>12260</v>
      </c>
      <c r="AT1677" s="10"/>
    </row>
    <row r="1678" spans="1:46" x14ac:dyDescent="0.25">
      <c r="A1678" s="14" t="str">
        <f>IFERROR(IF(BTT[[#This Row],[Lfd Nr. 
(aus konsolidierter Datei)]]&lt;&gt;"",BTT[[#This Row],[Lfd Nr. 
(aus konsolidierter Datei)]],VLOOKUP(aktives_Teilprojekt,Teilprojekte[[Teilprojekte]:[Kürzel]],2,FALSE)&amp;ROW(BTT[[#This Row],[Lfd Nr.
(automatisch)]])-2),"")</f>
        <v>FI1592</v>
      </c>
      <c r="B1678" s="15" t="s">
        <v>14</v>
      </c>
      <c r="C1678" s="15"/>
      <c r="D1678" t="s">
        <v>12262</v>
      </c>
      <c r="E1678" s="10" t="str">
        <f>IFERROR(IF(NOT(BTT[[#This Row],[Manuelle Änderung des Verantwortliches TP
(Auswahl - bei Bedarf)]]=""),BTT[[#This Row],[Manuelle Änderung des Verantwortliches TP
(Auswahl - bei Bedarf)]],VLOOKUP(BTT[[#This Row],[Hauptprozess
(Pflichtauswahl)]],Hauptprozesse[],3,FALSE)),"")</f>
        <v>FI</v>
      </c>
      <c r="G1678" t="s">
        <v>14280</v>
      </c>
      <c r="H1678" s="10" t="s">
        <v>8485</v>
      </c>
      <c r="I1678" t="s">
        <v>8522</v>
      </c>
      <c r="J1678" s="10" t="str">
        <f>IFERROR(VLOOKUP(BTT[[#This Row],[Verwendete Transaktion (Pflichtauswahl)]],Transaktionen[[Transaktionen]:[Langtext]],2,FALSE),"")</f>
        <v>keine digitale Erfassung</v>
      </c>
      <c r="V1678" s="10" t="str">
        <f>IFERROR(VLOOKUP(BTT[[#This Row],[Verwendetes Formular
(Auswahl falls relevant)]],Formulare[[Formularbezeichnung]:[Formularname (technisch)]],2,FALSE),"")</f>
        <v/>
      </c>
      <c r="Y1678" s="4"/>
      <c r="AK1678" s="10" t="str">
        <f>IF(BTT[[#This Row],[Subprozess
(optionale Auswahl)]]="","okay",IF(VLOOKUP(BTT[[#This Row],[Subprozess
(optionale Auswahl)]],BPML[[Subprozess]:[Zugeordneter Hauptprozess]],3,FALSE)=BTT[[#This Row],[Hauptprozess
(Pflichtauswahl)]],"okay","falscher Subprozess"))</f>
        <v>okay</v>
      </c>
      <c r="AL1678" t="str">
        <f>IF(aktives_Teilprojekt="Master","",IF(BTT[[#This Row],[Verantwortliches TP
(automatisch)]]=VLOOKUP(aktives_Teilprojekt,Teilprojekte[[Teilprojekte]:[Kürzel]],2,FALSE),"okay","Hauptprozess anderes TP"))</f>
        <v>okay</v>
      </c>
      <c r="AM16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8" s="10" t="str">
        <f>IFERROR(IF(BTT[[#This Row],[SAP-Modul
(Pflichtauswahl)]]&lt;&gt;VLOOKUP(BTT[[#This Row],[Verwendete Transaktion (Pflichtauswahl)]],Transaktionen[[Transaktionen]:[Modul]],3,FALSE),"Modul anders","okay"),"")</f>
        <v>okay</v>
      </c>
      <c r="AP1678" s="10" t="str">
        <f>IFERROR(IF(COUNTIFS(BTT[Verwendete Transaktion (Pflichtauswahl)],BTT[[#This Row],[Verwendete Transaktion (Pflichtauswahl)]],BTT[SAP-Modul
(Pflichtauswahl)],"&lt;&gt;"&amp;BTT[[#This Row],[SAP-Modul
(Pflichtauswahl)]])&gt;0,"Modul anders","okay"),"")</f>
        <v>okay</v>
      </c>
      <c r="AQ1678" s="10" t="str">
        <f>IFERROR(IF(COUNTIFS(BTT[Verwendete Transaktion (Pflichtauswahl)],BTT[[#This Row],[Verwendete Transaktion (Pflichtauswahl)]],BTT[Verantwortliches TP
(automatisch)],"&lt;&gt;"&amp;BTT[[#This Row],[Verantwortliches TP
(automatisch)]])&gt;0,"Transaktion mehrfach","okay"),"")</f>
        <v>okay</v>
      </c>
      <c r="AR1678" s="10" t="str">
        <f>IFERROR(IF(COUNTIFS(BTT[Verwendete Transaktion (Pflichtauswahl)],BTT[[#This Row],[Verwendete Transaktion (Pflichtauswahl)]],BTT[Verantwortliches TP
(automatisch)],"&lt;&gt;"&amp;VLOOKUP(aktives_Teilprojekt,Teilprojekte[[Teilprojekte]:[Kürzel]],2,FALSE))&gt;0,"Transaktion mehrfach","okay"),"")</f>
        <v>okay</v>
      </c>
      <c r="AS1678" s="10" t="s">
        <v>12261</v>
      </c>
      <c r="AT1678" s="10"/>
    </row>
    <row r="1679" spans="1:46" x14ac:dyDescent="0.25">
      <c r="A1679" s="14" t="str">
        <f>IFERROR(IF(BTT[[#This Row],[Lfd Nr. 
(aus konsolidierter Datei)]]&lt;&gt;"",BTT[[#This Row],[Lfd Nr. 
(aus konsolidierter Datei)]],VLOOKUP(aktives_Teilprojekt,Teilprojekte[[Teilprojekte]:[Kürzel]],2,FALSE)&amp;ROW(BTT[[#This Row],[Lfd Nr.
(automatisch)]])-2),"")</f>
        <v>FI1593</v>
      </c>
      <c r="B1679" s="15" t="s">
        <v>14</v>
      </c>
      <c r="C1679" s="15"/>
      <c r="E1679" s="10" t="str">
        <f>IFERROR(IF(NOT(BTT[[#This Row],[Manuelle Änderung des Verantwortliches TP
(Auswahl - bei Bedarf)]]=""),BTT[[#This Row],[Manuelle Änderung des Verantwortliches TP
(Auswahl - bei Bedarf)]],VLOOKUP(BTT[[#This Row],[Hauptprozess
(Pflichtauswahl)]],Hauptprozesse[],3,FALSE)),"")</f>
        <v>FI</v>
      </c>
      <c r="G1679" t="s">
        <v>14280</v>
      </c>
      <c r="H1679" s="10" t="s">
        <v>8485</v>
      </c>
      <c r="I1679" t="s">
        <v>8522</v>
      </c>
      <c r="J1679" s="10" t="str">
        <f>IFERROR(VLOOKUP(BTT[[#This Row],[Verwendete Transaktion (Pflichtauswahl)]],Transaktionen[[Transaktionen]:[Langtext]],2,FALSE),"")</f>
        <v>keine digitale Erfassung</v>
      </c>
      <c r="V1679" s="10" t="str">
        <f>IFERROR(VLOOKUP(BTT[[#This Row],[Verwendetes Formular
(Auswahl falls relevant)]],Formulare[[Formularbezeichnung]:[Formularname (technisch)]],2,FALSE),"")</f>
        <v/>
      </c>
      <c r="Y1679" s="4"/>
      <c r="AK1679" s="10" t="str">
        <f>IF(BTT[[#This Row],[Subprozess
(optionale Auswahl)]]="","okay",IF(VLOOKUP(BTT[[#This Row],[Subprozess
(optionale Auswahl)]],BPML[[Subprozess]:[Zugeordneter Hauptprozess]],3,FALSE)=BTT[[#This Row],[Hauptprozess
(Pflichtauswahl)]],"okay","falscher Subprozess"))</f>
        <v>okay</v>
      </c>
      <c r="AL1679" t="str">
        <f>IF(aktives_Teilprojekt="Master","",IF(BTT[[#This Row],[Verantwortliches TP
(automatisch)]]=VLOOKUP(aktives_Teilprojekt,Teilprojekte[[Teilprojekte]:[Kürzel]],2,FALSE),"okay","Hauptprozess anderes TP"))</f>
        <v>okay</v>
      </c>
      <c r="AM16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9" s="10" t="str">
        <f>IFERROR(IF(BTT[[#This Row],[SAP-Modul
(Pflichtauswahl)]]&lt;&gt;VLOOKUP(BTT[[#This Row],[Verwendete Transaktion (Pflichtauswahl)]],Transaktionen[[Transaktionen]:[Modul]],3,FALSE),"Modul anders","okay"),"")</f>
        <v>okay</v>
      </c>
      <c r="AP1679" s="10" t="str">
        <f>IFERROR(IF(COUNTIFS(BTT[Verwendete Transaktion (Pflichtauswahl)],BTT[[#This Row],[Verwendete Transaktion (Pflichtauswahl)]],BTT[SAP-Modul
(Pflichtauswahl)],"&lt;&gt;"&amp;BTT[[#This Row],[SAP-Modul
(Pflichtauswahl)]])&gt;0,"Modul anders","okay"),"")</f>
        <v>okay</v>
      </c>
      <c r="AQ1679" s="10" t="str">
        <f>IFERROR(IF(COUNTIFS(BTT[Verwendete Transaktion (Pflichtauswahl)],BTT[[#This Row],[Verwendete Transaktion (Pflichtauswahl)]],BTT[Verantwortliches TP
(automatisch)],"&lt;&gt;"&amp;BTT[[#This Row],[Verantwortliches TP
(automatisch)]])&gt;0,"Transaktion mehrfach","okay"),"")</f>
        <v>okay</v>
      </c>
      <c r="AR1679" s="10" t="str">
        <f>IFERROR(IF(COUNTIFS(BTT[Verwendete Transaktion (Pflichtauswahl)],BTT[[#This Row],[Verwendete Transaktion (Pflichtauswahl)]],BTT[Verantwortliches TP
(automatisch)],"&lt;&gt;"&amp;VLOOKUP(aktives_Teilprojekt,Teilprojekte[[Teilprojekte]:[Kürzel]],2,FALSE))&gt;0,"Transaktion mehrfach","okay"),"")</f>
        <v>okay</v>
      </c>
      <c r="AS1679" s="10" t="s">
        <v>12263</v>
      </c>
      <c r="AT1679" s="10"/>
    </row>
    <row r="1680" spans="1:46" x14ac:dyDescent="0.25">
      <c r="A1680" s="14" t="str">
        <f>IFERROR(IF(BTT[[#This Row],[Lfd Nr. 
(aus konsolidierter Datei)]]&lt;&gt;"",BTT[[#This Row],[Lfd Nr. 
(aus konsolidierter Datei)]],VLOOKUP(aktives_Teilprojekt,Teilprojekte[[Teilprojekte]:[Kürzel]],2,FALSE)&amp;ROW(BTT[[#This Row],[Lfd Nr.
(automatisch)]])-2),"")</f>
        <v>FI1594</v>
      </c>
      <c r="B1680" s="15" t="s">
        <v>14</v>
      </c>
      <c r="C1680" s="15"/>
      <c r="E1680" s="10" t="str">
        <f>IFERROR(IF(NOT(BTT[[#This Row],[Manuelle Änderung des Verantwortliches TP
(Auswahl - bei Bedarf)]]=""),BTT[[#This Row],[Manuelle Änderung des Verantwortliches TP
(Auswahl - bei Bedarf)]],VLOOKUP(BTT[[#This Row],[Hauptprozess
(Pflichtauswahl)]],Hauptprozesse[],3,FALSE)),"")</f>
        <v>FI</v>
      </c>
      <c r="G1680" t="s">
        <v>14280</v>
      </c>
      <c r="H1680" s="10" t="s">
        <v>8485</v>
      </c>
      <c r="I1680" t="s">
        <v>8522</v>
      </c>
      <c r="J1680" s="10" t="str">
        <f>IFERROR(VLOOKUP(BTT[[#This Row],[Verwendete Transaktion (Pflichtauswahl)]],Transaktionen[[Transaktionen]:[Langtext]],2,FALSE),"")</f>
        <v>keine digitale Erfassung</v>
      </c>
      <c r="V1680" s="10" t="str">
        <f>IFERROR(VLOOKUP(BTT[[#This Row],[Verwendetes Formular
(Auswahl falls relevant)]],Formulare[[Formularbezeichnung]:[Formularname (technisch)]],2,FALSE),"")</f>
        <v/>
      </c>
      <c r="Y1680" s="4"/>
      <c r="AK1680" s="10" t="str">
        <f>IF(BTT[[#This Row],[Subprozess
(optionale Auswahl)]]="","okay",IF(VLOOKUP(BTT[[#This Row],[Subprozess
(optionale Auswahl)]],BPML[[Subprozess]:[Zugeordneter Hauptprozess]],3,FALSE)=BTT[[#This Row],[Hauptprozess
(Pflichtauswahl)]],"okay","falscher Subprozess"))</f>
        <v>okay</v>
      </c>
      <c r="AL1680" t="str">
        <f>IF(aktives_Teilprojekt="Master","",IF(BTT[[#This Row],[Verantwortliches TP
(automatisch)]]=VLOOKUP(aktives_Teilprojekt,Teilprojekte[[Teilprojekte]:[Kürzel]],2,FALSE),"okay","Hauptprozess anderes TP"))</f>
        <v>okay</v>
      </c>
      <c r="AM16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0" s="10" t="str">
        <f>IFERROR(IF(BTT[[#This Row],[SAP-Modul
(Pflichtauswahl)]]&lt;&gt;VLOOKUP(BTT[[#This Row],[Verwendete Transaktion (Pflichtauswahl)]],Transaktionen[[Transaktionen]:[Modul]],3,FALSE),"Modul anders","okay"),"")</f>
        <v>okay</v>
      </c>
      <c r="AP1680" s="10" t="str">
        <f>IFERROR(IF(COUNTIFS(BTT[Verwendete Transaktion (Pflichtauswahl)],BTT[[#This Row],[Verwendete Transaktion (Pflichtauswahl)]],BTT[SAP-Modul
(Pflichtauswahl)],"&lt;&gt;"&amp;BTT[[#This Row],[SAP-Modul
(Pflichtauswahl)]])&gt;0,"Modul anders","okay"),"")</f>
        <v>okay</v>
      </c>
      <c r="AQ1680" s="10" t="str">
        <f>IFERROR(IF(COUNTIFS(BTT[Verwendete Transaktion (Pflichtauswahl)],BTT[[#This Row],[Verwendete Transaktion (Pflichtauswahl)]],BTT[Verantwortliches TP
(automatisch)],"&lt;&gt;"&amp;BTT[[#This Row],[Verantwortliches TP
(automatisch)]])&gt;0,"Transaktion mehrfach","okay"),"")</f>
        <v>okay</v>
      </c>
      <c r="AR1680" s="10" t="str">
        <f>IFERROR(IF(COUNTIFS(BTT[Verwendete Transaktion (Pflichtauswahl)],BTT[[#This Row],[Verwendete Transaktion (Pflichtauswahl)]],BTT[Verantwortliches TP
(automatisch)],"&lt;&gt;"&amp;VLOOKUP(aktives_Teilprojekt,Teilprojekte[[Teilprojekte]:[Kürzel]],2,FALSE))&gt;0,"Transaktion mehrfach","okay"),"")</f>
        <v>okay</v>
      </c>
      <c r="AS1680" s="10" t="s">
        <v>12264</v>
      </c>
      <c r="AT1680" s="10"/>
    </row>
    <row r="1681" spans="1:46" x14ac:dyDescent="0.25">
      <c r="A1681" s="14" t="str">
        <f>IFERROR(IF(BTT[[#This Row],[Lfd Nr. 
(aus konsolidierter Datei)]]&lt;&gt;"",BTT[[#This Row],[Lfd Nr. 
(aus konsolidierter Datei)]],VLOOKUP(aktives_Teilprojekt,Teilprojekte[[Teilprojekte]:[Kürzel]],2,FALSE)&amp;ROW(BTT[[#This Row],[Lfd Nr.
(automatisch)]])-2),"")</f>
        <v>FI1595</v>
      </c>
      <c r="B1681" s="15" t="s">
        <v>14</v>
      </c>
      <c r="C1681" s="15"/>
      <c r="E1681" s="10" t="str">
        <f>IFERROR(IF(NOT(BTT[[#This Row],[Manuelle Änderung des Verantwortliches TP
(Auswahl - bei Bedarf)]]=""),BTT[[#This Row],[Manuelle Änderung des Verantwortliches TP
(Auswahl - bei Bedarf)]],VLOOKUP(BTT[[#This Row],[Hauptprozess
(Pflichtauswahl)]],Hauptprozesse[],3,FALSE)),"")</f>
        <v>FI</v>
      </c>
      <c r="G1681" t="s">
        <v>14182</v>
      </c>
      <c r="H1681" s="10" t="s">
        <v>8485</v>
      </c>
      <c r="I1681" t="s">
        <v>8522</v>
      </c>
      <c r="J1681" s="10" t="str">
        <f>IFERROR(VLOOKUP(BTT[[#This Row],[Verwendete Transaktion (Pflichtauswahl)]],Transaktionen[[Transaktionen]:[Langtext]],2,FALSE),"")</f>
        <v>keine digitale Erfassung</v>
      </c>
      <c r="V1681" s="10" t="str">
        <f>IFERROR(VLOOKUP(BTT[[#This Row],[Verwendetes Formular
(Auswahl falls relevant)]],Formulare[[Formularbezeichnung]:[Formularname (technisch)]],2,FALSE),"")</f>
        <v/>
      </c>
      <c r="Y1681" s="4"/>
      <c r="AK1681" s="10" t="str">
        <f>IF(BTT[[#This Row],[Subprozess
(optionale Auswahl)]]="","okay",IF(VLOOKUP(BTT[[#This Row],[Subprozess
(optionale Auswahl)]],BPML[[Subprozess]:[Zugeordneter Hauptprozess]],3,FALSE)=BTT[[#This Row],[Hauptprozess
(Pflichtauswahl)]],"okay","falscher Subprozess"))</f>
        <v>okay</v>
      </c>
      <c r="AL1681" t="str">
        <f>IF(aktives_Teilprojekt="Master","",IF(BTT[[#This Row],[Verantwortliches TP
(automatisch)]]=VLOOKUP(aktives_Teilprojekt,Teilprojekte[[Teilprojekte]:[Kürzel]],2,FALSE),"okay","Hauptprozess anderes TP"))</f>
        <v>okay</v>
      </c>
      <c r="AM16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1" s="10" t="str">
        <f>IFERROR(IF(BTT[[#This Row],[SAP-Modul
(Pflichtauswahl)]]&lt;&gt;VLOOKUP(BTT[[#This Row],[Verwendete Transaktion (Pflichtauswahl)]],Transaktionen[[Transaktionen]:[Modul]],3,FALSE),"Modul anders","okay"),"")</f>
        <v>okay</v>
      </c>
      <c r="AP1681" s="10" t="str">
        <f>IFERROR(IF(COUNTIFS(BTT[Verwendete Transaktion (Pflichtauswahl)],BTT[[#This Row],[Verwendete Transaktion (Pflichtauswahl)]],BTT[SAP-Modul
(Pflichtauswahl)],"&lt;&gt;"&amp;BTT[[#This Row],[SAP-Modul
(Pflichtauswahl)]])&gt;0,"Modul anders","okay"),"")</f>
        <v>okay</v>
      </c>
      <c r="AQ1681" s="10" t="str">
        <f>IFERROR(IF(COUNTIFS(BTT[Verwendete Transaktion (Pflichtauswahl)],BTT[[#This Row],[Verwendete Transaktion (Pflichtauswahl)]],BTT[Verantwortliches TP
(automatisch)],"&lt;&gt;"&amp;BTT[[#This Row],[Verantwortliches TP
(automatisch)]])&gt;0,"Transaktion mehrfach","okay"),"")</f>
        <v>okay</v>
      </c>
      <c r="AR1681" s="10" t="str">
        <f>IFERROR(IF(COUNTIFS(BTT[Verwendete Transaktion (Pflichtauswahl)],BTT[[#This Row],[Verwendete Transaktion (Pflichtauswahl)]],BTT[Verantwortliches TP
(automatisch)],"&lt;&gt;"&amp;VLOOKUP(aktives_Teilprojekt,Teilprojekte[[Teilprojekte]:[Kürzel]],2,FALSE))&gt;0,"Transaktion mehrfach","okay"),"")</f>
        <v>okay</v>
      </c>
      <c r="AS1681" s="10" t="s">
        <v>12265</v>
      </c>
      <c r="AT1681" s="10"/>
    </row>
    <row r="1682" spans="1:46" x14ac:dyDescent="0.25">
      <c r="A1682" s="14" t="str">
        <f>IFERROR(IF(BTT[[#This Row],[Lfd Nr. 
(aus konsolidierter Datei)]]&lt;&gt;"",BTT[[#This Row],[Lfd Nr. 
(aus konsolidierter Datei)]],VLOOKUP(aktives_Teilprojekt,Teilprojekte[[Teilprojekte]:[Kürzel]],2,FALSE)&amp;ROW(BTT[[#This Row],[Lfd Nr.
(automatisch)]])-2),"")</f>
        <v>FI1596</v>
      </c>
      <c r="B1682" s="15" t="s">
        <v>14</v>
      </c>
      <c r="C1682" s="15"/>
      <c r="E1682" s="10" t="str">
        <f>IFERROR(IF(NOT(BTT[[#This Row],[Manuelle Änderung des Verantwortliches TP
(Auswahl - bei Bedarf)]]=""),BTT[[#This Row],[Manuelle Änderung des Verantwortliches TP
(Auswahl - bei Bedarf)]],VLOOKUP(BTT[[#This Row],[Hauptprozess
(Pflichtauswahl)]],Hauptprozesse[],3,FALSE)),"")</f>
        <v>FI</v>
      </c>
      <c r="G1682" t="s">
        <v>14182</v>
      </c>
      <c r="H1682" s="10" t="s">
        <v>8485</v>
      </c>
      <c r="I1682" t="s">
        <v>8522</v>
      </c>
      <c r="J1682" s="10" t="str">
        <f>IFERROR(VLOOKUP(BTT[[#This Row],[Verwendete Transaktion (Pflichtauswahl)]],Transaktionen[[Transaktionen]:[Langtext]],2,FALSE),"")</f>
        <v>keine digitale Erfassung</v>
      </c>
      <c r="V1682" s="10" t="str">
        <f>IFERROR(VLOOKUP(BTT[[#This Row],[Verwendetes Formular
(Auswahl falls relevant)]],Formulare[[Formularbezeichnung]:[Formularname (technisch)]],2,FALSE),"")</f>
        <v/>
      </c>
      <c r="Y1682" s="4"/>
      <c r="AK1682" s="10" t="str">
        <f>IF(BTT[[#This Row],[Subprozess
(optionale Auswahl)]]="","okay",IF(VLOOKUP(BTT[[#This Row],[Subprozess
(optionale Auswahl)]],BPML[[Subprozess]:[Zugeordneter Hauptprozess]],3,FALSE)=BTT[[#This Row],[Hauptprozess
(Pflichtauswahl)]],"okay","falscher Subprozess"))</f>
        <v>okay</v>
      </c>
      <c r="AL1682" t="str">
        <f>IF(aktives_Teilprojekt="Master","",IF(BTT[[#This Row],[Verantwortliches TP
(automatisch)]]=VLOOKUP(aktives_Teilprojekt,Teilprojekte[[Teilprojekte]:[Kürzel]],2,FALSE),"okay","Hauptprozess anderes TP"))</f>
        <v>okay</v>
      </c>
      <c r="AM16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2" s="10" t="str">
        <f>IFERROR(IF(BTT[[#This Row],[SAP-Modul
(Pflichtauswahl)]]&lt;&gt;VLOOKUP(BTT[[#This Row],[Verwendete Transaktion (Pflichtauswahl)]],Transaktionen[[Transaktionen]:[Modul]],3,FALSE),"Modul anders","okay"),"")</f>
        <v>okay</v>
      </c>
      <c r="AP1682" s="10" t="str">
        <f>IFERROR(IF(COUNTIFS(BTT[Verwendete Transaktion (Pflichtauswahl)],BTT[[#This Row],[Verwendete Transaktion (Pflichtauswahl)]],BTT[SAP-Modul
(Pflichtauswahl)],"&lt;&gt;"&amp;BTT[[#This Row],[SAP-Modul
(Pflichtauswahl)]])&gt;0,"Modul anders","okay"),"")</f>
        <v>okay</v>
      </c>
      <c r="AQ1682" s="10" t="str">
        <f>IFERROR(IF(COUNTIFS(BTT[Verwendete Transaktion (Pflichtauswahl)],BTT[[#This Row],[Verwendete Transaktion (Pflichtauswahl)]],BTT[Verantwortliches TP
(automatisch)],"&lt;&gt;"&amp;BTT[[#This Row],[Verantwortliches TP
(automatisch)]])&gt;0,"Transaktion mehrfach","okay"),"")</f>
        <v>okay</v>
      </c>
      <c r="AR1682" s="10" t="str">
        <f>IFERROR(IF(COUNTIFS(BTT[Verwendete Transaktion (Pflichtauswahl)],BTT[[#This Row],[Verwendete Transaktion (Pflichtauswahl)]],BTT[Verantwortliches TP
(automatisch)],"&lt;&gt;"&amp;VLOOKUP(aktives_Teilprojekt,Teilprojekte[[Teilprojekte]:[Kürzel]],2,FALSE))&gt;0,"Transaktion mehrfach","okay"),"")</f>
        <v>okay</v>
      </c>
      <c r="AS1682" s="10" t="s">
        <v>12266</v>
      </c>
      <c r="AT1682" s="10"/>
    </row>
    <row r="1683" spans="1:46" x14ac:dyDescent="0.25">
      <c r="A1683" s="14" t="str">
        <f>IFERROR(IF(BTT[[#This Row],[Lfd Nr. 
(aus konsolidierter Datei)]]&lt;&gt;"",BTT[[#This Row],[Lfd Nr. 
(aus konsolidierter Datei)]],VLOOKUP(aktives_Teilprojekt,Teilprojekte[[Teilprojekte]:[Kürzel]],2,FALSE)&amp;ROW(BTT[[#This Row],[Lfd Nr.
(automatisch)]])-2),"")</f>
        <v>FI1597</v>
      </c>
      <c r="B1683" s="15" t="s">
        <v>14</v>
      </c>
      <c r="C1683" s="15"/>
      <c r="E1683" s="10" t="str">
        <f>IFERROR(IF(NOT(BTT[[#This Row],[Manuelle Änderung des Verantwortliches TP
(Auswahl - bei Bedarf)]]=""),BTT[[#This Row],[Manuelle Änderung des Verantwortliches TP
(Auswahl - bei Bedarf)]],VLOOKUP(BTT[[#This Row],[Hauptprozess
(Pflichtauswahl)]],Hauptprozesse[],3,FALSE)),"")</f>
        <v>FI</v>
      </c>
      <c r="G1683" t="s">
        <v>14176</v>
      </c>
      <c r="H1683" s="10" t="s">
        <v>3</v>
      </c>
      <c r="I1683" t="s">
        <v>1679</v>
      </c>
      <c r="J1683" s="10" t="str">
        <f>IFERROR(VLOOKUP(BTT[[#This Row],[Verwendete Transaktion (Pflichtauswahl)]],Transaktionen[[Transaktionen]:[Langtext]],2,FALSE),"")</f>
        <v>Kreditoren Rechnung erfassen</v>
      </c>
      <c r="V1683" s="10" t="str">
        <f>IFERROR(VLOOKUP(BTT[[#This Row],[Verwendetes Formular
(Auswahl falls relevant)]],Formulare[[Formularbezeichnung]:[Formularname (technisch)]],2,FALSE),"")</f>
        <v/>
      </c>
      <c r="Y1683" s="4"/>
      <c r="AK1683" s="10" t="str">
        <f>IF(BTT[[#This Row],[Subprozess
(optionale Auswahl)]]="","okay",IF(VLOOKUP(BTT[[#This Row],[Subprozess
(optionale Auswahl)]],BPML[[Subprozess]:[Zugeordneter Hauptprozess]],3,FALSE)=BTT[[#This Row],[Hauptprozess
(Pflichtauswahl)]],"okay","falscher Subprozess"))</f>
        <v>okay</v>
      </c>
      <c r="AL1683" t="str">
        <f>IF(aktives_Teilprojekt="Master","",IF(BTT[[#This Row],[Verantwortliches TP
(automatisch)]]=VLOOKUP(aktives_Teilprojekt,Teilprojekte[[Teilprojekte]:[Kürzel]],2,FALSE),"okay","Hauptprozess anderes TP"))</f>
        <v>okay</v>
      </c>
      <c r="AM16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3" s="10" t="str">
        <f>IFERROR(IF(BTT[[#This Row],[SAP-Modul
(Pflichtauswahl)]]&lt;&gt;VLOOKUP(BTT[[#This Row],[Verwendete Transaktion (Pflichtauswahl)]],Transaktionen[[Transaktionen]:[Modul]],3,FALSE),"Modul anders","okay"),"")</f>
        <v>okay</v>
      </c>
      <c r="AP1683" s="10" t="str">
        <f>IFERROR(IF(COUNTIFS(BTT[Verwendete Transaktion (Pflichtauswahl)],BTT[[#This Row],[Verwendete Transaktion (Pflichtauswahl)]],BTT[SAP-Modul
(Pflichtauswahl)],"&lt;&gt;"&amp;BTT[[#This Row],[SAP-Modul
(Pflichtauswahl)]])&gt;0,"Modul anders","okay"),"")</f>
        <v>okay</v>
      </c>
      <c r="AQ1683" s="10" t="str">
        <f>IFERROR(IF(COUNTIFS(BTT[Verwendete Transaktion (Pflichtauswahl)],BTT[[#This Row],[Verwendete Transaktion (Pflichtauswahl)]],BTT[Verantwortliches TP
(automatisch)],"&lt;&gt;"&amp;BTT[[#This Row],[Verantwortliches TP
(automatisch)]])&gt;0,"Transaktion mehrfach","okay"),"")</f>
        <v>okay</v>
      </c>
      <c r="AR1683" s="10" t="str">
        <f>IFERROR(IF(COUNTIFS(BTT[Verwendete Transaktion (Pflichtauswahl)],BTT[[#This Row],[Verwendete Transaktion (Pflichtauswahl)]],BTT[Verantwortliches TP
(automatisch)],"&lt;&gt;"&amp;VLOOKUP(aktives_Teilprojekt,Teilprojekte[[Teilprojekte]:[Kürzel]],2,FALSE))&gt;0,"Transaktion mehrfach","okay"),"")</f>
        <v>okay</v>
      </c>
      <c r="AS1683" s="10" t="s">
        <v>12267</v>
      </c>
      <c r="AT1683" s="10"/>
    </row>
    <row r="1684" spans="1:46" x14ac:dyDescent="0.25">
      <c r="A1684" s="14" t="str">
        <f>IFERROR(IF(BTT[[#This Row],[Lfd Nr. 
(aus konsolidierter Datei)]]&lt;&gt;"",BTT[[#This Row],[Lfd Nr. 
(aus konsolidierter Datei)]],VLOOKUP(aktives_Teilprojekt,Teilprojekte[[Teilprojekte]:[Kürzel]],2,FALSE)&amp;ROW(BTT[[#This Row],[Lfd Nr.
(automatisch)]])-2),"")</f>
        <v>FI1598</v>
      </c>
      <c r="B1684" s="15" t="s">
        <v>14</v>
      </c>
      <c r="C1684" s="15"/>
      <c r="E1684" s="10" t="str">
        <f>IFERROR(IF(NOT(BTT[[#This Row],[Manuelle Änderung des Verantwortliches TP
(Auswahl - bei Bedarf)]]=""),BTT[[#This Row],[Manuelle Änderung des Verantwortliches TP
(Auswahl - bei Bedarf)]],VLOOKUP(BTT[[#This Row],[Hauptprozess
(Pflichtauswahl)]],Hauptprozesse[],3,FALSE)),"")</f>
        <v>FI</v>
      </c>
      <c r="G1684" t="s">
        <v>14176</v>
      </c>
      <c r="H1684" s="10" t="s">
        <v>6092</v>
      </c>
      <c r="I1684" t="s">
        <v>1903</v>
      </c>
      <c r="J1684" s="10" t="str">
        <f>IFERROR(VLOOKUP(BTT[[#This Row],[Verwendete Transaktion (Pflichtauswahl)]],Transaktionen[[Transaktionen]:[Langtext]],2,FALSE),"")</f>
        <v>Anzeigen Kreditor (Buchhaltung)</v>
      </c>
      <c r="V1684" s="10" t="str">
        <f>IFERROR(VLOOKUP(BTT[[#This Row],[Verwendetes Formular
(Auswahl falls relevant)]],Formulare[[Formularbezeichnung]:[Formularname (technisch)]],2,FALSE),"")</f>
        <v/>
      </c>
      <c r="Y1684" s="4"/>
      <c r="AK1684" s="10" t="str">
        <f>IF(BTT[[#This Row],[Subprozess
(optionale Auswahl)]]="","okay",IF(VLOOKUP(BTT[[#This Row],[Subprozess
(optionale Auswahl)]],BPML[[Subprozess]:[Zugeordneter Hauptprozess]],3,FALSE)=BTT[[#This Row],[Hauptprozess
(Pflichtauswahl)]],"okay","falscher Subprozess"))</f>
        <v>okay</v>
      </c>
      <c r="AL1684" t="str">
        <f>IF(aktives_Teilprojekt="Master","",IF(BTT[[#This Row],[Verantwortliches TP
(automatisch)]]=VLOOKUP(aktives_Teilprojekt,Teilprojekte[[Teilprojekte]:[Kürzel]],2,FALSE),"okay","Hauptprozess anderes TP"))</f>
        <v>okay</v>
      </c>
      <c r="AM16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4" s="10" t="str">
        <f>IFERROR(IF(BTT[[#This Row],[SAP-Modul
(Pflichtauswahl)]]&lt;&gt;VLOOKUP(BTT[[#This Row],[Verwendete Transaktion (Pflichtauswahl)]],Transaktionen[[Transaktionen]:[Modul]],3,FALSE),"Modul anders","okay"),"")</f>
        <v>okay</v>
      </c>
      <c r="AP1684" s="10" t="str">
        <f>IFERROR(IF(COUNTIFS(BTT[Verwendete Transaktion (Pflichtauswahl)],BTT[[#This Row],[Verwendete Transaktion (Pflichtauswahl)]],BTT[SAP-Modul
(Pflichtauswahl)],"&lt;&gt;"&amp;BTT[[#This Row],[SAP-Modul
(Pflichtauswahl)]])&gt;0,"Modul anders","okay"),"")</f>
        <v>okay</v>
      </c>
      <c r="AQ1684" s="10" t="str">
        <f>IFERROR(IF(COUNTIFS(BTT[Verwendete Transaktion (Pflichtauswahl)],BTT[[#This Row],[Verwendete Transaktion (Pflichtauswahl)]],BTT[Verantwortliches TP
(automatisch)],"&lt;&gt;"&amp;BTT[[#This Row],[Verantwortliches TP
(automatisch)]])&gt;0,"Transaktion mehrfach","okay"),"")</f>
        <v>okay</v>
      </c>
      <c r="AR1684" s="10" t="str">
        <f>IFERROR(IF(COUNTIFS(BTT[Verwendete Transaktion (Pflichtauswahl)],BTT[[#This Row],[Verwendete Transaktion (Pflichtauswahl)]],BTT[Verantwortliches TP
(automatisch)],"&lt;&gt;"&amp;VLOOKUP(aktives_Teilprojekt,Teilprojekte[[Teilprojekte]:[Kürzel]],2,FALSE))&gt;0,"Transaktion mehrfach","okay"),"")</f>
        <v>okay</v>
      </c>
      <c r="AS1684" s="10" t="s">
        <v>12268</v>
      </c>
      <c r="AT1684" s="10"/>
    </row>
    <row r="1685" spans="1:46" x14ac:dyDescent="0.25">
      <c r="A1685" s="14" t="str">
        <f>IFERROR(IF(BTT[[#This Row],[Lfd Nr. 
(aus konsolidierter Datei)]]&lt;&gt;"",BTT[[#This Row],[Lfd Nr. 
(aus konsolidierter Datei)]],VLOOKUP(aktives_Teilprojekt,Teilprojekte[[Teilprojekte]:[Kürzel]],2,FALSE)&amp;ROW(BTT[[#This Row],[Lfd Nr.
(automatisch)]])-2),"")</f>
        <v>FI1599</v>
      </c>
      <c r="B1685" s="15" t="s">
        <v>14</v>
      </c>
      <c r="C1685" s="15"/>
      <c r="E1685" s="10" t="str">
        <f>IFERROR(IF(NOT(BTT[[#This Row],[Manuelle Änderung des Verantwortliches TP
(Auswahl - bei Bedarf)]]=""),BTT[[#This Row],[Manuelle Änderung des Verantwortliches TP
(Auswahl - bei Bedarf)]],VLOOKUP(BTT[[#This Row],[Hauptprozess
(Pflichtauswahl)]],Hauptprozesse[],3,FALSE)),"")</f>
        <v>FI</v>
      </c>
      <c r="G1685" t="s">
        <v>14176</v>
      </c>
      <c r="H1685" s="10" t="s">
        <v>6102</v>
      </c>
      <c r="I1685" t="s">
        <v>1809</v>
      </c>
      <c r="J1685" s="10" t="str">
        <f>IFERROR(VLOOKUP(BTT[[#This Row],[Verwendete Transaktion (Pflichtauswahl)]],Transaktionen[[Transaktionen]:[Langtext]],2,FALSE),"")</f>
        <v>Einzelposten Kreditoren</v>
      </c>
      <c r="V1685" s="10" t="str">
        <f>IFERROR(VLOOKUP(BTT[[#This Row],[Verwendetes Formular
(Auswahl falls relevant)]],Formulare[[Formularbezeichnung]:[Formularname (technisch)]],2,FALSE),"")</f>
        <v/>
      </c>
      <c r="Y1685" s="4"/>
      <c r="AK1685" s="10" t="str">
        <f>IF(BTT[[#This Row],[Subprozess
(optionale Auswahl)]]="","okay",IF(VLOOKUP(BTT[[#This Row],[Subprozess
(optionale Auswahl)]],BPML[[Subprozess]:[Zugeordneter Hauptprozess]],3,FALSE)=BTT[[#This Row],[Hauptprozess
(Pflichtauswahl)]],"okay","falscher Subprozess"))</f>
        <v>okay</v>
      </c>
      <c r="AL1685" t="str">
        <f>IF(aktives_Teilprojekt="Master","",IF(BTT[[#This Row],[Verantwortliches TP
(automatisch)]]=VLOOKUP(aktives_Teilprojekt,Teilprojekte[[Teilprojekte]:[Kürzel]],2,FALSE),"okay","Hauptprozess anderes TP"))</f>
        <v>okay</v>
      </c>
      <c r="AM16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5" s="10" t="str">
        <f>IFERROR(IF(BTT[[#This Row],[SAP-Modul
(Pflichtauswahl)]]&lt;&gt;VLOOKUP(BTT[[#This Row],[Verwendete Transaktion (Pflichtauswahl)]],Transaktionen[[Transaktionen]:[Modul]],3,FALSE),"Modul anders","okay"),"")</f>
        <v>okay</v>
      </c>
      <c r="AP1685" s="10" t="str">
        <f>IFERROR(IF(COUNTIFS(BTT[Verwendete Transaktion (Pflichtauswahl)],BTT[[#This Row],[Verwendete Transaktion (Pflichtauswahl)]],BTT[SAP-Modul
(Pflichtauswahl)],"&lt;&gt;"&amp;BTT[[#This Row],[SAP-Modul
(Pflichtauswahl)]])&gt;0,"Modul anders","okay"),"")</f>
        <v>okay</v>
      </c>
      <c r="AQ1685" s="10" t="str">
        <f>IFERROR(IF(COUNTIFS(BTT[Verwendete Transaktion (Pflichtauswahl)],BTT[[#This Row],[Verwendete Transaktion (Pflichtauswahl)]],BTT[Verantwortliches TP
(automatisch)],"&lt;&gt;"&amp;BTT[[#This Row],[Verantwortliches TP
(automatisch)]])&gt;0,"Transaktion mehrfach","okay"),"")</f>
        <v>okay</v>
      </c>
      <c r="AR1685" s="10" t="str">
        <f>IFERROR(IF(COUNTIFS(BTT[Verwendete Transaktion (Pflichtauswahl)],BTT[[#This Row],[Verwendete Transaktion (Pflichtauswahl)]],BTT[Verantwortliches TP
(automatisch)],"&lt;&gt;"&amp;VLOOKUP(aktives_Teilprojekt,Teilprojekte[[Teilprojekte]:[Kürzel]],2,FALSE))&gt;0,"Transaktion mehrfach","okay"),"")</f>
        <v>okay</v>
      </c>
      <c r="AS1685" s="10" t="s">
        <v>12269</v>
      </c>
      <c r="AT1685" s="10"/>
    </row>
    <row r="1686" spans="1:46" x14ac:dyDescent="0.25">
      <c r="A1686" s="14" t="str">
        <f>IFERROR(IF(BTT[[#This Row],[Lfd Nr. 
(aus konsolidierter Datei)]]&lt;&gt;"",BTT[[#This Row],[Lfd Nr. 
(aus konsolidierter Datei)]],VLOOKUP(aktives_Teilprojekt,Teilprojekte[[Teilprojekte]:[Kürzel]],2,FALSE)&amp;ROW(BTT[[#This Row],[Lfd Nr.
(automatisch)]])-2),"")</f>
        <v>FI1600</v>
      </c>
      <c r="B1686" s="15" t="s">
        <v>14</v>
      </c>
      <c r="C1686" s="15"/>
      <c r="E1686" s="10" t="str">
        <f>IFERROR(IF(NOT(BTT[[#This Row],[Manuelle Änderung des Verantwortliches TP
(Auswahl - bei Bedarf)]]=""),BTT[[#This Row],[Manuelle Änderung des Verantwortliches TP
(Auswahl - bei Bedarf)]],VLOOKUP(BTT[[#This Row],[Hauptprozess
(Pflichtauswahl)]],Hauptprozesse[],3,FALSE)),"")</f>
        <v>FI</v>
      </c>
      <c r="G1686" t="s">
        <v>14176</v>
      </c>
      <c r="H1686" s="10" t="s">
        <v>3</v>
      </c>
      <c r="I1686" t="s">
        <v>1758</v>
      </c>
      <c r="J1686" s="10" t="str">
        <f>IFERROR(VLOOKUP(BTT[[#This Row],[Verwendete Transaktion (Pflichtauswahl)]],Transaktionen[[Transaktionen]:[Langtext]],2,FALSE),"")</f>
        <v>Beleg ändern</v>
      </c>
      <c r="V1686" s="10" t="str">
        <f>IFERROR(VLOOKUP(BTT[[#This Row],[Verwendetes Formular
(Auswahl falls relevant)]],Formulare[[Formularbezeichnung]:[Formularname (technisch)]],2,FALSE),"")</f>
        <v/>
      </c>
      <c r="Y1686" s="4"/>
      <c r="AK1686" s="10" t="str">
        <f>IF(BTT[[#This Row],[Subprozess
(optionale Auswahl)]]="","okay",IF(VLOOKUP(BTT[[#This Row],[Subprozess
(optionale Auswahl)]],BPML[[Subprozess]:[Zugeordneter Hauptprozess]],3,FALSE)=BTT[[#This Row],[Hauptprozess
(Pflichtauswahl)]],"okay","falscher Subprozess"))</f>
        <v>okay</v>
      </c>
      <c r="AL1686" t="str">
        <f>IF(aktives_Teilprojekt="Master","",IF(BTT[[#This Row],[Verantwortliches TP
(automatisch)]]=VLOOKUP(aktives_Teilprojekt,Teilprojekte[[Teilprojekte]:[Kürzel]],2,FALSE),"okay","Hauptprozess anderes TP"))</f>
        <v>okay</v>
      </c>
      <c r="AM16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6" s="10" t="str">
        <f>IFERROR(IF(BTT[[#This Row],[SAP-Modul
(Pflichtauswahl)]]&lt;&gt;VLOOKUP(BTT[[#This Row],[Verwendete Transaktion (Pflichtauswahl)]],Transaktionen[[Transaktionen]:[Modul]],3,FALSE),"Modul anders","okay"),"")</f>
        <v>okay</v>
      </c>
      <c r="AP1686" s="10" t="str">
        <f>IFERROR(IF(COUNTIFS(BTT[Verwendete Transaktion (Pflichtauswahl)],BTT[[#This Row],[Verwendete Transaktion (Pflichtauswahl)]],BTT[SAP-Modul
(Pflichtauswahl)],"&lt;&gt;"&amp;BTT[[#This Row],[SAP-Modul
(Pflichtauswahl)]])&gt;0,"Modul anders","okay"),"")</f>
        <v>Modul anders</v>
      </c>
      <c r="AQ1686" s="10" t="str">
        <f>IFERROR(IF(COUNTIFS(BTT[Verwendete Transaktion (Pflichtauswahl)],BTT[[#This Row],[Verwendete Transaktion (Pflichtauswahl)]],BTT[Verantwortliches TP
(automatisch)],"&lt;&gt;"&amp;BTT[[#This Row],[Verantwortliches TP
(automatisch)]])&gt;0,"Transaktion mehrfach","okay"),"")</f>
        <v>okay</v>
      </c>
      <c r="AR1686" s="10" t="str">
        <f>IFERROR(IF(COUNTIFS(BTT[Verwendete Transaktion (Pflichtauswahl)],BTT[[#This Row],[Verwendete Transaktion (Pflichtauswahl)]],BTT[Verantwortliches TP
(automatisch)],"&lt;&gt;"&amp;VLOOKUP(aktives_Teilprojekt,Teilprojekte[[Teilprojekte]:[Kürzel]],2,FALSE))&gt;0,"Transaktion mehrfach","okay"),"")</f>
        <v>okay</v>
      </c>
      <c r="AS1686" s="10" t="s">
        <v>12270</v>
      </c>
      <c r="AT1686" s="10"/>
    </row>
    <row r="1687" spans="1:46" x14ac:dyDescent="0.25">
      <c r="A1687" s="14" t="str">
        <f>IFERROR(IF(BTT[[#This Row],[Lfd Nr. 
(aus konsolidierter Datei)]]&lt;&gt;"",BTT[[#This Row],[Lfd Nr. 
(aus konsolidierter Datei)]],VLOOKUP(aktives_Teilprojekt,Teilprojekte[[Teilprojekte]:[Kürzel]],2,FALSE)&amp;ROW(BTT[[#This Row],[Lfd Nr.
(automatisch)]])-2),"")</f>
        <v>FI1601</v>
      </c>
      <c r="B1687" s="15" t="s">
        <v>14</v>
      </c>
      <c r="C1687" s="15"/>
      <c r="E1687" s="10" t="str">
        <f>IFERROR(IF(NOT(BTT[[#This Row],[Manuelle Änderung des Verantwortliches TP
(Auswahl - bei Bedarf)]]=""),BTT[[#This Row],[Manuelle Änderung des Verantwortliches TP
(Auswahl - bei Bedarf)]],VLOOKUP(BTT[[#This Row],[Hauptprozess
(Pflichtauswahl)]],Hauptprozesse[],3,FALSE)),"")</f>
        <v>FI</v>
      </c>
      <c r="G1687" t="s">
        <v>14176</v>
      </c>
      <c r="H1687" s="10" t="s">
        <v>6092</v>
      </c>
      <c r="I1687" t="s">
        <v>1903</v>
      </c>
      <c r="J1687" s="10" t="str">
        <f>IFERROR(VLOOKUP(BTT[[#This Row],[Verwendete Transaktion (Pflichtauswahl)]],Transaktionen[[Transaktionen]:[Langtext]],2,FALSE),"")</f>
        <v>Anzeigen Kreditor (Buchhaltung)</v>
      </c>
      <c r="V1687" s="10" t="str">
        <f>IFERROR(VLOOKUP(BTT[[#This Row],[Verwendetes Formular
(Auswahl falls relevant)]],Formulare[[Formularbezeichnung]:[Formularname (technisch)]],2,FALSE),"")</f>
        <v/>
      </c>
      <c r="Y1687" s="4"/>
      <c r="AK1687" s="10" t="str">
        <f>IF(BTT[[#This Row],[Subprozess
(optionale Auswahl)]]="","okay",IF(VLOOKUP(BTT[[#This Row],[Subprozess
(optionale Auswahl)]],BPML[[Subprozess]:[Zugeordneter Hauptprozess]],3,FALSE)=BTT[[#This Row],[Hauptprozess
(Pflichtauswahl)]],"okay","falscher Subprozess"))</f>
        <v>okay</v>
      </c>
      <c r="AL1687" t="str">
        <f>IF(aktives_Teilprojekt="Master","",IF(BTT[[#This Row],[Verantwortliches TP
(automatisch)]]=VLOOKUP(aktives_Teilprojekt,Teilprojekte[[Teilprojekte]:[Kürzel]],2,FALSE),"okay","Hauptprozess anderes TP"))</f>
        <v>okay</v>
      </c>
      <c r="AM16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7" s="10" t="str">
        <f>IFERROR(IF(BTT[[#This Row],[SAP-Modul
(Pflichtauswahl)]]&lt;&gt;VLOOKUP(BTT[[#This Row],[Verwendete Transaktion (Pflichtauswahl)]],Transaktionen[[Transaktionen]:[Modul]],3,FALSE),"Modul anders","okay"),"")</f>
        <v>okay</v>
      </c>
      <c r="AP1687" s="10" t="str">
        <f>IFERROR(IF(COUNTIFS(BTT[Verwendete Transaktion (Pflichtauswahl)],BTT[[#This Row],[Verwendete Transaktion (Pflichtauswahl)]],BTT[SAP-Modul
(Pflichtauswahl)],"&lt;&gt;"&amp;BTT[[#This Row],[SAP-Modul
(Pflichtauswahl)]])&gt;0,"Modul anders","okay"),"")</f>
        <v>okay</v>
      </c>
      <c r="AQ1687" s="10" t="str">
        <f>IFERROR(IF(COUNTIFS(BTT[Verwendete Transaktion (Pflichtauswahl)],BTT[[#This Row],[Verwendete Transaktion (Pflichtauswahl)]],BTT[Verantwortliches TP
(automatisch)],"&lt;&gt;"&amp;BTT[[#This Row],[Verantwortliches TP
(automatisch)]])&gt;0,"Transaktion mehrfach","okay"),"")</f>
        <v>okay</v>
      </c>
      <c r="AR1687" s="10" t="str">
        <f>IFERROR(IF(COUNTIFS(BTT[Verwendete Transaktion (Pflichtauswahl)],BTT[[#This Row],[Verwendete Transaktion (Pflichtauswahl)]],BTT[Verantwortliches TP
(automatisch)],"&lt;&gt;"&amp;VLOOKUP(aktives_Teilprojekt,Teilprojekte[[Teilprojekte]:[Kürzel]],2,FALSE))&gt;0,"Transaktion mehrfach","okay"),"")</f>
        <v>okay</v>
      </c>
      <c r="AS1687" s="10" t="s">
        <v>12271</v>
      </c>
      <c r="AT1687" s="10"/>
    </row>
    <row r="1688" spans="1:46" x14ac:dyDescent="0.25">
      <c r="A1688" s="14" t="str">
        <f>IFERROR(IF(BTT[[#This Row],[Lfd Nr. 
(aus konsolidierter Datei)]]&lt;&gt;"",BTT[[#This Row],[Lfd Nr. 
(aus konsolidierter Datei)]],VLOOKUP(aktives_Teilprojekt,Teilprojekte[[Teilprojekte]:[Kürzel]],2,FALSE)&amp;ROW(BTT[[#This Row],[Lfd Nr.
(automatisch)]])-2),"")</f>
        <v>FI1602</v>
      </c>
      <c r="B1688" s="15" t="s">
        <v>14</v>
      </c>
      <c r="C1688" s="15"/>
      <c r="E1688" s="10" t="str">
        <f>IFERROR(IF(NOT(BTT[[#This Row],[Manuelle Änderung des Verantwortliches TP
(Auswahl - bei Bedarf)]]=""),BTT[[#This Row],[Manuelle Änderung des Verantwortliches TP
(Auswahl - bei Bedarf)]],VLOOKUP(BTT[[#This Row],[Hauptprozess
(Pflichtauswahl)]],Hauptprozesse[],3,FALSE)),"")</f>
        <v>FI</v>
      </c>
      <c r="G1688" t="s">
        <v>14176</v>
      </c>
      <c r="H1688" s="10" t="s">
        <v>8485</v>
      </c>
      <c r="I1688" t="s">
        <v>8522</v>
      </c>
      <c r="J1688" s="10" t="str">
        <f>IFERROR(VLOOKUP(BTT[[#This Row],[Verwendete Transaktion (Pflichtauswahl)]],Transaktionen[[Transaktionen]:[Langtext]],2,FALSE),"")</f>
        <v>keine digitale Erfassung</v>
      </c>
      <c r="V1688" s="10" t="str">
        <f>IFERROR(VLOOKUP(BTT[[#This Row],[Verwendetes Formular
(Auswahl falls relevant)]],Formulare[[Formularbezeichnung]:[Formularname (technisch)]],2,FALSE),"")</f>
        <v/>
      </c>
      <c r="Y1688" s="4"/>
      <c r="AK1688" s="10" t="str">
        <f>IF(BTT[[#This Row],[Subprozess
(optionale Auswahl)]]="","okay",IF(VLOOKUP(BTT[[#This Row],[Subprozess
(optionale Auswahl)]],BPML[[Subprozess]:[Zugeordneter Hauptprozess]],3,FALSE)=BTT[[#This Row],[Hauptprozess
(Pflichtauswahl)]],"okay","falscher Subprozess"))</f>
        <v>okay</v>
      </c>
      <c r="AL1688" t="str">
        <f>IF(aktives_Teilprojekt="Master","",IF(BTT[[#This Row],[Verantwortliches TP
(automatisch)]]=VLOOKUP(aktives_Teilprojekt,Teilprojekte[[Teilprojekte]:[Kürzel]],2,FALSE),"okay","Hauptprozess anderes TP"))</f>
        <v>okay</v>
      </c>
      <c r="AM16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8" s="10" t="str">
        <f>IFERROR(IF(BTT[[#This Row],[SAP-Modul
(Pflichtauswahl)]]&lt;&gt;VLOOKUP(BTT[[#This Row],[Verwendete Transaktion (Pflichtauswahl)]],Transaktionen[[Transaktionen]:[Modul]],3,FALSE),"Modul anders","okay"),"")</f>
        <v>okay</v>
      </c>
      <c r="AP1688" s="10" t="str">
        <f>IFERROR(IF(COUNTIFS(BTT[Verwendete Transaktion (Pflichtauswahl)],BTT[[#This Row],[Verwendete Transaktion (Pflichtauswahl)]],BTT[SAP-Modul
(Pflichtauswahl)],"&lt;&gt;"&amp;BTT[[#This Row],[SAP-Modul
(Pflichtauswahl)]])&gt;0,"Modul anders","okay"),"")</f>
        <v>okay</v>
      </c>
      <c r="AQ1688" s="10" t="str">
        <f>IFERROR(IF(COUNTIFS(BTT[Verwendete Transaktion (Pflichtauswahl)],BTT[[#This Row],[Verwendete Transaktion (Pflichtauswahl)]],BTT[Verantwortliches TP
(automatisch)],"&lt;&gt;"&amp;BTT[[#This Row],[Verantwortliches TP
(automatisch)]])&gt;0,"Transaktion mehrfach","okay"),"")</f>
        <v>okay</v>
      </c>
      <c r="AR1688" s="10" t="str">
        <f>IFERROR(IF(COUNTIFS(BTT[Verwendete Transaktion (Pflichtauswahl)],BTT[[#This Row],[Verwendete Transaktion (Pflichtauswahl)]],BTT[Verantwortliches TP
(automatisch)],"&lt;&gt;"&amp;VLOOKUP(aktives_Teilprojekt,Teilprojekte[[Teilprojekte]:[Kürzel]],2,FALSE))&gt;0,"Transaktion mehrfach","okay"),"")</f>
        <v>okay</v>
      </c>
      <c r="AS1688" s="10" t="s">
        <v>12272</v>
      </c>
      <c r="AT1688" s="10"/>
    </row>
    <row r="1689" spans="1:46" x14ac:dyDescent="0.25">
      <c r="A1689" s="14" t="str">
        <f>IFERROR(IF(BTT[[#This Row],[Lfd Nr. 
(aus konsolidierter Datei)]]&lt;&gt;"",BTT[[#This Row],[Lfd Nr. 
(aus konsolidierter Datei)]],VLOOKUP(aktives_Teilprojekt,Teilprojekte[[Teilprojekte]:[Kürzel]],2,FALSE)&amp;ROW(BTT[[#This Row],[Lfd Nr.
(automatisch)]])-2),"")</f>
        <v>FI1603</v>
      </c>
      <c r="B1689" s="15" t="s">
        <v>14</v>
      </c>
      <c r="C1689" s="15"/>
      <c r="D1689" t="s">
        <v>12274</v>
      </c>
      <c r="E1689" s="10" t="str">
        <f>IFERROR(IF(NOT(BTT[[#This Row],[Manuelle Änderung des Verantwortliches TP
(Auswahl - bei Bedarf)]]=""),BTT[[#This Row],[Manuelle Änderung des Verantwortliches TP
(Auswahl - bei Bedarf)]],VLOOKUP(BTT[[#This Row],[Hauptprozess
(Pflichtauswahl)]],Hauptprozesse[],3,FALSE)),"")</f>
        <v>FI</v>
      </c>
      <c r="H1689" s="10"/>
      <c r="J1689" s="10" t="str">
        <f>IFERROR(VLOOKUP(BTT[[#This Row],[Verwendete Transaktion (Pflichtauswahl)]],Transaktionen[[Transaktionen]:[Langtext]],2,FALSE),"")</f>
        <v/>
      </c>
      <c r="V1689" s="10" t="str">
        <f>IFERROR(VLOOKUP(BTT[[#This Row],[Verwendetes Formular
(Auswahl falls relevant)]],Formulare[[Formularbezeichnung]:[Formularname (technisch)]],2,FALSE),"")</f>
        <v/>
      </c>
      <c r="Y1689" s="4"/>
      <c r="AK1689" s="10" t="str">
        <f>IF(BTT[[#This Row],[Subprozess
(optionale Auswahl)]]="","okay",IF(VLOOKUP(BTT[[#This Row],[Subprozess
(optionale Auswahl)]],BPML[[Subprozess]:[Zugeordneter Hauptprozess]],3,FALSE)=BTT[[#This Row],[Hauptprozess
(Pflichtauswahl)]],"okay","falscher Subprozess"))</f>
        <v>okay</v>
      </c>
      <c r="AL1689" t="str">
        <f>IF(aktives_Teilprojekt="Master","",IF(BTT[[#This Row],[Verantwortliches TP
(automatisch)]]=VLOOKUP(aktives_Teilprojekt,Teilprojekte[[Teilprojekte]:[Kürzel]],2,FALSE),"okay","Hauptprozess anderes TP"))</f>
        <v>okay</v>
      </c>
      <c r="AM16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9" s="10" t="str">
        <f>IFERROR(IF(BTT[[#This Row],[SAP-Modul
(Pflichtauswahl)]]&lt;&gt;VLOOKUP(BTT[[#This Row],[Verwendete Transaktion (Pflichtauswahl)]],Transaktionen[[Transaktionen]:[Modul]],3,FALSE),"Modul anders","okay"),"")</f>
        <v/>
      </c>
      <c r="AP1689" s="10" t="str">
        <f>IFERROR(IF(COUNTIFS(BTT[Verwendete Transaktion (Pflichtauswahl)],BTT[[#This Row],[Verwendete Transaktion (Pflichtauswahl)]],BTT[SAP-Modul
(Pflichtauswahl)],"&lt;&gt;"&amp;BTT[[#This Row],[SAP-Modul
(Pflichtauswahl)]])&gt;0,"Modul anders","okay"),"")</f>
        <v>okay</v>
      </c>
      <c r="AQ1689" s="10" t="str">
        <f>IFERROR(IF(COUNTIFS(BTT[Verwendete Transaktion (Pflichtauswahl)],BTT[[#This Row],[Verwendete Transaktion (Pflichtauswahl)]],BTT[Verantwortliches TP
(automatisch)],"&lt;&gt;"&amp;BTT[[#This Row],[Verantwortliches TP
(automatisch)]])&gt;0,"Transaktion mehrfach","okay"),"")</f>
        <v>okay</v>
      </c>
      <c r="AR1689" s="10" t="str">
        <f>IFERROR(IF(COUNTIFS(BTT[Verwendete Transaktion (Pflichtauswahl)],BTT[[#This Row],[Verwendete Transaktion (Pflichtauswahl)]],BTT[Verantwortliches TP
(automatisch)],"&lt;&gt;"&amp;VLOOKUP(aktives_Teilprojekt,Teilprojekte[[Teilprojekte]:[Kürzel]],2,FALSE))&gt;0,"Transaktion mehrfach","okay"),"")</f>
        <v>okay</v>
      </c>
      <c r="AS1689" s="10" t="s">
        <v>12273</v>
      </c>
      <c r="AT1689" s="10"/>
    </row>
    <row r="1690" spans="1:46" x14ac:dyDescent="0.25">
      <c r="A1690" s="14" t="str">
        <f>IFERROR(IF(BTT[[#This Row],[Lfd Nr. 
(aus konsolidierter Datei)]]&lt;&gt;"",BTT[[#This Row],[Lfd Nr. 
(aus konsolidierter Datei)]],VLOOKUP(aktives_Teilprojekt,Teilprojekte[[Teilprojekte]:[Kürzel]],2,FALSE)&amp;ROW(BTT[[#This Row],[Lfd Nr.
(automatisch)]])-2),"")</f>
        <v>FI1604</v>
      </c>
      <c r="B1690" s="15" t="s">
        <v>14</v>
      </c>
      <c r="C1690" s="15"/>
      <c r="D1690" t="s">
        <v>12276</v>
      </c>
      <c r="E1690" s="10" t="str">
        <f>IFERROR(IF(NOT(BTT[[#This Row],[Manuelle Änderung des Verantwortliches TP
(Auswahl - bei Bedarf)]]=""),BTT[[#This Row],[Manuelle Änderung des Verantwortliches TP
(Auswahl - bei Bedarf)]],VLOOKUP(BTT[[#This Row],[Hauptprozess
(Pflichtauswahl)]],Hauptprozesse[],3,FALSE)),"")</f>
        <v>FI</v>
      </c>
      <c r="H1690" s="10"/>
      <c r="J1690" s="10" t="str">
        <f>IFERROR(VLOOKUP(BTT[[#This Row],[Verwendete Transaktion (Pflichtauswahl)]],Transaktionen[[Transaktionen]:[Langtext]],2,FALSE),"")</f>
        <v/>
      </c>
      <c r="V1690" s="10" t="str">
        <f>IFERROR(VLOOKUP(BTT[[#This Row],[Verwendetes Formular
(Auswahl falls relevant)]],Formulare[[Formularbezeichnung]:[Formularname (technisch)]],2,FALSE),"")</f>
        <v/>
      </c>
      <c r="Y1690" s="4"/>
      <c r="AK1690" s="10" t="str">
        <f>IF(BTT[[#This Row],[Subprozess
(optionale Auswahl)]]="","okay",IF(VLOOKUP(BTT[[#This Row],[Subprozess
(optionale Auswahl)]],BPML[[Subprozess]:[Zugeordneter Hauptprozess]],3,FALSE)=BTT[[#This Row],[Hauptprozess
(Pflichtauswahl)]],"okay","falscher Subprozess"))</f>
        <v>okay</v>
      </c>
      <c r="AL1690" t="str">
        <f>IF(aktives_Teilprojekt="Master","",IF(BTT[[#This Row],[Verantwortliches TP
(automatisch)]]=VLOOKUP(aktives_Teilprojekt,Teilprojekte[[Teilprojekte]:[Kürzel]],2,FALSE),"okay","Hauptprozess anderes TP"))</f>
        <v>okay</v>
      </c>
      <c r="AM16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0" s="10" t="str">
        <f>IFERROR(IF(BTT[[#This Row],[SAP-Modul
(Pflichtauswahl)]]&lt;&gt;VLOOKUP(BTT[[#This Row],[Verwendete Transaktion (Pflichtauswahl)]],Transaktionen[[Transaktionen]:[Modul]],3,FALSE),"Modul anders","okay"),"")</f>
        <v/>
      </c>
      <c r="AP1690" s="10" t="str">
        <f>IFERROR(IF(COUNTIFS(BTT[Verwendete Transaktion (Pflichtauswahl)],BTT[[#This Row],[Verwendete Transaktion (Pflichtauswahl)]],BTT[SAP-Modul
(Pflichtauswahl)],"&lt;&gt;"&amp;BTT[[#This Row],[SAP-Modul
(Pflichtauswahl)]])&gt;0,"Modul anders","okay"),"")</f>
        <v>okay</v>
      </c>
      <c r="AQ1690" s="10" t="str">
        <f>IFERROR(IF(COUNTIFS(BTT[Verwendete Transaktion (Pflichtauswahl)],BTT[[#This Row],[Verwendete Transaktion (Pflichtauswahl)]],BTT[Verantwortliches TP
(automatisch)],"&lt;&gt;"&amp;BTT[[#This Row],[Verantwortliches TP
(automatisch)]])&gt;0,"Transaktion mehrfach","okay"),"")</f>
        <v>okay</v>
      </c>
      <c r="AR1690" s="10" t="str">
        <f>IFERROR(IF(COUNTIFS(BTT[Verwendete Transaktion (Pflichtauswahl)],BTT[[#This Row],[Verwendete Transaktion (Pflichtauswahl)]],BTT[Verantwortliches TP
(automatisch)],"&lt;&gt;"&amp;VLOOKUP(aktives_Teilprojekt,Teilprojekte[[Teilprojekte]:[Kürzel]],2,FALSE))&gt;0,"Transaktion mehrfach","okay"),"")</f>
        <v>okay</v>
      </c>
      <c r="AS1690" s="10" t="s">
        <v>12275</v>
      </c>
      <c r="AT1690" s="10"/>
    </row>
    <row r="1691" spans="1:46" x14ac:dyDescent="0.25">
      <c r="A1691" s="14" t="str">
        <f>IFERROR(IF(BTT[[#This Row],[Lfd Nr. 
(aus konsolidierter Datei)]]&lt;&gt;"",BTT[[#This Row],[Lfd Nr. 
(aus konsolidierter Datei)]],VLOOKUP(aktives_Teilprojekt,Teilprojekte[[Teilprojekte]:[Kürzel]],2,FALSE)&amp;ROW(BTT[[#This Row],[Lfd Nr.
(automatisch)]])-2),"")</f>
        <v>FI1605</v>
      </c>
      <c r="B1691" s="15" t="s">
        <v>14</v>
      </c>
      <c r="C1691" s="15"/>
      <c r="D1691" t="s">
        <v>12278</v>
      </c>
      <c r="E1691" s="10" t="str">
        <f>IFERROR(IF(NOT(BTT[[#This Row],[Manuelle Änderung des Verantwortliches TP
(Auswahl - bei Bedarf)]]=""),BTT[[#This Row],[Manuelle Änderung des Verantwortliches TP
(Auswahl - bei Bedarf)]],VLOOKUP(BTT[[#This Row],[Hauptprozess
(Pflichtauswahl)]],Hauptprozesse[],3,FALSE)),"")</f>
        <v>FI</v>
      </c>
      <c r="G1691" t="s">
        <v>14176</v>
      </c>
      <c r="H1691" s="10" t="s">
        <v>3</v>
      </c>
      <c r="I1691" t="s">
        <v>1797</v>
      </c>
      <c r="J1691" s="10" t="str">
        <f>IFERROR(VLOOKUP(BTT[[#This Row],[Verwendete Transaktion (Pflichtauswahl)]],Transaktionen[[Transaktionen]:[Langtext]],2,FALSE),"")</f>
        <v>Dauerbuchung erfassen</v>
      </c>
      <c r="V1691" s="10" t="str">
        <f>IFERROR(VLOOKUP(BTT[[#This Row],[Verwendetes Formular
(Auswahl falls relevant)]],Formulare[[Formularbezeichnung]:[Formularname (technisch)]],2,FALSE),"")</f>
        <v/>
      </c>
      <c r="Y1691" s="4"/>
      <c r="AK1691" s="10" t="str">
        <f>IF(BTT[[#This Row],[Subprozess
(optionale Auswahl)]]="","okay",IF(VLOOKUP(BTT[[#This Row],[Subprozess
(optionale Auswahl)]],BPML[[Subprozess]:[Zugeordneter Hauptprozess]],3,FALSE)=BTT[[#This Row],[Hauptprozess
(Pflichtauswahl)]],"okay","falscher Subprozess"))</f>
        <v>okay</v>
      </c>
      <c r="AL1691" t="str">
        <f>IF(aktives_Teilprojekt="Master","",IF(BTT[[#This Row],[Verantwortliches TP
(automatisch)]]=VLOOKUP(aktives_Teilprojekt,Teilprojekte[[Teilprojekte]:[Kürzel]],2,FALSE),"okay","Hauptprozess anderes TP"))</f>
        <v>okay</v>
      </c>
      <c r="AM16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1" s="10" t="str">
        <f>IFERROR(IF(BTT[[#This Row],[SAP-Modul
(Pflichtauswahl)]]&lt;&gt;VLOOKUP(BTT[[#This Row],[Verwendete Transaktion (Pflichtauswahl)]],Transaktionen[[Transaktionen]:[Modul]],3,FALSE),"Modul anders","okay"),"")</f>
        <v>okay</v>
      </c>
      <c r="AP1691" s="10" t="str">
        <f>IFERROR(IF(COUNTIFS(BTT[Verwendete Transaktion (Pflichtauswahl)],BTT[[#This Row],[Verwendete Transaktion (Pflichtauswahl)]],BTT[SAP-Modul
(Pflichtauswahl)],"&lt;&gt;"&amp;BTT[[#This Row],[SAP-Modul
(Pflichtauswahl)]])&gt;0,"Modul anders","okay"),"")</f>
        <v>Modul anders</v>
      </c>
      <c r="AQ1691" s="10" t="str">
        <f>IFERROR(IF(COUNTIFS(BTT[Verwendete Transaktion (Pflichtauswahl)],BTT[[#This Row],[Verwendete Transaktion (Pflichtauswahl)]],BTT[Verantwortliches TP
(automatisch)],"&lt;&gt;"&amp;BTT[[#This Row],[Verantwortliches TP
(automatisch)]])&gt;0,"Transaktion mehrfach","okay"),"")</f>
        <v>okay</v>
      </c>
      <c r="AR1691" s="10" t="str">
        <f>IFERROR(IF(COUNTIFS(BTT[Verwendete Transaktion (Pflichtauswahl)],BTT[[#This Row],[Verwendete Transaktion (Pflichtauswahl)]],BTT[Verantwortliches TP
(automatisch)],"&lt;&gt;"&amp;VLOOKUP(aktives_Teilprojekt,Teilprojekte[[Teilprojekte]:[Kürzel]],2,FALSE))&gt;0,"Transaktion mehrfach","okay"),"")</f>
        <v>okay</v>
      </c>
      <c r="AS1691" s="10" t="s">
        <v>12277</v>
      </c>
      <c r="AT1691" s="10"/>
    </row>
    <row r="1692" spans="1:46" x14ac:dyDescent="0.25">
      <c r="A1692" s="14" t="str">
        <f>IFERROR(IF(BTT[[#This Row],[Lfd Nr. 
(aus konsolidierter Datei)]]&lt;&gt;"",BTT[[#This Row],[Lfd Nr. 
(aus konsolidierter Datei)]],VLOOKUP(aktives_Teilprojekt,Teilprojekte[[Teilprojekte]:[Kürzel]],2,FALSE)&amp;ROW(BTT[[#This Row],[Lfd Nr.
(automatisch)]])-2),"")</f>
        <v>FI1606</v>
      </c>
      <c r="B1692" s="15" t="s">
        <v>14</v>
      </c>
      <c r="C1692" s="15"/>
      <c r="D1692" t="s">
        <v>12278</v>
      </c>
      <c r="E1692" s="10" t="str">
        <f>IFERROR(IF(NOT(BTT[[#This Row],[Manuelle Änderung des Verantwortliches TP
(Auswahl - bei Bedarf)]]=""),BTT[[#This Row],[Manuelle Änderung des Verantwortliches TP
(Auswahl - bei Bedarf)]],VLOOKUP(BTT[[#This Row],[Hauptprozess
(Pflichtauswahl)]],Hauptprozesse[],3,FALSE)),"")</f>
        <v>FI</v>
      </c>
      <c r="G1692" t="s">
        <v>14176</v>
      </c>
      <c r="H1692" s="10" t="s">
        <v>8456</v>
      </c>
      <c r="I1692" t="s">
        <v>1760</v>
      </c>
      <c r="J1692" s="10" t="str">
        <f>IFERROR(VLOOKUP(BTT[[#This Row],[Verwendete Transaktion (Pflichtauswahl)]],Transaktionen[[Transaktionen]:[Langtext]],2,FALSE),"")</f>
        <v>Beleg anzeigen</v>
      </c>
      <c r="V1692" s="10" t="str">
        <f>IFERROR(VLOOKUP(BTT[[#This Row],[Verwendetes Formular
(Auswahl falls relevant)]],Formulare[[Formularbezeichnung]:[Formularname (technisch)]],2,FALSE),"")</f>
        <v/>
      </c>
      <c r="Y1692" s="4"/>
      <c r="AK1692" s="10" t="str">
        <f>IF(BTT[[#This Row],[Subprozess
(optionale Auswahl)]]="","okay",IF(VLOOKUP(BTT[[#This Row],[Subprozess
(optionale Auswahl)]],BPML[[Subprozess]:[Zugeordneter Hauptprozess]],3,FALSE)=BTT[[#This Row],[Hauptprozess
(Pflichtauswahl)]],"okay","falscher Subprozess"))</f>
        <v>okay</v>
      </c>
      <c r="AL1692" t="str">
        <f>IF(aktives_Teilprojekt="Master","",IF(BTT[[#This Row],[Verantwortliches TP
(automatisch)]]=VLOOKUP(aktives_Teilprojekt,Teilprojekte[[Teilprojekte]:[Kürzel]],2,FALSE),"okay","Hauptprozess anderes TP"))</f>
        <v>okay</v>
      </c>
      <c r="AM16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2" s="10" t="str">
        <f>IFERROR(IF(BTT[[#This Row],[SAP-Modul
(Pflichtauswahl)]]&lt;&gt;VLOOKUP(BTT[[#This Row],[Verwendete Transaktion (Pflichtauswahl)]],Transaktionen[[Transaktionen]:[Modul]],3,FALSE),"Modul anders","okay"),"")</f>
        <v>okay</v>
      </c>
      <c r="AP1692" s="10" t="str">
        <f>IFERROR(IF(COUNTIFS(BTT[Verwendete Transaktion (Pflichtauswahl)],BTT[[#This Row],[Verwendete Transaktion (Pflichtauswahl)]],BTT[SAP-Modul
(Pflichtauswahl)],"&lt;&gt;"&amp;BTT[[#This Row],[SAP-Modul
(Pflichtauswahl)]])&gt;0,"Modul anders","okay"),"")</f>
        <v>Modul anders</v>
      </c>
      <c r="AQ1692" s="10" t="str">
        <f>IFERROR(IF(COUNTIFS(BTT[Verwendete Transaktion (Pflichtauswahl)],BTT[[#This Row],[Verwendete Transaktion (Pflichtauswahl)]],BTT[Verantwortliches TP
(automatisch)],"&lt;&gt;"&amp;BTT[[#This Row],[Verantwortliches TP
(automatisch)]])&gt;0,"Transaktion mehrfach","okay"),"")</f>
        <v>okay</v>
      </c>
      <c r="AR1692" s="10" t="str">
        <f>IFERROR(IF(COUNTIFS(BTT[Verwendete Transaktion (Pflichtauswahl)],BTT[[#This Row],[Verwendete Transaktion (Pflichtauswahl)]],BTT[Verantwortliches TP
(automatisch)],"&lt;&gt;"&amp;VLOOKUP(aktives_Teilprojekt,Teilprojekte[[Teilprojekte]:[Kürzel]],2,FALSE))&gt;0,"Transaktion mehrfach","okay"),"")</f>
        <v>okay</v>
      </c>
      <c r="AS1692" s="10" t="s">
        <v>12279</v>
      </c>
      <c r="AT1692" s="10"/>
    </row>
    <row r="1693" spans="1:46" x14ac:dyDescent="0.25">
      <c r="A1693" s="14" t="str">
        <f>IFERROR(IF(BTT[[#This Row],[Lfd Nr. 
(aus konsolidierter Datei)]]&lt;&gt;"",BTT[[#This Row],[Lfd Nr. 
(aus konsolidierter Datei)]],VLOOKUP(aktives_Teilprojekt,Teilprojekte[[Teilprojekte]:[Kürzel]],2,FALSE)&amp;ROW(BTT[[#This Row],[Lfd Nr.
(automatisch)]])-2),"")</f>
        <v>FI1607</v>
      </c>
      <c r="B1693" s="15" t="s">
        <v>14</v>
      </c>
      <c r="C1693" s="15"/>
      <c r="D1693" t="s">
        <v>12281</v>
      </c>
      <c r="E1693" s="10" t="str">
        <f>IFERROR(IF(NOT(BTT[[#This Row],[Manuelle Änderung des Verantwortliches TP
(Auswahl - bei Bedarf)]]=""),BTT[[#This Row],[Manuelle Änderung des Verantwortliches TP
(Auswahl - bei Bedarf)]],VLOOKUP(BTT[[#This Row],[Hauptprozess
(Pflichtauswahl)]],Hauptprozesse[],3,FALSE)),"")</f>
        <v>FI</v>
      </c>
      <c r="H1693" s="10" t="s">
        <v>8485</v>
      </c>
      <c r="I1693" t="s">
        <v>8522</v>
      </c>
      <c r="J1693" s="10" t="str">
        <f>IFERROR(VLOOKUP(BTT[[#This Row],[Verwendete Transaktion (Pflichtauswahl)]],Transaktionen[[Transaktionen]:[Langtext]],2,FALSE),"")</f>
        <v>keine digitale Erfassung</v>
      </c>
      <c r="V1693" s="10" t="str">
        <f>IFERROR(VLOOKUP(BTT[[#This Row],[Verwendetes Formular
(Auswahl falls relevant)]],Formulare[[Formularbezeichnung]:[Formularname (technisch)]],2,FALSE),"")</f>
        <v/>
      </c>
      <c r="Y1693" s="4"/>
      <c r="AK1693" s="10" t="str">
        <f>IF(BTT[[#This Row],[Subprozess
(optionale Auswahl)]]="","okay",IF(VLOOKUP(BTT[[#This Row],[Subprozess
(optionale Auswahl)]],BPML[[Subprozess]:[Zugeordneter Hauptprozess]],3,FALSE)=BTT[[#This Row],[Hauptprozess
(Pflichtauswahl)]],"okay","falscher Subprozess"))</f>
        <v>okay</v>
      </c>
      <c r="AL1693" t="str">
        <f>IF(aktives_Teilprojekt="Master","",IF(BTT[[#This Row],[Verantwortliches TP
(automatisch)]]=VLOOKUP(aktives_Teilprojekt,Teilprojekte[[Teilprojekte]:[Kürzel]],2,FALSE),"okay","Hauptprozess anderes TP"))</f>
        <v>okay</v>
      </c>
      <c r="AM16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3" s="10" t="str">
        <f>IFERROR(IF(BTT[[#This Row],[SAP-Modul
(Pflichtauswahl)]]&lt;&gt;VLOOKUP(BTT[[#This Row],[Verwendete Transaktion (Pflichtauswahl)]],Transaktionen[[Transaktionen]:[Modul]],3,FALSE),"Modul anders","okay"),"")</f>
        <v>okay</v>
      </c>
      <c r="AP1693" s="10" t="str">
        <f>IFERROR(IF(COUNTIFS(BTT[Verwendete Transaktion (Pflichtauswahl)],BTT[[#This Row],[Verwendete Transaktion (Pflichtauswahl)]],BTT[SAP-Modul
(Pflichtauswahl)],"&lt;&gt;"&amp;BTT[[#This Row],[SAP-Modul
(Pflichtauswahl)]])&gt;0,"Modul anders","okay"),"")</f>
        <v>okay</v>
      </c>
      <c r="AQ1693" s="10" t="str">
        <f>IFERROR(IF(COUNTIFS(BTT[Verwendete Transaktion (Pflichtauswahl)],BTT[[#This Row],[Verwendete Transaktion (Pflichtauswahl)]],BTT[Verantwortliches TP
(automatisch)],"&lt;&gt;"&amp;BTT[[#This Row],[Verantwortliches TP
(automatisch)]])&gt;0,"Transaktion mehrfach","okay"),"")</f>
        <v>okay</v>
      </c>
      <c r="AR1693" s="10" t="str">
        <f>IFERROR(IF(COUNTIFS(BTT[Verwendete Transaktion (Pflichtauswahl)],BTT[[#This Row],[Verwendete Transaktion (Pflichtauswahl)]],BTT[Verantwortliches TP
(automatisch)],"&lt;&gt;"&amp;VLOOKUP(aktives_Teilprojekt,Teilprojekte[[Teilprojekte]:[Kürzel]],2,FALSE))&gt;0,"Transaktion mehrfach","okay"),"")</f>
        <v>okay</v>
      </c>
      <c r="AS1693" s="10" t="s">
        <v>12280</v>
      </c>
      <c r="AT1693" s="10"/>
    </row>
    <row r="1694" spans="1:46" x14ac:dyDescent="0.25">
      <c r="A1694" s="14" t="str">
        <f>IFERROR(IF(BTT[[#This Row],[Lfd Nr. 
(aus konsolidierter Datei)]]&lt;&gt;"",BTT[[#This Row],[Lfd Nr. 
(aus konsolidierter Datei)]],VLOOKUP(aktives_Teilprojekt,Teilprojekte[[Teilprojekte]:[Kürzel]],2,FALSE)&amp;ROW(BTT[[#This Row],[Lfd Nr.
(automatisch)]])-2),"")</f>
        <v>FI1608</v>
      </c>
      <c r="B1694" s="15" t="s">
        <v>14</v>
      </c>
      <c r="C1694" s="15"/>
      <c r="D1694" t="s">
        <v>12283</v>
      </c>
      <c r="E1694" s="10" t="str">
        <f>IFERROR(IF(NOT(BTT[[#This Row],[Manuelle Änderung des Verantwortliches TP
(Auswahl - bei Bedarf)]]=""),BTT[[#This Row],[Manuelle Änderung des Verantwortliches TP
(Auswahl - bei Bedarf)]],VLOOKUP(BTT[[#This Row],[Hauptprozess
(Pflichtauswahl)]],Hauptprozesse[],3,FALSE)),"")</f>
        <v>FI</v>
      </c>
      <c r="G1694" t="s">
        <v>14176</v>
      </c>
      <c r="H1694" s="10" t="s">
        <v>6038</v>
      </c>
      <c r="I1694" t="s">
        <v>3133</v>
      </c>
      <c r="J1694" s="10" t="str">
        <f>IFERROR(VLOOKUP(BTT[[#This Row],[Verwendete Transaktion (Pflichtauswahl)]],Transaktionen[[Transaktionen]:[Langtext]],2,FALSE),"")</f>
        <v>Bestellung anzeigen</v>
      </c>
      <c r="V1694" s="10" t="str">
        <f>IFERROR(VLOOKUP(BTT[[#This Row],[Verwendetes Formular
(Auswahl falls relevant)]],Formulare[[Formularbezeichnung]:[Formularname (technisch)]],2,FALSE),"")</f>
        <v/>
      </c>
      <c r="Y1694" s="4"/>
      <c r="AK1694" s="10" t="str">
        <f>IF(BTT[[#This Row],[Subprozess
(optionale Auswahl)]]="","okay",IF(VLOOKUP(BTT[[#This Row],[Subprozess
(optionale Auswahl)]],BPML[[Subprozess]:[Zugeordneter Hauptprozess]],3,FALSE)=BTT[[#This Row],[Hauptprozess
(Pflichtauswahl)]],"okay","falscher Subprozess"))</f>
        <v>okay</v>
      </c>
      <c r="AL1694" t="str">
        <f>IF(aktives_Teilprojekt="Master","",IF(BTT[[#This Row],[Verantwortliches TP
(automatisch)]]=VLOOKUP(aktives_Teilprojekt,Teilprojekte[[Teilprojekte]:[Kürzel]],2,FALSE),"okay","Hauptprozess anderes TP"))</f>
        <v>okay</v>
      </c>
      <c r="AM16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4" s="10" t="str">
        <f>IFERROR(IF(BTT[[#This Row],[SAP-Modul
(Pflichtauswahl)]]&lt;&gt;VLOOKUP(BTT[[#This Row],[Verwendete Transaktion (Pflichtauswahl)]],Transaktionen[[Transaktionen]:[Modul]],3,FALSE),"Modul anders","okay"),"")</f>
        <v>okay</v>
      </c>
      <c r="AP1694" s="10" t="str">
        <f>IFERROR(IF(COUNTIFS(BTT[Verwendete Transaktion (Pflichtauswahl)],BTT[[#This Row],[Verwendete Transaktion (Pflichtauswahl)]],BTT[SAP-Modul
(Pflichtauswahl)],"&lt;&gt;"&amp;BTT[[#This Row],[SAP-Modul
(Pflichtauswahl)]])&gt;0,"Modul anders","okay"),"")</f>
        <v>okay</v>
      </c>
      <c r="AQ1694" s="10" t="str">
        <f>IFERROR(IF(COUNTIFS(BTT[Verwendete Transaktion (Pflichtauswahl)],BTT[[#This Row],[Verwendete Transaktion (Pflichtauswahl)]],BTT[Verantwortliches TP
(automatisch)],"&lt;&gt;"&amp;BTT[[#This Row],[Verantwortliches TP
(automatisch)]])&gt;0,"Transaktion mehrfach","okay"),"")</f>
        <v>okay</v>
      </c>
      <c r="AR1694" s="10" t="str">
        <f>IFERROR(IF(COUNTIFS(BTT[Verwendete Transaktion (Pflichtauswahl)],BTT[[#This Row],[Verwendete Transaktion (Pflichtauswahl)]],BTT[Verantwortliches TP
(automatisch)],"&lt;&gt;"&amp;VLOOKUP(aktives_Teilprojekt,Teilprojekte[[Teilprojekte]:[Kürzel]],2,FALSE))&gt;0,"Transaktion mehrfach","okay"),"")</f>
        <v>okay</v>
      </c>
      <c r="AS1694" s="10" t="s">
        <v>12282</v>
      </c>
      <c r="AT1694" s="10"/>
    </row>
    <row r="1695" spans="1:46" x14ac:dyDescent="0.25">
      <c r="A1695" s="14" t="str">
        <f>IFERROR(IF(BTT[[#This Row],[Lfd Nr. 
(aus konsolidierter Datei)]]&lt;&gt;"",BTT[[#This Row],[Lfd Nr. 
(aus konsolidierter Datei)]],VLOOKUP(aktives_Teilprojekt,Teilprojekte[[Teilprojekte]:[Kürzel]],2,FALSE)&amp;ROW(BTT[[#This Row],[Lfd Nr.
(automatisch)]])-2),"")</f>
        <v>FI1609</v>
      </c>
      <c r="B1695" s="15" t="s">
        <v>14</v>
      </c>
      <c r="C1695" s="15"/>
      <c r="D1695" t="s">
        <v>12283</v>
      </c>
      <c r="E1695" s="10" t="str">
        <f>IFERROR(IF(NOT(BTT[[#This Row],[Manuelle Änderung des Verantwortliches TP
(Auswahl - bei Bedarf)]]=""),BTT[[#This Row],[Manuelle Änderung des Verantwortliches TP
(Auswahl - bei Bedarf)]],VLOOKUP(BTT[[#This Row],[Hauptprozess
(Pflichtauswahl)]],Hauptprozesse[],3,FALSE)),"")</f>
        <v>FI</v>
      </c>
      <c r="G1695" t="s">
        <v>14176</v>
      </c>
      <c r="H1695" s="10" t="s">
        <v>6092</v>
      </c>
      <c r="I1695" t="s">
        <v>1903</v>
      </c>
      <c r="J1695" s="10" t="str">
        <f>IFERROR(VLOOKUP(BTT[[#This Row],[Verwendete Transaktion (Pflichtauswahl)]],Transaktionen[[Transaktionen]:[Langtext]],2,FALSE),"")</f>
        <v>Anzeigen Kreditor (Buchhaltung)</v>
      </c>
      <c r="V1695" s="10" t="str">
        <f>IFERROR(VLOOKUP(BTT[[#This Row],[Verwendetes Formular
(Auswahl falls relevant)]],Formulare[[Formularbezeichnung]:[Formularname (technisch)]],2,FALSE),"")</f>
        <v/>
      </c>
      <c r="Y1695" s="4"/>
      <c r="AK1695" s="10" t="str">
        <f>IF(BTT[[#This Row],[Subprozess
(optionale Auswahl)]]="","okay",IF(VLOOKUP(BTT[[#This Row],[Subprozess
(optionale Auswahl)]],BPML[[Subprozess]:[Zugeordneter Hauptprozess]],3,FALSE)=BTT[[#This Row],[Hauptprozess
(Pflichtauswahl)]],"okay","falscher Subprozess"))</f>
        <v>okay</v>
      </c>
      <c r="AL1695" t="str">
        <f>IF(aktives_Teilprojekt="Master","",IF(BTT[[#This Row],[Verantwortliches TP
(automatisch)]]=VLOOKUP(aktives_Teilprojekt,Teilprojekte[[Teilprojekte]:[Kürzel]],2,FALSE),"okay","Hauptprozess anderes TP"))</f>
        <v>okay</v>
      </c>
      <c r="AM16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5" s="10" t="str">
        <f>IFERROR(IF(BTT[[#This Row],[SAP-Modul
(Pflichtauswahl)]]&lt;&gt;VLOOKUP(BTT[[#This Row],[Verwendete Transaktion (Pflichtauswahl)]],Transaktionen[[Transaktionen]:[Modul]],3,FALSE),"Modul anders","okay"),"")</f>
        <v>okay</v>
      </c>
      <c r="AP1695" s="10" t="str">
        <f>IFERROR(IF(COUNTIFS(BTT[Verwendete Transaktion (Pflichtauswahl)],BTT[[#This Row],[Verwendete Transaktion (Pflichtauswahl)]],BTT[SAP-Modul
(Pflichtauswahl)],"&lt;&gt;"&amp;BTT[[#This Row],[SAP-Modul
(Pflichtauswahl)]])&gt;0,"Modul anders","okay"),"")</f>
        <v>okay</v>
      </c>
      <c r="AQ1695" s="10" t="str">
        <f>IFERROR(IF(COUNTIFS(BTT[Verwendete Transaktion (Pflichtauswahl)],BTT[[#This Row],[Verwendete Transaktion (Pflichtauswahl)]],BTT[Verantwortliches TP
(automatisch)],"&lt;&gt;"&amp;BTT[[#This Row],[Verantwortliches TP
(automatisch)]])&gt;0,"Transaktion mehrfach","okay"),"")</f>
        <v>okay</v>
      </c>
      <c r="AR1695" s="10" t="str">
        <f>IFERROR(IF(COUNTIFS(BTT[Verwendete Transaktion (Pflichtauswahl)],BTT[[#This Row],[Verwendete Transaktion (Pflichtauswahl)]],BTT[Verantwortliches TP
(automatisch)],"&lt;&gt;"&amp;VLOOKUP(aktives_Teilprojekt,Teilprojekte[[Teilprojekte]:[Kürzel]],2,FALSE))&gt;0,"Transaktion mehrfach","okay"),"")</f>
        <v>okay</v>
      </c>
      <c r="AS1695" s="10" t="s">
        <v>12284</v>
      </c>
      <c r="AT1695" s="10"/>
    </row>
    <row r="1696" spans="1:46" x14ac:dyDescent="0.25">
      <c r="A1696" s="14" t="str">
        <f>IFERROR(IF(BTT[[#This Row],[Lfd Nr. 
(aus konsolidierter Datei)]]&lt;&gt;"",BTT[[#This Row],[Lfd Nr. 
(aus konsolidierter Datei)]],VLOOKUP(aktives_Teilprojekt,Teilprojekte[[Teilprojekte]:[Kürzel]],2,FALSE)&amp;ROW(BTT[[#This Row],[Lfd Nr.
(automatisch)]])-2),"")</f>
        <v>FI1610</v>
      </c>
      <c r="B1696" s="15" t="s">
        <v>14</v>
      </c>
      <c r="C1696" s="15"/>
      <c r="D1696" t="s">
        <v>12283</v>
      </c>
      <c r="E1696" s="10" t="str">
        <f>IFERROR(IF(NOT(BTT[[#This Row],[Manuelle Änderung des Verantwortliches TP
(Auswahl - bei Bedarf)]]=""),BTT[[#This Row],[Manuelle Änderung des Verantwortliches TP
(Auswahl - bei Bedarf)]],VLOOKUP(BTT[[#This Row],[Hauptprozess
(Pflichtauswahl)]],Hauptprozesse[],3,FALSE)),"")</f>
        <v>FI</v>
      </c>
      <c r="G1696" t="s">
        <v>14176</v>
      </c>
      <c r="H1696" s="10" t="s">
        <v>6102</v>
      </c>
      <c r="I1696" t="s">
        <v>1809</v>
      </c>
      <c r="J1696" s="10" t="str">
        <f>IFERROR(VLOOKUP(BTT[[#This Row],[Verwendete Transaktion (Pflichtauswahl)]],Transaktionen[[Transaktionen]:[Langtext]],2,FALSE),"")</f>
        <v>Einzelposten Kreditoren</v>
      </c>
      <c r="V1696" s="10" t="str">
        <f>IFERROR(VLOOKUP(BTT[[#This Row],[Verwendetes Formular
(Auswahl falls relevant)]],Formulare[[Formularbezeichnung]:[Formularname (technisch)]],2,FALSE),"")</f>
        <v/>
      </c>
      <c r="Y1696" s="4"/>
      <c r="AK1696" s="10" t="str">
        <f>IF(BTT[[#This Row],[Subprozess
(optionale Auswahl)]]="","okay",IF(VLOOKUP(BTT[[#This Row],[Subprozess
(optionale Auswahl)]],BPML[[Subprozess]:[Zugeordneter Hauptprozess]],3,FALSE)=BTT[[#This Row],[Hauptprozess
(Pflichtauswahl)]],"okay","falscher Subprozess"))</f>
        <v>okay</v>
      </c>
      <c r="AL1696" t="str">
        <f>IF(aktives_Teilprojekt="Master","",IF(BTT[[#This Row],[Verantwortliches TP
(automatisch)]]=VLOOKUP(aktives_Teilprojekt,Teilprojekte[[Teilprojekte]:[Kürzel]],2,FALSE),"okay","Hauptprozess anderes TP"))</f>
        <v>okay</v>
      </c>
      <c r="AM16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6" s="10" t="str">
        <f>IFERROR(IF(BTT[[#This Row],[SAP-Modul
(Pflichtauswahl)]]&lt;&gt;VLOOKUP(BTT[[#This Row],[Verwendete Transaktion (Pflichtauswahl)]],Transaktionen[[Transaktionen]:[Modul]],3,FALSE),"Modul anders","okay"),"")</f>
        <v>okay</v>
      </c>
      <c r="AP1696" s="10" t="str">
        <f>IFERROR(IF(COUNTIFS(BTT[Verwendete Transaktion (Pflichtauswahl)],BTT[[#This Row],[Verwendete Transaktion (Pflichtauswahl)]],BTT[SAP-Modul
(Pflichtauswahl)],"&lt;&gt;"&amp;BTT[[#This Row],[SAP-Modul
(Pflichtauswahl)]])&gt;0,"Modul anders","okay"),"")</f>
        <v>okay</v>
      </c>
      <c r="AQ1696" s="10" t="str">
        <f>IFERROR(IF(COUNTIFS(BTT[Verwendete Transaktion (Pflichtauswahl)],BTT[[#This Row],[Verwendete Transaktion (Pflichtauswahl)]],BTT[Verantwortliches TP
(automatisch)],"&lt;&gt;"&amp;BTT[[#This Row],[Verantwortliches TP
(automatisch)]])&gt;0,"Transaktion mehrfach","okay"),"")</f>
        <v>okay</v>
      </c>
      <c r="AR1696" s="10" t="str">
        <f>IFERROR(IF(COUNTIFS(BTT[Verwendete Transaktion (Pflichtauswahl)],BTT[[#This Row],[Verwendete Transaktion (Pflichtauswahl)]],BTT[Verantwortliches TP
(automatisch)],"&lt;&gt;"&amp;VLOOKUP(aktives_Teilprojekt,Teilprojekte[[Teilprojekte]:[Kürzel]],2,FALSE))&gt;0,"Transaktion mehrfach","okay"),"")</f>
        <v>okay</v>
      </c>
      <c r="AS1696" s="10" t="s">
        <v>12285</v>
      </c>
      <c r="AT1696" s="10"/>
    </row>
    <row r="1697" spans="1:46" x14ac:dyDescent="0.25">
      <c r="A1697" s="14" t="str">
        <f>IFERROR(IF(BTT[[#This Row],[Lfd Nr. 
(aus konsolidierter Datei)]]&lt;&gt;"",BTT[[#This Row],[Lfd Nr. 
(aus konsolidierter Datei)]],VLOOKUP(aktives_Teilprojekt,Teilprojekte[[Teilprojekte]:[Kürzel]],2,FALSE)&amp;ROW(BTT[[#This Row],[Lfd Nr.
(automatisch)]])-2),"")</f>
        <v>FI1611</v>
      </c>
      <c r="B1697" s="15" t="s">
        <v>14</v>
      </c>
      <c r="C1697" s="15"/>
      <c r="D1697" t="s">
        <v>12287</v>
      </c>
      <c r="E1697" s="10" t="str">
        <f>IFERROR(IF(NOT(BTT[[#This Row],[Manuelle Änderung des Verantwortliches TP
(Auswahl - bei Bedarf)]]=""),BTT[[#This Row],[Manuelle Änderung des Verantwortliches TP
(Auswahl - bei Bedarf)]],VLOOKUP(BTT[[#This Row],[Hauptprozess
(Pflichtauswahl)]],Hauptprozesse[],3,FALSE)),"")</f>
        <v>FI</v>
      </c>
      <c r="H1697" s="10" t="s">
        <v>6038</v>
      </c>
      <c r="I1697" t="s">
        <v>3133</v>
      </c>
      <c r="J1697" s="10" t="str">
        <f>IFERROR(VLOOKUP(BTT[[#This Row],[Verwendete Transaktion (Pflichtauswahl)]],Transaktionen[[Transaktionen]:[Langtext]],2,FALSE),"")</f>
        <v>Bestellung anzeigen</v>
      </c>
      <c r="V1697" s="10" t="str">
        <f>IFERROR(VLOOKUP(BTT[[#This Row],[Verwendetes Formular
(Auswahl falls relevant)]],Formulare[[Formularbezeichnung]:[Formularname (technisch)]],2,FALSE),"")</f>
        <v/>
      </c>
      <c r="Y1697" s="4"/>
      <c r="AK1697" s="10" t="str">
        <f>IF(BTT[[#This Row],[Subprozess
(optionale Auswahl)]]="","okay",IF(VLOOKUP(BTT[[#This Row],[Subprozess
(optionale Auswahl)]],BPML[[Subprozess]:[Zugeordneter Hauptprozess]],3,FALSE)=BTT[[#This Row],[Hauptprozess
(Pflichtauswahl)]],"okay","falscher Subprozess"))</f>
        <v>okay</v>
      </c>
      <c r="AL1697" t="str">
        <f>IF(aktives_Teilprojekt="Master","",IF(BTT[[#This Row],[Verantwortliches TP
(automatisch)]]=VLOOKUP(aktives_Teilprojekt,Teilprojekte[[Teilprojekte]:[Kürzel]],2,FALSE),"okay","Hauptprozess anderes TP"))</f>
        <v>okay</v>
      </c>
      <c r="AM16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7" s="10" t="str">
        <f>IFERROR(IF(BTT[[#This Row],[SAP-Modul
(Pflichtauswahl)]]&lt;&gt;VLOOKUP(BTT[[#This Row],[Verwendete Transaktion (Pflichtauswahl)]],Transaktionen[[Transaktionen]:[Modul]],3,FALSE),"Modul anders","okay"),"")</f>
        <v>okay</v>
      </c>
      <c r="AP1697" s="10" t="str">
        <f>IFERROR(IF(COUNTIFS(BTT[Verwendete Transaktion (Pflichtauswahl)],BTT[[#This Row],[Verwendete Transaktion (Pflichtauswahl)]],BTT[SAP-Modul
(Pflichtauswahl)],"&lt;&gt;"&amp;BTT[[#This Row],[SAP-Modul
(Pflichtauswahl)]])&gt;0,"Modul anders","okay"),"")</f>
        <v>okay</v>
      </c>
      <c r="AQ1697" s="10" t="str">
        <f>IFERROR(IF(COUNTIFS(BTT[Verwendete Transaktion (Pflichtauswahl)],BTT[[#This Row],[Verwendete Transaktion (Pflichtauswahl)]],BTT[Verantwortliches TP
(automatisch)],"&lt;&gt;"&amp;BTT[[#This Row],[Verantwortliches TP
(automatisch)]])&gt;0,"Transaktion mehrfach","okay"),"")</f>
        <v>okay</v>
      </c>
      <c r="AR1697" s="10" t="str">
        <f>IFERROR(IF(COUNTIFS(BTT[Verwendete Transaktion (Pflichtauswahl)],BTT[[#This Row],[Verwendete Transaktion (Pflichtauswahl)]],BTT[Verantwortliches TP
(automatisch)],"&lt;&gt;"&amp;VLOOKUP(aktives_Teilprojekt,Teilprojekte[[Teilprojekte]:[Kürzel]],2,FALSE))&gt;0,"Transaktion mehrfach","okay"),"")</f>
        <v>okay</v>
      </c>
      <c r="AS1697" s="10" t="s">
        <v>12286</v>
      </c>
      <c r="AT1697" s="10"/>
    </row>
    <row r="1698" spans="1:46" x14ac:dyDescent="0.25">
      <c r="A1698" s="14" t="str">
        <f>IFERROR(IF(BTT[[#This Row],[Lfd Nr. 
(aus konsolidierter Datei)]]&lt;&gt;"",BTT[[#This Row],[Lfd Nr. 
(aus konsolidierter Datei)]],VLOOKUP(aktives_Teilprojekt,Teilprojekte[[Teilprojekte]:[Kürzel]],2,FALSE)&amp;ROW(BTT[[#This Row],[Lfd Nr.
(automatisch)]])-2),"")</f>
        <v>FI1612</v>
      </c>
      <c r="B1698" s="15" t="s">
        <v>14</v>
      </c>
      <c r="C1698" s="15"/>
      <c r="D1698" t="s">
        <v>12287</v>
      </c>
      <c r="E1698" s="10" t="str">
        <f>IFERROR(IF(NOT(BTT[[#This Row],[Manuelle Änderung des Verantwortliches TP
(Auswahl - bei Bedarf)]]=""),BTT[[#This Row],[Manuelle Änderung des Verantwortliches TP
(Auswahl - bei Bedarf)]],VLOOKUP(BTT[[#This Row],[Hauptprozess
(Pflichtauswahl)]],Hauptprozesse[],3,FALSE)),"")</f>
        <v>FI</v>
      </c>
      <c r="H1698" s="10" t="s">
        <v>6092</v>
      </c>
      <c r="I1698" t="s">
        <v>1903</v>
      </c>
      <c r="J1698" s="10" t="str">
        <f>IFERROR(VLOOKUP(BTT[[#This Row],[Verwendete Transaktion (Pflichtauswahl)]],Transaktionen[[Transaktionen]:[Langtext]],2,FALSE),"")</f>
        <v>Anzeigen Kreditor (Buchhaltung)</v>
      </c>
      <c r="V1698" s="10" t="str">
        <f>IFERROR(VLOOKUP(BTT[[#This Row],[Verwendetes Formular
(Auswahl falls relevant)]],Formulare[[Formularbezeichnung]:[Formularname (technisch)]],2,FALSE),"")</f>
        <v/>
      </c>
      <c r="Y1698" s="4"/>
      <c r="AK1698" s="10" t="str">
        <f>IF(BTT[[#This Row],[Subprozess
(optionale Auswahl)]]="","okay",IF(VLOOKUP(BTT[[#This Row],[Subprozess
(optionale Auswahl)]],BPML[[Subprozess]:[Zugeordneter Hauptprozess]],3,FALSE)=BTT[[#This Row],[Hauptprozess
(Pflichtauswahl)]],"okay","falscher Subprozess"))</f>
        <v>okay</v>
      </c>
      <c r="AL1698" t="str">
        <f>IF(aktives_Teilprojekt="Master","",IF(BTT[[#This Row],[Verantwortliches TP
(automatisch)]]=VLOOKUP(aktives_Teilprojekt,Teilprojekte[[Teilprojekte]:[Kürzel]],2,FALSE),"okay","Hauptprozess anderes TP"))</f>
        <v>okay</v>
      </c>
      <c r="AM16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8" s="10" t="str">
        <f>IFERROR(IF(BTT[[#This Row],[SAP-Modul
(Pflichtauswahl)]]&lt;&gt;VLOOKUP(BTT[[#This Row],[Verwendete Transaktion (Pflichtauswahl)]],Transaktionen[[Transaktionen]:[Modul]],3,FALSE),"Modul anders","okay"),"")</f>
        <v>okay</v>
      </c>
      <c r="AP1698" s="10" t="str">
        <f>IFERROR(IF(COUNTIFS(BTT[Verwendete Transaktion (Pflichtauswahl)],BTT[[#This Row],[Verwendete Transaktion (Pflichtauswahl)]],BTT[SAP-Modul
(Pflichtauswahl)],"&lt;&gt;"&amp;BTT[[#This Row],[SAP-Modul
(Pflichtauswahl)]])&gt;0,"Modul anders","okay"),"")</f>
        <v>okay</v>
      </c>
      <c r="AQ1698" s="10" t="str">
        <f>IFERROR(IF(COUNTIFS(BTT[Verwendete Transaktion (Pflichtauswahl)],BTT[[#This Row],[Verwendete Transaktion (Pflichtauswahl)]],BTT[Verantwortliches TP
(automatisch)],"&lt;&gt;"&amp;BTT[[#This Row],[Verantwortliches TP
(automatisch)]])&gt;0,"Transaktion mehrfach","okay"),"")</f>
        <v>okay</v>
      </c>
      <c r="AR1698" s="10" t="str">
        <f>IFERROR(IF(COUNTIFS(BTT[Verwendete Transaktion (Pflichtauswahl)],BTT[[#This Row],[Verwendete Transaktion (Pflichtauswahl)]],BTT[Verantwortliches TP
(automatisch)],"&lt;&gt;"&amp;VLOOKUP(aktives_Teilprojekt,Teilprojekte[[Teilprojekte]:[Kürzel]],2,FALSE))&gt;0,"Transaktion mehrfach","okay"),"")</f>
        <v>okay</v>
      </c>
      <c r="AS1698" s="10" t="s">
        <v>12288</v>
      </c>
      <c r="AT1698" s="10"/>
    </row>
    <row r="1699" spans="1:46" x14ac:dyDescent="0.25">
      <c r="A1699" s="14" t="str">
        <f>IFERROR(IF(BTT[[#This Row],[Lfd Nr. 
(aus konsolidierter Datei)]]&lt;&gt;"",BTT[[#This Row],[Lfd Nr. 
(aus konsolidierter Datei)]],VLOOKUP(aktives_Teilprojekt,Teilprojekte[[Teilprojekte]:[Kürzel]],2,FALSE)&amp;ROW(BTT[[#This Row],[Lfd Nr.
(automatisch)]])-2),"")</f>
        <v>FI1613</v>
      </c>
      <c r="B1699" s="15" t="s">
        <v>14</v>
      </c>
      <c r="C1699" s="15"/>
      <c r="D1699" t="s">
        <v>12290</v>
      </c>
      <c r="E1699" s="10" t="str">
        <f>IFERROR(IF(NOT(BTT[[#This Row],[Manuelle Änderung des Verantwortliches TP
(Auswahl - bei Bedarf)]]=""),BTT[[#This Row],[Manuelle Änderung des Verantwortliches TP
(Auswahl - bei Bedarf)]],VLOOKUP(BTT[[#This Row],[Hauptprozess
(Pflichtauswahl)]],Hauptprozesse[],3,FALSE)),"")</f>
        <v>FI</v>
      </c>
      <c r="G1699" t="s">
        <v>14176</v>
      </c>
      <c r="H1699" s="10" t="s">
        <v>6038</v>
      </c>
      <c r="I1699" t="s">
        <v>3133</v>
      </c>
      <c r="J1699" s="10" t="str">
        <f>IFERROR(VLOOKUP(BTT[[#This Row],[Verwendete Transaktion (Pflichtauswahl)]],Transaktionen[[Transaktionen]:[Langtext]],2,FALSE),"")</f>
        <v>Bestellung anzeigen</v>
      </c>
      <c r="V1699" s="10" t="str">
        <f>IFERROR(VLOOKUP(BTT[[#This Row],[Verwendetes Formular
(Auswahl falls relevant)]],Formulare[[Formularbezeichnung]:[Formularname (technisch)]],2,FALSE),"")</f>
        <v/>
      </c>
      <c r="Y1699" s="4"/>
      <c r="AK1699" s="10" t="str">
        <f>IF(BTT[[#This Row],[Subprozess
(optionale Auswahl)]]="","okay",IF(VLOOKUP(BTT[[#This Row],[Subprozess
(optionale Auswahl)]],BPML[[Subprozess]:[Zugeordneter Hauptprozess]],3,FALSE)=BTT[[#This Row],[Hauptprozess
(Pflichtauswahl)]],"okay","falscher Subprozess"))</f>
        <v>okay</v>
      </c>
      <c r="AL1699" t="str">
        <f>IF(aktives_Teilprojekt="Master","",IF(BTT[[#This Row],[Verantwortliches TP
(automatisch)]]=VLOOKUP(aktives_Teilprojekt,Teilprojekte[[Teilprojekte]:[Kürzel]],2,FALSE),"okay","Hauptprozess anderes TP"))</f>
        <v>okay</v>
      </c>
      <c r="AM16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9" s="10" t="str">
        <f>IFERROR(IF(BTT[[#This Row],[SAP-Modul
(Pflichtauswahl)]]&lt;&gt;VLOOKUP(BTT[[#This Row],[Verwendete Transaktion (Pflichtauswahl)]],Transaktionen[[Transaktionen]:[Modul]],3,FALSE),"Modul anders","okay"),"")</f>
        <v>okay</v>
      </c>
      <c r="AP1699" s="10" t="str">
        <f>IFERROR(IF(COUNTIFS(BTT[Verwendete Transaktion (Pflichtauswahl)],BTT[[#This Row],[Verwendete Transaktion (Pflichtauswahl)]],BTT[SAP-Modul
(Pflichtauswahl)],"&lt;&gt;"&amp;BTT[[#This Row],[SAP-Modul
(Pflichtauswahl)]])&gt;0,"Modul anders","okay"),"")</f>
        <v>okay</v>
      </c>
      <c r="AQ1699" s="10" t="str">
        <f>IFERROR(IF(COUNTIFS(BTT[Verwendete Transaktion (Pflichtauswahl)],BTT[[#This Row],[Verwendete Transaktion (Pflichtauswahl)]],BTT[Verantwortliches TP
(automatisch)],"&lt;&gt;"&amp;BTT[[#This Row],[Verantwortliches TP
(automatisch)]])&gt;0,"Transaktion mehrfach","okay"),"")</f>
        <v>okay</v>
      </c>
      <c r="AR1699" s="10" t="str">
        <f>IFERROR(IF(COUNTIFS(BTT[Verwendete Transaktion (Pflichtauswahl)],BTT[[#This Row],[Verwendete Transaktion (Pflichtauswahl)]],BTT[Verantwortliches TP
(automatisch)],"&lt;&gt;"&amp;VLOOKUP(aktives_Teilprojekt,Teilprojekte[[Teilprojekte]:[Kürzel]],2,FALSE))&gt;0,"Transaktion mehrfach","okay"),"")</f>
        <v>okay</v>
      </c>
      <c r="AS1699" s="10" t="s">
        <v>12289</v>
      </c>
      <c r="AT1699" s="10"/>
    </row>
    <row r="1700" spans="1:46" x14ac:dyDescent="0.25">
      <c r="A1700" s="14" t="str">
        <f>IFERROR(IF(BTT[[#This Row],[Lfd Nr. 
(aus konsolidierter Datei)]]&lt;&gt;"",BTT[[#This Row],[Lfd Nr. 
(aus konsolidierter Datei)]],VLOOKUP(aktives_Teilprojekt,Teilprojekte[[Teilprojekte]:[Kürzel]],2,FALSE)&amp;ROW(BTT[[#This Row],[Lfd Nr.
(automatisch)]])-2),"")</f>
        <v>FI1614</v>
      </c>
      <c r="B1700" s="15" t="s">
        <v>14</v>
      </c>
      <c r="C1700" s="15"/>
      <c r="D1700" t="s">
        <v>12290</v>
      </c>
      <c r="E1700" s="10" t="str">
        <f>IFERROR(IF(NOT(BTT[[#This Row],[Manuelle Änderung des Verantwortliches TP
(Auswahl - bei Bedarf)]]=""),BTT[[#This Row],[Manuelle Änderung des Verantwortliches TP
(Auswahl - bei Bedarf)]],VLOOKUP(BTT[[#This Row],[Hauptprozess
(Pflichtauswahl)]],Hauptprozesse[],3,FALSE)),"")</f>
        <v>FI</v>
      </c>
      <c r="G1700" t="s">
        <v>14176</v>
      </c>
      <c r="H1700" s="10" t="s">
        <v>6092</v>
      </c>
      <c r="I1700" t="s">
        <v>1903</v>
      </c>
      <c r="J1700" s="10" t="str">
        <f>IFERROR(VLOOKUP(BTT[[#This Row],[Verwendete Transaktion (Pflichtauswahl)]],Transaktionen[[Transaktionen]:[Langtext]],2,FALSE),"")</f>
        <v>Anzeigen Kreditor (Buchhaltung)</v>
      </c>
      <c r="V1700" s="10" t="str">
        <f>IFERROR(VLOOKUP(BTT[[#This Row],[Verwendetes Formular
(Auswahl falls relevant)]],Formulare[[Formularbezeichnung]:[Formularname (technisch)]],2,FALSE),"")</f>
        <v/>
      </c>
      <c r="Y1700" s="4"/>
      <c r="AK1700" s="10" t="str">
        <f>IF(BTT[[#This Row],[Subprozess
(optionale Auswahl)]]="","okay",IF(VLOOKUP(BTT[[#This Row],[Subprozess
(optionale Auswahl)]],BPML[[Subprozess]:[Zugeordneter Hauptprozess]],3,FALSE)=BTT[[#This Row],[Hauptprozess
(Pflichtauswahl)]],"okay","falscher Subprozess"))</f>
        <v>okay</v>
      </c>
      <c r="AL1700" t="str">
        <f>IF(aktives_Teilprojekt="Master","",IF(BTT[[#This Row],[Verantwortliches TP
(automatisch)]]=VLOOKUP(aktives_Teilprojekt,Teilprojekte[[Teilprojekte]:[Kürzel]],2,FALSE),"okay","Hauptprozess anderes TP"))</f>
        <v>okay</v>
      </c>
      <c r="AM17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0" s="10" t="str">
        <f>IFERROR(IF(BTT[[#This Row],[SAP-Modul
(Pflichtauswahl)]]&lt;&gt;VLOOKUP(BTT[[#This Row],[Verwendete Transaktion (Pflichtauswahl)]],Transaktionen[[Transaktionen]:[Modul]],3,FALSE),"Modul anders","okay"),"")</f>
        <v>okay</v>
      </c>
      <c r="AP1700" s="10" t="str">
        <f>IFERROR(IF(COUNTIFS(BTT[Verwendete Transaktion (Pflichtauswahl)],BTT[[#This Row],[Verwendete Transaktion (Pflichtauswahl)]],BTT[SAP-Modul
(Pflichtauswahl)],"&lt;&gt;"&amp;BTT[[#This Row],[SAP-Modul
(Pflichtauswahl)]])&gt;0,"Modul anders","okay"),"")</f>
        <v>okay</v>
      </c>
      <c r="AQ1700" s="10" t="str">
        <f>IFERROR(IF(COUNTIFS(BTT[Verwendete Transaktion (Pflichtauswahl)],BTT[[#This Row],[Verwendete Transaktion (Pflichtauswahl)]],BTT[Verantwortliches TP
(automatisch)],"&lt;&gt;"&amp;BTT[[#This Row],[Verantwortliches TP
(automatisch)]])&gt;0,"Transaktion mehrfach","okay"),"")</f>
        <v>okay</v>
      </c>
      <c r="AR1700" s="10" t="str">
        <f>IFERROR(IF(COUNTIFS(BTT[Verwendete Transaktion (Pflichtauswahl)],BTT[[#This Row],[Verwendete Transaktion (Pflichtauswahl)]],BTT[Verantwortliches TP
(automatisch)],"&lt;&gt;"&amp;VLOOKUP(aktives_Teilprojekt,Teilprojekte[[Teilprojekte]:[Kürzel]],2,FALSE))&gt;0,"Transaktion mehrfach","okay"),"")</f>
        <v>okay</v>
      </c>
      <c r="AS1700" s="10" t="s">
        <v>12291</v>
      </c>
      <c r="AT1700" s="10"/>
    </row>
    <row r="1701" spans="1:46" x14ac:dyDescent="0.25">
      <c r="A1701" s="14" t="str">
        <f>IFERROR(IF(BTT[[#This Row],[Lfd Nr. 
(aus konsolidierter Datei)]]&lt;&gt;"",BTT[[#This Row],[Lfd Nr. 
(aus konsolidierter Datei)]],VLOOKUP(aktives_Teilprojekt,Teilprojekte[[Teilprojekte]:[Kürzel]],2,FALSE)&amp;ROW(BTT[[#This Row],[Lfd Nr.
(automatisch)]])-2),"")</f>
        <v>FI1615</v>
      </c>
      <c r="B1701" s="15" t="s">
        <v>14</v>
      </c>
      <c r="C1701" s="15"/>
      <c r="D1701" t="s">
        <v>12293</v>
      </c>
      <c r="E1701" s="10" t="str">
        <f>IFERROR(IF(NOT(BTT[[#This Row],[Manuelle Änderung des Verantwortliches TP
(Auswahl - bei Bedarf)]]=""),BTT[[#This Row],[Manuelle Änderung des Verantwortliches TP
(Auswahl - bei Bedarf)]],VLOOKUP(BTT[[#This Row],[Hauptprozess
(Pflichtauswahl)]],Hauptprozesse[],3,FALSE)),"")</f>
        <v>FI</v>
      </c>
      <c r="G1701" t="s">
        <v>14176</v>
      </c>
      <c r="H1701" s="10" t="s">
        <v>6038</v>
      </c>
      <c r="I1701" t="s">
        <v>3379</v>
      </c>
      <c r="J1701" s="10" t="str">
        <f>IFERROR(VLOOKUP(BTT[[#This Row],[Verwendete Transaktion (Pflichtauswahl)]],Transaktionen[[Transaktionen]:[Langtext]],2,FALSE),"")</f>
        <v>Rechnungsplan abrechnen</v>
      </c>
      <c r="V1701" s="10" t="str">
        <f>IFERROR(VLOOKUP(BTT[[#This Row],[Verwendetes Formular
(Auswahl falls relevant)]],Formulare[[Formularbezeichnung]:[Formularname (technisch)]],2,FALSE),"")</f>
        <v/>
      </c>
      <c r="Y1701" s="4"/>
      <c r="AK1701" s="10" t="str">
        <f>IF(BTT[[#This Row],[Subprozess
(optionale Auswahl)]]="","okay",IF(VLOOKUP(BTT[[#This Row],[Subprozess
(optionale Auswahl)]],BPML[[Subprozess]:[Zugeordneter Hauptprozess]],3,FALSE)=BTT[[#This Row],[Hauptprozess
(Pflichtauswahl)]],"okay","falscher Subprozess"))</f>
        <v>okay</v>
      </c>
      <c r="AL1701" t="str">
        <f>IF(aktives_Teilprojekt="Master","",IF(BTT[[#This Row],[Verantwortliches TP
(automatisch)]]=VLOOKUP(aktives_Teilprojekt,Teilprojekte[[Teilprojekte]:[Kürzel]],2,FALSE),"okay","Hauptprozess anderes TP"))</f>
        <v>okay</v>
      </c>
      <c r="AM17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1" s="10" t="str">
        <f>IFERROR(IF(BTT[[#This Row],[SAP-Modul
(Pflichtauswahl)]]&lt;&gt;VLOOKUP(BTT[[#This Row],[Verwendete Transaktion (Pflichtauswahl)]],Transaktionen[[Transaktionen]:[Modul]],3,FALSE),"Modul anders","okay"),"")</f>
        <v>okay</v>
      </c>
      <c r="AP1701" s="10" t="str">
        <f>IFERROR(IF(COUNTIFS(BTT[Verwendete Transaktion (Pflichtauswahl)],BTT[[#This Row],[Verwendete Transaktion (Pflichtauswahl)]],BTT[SAP-Modul
(Pflichtauswahl)],"&lt;&gt;"&amp;BTT[[#This Row],[SAP-Modul
(Pflichtauswahl)]])&gt;0,"Modul anders","okay"),"")</f>
        <v>okay</v>
      </c>
      <c r="AQ1701" s="10" t="str">
        <f>IFERROR(IF(COUNTIFS(BTT[Verwendete Transaktion (Pflichtauswahl)],BTT[[#This Row],[Verwendete Transaktion (Pflichtauswahl)]],BTT[Verantwortliches TP
(automatisch)],"&lt;&gt;"&amp;BTT[[#This Row],[Verantwortliches TP
(automatisch)]])&gt;0,"Transaktion mehrfach","okay"),"")</f>
        <v>okay</v>
      </c>
      <c r="AR1701" s="10" t="str">
        <f>IFERROR(IF(COUNTIFS(BTT[Verwendete Transaktion (Pflichtauswahl)],BTT[[#This Row],[Verwendete Transaktion (Pflichtauswahl)]],BTT[Verantwortliches TP
(automatisch)],"&lt;&gt;"&amp;VLOOKUP(aktives_Teilprojekt,Teilprojekte[[Teilprojekte]:[Kürzel]],2,FALSE))&gt;0,"Transaktion mehrfach","okay"),"")</f>
        <v>okay</v>
      </c>
      <c r="AS1701" s="10" t="s">
        <v>12292</v>
      </c>
      <c r="AT1701" s="10"/>
    </row>
    <row r="1702" spans="1:46" x14ac:dyDescent="0.25">
      <c r="A1702" s="14" t="str">
        <f>IFERROR(IF(BTT[[#This Row],[Lfd Nr. 
(aus konsolidierter Datei)]]&lt;&gt;"",BTT[[#This Row],[Lfd Nr. 
(aus konsolidierter Datei)]],VLOOKUP(aktives_Teilprojekt,Teilprojekte[[Teilprojekte]:[Kürzel]],2,FALSE)&amp;ROW(BTT[[#This Row],[Lfd Nr.
(automatisch)]])-2),"")</f>
        <v>FI1616</v>
      </c>
      <c r="B1702" s="15" t="s">
        <v>14</v>
      </c>
      <c r="C1702" s="15"/>
      <c r="D1702" t="s">
        <v>12293</v>
      </c>
      <c r="E1702" s="10" t="str">
        <f>IFERROR(IF(NOT(BTT[[#This Row],[Manuelle Änderung des Verantwortliches TP
(Auswahl - bei Bedarf)]]=""),BTT[[#This Row],[Manuelle Änderung des Verantwortliches TP
(Auswahl - bei Bedarf)]],VLOOKUP(BTT[[#This Row],[Hauptprozess
(Pflichtauswahl)]],Hauptprozesse[],3,FALSE)),"")</f>
        <v>FI</v>
      </c>
      <c r="G1702" t="s">
        <v>14176</v>
      </c>
      <c r="H1702" s="10" t="s">
        <v>6038</v>
      </c>
      <c r="I1702" t="s">
        <v>3133</v>
      </c>
      <c r="J1702" s="10" t="str">
        <f>IFERROR(VLOOKUP(BTT[[#This Row],[Verwendete Transaktion (Pflichtauswahl)]],Transaktionen[[Transaktionen]:[Langtext]],2,FALSE),"")</f>
        <v>Bestellung anzeigen</v>
      </c>
      <c r="V1702" s="10" t="str">
        <f>IFERROR(VLOOKUP(BTT[[#This Row],[Verwendetes Formular
(Auswahl falls relevant)]],Formulare[[Formularbezeichnung]:[Formularname (technisch)]],2,FALSE),"")</f>
        <v/>
      </c>
      <c r="Y1702" s="4"/>
      <c r="AK1702" s="10" t="str">
        <f>IF(BTT[[#This Row],[Subprozess
(optionale Auswahl)]]="","okay",IF(VLOOKUP(BTT[[#This Row],[Subprozess
(optionale Auswahl)]],BPML[[Subprozess]:[Zugeordneter Hauptprozess]],3,FALSE)=BTT[[#This Row],[Hauptprozess
(Pflichtauswahl)]],"okay","falscher Subprozess"))</f>
        <v>okay</v>
      </c>
      <c r="AL1702" t="str">
        <f>IF(aktives_Teilprojekt="Master","",IF(BTT[[#This Row],[Verantwortliches TP
(automatisch)]]=VLOOKUP(aktives_Teilprojekt,Teilprojekte[[Teilprojekte]:[Kürzel]],2,FALSE),"okay","Hauptprozess anderes TP"))</f>
        <v>okay</v>
      </c>
      <c r="AM17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2" s="10" t="str">
        <f>IFERROR(IF(BTT[[#This Row],[SAP-Modul
(Pflichtauswahl)]]&lt;&gt;VLOOKUP(BTT[[#This Row],[Verwendete Transaktion (Pflichtauswahl)]],Transaktionen[[Transaktionen]:[Modul]],3,FALSE),"Modul anders","okay"),"")</f>
        <v>okay</v>
      </c>
      <c r="AP1702" s="10" t="str">
        <f>IFERROR(IF(COUNTIFS(BTT[Verwendete Transaktion (Pflichtauswahl)],BTT[[#This Row],[Verwendete Transaktion (Pflichtauswahl)]],BTT[SAP-Modul
(Pflichtauswahl)],"&lt;&gt;"&amp;BTT[[#This Row],[SAP-Modul
(Pflichtauswahl)]])&gt;0,"Modul anders","okay"),"")</f>
        <v>okay</v>
      </c>
      <c r="AQ1702" s="10" t="str">
        <f>IFERROR(IF(COUNTIFS(BTT[Verwendete Transaktion (Pflichtauswahl)],BTT[[#This Row],[Verwendete Transaktion (Pflichtauswahl)]],BTT[Verantwortliches TP
(automatisch)],"&lt;&gt;"&amp;BTT[[#This Row],[Verantwortliches TP
(automatisch)]])&gt;0,"Transaktion mehrfach","okay"),"")</f>
        <v>okay</v>
      </c>
      <c r="AR1702" s="10" t="str">
        <f>IFERROR(IF(COUNTIFS(BTT[Verwendete Transaktion (Pflichtauswahl)],BTT[[#This Row],[Verwendete Transaktion (Pflichtauswahl)]],BTT[Verantwortliches TP
(automatisch)],"&lt;&gt;"&amp;VLOOKUP(aktives_Teilprojekt,Teilprojekte[[Teilprojekte]:[Kürzel]],2,FALSE))&gt;0,"Transaktion mehrfach","okay"),"")</f>
        <v>okay</v>
      </c>
      <c r="AS1702" s="10" t="s">
        <v>12294</v>
      </c>
      <c r="AT1702" s="10"/>
    </row>
    <row r="1703" spans="1:46" x14ac:dyDescent="0.25">
      <c r="A1703" s="14" t="str">
        <f>IFERROR(IF(BTT[[#This Row],[Lfd Nr. 
(aus konsolidierter Datei)]]&lt;&gt;"",BTT[[#This Row],[Lfd Nr. 
(aus konsolidierter Datei)]],VLOOKUP(aktives_Teilprojekt,Teilprojekte[[Teilprojekte]:[Kürzel]],2,FALSE)&amp;ROW(BTT[[#This Row],[Lfd Nr.
(automatisch)]])-2),"")</f>
        <v>FI1617</v>
      </c>
      <c r="B1703" s="15" t="s">
        <v>14</v>
      </c>
      <c r="C1703" s="15"/>
      <c r="D1703" t="s">
        <v>12296</v>
      </c>
      <c r="E1703" s="10" t="str">
        <f>IFERROR(IF(NOT(BTT[[#This Row],[Manuelle Änderung des Verantwortliches TP
(Auswahl - bei Bedarf)]]=""),BTT[[#This Row],[Manuelle Änderung des Verantwortliches TP
(Auswahl - bei Bedarf)]],VLOOKUP(BTT[[#This Row],[Hauptprozess
(Pflichtauswahl)]],Hauptprozesse[],3,FALSE)),"")</f>
        <v>FI</v>
      </c>
      <c r="G1703" t="s">
        <v>14176</v>
      </c>
      <c r="H1703" s="10" t="s">
        <v>6038</v>
      </c>
      <c r="I1703" t="s">
        <v>3133</v>
      </c>
      <c r="J1703" s="10" t="str">
        <f>IFERROR(VLOOKUP(BTT[[#This Row],[Verwendete Transaktion (Pflichtauswahl)]],Transaktionen[[Transaktionen]:[Langtext]],2,FALSE),"")</f>
        <v>Bestellung anzeigen</v>
      </c>
      <c r="V1703" s="10" t="str">
        <f>IFERROR(VLOOKUP(BTT[[#This Row],[Verwendetes Formular
(Auswahl falls relevant)]],Formulare[[Formularbezeichnung]:[Formularname (technisch)]],2,FALSE),"")</f>
        <v/>
      </c>
      <c r="Y1703" s="4"/>
      <c r="AK1703" s="10" t="str">
        <f>IF(BTT[[#This Row],[Subprozess
(optionale Auswahl)]]="","okay",IF(VLOOKUP(BTT[[#This Row],[Subprozess
(optionale Auswahl)]],BPML[[Subprozess]:[Zugeordneter Hauptprozess]],3,FALSE)=BTT[[#This Row],[Hauptprozess
(Pflichtauswahl)]],"okay","falscher Subprozess"))</f>
        <v>okay</v>
      </c>
      <c r="AL1703" t="str">
        <f>IF(aktives_Teilprojekt="Master","",IF(BTT[[#This Row],[Verantwortliches TP
(automatisch)]]=VLOOKUP(aktives_Teilprojekt,Teilprojekte[[Teilprojekte]:[Kürzel]],2,FALSE),"okay","Hauptprozess anderes TP"))</f>
        <v>okay</v>
      </c>
      <c r="AM17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3" s="10" t="str">
        <f>IFERROR(IF(BTT[[#This Row],[SAP-Modul
(Pflichtauswahl)]]&lt;&gt;VLOOKUP(BTT[[#This Row],[Verwendete Transaktion (Pflichtauswahl)]],Transaktionen[[Transaktionen]:[Modul]],3,FALSE),"Modul anders","okay"),"")</f>
        <v>okay</v>
      </c>
      <c r="AP1703" s="10" t="str">
        <f>IFERROR(IF(COUNTIFS(BTT[Verwendete Transaktion (Pflichtauswahl)],BTT[[#This Row],[Verwendete Transaktion (Pflichtauswahl)]],BTT[SAP-Modul
(Pflichtauswahl)],"&lt;&gt;"&amp;BTT[[#This Row],[SAP-Modul
(Pflichtauswahl)]])&gt;0,"Modul anders","okay"),"")</f>
        <v>okay</v>
      </c>
      <c r="AQ1703" s="10" t="str">
        <f>IFERROR(IF(COUNTIFS(BTT[Verwendete Transaktion (Pflichtauswahl)],BTT[[#This Row],[Verwendete Transaktion (Pflichtauswahl)]],BTT[Verantwortliches TP
(automatisch)],"&lt;&gt;"&amp;BTT[[#This Row],[Verantwortliches TP
(automatisch)]])&gt;0,"Transaktion mehrfach","okay"),"")</f>
        <v>okay</v>
      </c>
      <c r="AR1703" s="10" t="str">
        <f>IFERROR(IF(COUNTIFS(BTT[Verwendete Transaktion (Pflichtauswahl)],BTT[[#This Row],[Verwendete Transaktion (Pflichtauswahl)]],BTT[Verantwortliches TP
(automatisch)],"&lt;&gt;"&amp;VLOOKUP(aktives_Teilprojekt,Teilprojekte[[Teilprojekte]:[Kürzel]],2,FALSE))&gt;0,"Transaktion mehrfach","okay"),"")</f>
        <v>okay</v>
      </c>
      <c r="AS1703" s="10" t="s">
        <v>12295</v>
      </c>
      <c r="AT1703" s="10"/>
    </row>
    <row r="1704" spans="1:46" x14ac:dyDescent="0.25">
      <c r="A1704" s="14" t="str">
        <f>IFERROR(IF(BTT[[#This Row],[Lfd Nr. 
(aus konsolidierter Datei)]]&lt;&gt;"",BTT[[#This Row],[Lfd Nr. 
(aus konsolidierter Datei)]],VLOOKUP(aktives_Teilprojekt,Teilprojekte[[Teilprojekte]:[Kürzel]],2,FALSE)&amp;ROW(BTT[[#This Row],[Lfd Nr.
(automatisch)]])-2),"")</f>
        <v>FI1618</v>
      </c>
      <c r="B1704" s="15" t="s">
        <v>14</v>
      </c>
      <c r="C1704" s="15"/>
      <c r="D1704" t="s">
        <v>12296</v>
      </c>
      <c r="E1704" s="10" t="str">
        <f>IFERROR(IF(NOT(BTT[[#This Row],[Manuelle Änderung des Verantwortliches TP
(Auswahl - bei Bedarf)]]=""),BTT[[#This Row],[Manuelle Änderung des Verantwortliches TP
(Auswahl - bei Bedarf)]],VLOOKUP(BTT[[#This Row],[Hauptprozess
(Pflichtauswahl)]],Hauptprozesse[],3,FALSE)),"")</f>
        <v>FI</v>
      </c>
      <c r="G1704" t="s">
        <v>14176</v>
      </c>
      <c r="H1704" s="10" t="s">
        <v>6092</v>
      </c>
      <c r="I1704" t="s">
        <v>1903</v>
      </c>
      <c r="J1704" s="10" t="str">
        <f>IFERROR(VLOOKUP(BTT[[#This Row],[Verwendete Transaktion (Pflichtauswahl)]],Transaktionen[[Transaktionen]:[Langtext]],2,FALSE),"")</f>
        <v>Anzeigen Kreditor (Buchhaltung)</v>
      </c>
      <c r="V1704" s="10" t="str">
        <f>IFERROR(VLOOKUP(BTT[[#This Row],[Verwendetes Formular
(Auswahl falls relevant)]],Formulare[[Formularbezeichnung]:[Formularname (technisch)]],2,FALSE),"")</f>
        <v/>
      </c>
      <c r="Y1704" s="4"/>
      <c r="AK1704" s="10" t="str">
        <f>IF(BTT[[#This Row],[Subprozess
(optionale Auswahl)]]="","okay",IF(VLOOKUP(BTT[[#This Row],[Subprozess
(optionale Auswahl)]],BPML[[Subprozess]:[Zugeordneter Hauptprozess]],3,FALSE)=BTT[[#This Row],[Hauptprozess
(Pflichtauswahl)]],"okay","falscher Subprozess"))</f>
        <v>okay</v>
      </c>
      <c r="AL1704" t="str">
        <f>IF(aktives_Teilprojekt="Master","",IF(BTT[[#This Row],[Verantwortliches TP
(automatisch)]]=VLOOKUP(aktives_Teilprojekt,Teilprojekte[[Teilprojekte]:[Kürzel]],2,FALSE),"okay","Hauptprozess anderes TP"))</f>
        <v>okay</v>
      </c>
      <c r="AM17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4" s="10" t="str">
        <f>IFERROR(IF(BTT[[#This Row],[SAP-Modul
(Pflichtauswahl)]]&lt;&gt;VLOOKUP(BTT[[#This Row],[Verwendete Transaktion (Pflichtauswahl)]],Transaktionen[[Transaktionen]:[Modul]],3,FALSE),"Modul anders","okay"),"")</f>
        <v>okay</v>
      </c>
      <c r="AP1704" s="10" t="str">
        <f>IFERROR(IF(COUNTIFS(BTT[Verwendete Transaktion (Pflichtauswahl)],BTT[[#This Row],[Verwendete Transaktion (Pflichtauswahl)]],BTT[SAP-Modul
(Pflichtauswahl)],"&lt;&gt;"&amp;BTT[[#This Row],[SAP-Modul
(Pflichtauswahl)]])&gt;0,"Modul anders","okay"),"")</f>
        <v>okay</v>
      </c>
      <c r="AQ1704" s="10" t="str">
        <f>IFERROR(IF(COUNTIFS(BTT[Verwendete Transaktion (Pflichtauswahl)],BTT[[#This Row],[Verwendete Transaktion (Pflichtauswahl)]],BTT[Verantwortliches TP
(automatisch)],"&lt;&gt;"&amp;BTT[[#This Row],[Verantwortliches TP
(automatisch)]])&gt;0,"Transaktion mehrfach","okay"),"")</f>
        <v>okay</v>
      </c>
      <c r="AR1704" s="10" t="str">
        <f>IFERROR(IF(COUNTIFS(BTT[Verwendete Transaktion (Pflichtauswahl)],BTT[[#This Row],[Verwendete Transaktion (Pflichtauswahl)]],BTT[Verantwortliches TP
(automatisch)],"&lt;&gt;"&amp;VLOOKUP(aktives_Teilprojekt,Teilprojekte[[Teilprojekte]:[Kürzel]],2,FALSE))&gt;0,"Transaktion mehrfach","okay"),"")</f>
        <v>okay</v>
      </c>
      <c r="AS1704" s="10" t="s">
        <v>12297</v>
      </c>
      <c r="AT1704" s="10"/>
    </row>
    <row r="1705" spans="1:46" x14ac:dyDescent="0.25">
      <c r="A1705" s="14" t="str">
        <f>IFERROR(IF(BTT[[#This Row],[Lfd Nr. 
(aus konsolidierter Datei)]]&lt;&gt;"",BTT[[#This Row],[Lfd Nr. 
(aus konsolidierter Datei)]],VLOOKUP(aktives_Teilprojekt,Teilprojekte[[Teilprojekte]:[Kürzel]],2,FALSE)&amp;ROW(BTT[[#This Row],[Lfd Nr.
(automatisch)]])-2),"")</f>
        <v>FI1619</v>
      </c>
      <c r="B1705" s="15" t="s">
        <v>14</v>
      </c>
      <c r="C1705" s="15"/>
      <c r="D1705" t="s">
        <v>12296</v>
      </c>
      <c r="E1705" s="10" t="str">
        <f>IFERROR(IF(NOT(BTT[[#This Row],[Manuelle Änderung des Verantwortliches TP
(Auswahl - bei Bedarf)]]=""),BTT[[#This Row],[Manuelle Änderung des Verantwortliches TP
(Auswahl - bei Bedarf)]],VLOOKUP(BTT[[#This Row],[Hauptprozess
(Pflichtauswahl)]],Hauptprozesse[],3,FALSE)),"")</f>
        <v>FI</v>
      </c>
      <c r="G1705" t="s">
        <v>14176</v>
      </c>
      <c r="H1705" s="10" t="s">
        <v>6102</v>
      </c>
      <c r="I1705" t="s">
        <v>1809</v>
      </c>
      <c r="J1705" s="10" t="str">
        <f>IFERROR(VLOOKUP(BTT[[#This Row],[Verwendete Transaktion (Pflichtauswahl)]],Transaktionen[[Transaktionen]:[Langtext]],2,FALSE),"")</f>
        <v>Einzelposten Kreditoren</v>
      </c>
      <c r="V1705" s="10" t="str">
        <f>IFERROR(VLOOKUP(BTT[[#This Row],[Verwendetes Formular
(Auswahl falls relevant)]],Formulare[[Formularbezeichnung]:[Formularname (technisch)]],2,FALSE),"")</f>
        <v/>
      </c>
      <c r="Y1705" s="4"/>
      <c r="AK1705" s="10" t="str">
        <f>IF(BTT[[#This Row],[Subprozess
(optionale Auswahl)]]="","okay",IF(VLOOKUP(BTT[[#This Row],[Subprozess
(optionale Auswahl)]],BPML[[Subprozess]:[Zugeordneter Hauptprozess]],3,FALSE)=BTT[[#This Row],[Hauptprozess
(Pflichtauswahl)]],"okay","falscher Subprozess"))</f>
        <v>okay</v>
      </c>
      <c r="AL1705" t="str">
        <f>IF(aktives_Teilprojekt="Master","",IF(BTT[[#This Row],[Verantwortliches TP
(automatisch)]]=VLOOKUP(aktives_Teilprojekt,Teilprojekte[[Teilprojekte]:[Kürzel]],2,FALSE),"okay","Hauptprozess anderes TP"))</f>
        <v>okay</v>
      </c>
      <c r="AM17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5" s="10" t="str">
        <f>IFERROR(IF(BTT[[#This Row],[SAP-Modul
(Pflichtauswahl)]]&lt;&gt;VLOOKUP(BTT[[#This Row],[Verwendete Transaktion (Pflichtauswahl)]],Transaktionen[[Transaktionen]:[Modul]],3,FALSE),"Modul anders","okay"),"")</f>
        <v>okay</v>
      </c>
      <c r="AP1705" s="10" t="str">
        <f>IFERROR(IF(COUNTIFS(BTT[Verwendete Transaktion (Pflichtauswahl)],BTT[[#This Row],[Verwendete Transaktion (Pflichtauswahl)]],BTT[SAP-Modul
(Pflichtauswahl)],"&lt;&gt;"&amp;BTT[[#This Row],[SAP-Modul
(Pflichtauswahl)]])&gt;0,"Modul anders","okay"),"")</f>
        <v>okay</v>
      </c>
      <c r="AQ1705" s="10" t="str">
        <f>IFERROR(IF(COUNTIFS(BTT[Verwendete Transaktion (Pflichtauswahl)],BTT[[#This Row],[Verwendete Transaktion (Pflichtauswahl)]],BTT[Verantwortliches TP
(automatisch)],"&lt;&gt;"&amp;BTT[[#This Row],[Verantwortliches TP
(automatisch)]])&gt;0,"Transaktion mehrfach","okay"),"")</f>
        <v>okay</v>
      </c>
      <c r="AR1705" s="10" t="str">
        <f>IFERROR(IF(COUNTIFS(BTT[Verwendete Transaktion (Pflichtauswahl)],BTT[[#This Row],[Verwendete Transaktion (Pflichtauswahl)]],BTT[Verantwortliches TP
(automatisch)],"&lt;&gt;"&amp;VLOOKUP(aktives_Teilprojekt,Teilprojekte[[Teilprojekte]:[Kürzel]],2,FALSE))&gt;0,"Transaktion mehrfach","okay"),"")</f>
        <v>okay</v>
      </c>
      <c r="AS1705" s="10" t="s">
        <v>12298</v>
      </c>
      <c r="AT1705" s="10"/>
    </row>
    <row r="1706" spans="1:46" x14ac:dyDescent="0.25">
      <c r="A1706" s="14" t="str">
        <f>IFERROR(IF(BTT[[#This Row],[Lfd Nr. 
(aus konsolidierter Datei)]]&lt;&gt;"",BTT[[#This Row],[Lfd Nr. 
(aus konsolidierter Datei)]],VLOOKUP(aktives_Teilprojekt,Teilprojekte[[Teilprojekte]:[Kürzel]],2,FALSE)&amp;ROW(BTT[[#This Row],[Lfd Nr.
(automatisch)]])-2),"")</f>
        <v>FI1620</v>
      </c>
      <c r="B1706" s="15" t="s">
        <v>14</v>
      </c>
      <c r="C1706" s="15"/>
      <c r="D1706" t="s">
        <v>12296</v>
      </c>
      <c r="E1706" s="10" t="str">
        <f>IFERROR(IF(NOT(BTT[[#This Row],[Manuelle Änderung des Verantwortliches TP
(Auswahl - bei Bedarf)]]=""),BTT[[#This Row],[Manuelle Änderung des Verantwortliches TP
(Auswahl - bei Bedarf)]],VLOOKUP(BTT[[#This Row],[Hauptprozess
(Pflichtauswahl)]],Hauptprozesse[],3,FALSE)),"")</f>
        <v>FI</v>
      </c>
      <c r="G1706" t="s">
        <v>14176</v>
      </c>
      <c r="H1706" s="10" t="s">
        <v>8456</v>
      </c>
      <c r="I1706" t="s">
        <v>1760</v>
      </c>
      <c r="J1706" s="10" t="str">
        <f>IFERROR(VLOOKUP(BTT[[#This Row],[Verwendete Transaktion (Pflichtauswahl)]],Transaktionen[[Transaktionen]:[Langtext]],2,FALSE),"")</f>
        <v>Beleg anzeigen</v>
      </c>
      <c r="V1706" s="10" t="str">
        <f>IFERROR(VLOOKUP(BTT[[#This Row],[Verwendetes Formular
(Auswahl falls relevant)]],Formulare[[Formularbezeichnung]:[Formularname (technisch)]],2,FALSE),"")</f>
        <v/>
      </c>
      <c r="Y1706" s="4"/>
      <c r="AK1706" s="10" t="str">
        <f>IF(BTT[[#This Row],[Subprozess
(optionale Auswahl)]]="","okay",IF(VLOOKUP(BTT[[#This Row],[Subprozess
(optionale Auswahl)]],BPML[[Subprozess]:[Zugeordneter Hauptprozess]],3,FALSE)=BTT[[#This Row],[Hauptprozess
(Pflichtauswahl)]],"okay","falscher Subprozess"))</f>
        <v>okay</v>
      </c>
      <c r="AL1706" t="str">
        <f>IF(aktives_Teilprojekt="Master","",IF(BTT[[#This Row],[Verantwortliches TP
(automatisch)]]=VLOOKUP(aktives_Teilprojekt,Teilprojekte[[Teilprojekte]:[Kürzel]],2,FALSE),"okay","Hauptprozess anderes TP"))</f>
        <v>okay</v>
      </c>
      <c r="AM17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6" s="10" t="str">
        <f>IFERROR(IF(BTT[[#This Row],[SAP-Modul
(Pflichtauswahl)]]&lt;&gt;VLOOKUP(BTT[[#This Row],[Verwendete Transaktion (Pflichtauswahl)]],Transaktionen[[Transaktionen]:[Modul]],3,FALSE),"Modul anders","okay"),"")</f>
        <v>okay</v>
      </c>
      <c r="AP1706" s="10" t="str">
        <f>IFERROR(IF(COUNTIFS(BTT[Verwendete Transaktion (Pflichtauswahl)],BTT[[#This Row],[Verwendete Transaktion (Pflichtauswahl)]],BTT[SAP-Modul
(Pflichtauswahl)],"&lt;&gt;"&amp;BTT[[#This Row],[SAP-Modul
(Pflichtauswahl)]])&gt;0,"Modul anders","okay"),"")</f>
        <v>Modul anders</v>
      </c>
      <c r="AQ1706" s="10" t="str">
        <f>IFERROR(IF(COUNTIFS(BTT[Verwendete Transaktion (Pflichtauswahl)],BTT[[#This Row],[Verwendete Transaktion (Pflichtauswahl)]],BTT[Verantwortliches TP
(automatisch)],"&lt;&gt;"&amp;BTT[[#This Row],[Verantwortliches TP
(automatisch)]])&gt;0,"Transaktion mehrfach","okay"),"")</f>
        <v>okay</v>
      </c>
      <c r="AR1706" s="10" t="str">
        <f>IFERROR(IF(COUNTIFS(BTT[Verwendete Transaktion (Pflichtauswahl)],BTT[[#This Row],[Verwendete Transaktion (Pflichtauswahl)]],BTT[Verantwortliches TP
(automatisch)],"&lt;&gt;"&amp;VLOOKUP(aktives_Teilprojekt,Teilprojekte[[Teilprojekte]:[Kürzel]],2,FALSE))&gt;0,"Transaktion mehrfach","okay"),"")</f>
        <v>okay</v>
      </c>
      <c r="AS1706" s="10" t="s">
        <v>12299</v>
      </c>
      <c r="AT1706" s="10"/>
    </row>
    <row r="1707" spans="1:46" x14ac:dyDescent="0.25">
      <c r="A1707" s="14" t="str">
        <f>IFERROR(IF(BTT[[#This Row],[Lfd Nr. 
(aus konsolidierter Datei)]]&lt;&gt;"",BTT[[#This Row],[Lfd Nr. 
(aus konsolidierter Datei)]],VLOOKUP(aktives_Teilprojekt,Teilprojekte[[Teilprojekte]:[Kürzel]],2,FALSE)&amp;ROW(BTT[[#This Row],[Lfd Nr.
(automatisch)]])-2),"")</f>
        <v>FI1621</v>
      </c>
      <c r="B1707" s="15" t="s">
        <v>14</v>
      </c>
      <c r="C1707" s="15"/>
      <c r="D1707" t="s">
        <v>12301</v>
      </c>
      <c r="E1707" s="10" t="str">
        <f>IFERROR(IF(NOT(BTT[[#This Row],[Manuelle Änderung des Verantwortliches TP
(Auswahl - bei Bedarf)]]=""),BTT[[#This Row],[Manuelle Änderung des Verantwortliches TP
(Auswahl - bei Bedarf)]],VLOOKUP(BTT[[#This Row],[Hauptprozess
(Pflichtauswahl)]],Hauptprozesse[],3,FALSE)),"")</f>
        <v>FI</v>
      </c>
      <c r="G1707" t="s">
        <v>14176</v>
      </c>
      <c r="H1707" s="10" t="s">
        <v>8485</v>
      </c>
      <c r="I1707" t="s">
        <v>8522</v>
      </c>
      <c r="J1707" s="10" t="str">
        <f>IFERROR(VLOOKUP(BTT[[#This Row],[Verwendete Transaktion (Pflichtauswahl)]],Transaktionen[[Transaktionen]:[Langtext]],2,FALSE),"")</f>
        <v>keine digitale Erfassung</v>
      </c>
      <c r="V1707" s="10" t="str">
        <f>IFERROR(VLOOKUP(BTT[[#This Row],[Verwendetes Formular
(Auswahl falls relevant)]],Formulare[[Formularbezeichnung]:[Formularname (technisch)]],2,FALSE),"")</f>
        <v/>
      </c>
      <c r="Y1707" s="4"/>
      <c r="AK1707" s="10" t="str">
        <f>IF(BTT[[#This Row],[Subprozess
(optionale Auswahl)]]="","okay",IF(VLOOKUP(BTT[[#This Row],[Subprozess
(optionale Auswahl)]],BPML[[Subprozess]:[Zugeordneter Hauptprozess]],3,FALSE)=BTT[[#This Row],[Hauptprozess
(Pflichtauswahl)]],"okay","falscher Subprozess"))</f>
        <v>okay</v>
      </c>
      <c r="AL1707" t="str">
        <f>IF(aktives_Teilprojekt="Master","",IF(BTT[[#This Row],[Verantwortliches TP
(automatisch)]]=VLOOKUP(aktives_Teilprojekt,Teilprojekte[[Teilprojekte]:[Kürzel]],2,FALSE),"okay","Hauptprozess anderes TP"))</f>
        <v>okay</v>
      </c>
      <c r="AM17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7" s="10" t="str">
        <f>IFERROR(IF(BTT[[#This Row],[SAP-Modul
(Pflichtauswahl)]]&lt;&gt;VLOOKUP(BTT[[#This Row],[Verwendete Transaktion (Pflichtauswahl)]],Transaktionen[[Transaktionen]:[Modul]],3,FALSE),"Modul anders","okay"),"")</f>
        <v>okay</v>
      </c>
      <c r="AP1707" s="10" t="str">
        <f>IFERROR(IF(COUNTIFS(BTT[Verwendete Transaktion (Pflichtauswahl)],BTT[[#This Row],[Verwendete Transaktion (Pflichtauswahl)]],BTT[SAP-Modul
(Pflichtauswahl)],"&lt;&gt;"&amp;BTT[[#This Row],[SAP-Modul
(Pflichtauswahl)]])&gt;0,"Modul anders","okay"),"")</f>
        <v>okay</v>
      </c>
      <c r="AQ1707" s="10" t="str">
        <f>IFERROR(IF(COUNTIFS(BTT[Verwendete Transaktion (Pflichtauswahl)],BTT[[#This Row],[Verwendete Transaktion (Pflichtauswahl)]],BTT[Verantwortliches TP
(automatisch)],"&lt;&gt;"&amp;BTT[[#This Row],[Verantwortliches TP
(automatisch)]])&gt;0,"Transaktion mehrfach","okay"),"")</f>
        <v>okay</v>
      </c>
      <c r="AR1707" s="10" t="str">
        <f>IFERROR(IF(COUNTIFS(BTT[Verwendete Transaktion (Pflichtauswahl)],BTT[[#This Row],[Verwendete Transaktion (Pflichtauswahl)]],BTT[Verantwortliches TP
(automatisch)],"&lt;&gt;"&amp;VLOOKUP(aktives_Teilprojekt,Teilprojekte[[Teilprojekte]:[Kürzel]],2,FALSE))&gt;0,"Transaktion mehrfach","okay"),"")</f>
        <v>okay</v>
      </c>
      <c r="AS1707" s="10" t="s">
        <v>12300</v>
      </c>
      <c r="AT1707" s="10"/>
    </row>
    <row r="1708" spans="1:46" x14ac:dyDescent="0.25">
      <c r="A1708" s="14" t="str">
        <f>IFERROR(IF(BTT[[#This Row],[Lfd Nr. 
(aus konsolidierter Datei)]]&lt;&gt;"",BTT[[#This Row],[Lfd Nr. 
(aus konsolidierter Datei)]],VLOOKUP(aktives_Teilprojekt,Teilprojekte[[Teilprojekte]:[Kürzel]],2,FALSE)&amp;ROW(BTT[[#This Row],[Lfd Nr.
(automatisch)]])-2),"")</f>
        <v>FI1622</v>
      </c>
      <c r="B1708" s="15" t="s">
        <v>14</v>
      </c>
      <c r="C1708" s="15"/>
      <c r="D1708" t="s">
        <v>12303</v>
      </c>
      <c r="E1708" s="10" t="str">
        <f>IFERROR(IF(NOT(BTT[[#This Row],[Manuelle Änderung des Verantwortliches TP
(Auswahl - bei Bedarf)]]=""),BTT[[#This Row],[Manuelle Änderung des Verantwortliches TP
(Auswahl - bei Bedarf)]],VLOOKUP(BTT[[#This Row],[Hauptprozess
(Pflichtauswahl)]],Hauptprozesse[],3,FALSE)),"")</f>
        <v>FI</v>
      </c>
      <c r="G1708" t="s">
        <v>14176</v>
      </c>
      <c r="H1708" s="10" t="s">
        <v>6038</v>
      </c>
      <c r="I1708" t="s">
        <v>3133</v>
      </c>
      <c r="J1708" s="10" t="str">
        <f>IFERROR(VLOOKUP(BTT[[#This Row],[Verwendete Transaktion (Pflichtauswahl)]],Transaktionen[[Transaktionen]:[Langtext]],2,FALSE),"")</f>
        <v>Bestellung anzeigen</v>
      </c>
      <c r="V1708" s="10" t="str">
        <f>IFERROR(VLOOKUP(BTT[[#This Row],[Verwendetes Formular
(Auswahl falls relevant)]],Formulare[[Formularbezeichnung]:[Formularname (technisch)]],2,FALSE),"")</f>
        <v/>
      </c>
      <c r="Y1708" s="4"/>
      <c r="AK1708" s="10" t="str">
        <f>IF(BTT[[#This Row],[Subprozess
(optionale Auswahl)]]="","okay",IF(VLOOKUP(BTT[[#This Row],[Subprozess
(optionale Auswahl)]],BPML[[Subprozess]:[Zugeordneter Hauptprozess]],3,FALSE)=BTT[[#This Row],[Hauptprozess
(Pflichtauswahl)]],"okay","falscher Subprozess"))</f>
        <v>okay</v>
      </c>
      <c r="AL1708" t="str">
        <f>IF(aktives_Teilprojekt="Master","",IF(BTT[[#This Row],[Verantwortliches TP
(automatisch)]]=VLOOKUP(aktives_Teilprojekt,Teilprojekte[[Teilprojekte]:[Kürzel]],2,FALSE),"okay","Hauptprozess anderes TP"))</f>
        <v>okay</v>
      </c>
      <c r="AM17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8" s="10" t="str">
        <f>IFERROR(IF(BTT[[#This Row],[SAP-Modul
(Pflichtauswahl)]]&lt;&gt;VLOOKUP(BTT[[#This Row],[Verwendete Transaktion (Pflichtauswahl)]],Transaktionen[[Transaktionen]:[Modul]],3,FALSE),"Modul anders","okay"),"")</f>
        <v>okay</v>
      </c>
      <c r="AP1708" s="10" t="str">
        <f>IFERROR(IF(COUNTIFS(BTT[Verwendete Transaktion (Pflichtauswahl)],BTT[[#This Row],[Verwendete Transaktion (Pflichtauswahl)]],BTT[SAP-Modul
(Pflichtauswahl)],"&lt;&gt;"&amp;BTT[[#This Row],[SAP-Modul
(Pflichtauswahl)]])&gt;0,"Modul anders","okay"),"")</f>
        <v>okay</v>
      </c>
      <c r="AQ1708" s="10" t="str">
        <f>IFERROR(IF(COUNTIFS(BTT[Verwendete Transaktion (Pflichtauswahl)],BTT[[#This Row],[Verwendete Transaktion (Pflichtauswahl)]],BTT[Verantwortliches TP
(automatisch)],"&lt;&gt;"&amp;BTT[[#This Row],[Verantwortliches TP
(automatisch)]])&gt;0,"Transaktion mehrfach","okay"),"")</f>
        <v>okay</v>
      </c>
      <c r="AR1708" s="10" t="str">
        <f>IFERROR(IF(COUNTIFS(BTT[Verwendete Transaktion (Pflichtauswahl)],BTT[[#This Row],[Verwendete Transaktion (Pflichtauswahl)]],BTT[Verantwortliches TP
(automatisch)],"&lt;&gt;"&amp;VLOOKUP(aktives_Teilprojekt,Teilprojekte[[Teilprojekte]:[Kürzel]],2,FALSE))&gt;0,"Transaktion mehrfach","okay"),"")</f>
        <v>okay</v>
      </c>
      <c r="AS1708" s="10" t="s">
        <v>12302</v>
      </c>
      <c r="AT1708" s="10"/>
    </row>
    <row r="1709" spans="1:46" x14ac:dyDescent="0.25">
      <c r="A1709" s="14" t="str">
        <f>IFERROR(IF(BTT[[#This Row],[Lfd Nr. 
(aus konsolidierter Datei)]]&lt;&gt;"",BTT[[#This Row],[Lfd Nr. 
(aus konsolidierter Datei)]],VLOOKUP(aktives_Teilprojekt,Teilprojekte[[Teilprojekte]:[Kürzel]],2,FALSE)&amp;ROW(BTT[[#This Row],[Lfd Nr.
(automatisch)]])-2),"")</f>
        <v>FI1623</v>
      </c>
      <c r="B1709" s="15" t="s">
        <v>14</v>
      </c>
      <c r="C1709" s="15"/>
      <c r="D1709" t="s">
        <v>12303</v>
      </c>
      <c r="E1709" s="10" t="str">
        <f>IFERROR(IF(NOT(BTT[[#This Row],[Manuelle Änderung des Verantwortliches TP
(Auswahl - bei Bedarf)]]=""),BTT[[#This Row],[Manuelle Änderung des Verantwortliches TP
(Auswahl - bei Bedarf)]],VLOOKUP(BTT[[#This Row],[Hauptprozess
(Pflichtauswahl)]],Hauptprozesse[],3,FALSE)),"")</f>
        <v>FI</v>
      </c>
      <c r="G1709" t="s">
        <v>14176</v>
      </c>
      <c r="H1709" s="10" t="s">
        <v>6092</v>
      </c>
      <c r="I1709" t="s">
        <v>1903</v>
      </c>
      <c r="J1709" s="10" t="str">
        <f>IFERROR(VLOOKUP(BTT[[#This Row],[Verwendete Transaktion (Pflichtauswahl)]],Transaktionen[[Transaktionen]:[Langtext]],2,FALSE),"")</f>
        <v>Anzeigen Kreditor (Buchhaltung)</v>
      </c>
      <c r="V1709" s="10" t="str">
        <f>IFERROR(VLOOKUP(BTT[[#This Row],[Verwendetes Formular
(Auswahl falls relevant)]],Formulare[[Formularbezeichnung]:[Formularname (technisch)]],2,FALSE),"")</f>
        <v/>
      </c>
      <c r="Y1709" s="4"/>
      <c r="AK1709" s="10" t="str">
        <f>IF(BTT[[#This Row],[Subprozess
(optionale Auswahl)]]="","okay",IF(VLOOKUP(BTT[[#This Row],[Subprozess
(optionale Auswahl)]],BPML[[Subprozess]:[Zugeordneter Hauptprozess]],3,FALSE)=BTT[[#This Row],[Hauptprozess
(Pflichtauswahl)]],"okay","falscher Subprozess"))</f>
        <v>okay</v>
      </c>
      <c r="AL1709" t="str">
        <f>IF(aktives_Teilprojekt="Master","",IF(BTT[[#This Row],[Verantwortliches TP
(automatisch)]]=VLOOKUP(aktives_Teilprojekt,Teilprojekte[[Teilprojekte]:[Kürzel]],2,FALSE),"okay","Hauptprozess anderes TP"))</f>
        <v>okay</v>
      </c>
      <c r="AM17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9" s="10" t="str">
        <f>IFERROR(IF(BTT[[#This Row],[SAP-Modul
(Pflichtauswahl)]]&lt;&gt;VLOOKUP(BTT[[#This Row],[Verwendete Transaktion (Pflichtauswahl)]],Transaktionen[[Transaktionen]:[Modul]],3,FALSE),"Modul anders","okay"),"")</f>
        <v>okay</v>
      </c>
      <c r="AP1709" s="10" t="str">
        <f>IFERROR(IF(COUNTIFS(BTT[Verwendete Transaktion (Pflichtauswahl)],BTT[[#This Row],[Verwendete Transaktion (Pflichtauswahl)]],BTT[SAP-Modul
(Pflichtauswahl)],"&lt;&gt;"&amp;BTT[[#This Row],[SAP-Modul
(Pflichtauswahl)]])&gt;0,"Modul anders","okay"),"")</f>
        <v>okay</v>
      </c>
      <c r="AQ1709" s="10" t="str">
        <f>IFERROR(IF(COUNTIFS(BTT[Verwendete Transaktion (Pflichtauswahl)],BTT[[#This Row],[Verwendete Transaktion (Pflichtauswahl)]],BTT[Verantwortliches TP
(automatisch)],"&lt;&gt;"&amp;BTT[[#This Row],[Verantwortliches TP
(automatisch)]])&gt;0,"Transaktion mehrfach","okay"),"")</f>
        <v>okay</v>
      </c>
      <c r="AR1709" s="10" t="str">
        <f>IFERROR(IF(COUNTIFS(BTT[Verwendete Transaktion (Pflichtauswahl)],BTT[[#This Row],[Verwendete Transaktion (Pflichtauswahl)]],BTT[Verantwortliches TP
(automatisch)],"&lt;&gt;"&amp;VLOOKUP(aktives_Teilprojekt,Teilprojekte[[Teilprojekte]:[Kürzel]],2,FALSE))&gt;0,"Transaktion mehrfach","okay"),"")</f>
        <v>okay</v>
      </c>
      <c r="AS1709" s="10" t="s">
        <v>12304</v>
      </c>
      <c r="AT1709" s="10"/>
    </row>
    <row r="1710" spans="1:46" x14ac:dyDescent="0.25">
      <c r="A1710" s="14" t="str">
        <f>IFERROR(IF(BTT[[#This Row],[Lfd Nr. 
(aus konsolidierter Datei)]]&lt;&gt;"",BTT[[#This Row],[Lfd Nr. 
(aus konsolidierter Datei)]],VLOOKUP(aktives_Teilprojekt,Teilprojekte[[Teilprojekte]:[Kürzel]],2,FALSE)&amp;ROW(BTT[[#This Row],[Lfd Nr.
(automatisch)]])-2),"")</f>
        <v>FI1624</v>
      </c>
      <c r="B1710" s="15" t="s">
        <v>14</v>
      </c>
      <c r="C1710" s="15"/>
      <c r="D1710" t="s">
        <v>12303</v>
      </c>
      <c r="E1710" s="10" t="str">
        <f>IFERROR(IF(NOT(BTT[[#This Row],[Manuelle Änderung des Verantwortliches TP
(Auswahl - bei Bedarf)]]=""),BTT[[#This Row],[Manuelle Änderung des Verantwortliches TP
(Auswahl - bei Bedarf)]],VLOOKUP(BTT[[#This Row],[Hauptprozess
(Pflichtauswahl)]],Hauptprozesse[],3,FALSE)),"")</f>
        <v>FI</v>
      </c>
      <c r="G1710" t="s">
        <v>14176</v>
      </c>
      <c r="H1710" s="10" t="s">
        <v>6102</v>
      </c>
      <c r="I1710" t="s">
        <v>1809</v>
      </c>
      <c r="J1710" s="10" t="str">
        <f>IFERROR(VLOOKUP(BTT[[#This Row],[Verwendete Transaktion (Pflichtauswahl)]],Transaktionen[[Transaktionen]:[Langtext]],2,FALSE),"")</f>
        <v>Einzelposten Kreditoren</v>
      </c>
      <c r="V1710" s="10" t="str">
        <f>IFERROR(VLOOKUP(BTT[[#This Row],[Verwendetes Formular
(Auswahl falls relevant)]],Formulare[[Formularbezeichnung]:[Formularname (technisch)]],2,FALSE),"")</f>
        <v/>
      </c>
      <c r="Y1710" s="4"/>
      <c r="AK1710" s="10" t="str">
        <f>IF(BTT[[#This Row],[Subprozess
(optionale Auswahl)]]="","okay",IF(VLOOKUP(BTT[[#This Row],[Subprozess
(optionale Auswahl)]],BPML[[Subprozess]:[Zugeordneter Hauptprozess]],3,FALSE)=BTT[[#This Row],[Hauptprozess
(Pflichtauswahl)]],"okay","falscher Subprozess"))</f>
        <v>okay</v>
      </c>
      <c r="AL1710" t="str">
        <f>IF(aktives_Teilprojekt="Master","",IF(BTT[[#This Row],[Verantwortliches TP
(automatisch)]]=VLOOKUP(aktives_Teilprojekt,Teilprojekte[[Teilprojekte]:[Kürzel]],2,FALSE),"okay","Hauptprozess anderes TP"))</f>
        <v>okay</v>
      </c>
      <c r="AM17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0" s="10" t="str">
        <f>IFERROR(IF(BTT[[#This Row],[SAP-Modul
(Pflichtauswahl)]]&lt;&gt;VLOOKUP(BTT[[#This Row],[Verwendete Transaktion (Pflichtauswahl)]],Transaktionen[[Transaktionen]:[Modul]],3,FALSE),"Modul anders","okay"),"")</f>
        <v>okay</v>
      </c>
      <c r="AP1710" s="10" t="str">
        <f>IFERROR(IF(COUNTIFS(BTT[Verwendete Transaktion (Pflichtauswahl)],BTT[[#This Row],[Verwendete Transaktion (Pflichtauswahl)]],BTT[SAP-Modul
(Pflichtauswahl)],"&lt;&gt;"&amp;BTT[[#This Row],[SAP-Modul
(Pflichtauswahl)]])&gt;0,"Modul anders","okay"),"")</f>
        <v>okay</v>
      </c>
      <c r="AQ1710" s="10" t="str">
        <f>IFERROR(IF(COUNTIFS(BTT[Verwendete Transaktion (Pflichtauswahl)],BTT[[#This Row],[Verwendete Transaktion (Pflichtauswahl)]],BTT[Verantwortliches TP
(automatisch)],"&lt;&gt;"&amp;BTT[[#This Row],[Verantwortliches TP
(automatisch)]])&gt;0,"Transaktion mehrfach","okay"),"")</f>
        <v>okay</v>
      </c>
      <c r="AR1710" s="10" t="str">
        <f>IFERROR(IF(COUNTIFS(BTT[Verwendete Transaktion (Pflichtauswahl)],BTT[[#This Row],[Verwendete Transaktion (Pflichtauswahl)]],BTT[Verantwortliches TP
(automatisch)],"&lt;&gt;"&amp;VLOOKUP(aktives_Teilprojekt,Teilprojekte[[Teilprojekte]:[Kürzel]],2,FALSE))&gt;0,"Transaktion mehrfach","okay"),"")</f>
        <v>okay</v>
      </c>
      <c r="AS1710" s="10" t="s">
        <v>12305</v>
      </c>
      <c r="AT1710" s="10"/>
    </row>
    <row r="1711" spans="1:46" x14ac:dyDescent="0.25">
      <c r="A1711" s="14" t="str">
        <f>IFERROR(IF(BTT[[#This Row],[Lfd Nr. 
(aus konsolidierter Datei)]]&lt;&gt;"",BTT[[#This Row],[Lfd Nr. 
(aus konsolidierter Datei)]],VLOOKUP(aktives_Teilprojekt,Teilprojekte[[Teilprojekte]:[Kürzel]],2,FALSE)&amp;ROW(BTT[[#This Row],[Lfd Nr.
(automatisch)]])-2),"")</f>
        <v>FI1625</v>
      </c>
      <c r="B1711" s="15" t="s">
        <v>14</v>
      </c>
      <c r="C1711" s="15"/>
      <c r="D1711" t="s">
        <v>12303</v>
      </c>
      <c r="E1711" s="10" t="str">
        <f>IFERROR(IF(NOT(BTT[[#This Row],[Manuelle Änderung des Verantwortliches TP
(Auswahl - bei Bedarf)]]=""),BTT[[#This Row],[Manuelle Änderung des Verantwortliches TP
(Auswahl - bei Bedarf)]],VLOOKUP(BTT[[#This Row],[Hauptprozess
(Pflichtauswahl)]],Hauptprozesse[],3,FALSE)),"")</f>
        <v>FI</v>
      </c>
      <c r="G1711" t="s">
        <v>14176</v>
      </c>
      <c r="H1711" s="10" t="s">
        <v>8456</v>
      </c>
      <c r="I1711" t="s">
        <v>1760</v>
      </c>
      <c r="J1711" s="10" t="str">
        <f>IFERROR(VLOOKUP(BTT[[#This Row],[Verwendete Transaktion (Pflichtauswahl)]],Transaktionen[[Transaktionen]:[Langtext]],2,FALSE),"")</f>
        <v>Beleg anzeigen</v>
      </c>
      <c r="V1711" s="10" t="str">
        <f>IFERROR(VLOOKUP(BTT[[#This Row],[Verwendetes Formular
(Auswahl falls relevant)]],Formulare[[Formularbezeichnung]:[Formularname (technisch)]],2,FALSE),"")</f>
        <v/>
      </c>
      <c r="Y1711" s="4"/>
      <c r="AK1711" s="10" t="str">
        <f>IF(BTT[[#This Row],[Subprozess
(optionale Auswahl)]]="","okay",IF(VLOOKUP(BTT[[#This Row],[Subprozess
(optionale Auswahl)]],BPML[[Subprozess]:[Zugeordneter Hauptprozess]],3,FALSE)=BTT[[#This Row],[Hauptprozess
(Pflichtauswahl)]],"okay","falscher Subprozess"))</f>
        <v>okay</v>
      </c>
      <c r="AL1711" t="str">
        <f>IF(aktives_Teilprojekt="Master","",IF(BTT[[#This Row],[Verantwortliches TP
(automatisch)]]=VLOOKUP(aktives_Teilprojekt,Teilprojekte[[Teilprojekte]:[Kürzel]],2,FALSE),"okay","Hauptprozess anderes TP"))</f>
        <v>okay</v>
      </c>
      <c r="AM17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1" s="10" t="str">
        <f>IFERROR(IF(BTT[[#This Row],[SAP-Modul
(Pflichtauswahl)]]&lt;&gt;VLOOKUP(BTT[[#This Row],[Verwendete Transaktion (Pflichtauswahl)]],Transaktionen[[Transaktionen]:[Modul]],3,FALSE),"Modul anders","okay"),"")</f>
        <v>okay</v>
      </c>
      <c r="AP1711" s="10" t="str">
        <f>IFERROR(IF(COUNTIFS(BTT[Verwendete Transaktion (Pflichtauswahl)],BTT[[#This Row],[Verwendete Transaktion (Pflichtauswahl)]],BTT[SAP-Modul
(Pflichtauswahl)],"&lt;&gt;"&amp;BTT[[#This Row],[SAP-Modul
(Pflichtauswahl)]])&gt;0,"Modul anders","okay"),"")</f>
        <v>Modul anders</v>
      </c>
      <c r="AQ1711" s="10" t="str">
        <f>IFERROR(IF(COUNTIFS(BTT[Verwendete Transaktion (Pflichtauswahl)],BTT[[#This Row],[Verwendete Transaktion (Pflichtauswahl)]],BTT[Verantwortliches TP
(automatisch)],"&lt;&gt;"&amp;BTT[[#This Row],[Verantwortliches TP
(automatisch)]])&gt;0,"Transaktion mehrfach","okay"),"")</f>
        <v>okay</v>
      </c>
      <c r="AR1711" s="10" t="str">
        <f>IFERROR(IF(COUNTIFS(BTT[Verwendete Transaktion (Pflichtauswahl)],BTT[[#This Row],[Verwendete Transaktion (Pflichtauswahl)]],BTT[Verantwortliches TP
(automatisch)],"&lt;&gt;"&amp;VLOOKUP(aktives_Teilprojekt,Teilprojekte[[Teilprojekte]:[Kürzel]],2,FALSE))&gt;0,"Transaktion mehrfach","okay"),"")</f>
        <v>okay</v>
      </c>
      <c r="AS1711" s="10" t="s">
        <v>12306</v>
      </c>
      <c r="AT1711" s="10"/>
    </row>
    <row r="1712" spans="1:46" x14ac:dyDescent="0.25">
      <c r="A1712" s="14" t="str">
        <f>IFERROR(IF(BTT[[#This Row],[Lfd Nr. 
(aus konsolidierter Datei)]]&lt;&gt;"",BTT[[#This Row],[Lfd Nr. 
(aus konsolidierter Datei)]],VLOOKUP(aktives_Teilprojekt,Teilprojekte[[Teilprojekte]:[Kürzel]],2,FALSE)&amp;ROW(BTT[[#This Row],[Lfd Nr.
(automatisch)]])-2),"")</f>
        <v>FI1626</v>
      </c>
      <c r="B1712" s="15" t="s">
        <v>14</v>
      </c>
      <c r="C1712" s="15"/>
      <c r="D1712" t="s">
        <v>12308</v>
      </c>
      <c r="E1712" s="10" t="str">
        <f>IFERROR(IF(NOT(BTT[[#This Row],[Manuelle Änderung des Verantwortliches TP
(Auswahl - bei Bedarf)]]=""),BTT[[#This Row],[Manuelle Änderung des Verantwortliches TP
(Auswahl - bei Bedarf)]],VLOOKUP(BTT[[#This Row],[Hauptprozess
(Pflichtauswahl)]],Hauptprozesse[],3,FALSE)),"")</f>
        <v>FI</v>
      </c>
      <c r="G1712" t="s">
        <v>14176</v>
      </c>
      <c r="H1712" s="10" t="s">
        <v>6038</v>
      </c>
      <c r="I1712" t="s">
        <v>3133</v>
      </c>
      <c r="J1712" s="10" t="str">
        <f>IFERROR(VLOOKUP(BTT[[#This Row],[Verwendete Transaktion (Pflichtauswahl)]],Transaktionen[[Transaktionen]:[Langtext]],2,FALSE),"")</f>
        <v>Bestellung anzeigen</v>
      </c>
      <c r="V1712" s="10" t="str">
        <f>IFERROR(VLOOKUP(BTT[[#This Row],[Verwendetes Formular
(Auswahl falls relevant)]],Formulare[[Formularbezeichnung]:[Formularname (technisch)]],2,FALSE),"")</f>
        <v/>
      </c>
      <c r="Y1712" s="4"/>
      <c r="AK1712" s="10" t="str">
        <f>IF(BTT[[#This Row],[Subprozess
(optionale Auswahl)]]="","okay",IF(VLOOKUP(BTT[[#This Row],[Subprozess
(optionale Auswahl)]],BPML[[Subprozess]:[Zugeordneter Hauptprozess]],3,FALSE)=BTT[[#This Row],[Hauptprozess
(Pflichtauswahl)]],"okay","falscher Subprozess"))</f>
        <v>okay</v>
      </c>
      <c r="AL1712" t="str">
        <f>IF(aktives_Teilprojekt="Master","",IF(BTT[[#This Row],[Verantwortliches TP
(automatisch)]]=VLOOKUP(aktives_Teilprojekt,Teilprojekte[[Teilprojekte]:[Kürzel]],2,FALSE),"okay","Hauptprozess anderes TP"))</f>
        <v>okay</v>
      </c>
      <c r="AM17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2" s="10" t="str">
        <f>IFERROR(IF(BTT[[#This Row],[SAP-Modul
(Pflichtauswahl)]]&lt;&gt;VLOOKUP(BTT[[#This Row],[Verwendete Transaktion (Pflichtauswahl)]],Transaktionen[[Transaktionen]:[Modul]],3,FALSE),"Modul anders","okay"),"")</f>
        <v>okay</v>
      </c>
      <c r="AP1712" s="10" t="str">
        <f>IFERROR(IF(COUNTIFS(BTT[Verwendete Transaktion (Pflichtauswahl)],BTT[[#This Row],[Verwendete Transaktion (Pflichtauswahl)]],BTT[SAP-Modul
(Pflichtauswahl)],"&lt;&gt;"&amp;BTT[[#This Row],[SAP-Modul
(Pflichtauswahl)]])&gt;0,"Modul anders","okay"),"")</f>
        <v>okay</v>
      </c>
      <c r="AQ1712" s="10" t="str">
        <f>IFERROR(IF(COUNTIFS(BTT[Verwendete Transaktion (Pflichtauswahl)],BTT[[#This Row],[Verwendete Transaktion (Pflichtauswahl)]],BTT[Verantwortliches TP
(automatisch)],"&lt;&gt;"&amp;BTT[[#This Row],[Verantwortliches TP
(automatisch)]])&gt;0,"Transaktion mehrfach","okay"),"")</f>
        <v>okay</v>
      </c>
      <c r="AR1712" s="10" t="str">
        <f>IFERROR(IF(COUNTIFS(BTT[Verwendete Transaktion (Pflichtauswahl)],BTT[[#This Row],[Verwendete Transaktion (Pflichtauswahl)]],BTT[Verantwortliches TP
(automatisch)],"&lt;&gt;"&amp;VLOOKUP(aktives_Teilprojekt,Teilprojekte[[Teilprojekte]:[Kürzel]],2,FALSE))&gt;0,"Transaktion mehrfach","okay"),"")</f>
        <v>okay</v>
      </c>
      <c r="AS1712" s="10" t="s">
        <v>12307</v>
      </c>
      <c r="AT1712" s="10"/>
    </row>
    <row r="1713" spans="1:46" x14ac:dyDescent="0.25">
      <c r="A1713" s="14" t="str">
        <f>IFERROR(IF(BTT[[#This Row],[Lfd Nr. 
(aus konsolidierter Datei)]]&lt;&gt;"",BTT[[#This Row],[Lfd Nr. 
(aus konsolidierter Datei)]],VLOOKUP(aktives_Teilprojekt,Teilprojekte[[Teilprojekte]:[Kürzel]],2,FALSE)&amp;ROW(BTT[[#This Row],[Lfd Nr.
(automatisch)]])-2),"")</f>
        <v>FI1627</v>
      </c>
      <c r="B1713" s="15" t="s">
        <v>14</v>
      </c>
      <c r="C1713" s="15"/>
      <c r="D1713" t="s">
        <v>12308</v>
      </c>
      <c r="E1713" s="10" t="str">
        <f>IFERROR(IF(NOT(BTT[[#This Row],[Manuelle Änderung des Verantwortliches TP
(Auswahl - bei Bedarf)]]=""),BTT[[#This Row],[Manuelle Änderung des Verantwortliches TP
(Auswahl - bei Bedarf)]],VLOOKUP(BTT[[#This Row],[Hauptprozess
(Pflichtauswahl)]],Hauptprozesse[],3,FALSE)),"")</f>
        <v>FI</v>
      </c>
      <c r="G1713" t="s">
        <v>14176</v>
      </c>
      <c r="H1713" s="10" t="s">
        <v>6092</v>
      </c>
      <c r="I1713" t="s">
        <v>1903</v>
      </c>
      <c r="J1713" s="10" t="str">
        <f>IFERROR(VLOOKUP(BTT[[#This Row],[Verwendete Transaktion (Pflichtauswahl)]],Transaktionen[[Transaktionen]:[Langtext]],2,FALSE),"")</f>
        <v>Anzeigen Kreditor (Buchhaltung)</v>
      </c>
      <c r="V1713" s="10" t="str">
        <f>IFERROR(VLOOKUP(BTT[[#This Row],[Verwendetes Formular
(Auswahl falls relevant)]],Formulare[[Formularbezeichnung]:[Formularname (technisch)]],2,FALSE),"")</f>
        <v/>
      </c>
      <c r="Y1713" s="4"/>
      <c r="AK1713" s="10" t="str">
        <f>IF(BTT[[#This Row],[Subprozess
(optionale Auswahl)]]="","okay",IF(VLOOKUP(BTT[[#This Row],[Subprozess
(optionale Auswahl)]],BPML[[Subprozess]:[Zugeordneter Hauptprozess]],3,FALSE)=BTT[[#This Row],[Hauptprozess
(Pflichtauswahl)]],"okay","falscher Subprozess"))</f>
        <v>okay</v>
      </c>
      <c r="AL1713" t="str">
        <f>IF(aktives_Teilprojekt="Master","",IF(BTT[[#This Row],[Verantwortliches TP
(automatisch)]]=VLOOKUP(aktives_Teilprojekt,Teilprojekte[[Teilprojekte]:[Kürzel]],2,FALSE),"okay","Hauptprozess anderes TP"))</f>
        <v>okay</v>
      </c>
      <c r="AM17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3" s="10" t="str">
        <f>IFERROR(IF(BTT[[#This Row],[SAP-Modul
(Pflichtauswahl)]]&lt;&gt;VLOOKUP(BTT[[#This Row],[Verwendete Transaktion (Pflichtauswahl)]],Transaktionen[[Transaktionen]:[Modul]],3,FALSE),"Modul anders","okay"),"")</f>
        <v>okay</v>
      </c>
      <c r="AP1713" s="10" t="str">
        <f>IFERROR(IF(COUNTIFS(BTT[Verwendete Transaktion (Pflichtauswahl)],BTT[[#This Row],[Verwendete Transaktion (Pflichtauswahl)]],BTT[SAP-Modul
(Pflichtauswahl)],"&lt;&gt;"&amp;BTT[[#This Row],[SAP-Modul
(Pflichtauswahl)]])&gt;0,"Modul anders","okay"),"")</f>
        <v>okay</v>
      </c>
      <c r="AQ1713" s="10" t="str">
        <f>IFERROR(IF(COUNTIFS(BTT[Verwendete Transaktion (Pflichtauswahl)],BTT[[#This Row],[Verwendete Transaktion (Pflichtauswahl)]],BTT[Verantwortliches TP
(automatisch)],"&lt;&gt;"&amp;BTT[[#This Row],[Verantwortliches TP
(automatisch)]])&gt;0,"Transaktion mehrfach","okay"),"")</f>
        <v>okay</v>
      </c>
      <c r="AR1713" s="10" t="str">
        <f>IFERROR(IF(COUNTIFS(BTT[Verwendete Transaktion (Pflichtauswahl)],BTT[[#This Row],[Verwendete Transaktion (Pflichtauswahl)]],BTT[Verantwortliches TP
(automatisch)],"&lt;&gt;"&amp;VLOOKUP(aktives_Teilprojekt,Teilprojekte[[Teilprojekte]:[Kürzel]],2,FALSE))&gt;0,"Transaktion mehrfach","okay"),"")</f>
        <v>okay</v>
      </c>
      <c r="AS1713" s="10" t="s">
        <v>12309</v>
      </c>
      <c r="AT1713" s="10"/>
    </row>
    <row r="1714" spans="1:46" x14ac:dyDescent="0.25">
      <c r="A1714" s="14" t="str">
        <f>IFERROR(IF(BTT[[#This Row],[Lfd Nr. 
(aus konsolidierter Datei)]]&lt;&gt;"",BTT[[#This Row],[Lfd Nr. 
(aus konsolidierter Datei)]],VLOOKUP(aktives_Teilprojekt,Teilprojekte[[Teilprojekte]:[Kürzel]],2,FALSE)&amp;ROW(BTT[[#This Row],[Lfd Nr.
(automatisch)]])-2),"")</f>
        <v>FI1628</v>
      </c>
      <c r="B1714" s="15" t="s">
        <v>14</v>
      </c>
      <c r="C1714" s="15"/>
      <c r="D1714" t="s">
        <v>12308</v>
      </c>
      <c r="E1714" s="10" t="str">
        <f>IFERROR(IF(NOT(BTT[[#This Row],[Manuelle Änderung des Verantwortliches TP
(Auswahl - bei Bedarf)]]=""),BTT[[#This Row],[Manuelle Änderung des Verantwortliches TP
(Auswahl - bei Bedarf)]],VLOOKUP(BTT[[#This Row],[Hauptprozess
(Pflichtauswahl)]],Hauptprozesse[],3,FALSE)),"")</f>
        <v>FI</v>
      </c>
      <c r="G1714" t="s">
        <v>14176</v>
      </c>
      <c r="H1714" s="10" t="s">
        <v>6102</v>
      </c>
      <c r="I1714" t="s">
        <v>1809</v>
      </c>
      <c r="J1714" s="10" t="str">
        <f>IFERROR(VLOOKUP(BTT[[#This Row],[Verwendete Transaktion (Pflichtauswahl)]],Transaktionen[[Transaktionen]:[Langtext]],2,FALSE),"")</f>
        <v>Einzelposten Kreditoren</v>
      </c>
      <c r="V1714" s="10" t="str">
        <f>IFERROR(VLOOKUP(BTT[[#This Row],[Verwendetes Formular
(Auswahl falls relevant)]],Formulare[[Formularbezeichnung]:[Formularname (technisch)]],2,FALSE),"")</f>
        <v/>
      </c>
      <c r="Y1714" s="4"/>
      <c r="AK1714" s="10" t="str">
        <f>IF(BTT[[#This Row],[Subprozess
(optionale Auswahl)]]="","okay",IF(VLOOKUP(BTT[[#This Row],[Subprozess
(optionale Auswahl)]],BPML[[Subprozess]:[Zugeordneter Hauptprozess]],3,FALSE)=BTT[[#This Row],[Hauptprozess
(Pflichtauswahl)]],"okay","falscher Subprozess"))</f>
        <v>okay</v>
      </c>
      <c r="AL1714" t="str">
        <f>IF(aktives_Teilprojekt="Master","",IF(BTT[[#This Row],[Verantwortliches TP
(automatisch)]]=VLOOKUP(aktives_Teilprojekt,Teilprojekte[[Teilprojekte]:[Kürzel]],2,FALSE),"okay","Hauptprozess anderes TP"))</f>
        <v>okay</v>
      </c>
      <c r="AM17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4" s="10" t="str">
        <f>IFERROR(IF(BTT[[#This Row],[SAP-Modul
(Pflichtauswahl)]]&lt;&gt;VLOOKUP(BTT[[#This Row],[Verwendete Transaktion (Pflichtauswahl)]],Transaktionen[[Transaktionen]:[Modul]],3,FALSE),"Modul anders","okay"),"")</f>
        <v>okay</v>
      </c>
      <c r="AP1714" s="10" t="str">
        <f>IFERROR(IF(COUNTIFS(BTT[Verwendete Transaktion (Pflichtauswahl)],BTT[[#This Row],[Verwendete Transaktion (Pflichtauswahl)]],BTT[SAP-Modul
(Pflichtauswahl)],"&lt;&gt;"&amp;BTT[[#This Row],[SAP-Modul
(Pflichtauswahl)]])&gt;0,"Modul anders","okay"),"")</f>
        <v>okay</v>
      </c>
      <c r="AQ1714" s="10" t="str">
        <f>IFERROR(IF(COUNTIFS(BTT[Verwendete Transaktion (Pflichtauswahl)],BTT[[#This Row],[Verwendete Transaktion (Pflichtauswahl)]],BTT[Verantwortliches TP
(automatisch)],"&lt;&gt;"&amp;BTT[[#This Row],[Verantwortliches TP
(automatisch)]])&gt;0,"Transaktion mehrfach","okay"),"")</f>
        <v>okay</v>
      </c>
      <c r="AR1714" s="10" t="str">
        <f>IFERROR(IF(COUNTIFS(BTT[Verwendete Transaktion (Pflichtauswahl)],BTT[[#This Row],[Verwendete Transaktion (Pflichtauswahl)]],BTT[Verantwortliches TP
(automatisch)],"&lt;&gt;"&amp;VLOOKUP(aktives_Teilprojekt,Teilprojekte[[Teilprojekte]:[Kürzel]],2,FALSE))&gt;0,"Transaktion mehrfach","okay"),"")</f>
        <v>okay</v>
      </c>
      <c r="AS1714" s="10" t="s">
        <v>12310</v>
      </c>
      <c r="AT1714" s="10"/>
    </row>
    <row r="1715" spans="1:46" x14ac:dyDescent="0.25">
      <c r="A1715" s="14" t="str">
        <f>IFERROR(IF(BTT[[#This Row],[Lfd Nr. 
(aus konsolidierter Datei)]]&lt;&gt;"",BTT[[#This Row],[Lfd Nr. 
(aus konsolidierter Datei)]],VLOOKUP(aktives_Teilprojekt,Teilprojekte[[Teilprojekte]:[Kürzel]],2,FALSE)&amp;ROW(BTT[[#This Row],[Lfd Nr.
(automatisch)]])-2),"")</f>
        <v>FI1629</v>
      </c>
      <c r="B1715" s="15" t="s">
        <v>14</v>
      </c>
      <c r="C1715" s="15"/>
      <c r="D1715" t="s">
        <v>12308</v>
      </c>
      <c r="E1715" s="10" t="str">
        <f>IFERROR(IF(NOT(BTT[[#This Row],[Manuelle Änderung des Verantwortliches TP
(Auswahl - bei Bedarf)]]=""),BTT[[#This Row],[Manuelle Änderung des Verantwortliches TP
(Auswahl - bei Bedarf)]],VLOOKUP(BTT[[#This Row],[Hauptprozess
(Pflichtauswahl)]],Hauptprozesse[],3,FALSE)),"")</f>
        <v>FI</v>
      </c>
      <c r="G1715" t="s">
        <v>14176</v>
      </c>
      <c r="H1715" s="10" t="s">
        <v>8456</v>
      </c>
      <c r="I1715" t="s">
        <v>1760</v>
      </c>
      <c r="J1715" s="10" t="str">
        <f>IFERROR(VLOOKUP(BTT[[#This Row],[Verwendete Transaktion (Pflichtauswahl)]],Transaktionen[[Transaktionen]:[Langtext]],2,FALSE),"")</f>
        <v>Beleg anzeigen</v>
      </c>
      <c r="V1715" s="10" t="str">
        <f>IFERROR(VLOOKUP(BTT[[#This Row],[Verwendetes Formular
(Auswahl falls relevant)]],Formulare[[Formularbezeichnung]:[Formularname (technisch)]],2,FALSE),"")</f>
        <v/>
      </c>
      <c r="Y1715" s="4"/>
      <c r="AK1715" s="10" t="str">
        <f>IF(BTT[[#This Row],[Subprozess
(optionale Auswahl)]]="","okay",IF(VLOOKUP(BTT[[#This Row],[Subprozess
(optionale Auswahl)]],BPML[[Subprozess]:[Zugeordneter Hauptprozess]],3,FALSE)=BTT[[#This Row],[Hauptprozess
(Pflichtauswahl)]],"okay","falscher Subprozess"))</f>
        <v>okay</v>
      </c>
      <c r="AL1715" t="str">
        <f>IF(aktives_Teilprojekt="Master","",IF(BTT[[#This Row],[Verantwortliches TP
(automatisch)]]=VLOOKUP(aktives_Teilprojekt,Teilprojekte[[Teilprojekte]:[Kürzel]],2,FALSE),"okay","Hauptprozess anderes TP"))</f>
        <v>okay</v>
      </c>
      <c r="AM17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5" s="10" t="str">
        <f>IFERROR(IF(BTT[[#This Row],[SAP-Modul
(Pflichtauswahl)]]&lt;&gt;VLOOKUP(BTT[[#This Row],[Verwendete Transaktion (Pflichtauswahl)]],Transaktionen[[Transaktionen]:[Modul]],3,FALSE),"Modul anders","okay"),"")</f>
        <v>okay</v>
      </c>
      <c r="AP1715" s="10" t="str">
        <f>IFERROR(IF(COUNTIFS(BTT[Verwendete Transaktion (Pflichtauswahl)],BTT[[#This Row],[Verwendete Transaktion (Pflichtauswahl)]],BTT[SAP-Modul
(Pflichtauswahl)],"&lt;&gt;"&amp;BTT[[#This Row],[SAP-Modul
(Pflichtauswahl)]])&gt;0,"Modul anders","okay"),"")</f>
        <v>Modul anders</v>
      </c>
      <c r="AQ1715" s="10" t="str">
        <f>IFERROR(IF(COUNTIFS(BTT[Verwendete Transaktion (Pflichtauswahl)],BTT[[#This Row],[Verwendete Transaktion (Pflichtauswahl)]],BTT[Verantwortliches TP
(automatisch)],"&lt;&gt;"&amp;BTT[[#This Row],[Verantwortliches TP
(automatisch)]])&gt;0,"Transaktion mehrfach","okay"),"")</f>
        <v>okay</v>
      </c>
      <c r="AR1715" s="10" t="str">
        <f>IFERROR(IF(COUNTIFS(BTT[Verwendete Transaktion (Pflichtauswahl)],BTT[[#This Row],[Verwendete Transaktion (Pflichtauswahl)]],BTT[Verantwortliches TP
(automatisch)],"&lt;&gt;"&amp;VLOOKUP(aktives_Teilprojekt,Teilprojekte[[Teilprojekte]:[Kürzel]],2,FALSE))&gt;0,"Transaktion mehrfach","okay"),"")</f>
        <v>okay</v>
      </c>
      <c r="AS1715" s="10" t="s">
        <v>12311</v>
      </c>
      <c r="AT1715" s="10"/>
    </row>
    <row r="1716" spans="1:46" x14ac:dyDescent="0.25">
      <c r="A1716" s="14" t="str">
        <f>IFERROR(IF(BTT[[#This Row],[Lfd Nr. 
(aus konsolidierter Datei)]]&lt;&gt;"",BTT[[#This Row],[Lfd Nr. 
(aus konsolidierter Datei)]],VLOOKUP(aktives_Teilprojekt,Teilprojekte[[Teilprojekte]:[Kürzel]],2,FALSE)&amp;ROW(BTT[[#This Row],[Lfd Nr.
(automatisch)]])-2),"")</f>
        <v>FI1630</v>
      </c>
      <c r="B1716" s="15" t="s">
        <v>14</v>
      </c>
      <c r="C1716" s="15"/>
      <c r="D1716" t="s">
        <v>12313</v>
      </c>
      <c r="E1716" s="10" t="str">
        <f>IFERROR(IF(NOT(BTT[[#This Row],[Manuelle Änderung des Verantwortliches TP
(Auswahl - bei Bedarf)]]=""),BTT[[#This Row],[Manuelle Änderung des Verantwortliches TP
(Auswahl - bei Bedarf)]],VLOOKUP(BTT[[#This Row],[Hauptprozess
(Pflichtauswahl)]],Hauptprozesse[],3,FALSE)),"")</f>
        <v>FI</v>
      </c>
      <c r="G1716" t="s">
        <v>14176</v>
      </c>
      <c r="H1716" s="10" t="s">
        <v>8485</v>
      </c>
      <c r="I1716" t="s">
        <v>8522</v>
      </c>
      <c r="J1716" s="10" t="str">
        <f>IFERROR(VLOOKUP(BTT[[#This Row],[Verwendete Transaktion (Pflichtauswahl)]],Transaktionen[[Transaktionen]:[Langtext]],2,FALSE),"")</f>
        <v>keine digitale Erfassung</v>
      </c>
      <c r="V1716" s="10" t="str">
        <f>IFERROR(VLOOKUP(BTT[[#This Row],[Verwendetes Formular
(Auswahl falls relevant)]],Formulare[[Formularbezeichnung]:[Formularname (technisch)]],2,FALSE),"")</f>
        <v/>
      </c>
      <c r="Y1716" s="4"/>
      <c r="AK1716" s="10" t="str">
        <f>IF(BTT[[#This Row],[Subprozess
(optionale Auswahl)]]="","okay",IF(VLOOKUP(BTT[[#This Row],[Subprozess
(optionale Auswahl)]],BPML[[Subprozess]:[Zugeordneter Hauptprozess]],3,FALSE)=BTT[[#This Row],[Hauptprozess
(Pflichtauswahl)]],"okay","falscher Subprozess"))</f>
        <v>okay</v>
      </c>
      <c r="AL1716" t="str">
        <f>IF(aktives_Teilprojekt="Master","",IF(BTT[[#This Row],[Verantwortliches TP
(automatisch)]]=VLOOKUP(aktives_Teilprojekt,Teilprojekte[[Teilprojekte]:[Kürzel]],2,FALSE),"okay","Hauptprozess anderes TP"))</f>
        <v>okay</v>
      </c>
      <c r="AM17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6" s="10" t="str">
        <f>IFERROR(IF(BTT[[#This Row],[SAP-Modul
(Pflichtauswahl)]]&lt;&gt;VLOOKUP(BTT[[#This Row],[Verwendete Transaktion (Pflichtauswahl)]],Transaktionen[[Transaktionen]:[Modul]],3,FALSE),"Modul anders","okay"),"")</f>
        <v>okay</v>
      </c>
      <c r="AP1716" s="10" t="str">
        <f>IFERROR(IF(COUNTIFS(BTT[Verwendete Transaktion (Pflichtauswahl)],BTT[[#This Row],[Verwendete Transaktion (Pflichtauswahl)]],BTT[SAP-Modul
(Pflichtauswahl)],"&lt;&gt;"&amp;BTT[[#This Row],[SAP-Modul
(Pflichtauswahl)]])&gt;0,"Modul anders","okay"),"")</f>
        <v>okay</v>
      </c>
      <c r="AQ1716" s="10" t="str">
        <f>IFERROR(IF(COUNTIFS(BTT[Verwendete Transaktion (Pflichtauswahl)],BTT[[#This Row],[Verwendete Transaktion (Pflichtauswahl)]],BTT[Verantwortliches TP
(automatisch)],"&lt;&gt;"&amp;BTT[[#This Row],[Verantwortliches TP
(automatisch)]])&gt;0,"Transaktion mehrfach","okay"),"")</f>
        <v>okay</v>
      </c>
      <c r="AR1716" s="10" t="str">
        <f>IFERROR(IF(COUNTIFS(BTT[Verwendete Transaktion (Pflichtauswahl)],BTT[[#This Row],[Verwendete Transaktion (Pflichtauswahl)]],BTT[Verantwortliches TP
(automatisch)],"&lt;&gt;"&amp;VLOOKUP(aktives_Teilprojekt,Teilprojekte[[Teilprojekte]:[Kürzel]],2,FALSE))&gt;0,"Transaktion mehrfach","okay"),"")</f>
        <v>okay</v>
      </c>
      <c r="AS1716" s="10" t="s">
        <v>12312</v>
      </c>
      <c r="AT1716" s="10"/>
    </row>
    <row r="1717" spans="1:46" x14ac:dyDescent="0.25">
      <c r="A1717" s="14" t="str">
        <f>IFERROR(IF(BTT[[#This Row],[Lfd Nr. 
(aus konsolidierter Datei)]]&lt;&gt;"",BTT[[#This Row],[Lfd Nr. 
(aus konsolidierter Datei)]],VLOOKUP(aktives_Teilprojekt,Teilprojekte[[Teilprojekte]:[Kürzel]],2,FALSE)&amp;ROW(BTT[[#This Row],[Lfd Nr.
(automatisch)]])-2),"")</f>
        <v>FI1631</v>
      </c>
      <c r="B1717" s="15" t="s">
        <v>14</v>
      </c>
      <c r="C1717" s="15"/>
      <c r="D1717" t="s">
        <v>12315</v>
      </c>
      <c r="E1717" s="10" t="str">
        <f>IFERROR(IF(NOT(BTT[[#This Row],[Manuelle Änderung des Verantwortliches TP
(Auswahl - bei Bedarf)]]=""),BTT[[#This Row],[Manuelle Änderung des Verantwortliches TP
(Auswahl - bei Bedarf)]],VLOOKUP(BTT[[#This Row],[Hauptprozess
(Pflichtauswahl)]],Hauptprozesse[],3,FALSE)),"")</f>
        <v>FI</v>
      </c>
      <c r="H1717" s="10"/>
      <c r="I1717" t="s">
        <v>14315</v>
      </c>
      <c r="J1717" s="10" t="str">
        <f>IFERROR(VLOOKUP(BTT[[#This Row],[Verwendete Transaktion (Pflichtauswahl)]],Transaktionen[[Transaktionen]:[Langtext]],2,FALSE),"")</f>
        <v/>
      </c>
      <c r="V1717" s="10" t="str">
        <f>IFERROR(VLOOKUP(BTT[[#This Row],[Verwendetes Formular
(Auswahl falls relevant)]],Formulare[[Formularbezeichnung]:[Formularname (technisch)]],2,FALSE),"")</f>
        <v/>
      </c>
      <c r="Y1717" s="4"/>
      <c r="AK1717" s="10" t="str">
        <f>IF(BTT[[#This Row],[Subprozess
(optionale Auswahl)]]="","okay",IF(VLOOKUP(BTT[[#This Row],[Subprozess
(optionale Auswahl)]],BPML[[Subprozess]:[Zugeordneter Hauptprozess]],3,FALSE)=BTT[[#This Row],[Hauptprozess
(Pflichtauswahl)]],"okay","falscher Subprozess"))</f>
        <v>okay</v>
      </c>
      <c r="AL1717" t="str">
        <f>IF(aktives_Teilprojekt="Master","",IF(BTT[[#This Row],[Verantwortliches TP
(automatisch)]]=VLOOKUP(aktives_Teilprojekt,Teilprojekte[[Teilprojekte]:[Kürzel]],2,FALSE),"okay","Hauptprozess anderes TP"))</f>
        <v>okay</v>
      </c>
      <c r="AM17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7" s="10" t="str">
        <f>IFERROR(IF(BTT[[#This Row],[SAP-Modul
(Pflichtauswahl)]]&lt;&gt;VLOOKUP(BTT[[#This Row],[Verwendete Transaktion (Pflichtauswahl)]],Transaktionen[[Transaktionen]:[Modul]],3,FALSE),"Modul anders","okay"),"")</f>
        <v/>
      </c>
      <c r="AP1717" s="10" t="str">
        <f>IFERROR(IF(COUNTIFS(BTT[Verwendete Transaktion (Pflichtauswahl)],BTT[[#This Row],[Verwendete Transaktion (Pflichtauswahl)]],BTT[SAP-Modul
(Pflichtauswahl)],"&lt;&gt;"&amp;BTT[[#This Row],[SAP-Modul
(Pflichtauswahl)]])&gt;0,"Modul anders","okay"),"")</f>
        <v>okay</v>
      </c>
      <c r="AQ1717" s="10" t="str">
        <f>IFERROR(IF(COUNTIFS(BTT[Verwendete Transaktion (Pflichtauswahl)],BTT[[#This Row],[Verwendete Transaktion (Pflichtauswahl)]],BTT[Verantwortliches TP
(automatisch)],"&lt;&gt;"&amp;BTT[[#This Row],[Verantwortliches TP
(automatisch)]])&gt;0,"Transaktion mehrfach","okay"),"")</f>
        <v>okay</v>
      </c>
      <c r="AR1717" s="10" t="str">
        <f>IFERROR(IF(COUNTIFS(BTT[Verwendete Transaktion (Pflichtauswahl)],BTT[[#This Row],[Verwendete Transaktion (Pflichtauswahl)]],BTT[Verantwortliches TP
(automatisch)],"&lt;&gt;"&amp;VLOOKUP(aktives_Teilprojekt,Teilprojekte[[Teilprojekte]:[Kürzel]],2,FALSE))&gt;0,"Transaktion mehrfach","okay"),"")</f>
        <v>okay</v>
      </c>
      <c r="AS1717" s="10" t="s">
        <v>12314</v>
      </c>
      <c r="AT1717" s="10"/>
    </row>
    <row r="1718" spans="1:46" x14ac:dyDescent="0.25">
      <c r="A1718" s="14" t="str">
        <f>IFERROR(IF(BTT[[#This Row],[Lfd Nr. 
(aus konsolidierter Datei)]]&lt;&gt;"",BTT[[#This Row],[Lfd Nr. 
(aus konsolidierter Datei)]],VLOOKUP(aktives_Teilprojekt,Teilprojekte[[Teilprojekte]:[Kürzel]],2,FALSE)&amp;ROW(BTT[[#This Row],[Lfd Nr.
(automatisch)]])-2),"")</f>
        <v>FI1632</v>
      </c>
      <c r="B1718" s="15" t="s">
        <v>14</v>
      </c>
      <c r="C1718" s="15"/>
      <c r="D1718" t="s">
        <v>12315</v>
      </c>
      <c r="E1718" s="10" t="str">
        <f>IFERROR(IF(NOT(BTT[[#This Row],[Manuelle Änderung des Verantwortliches TP
(Auswahl - bei Bedarf)]]=""),BTT[[#This Row],[Manuelle Änderung des Verantwortliches TP
(Auswahl - bei Bedarf)]],VLOOKUP(BTT[[#This Row],[Hauptprozess
(Pflichtauswahl)]],Hauptprozesse[],3,FALSE)),"")</f>
        <v>FI</v>
      </c>
      <c r="H1718" s="10"/>
      <c r="I1718" t="s">
        <v>14316</v>
      </c>
      <c r="J1718" s="10" t="str">
        <f>IFERROR(VLOOKUP(BTT[[#This Row],[Verwendete Transaktion (Pflichtauswahl)]],Transaktionen[[Transaktionen]:[Langtext]],2,FALSE),"")</f>
        <v/>
      </c>
      <c r="V1718" s="10" t="str">
        <f>IFERROR(VLOOKUP(BTT[[#This Row],[Verwendetes Formular
(Auswahl falls relevant)]],Formulare[[Formularbezeichnung]:[Formularname (technisch)]],2,FALSE),"")</f>
        <v/>
      </c>
      <c r="Y1718" s="4"/>
      <c r="AK1718" s="10" t="str">
        <f>IF(BTT[[#This Row],[Subprozess
(optionale Auswahl)]]="","okay",IF(VLOOKUP(BTT[[#This Row],[Subprozess
(optionale Auswahl)]],BPML[[Subprozess]:[Zugeordneter Hauptprozess]],3,FALSE)=BTT[[#This Row],[Hauptprozess
(Pflichtauswahl)]],"okay","falscher Subprozess"))</f>
        <v>okay</v>
      </c>
      <c r="AL1718" t="str">
        <f>IF(aktives_Teilprojekt="Master","",IF(BTT[[#This Row],[Verantwortliches TP
(automatisch)]]=VLOOKUP(aktives_Teilprojekt,Teilprojekte[[Teilprojekte]:[Kürzel]],2,FALSE),"okay","Hauptprozess anderes TP"))</f>
        <v>okay</v>
      </c>
      <c r="AM17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8" s="10" t="str">
        <f>IFERROR(IF(BTT[[#This Row],[SAP-Modul
(Pflichtauswahl)]]&lt;&gt;VLOOKUP(BTT[[#This Row],[Verwendete Transaktion (Pflichtauswahl)]],Transaktionen[[Transaktionen]:[Modul]],3,FALSE),"Modul anders","okay"),"")</f>
        <v/>
      </c>
      <c r="AP1718" s="10" t="str">
        <f>IFERROR(IF(COUNTIFS(BTT[Verwendete Transaktion (Pflichtauswahl)],BTT[[#This Row],[Verwendete Transaktion (Pflichtauswahl)]],BTT[SAP-Modul
(Pflichtauswahl)],"&lt;&gt;"&amp;BTT[[#This Row],[SAP-Modul
(Pflichtauswahl)]])&gt;0,"Modul anders","okay"),"")</f>
        <v>okay</v>
      </c>
      <c r="AQ1718" s="10" t="str">
        <f>IFERROR(IF(COUNTIFS(BTT[Verwendete Transaktion (Pflichtauswahl)],BTT[[#This Row],[Verwendete Transaktion (Pflichtauswahl)]],BTT[Verantwortliches TP
(automatisch)],"&lt;&gt;"&amp;BTT[[#This Row],[Verantwortliches TP
(automatisch)]])&gt;0,"Transaktion mehrfach","okay"),"")</f>
        <v>okay</v>
      </c>
      <c r="AR1718" s="10" t="str">
        <f>IFERROR(IF(COUNTIFS(BTT[Verwendete Transaktion (Pflichtauswahl)],BTT[[#This Row],[Verwendete Transaktion (Pflichtauswahl)]],BTT[Verantwortliches TP
(automatisch)],"&lt;&gt;"&amp;VLOOKUP(aktives_Teilprojekt,Teilprojekte[[Teilprojekte]:[Kürzel]],2,FALSE))&gt;0,"Transaktion mehrfach","okay"),"")</f>
        <v>okay</v>
      </c>
      <c r="AS1718" s="10" t="s">
        <v>12316</v>
      </c>
      <c r="AT1718" s="10"/>
    </row>
    <row r="1719" spans="1:46" x14ac:dyDescent="0.25">
      <c r="A1719" s="14" t="str">
        <f>IFERROR(IF(BTT[[#This Row],[Lfd Nr. 
(aus konsolidierter Datei)]]&lt;&gt;"",BTT[[#This Row],[Lfd Nr. 
(aus konsolidierter Datei)]],VLOOKUP(aktives_Teilprojekt,Teilprojekte[[Teilprojekte]:[Kürzel]],2,FALSE)&amp;ROW(BTT[[#This Row],[Lfd Nr.
(automatisch)]])-2),"")</f>
        <v>FI1633</v>
      </c>
      <c r="B1719" s="15" t="s">
        <v>14</v>
      </c>
      <c r="C1719" s="15"/>
      <c r="D1719" t="s">
        <v>12318</v>
      </c>
      <c r="E1719" s="10" t="str">
        <f>IFERROR(IF(NOT(BTT[[#This Row],[Manuelle Änderung des Verantwortliches TP
(Auswahl - bei Bedarf)]]=""),BTT[[#This Row],[Manuelle Änderung des Verantwortliches TP
(Auswahl - bei Bedarf)]],VLOOKUP(BTT[[#This Row],[Hauptprozess
(Pflichtauswahl)]],Hauptprozesse[],3,FALSE)),"")</f>
        <v>FI</v>
      </c>
      <c r="H1719" s="10" t="s">
        <v>8485</v>
      </c>
      <c r="I1719" t="s">
        <v>8522</v>
      </c>
      <c r="J1719" s="10" t="str">
        <f>IFERROR(VLOOKUP(BTT[[#This Row],[Verwendete Transaktion (Pflichtauswahl)]],Transaktionen[[Transaktionen]:[Langtext]],2,FALSE),"")</f>
        <v>keine digitale Erfassung</v>
      </c>
      <c r="V1719" s="10" t="str">
        <f>IFERROR(VLOOKUP(BTT[[#This Row],[Verwendetes Formular
(Auswahl falls relevant)]],Formulare[[Formularbezeichnung]:[Formularname (technisch)]],2,FALSE),"")</f>
        <v/>
      </c>
      <c r="Y1719" s="4"/>
      <c r="AK1719" s="10" t="str">
        <f>IF(BTT[[#This Row],[Subprozess
(optionale Auswahl)]]="","okay",IF(VLOOKUP(BTT[[#This Row],[Subprozess
(optionale Auswahl)]],BPML[[Subprozess]:[Zugeordneter Hauptprozess]],3,FALSE)=BTT[[#This Row],[Hauptprozess
(Pflichtauswahl)]],"okay","falscher Subprozess"))</f>
        <v>okay</v>
      </c>
      <c r="AL1719" t="str">
        <f>IF(aktives_Teilprojekt="Master","",IF(BTT[[#This Row],[Verantwortliches TP
(automatisch)]]=VLOOKUP(aktives_Teilprojekt,Teilprojekte[[Teilprojekte]:[Kürzel]],2,FALSE),"okay","Hauptprozess anderes TP"))</f>
        <v>okay</v>
      </c>
      <c r="AM17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9" s="10" t="str">
        <f>IFERROR(IF(BTT[[#This Row],[SAP-Modul
(Pflichtauswahl)]]&lt;&gt;VLOOKUP(BTT[[#This Row],[Verwendete Transaktion (Pflichtauswahl)]],Transaktionen[[Transaktionen]:[Modul]],3,FALSE),"Modul anders","okay"),"")</f>
        <v>okay</v>
      </c>
      <c r="AP1719" s="10" t="str">
        <f>IFERROR(IF(COUNTIFS(BTT[Verwendete Transaktion (Pflichtauswahl)],BTT[[#This Row],[Verwendete Transaktion (Pflichtauswahl)]],BTT[SAP-Modul
(Pflichtauswahl)],"&lt;&gt;"&amp;BTT[[#This Row],[SAP-Modul
(Pflichtauswahl)]])&gt;0,"Modul anders","okay"),"")</f>
        <v>okay</v>
      </c>
      <c r="AQ1719" s="10" t="str">
        <f>IFERROR(IF(COUNTIFS(BTT[Verwendete Transaktion (Pflichtauswahl)],BTT[[#This Row],[Verwendete Transaktion (Pflichtauswahl)]],BTT[Verantwortliches TP
(automatisch)],"&lt;&gt;"&amp;BTT[[#This Row],[Verantwortliches TP
(automatisch)]])&gt;0,"Transaktion mehrfach","okay"),"")</f>
        <v>okay</v>
      </c>
      <c r="AR1719" s="10" t="str">
        <f>IFERROR(IF(COUNTIFS(BTT[Verwendete Transaktion (Pflichtauswahl)],BTT[[#This Row],[Verwendete Transaktion (Pflichtauswahl)]],BTT[Verantwortliches TP
(automatisch)],"&lt;&gt;"&amp;VLOOKUP(aktives_Teilprojekt,Teilprojekte[[Teilprojekte]:[Kürzel]],2,FALSE))&gt;0,"Transaktion mehrfach","okay"),"")</f>
        <v>okay</v>
      </c>
      <c r="AS1719" s="10" t="s">
        <v>12317</v>
      </c>
      <c r="AT1719" s="10"/>
    </row>
    <row r="1720" spans="1:46" x14ac:dyDescent="0.25">
      <c r="A1720" s="14" t="str">
        <f>IFERROR(IF(BTT[[#This Row],[Lfd Nr. 
(aus konsolidierter Datei)]]&lt;&gt;"",BTT[[#This Row],[Lfd Nr. 
(aus konsolidierter Datei)]],VLOOKUP(aktives_Teilprojekt,Teilprojekte[[Teilprojekte]:[Kürzel]],2,FALSE)&amp;ROW(BTT[[#This Row],[Lfd Nr.
(automatisch)]])-2),"")</f>
        <v>FI1634</v>
      </c>
      <c r="B1720" s="15" t="s">
        <v>14</v>
      </c>
      <c r="C1720" s="15"/>
      <c r="E1720" s="10" t="str">
        <f>IFERROR(IF(NOT(BTT[[#This Row],[Manuelle Änderung des Verantwortliches TP
(Auswahl - bei Bedarf)]]=""),BTT[[#This Row],[Manuelle Änderung des Verantwortliches TP
(Auswahl - bei Bedarf)]],VLOOKUP(BTT[[#This Row],[Hauptprozess
(Pflichtauswahl)]],Hauptprozesse[],3,FALSE)),"")</f>
        <v>FI</v>
      </c>
      <c r="H1720" s="10"/>
      <c r="J1720" s="10" t="str">
        <f>IFERROR(VLOOKUP(BTT[[#This Row],[Verwendete Transaktion (Pflichtauswahl)]],Transaktionen[[Transaktionen]:[Langtext]],2,FALSE),"")</f>
        <v/>
      </c>
      <c r="V1720" s="10" t="str">
        <f>IFERROR(VLOOKUP(BTT[[#This Row],[Verwendetes Formular
(Auswahl falls relevant)]],Formulare[[Formularbezeichnung]:[Formularname (technisch)]],2,FALSE),"")</f>
        <v/>
      </c>
      <c r="Y1720" s="4"/>
      <c r="AK1720" s="10" t="str">
        <f>IF(BTT[[#This Row],[Subprozess
(optionale Auswahl)]]="","okay",IF(VLOOKUP(BTT[[#This Row],[Subprozess
(optionale Auswahl)]],BPML[[Subprozess]:[Zugeordneter Hauptprozess]],3,FALSE)=BTT[[#This Row],[Hauptprozess
(Pflichtauswahl)]],"okay","falscher Subprozess"))</f>
        <v>okay</v>
      </c>
      <c r="AL1720" t="str">
        <f>IF(aktives_Teilprojekt="Master","",IF(BTT[[#This Row],[Verantwortliches TP
(automatisch)]]=VLOOKUP(aktives_Teilprojekt,Teilprojekte[[Teilprojekte]:[Kürzel]],2,FALSE),"okay","Hauptprozess anderes TP"))</f>
        <v>okay</v>
      </c>
      <c r="AM17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0" s="10" t="str">
        <f>IFERROR(IF(BTT[[#This Row],[SAP-Modul
(Pflichtauswahl)]]&lt;&gt;VLOOKUP(BTT[[#This Row],[Verwendete Transaktion (Pflichtauswahl)]],Transaktionen[[Transaktionen]:[Modul]],3,FALSE),"Modul anders","okay"),"")</f>
        <v/>
      </c>
      <c r="AP1720" s="10" t="str">
        <f>IFERROR(IF(COUNTIFS(BTT[Verwendete Transaktion (Pflichtauswahl)],BTT[[#This Row],[Verwendete Transaktion (Pflichtauswahl)]],BTT[SAP-Modul
(Pflichtauswahl)],"&lt;&gt;"&amp;BTT[[#This Row],[SAP-Modul
(Pflichtauswahl)]])&gt;0,"Modul anders","okay"),"")</f>
        <v>okay</v>
      </c>
      <c r="AQ1720" s="10" t="str">
        <f>IFERROR(IF(COUNTIFS(BTT[Verwendete Transaktion (Pflichtauswahl)],BTT[[#This Row],[Verwendete Transaktion (Pflichtauswahl)]],BTT[Verantwortliches TP
(automatisch)],"&lt;&gt;"&amp;BTT[[#This Row],[Verantwortliches TP
(automatisch)]])&gt;0,"Transaktion mehrfach","okay"),"")</f>
        <v>okay</v>
      </c>
      <c r="AR1720" s="10" t="str">
        <f>IFERROR(IF(COUNTIFS(BTT[Verwendete Transaktion (Pflichtauswahl)],BTT[[#This Row],[Verwendete Transaktion (Pflichtauswahl)]],BTT[Verantwortliches TP
(automatisch)],"&lt;&gt;"&amp;VLOOKUP(aktives_Teilprojekt,Teilprojekte[[Teilprojekte]:[Kürzel]],2,FALSE))&gt;0,"Transaktion mehrfach","okay"),"")</f>
        <v>okay</v>
      </c>
      <c r="AS1720" s="10" t="s">
        <v>12319</v>
      </c>
      <c r="AT1720" s="10"/>
    </row>
    <row r="1721" spans="1:46" x14ac:dyDescent="0.25">
      <c r="A1721" s="14" t="str">
        <f>IFERROR(IF(BTT[[#This Row],[Lfd Nr. 
(aus konsolidierter Datei)]]&lt;&gt;"",BTT[[#This Row],[Lfd Nr. 
(aus konsolidierter Datei)]],VLOOKUP(aktives_Teilprojekt,Teilprojekte[[Teilprojekte]:[Kürzel]],2,FALSE)&amp;ROW(BTT[[#This Row],[Lfd Nr.
(automatisch)]])-2),"")</f>
        <v>FI1635</v>
      </c>
      <c r="B1721" s="15" t="s">
        <v>14</v>
      </c>
      <c r="C1721" s="15"/>
      <c r="D1721" t="s">
        <v>12321</v>
      </c>
      <c r="E1721" s="10" t="str">
        <f>IFERROR(IF(NOT(BTT[[#This Row],[Manuelle Änderung des Verantwortliches TP
(Auswahl - bei Bedarf)]]=""),BTT[[#This Row],[Manuelle Änderung des Verantwortliches TP
(Auswahl - bei Bedarf)]],VLOOKUP(BTT[[#This Row],[Hauptprozess
(Pflichtauswahl)]],Hauptprozesse[],3,FALSE)),"")</f>
        <v>FI</v>
      </c>
      <c r="G1721" t="s">
        <v>14176</v>
      </c>
      <c r="H1721" s="10" t="s">
        <v>3</v>
      </c>
      <c r="I1721" t="s">
        <v>4960</v>
      </c>
      <c r="J1721" s="10" t="str">
        <f>IFERROR(VLOOKUP(BTT[[#This Row],[Verwendete Transaktion (Pflichtauswahl)]],Transaktionen[[Transaktionen]:[Langtext]],2,FALSE),"")</f>
        <v>Reisestelle-Abrechnung ins FI buchen</v>
      </c>
      <c r="V1721" s="10" t="str">
        <f>IFERROR(VLOOKUP(BTT[[#This Row],[Verwendetes Formular
(Auswahl falls relevant)]],Formulare[[Formularbezeichnung]:[Formularname (technisch)]],2,FALSE),"")</f>
        <v/>
      </c>
      <c r="Y1721" s="4"/>
      <c r="AK1721" s="10" t="str">
        <f>IF(BTT[[#This Row],[Subprozess
(optionale Auswahl)]]="","okay",IF(VLOOKUP(BTT[[#This Row],[Subprozess
(optionale Auswahl)]],BPML[[Subprozess]:[Zugeordneter Hauptprozess]],3,FALSE)=BTT[[#This Row],[Hauptprozess
(Pflichtauswahl)]],"okay","falscher Subprozess"))</f>
        <v>okay</v>
      </c>
      <c r="AL1721" t="str">
        <f>IF(aktives_Teilprojekt="Master","",IF(BTT[[#This Row],[Verantwortliches TP
(automatisch)]]=VLOOKUP(aktives_Teilprojekt,Teilprojekte[[Teilprojekte]:[Kürzel]],2,FALSE),"okay","Hauptprozess anderes TP"))</f>
        <v>okay</v>
      </c>
      <c r="AM17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1" s="10" t="str">
        <f>IFERROR(IF(BTT[[#This Row],[SAP-Modul
(Pflichtauswahl)]]&lt;&gt;VLOOKUP(BTT[[#This Row],[Verwendete Transaktion (Pflichtauswahl)]],Transaktionen[[Transaktionen]:[Modul]],3,FALSE),"Modul anders","okay"),"")</f>
        <v>okay</v>
      </c>
      <c r="AP1721" s="10" t="str">
        <f>IFERROR(IF(COUNTIFS(BTT[Verwendete Transaktion (Pflichtauswahl)],BTT[[#This Row],[Verwendete Transaktion (Pflichtauswahl)]],BTT[SAP-Modul
(Pflichtauswahl)],"&lt;&gt;"&amp;BTT[[#This Row],[SAP-Modul
(Pflichtauswahl)]])&gt;0,"Modul anders","okay"),"")</f>
        <v>okay</v>
      </c>
      <c r="AQ1721" s="10" t="str">
        <f>IFERROR(IF(COUNTIFS(BTT[Verwendete Transaktion (Pflichtauswahl)],BTT[[#This Row],[Verwendete Transaktion (Pflichtauswahl)]],BTT[Verantwortliches TP
(automatisch)],"&lt;&gt;"&amp;BTT[[#This Row],[Verantwortliches TP
(automatisch)]])&gt;0,"Transaktion mehrfach","okay"),"")</f>
        <v>okay</v>
      </c>
      <c r="AR1721" s="10" t="str">
        <f>IFERROR(IF(COUNTIFS(BTT[Verwendete Transaktion (Pflichtauswahl)],BTT[[#This Row],[Verwendete Transaktion (Pflichtauswahl)]],BTT[Verantwortliches TP
(automatisch)],"&lt;&gt;"&amp;VLOOKUP(aktives_Teilprojekt,Teilprojekte[[Teilprojekte]:[Kürzel]],2,FALSE))&gt;0,"Transaktion mehrfach","okay"),"")</f>
        <v>okay</v>
      </c>
      <c r="AS1721" s="10" t="s">
        <v>12320</v>
      </c>
      <c r="AT1721" s="10"/>
    </row>
    <row r="1722" spans="1:46" x14ac:dyDescent="0.25">
      <c r="A1722" s="14" t="str">
        <f>IFERROR(IF(BTT[[#This Row],[Lfd Nr. 
(aus konsolidierter Datei)]]&lt;&gt;"",BTT[[#This Row],[Lfd Nr. 
(aus konsolidierter Datei)]],VLOOKUP(aktives_Teilprojekt,Teilprojekte[[Teilprojekte]:[Kürzel]],2,FALSE)&amp;ROW(BTT[[#This Row],[Lfd Nr.
(automatisch)]])-2),"")</f>
        <v>FI1636</v>
      </c>
      <c r="B1722" s="15" t="s">
        <v>14</v>
      </c>
      <c r="C1722" s="15"/>
      <c r="D1722" t="s">
        <v>12323</v>
      </c>
      <c r="E1722" s="10" t="str">
        <f>IFERROR(IF(NOT(BTT[[#This Row],[Manuelle Änderung des Verantwortliches TP
(Auswahl - bei Bedarf)]]=""),BTT[[#This Row],[Manuelle Änderung des Verantwortliches TP
(Auswahl - bei Bedarf)]],VLOOKUP(BTT[[#This Row],[Hauptprozess
(Pflichtauswahl)]],Hauptprozesse[],3,FALSE)),"")</f>
        <v>FI</v>
      </c>
      <c r="G1722" t="s">
        <v>14176</v>
      </c>
      <c r="H1722" s="10" t="s">
        <v>3</v>
      </c>
      <c r="I1722" t="s">
        <v>1679</v>
      </c>
      <c r="J1722" s="10" t="str">
        <f>IFERROR(VLOOKUP(BTT[[#This Row],[Verwendete Transaktion (Pflichtauswahl)]],Transaktionen[[Transaktionen]:[Langtext]],2,FALSE),"")</f>
        <v>Kreditoren Rechnung erfassen</v>
      </c>
      <c r="V1722" s="10" t="str">
        <f>IFERROR(VLOOKUP(BTT[[#This Row],[Verwendetes Formular
(Auswahl falls relevant)]],Formulare[[Formularbezeichnung]:[Formularname (technisch)]],2,FALSE),"")</f>
        <v/>
      </c>
      <c r="Y1722" s="4"/>
      <c r="AK1722" s="10" t="str">
        <f>IF(BTT[[#This Row],[Subprozess
(optionale Auswahl)]]="","okay",IF(VLOOKUP(BTT[[#This Row],[Subprozess
(optionale Auswahl)]],BPML[[Subprozess]:[Zugeordneter Hauptprozess]],3,FALSE)=BTT[[#This Row],[Hauptprozess
(Pflichtauswahl)]],"okay","falscher Subprozess"))</f>
        <v>okay</v>
      </c>
      <c r="AL1722" t="str">
        <f>IF(aktives_Teilprojekt="Master","",IF(BTT[[#This Row],[Verantwortliches TP
(automatisch)]]=VLOOKUP(aktives_Teilprojekt,Teilprojekte[[Teilprojekte]:[Kürzel]],2,FALSE),"okay","Hauptprozess anderes TP"))</f>
        <v>okay</v>
      </c>
      <c r="AM17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2" s="10" t="str">
        <f>IFERROR(IF(BTT[[#This Row],[SAP-Modul
(Pflichtauswahl)]]&lt;&gt;VLOOKUP(BTT[[#This Row],[Verwendete Transaktion (Pflichtauswahl)]],Transaktionen[[Transaktionen]:[Modul]],3,FALSE),"Modul anders","okay"),"")</f>
        <v>okay</v>
      </c>
      <c r="AP1722" s="10" t="str">
        <f>IFERROR(IF(COUNTIFS(BTT[Verwendete Transaktion (Pflichtauswahl)],BTT[[#This Row],[Verwendete Transaktion (Pflichtauswahl)]],BTT[SAP-Modul
(Pflichtauswahl)],"&lt;&gt;"&amp;BTT[[#This Row],[SAP-Modul
(Pflichtauswahl)]])&gt;0,"Modul anders","okay"),"")</f>
        <v>okay</v>
      </c>
      <c r="AQ1722" s="10" t="str">
        <f>IFERROR(IF(COUNTIFS(BTT[Verwendete Transaktion (Pflichtauswahl)],BTT[[#This Row],[Verwendete Transaktion (Pflichtauswahl)]],BTT[Verantwortliches TP
(automatisch)],"&lt;&gt;"&amp;BTT[[#This Row],[Verantwortliches TP
(automatisch)]])&gt;0,"Transaktion mehrfach","okay"),"")</f>
        <v>okay</v>
      </c>
      <c r="AR1722" s="10" t="str">
        <f>IFERROR(IF(COUNTIFS(BTT[Verwendete Transaktion (Pflichtauswahl)],BTT[[#This Row],[Verwendete Transaktion (Pflichtauswahl)]],BTT[Verantwortliches TP
(automatisch)],"&lt;&gt;"&amp;VLOOKUP(aktives_Teilprojekt,Teilprojekte[[Teilprojekte]:[Kürzel]],2,FALSE))&gt;0,"Transaktion mehrfach","okay"),"")</f>
        <v>okay</v>
      </c>
      <c r="AS1722" s="10" t="s">
        <v>12322</v>
      </c>
      <c r="AT1722" s="10"/>
    </row>
    <row r="1723" spans="1:46" x14ac:dyDescent="0.25">
      <c r="A1723" s="14" t="str">
        <f>IFERROR(IF(BTT[[#This Row],[Lfd Nr. 
(aus konsolidierter Datei)]]&lt;&gt;"",BTT[[#This Row],[Lfd Nr. 
(aus konsolidierter Datei)]],VLOOKUP(aktives_Teilprojekt,Teilprojekte[[Teilprojekte]:[Kürzel]],2,FALSE)&amp;ROW(BTT[[#This Row],[Lfd Nr.
(automatisch)]])-2),"")</f>
        <v>FI1637</v>
      </c>
      <c r="B1723" s="15" t="s">
        <v>14</v>
      </c>
      <c r="C1723" s="15"/>
      <c r="D1723" t="s">
        <v>12323</v>
      </c>
      <c r="E1723" s="10" t="str">
        <f>IFERROR(IF(NOT(BTT[[#This Row],[Manuelle Änderung des Verantwortliches TP
(Auswahl - bei Bedarf)]]=""),BTT[[#This Row],[Manuelle Änderung des Verantwortliches TP
(Auswahl - bei Bedarf)]],VLOOKUP(BTT[[#This Row],[Hauptprozess
(Pflichtauswahl)]],Hauptprozesse[],3,FALSE)),"")</f>
        <v>FI</v>
      </c>
      <c r="G1723" t="s">
        <v>14176</v>
      </c>
      <c r="H1723" s="10" t="s">
        <v>6102</v>
      </c>
      <c r="I1723" t="s">
        <v>1812</v>
      </c>
      <c r="J1723" s="10" t="str">
        <f>IFERROR(VLOOKUP(BTT[[#This Row],[Verwendete Transaktion (Pflichtauswahl)]],Transaktionen[[Transaktionen]:[Langtext]],2,FALSE),"")</f>
        <v>Einzelposten Sachkonten</v>
      </c>
      <c r="V1723" s="10" t="str">
        <f>IFERROR(VLOOKUP(BTT[[#This Row],[Verwendetes Formular
(Auswahl falls relevant)]],Formulare[[Formularbezeichnung]:[Formularname (technisch)]],2,FALSE),"")</f>
        <v/>
      </c>
      <c r="Y1723" s="4"/>
      <c r="AK1723" s="10" t="str">
        <f>IF(BTT[[#This Row],[Subprozess
(optionale Auswahl)]]="","okay",IF(VLOOKUP(BTT[[#This Row],[Subprozess
(optionale Auswahl)]],BPML[[Subprozess]:[Zugeordneter Hauptprozess]],3,FALSE)=BTT[[#This Row],[Hauptprozess
(Pflichtauswahl)]],"okay","falscher Subprozess"))</f>
        <v>okay</v>
      </c>
      <c r="AL1723" t="str">
        <f>IF(aktives_Teilprojekt="Master","",IF(BTT[[#This Row],[Verantwortliches TP
(automatisch)]]=VLOOKUP(aktives_Teilprojekt,Teilprojekte[[Teilprojekte]:[Kürzel]],2,FALSE),"okay","Hauptprozess anderes TP"))</f>
        <v>okay</v>
      </c>
      <c r="AM17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3" s="10" t="str">
        <f>IFERROR(IF(BTT[[#This Row],[SAP-Modul
(Pflichtauswahl)]]&lt;&gt;VLOOKUP(BTT[[#This Row],[Verwendete Transaktion (Pflichtauswahl)]],Transaktionen[[Transaktionen]:[Modul]],3,FALSE),"Modul anders","okay"),"")</f>
        <v>okay</v>
      </c>
      <c r="AP1723" s="10" t="str">
        <f>IFERROR(IF(COUNTIFS(BTT[Verwendete Transaktion (Pflichtauswahl)],BTT[[#This Row],[Verwendete Transaktion (Pflichtauswahl)]],BTT[SAP-Modul
(Pflichtauswahl)],"&lt;&gt;"&amp;BTT[[#This Row],[SAP-Modul
(Pflichtauswahl)]])&gt;0,"Modul anders","okay"),"")</f>
        <v>Modul anders</v>
      </c>
      <c r="AQ1723" s="10" t="str">
        <f>IFERROR(IF(COUNTIFS(BTT[Verwendete Transaktion (Pflichtauswahl)],BTT[[#This Row],[Verwendete Transaktion (Pflichtauswahl)]],BTT[Verantwortliches TP
(automatisch)],"&lt;&gt;"&amp;BTT[[#This Row],[Verantwortliches TP
(automatisch)]])&gt;0,"Transaktion mehrfach","okay"),"")</f>
        <v>okay</v>
      </c>
      <c r="AR1723" s="10" t="str">
        <f>IFERROR(IF(COUNTIFS(BTT[Verwendete Transaktion (Pflichtauswahl)],BTT[[#This Row],[Verwendete Transaktion (Pflichtauswahl)]],BTT[Verantwortliches TP
(automatisch)],"&lt;&gt;"&amp;VLOOKUP(aktives_Teilprojekt,Teilprojekte[[Teilprojekte]:[Kürzel]],2,FALSE))&gt;0,"Transaktion mehrfach","okay"),"")</f>
        <v>okay</v>
      </c>
      <c r="AS1723" s="10" t="s">
        <v>12324</v>
      </c>
      <c r="AT1723" s="10"/>
    </row>
    <row r="1724" spans="1:46" x14ac:dyDescent="0.25">
      <c r="A1724" s="14" t="str">
        <f>IFERROR(IF(BTT[[#This Row],[Lfd Nr. 
(aus konsolidierter Datei)]]&lt;&gt;"",BTT[[#This Row],[Lfd Nr. 
(aus konsolidierter Datei)]],VLOOKUP(aktives_Teilprojekt,Teilprojekte[[Teilprojekte]:[Kürzel]],2,FALSE)&amp;ROW(BTT[[#This Row],[Lfd Nr.
(automatisch)]])-2),"")</f>
        <v>FI1638</v>
      </c>
      <c r="B1724" s="15" t="s">
        <v>14</v>
      </c>
      <c r="C1724" s="15"/>
      <c r="D1724" t="s">
        <v>12323</v>
      </c>
      <c r="E1724" s="10" t="str">
        <f>IFERROR(IF(NOT(BTT[[#This Row],[Manuelle Änderung des Verantwortliches TP
(Auswahl - bei Bedarf)]]=""),BTT[[#This Row],[Manuelle Änderung des Verantwortliches TP
(Auswahl - bei Bedarf)]],VLOOKUP(BTT[[#This Row],[Hauptprozess
(Pflichtauswahl)]],Hauptprozesse[],3,FALSE)),"")</f>
        <v>FI</v>
      </c>
      <c r="G1724" t="s">
        <v>14176</v>
      </c>
      <c r="H1724" s="10" t="s">
        <v>6092</v>
      </c>
      <c r="I1724" t="s">
        <v>1903</v>
      </c>
      <c r="J1724" s="10" t="str">
        <f>IFERROR(VLOOKUP(BTT[[#This Row],[Verwendete Transaktion (Pflichtauswahl)]],Transaktionen[[Transaktionen]:[Langtext]],2,FALSE),"")</f>
        <v>Anzeigen Kreditor (Buchhaltung)</v>
      </c>
      <c r="V1724" s="10" t="str">
        <f>IFERROR(VLOOKUP(BTT[[#This Row],[Verwendetes Formular
(Auswahl falls relevant)]],Formulare[[Formularbezeichnung]:[Formularname (technisch)]],2,FALSE),"")</f>
        <v/>
      </c>
      <c r="Y1724" s="4"/>
      <c r="AK1724" s="10" t="str">
        <f>IF(BTT[[#This Row],[Subprozess
(optionale Auswahl)]]="","okay",IF(VLOOKUP(BTT[[#This Row],[Subprozess
(optionale Auswahl)]],BPML[[Subprozess]:[Zugeordneter Hauptprozess]],3,FALSE)=BTT[[#This Row],[Hauptprozess
(Pflichtauswahl)]],"okay","falscher Subprozess"))</f>
        <v>okay</v>
      </c>
      <c r="AL1724" t="str">
        <f>IF(aktives_Teilprojekt="Master","",IF(BTT[[#This Row],[Verantwortliches TP
(automatisch)]]=VLOOKUP(aktives_Teilprojekt,Teilprojekte[[Teilprojekte]:[Kürzel]],2,FALSE),"okay","Hauptprozess anderes TP"))</f>
        <v>okay</v>
      </c>
      <c r="AM17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4" s="10" t="str">
        <f>IFERROR(IF(BTT[[#This Row],[SAP-Modul
(Pflichtauswahl)]]&lt;&gt;VLOOKUP(BTT[[#This Row],[Verwendete Transaktion (Pflichtauswahl)]],Transaktionen[[Transaktionen]:[Modul]],3,FALSE),"Modul anders","okay"),"")</f>
        <v>okay</v>
      </c>
      <c r="AP1724" s="10" t="str">
        <f>IFERROR(IF(COUNTIFS(BTT[Verwendete Transaktion (Pflichtauswahl)],BTT[[#This Row],[Verwendete Transaktion (Pflichtauswahl)]],BTT[SAP-Modul
(Pflichtauswahl)],"&lt;&gt;"&amp;BTT[[#This Row],[SAP-Modul
(Pflichtauswahl)]])&gt;0,"Modul anders","okay"),"")</f>
        <v>okay</v>
      </c>
      <c r="AQ1724" s="10" t="str">
        <f>IFERROR(IF(COUNTIFS(BTT[Verwendete Transaktion (Pflichtauswahl)],BTT[[#This Row],[Verwendete Transaktion (Pflichtauswahl)]],BTT[Verantwortliches TP
(automatisch)],"&lt;&gt;"&amp;BTT[[#This Row],[Verantwortliches TP
(automatisch)]])&gt;0,"Transaktion mehrfach","okay"),"")</f>
        <v>okay</v>
      </c>
      <c r="AR1724" s="10" t="str">
        <f>IFERROR(IF(COUNTIFS(BTT[Verwendete Transaktion (Pflichtauswahl)],BTT[[#This Row],[Verwendete Transaktion (Pflichtauswahl)]],BTT[Verantwortliches TP
(automatisch)],"&lt;&gt;"&amp;VLOOKUP(aktives_Teilprojekt,Teilprojekte[[Teilprojekte]:[Kürzel]],2,FALSE))&gt;0,"Transaktion mehrfach","okay"),"")</f>
        <v>okay</v>
      </c>
      <c r="AS1724" s="10" t="s">
        <v>12325</v>
      </c>
      <c r="AT1724" s="10"/>
    </row>
    <row r="1725" spans="1:46" x14ac:dyDescent="0.25">
      <c r="A1725" s="14" t="str">
        <f>IFERROR(IF(BTT[[#This Row],[Lfd Nr. 
(aus konsolidierter Datei)]]&lt;&gt;"",BTT[[#This Row],[Lfd Nr. 
(aus konsolidierter Datei)]],VLOOKUP(aktives_Teilprojekt,Teilprojekte[[Teilprojekte]:[Kürzel]],2,FALSE)&amp;ROW(BTT[[#This Row],[Lfd Nr.
(automatisch)]])-2),"")</f>
        <v>FI1639</v>
      </c>
      <c r="B1725" s="15" t="s">
        <v>14</v>
      </c>
      <c r="C1725" s="15"/>
      <c r="D1725" t="s">
        <v>12321</v>
      </c>
      <c r="E1725" s="10" t="str">
        <f>IFERROR(IF(NOT(BTT[[#This Row],[Manuelle Änderung des Verantwortliches TP
(Auswahl - bei Bedarf)]]=""),BTT[[#This Row],[Manuelle Änderung des Verantwortliches TP
(Auswahl - bei Bedarf)]],VLOOKUP(BTT[[#This Row],[Hauptprozess
(Pflichtauswahl)]],Hauptprozesse[],3,FALSE)),"")</f>
        <v>FI</v>
      </c>
      <c r="G1725" t="s">
        <v>14176</v>
      </c>
      <c r="H1725" s="10" t="s">
        <v>3</v>
      </c>
      <c r="I1725" t="s">
        <v>14317</v>
      </c>
      <c r="J1725" s="10" t="str">
        <f>IFERROR(VLOOKUP(BTT[[#This Row],[Verwendete Transaktion (Pflichtauswahl)]],Transaktionen[[Transaktionen]:[Langtext]],2,FALSE),"")</f>
        <v>Erstellung F-02-Mappe(n) aus Telekom</v>
      </c>
      <c r="V1725" s="10" t="str">
        <f>IFERROR(VLOOKUP(BTT[[#This Row],[Verwendetes Formular
(Auswahl falls relevant)]],Formulare[[Formularbezeichnung]:[Formularname (technisch)]],2,FALSE),"")</f>
        <v/>
      </c>
      <c r="Y1725" s="4"/>
      <c r="AK1725" s="10" t="str">
        <f>IF(BTT[[#This Row],[Subprozess
(optionale Auswahl)]]="","okay",IF(VLOOKUP(BTT[[#This Row],[Subprozess
(optionale Auswahl)]],BPML[[Subprozess]:[Zugeordneter Hauptprozess]],3,FALSE)=BTT[[#This Row],[Hauptprozess
(Pflichtauswahl)]],"okay","falscher Subprozess"))</f>
        <v>okay</v>
      </c>
      <c r="AL1725" t="str">
        <f>IF(aktives_Teilprojekt="Master","",IF(BTT[[#This Row],[Verantwortliches TP
(automatisch)]]=VLOOKUP(aktives_Teilprojekt,Teilprojekte[[Teilprojekte]:[Kürzel]],2,FALSE),"okay","Hauptprozess anderes TP"))</f>
        <v>okay</v>
      </c>
      <c r="AM17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5" s="10" t="str">
        <f>IFERROR(IF(BTT[[#This Row],[SAP-Modul
(Pflichtauswahl)]]&lt;&gt;VLOOKUP(BTT[[#This Row],[Verwendete Transaktion (Pflichtauswahl)]],Transaktionen[[Transaktionen]:[Modul]],3,FALSE),"Modul anders","okay"),"")</f>
        <v>okay</v>
      </c>
      <c r="AP1725" s="10" t="str">
        <f>IFERROR(IF(COUNTIFS(BTT[Verwendete Transaktion (Pflichtauswahl)],BTT[[#This Row],[Verwendete Transaktion (Pflichtauswahl)]],BTT[SAP-Modul
(Pflichtauswahl)],"&lt;&gt;"&amp;BTT[[#This Row],[SAP-Modul
(Pflichtauswahl)]])&gt;0,"Modul anders","okay"),"")</f>
        <v>okay</v>
      </c>
      <c r="AQ1725" s="10" t="str">
        <f>IFERROR(IF(COUNTIFS(BTT[Verwendete Transaktion (Pflichtauswahl)],BTT[[#This Row],[Verwendete Transaktion (Pflichtauswahl)]],BTT[Verantwortliches TP
(automatisch)],"&lt;&gt;"&amp;BTT[[#This Row],[Verantwortliches TP
(automatisch)]])&gt;0,"Transaktion mehrfach","okay"),"")</f>
        <v>okay</v>
      </c>
      <c r="AR1725" s="10" t="str">
        <f>IFERROR(IF(COUNTIFS(BTT[Verwendete Transaktion (Pflichtauswahl)],BTT[[#This Row],[Verwendete Transaktion (Pflichtauswahl)]],BTT[Verantwortliches TP
(automatisch)],"&lt;&gt;"&amp;VLOOKUP(aktives_Teilprojekt,Teilprojekte[[Teilprojekte]:[Kürzel]],2,FALSE))&gt;0,"Transaktion mehrfach","okay"),"")</f>
        <v>okay</v>
      </c>
      <c r="AS1725" s="10" t="s">
        <v>12326</v>
      </c>
      <c r="AT1725" s="10"/>
    </row>
    <row r="1726" spans="1:46" x14ac:dyDescent="0.25">
      <c r="A1726" s="14" t="str">
        <f>IFERROR(IF(BTT[[#This Row],[Lfd Nr. 
(aus konsolidierter Datei)]]&lt;&gt;"",BTT[[#This Row],[Lfd Nr. 
(aus konsolidierter Datei)]],VLOOKUP(aktives_Teilprojekt,Teilprojekte[[Teilprojekte]:[Kürzel]],2,FALSE)&amp;ROW(BTT[[#This Row],[Lfd Nr.
(automatisch)]])-2),"")</f>
        <v>FI1640</v>
      </c>
      <c r="B1726" s="15" t="s">
        <v>14</v>
      </c>
      <c r="C1726" s="15"/>
      <c r="D1726" t="s">
        <v>12328</v>
      </c>
      <c r="E1726" s="10" t="str">
        <f>IFERROR(IF(NOT(BTT[[#This Row],[Manuelle Änderung des Verantwortliches TP
(Auswahl - bei Bedarf)]]=""),BTT[[#This Row],[Manuelle Änderung des Verantwortliches TP
(Auswahl - bei Bedarf)]],VLOOKUP(BTT[[#This Row],[Hauptprozess
(Pflichtauswahl)]],Hauptprozesse[],3,FALSE)),"")</f>
        <v>FI</v>
      </c>
      <c r="G1726" t="s">
        <v>14318</v>
      </c>
      <c r="H1726" s="10"/>
      <c r="J1726" s="10" t="str">
        <f>IFERROR(VLOOKUP(BTT[[#This Row],[Verwendete Transaktion (Pflichtauswahl)]],Transaktionen[[Transaktionen]:[Langtext]],2,FALSE),"")</f>
        <v/>
      </c>
      <c r="V1726" s="10" t="str">
        <f>IFERROR(VLOOKUP(BTT[[#This Row],[Verwendetes Formular
(Auswahl falls relevant)]],Formulare[[Formularbezeichnung]:[Formularname (technisch)]],2,FALSE),"")</f>
        <v/>
      </c>
      <c r="Y1726" s="4"/>
      <c r="AK1726" s="10" t="str">
        <f>IF(BTT[[#This Row],[Subprozess
(optionale Auswahl)]]="","okay",IF(VLOOKUP(BTT[[#This Row],[Subprozess
(optionale Auswahl)]],BPML[[Subprozess]:[Zugeordneter Hauptprozess]],3,FALSE)=BTT[[#This Row],[Hauptprozess
(Pflichtauswahl)]],"okay","falscher Subprozess"))</f>
        <v>okay</v>
      </c>
      <c r="AL1726" t="str">
        <f>IF(aktives_Teilprojekt="Master","",IF(BTT[[#This Row],[Verantwortliches TP
(automatisch)]]=VLOOKUP(aktives_Teilprojekt,Teilprojekte[[Teilprojekte]:[Kürzel]],2,FALSE),"okay","Hauptprozess anderes TP"))</f>
        <v>okay</v>
      </c>
      <c r="AM17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6" s="10" t="str">
        <f>IFERROR(IF(BTT[[#This Row],[SAP-Modul
(Pflichtauswahl)]]&lt;&gt;VLOOKUP(BTT[[#This Row],[Verwendete Transaktion (Pflichtauswahl)]],Transaktionen[[Transaktionen]:[Modul]],3,FALSE),"Modul anders","okay"),"")</f>
        <v/>
      </c>
      <c r="AP1726" s="10" t="str">
        <f>IFERROR(IF(COUNTIFS(BTT[Verwendete Transaktion (Pflichtauswahl)],BTT[[#This Row],[Verwendete Transaktion (Pflichtauswahl)]],BTT[SAP-Modul
(Pflichtauswahl)],"&lt;&gt;"&amp;BTT[[#This Row],[SAP-Modul
(Pflichtauswahl)]])&gt;0,"Modul anders","okay"),"")</f>
        <v>okay</v>
      </c>
      <c r="AQ1726" s="10" t="str">
        <f>IFERROR(IF(COUNTIFS(BTT[Verwendete Transaktion (Pflichtauswahl)],BTT[[#This Row],[Verwendete Transaktion (Pflichtauswahl)]],BTT[Verantwortliches TP
(automatisch)],"&lt;&gt;"&amp;BTT[[#This Row],[Verantwortliches TP
(automatisch)]])&gt;0,"Transaktion mehrfach","okay"),"")</f>
        <v>okay</v>
      </c>
      <c r="AR1726" s="10" t="str">
        <f>IFERROR(IF(COUNTIFS(BTT[Verwendete Transaktion (Pflichtauswahl)],BTT[[#This Row],[Verwendete Transaktion (Pflichtauswahl)]],BTT[Verantwortliches TP
(automatisch)],"&lt;&gt;"&amp;VLOOKUP(aktives_Teilprojekt,Teilprojekte[[Teilprojekte]:[Kürzel]],2,FALSE))&gt;0,"Transaktion mehrfach","okay"),"")</f>
        <v>okay</v>
      </c>
      <c r="AS1726" s="10" t="s">
        <v>12327</v>
      </c>
      <c r="AT1726" s="10"/>
    </row>
    <row r="1727" spans="1:46" x14ac:dyDescent="0.25">
      <c r="A1727" s="14" t="str">
        <f>IFERROR(IF(BTT[[#This Row],[Lfd Nr. 
(aus konsolidierter Datei)]]&lt;&gt;"",BTT[[#This Row],[Lfd Nr. 
(aus konsolidierter Datei)]],VLOOKUP(aktives_Teilprojekt,Teilprojekte[[Teilprojekte]:[Kürzel]],2,FALSE)&amp;ROW(BTT[[#This Row],[Lfd Nr.
(automatisch)]])-2),"")</f>
        <v>FI1641</v>
      </c>
      <c r="B1727" s="15" t="s">
        <v>14</v>
      </c>
      <c r="C1727" s="15"/>
      <c r="D1727" t="s">
        <v>12330</v>
      </c>
      <c r="E1727" s="10" t="str">
        <f>IFERROR(IF(NOT(BTT[[#This Row],[Manuelle Änderung des Verantwortliches TP
(Auswahl - bei Bedarf)]]=""),BTT[[#This Row],[Manuelle Änderung des Verantwortliches TP
(Auswahl - bei Bedarf)]],VLOOKUP(BTT[[#This Row],[Hauptprozess
(Pflichtauswahl)]],Hauptprozesse[],3,FALSE)),"")</f>
        <v>FI</v>
      </c>
      <c r="G1727" t="s">
        <v>14319</v>
      </c>
      <c r="H1727" s="10"/>
      <c r="J1727" s="10" t="str">
        <f>IFERROR(VLOOKUP(BTT[[#This Row],[Verwendete Transaktion (Pflichtauswahl)]],Transaktionen[[Transaktionen]:[Langtext]],2,FALSE),"")</f>
        <v/>
      </c>
      <c r="V1727" s="10" t="str">
        <f>IFERROR(VLOOKUP(BTT[[#This Row],[Verwendetes Formular
(Auswahl falls relevant)]],Formulare[[Formularbezeichnung]:[Formularname (technisch)]],2,FALSE),"")</f>
        <v/>
      </c>
      <c r="Y1727" s="4"/>
      <c r="AK1727" s="10" t="str">
        <f>IF(BTT[[#This Row],[Subprozess
(optionale Auswahl)]]="","okay",IF(VLOOKUP(BTT[[#This Row],[Subprozess
(optionale Auswahl)]],BPML[[Subprozess]:[Zugeordneter Hauptprozess]],3,FALSE)=BTT[[#This Row],[Hauptprozess
(Pflichtauswahl)]],"okay","falscher Subprozess"))</f>
        <v>okay</v>
      </c>
      <c r="AL1727" t="str">
        <f>IF(aktives_Teilprojekt="Master","",IF(BTT[[#This Row],[Verantwortliches TP
(automatisch)]]=VLOOKUP(aktives_Teilprojekt,Teilprojekte[[Teilprojekte]:[Kürzel]],2,FALSE),"okay","Hauptprozess anderes TP"))</f>
        <v>okay</v>
      </c>
      <c r="AM17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7" s="10" t="str">
        <f>IFERROR(IF(BTT[[#This Row],[SAP-Modul
(Pflichtauswahl)]]&lt;&gt;VLOOKUP(BTT[[#This Row],[Verwendete Transaktion (Pflichtauswahl)]],Transaktionen[[Transaktionen]:[Modul]],3,FALSE),"Modul anders","okay"),"")</f>
        <v/>
      </c>
      <c r="AP1727" s="10" t="str">
        <f>IFERROR(IF(COUNTIFS(BTT[Verwendete Transaktion (Pflichtauswahl)],BTT[[#This Row],[Verwendete Transaktion (Pflichtauswahl)]],BTT[SAP-Modul
(Pflichtauswahl)],"&lt;&gt;"&amp;BTT[[#This Row],[SAP-Modul
(Pflichtauswahl)]])&gt;0,"Modul anders","okay"),"")</f>
        <v>okay</v>
      </c>
      <c r="AQ1727" s="10" t="str">
        <f>IFERROR(IF(COUNTIFS(BTT[Verwendete Transaktion (Pflichtauswahl)],BTT[[#This Row],[Verwendete Transaktion (Pflichtauswahl)]],BTT[Verantwortliches TP
(automatisch)],"&lt;&gt;"&amp;BTT[[#This Row],[Verantwortliches TP
(automatisch)]])&gt;0,"Transaktion mehrfach","okay"),"")</f>
        <v>okay</v>
      </c>
      <c r="AR1727" s="10" t="str">
        <f>IFERROR(IF(COUNTIFS(BTT[Verwendete Transaktion (Pflichtauswahl)],BTT[[#This Row],[Verwendete Transaktion (Pflichtauswahl)]],BTT[Verantwortliches TP
(automatisch)],"&lt;&gt;"&amp;VLOOKUP(aktives_Teilprojekt,Teilprojekte[[Teilprojekte]:[Kürzel]],2,FALSE))&gt;0,"Transaktion mehrfach","okay"),"")</f>
        <v>okay</v>
      </c>
      <c r="AS1727" s="10" t="s">
        <v>12329</v>
      </c>
      <c r="AT1727" s="10"/>
    </row>
    <row r="1728" spans="1:46" x14ac:dyDescent="0.25">
      <c r="A1728" s="14" t="str">
        <f>IFERROR(IF(BTT[[#This Row],[Lfd Nr. 
(aus konsolidierter Datei)]]&lt;&gt;"",BTT[[#This Row],[Lfd Nr. 
(aus konsolidierter Datei)]],VLOOKUP(aktives_Teilprojekt,Teilprojekte[[Teilprojekte]:[Kürzel]],2,FALSE)&amp;ROW(BTT[[#This Row],[Lfd Nr.
(automatisch)]])-2),"")</f>
        <v>FI1642</v>
      </c>
      <c r="B1728" s="15" t="s">
        <v>14</v>
      </c>
      <c r="C1728" s="15"/>
      <c r="D1728" t="s">
        <v>12332</v>
      </c>
      <c r="E1728" s="10" t="str">
        <f>IFERROR(IF(NOT(BTT[[#This Row],[Manuelle Änderung des Verantwortliches TP
(Auswahl - bei Bedarf)]]=""),BTT[[#This Row],[Manuelle Änderung des Verantwortliches TP
(Auswahl - bei Bedarf)]],VLOOKUP(BTT[[#This Row],[Hauptprozess
(Pflichtauswahl)]],Hauptprozesse[],3,FALSE)),"")</f>
        <v>FI</v>
      </c>
      <c r="G1728" t="s">
        <v>14319</v>
      </c>
      <c r="H1728" s="10"/>
      <c r="J1728" s="10" t="str">
        <f>IFERROR(VLOOKUP(BTT[[#This Row],[Verwendete Transaktion (Pflichtauswahl)]],Transaktionen[[Transaktionen]:[Langtext]],2,FALSE),"")</f>
        <v/>
      </c>
      <c r="V1728" s="10" t="str">
        <f>IFERROR(VLOOKUP(BTT[[#This Row],[Verwendetes Formular
(Auswahl falls relevant)]],Formulare[[Formularbezeichnung]:[Formularname (technisch)]],2,FALSE),"")</f>
        <v/>
      </c>
      <c r="Y1728" s="4"/>
      <c r="AK1728" s="10" t="str">
        <f>IF(BTT[[#This Row],[Subprozess
(optionale Auswahl)]]="","okay",IF(VLOOKUP(BTT[[#This Row],[Subprozess
(optionale Auswahl)]],BPML[[Subprozess]:[Zugeordneter Hauptprozess]],3,FALSE)=BTT[[#This Row],[Hauptprozess
(Pflichtauswahl)]],"okay","falscher Subprozess"))</f>
        <v>okay</v>
      </c>
      <c r="AL1728" t="str">
        <f>IF(aktives_Teilprojekt="Master","",IF(BTT[[#This Row],[Verantwortliches TP
(automatisch)]]=VLOOKUP(aktives_Teilprojekt,Teilprojekte[[Teilprojekte]:[Kürzel]],2,FALSE),"okay","Hauptprozess anderes TP"))</f>
        <v>okay</v>
      </c>
      <c r="AM17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8" s="10" t="str">
        <f>IFERROR(IF(BTT[[#This Row],[SAP-Modul
(Pflichtauswahl)]]&lt;&gt;VLOOKUP(BTT[[#This Row],[Verwendete Transaktion (Pflichtauswahl)]],Transaktionen[[Transaktionen]:[Modul]],3,FALSE),"Modul anders","okay"),"")</f>
        <v/>
      </c>
      <c r="AP1728" s="10" t="str">
        <f>IFERROR(IF(COUNTIFS(BTT[Verwendete Transaktion (Pflichtauswahl)],BTT[[#This Row],[Verwendete Transaktion (Pflichtauswahl)]],BTT[SAP-Modul
(Pflichtauswahl)],"&lt;&gt;"&amp;BTT[[#This Row],[SAP-Modul
(Pflichtauswahl)]])&gt;0,"Modul anders","okay"),"")</f>
        <v>okay</v>
      </c>
      <c r="AQ1728" s="10" t="str">
        <f>IFERROR(IF(COUNTIFS(BTT[Verwendete Transaktion (Pflichtauswahl)],BTT[[#This Row],[Verwendete Transaktion (Pflichtauswahl)]],BTT[Verantwortliches TP
(automatisch)],"&lt;&gt;"&amp;BTT[[#This Row],[Verantwortliches TP
(automatisch)]])&gt;0,"Transaktion mehrfach","okay"),"")</f>
        <v>okay</v>
      </c>
      <c r="AR1728" s="10" t="str">
        <f>IFERROR(IF(COUNTIFS(BTT[Verwendete Transaktion (Pflichtauswahl)],BTT[[#This Row],[Verwendete Transaktion (Pflichtauswahl)]],BTT[Verantwortliches TP
(automatisch)],"&lt;&gt;"&amp;VLOOKUP(aktives_Teilprojekt,Teilprojekte[[Teilprojekte]:[Kürzel]],2,FALSE))&gt;0,"Transaktion mehrfach","okay"),"")</f>
        <v>okay</v>
      </c>
      <c r="AS1728" s="10" t="s">
        <v>12331</v>
      </c>
      <c r="AT1728" s="10"/>
    </row>
    <row r="1729" spans="1:46" x14ac:dyDescent="0.25">
      <c r="A1729" s="14" t="str">
        <f>IFERROR(IF(BTT[[#This Row],[Lfd Nr. 
(aus konsolidierter Datei)]]&lt;&gt;"",BTT[[#This Row],[Lfd Nr. 
(aus konsolidierter Datei)]],VLOOKUP(aktives_Teilprojekt,Teilprojekte[[Teilprojekte]:[Kürzel]],2,FALSE)&amp;ROW(BTT[[#This Row],[Lfd Nr.
(automatisch)]])-2),"")</f>
        <v>FI1643</v>
      </c>
      <c r="B1729" s="15" t="s">
        <v>14</v>
      </c>
      <c r="C1729" s="15"/>
      <c r="D1729" t="s">
        <v>12334</v>
      </c>
      <c r="E1729" s="10" t="str">
        <f>IFERROR(IF(NOT(BTT[[#This Row],[Manuelle Änderung des Verantwortliches TP
(Auswahl - bei Bedarf)]]=""),BTT[[#This Row],[Manuelle Änderung des Verantwortliches TP
(Auswahl - bei Bedarf)]],VLOOKUP(BTT[[#This Row],[Hauptprozess
(Pflichtauswahl)]],Hauptprozesse[],3,FALSE)),"")</f>
        <v>FI</v>
      </c>
      <c r="G1729" t="s">
        <v>14319</v>
      </c>
      <c r="H1729" s="10"/>
      <c r="J1729" s="10" t="str">
        <f>IFERROR(VLOOKUP(BTT[[#This Row],[Verwendete Transaktion (Pflichtauswahl)]],Transaktionen[[Transaktionen]:[Langtext]],2,FALSE),"")</f>
        <v/>
      </c>
      <c r="V1729" s="10" t="str">
        <f>IFERROR(VLOOKUP(BTT[[#This Row],[Verwendetes Formular
(Auswahl falls relevant)]],Formulare[[Formularbezeichnung]:[Formularname (technisch)]],2,FALSE),"")</f>
        <v/>
      </c>
      <c r="Y1729" s="4"/>
      <c r="AK1729" s="10" t="str">
        <f>IF(BTT[[#This Row],[Subprozess
(optionale Auswahl)]]="","okay",IF(VLOOKUP(BTT[[#This Row],[Subprozess
(optionale Auswahl)]],BPML[[Subprozess]:[Zugeordneter Hauptprozess]],3,FALSE)=BTT[[#This Row],[Hauptprozess
(Pflichtauswahl)]],"okay","falscher Subprozess"))</f>
        <v>okay</v>
      </c>
      <c r="AL1729" t="str">
        <f>IF(aktives_Teilprojekt="Master","",IF(BTT[[#This Row],[Verantwortliches TP
(automatisch)]]=VLOOKUP(aktives_Teilprojekt,Teilprojekte[[Teilprojekte]:[Kürzel]],2,FALSE),"okay","Hauptprozess anderes TP"))</f>
        <v>okay</v>
      </c>
      <c r="AM17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9" s="10" t="str">
        <f>IFERROR(IF(BTT[[#This Row],[SAP-Modul
(Pflichtauswahl)]]&lt;&gt;VLOOKUP(BTT[[#This Row],[Verwendete Transaktion (Pflichtauswahl)]],Transaktionen[[Transaktionen]:[Modul]],3,FALSE),"Modul anders","okay"),"")</f>
        <v/>
      </c>
      <c r="AP1729" s="10" t="str">
        <f>IFERROR(IF(COUNTIFS(BTT[Verwendete Transaktion (Pflichtauswahl)],BTT[[#This Row],[Verwendete Transaktion (Pflichtauswahl)]],BTT[SAP-Modul
(Pflichtauswahl)],"&lt;&gt;"&amp;BTT[[#This Row],[SAP-Modul
(Pflichtauswahl)]])&gt;0,"Modul anders","okay"),"")</f>
        <v>okay</v>
      </c>
      <c r="AQ1729" s="10" t="str">
        <f>IFERROR(IF(COUNTIFS(BTT[Verwendete Transaktion (Pflichtauswahl)],BTT[[#This Row],[Verwendete Transaktion (Pflichtauswahl)]],BTT[Verantwortliches TP
(automatisch)],"&lt;&gt;"&amp;BTT[[#This Row],[Verantwortliches TP
(automatisch)]])&gt;0,"Transaktion mehrfach","okay"),"")</f>
        <v>okay</v>
      </c>
      <c r="AR1729" s="10" t="str">
        <f>IFERROR(IF(COUNTIFS(BTT[Verwendete Transaktion (Pflichtauswahl)],BTT[[#This Row],[Verwendete Transaktion (Pflichtauswahl)]],BTT[Verantwortliches TP
(automatisch)],"&lt;&gt;"&amp;VLOOKUP(aktives_Teilprojekt,Teilprojekte[[Teilprojekte]:[Kürzel]],2,FALSE))&gt;0,"Transaktion mehrfach","okay"),"")</f>
        <v>okay</v>
      </c>
      <c r="AS1729" s="10" t="s">
        <v>12333</v>
      </c>
      <c r="AT1729" s="10"/>
    </row>
    <row r="1730" spans="1:46" x14ac:dyDescent="0.25">
      <c r="A1730" s="14" t="str">
        <f>IFERROR(IF(BTT[[#This Row],[Lfd Nr. 
(aus konsolidierter Datei)]]&lt;&gt;"",BTT[[#This Row],[Lfd Nr. 
(aus konsolidierter Datei)]],VLOOKUP(aktives_Teilprojekt,Teilprojekte[[Teilprojekte]:[Kürzel]],2,FALSE)&amp;ROW(BTT[[#This Row],[Lfd Nr.
(automatisch)]])-2),"")</f>
        <v>FI1644</v>
      </c>
      <c r="B1730" s="15" t="s">
        <v>14</v>
      </c>
      <c r="C1730" s="15"/>
      <c r="D1730" t="s">
        <v>12336</v>
      </c>
      <c r="E1730" s="10" t="str">
        <f>IFERROR(IF(NOT(BTT[[#This Row],[Manuelle Änderung des Verantwortliches TP
(Auswahl - bei Bedarf)]]=""),BTT[[#This Row],[Manuelle Änderung des Verantwortliches TP
(Auswahl - bei Bedarf)]],VLOOKUP(BTT[[#This Row],[Hauptprozess
(Pflichtauswahl)]],Hauptprozesse[],3,FALSE)),"")</f>
        <v>FI</v>
      </c>
      <c r="G1730" t="s">
        <v>14318</v>
      </c>
      <c r="H1730" s="10"/>
      <c r="J1730" s="10" t="str">
        <f>IFERROR(VLOOKUP(BTT[[#This Row],[Verwendete Transaktion (Pflichtauswahl)]],Transaktionen[[Transaktionen]:[Langtext]],2,FALSE),"")</f>
        <v/>
      </c>
      <c r="V1730" s="10" t="str">
        <f>IFERROR(VLOOKUP(BTT[[#This Row],[Verwendetes Formular
(Auswahl falls relevant)]],Formulare[[Formularbezeichnung]:[Formularname (technisch)]],2,FALSE),"")</f>
        <v/>
      </c>
      <c r="Y1730" s="4"/>
      <c r="AK1730" s="10" t="str">
        <f>IF(BTT[[#This Row],[Subprozess
(optionale Auswahl)]]="","okay",IF(VLOOKUP(BTT[[#This Row],[Subprozess
(optionale Auswahl)]],BPML[[Subprozess]:[Zugeordneter Hauptprozess]],3,FALSE)=BTT[[#This Row],[Hauptprozess
(Pflichtauswahl)]],"okay","falscher Subprozess"))</f>
        <v>okay</v>
      </c>
      <c r="AL1730" t="str">
        <f>IF(aktives_Teilprojekt="Master","",IF(BTT[[#This Row],[Verantwortliches TP
(automatisch)]]=VLOOKUP(aktives_Teilprojekt,Teilprojekte[[Teilprojekte]:[Kürzel]],2,FALSE),"okay","Hauptprozess anderes TP"))</f>
        <v>okay</v>
      </c>
      <c r="AM17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0" s="10" t="str">
        <f>IFERROR(IF(BTT[[#This Row],[SAP-Modul
(Pflichtauswahl)]]&lt;&gt;VLOOKUP(BTT[[#This Row],[Verwendete Transaktion (Pflichtauswahl)]],Transaktionen[[Transaktionen]:[Modul]],3,FALSE),"Modul anders","okay"),"")</f>
        <v/>
      </c>
      <c r="AP1730" s="10" t="str">
        <f>IFERROR(IF(COUNTIFS(BTT[Verwendete Transaktion (Pflichtauswahl)],BTT[[#This Row],[Verwendete Transaktion (Pflichtauswahl)]],BTT[SAP-Modul
(Pflichtauswahl)],"&lt;&gt;"&amp;BTT[[#This Row],[SAP-Modul
(Pflichtauswahl)]])&gt;0,"Modul anders","okay"),"")</f>
        <v>okay</v>
      </c>
      <c r="AQ1730" s="10" t="str">
        <f>IFERROR(IF(COUNTIFS(BTT[Verwendete Transaktion (Pflichtauswahl)],BTT[[#This Row],[Verwendete Transaktion (Pflichtauswahl)]],BTT[Verantwortliches TP
(automatisch)],"&lt;&gt;"&amp;BTT[[#This Row],[Verantwortliches TP
(automatisch)]])&gt;0,"Transaktion mehrfach","okay"),"")</f>
        <v>okay</v>
      </c>
      <c r="AR1730" s="10" t="str">
        <f>IFERROR(IF(COUNTIFS(BTT[Verwendete Transaktion (Pflichtauswahl)],BTT[[#This Row],[Verwendete Transaktion (Pflichtauswahl)]],BTT[Verantwortliches TP
(automatisch)],"&lt;&gt;"&amp;VLOOKUP(aktives_Teilprojekt,Teilprojekte[[Teilprojekte]:[Kürzel]],2,FALSE))&gt;0,"Transaktion mehrfach","okay"),"")</f>
        <v>okay</v>
      </c>
      <c r="AS1730" s="10" t="s">
        <v>12335</v>
      </c>
      <c r="AT1730" s="10"/>
    </row>
    <row r="1731" spans="1:46" x14ac:dyDescent="0.25">
      <c r="A1731" s="14" t="str">
        <f>IFERROR(IF(BTT[[#This Row],[Lfd Nr. 
(aus konsolidierter Datei)]]&lt;&gt;"",BTT[[#This Row],[Lfd Nr. 
(aus konsolidierter Datei)]],VLOOKUP(aktives_Teilprojekt,Teilprojekte[[Teilprojekte]:[Kürzel]],2,FALSE)&amp;ROW(BTT[[#This Row],[Lfd Nr.
(automatisch)]])-2),"")</f>
        <v>FI1645</v>
      </c>
      <c r="B1731" s="15" t="s">
        <v>14</v>
      </c>
      <c r="C1731" s="15"/>
      <c r="D1731" t="s">
        <v>12338</v>
      </c>
      <c r="E1731" s="10" t="str">
        <f>IFERROR(IF(NOT(BTT[[#This Row],[Manuelle Änderung des Verantwortliches TP
(Auswahl - bei Bedarf)]]=""),BTT[[#This Row],[Manuelle Änderung des Verantwortliches TP
(Auswahl - bei Bedarf)]],VLOOKUP(BTT[[#This Row],[Hauptprozess
(Pflichtauswahl)]],Hauptprozesse[],3,FALSE)),"")</f>
        <v>FI</v>
      </c>
      <c r="G1731" t="s">
        <v>14318</v>
      </c>
      <c r="H1731" s="10"/>
      <c r="J1731" s="10" t="str">
        <f>IFERROR(VLOOKUP(BTT[[#This Row],[Verwendete Transaktion (Pflichtauswahl)]],Transaktionen[[Transaktionen]:[Langtext]],2,FALSE),"")</f>
        <v/>
      </c>
      <c r="V1731" s="10" t="str">
        <f>IFERROR(VLOOKUP(BTT[[#This Row],[Verwendetes Formular
(Auswahl falls relevant)]],Formulare[[Formularbezeichnung]:[Formularname (technisch)]],2,FALSE),"")</f>
        <v/>
      </c>
      <c r="Y1731" s="4"/>
      <c r="AK1731" s="10" t="str">
        <f>IF(BTT[[#This Row],[Subprozess
(optionale Auswahl)]]="","okay",IF(VLOOKUP(BTT[[#This Row],[Subprozess
(optionale Auswahl)]],BPML[[Subprozess]:[Zugeordneter Hauptprozess]],3,FALSE)=BTT[[#This Row],[Hauptprozess
(Pflichtauswahl)]],"okay","falscher Subprozess"))</f>
        <v>okay</v>
      </c>
      <c r="AL1731" t="str">
        <f>IF(aktives_Teilprojekt="Master","",IF(BTT[[#This Row],[Verantwortliches TP
(automatisch)]]=VLOOKUP(aktives_Teilprojekt,Teilprojekte[[Teilprojekte]:[Kürzel]],2,FALSE),"okay","Hauptprozess anderes TP"))</f>
        <v>okay</v>
      </c>
      <c r="AM17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1" s="10" t="str">
        <f>IFERROR(IF(BTT[[#This Row],[SAP-Modul
(Pflichtauswahl)]]&lt;&gt;VLOOKUP(BTT[[#This Row],[Verwendete Transaktion (Pflichtauswahl)]],Transaktionen[[Transaktionen]:[Modul]],3,FALSE),"Modul anders","okay"),"")</f>
        <v/>
      </c>
      <c r="AP1731" s="10" t="str">
        <f>IFERROR(IF(COUNTIFS(BTT[Verwendete Transaktion (Pflichtauswahl)],BTT[[#This Row],[Verwendete Transaktion (Pflichtauswahl)]],BTT[SAP-Modul
(Pflichtauswahl)],"&lt;&gt;"&amp;BTT[[#This Row],[SAP-Modul
(Pflichtauswahl)]])&gt;0,"Modul anders","okay"),"")</f>
        <v>okay</v>
      </c>
      <c r="AQ1731" s="10" t="str">
        <f>IFERROR(IF(COUNTIFS(BTT[Verwendete Transaktion (Pflichtauswahl)],BTT[[#This Row],[Verwendete Transaktion (Pflichtauswahl)]],BTT[Verantwortliches TP
(automatisch)],"&lt;&gt;"&amp;BTT[[#This Row],[Verantwortliches TP
(automatisch)]])&gt;0,"Transaktion mehrfach","okay"),"")</f>
        <v>okay</v>
      </c>
      <c r="AR1731" s="10" t="str">
        <f>IFERROR(IF(COUNTIFS(BTT[Verwendete Transaktion (Pflichtauswahl)],BTT[[#This Row],[Verwendete Transaktion (Pflichtauswahl)]],BTT[Verantwortliches TP
(automatisch)],"&lt;&gt;"&amp;VLOOKUP(aktives_Teilprojekt,Teilprojekte[[Teilprojekte]:[Kürzel]],2,FALSE))&gt;0,"Transaktion mehrfach","okay"),"")</f>
        <v>okay</v>
      </c>
      <c r="AS1731" s="10" t="s">
        <v>12337</v>
      </c>
      <c r="AT1731" s="10"/>
    </row>
    <row r="1732" spans="1:46" x14ac:dyDescent="0.25">
      <c r="A1732" s="14" t="str">
        <f>IFERROR(IF(BTT[[#This Row],[Lfd Nr. 
(aus konsolidierter Datei)]]&lt;&gt;"",BTT[[#This Row],[Lfd Nr. 
(aus konsolidierter Datei)]],VLOOKUP(aktives_Teilprojekt,Teilprojekte[[Teilprojekte]:[Kürzel]],2,FALSE)&amp;ROW(BTT[[#This Row],[Lfd Nr.
(automatisch)]])-2),"")</f>
        <v>FI1646</v>
      </c>
      <c r="B1732" s="15" t="s">
        <v>14</v>
      </c>
      <c r="C1732" s="15"/>
      <c r="D1732" t="s">
        <v>12340</v>
      </c>
      <c r="E1732" s="10" t="str">
        <f>IFERROR(IF(NOT(BTT[[#This Row],[Manuelle Änderung des Verantwortliches TP
(Auswahl - bei Bedarf)]]=""),BTT[[#This Row],[Manuelle Änderung des Verantwortliches TP
(Auswahl - bei Bedarf)]],VLOOKUP(BTT[[#This Row],[Hauptprozess
(Pflichtauswahl)]],Hauptprozesse[],3,FALSE)),"")</f>
        <v>FI</v>
      </c>
      <c r="H1732" s="10"/>
      <c r="J1732" s="10" t="str">
        <f>IFERROR(VLOOKUP(BTT[[#This Row],[Verwendete Transaktion (Pflichtauswahl)]],Transaktionen[[Transaktionen]:[Langtext]],2,FALSE),"")</f>
        <v/>
      </c>
      <c r="V1732" s="10" t="str">
        <f>IFERROR(VLOOKUP(BTT[[#This Row],[Verwendetes Formular
(Auswahl falls relevant)]],Formulare[[Formularbezeichnung]:[Formularname (technisch)]],2,FALSE),"")</f>
        <v/>
      </c>
      <c r="Y1732" s="4"/>
      <c r="AK1732" s="10" t="str">
        <f>IF(BTT[[#This Row],[Subprozess
(optionale Auswahl)]]="","okay",IF(VLOOKUP(BTT[[#This Row],[Subprozess
(optionale Auswahl)]],BPML[[Subprozess]:[Zugeordneter Hauptprozess]],3,FALSE)=BTT[[#This Row],[Hauptprozess
(Pflichtauswahl)]],"okay","falscher Subprozess"))</f>
        <v>okay</v>
      </c>
      <c r="AL1732" t="str">
        <f>IF(aktives_Teilprojekt="Master","",IF(BTT[[#This Row],[Verantwortliches TP
(automatisch)]]=VLOOKUP(aktives_Teilprojekt,Teilprojekte[[Teilprojekte]:[Kürzel]],2,FALSE),"okay","Hauptprozess anderes TP"))</f>
        <v>okay</v>
      </c>
      <c r="AM17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2" s="10" t="str">
        <f>IFERROR(IF(BTT[[#This Row],[SAP-Modul
(Pflichtauswahl)]]&lt;&gt;VLOOKUP(BTT[[#This Row],[Verwendete Transaktion (Pflichtauswahl)]],Transaktionen[[Transaktionen]:[Modul]],3,FALSE),"Modul anders","okay"),"")</f>
        <v/>
      </c>
      <c r="AP1732" s="10" t="str">
        <f>IFERROR(IF(COUNTIFS(BTT[Verwendete Transaktion (Pflichtauswahl)],BTT[[#This Row],[Verwendete Transaktion (Pflichtauswahl)]],BTT[SAP-Modul
(Pflichtauswahl)],"&lt;&gt;"&amp;BTT[[#This Row],[SAP-Modul
(Pflichtauswahl)]])&gt;0,"Modul anders","okay"),"")</f>
        <v>okay</v>
      </c>
      <c r="AQ1732" s="10" t="str">
        <f>IFERROR(IF(COUNTIFS(BTT[Verwendete Transaktion (Pflichtauswahl)],BTT[[#This Row],[Verwendete Transaktion (Pflichtauswahl)]],BTT[Verantwortliches TP
(automatisch)],"&lt;&gt;"&amp;BTT[[#This Row],[Verantwortliches TP
(automatisch)]])&gt;0,"Transaktion mehrfach","okay"),"")</f>
        <v>okay</v>
      </c>
      <c r="AR1732" s="10" t="str">
        <f>IFERROR(IF(COUNTIFS(BTT[Verwendete Transaktion (Pflichtauswahl)],BTT[[#This Row],[Verwendete Transaktion (Pflichtauswahl)]],BTT[Verantwortliches TP
(automatisch)],"&lt;&gt;"&amp;VLOOKUP(aktives_Teilprojekt,Teilprojekte[[Teilprojekte]:[Kürzel]],2,FALSE))&gt;0,"Transaktion mehrfach","okay"),"")</f>
        <v>okay</v>
      </c>
      <c r="AS1732" s="10" t="s">
        <v>12339</v>
      </c>
      <c r="AT1732" s="10"/>
    </row>
    <row r="1733" spans="1:46" x14ac:dyDescent="0.25">
      <c r="A1733" s="14" t="str">
        <f>IFERROR(IF(BTT[[#This Row],[Lfd Nr. 
(aus konsolidierter Datei)]]&lt;&gt;"",BTT[[#This Row],[Lfd Nr. 
(aus konsolidierter Datei)]],VLOOKUP(aktives_Teilprojekt,Teilprojekte[[Teilprojekte]:[Kürzel]],2,FALSE)&amp;ROW(BTT[[#This Row],[Lfd Nr.
(automatisch)]])-2),"")</f>
        <v>FI1647</v>
      </c>
      <c r="B1733" s="15" t="s">
        <v>14</v>
      </c>
      <c r="C1733" s="15"/>
      <c r="D1733" t="s">
        <v>12342</v>
      </c>
      <c r="E1733" s="10" t="str">
        <f>IFERROR(IF(NOT(BTT[[#This Row],[Manuelle Änderung des Verantwortliches TP
(Auswahl - bei Bedarf)]]=""),BTT[[#This Row],[Manuelle Änderung des Verantwortliches TP
(Auswahl - bei Bedarf)]],VLOOKUP(BTT[[#This Row],[Hauptprozess
(Pflichtauswahl)]],Hauptprozesse[],3,FALSE)),"")</f>
        <v>FI</v>
      </c>
      <c r="H1733" s="10"/>
      <c r="J1733" s="10" t="str">
        <f>IFERROR(VLOOKUP(BTT[[#This Row],[Verwendete Transaktion (Pflichtauswahl)]],Transaktionen[[Transaktionen]:[Langtext]],2,FALSE),"")</f>
        <v/>
      </c>
      <c r="V1733" s="10" t="str">
        <f>IFERROR(VLOOKUP(BTT[[#This Row],[Verwendetes Formular
(Auswahl falls relevant)]],Formulare[[Formularbezeichnung]:[Formularname (technisch)]],2,FALSE),"")</f>
        <v/>
      </c>
      <c r="Y1733" s="4"/>
      <c r="AK1733" s="10" t="str">
        <f>IF(BTT[[#This Row],[Subprozess
(optionale Auswahl)]]="","okay",IF(VLOOKUP(BTT[[#This Row],[Subprozess
(optionale Auswahl)]],BPML[[Subprozess]:[Zugeordneter Hauptprozess]],3,FALSE)=BTT[[#This Row],[Hauptprozess
(Pflichtauswahl)]],"okay","falscher Subprozess"))</f>
        <v>okay</v>
      </c>
      <c r="AL1733" t="str">
        <f>IF(aktives_Teilprojekt="Master","",IF(BTT[[#This Row],[Verantwortliches TP
(automatisch)]]=VLOOKUP(aktives_Teilprojekt,Teilprojekte[[Teilprojekte]:[Kürzel]],2,FALSE),"okay","Hauptprozess anderes TP"))</f>
        <v>okay</v>
      </c>
      <c r="AM17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3" s="10" t="str">
        <f>IFERROR(IF(BTT[[#This Row],[SAP-Modul
(Pflichtauswahl)]]&lt;&gt;VLOOKUP(BTT[[#This Row],[Verwendete Transaktion (Pflichtauswahl)]],Transaktionen[[Transaktionen]:[Modul]],3,FALSE),"Modul anders","okay"),"")</f>
        <v/>
      </c>
      <c r="AP1733" s="10" t="str">
        <f>IFERROR(IF(COUNTIFS(BTT[Verwendete Transaktion (Pflichtauswahl)],BTT[[#This Row],[Verwendete Transaktion (Pflichtauswahl)]],BTT[SAP-Modul
(Pflichtauswahl)],"&lt;&gt;"&amp;BTT[[#This Row],[SAP-Modul
(Pflichtauswahl)]])&gt;0,"Modul anders","okay"),"")</f>
        <v>okay</v>
      </c>
      <c r="AQ1733" s="10" t="str">
        <f>IFERROR(IF(COUNTIFS(BTT[Verwendete Transaktion (Pflichtauswahl)],BTT[[#This Row],[Verwendete Transaktion (Pflichtauswahl)]],BTT[Verantwortliches TP
(automatisch)],"&lt;&gt;"&amp;BTT[[#This Row],[Verantwortliches TP
(automatisch)]])&gt;0,"Transaktion mehrfach","okay"),"")</f>
        <v>okay</v>
      </c>
      <c r="AR1733" s="10" t="str">
        <f>IFERROR(IF(COUNTIFS(BTT[Verwendete Transaktion (Pflichtauswahl)],BTT[[#This Row],[Verwendete Transaktion (Pflichtauswahl)]],BTT[Verantwortliches TP
(automatisch)],"&lt;&gt;"&amp;VLOOKUP(aktives_Teilprojekt,Teilprojekte[[Teilprojekte]:[Kürzel]],2,FALSE))&gt;0,"Transaktion mehrfach","okay"),"")</f>
        <v>okay</v>
      </c>
      <c r="AS1733" s="10" t="s">
        <v>12341</v>
      </c>
      <c r="AT1733" s="10"/>
    </row>
    <row r="1734" spans="1:46" x14ac:dyDescent="0.25">
      <c r="A1734" s="14" t="str">
        <f>IFERROR(IF(BTT[[#This Row],[Lfd Nr. 
(aus konsolidierter Datei)]]&lt;&gt;"",BTT[[#This Row],[Lfd Nr. 
(aus konsolidierter Datei)]],VLOOKUP(aktives_Teilprojekt,Teilprojekte[[Teilprojekte]:[Kürzel]],2,FALSE)&amp;ROW(BTT[[#This Row],[Lfd Nr.
(automatisch)]])-2),"")</f>
        <v>FI1648</v>
      </c>
      <c r="B1734" s="15" t="s">
        <v>14</v>
      </c>
      <c r="C1734" s="15"/>
      <c r="D1734" t="s">
        <v>12344</v>
      </c>
      <c r="E1734" s="10" t="str">
        <f>IFERROR(IF(NOT(BTT[[#This Row],[Manuelle Änderung des Verantwortliches TP
(Auswahl - bei Bedarf)]]=""),BTT[[#This Row],[Manuelle Änderung des Verantwortliches TP
(Auswahl - bei Bedarf)]],VLOOKUP(BTT[[#This Row],[Hauptprozess
(Pflichtauswahl)]],Hauptprozesse[],3,FALSE)),"")</f>
        <v>FI</v>
      </c>
      <c r="H1734" s="10"/>
      <c r="J1734" s="10" t="str">
        <f>IFERROR(VLOOKUP(BTT[[#This Row],[Verwendete Transaktion (Pflichtauswahl)]],Transaktionen[[Transaktionen]:[Langtext]],2,FALSE),"")</f>
        <v/>
      </c>
      <c r="V1734" s="10" t="str">
        <f>IFERROR(VLOOKUP(BTT[[#This Row],[Verwendetes Formular
(Auswahl falls relevant)]],Formulare[[Formularbezeichnung]:[Formularname (technisch)]],2,FALSE),"")</f>
        <v/>
      </c>
      <c r="Y1734" s="4"/>
      <c r="AK1734" s="10" t="str">
        <f>IF(BTT[[#This Row],[Subprozess
(optionale Auswahl)]]="","okay",IF(VLOOKUP(BTT[[#This Row],[Subprozess
(optionale Auswahl)]],BPML[[Subprozess]:[Zugeordneter Hauptprozess]],3,FALSE)=BTT[[#This Row],[Hauptprozess
(Pflichtauswahl)]],"okay","falscher Subprozess"))</f>
        <v>okay</v>
      </c>
      <c r="AL1734" t="str">
        <f>IF(aktives_Teilprojekt="Master","",IF(BTT[[#This Row],[Verantwortliches TP
(automatisch)]]=VLOOKUP(aktives_Teilprojekt,Teilprojekte[[Teilprojekte]:[Kürzel]],2,FALSE),"okay","Hauptprozess anderes TP"))</f>
        <v>okay</v>
      </c>
      <c r="AM17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4" s="10" t="str">
        <f>IFERROR(IF(BTT[[#This Row],[SAP-Modul
(Pflichtauswahl)]]&lt;&gt;VLOOKUP(BTT[[#This Row],[Verwendete Transaktion (Pflichtauswahl)]],Transaktionen[[Transaktionen]:[Modul]],3,FALSE),"Modul anders","okay"),"")</f>
        <v/>
      </c>
      <c r="AP1734" s="10" t="str">
        <f>IFERROR(IF(COUNTIFS(BTT[Verwendete Transaktion (Pflichtauswahl)],BTT[[#This Row],[Verwendete Transaktion (Pflichtauswahl)]],BTT[SAP-Modul
(Pflichtauswahl)],"&lt;&gt;"&amp;BTT[[#This Row],[SAP-Modul
(Pflichtauswahl)]])&gt;0,"Modul anders","okay"),"")</f>
        <v>okay</v>
      </c>
      <c r="AQ1734" s="10" t="str">
        <f>IFERROR(IF(COUNTIFS(BTT[Verwendete Transaktion (Pflichtauswahl)],BTT[[#This Row],[Verwendete Transaktion (Pflichtauswahl)]],BTT[Verantwortliches TP
(automatisch)],"&lt;&gt;"&amp;BTT[[#This Row],[Verantwortliches TP
(automatisch)]])&gt;0,"Transaktion mehrfach","okay"),"")</f>
        <v>okay</v>
      </c>
      <c r="AR1734" s="10" t="str">
        <f>IFERROR(IF(COUNTIFS(BTT[Verwendete Transaktion (Pflichtauswahl)],BTT[[#This Row],[Verwendete Transaktion (Pflichtauswahl)]],BTT[Verantwortliches TP
(automatisch)],"&lt;&gt;"&amp;VLOOKUP(aktives_Teilprojekt,Teilprojekte[[Teilprojekte]:[Kürzel]],2,FALSE))&gt;0,"Transaktion mehrfach","okay"),"")</f>
        <v>okay</v>
      </c>
      <c r="AS1734" s="10" t="s">
        <v>12343</v>
      </c>
      <c r="AT1734" s="10"/>
    </row>
    <row r="1735" spans="1:46" x14ac:dyDescent="0.25">
      <c r="A1735" s="14" t="str">
        <f>IFERROR(IF(BTT[[#This Row],[Lfd Nr. 
(aus konsolidierter Datei)]]&lt;&gt;"",BTT[[#This Row],[Lfd Nr. 
(aus konsolidierter Datei)]],VLOOKUP(aktives_Teilprojekt,Teilprojekte[[Teilprojekte]:[Kürzel]],2,FALSE)&amp;ROW(BTT[[#This Row],[Lfd Nr.
(automatisch)]])-2),"")</f>
        <v>FI1649</v>
      </c>
      <c r="B1735" s="15" t="s">
        <v>14</v>
      </c>
      <c r="C1735" s="15"/>
      <c r="D1735" t="s">
        <v>12346</v>
      </c>
      <c r="E1735" s="10" t="str">
        <f>IFERROR(IF(NOT(BTT[[#This Row],[Manuelle Änderung des Verantwortliches TP
(Auswahl - bei Bedarf)]]=""),BTT[[#This Row],[Manuelle Änderung des Verantwortliches TP
(Auswahl - bei Bedarf)]],VLOOKUP(BTT[[#This Row],[Hauptprozess
(Pflichtauswahl)]],Hauptprozesse[],3,FALSE)),"")</f>
        <v>FI</v>
      </c>
      <c r="G1735" t="s">
        <v>14320</v>
      </c>
      <c r="H1735" s="10" t="s">
        <v>6038</v>
      </c>
      <c r="I1735" t="s">
        <v>3375</v>
      </c>
      <c r="J1735" s="10" t="str">
        <f>IFERROR(VLOOKUP(BTT[[#This Row],[Verwendete Transaktion (Pflichtauswahl)]],Transaktionen[[Transaktionen]:[Langtext]],2,FALSE),"")</f>
        <v>Gesperrte Rechnungen freigeben</v>
      </c>
      <c r="V1735" s="10" t="str">
        <f>IFERROR(VLOOKUP(BTT[[#This Row],[Verwendetes Formular
(Auswahl falls relevant)]],Formulare[[Formularbezeichnung]:[Formularname (technisch)]],2,FALSE),"")</f>
        <v/>
      </c>
      <c r="Y1735" s="4"/>
      <c r="AK1735" s="10" t="str">
        <f>IF(BTT[[#This Row],[Subprozess
(optionale Auswahl)]]="","okay",IF(VLOOKUP(BTT[[#This Row],[Subprozess
(optionale Auswahl)]],BPML[[Subprozess]:[Zugeordneter Hauptprozess]],3,FALSE)=BTT[[#This Row],[Hauptprozess
(Pflichtauswahl)]],"okay","falscher Subprozess"))</f>
        <v>okay</v>
      </c>
      <c r="AL1735" t="str">
        <f>IF(aktives_Teilprojekt="Master","",IF(BTT[[#This Row],[Verantwortliches TP
(automatisch)]]=VLOOKUP(aktives_Teilprojekt,Teilprojekte[[Teilprojekte]:[Kürzel]],2,FALSE),"okay","Hauptprozess anderes TP"))</f>
        <v>okay</v>
      </c>
      <c r="AM17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5" s="10" t="str">
        <f>IFERROR(IF(BTT[[#This Row],[SAP-Modul
(Pflichtauswahl)]]&lt;&gt;VLOOKUP(BTT[[#This Row],[Verwendete Transaktion (Pflichtauswahl)]],Transaktionen[[Transaktionen]:[Modul]],3,FALSE),"Modul anders","okay"),"")</f>
        <v>okay</v>
      </c>
      <c r="AP1735" s="10" t="str">
        <f>IFERROR(IF(COUNTIFS(BTT[Verwendete Transaktion (Pflichtauswahl)],BTT[[#This Row],[Verwendete Transaktion (Pflichtauswahl)]],BTT[SAP-Modul
(Pflichtauswahl)],"&lt;&gt;"&amp;BTT[[#This Row],[SAP-Modul
(Pflichtauswahl)]])&gt;0,"Modul anders","okay"),"")</f>
        <v>okay</v>
      </c>
      <c r="AQ1735" s="10" t="str">
        <f>IFERROR(IF(COUNTIFS(BTT[Verwendete Transaktion (Pflichtauswahl)],BTT[[#This Row],[Verwendete Transaktion (Pflichtauswahl)]],BTT[Verantwortliches TP
(automatisch)],"&lt;&gt;"&amp;BTT[[#This Row],[Verantwortliches TP
(automatisch)]])&gt;0,"Transaktion mehrfach","okay"),"")</f>
        <v>okay</v>
      </c>
      <c r="AR1735" s="10" t="str">
        <f>IFERROR(IF(COUNTIFS(BTT[Verwendete Transaktion (Pflichtauswahl)],BTT[[#This Row],[Verwendete Transaktion (Pflichtauswahl)]],BTT[Verantwortliches TP
(automatisch)],"&lt;&gt;"&amp;VLOOKUP(aktives_Teilprojekt,Teilprojekte[[Teilprojekte]:[Kürzel]],2,FALSE))&gt;0,"Transaktion mehrfach","okay"),"")</f>
        <v>okay</v>
      </c>
      <c r="AS1735" s="10" t="s">
        <v>12345</v>
      </c>
      <c r="AT1735" s="10"/>
    </row>
    <row r="1736" spans="1:46" x14ac:dyDescent="0.25">
      <c r="A1736" s="14" t="str">
        <f>IFERROR(IF(BTT[[#This Row],[Lfd Nr. 
(aus konsolidierter Datei)]]&lt;&gt;"",BTT[[#This Row],[Lfd Nr. 
(aus konsolidierter Datei)]],VLOOKUP(aktives_Teilprojekt,Teilprojekte[[Teilprojekte]:[Kürzel]],2,FALSE)&amp;ROW(BTT[[#This Row],[Lfd Nr.
(automatisch)]])-2),"")</f>
        <v>FI1650</v>
      </c>
      <c r="B1736" s="15" t="s">
        <v>14</v>
      </c>
      <c r="C1736" s="15"/>
      <c r="D1736" t="s">
        <v>12346</v>
      </c>
      <c r="E1736" s="10" t="str">
        <f>IFERROR(IF(NOT(BTT[[#This Row],[Manuelle Änderung des Verantwortliches TP
(Auswahl - bei Bedarf)]]=""),BTT[[#This Row],[Manuelle Änderung des Verantwortliches TP
(Auswahl - bei Bedarf)]],VLOOKUP(BTT[[#This Row],[Hauptprozess
(Pflichtauswahl)]],Hauptprozesse[],3,FALSE)),"")</f>
        <v>FI</v>
      </c>
      <c r="G1736" t="s">
        <v>14320</v>
      </c>
      <c r="H1736" s="10" t="s">
        <v>6038</v>
      </c>
      <c r="I1736" t="s">
        <v>3133</v>
      </c>
      <c r="J1736" s="10" t="str">
        <f>IFERROR(VLOOKUP(BTT[[#This Row],[Verwendete Transaktion (Pflichtauswahl)]],Transaktionen[[Transaktionen]:[Langtext]],2,FALSE),"")</f>
        <v>Bestellung anzeigen</v>
      </c>
      <c r="V1736" s="10" t="str">
        <f>IFERROR(VLOOKUP(BTT[[#This Row],[Verwendetes Formular
(Auswahl falls relevant)]],Formulare[[Formularbezeichnung]:[Formularname (technisch)]],2,FALSE),"")</f>
        <v/>
      </c>
      <c r="Y1736" s="4"/>
      <c r="AK1736" s="10" t="str">
        <f>IF(BTT[[#This Row],[Subprozess
(optionale Auswahl)]]="","okay",IF(VLOOKUP(BTT[[#This Row],[Subprozess
(optionale Auswahl)]],BPML[[Subprozess]:[Zugeordneter Hauptprozess]],3,FALSE)=BTT[[#This Row],[Hauptprozess
(Pflichtauswahl)]],"okay","falscher Subprozess"))</f>
        <v>okay</v>
      </c>
      <c r="AL1736" t="str">
        <f>IF(aktives_Teilprojekt="Master","",IF(BTT[[#This Row],[Verantwortliches TP
(automatisch)]]=VLOOKUP(aktives_Teilprojekt,Teilprojekte[[Teilprojekte]:[Kürzel]],2,FALSE),"okay","Hauptprozess anderes TP"))</f>
        <v>okay</v>
      </c>
      <c r="AM17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6" s="10" t="str">
        <f>IFERROR(IF(BTT[[#This Row],[SAP-Modul
(Pflichtauswahl)]]&lt;&gt;VLOOKUP(BTT[[#This Row],[Verwendete Transaktion (Pflichtauswahl)]],Transaktionen[[Transaktionen]:[Modul]],3,FALSE),"Modul anders","okay"),"")</f>
        <v>okay</v>
      </c>
      <c r="AP1736" s="10" t="str">
        <f>IFERROR(IF(COUNTIFS(BTT[Verwendete Transaktion (Pflichtauswahl)],BTT[[#This Row],[Verwendete Transaktion (Pflichtauswahl)]],BTT[SAP-Modul
(Pflichtauswahl)],"&lt;&gt;"&amp;BTT[[#This Row],[SAP-Modul
(Pflichtauswahl)]])&gt;0,"Modul anders","okay"),"")</f>
        <v>okay</v>
      </c>
      <c r="AQ1736" s="10" t="str">
        <f>IFERROR(IF(COUNTIFS(BTT[Verwendete Transaktion (Pflichtauswahl)],BTT[[#This Row],[Verwendete Transaktion (Pflichtauswahl)]],BTT[Verantwortliches TP
(automatisch)],"&lt;&gt;"&amp;BTT[[#This Row],[Verantwortliches TP
(automatisch)]])&gt;0,"Transaktion mehrfach","okay"),"")</f>
        <v>okay</v>
      </c>
      <c r="AR1736" s="10" t="str">
        <f>IFERROR(IF(COUNTIFS(BTT[Verwendete Transaktion (Pflichtauswahl)],BTT[[#This Row],[Verwendete Transaktion (Pflichtauswahl)]],BTT[Verantwortliches TP
(automatisch)],"&lt;&gt;"&amp;VLOOKUP(aktives_Teilprojekt,Teilprojekte[[Teilprojekte]:[Kürzel]],2,FALSE))&gt;0,"Transaktion mehrfach","okay"),"")</f>
        <v>okay</v>
      </c>
      <c r="AS1736" s="10" t="s">
        <v>12347</v>
      </c>
      <c r="AT1736" s="10"/>
    </row>
    <row r="1737" spans="1:46" x14ac:dyDescent="0.25">
      <c r="A1737" s="14" t="str">
        <f>IFERROR(IF(BTT[[#This Row],[Lfd Nr. 
(aus konsolidierter Datei)]]&lt;&gt;"",BTT[[#This Row],[Lfd Nr. 
(aus konsolidierter Datei)]],VLOOKUP(aktives_Teilprojekt,Teilprojekte[[Teilprojekte]:[Kürzel]],2,FALSE)&amp;ROW(BTT[[#This Row],[Lfd Nr.
(automatisch)]])-2),"")</f>
        <v>FI1651</v>
      </c>
      <c r="B1737" s="15" t="s">
        <v>14</v>
      </c>
      <c r="C1737" s="15"/>
      <c r="D1737" t="s">
        <v>12346</v>
      </c>
      <c r="E1737" s="10" t="str">
        <f>IFERROR(IF(NOT(BTT[[#This Row],[Manuelle Änderung des Verantwortliches TP
(Auswahl - bei Bedarf)]]=""),BTT[[#This Row],[Manuelle Änderung des Verantwortliches TP
(Auswahl - bei Bedarf)]],VLOOKUP(BTT[[#This Row],[Hauptprozess
(Pflichtauswahl)]],Hauptprozesse[],3,FALSE)),"")</f>
        <v>FI</v>
      </c>
      <c r="G1737" t="s">
        <v>14320</v>
      </c>
      <c r="H1737" s="10" t="s">
        <v>6092</v>
      </c>
      <c r="I1737" t="s">
        <v>1903</v>
      </c>
      <c r="J1737" s="10" t="str">
        <f>IFERROR(VLOOKUP(BTT[[#This Row],[Verwendete Transaktion (Pflichtauswahl)]],Transaktionen[[Transaktionen]:[Langtext]],2,FALSE),"")</f>
        <v>Anzeigen Kreditor (Buchhaltung)</v>
      </c>
      <c r="V1737" s="10" t="str">
        <f>IFERROR(VLOOKUP(BTT[[#This Row],[Verwendetes Formular
(Auswahl falls relevant)]],Formulare[[Formularbezeichnung]:[Formularname (technisch)]],2,FALSE),"")</f>
        <v/>
      </c>
      <c r="Y1737" s="4"/>
      <c r="AK1737" s="10" t="str">
        <f>IF(BTT[[#This Row],[Subprozess
(optionale Auswahl)]]="","okay",IF(VLOOKUP(BTT[[#This Row],[Subprozess
(optionale Auswahl)]],BPML[[Subprozess]:[Zugeordneter Hauptprozess]],3,FALSE)=BTT[[#This Row],[Hauptprozess
(Pflichtauswahl)]],"okay","falscher Subprozess"))</f>
        <v>okay</v>
      </c>
      <c r="AL1737" t="str">
        <f>IF(aktives_Teilprojekt="Master","",IF(BTT[[#This Row],[Verantwortliches TP
(automatisch)]]=VLOOKUP(aktives_Teilprojekt,Teilprojekte[[Teilprojekte]:[Kürzel]],2,FALSE),"okay","Hauptprozess anderes TP"))</f>
        <v>okay</v>
      </c>
      <c r="AM17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7" s="10" t="str">
        <f>IFERROR(IF(BTT[[#This Row],[SAP-Modul
(Pflichtauswahl)]]&lt;&gt;VLOOKUP(BTT[[#This Row],[Verwendete Transaktion (Pflichtauswahl)]],Transaktionen[[Transaktionen]:[Modul]],3,FALSE),"Modul anders","okay"),"")</f>
        <v>okay</v>
      </c>
      <c r="AP1737" s="10" t="str">
        <f>IFERROR(IF(COUNTIFS(BTT[Verwendete Transaktion (Pflichtauswahl)],BTT[[#This Row],[Verwendete Transaktion (Pflichtauswahl)]],BTT[SAP-Modul
(Pflichtauswahl)],"&lt;&gt;"&amp;BTT[[#This Row],[SAP-Modul
(Pflichtauswahl)]])&gt;0,"Modul anders","okay"),"")</f>
        <v>okay</v>
      </c>
      <c r="AQ1737" s="10" t="str">
        <f>IFERROR(IF(COUNTIFS(BTT[Verwendete Transaktion (Pflichtauswahl)],BTT[[#This Row],[Verwendete Transaktion (Pflichtauswahl)]],BTT[Verantwortliches TP
(automatisch)],"&lt;&gt;"&amp;BTT[[#This Row],[Verantwortliches TP
(automatisch)]])&gt;0,"Transaktion mehrfach","okay"),"")</f>
        <v>okay</v>
      </c>
      <c r="AR1737" s="10" t="str">
        <f>IFERROR(IF(COUNTIFS(BTT[Verwendete Transaktion (Pflichtauswahl)],BTT[[#This Row],[Verwendete Transaktion (Pflichtauswahl)]],BTT[Verantwortliches TP
(automatisch)],"&lt;&gt;"&amp;VLOOKUP(aktives_Teilprojekt,Teilprojekte[[Teilprojekte]:[Kürzel]],2,FALSE))&gt;0,"Transaktion mehrfach","okay"),"")</f>
        <v>okay</v>
      </c>
      <c r="AS1737" s="10" t="s">
        <v>12348</v>
      </c>
      <c r="AT1737" s="10"/>
    </row>
    <row r="1738" spans="1:46" x14ac:dyDescent="0.25">
      <c r="A1738" s="14" t="str">
        <f>IFERROR(IF(BTT[[#This Row],[Lfd Nr. 
(aus konsolidierter Datei)]]&lt;&gt;"",BTT[[#This Row],[Lfd Nr. 
(aus konsolidierter Datei)]],VLOOKUP(aktives_Teilprojekt,Teilprojekte[[Teilprojekte]:[Kürzel]],2,FALSE)&amp;ROW(BTT[[#This Row],[Lfd Nr.
(automatisch)]])-2),"")</f>
        <v>FI1652</v>
      </c>
      <c r="B1738" s="15" t="s">
        <v>14</v>
      </c>
      <c r="C1738" s="15"/>
      <c r="D1738" t="s">
        <v>12350</v>
      </c>
      <c r="E1738" s="10" t="str">
        <f>IFERROR(IF(NOT(BTT[[#This Row],[Manuelle Änderung des Verantwortliches TP
(Auswahl - bei Bedarf)]]=""),BTT[[#This Row],[Manuelle Änderung des Verantwortliches TP
(Auswahl - bei Bedarf)]],VLOOKUP(BTT[[#This Row],[Hauptprozess
(Pflichtauswahl)]],Hauptprozesse[],3,FALSE)),"")</f>
        <v>FI</v>
      </c>
      <c r="G1738" t="s">
        <v>14321</v>
      </c>
      <c r="H1738" s="10"/>
      <c r="J1738" s="10" t="str">
        <f>IFERROR(VLOOKUP(BTT[[#This Row],[Verwendete Transaktion (Pflichtauswahl)]],Transaktionen[[Transaktionen]:[Langtext]],2,FALSE),"")</f>
        <v/>
      </c>
      <c r="V1738" s="10" t="str">
        <f>IFERROR(VLOOKUP(BTT[[#This Row],[Verwendetes Formular
(Auswahl falls relevant)]],Formulare[[Formularbezeichnung]:[Formularname (technisch)]],2,FALSE),"")</f>
        <v/>
      </c>
      <c r="Y1738" s="4"/>
      <c r="AK1738" s="10" t="str">
        <f>IF(BTT[[#This Row],[Subprozess
(optionale Auswahl)]]="","okay",IF(VLOOKUP(BTT[[#This Row],[Subprozess
(optionale Auswahl)]],BPML[[Subprozess]:[Zugeordneter Hauptprozess]],3,FALSE)=BTT[[#This Row],[Hauptprozess
(Pflichtauswahl)]],"okay","falscher Subprozess"))</f>
        <v>okay</v>
      </c>
      <c r="AL1738" t="str">
        <f>IF(aktives_Teilprojekt="Master","",IF(BTT[[#This Row],[Verantwortliches TP
(automatisch)]]=VLOOKUP(aktives_Teilprojekt,Teilprojekte[[Teilprojekte]:[Kürzel]],2,FALSE),"okay","Hauptprozess anderes TP"))</f>
        <v>okay</v>
      </c>
      <c r="AM17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8" s="10" t="str">
        <f>IFERROR(IF(BTT[[#This Row],[SAP-Modul
(Pflichtauswahl)]]&lt;&gt;VLOOKUP(BTT[[#This Row],[Verwendete Transaktion (Pflichtauswahl)]],Transaktionen[[Transaktionen]:[Modul]],3,FALSE),"Modul anders","okay"),"")</f>
        <v/>
      </c>
      <c r="AP1738" s="10" t="str">
        <f>IFERROR(IF(COUNTIFS(BTT[Verwendete Transaktion (Pflichtauswahl)],BTT[[#This Row],[Verwendete Transaktion (Pflichtauswahl)]],BTT[SAP-Modul
(Pflichtauswahl)],"&lt;&gt;"&amp;BTT[[#This Row],[SAP-Modul
(Pflichtauswahl)]])&gt;0,"Modul anders","okay"),"")</f>
        <v>okay</v>
      </c>
      <c r="AQ1738" s="10" t="str">
        <f>IFERROR(IF(COUNTIFS(BTT[Verwendete Transaktion (Pflichtauswahl)],BTT[[#This Row],[Verwendete Transaktion (Pflichtauswahl)]],BTT[Verantwortliches TP
(automatisch)],"&lt;&gt;"&amp;BTT[[#This Row],[Verantwortliches TP
(automatisch)]])&gt;0,"Transaktion mehrfach","okay"),"")</f>
        <v>okay</v>
      </c>
      <c r="AR1738" s="10" t="str">
        <f>IFERROR(IF(COUNTIFS(BTT[Verwendete Transaktion (Pflichtauswahl)],BTT[[#This Row],[Verwendete Transaktion (Pflichtauswahl)]],BTT[Verantwortliches TP
(automatisch)],"&lt;&gt;"&amp;VLOOKUP(aktives_Teilprojekt,Teilprojekte[[Teilprojekte]:[Kürzel]],2,FALSE))&gt;0,"Transaktion mehrfach","okay"),"")</f>
        <v>okay</v>
      </c>
      <c r="AS1738" s="10" t="s">
        <v>12349</v>
      </c>
      <c r="AT1738" s="10"/>
    </row>
    <row r="1739" spans="1:46" x14ac:dyDescent="0.25">
      <c r="A1739" s="14" t="str">
        <f>IFERROR(IF(BTT[[#This Row],[Lfd Nr. 
(aus konsolidierter Datei)]]&lt;&gt;"",BTT[[#This Row],[Lfd Nr. 
(aus konsolidierter Datei)]],VLOOKUP(aktives_Teilprojekt,Teilprojekte[[Teilprojekte]:[Kürzel]],2,FALSE)&amp;ROW(BTT[[#This Row],[Lfd Nr.
(automatisch)]])-2),"")</f>
        <v>FI1653</v>
      </c>
      <c r="B1739" s="15" t="s">
        <v>14</v>
      </c>
      <c r="C1739" s="15"/>
      <c r="D1739" t="s">
        <v>12352</v>
      </c>
      <c r="E1739" s="10" t="str">
        <f>IFERROR(IF(NOT(BTT[[#This Row],[Manuelle Änderung des Verantwortliches TP
(Auswahl - bei Bedarf)]]=""),BTT[[#This Row],[Manuelle Änderung des Verantwortliches TP
(Auswahl - bei Bedarf)]],VLOOKUP(BTT[[#This Row],[Hauptprozess
(Pflichtauswahl)]],Hauptprozesse[],3,FALSE)),"")</f>
        <v>FI</v>
      </c>
      <c r="G1739" t="s">
        <v>14318</v>
      </c>
      <c r="H1739" s="10"/>
      <c r="J1739" s="10" t="str">
        <f>IFERROR(VLOOKUP(BTT[[#This Row],[Verwendete Transaktion (Pflichtauswahl)]],Transaktionen[[Transaktionen]:[Langtext]],2,FALSE),"")</f>
        <v/>
      </c>
      <c r="V1739" s="10" t="str">
        <f>IFERROR(VLOOKUP(BTT[[#This Row],[Verwendetes Formular
(Auswahl falls relevant)]],Formulare[[Formularbezeichnung]:[Formularname (technisch)]],2,FALSE),"")</f>
        <v/>
      </c>
      <c r="Y1739" s="4"/>
      <c r="AK1739" s="10" t="str">
        <f>IF(BTT[[#This Row],[Subprozess
(optionale Auswahl)]]="","okay",IF(VLOOKUP(BTT[[#This Row],[Subprozess
(optionale Auswahl)]],BPML[[Subprozess]:[Zugeordneter Hauptprozess]],3,FALSE)=BTT[[#This Row],[Hauptprozess
(Pflichtauswahl)]],"okay","falscher Subprozess"))</f>
        <v>okay</v>
      </c>
      <c r="AL1739" t="str">
        <f>IF(aktives_Teilprojekt="Master","",IF(BTT[[#This Row],[Verantwortliches TP
(automatisch)]]=VLOOKUP(aktives_Teilprojekt,Teilprojekte[[Teilprojekte]:[Kürzel]],2,FALSE),"okay","Hauptprozess anderes TP"))</f>
        <v>okay</v>
      </c>
      <c r="AM17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9" s="10" t="str">
        <f>IFERROR(IF(BTT[[#This Row],[SAP-Modul
(Pflichtauswahl)]]&lt;&gt;VLOOKUP(BTT[[#This Row],[Verwendete Transaktion (Pflichtauswahl)]],Transaktionen[[Transaktionen]:[Modul]],3,FALSE),"Modul anders","okay"),"")</f>
        <v/>
      </c>
      <c r="AP1739" s="10" t="str">
        <f>IFERROR(IF(COUNTIFS(BTT[Verwendete Transaktion (Pflichtauswahl)],BTT[[#This Row],[Verwendete Transaktion (Pflichtauswahl)]],BTT[SAP-Modul
(Pflichtauswahl)],"&lt;&gt;"&amp;BTT[[#This Row],[SAP-Modul
(Pflichtauswahl)]])&gt;0,"Modul anders","okay"),"")</f>
        <v>okay</v>
      </c>
      <c r="AQ1739" s="10" t="str">
        <f>IFERROR(IF(COUNTIFS(BTT[Verwendete Transaktion (Pflichtauswahl)],BTT[[#This Row],[Verwendete Transaktion (Pflichtauswahl)]],BTT[Verantwortliches TP
(automatisch)],"&lt;&gt;"&amp;BTT[[#This Row],[Verantwortliches TP
(automatisch)]])&gt;0,"Transaktion mehrfach","okay"),"")</f>
        <v>okay</v>
      </c>
      <c r="AR1739" s="10" t="str">
        <f>IFERROR(IF(COUNTIFS(BTT[Verwendete Transaktion (Pflichtauswahl)],BTT[[#This Row],[Verwendete Transaktion (Pflichtauswahl)]],BTT[Verantwortliches TP
(automatisch)],"&lt;&gt;"&amp;VLOOKUP(aktives_Teilprojekt,Teilprojekte[[Teilprojekte]:[Kürzel]],2,FALSE))&gt;0,"Transaktion mehrfach","okay"),"")</f>
        <v>okay</v>
      </c>
      <c r="AS1739" s="10" t="s">
        <v>12351</v>
      </c>
      <c r="AT1739" s="10"/>
    </row>
    <row r="1740" spans="1:46" x14ac:dyDescent="0.25">
      <c r="A1740" s="14" t="str">
        <f>IFERROR(IF(BTT[[#This Row],[Lfd Nr. 
(aus konsolidierter Datei)]]&lt;&gt;"",BTT[[#This Row],[Lfd Nr. 
(aus konsolidierter Datei)]],VLOOKUP(aktives_Teilprojekt,Teilprojekte[[Teilprojekte]:[Kürzel]],2,FALSE)&amp;ROW(BTT[[#This Row],[Lfd Nr.
(automatisch)]])-2),"")</f>
        <v>FI1654</v>
      </c>
      <c r="B1740" s="15" t="s">
        <v>14</v>
      </c>
      <c r="C1740" s="15"/>
      <c r="D1740" t="s">
        <v>12354</v>
      </c>
      <c r="E1740" s="10" t="str">
        <f>IFERROR(IF(NOT(BTT[[#This Row],[Manuelle Änderung des Verantwortliches TP
(Auswahl - bei Bedarf)]]=""),BTT[[#This Row],[Manuelle Änderung des Verantwortliches TP
(Auswahl - bei Bedarf)]],VLOOKUP(BTT[[#This Row],[Hauptprozess
(Pflichtauswahl)]],Hauptprozesse[],3,FALSE)),"")</f>
        <v>FI</v>
      </c>
      <c r="G1740" t="s">
        <v>9718</v>
      </c>
      <c r="H1740" s="10"/>
      <c r="J1740" s="10" t="str">
        <f>IFERROR(VLOOKUP(BTT[[#This Row],[Verwendete Transaktion (Pflichtauswahl)]],Transaktionen[[Transaktionen]:[Langtext]],2,FALSE),"")</f>
        <v/>
      </c>
      <c r="V1740" s="10" t="str">
        <f>IFERROR(VLOOKUP(BTT[[#This Row],[Verwendetes Formular
(Auswahl falls relevant)]],Formulare[[Formularbezeichnung]:[Formularname (technisch)]],2,FALSE),"")</f>
        <v/>
      </c>
      <c r="Y1740" s="4"/>
      <c r="AK1740" s="10" t="str">
        <f>IF(BTT[[#This Row],[Subprozess
(optionale Auswahl)]]="","okay",IF(VLOOKUP(BTT[[#This Row],[Subprozess
(optionale Auswahl)]],BPML[[Subprozess]:[Zugeordneter Hauptprozess]],3,FALSE)=BTT[[#This Row],[Hauptprozess
(Pflichtauswahl)]],"okay","falscher Subprozess"))</f>
        <v>okay</v>
      </c>
      <c r="AL1740" t="str">
        <f>IF(aktives_Teilprojekt="Master","",IF(BTT[[#This Row],[Verantwortliches TP
(automatisch)]]=VLOOKUP(aktives_Teilprojekt,Teilprojekte[[Teilprojekte]:[Kürzel]],2,FALSE),"okay","Hauptprozess anderes TP"))</f>
        <v>okay</v>
      </c>
      <c r="AM17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0" s="10" t="str">
        <f>IFERROR(IF(BTT[[#This Row],[SAP-Modul
(Pflichtauswahl)]]&lt;&gt;VLOOKUP(BTT[[#This Row],[Verwendete Transaktion (Pflichtauswahl)]],Transaktionen[[Transaktionen]:[Modul]],3,FALSE),"Modul anders","okay"),"")</f>
        <v/>
      </c>
      <c r="AP1740" s="10" t="str">
        <f>IFERROR(IF(COUNTIFS(BTT[Verwendete Transaktion (Pflichtauswahl)],BTT[[#This Row],[Verwendete Transaktion (Pflichtauswahl)]],BTT[SAP-Modul
(Pflichtauswahl)],"&lt;&gt;"&amp;BTT[[#This Row],[SAP-Modul
(Pflichtauswahl)]])&gt;0,"Modul anders","okay"),"")</f>
        <v>okay</v>
      </c>
      <c r="AQ1740" s="10" t="str">
        <f>IFERROR(IF(COUNTIFS(BTT[Verwendete Transaktion (Pflichtauswahl)],BTT[[#This Row],[Verwendete Transaktion (Pflichtauswahl)]],BTT[Verantwortliches TP
(automatisch)],"&lt;&gt;"&amp;BTT[[#This Row],[Verantwortliches TP
(automatisch)]])&gt;0,"Transaktion mehrfach","okay"),"")</f>
        <v>okay</v>
      </c>
      <c r="AR1740" s="10" t="str">
        <f>IFERROR(IF(COUNTIFS(BTT[Verwendete Transaktion (Pflichtauswahl)],BTT[[#This Row],[Verwendete Transaktion (Pflichtauswahl)]],BTT[Verantwortliches TP
(automatisch)],"&lt;&gt;"&amp;VLOOKUP(aktives_Teilprojekt,Teilprojekte[[Teilprojekte]:[Kürzel]],2,FALSE))&gt;0,"Transaktion mehrfach","okay"),"")</f>
        <v>okay</v>
      </c>
      <c r="AS1740" s="10" t="s">
        <v>12353</v>
      </c>
      <c r="AT1740" s="10"/>
    </row>
    <row r="1741" spans="1:46" x14ac:dyDescent="0.25">
      <c r="A1741" s="14" t="str">
        <f>IFERROR(IF(BTT[[#This Row],[Lfd Nr. 
(aus konsolidierter Datei)]]&lt;&gt;"",BTT[[#This Row],[Lfd Nr. 
(aus konsolidierter Datei)]],VLOOKUP(aktives_Teilprojekt,Teilprojekte[[Teilprojekte]:[Kürzel]],2,FALSE)&amp;ROW(BTT[[#This Row],[Lfd Nr.
(automatisch)]])-2),"")</f>
        <v>FI1655</v>
      </c>
      <c r="B1741" s="15" t="s">
        <v>14</v>
      </c>
      <c r="C1741" s="15"/>
      <c r="D1741" t="s">
        <v>12356</v>
      </c>
      <c r="E1741" s="10" t="str">
        <f>IFERROR(IF(NOT(BTT[[#This Row],[Manuelle Änderung des Verantwortliches TP
(Auswahl - bei Bedarf)]]=""),BTT[[#This Row],[Manuelle Änderung des Verantwortliches TP
(Auswahl - bei Bedarf)]],VLOOKUP(BTT[[#This Row],[Hauptprozess
(Pflichtauswahl)]],Hauptprozesse[],3,FALSE)),"")</f>
        <v>FI</v>
      </c>
      <c r="G1741" t="s">
        <v>9718</v>
      </c>
      <c r="H1741" s="10"/>
      <c r="J1741" s="10" t="str">
        <f>IFERROR(VLOOKUP(BTT[[#This Row],[Verwendete Transaktion (Pflichtauswahl)]],Transaktionen[[Transaktionen]:[Langtext]],2,FALSE),"")</f>
        <v/>
      </c>
      <c r="V1741" s="10" t="str">
        <f>IFERROR(VLOOKUP(BTT[[#This Row],[Verwendetes Formular
(Auswahl falls relevant)]],Formulare[[Formularbezeichnung]:[Formularname (technisch)]],2,FALSE),"")</f>
        <v/>
      </c>
      <c r="Y1741" s="4"/>
      <c r="AK1741" s="10" t="str">
        <f>IF(BTT[[#This Row],[Subprozess
(optionale Auswahl)]]="","okay",IF(VLOOKUP(BTT[[#This Row],[Subprozess
(optionale Auswahl)]],BPML[[Subprozess]:[Zugeordneter Hauptprozess]],3,FALSE)=BTT[[#This Row],[Hauptprozess
(Pflichtauswahl)]],"okay","falscher Subprozess"))</f>
        <v>okay</v>
      </c>
      <c r="AL1741" t="str">
        <f>IF(aktives_Teilprojekt="Master","",IF(BTT[[#This Row],[Verantwortliches TP
(automatisch)]]=VLOOKUP(aktives_Teilprojekt,Teilprojekte[[Teilprojekte]:[Kürzel]],2,FALSE),"okay","Hauptprozess anderes TP"))</f>
        <v>okay</v>
      </c>
      <c r="AM17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1" s="10" t="str">
        <f>IFERROR(IF(BTT[[#This Row],[SAP-Modul
(Pflichtauswahl)]]&lt;&gt;VLOOKUP(BTT[[#This Row],[Verwendete Transaktion (Pflichtauswahl)]],Transaktionen[[Transaktionen]:[Modul]],3,FALSE),"Modul anders","okay"),"")</f>
        <v/>
      </c>
      <c r="AP1741" s="10" t="str">
        <f>IFERROR(IF(COUNTIFS(BTT[Verwendete Transaktion (Pflichtauswahl)],BTT[[#This Row],[Verwendete Transaktion (Pflichtauswahl)]],BTT[SAP-Modul
(Pflichtauswahl)],"&lt;&gt;"&amp;BTT[[#This Row],[SAP-Modul
(Pflichtauswahl)]])&gt;0,"Modul anders","okay"),"")</f>
        <v>okay</v>
      </c>
      <c r="AQ1741" s="10" t="str">
        <f>IFERROR(IF(COUNTIFS(BTT[Verwendete Transaktion (Pflichtauswahl)],BTT[[#This Row],[Verwendete Transaktion (Pflichtauswahl)]],BTT[Verantwortliches TP
(automatisch)],"&lt;&gt;"&amp;BTT[[#This Row],[Verantwortliches TP
(automatisch)]])&gt;0,"Transaktion mehrfach","okay"),"")</f>
        <v>okay</v>
      </c>
      <c r="AR1741" s="10" t="str">
        <f>IFERROR(IF(COUNTIFS(BTT[Verwendete Transaktion (Pflichtauswahl)],BTT[[#This Row],[Verwendete Transaktion (Pflichtauswahl)]],BTT[Verantwortliches TP
(automatisch)],"&lt;&gt;"&amp;VLOOKUP(aktives_Teilprojekt,Teilprojekte[[Teilprojekte]:[Kürzel]],2,FALSE))&gt;0,"Transaktion mehrfach","okay"),"")</f>
        <v>okay</v>
      </c>
      <c r="AS1741" s="10" t="s">
        <v>12355</v>
      </c>
      <c r="AT1741" s="10"/>
    </row>
    <row r="1742" spans="1:46" x14ac:dyDescent="0.25">
      <c r="A1742" s="14" t="str">
        <f>IFERROR(IF(BTT[[#This Row],[Lfd Nr. 
(aus konsolidierter Datei)]]&lt;&gt;"",BTT[[#This Row],[Lfd Nr. 
(aus konsolidierter Datei)]],VLOOKUP(aktives_Teilprojekt,Teilprojekte[[Teilprojekte]:[Kürzel]],2,FALSE)&amp;ROW(BTT[[#This Row],[Lfd Nr.
(automatisch)]])-2),"")</f>
        <v>FI1656</v>
      </c>
      <c r="B1742" s="15" t="s">
        <v>14</v>
      </c>
      <c r="C1742" s="15"/>
      <c r="D1742" t="s">
        <v>12330</v>
      </c>
      <c r="E1742" s="10" t="str">
        <f>IFERROR(IF(NOT(BTT[[#This Row],[Manuelle Änderung des Verantwortliches TP
(Auswahl - bei Bedarf)]]=""),BTT[[#This Row],[Manuelle Änderung des Verantwortliches TP
(Auswahl - bei Bedarf)]],VLOOKUP(BTT[[#This Row],[Hauptprozess
(Pflichtauswahl)]],Hauptprozesse[],3,FALSE)),"")</f>
        <v>FI</v>
      </c>
      <c r="G1742" t="s">
        <v>14322</v>
      </c>
      <c r="H1742" s="10"/>
      <c r="J1742" s="10" t="str">
        <f>IFERROR(VLOOKUP(BTT[[#This Row],[Verwendete Transaktion (Pflichtauswahl)]],Transaktionen[[Transaktionen]:[Langtext]],2,FALSE),"")</f>
        <v/>
      </c>
      <c r="V1742" s="10" t="str">
        <f>IFERROR(VLOOKUP(BTT[[#This Row],[Verwendetes Formular
(Auswahl falls relevant)]],Formulare[[Formularbezeichnung]:[Formularname (technisch)]],2,FALSE),"")</f>
        <v/>
      </c>
      <c r="Y1742" s="4"/>
      <c r="AK1742" s="10" t="str">
        <f>IF(BTT[[#This Row],[Subprozess
(optionale Auswahl)]]="","okay",IF(VLOOKUP(BTT[[#This Row],[Subprozess
(optionale Auswahl)]],BPML[[Subprozess]:[Zugeordneter Hauptprozess]],3,FALSE)=BTT[[#This Row],[Hauptprozess
(Pflichtauswahl)]],"okay","falscher Subprozess"))</f>
        <v>okay</v>
      </c>
      <c r="AL1742" t="str">
        <f>IF(aktives_Teilprojekt="Master","",IF(BTT[[#This Row],[Verantwortliches TP
(automatisch)]]=VLOOKUP(aktives_Teilprojekt,Teilprojekte[[Teilprojekte]:[Kürzel]],2,FALSE),"okay","Hauptprozess anderes TP"))</f>
        <v>okay</v>
      </c>
      <c r="AM17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2" s="10" t="str">
        <f>IFERROR(IF(BTT[[#This Row],[SAP-Modul
(Pflichtauswahl)]]&lt;&gt;VLOOKUP(BTT[[#This Row],[Verwendete Transaktion (Pflichtauswahl)]],Transaktionen[[Transaktionen]:[Modul]],3,FALSE),"Modul anders","okay"),"")</f>
        <v/>
      </c>
      <c r="AP1742" s="10" t="str">
        <f>IFERROR(IF(COUNTIFS(BTT[Verwendete Transaktion (Pflichtauswahl)],BTT[[#This Row],[Verwendete Transaktion (Pflichtauswahl)]],BTT[SAP-Modul
(Pflichtauswahl)],"&lt;&gt;"&amp;BTT[[#This Row],[SAP-Modul
(Pflichtauswahl)]])&gt;0,"Modul anders","okay"),"")</f>
        <v>okay</v>
      </c>
      <c r="AQ1742" s="10" t="str">
        <f>IFERROR(IF(COUNTIFS(BTT[Verwendete Transaktion (Pflichtauswahl)],BTT[[#This Row],[Verwendete Transaktion (Pflichtauswahl)]],BTT[Verantwortliches TP
(automatisch)],"&lt;&gt;"&amp;BTT[[#This Row],[Verantwortliches TP
(automatisch)]])&gt;0,"Transaktion mehrfach","okay"),"")</f>
        <v>okay</v>
      </c>
      <c r="AR1742" s="10" t="str">
        <f>IFERROR(IF(COUNTIFS(BTT[Verwendete Transaktion (Pflichtauswahl)],BTT[[#This Row],[Verwendete Transaktion (Pflichtauswahl)]],BTT[Verantwortliches TP
(automatisch)],"&lt;&gt;"&amp;VLOOKUP(aktives_Teilprojekt,Teilprojekte[[Teilprojekte]:[Kürzel]],2,FALSE))&gt;0,"Transaktion mehrfach","okay"),"")</f>
        <v>okay</v>
      </c>
      <c r="AS1742" s="10" t="s">
        <v>12357</v>
      </c>
      <c r="AT1742" s="10"/>
    </row>
    <row r="1743" spans="1:46" x14ac:dyDescent="0.25">
      <c r="A1743" s="14" t="str">
        <f>IFERROR(IF(BTT[[#This Row],[Lfd Nr. 
(aus konsolidierter Datei)]]&lt;&gt;"",BTT[[#This Row],[Lfd Nr. 
(aus konsolidierter Datei)]],VLOOKUP(aktives_Teilprojekt,Teilprojekte[[Teilprojekte]:[Kürzel]],2,FALSE)&amp;ROW(BTT[[#This Row],[Lfd Nr.
(automatisch)]])-2),"")</f>
        <v>FI1657</v>
      </c>
      <c r="B1743" s="15" t="s">
        <v>14</v>
      </c>
      <c r="C1743" s="15"/>
      <c r="D1743" t="s">
        <v>12359</v>
      </c>
      <c r="E1743" s="10" t="str">
        <f>IFERROR(IF(NOT(BTT[[#This Row],[Manuelle Änderung des Verantwortliches TP
(Auswahl - bei Bedarf)]]=""),BTT[[#This Row],[Manuelle Änderung des Verantwortliches TP
(Auswahl - bei Bedarf)]],VLOOKUP(BTT[[#This Row],[Hauptprozess
(Pflichtauswahl)]],Hauptprozesse[],3,FALSE)),"")</f>
        <v>FI</v>
      </c>
      <c r="G1743" t="s">
        <v>14322</v>
      </c>
      <c r="H1743" s="10"/>
      <c r="J1743" s="10" t="str">
        <f>IFERROR(VLOOKUP(BTT[[#This Row],[Verwendete Transaktion (Pflichtauswahl)]],Transaktionen[[Transaktionen]:[Langtext]],2,FALSE),"")</f>
        <v/>
      </c>
      <c r="V1743" s="10" t="str">
        <f>IFERROR(VLOOKUP(BTT[[#This Row],[Verwendetes Formular
(Auswahl falls relevant)]],Formulare[[Formularbezeichnung]:[Formularname (technisch)]],2,FALSE),"")</f>
        <v/>
      </c>
      <c r="Y1743" s="4"/>
      <c r="AK1743" s="10" t="str">
        <f>IF(BTT[[#This Row],[Subprozess
(optionale Auswahl)]]="","okay",IF(VLOOKUP(BTT[[#This Row],[Subprozess
(optionale Auswahl)]],BPML[[Subprozess]:[Zugeordneter Hauptprozess]],3,FALSE)=BTT[[#This Row],[Hauptprozess
(Pflichtauswahl)]],"okay","falscher Subprozess"))</f>
        <v>okay</v>
      </c>
      <c r="AL1743" t="str">
        <f>IF(aktives_Teilprojekt="Master","",IF(BTT[[#This Row],[Verantwortliches TP
(automatisch)]]=VLOOKUP(aktives_Teilprojekt,Teilprojekte[[Teilprojekte]:[Kürzel]],2,FALSE),"okay","Hauptprozess anderes TP"))</f>
        <v>okay</v>
      </c>
      <c r="AM17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3" s="10" t="str">
        <f>IFERROR(IF(BTT[[#This Row],[SAP-Modul
(Pflichtauswahl)]]&lt;&gt;VLOOKUP(BTT[[#This Row],[Verwendete Transaktion (Pflichtauswahl)]],Transaktionen[[Transaktionen]:[Modul]],3,FALSE),"Modul anders","okay"),"")</f>
        <v/>
      </c>
      <c r="AP1743" s="10" t="str">
        <f>IFERROR(IF(COUNTIFS(BTT[Verwendete Transaktion (Pflichtauswahl)],BTT[[#This Row],[Verwendete Transaktion (Pflichtauswahl)]],BTT[SAP-Modul
(Pflichtauswahl)],"&lt;&gt;"&amp;BTT[[#This Row],[SAP-Modul
(Pflichtauswahl)]])&gt;0,"Modul anders","okay"),"")</f>
        <v>okay</v>
      </c>
      <c r="AQ1743" s="10" t="str">
        <f>IFERROR(IF(COUNTIFS(BTT[Verwendete Transaktion (Pflichtauswahl)],BTT[[#This Row],[Verwendete Transaktion (Pflichtauswahl)]],BTT[Verantwortliches TP
(automatisch)],"&lt;&gt;"&amp;BTT[[#This Row],[Verantwortliches TP
(automatisch)]])&gt;0,"Transaktion mehrfach","okay"),"")</f>
        <v>okay</v>
      </c>
      <c r="AR1743" s="10" t="str">
        <f>IFERROR(IF(COUNTIFS(BTT[Verwendete Transaktion (Pflichtauswahl)],BTT[[#This Row],[Verwendete Transaktion (Pflichtauswahl)]],BTT[Verantwortliches TP
(automatisch)],"&lt;&gt;"&amp;VLOOKUP(aktives_Teilprojekt,Teilprojekte[[Teilprojekte]:[Kürzel]],2,FALSE))&gt;0,"Transaktion mehrfach","okay"),"")</f>
        <v>okay</v>
      </c>
      <c r="AS1743" s="10" t="s">
        <v>12358</v>
      </c>
      <c r="AT1743" s="10"/>
    </row>
    <row r="1744" spans="1:46" x14ac:dyDescent="0.25">
      <c r="A1744" s="14" t="str">
        <f>IFERROR(IF(BTT[[#This Row],[Lfd Nr. 
(aus konsolidierter Datei)]]&lt;&gt;"",BTT[[#This Row],[Lfd Nr. 
(aus konsolidierter Datei)]],VLOOKUP(aktives_Teilprojekt,Teilprojekte[[Teilprojekte]:[Kürzel]],2,FALSE)&amp;ROW(BTT[[#This Row],[Lfd Nr.
(automatisch)]])-2),"")</f>
        <v>FI1658</v>
      </c>
      <c r="B1744" s="15" t="s">
        <v>14</v>
      </c>
      <c r="C1744" s="15"/>
      <c r="D1744" t="s">
        <v>12361</v>
      </c>
      <c r="E1744" s="10" t="str">
        <f>IFERROR(IF(NOT(BTT[[#This Row],[Manuelle Änderung des Verantwortliches TP
(Auswahl - bei Bedarf)]]=""),BTT[[#This Row],[Manuelle Änderung des Verantwortliches TP
(Auswahl - bei Bedarf)]],VLOOKUP(BTT[[#This Row],[Hauptprozess
(Pflichtauswahl)]],Hauptprozesse[],3,FALSE)),"")</f>
        <v>FI</v>
      </c>
      <c r="G1744" t="s">
        <v>14320</v>
      </c>
      <c r="H1744" s="10"/>
      <c r="J1744" s="10" t="str">
        <f>IFERROR(VLOOKUP(BTT[[#This Row],[Verwendete Transaktion (Pflichtauswahl)]],Transaktionen[[Transaktionen]:[Langtext]],2,FALSE),"")</f>
        <v/>
      </c>
      <c r="V1744" s="10" t="str">
        <f>IFERROR(VLOOKUP(BTT[[#This Row],[Verwendetes Formular
(Auswahl falls relevant)]],Formulare[[Formularbezeichnung]:[Formularname (technisch)]],2,FALSE),"")</f>
        <v/>
      </c>
      <c r="Y1744" s="4"/>
      <c r="AK1744" s="10" t="str">
        <f>IF(BTT[[#This Row],[Subprozess
(optionale Auswahl)]]="","okay",IF(VLOOKUP(BTT[[#This Row],[Subprozess
(optionale Auswahl)]],BPML[[Subprozess]:[Zugeordneter Hauptprozess]],3,FALSE)=BTT[[#This Row],[Hauptprozess
(Pflichtauswahl)]],"okay","falscher Subprozess"))</f>
        <v>okay</v>
      </c>
      <c r="AL1744" t="str">
        <f>IF(aktives_Teilprojekt="Master","",IF(BTT[[#This Row],[Verantwortliches TP
(automatisch)]]=VLOOKUP(aktives_Teilprojekt,Teilprojekte[[Teilprojekte]:[Kürzel]],2,FALSE),"okay","Hauptprozess anderes TP"))</f>
        <v>okay</v>
      </c>
      <c r="AM17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4" s="10" t="str">
        <f>IFERROR(IF(BTT[[#This Row],[SAP-Modul
(Pflichtauswahl)]]&lt;&gt;VLOOKUP(BTT[[#This Row],[Verwendete Transaktion (Pflichtauswahl)]],Transaktionen[[Transaktionen]:[Modul]],3,FALSE),"Modul anders","okay"),"")</f>
        <v/>
      </c>
      <c r="AP1744" s="10" t="str">
        <f>IFERROR(IF(COUNTIFS(BTT[Verwendete Transaktion (Pflichtauswahl)],BTT[[#This Row],[Verwendete Transaktion (Pflichtauswahl)]],BTT[SAP-Modul
(Pflichtauswahl)],"&lt;&gt;"&amp;BTT[[#This Row],[SAP-Modul
(Pflichtauswahl)]])&gt;0,"Modul anders","okay"),"")</f>
        <v>okay</v>
      </c>
      <c r="AQ1744" s="10" t="str">
        <f>IFERROR(IF(COUNTIFS(BTT[Verwendete Transaktion (Pflichtauswahl)],BTT[[#This Row],[Verwendete Transaktion (Pflichtauswahl)]],BTT[Verantwortliches TP
(automatisch)],"&lt;&gt;"&amp;BTT[[#This Row],[Verantwortliches TP
(automatisch)]])&gt;0,"Transaktion mehrfach","okay"),"")</f>
        <v>okay</v>
      </c>
      <c r="AR1744" s="10" t="str">
        <f>IFERROR(IF(COUNTIFS(BTT[Verwendete Transaktion (Pflichtauswahl)],BTT[[#This Row],[Verwendete Transaktion (Pflichtauswahl)]],BTT[Verantwortliches TP
(automatisch)],"&lt;&gt;"&amp;VLOOKUP(aktives_Teilprojekt,Teilprojekte[[Teilprojekte]:[Kürzel]],2,FALSE))&gt;0,"Transaktion mehrfach","okay"),"")</f>
        <v>okay</v>
      </c>
      <c r="AS1744" s="10" t="s">
        <v>12360</v>
      </c>
      <c r="AT1744" s="10"/>
    </row>
    <row r="1745" spans="1:46" x14ac:dyDescent="0.25">
      <c r="A1745" s="14" t="str">
        <f>IFERROR(IF(BTT[[#This Row],[Lfd Nr. 
(aus konsolidierter Datei)]]&lt;&gt;"",BTT[[#This Row],[Lfd Nr. 
(aus konsolidierter Datei)]],VLOOKUP(aktives_Teilprojekt,Teilprojekte[[Teilprojekte]:[Kürzel]],2,FALSE)&amp;ROW(BTT[[#This Row],[Lfd Nr.
(automatisch)]])-2),"")</f>
        <v>FI1659</v>
      </c>
      <c r="B1745" s="15" t="s">
        <v>14</v>
      </c>
      <c r="C1745" s="15"/>
      <c r="D1745" t="s">
        <v>12361</v>
      </c>
      <c r="E1745" s="10" t="str">
        <f>IFERROR(IF(NOT(BTT[[#This Row],[Manuelle Änderung des Verantwortliches TP
(Auswahl - bei Bedarf)]]=""),BTT[[#This Row],[Manuelle Änderung des Verantwortliches TP
(Auswahl - bei Bedarf)]],VLOOKUP(BTT[[#This Row],[Hauptprozess
(Pflichtauswahl)]],Hauptprozesse[],3,FALSE)),"")</f>
        <v>FI</v>
      </c>
      <c r="G1745" t="s">
        <v>14320</v>
      </c>
      <c r="H1745" s="10"/>
      <c r="J1745" s="10" t="str">
        <f>IFERROR(VLOOKUP(BTT[[#This Row],[Verwendete Transaktion (Pflichtauswahl)]],Transaktionen[[Transaktionen]:[Langtext]],2,FALSE),"")</f>
        <v/>
      </c>
      <c r="N1745" t="s">
        <v>9765</v>
      </c>
      <c r="V1745" s="10" t="str">
        <f>IFERROR(VLOOKUP(BTT[[#This Row],[Verwendetes Formular
(Auswahl falls relevant)]],Formulare[[Formularbezeichnung]:[Formularname (technisch)]],2,FALSE),"")</f>
        <v/>
      </c>
      <c r="Y1745" s="4"/>
      <c r="AK1745" s="10" t="str">
        <f>IF(BTT[[#This Row],[Subprozess
(optionale Auswahl)]]="","okay",IF(VLOOKUP(BTT[[#This Row],[Subprozess
(optionale Auswahl)]],BPML[[Subprozess]:[Zugeordneter Hauptprozess]],3,FALSE)=BTT[[#This Row],[Hauptprozess
(Pflichtauswahl)]],"okay","falscher Subprozess"))</f>
        <v>okay</v>
      </c>
      <c r="AL1745" t="str">
        <f>IF(aktives_Teilprojekt="Master","",IF(BTT[[#This Row],[Verantwortliches TP
(automatisch)]]=VLOOKUP(aktives_Teilprojekt,Teilprojekte[[Teilprojekte]:[Kürzel]],2,FALSE),"okay","Hauptprozess anderes TP"))</f>
        <v>okay</v>
      </c>
      <c r="AM17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5" s="10" t="str">
        <f>IFERROR(IF(BTT[[#This Row],[SAP-Modul
(Pflichtauswahl)]]&lt;&gt;VLOOKUP(BTT[[#This Row],[Verwendete Transaktion (Pflichtauswahl)]],Transaktionen[[Transaktionen]:[Modul]],3,FALSE),"Modul anders","okay"),"")</f>
        <v/>
      </c>
      <c r="AP1745" s="10" t="str">
        <f>IFERROR(IF(COUNTIFS(BTT[Verwendete Transaktion (Pflichtauswahl)],BTT[[#This Row],[Verwendete Transaktion (Pflichtauswahl)]],BTT[SAP-Modul
(Pflichtauswahl)],"&lt;&gt;"&amp;BTT[[#This Row],[SAP-Modul
(Pflichtauswahl)]])&gt;0,"Modul anders","okay"),"")</f>
        <v>okay</v>
      </c>
      <c r="AQ1745" s="10" t="str">
        <f>IFERROR(IF(COUNTIFS(BTT[Verwendete Transaktion (Pflichtauswahl)],BTT[[#This Row],[Verwendete Transaktion (Pflichtauswahl)]],BTT[Verantwortliches TP
(automatisch)],"&lt;&gt;"&amp;BTT[[#This Row],[Verantwortliches TP
(automatisch)]])&gt;0,"Transaktion mehrfach","okay"),"")</f>
        <v>okay</v>
      </c>
      <c r="AR1745" s="10" t="str">
        <f>IFERROR(IF(COUNTIFS(BTT[Verwendete Transaktion (Pflichtauswahl)],BTT[[#This Row],[Verwendete Transaktion (Pflichtauswahl)]],BTT[Verantwortliches TP
(automatisch)],"&lt;&gt;"&amp;VLOOKUP(aktives_Teilprojekt,Teilprojekte[[Teilprojekte]:[Kürzel]],2,FALSE))&gt;0,"Transaktion mehrfach","okay"),"")</f>
        <v>okay</v>
      </c>
      <c r="AS1745" s="10" t="s">
        <v>12362</v>
      </c>
      <c r="AT1745" s="10"/>
    </row>
    <row r="1746" spans="1:46" x14ac:dyDescent="0.25">
      <c r="A1746" s="14" t="str">
        <f>IFERROR(IF(BTT[[#This Row],[Lfd Nr. 
(aus konsolidierter Datei)]]&lt;&gt;"",BTT[[#This Row],[Lfd Nr. 
(aus konsolidierter Datei)]],VLOOKUP(aktives_Teilprojekt,Teilprojekte[[Teilprojekte]:[Kürzel]],2,FALSE)&amp;ROW(BTT[[#This Row],[Lfd Nr.
(automatisch)]])-2),"")</f>
        <v>FI1660</v>
      </c>
      <c r="B1746" s="15" t="s">
        <v>14</v>
      </c>
      <c r="C1746" s="15"/>
      <c r="D1746" t="s">
        <v>12364</v>
      </c>
      <c r="E1746" s="10" t="str">
        <f>IFERROR(IF(NOT(BTT[[#This Row],[Manuelle Änderung des Verantwortliches TP
(Auswahl - bei Bedarf)]]=""),BTT[[#This Row],[Manuelle Änderung des Verantwortliches TP
(Auswahl - bei Bedarf)]],VLOOKUP(BTT[[#This Row],[Hauptprozess
(Pflichtauswahl)]],Hauptprozesse[],3,FALSE)),"")</f>
        <v>FI</v>
      </c>
      <c r="G1746" t="s">
        <v>14320</v>
      </c>
      <c r="H1746" s="10" t="s">
        <v>6038</v>
      </c>
      <c r="I1746" t="s">
        <v>3133</v>
      </c>
      <c r="J1746" s="10" t="str">
        <f>IFERROR(VLOOKUP(BTT[[#This Row],[Verwendete Transaktion (Pflichtauswahl)]],Transaktionen[[Transaktionen]:[Langtext]],2,FALSE),"")</f>
        <v>Bestellung anzeigen</v>
      </c>
      <c r="V1746" s="10" t="str">
        <f>IFERROR(VLOOKUP(BTT[[#This Row],[Verwendetes Formular
(Auswahl falls relevant)]],Formulare[[Formularbezeichnung]:[Formularname (technisch)]],2,FALSE),"")</f>
        <v/>
      </c>
      <c r="Y1746" s="4"/>
      <c r="AK1746" s="10" t="str">
        <f>IF(BTT[[#This Row],[Subprozess
(optionale Auswahl)]]="","okay",IF(VLOOKUP(BTT[[#This Row],[Subprozess
(optionale Auswahl)]],BPML[[Subprozess]:[Zugeordneter Hauptprozess]],3,FALSE)=BTT[[#This Row],[Hauptprozess
(Pflichtauswahl)]],"okay","falscher Subprozess"))</f>
        <v>okay</v>
      </c>
      <c r="AL1746" t="str">
        <f>IF(aktives_Teilprojekt="Master","",IF(BTT[[#This Row],[Verantwortliches TP
(automatisch)]]=VLOOKUP(aktives_Teilprojekt,Teilprojekte[[Teilprojekte]:[Kürzel]],2,FALSE),"okay","Hauptprozess anderes TP"))</f>
        <v>okay</v>
      </c>
      <c r="AM17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6" s="10" t="str">
        <f>IFERROR(IF(BTT[[#This Row],[SAP-Modul
(Pflichtauswahl)]]&lt;&gt;VLOOKUP(BTT[[#This Row],[Verwendete Transaktion (Pflichtauswahl)]],Transaktionen[[Transaktionen]:[Modul]],3,FALSE),"Modul anders","okay"),"")</f>
        <v>okay</v>
      </c>
      <c r="AP1746" s="10" t="str">
        <f>IFERROR(IF(COUNTIFS(BTT[Verwendete Transaktion (Pflichtauswahl)],BTT[[#This Row],[Verwendete Transaktion (Pflichtauswahl)]],BTT[SAP-Modul
(Pflichtauswahl)],"&lt;&gt;"&amp;BTT[[#This Row],[SAP-Modul
(Pflichtauswahl)]])&gt;0,"Modul anders","okay"),"")</f>
        <v>okay</v>
      </c>
      <c r="AQ1746" s="10" t="str">
        <f>IFERROR(IF(COUNTIFS(BTT[Verwendete Transaktion (Pflichtauswahl)],BTT[[#This Row],[Verwendete Transaktion (Pflichtauswahl)]],BTT[Verantwortliches TP
(automatisch)],"&lt;&gt;"&amp;BTT[[#This Row],[Verantwortliches TP
(automatisch)]])&gt;0,"Transaktion mehrfach","okay"),"")</f>
        <v>okay</v>
      </c>
      <c r="AR1746" s="10" t="str">
        <f>IFERROR(IF(COUNTIFS(BTT[Verwendete Transaktion (Pflichtauswahl)],BTT[[#This Row],[Verwendete Transaktion (Pflichtauswahl)]],BTT[Verantwortliches TP
(automatisch)],"&lt;&gt;"&amp;VLOOKUP(aktives_Teilprojekt,Teilprojekte[[Teilprojekte]:[Kürzel]],2,FALSE))&gt;0,"Transaktion mehrfach","okay"),"")</f>
        <v>okay</v>
      </c>
      <c r="AS1746" s="10" t="s">
        <v>12363</v>
      </c>
      <c r="AT1746" s="10"/>
    </row>
    <row r="1747" spans="1:46" x14ac:dyDescent="0.25">
      <c r="A1747" s="14" t="str">
        <f>IFERROR(IF(BTT[[#This Row],[Lfd Nr. 
(aus konsolidierter Datei)]]&lt;&gt;"",BTT[[#This Row],[Lfd Nr. 
(aus konsolidierter Datei)]],VLOOKUP(aktives_Teilprojekt,Teilprojekte[[Teilprojekte]:[Kürzel]],2,FALSE)&amp;ROW(BTT[[#This Row],[Lfd Nr.
(automatisch)]])-2),"")</f>
        <v>FI1661</v>
      </c>
      <c r="B1747" s="15" t="s">
        <v>14</v>
      </c>
      <c r="C1747" s="15"/>
      <c r="D1747" t="s">
        <v>12364</v>
      </c>
      <c r="E1747" s="10" t="str">
        <f>IFERROR(IF(NOT(BTT[[#This Row],[Manuelle Änderung des Verantwortliches TP
(Auswahl - bei Bedarf)]]=""),BTT[[#This Row],[Manuelle Änderung des Verantwortliches TP
(Auswahl - bei Bedarf)]],VLOOKUP(BTT[[#This Row],[Hauptprozess
(Pflichtauswahl)]],Hauptprozesse[],3,FALSE)),"")</f>
        <v>FI</v>
      </c>
      <c r="G1747" t="s">
        <v>14320</v>
      </c>
      <c r="H1747" s="10" t="s">
        <v>6102</v>
      </c>
      <c r="I1747" t="s">
        <v>1809</v>
      </c>
      <c r="J1747" s="10" t="str">
        <f>IFERROR(VLOOKUP(BTT[[#This Row],[Verwendete Transaktion (Pflichtauswahl)]],Transaktionen[[Transaktionen]:[Langtext]],2,FALSE),"")</f>
        <v>Einzelposten Kreditoren</v>
      </c>
      <c r="V1747" s="10" t="str">
        <f>IFERROR(VLOOKUP(BTT[[#This Row],[Verwendetes Formular
(Auswahl falls relevant)]],Formulare[[Formularbezeichnung]:[Formularname (technisch)]],2,FALSE),"")</f>
        <v/>
      </c>
      <c r="Y1747" s="4"/>
      <c r="AK1747" s="10" t="str">
        <f>IF(BTT[[#This Row],[Subprozess
(optionale Auswahl)]]="","okay",IF(VLOOKUP(BTT[[#This Row],[Subprozess
(optionale Auswahl)]],BPML[[Subprozess]:[Zugeordneter Hauptprozess]],3,FALSE)=BTT[[#This Row],[Hauptprozess
(Pflichtauswahl)]],"okay","falscher Subprozess"))</f>
        <v>okay</v>
      </c>
      <c r="AL1747" t="str">
        <f>IF(aktives_Teilprojekt="Master","",IF(BTT[[#This Row],[Verantwortliches TP
(automatisch)]]=VLOOKUP(aktives_Teilprojekt,Teilprojekte[[Teilprojekte]:[Kürzel]],2,FALSE),"okay","Hauptprozess anderes TP"))</f>
        <v>okay</v>
      </c>
      <c r="AM17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7" s="10" t="str">
        <f>IFERROR(IF(BTT[[#This Row],[SAP-Modul
(Pflichtauswahl)]]&lt;&gt;VLOOKUP(BTT[[#This Row],[Verwendete Transaktion (Pflichtauswahl)]],Transaktionen[[Transaktionen]:[Modul]],3,FALSE),"Modul anders","okay"),"")</f>
        <v>okay</v>
      </c>
      <c r="AP1747" s="10" t="str">
        <f>IFERROR(IF(COUNTIFS(BTT[Verwendete Transaktion (Pflichtauswahl)],BTT[[#This Row],[Verwendete Transaktion (Pflichtauswahl)]],BTT[SAP-Modul
(Pflichtauswahl)],"&lt;&gt;"&amp;BTT[[#This Row],[SAP-Modul
(Pflichtauswahl)]])&gt;0,"Modul anders","okay"),"")</f>
        <v>okay</v>
      </c>
      <c r="AQ1747" s="10" t="str">
        <f>IFERROR(IF(COUNTIFS(BTT[Verwendete Transaktion (Pflichtauswahl)],BTT[[#This Row],[Verwendete Transaktion (Pflichtauswahl)]],BTT[Verantwortliches TP
(automatisch)],"&lt;&gt;"&amp;BTT[[#This Row],[Verantwortliches TP
(automatisch)]])&gt;0,"Transaktion mehrfach","okay"),"")</f>
        <v>okay</v>
      </c>
      <c r="AR1747" s="10" t="str">
        <f>IFERROR(IF(COUNTIFS(BTT[Verwendete Transaktion (Pflichtauswahl)],BTT[[#This Row],[Verwendete Transaktion (Pflichtauswahl)]],BTT[Verantwortliches TP
(automatisch)],"&lt;&gt;"&amp;VLOOKUP(aktives_Teilprojekt,Teilprojekte[[Teilprojekte]:[Kürzel]],2,FALSE))&gt;0,"Transaktion mehrfach","okay"),"")</f>
        <v>okay</v>
      </c>
      <c r="AS1747" s="10" t="s">
        <v>12365</v>
      </c>
      <c r="AT1747" s="10"/>
    </row>
    <row r="1748" spans="1:46" x14ac:dyDescent="0.25">
      <c r="A1748" s="14" t="str">
        <f>IFERROR(IF(BTT[[#This Row],[Lfd Nr. 
(aus konsolidierter Datei)]]&lt;&gt;"",BTT[[#This Row],[Lfd Nr. 
(aus konsolidierter Datei)]],VLOOKUP(aktives_Teilprojekt,Teilprojekte[[Teilprojekte]:[Kürzel]],2,FALSE)&amp;ROW(BTT[[#This Row],[Lfd Nr.
(automatisch)]])-2),"")</f>
        <v>FI1662</v>
      </c>
      <c r="B1748" s="15" t="s">
        <v>14</v>
      </c>
      <c r="C1748" s="15"/>
      <c r="D1748" t="s">
        <v>12364</v>
      </c>
      <c r="E1748" s="10" t="str">
        <f>IFERROR(IF(NOT(BTT[[#This Row],[Manuelle Änderung des Verantwortliches TP
(Auswahl - bei Bedarf)]]=""),BTT[[#This Row],[Manuelle Änderung des Verantwortliches TP
(Auswahl - bei Bedarf)]],VLOOKUP(BTT[[#This Row],[Hauptprozess
(Pflichtauswahl)]],Hauptprozesse[],3,FALSE)),"")</f>
        <v>FI</v>
      </c>
      <c r="G1748" t="s">
        <v>14320</v>
      </c>
      <c r="H1748" s="10" t="s">
        <v>6092</v>
      </c>
      <c r="I1748" t="s">
        <v>1903</v>
      </c>
      <c r="J1748" s="10" t="str">
        <f>IFERROR(VLOOKUP(BTT[[#This Row],[Verwendete Transaktion (Pflichtauswahl)]],Transaktionen[[Transaktionen]:[Langtext]],2,FALSE),"")</f>
        <v>Anzeigen Kreditor (Buchhaltung)</v>
      </c>
      <c r="V1748" s="10" t="str">
        <f>IFERROR(VLOOKUP(BTT[[#This Row],[Verwendetes Formular
(Auswahl falls relevant)]],Formulare[[Formularbezeichnung]:[Formularname (technisch)]],2,FALSE),"")</f>
        <v/>
      </c>
      <c r="Y1748" s="4"/>
      <c r="AK1748" s="10" t="str">
        <f>IF(BTT[[#This Row],[Subprozess
(optionale Auswahl)]]="","okay",IF(VLOOKUP(BTT[[#This Row],[Subprozess
(optionale Auswahl)]],BPML[[Subprozess]:[Zugeordneter Hauptprozess]],3,FALSE)=BTT[[#This Row],[Hauptprozess
(Pflichtauswahl)]],"okay","falscher Subprozess"))</f>
        <v>okay</v>
      </c>
      <c r="AL1748" t="str">
        <f>IF(aktives_Teilprojekt="Master","",IF(BTT[[#This Row],[Verantwortliches TP
(automatisch)]]=VLOOKUP(aktives_Teilprojekt,Teilprojekte[[Teilprojekte]:[Kürzel]],2,FALSE),"okay","Hauptprozess anderes TP"))</f>
        <v>okay</v>
      </c>
      <c r="AM17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8" s="10" t="str">
        <f>IFERROR(IF(BTT[[#This Row],[SAP-Modul
(Pflichtauswahl)]]&lt;&gt;VLOOKUP(BTT[[#This Row],[Verwendete Transaktion (Pflichtauswahl)]],Transaktionen[[Transaktionen]:[Modul]],3,FALSE),"Modul anders","okay"),"")</f>
        <v>okay</v>
      </c>
      <c r="AP1748" s="10" t="str">
        <f>IFERROR(IF(COUNTIFS(BTT[Verwendete Transaktion (Pflichtauswahl)],BTT[[#This Row],[Verwendete Transaktion (Pflichtauswahl)]],BTT[SAP-Modul
(Pflichtauswahl)],"&lt;&gt;"&amp;BTT[[#This Row],[SAP-Modul
(Pflichtauswahl)]])&gt;0,"Modul anders","okay"),"")</f>
        <v>okay</v>
      </c>
      <c r="AQ1748" s="10" t="str">
        <f>IFERROR(IF(COUNTIFS(BTT[Verwendete Transaktion (Pflichtauswahl)],BTT[[#This Row],[Verwendete Transaktion (Pflichtauswahl)]],BTT[Verantwortliches TP
(automatisch)],"&lt;&gt;"&amp;BTT[[#This Row],[Verantwortliches TP
(automatisch)]])&gt;0,"Transaktion mehrfach","okay"),"")</f>
        <v>okay</v>
      </c>
      <c r="AR1748" s="10" t="str">
        <f>IFERROR(IF(COUNTIFS(BTT[Verwendete Transaktion (Pflichtauswahl)],BTT[[#This Row],[Verwendete Transaktion (Pflichtauswahl)]],BTT[Verantwortliches TP
(automatisch)],"&lt;&gt;"&amp;VLOOKUP(aktives_Teilprojekt,Teilprojekte[[Teilprojekte]:[Kürzel]],2,FALSE))&gt;0,"Transaktion mehrfach","okay"),"")</f>
        <v>okay</v>
      </c>
      <c r="AS1748" s="10" t="s">
        <v>12366</v>
      </c>
      <c r="AT1748" s="10"/>
    </row>
    <row r="1749" spans="1:46" x14ac:dyDescent="0.25">
      <c r="A1749" s="14" t="str">
        <f>IFERROR(IF(BTT[[#This Row],[Lfd Nr. 
(aus konsolidierter Datei)]]&lt;&gt;"",BTT[[#This Row],[Lfd Nr. 
(aus konsolidierter Datei)]],VLOOKUP(aktives_Teilprojekt,Teilprojekte[[Teilprojekte]:[Kürzel]],2,FALSE)&amp;ROW(BTT[[#This Row],[Lfd Nr.
(automatisch)]])-2),"")</f>
        <v>FI1663</v>
      </c>
      <c r="B1749" s="15" t="s">
        <v>14</v>
      </c>
      <c r="C1749" s="15"/>
      <c r="D1749" t="s">
        <v>12340</v>
      </c>
      <c r="E1749" s="10" t="str">
        <f>IFERROR(IF(NOT(BTT[[#This Row],[Manuelle Änderung des Verantwortliches TP
(Auswahl - bei Bedarf)]]=""),BTT[[#This Row],[Manuelle Änderung des Verantwortliches TP
(Auswahl - bei Bedarf)]],VLOOKUP(BTT[[#This Row],[Hauptprozess
(Pflichtauswahl)]],Hauptprozesse[],3,FALSE)),"")</f>
        <v>FI</v>
      </c>
      <c r="G1749" t="s">
        <v>14320</v>
      </c>
      <c r="H1749" s="10"/>
      <c r="J1749" s="10" t="str">
        <f>IFERROR(VLOOKUP(BTT[[#This Row],[Verwendete Transaktion (Pflichtauswahl)]],Transaktionen[[Transaktionen]:[Langtext]],2,FALSE),"")</f>
        <v/>
      </c>
      <c r="V1749" s="10" t="str">
        <f>IFERROR(VLOOKUP(BTT[[#This Row],[Verwendetes Formular
(Auswahl falls relevant)]],Formulare[[Formularbezeichnung]:[Formularname (technisch)]],2,FALSE),"")</f>
        <v/>
      </c>
      <c r="Y1749" s="4"/>
      <c r="AK1749" s="10" t="str">
        <f>IF(BTT[[#This Row],[Subprozess
(optionale Auswahl)]]="","okay",IF(VLOOKUP(BTT[[#This Row],[Subprozess
(optionale Auswahl)]],BPML[[Subprozess]:[Zugeordneter Hauptprozess]],3,FALSE)=BTT[[#This Row],[Hauptprozess
(Pflichtauswahl)]],"okay","falscher Subprozess"))</f>
        <v>okay</v>
      </c>
      <c r="AL1749" t="str">
        <f>IF(aktives_Teilprojekt="Master","",IF(BTT[[#This Row],[Verantwortliches TP
(automatisch)]]=VLOOKUP(aktives_Teilprojekt,Teilprojekte[[Teilprojekte]:[Kürzel]],2,FALSE),"okay","Hauptprozess anderes TP"))</f>
        <v>okay</v>
      </c>
      <c r="AM17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9" s="10" t="str">
        <f>IFERROR(IF(BTT[[#This Row],[SAP-Modul
(Pflichtauswahl)]]&lt;&gt;VLOOKUP(BTT[[#This Row],[Verwendete Transaktion (Pflichtauswahl)]],Transaktionen[[Transaktionen]:[Modul]],3,FALSE),"Modul anders","okay"),"")</f>
        <v/>
      </c>
      <c r="AP1749" s="10" t="str">
        <f>IFERROR(IF(COUNTIFS(BTT[Verwendete Transaktion (Pflichtauswahl)],BTT[[#This Row],[Verwendete Transaktion (Pflichtauswahl)]],BTT[SAP-Modul
(Pflichtauswahl)],"&lt;&gt;"&amp;BTT[[#This Row],[SAP-Modul
(Pflichtauswahl)]])&gt;0,"Modul anders","okay"),"")</f>
        <v>okay</v>
      </c>
      <c r="AQ1749" s="10" t="str">
        <f>IFERROR(IF(COUNTIFS(BTT[Verwendete Transaktion (Pflichtauswahl)],BTT[[#This Row],[Verwendete Transaktion (Pflichtauswahl)]],BTT[Verantwortliches TP
(automatisch)],"&lt;&gt;"&amp;BTT[[#This Row],[Verantwortliches TP
(automatisch)]])&gt;0,"Transaktion mehrfach","okay"),"")</f>
        <v>okay</v>
      </c>
      <c r="AR1749" s="10" t="str">
        <f>IFERROR(IF(COUNTIFS(BTT[Verwendete Transaktion (Pflichtauswahl)],BTT[[#This Row],[Verwendete Transaktion (Pflichtauswahl)]],BTT[Verantwortliches TP
(automatisch)],"&lt;&gt;"&amp;VLOOKUP(aktives_Teilprojekt,Teilprojekte[[Teilprojekte]:[Kürzel]],2,FALSE))&gt;0,"Transaktion mehrfach","okay"),"")</f>
        <v>okay</v>
      </c>
      <c r="AS1749" s="10" t="s">
        <v>12367</v>
      </c>
      <c r="AT1749" s="10"/>
    </row>
    <row r="1750" spans="1:46" x14ac:dyDescent="0.25">
      <c r="A1750" s="14" t="str">
        <f>IFERROR(IF(BTT[[#This Row],[Lfd Nr. 
(aus konsolidierter Datei)]]&lt;&gt;"",BTT[[#This Row],[Lfd Nr. 
(aus konsolidierter Datei)]],VLOOKUP(aktives_Teilprojekt,Teilprojekte[[Teilprojekte]:[Kürzel]],2,FALSE)&amp;ROW(BTT[[#This Row],[Lfd Nr.
(automatisch)]])-2),"")</f>
        <v>FI1664</v>
      </c>
      <c r="B1750" s="15" t="s">
        <v>14</v>
      </c>
      <c r="C1750" s="15"/>
      <c r="D1750" t="s">
        <v>12342</v>
      </c>
      <c r="E1750" s="10" t="str">
        <f>IFERROR(IF(NOT(BTT[[#This Row],[Manuelle Änderung des Verantwortliches TP
(Auswahl - bei Bedarf)]]=""),BTT[[#This Row],[Manuelle Änderung des Verantwortliches TP
(Auswahl - bei Bedarf)]],VLOOKUP(BTT[[#This Row],[Hauptprozess
(Pflichtauswahl)]],Hauptprozesse[],3,FALSE)),"")</f>
        <v>FI</v>
      </c>
      <c r="G1750" t="s">
        <v>14320</v>
      </c>
      <c r="H1750" s="10" t="s">
        <v>6038</v>
      </c>
      <c r="I1750" t="s">
        <v>3133</v>
      </c>
      <c r="J1750" s="10" t="str">
        <f>IFERROR(VLOOKUP(BTT[[#This Row],[Verwendete Transaktion (Pflichtauswahl)]],Transaktionen[[Transaktionen]:[Langtext]],2,FALSE),"")</f>
        <v>Bestellung anzeigen</v>
      </c>
      <c r="V1750" s="10" t="str">
        <f>IFERROR(VLOOKUP(BTT[[#This Row],[Verwendetes Formular
(Auswahl falls relevant)]],Formulare[[Formularbezeichnung]:[Formularname (technisch)]],2,FALSE),"")</f>
        <v/>
      </c>
      <c r="Y1750" s="4"/>
      <c r="AK1750" s="10" t="str">
        <f>IF(BTT[[#This Row],[Subprozess
(optionale Auswahl)]]="","okay",IF(VLOOKUP(BTT[[#This Row],[Subprozess
(optionale Auswahl)]],BPML[[Subprozess]:[Zugeordneter Hauptprozess]],3,FALSE)=BTT[[#This Row],[Hauptprozess
(Pflichtauswahl)]],"okay","falscher Subprozess"))</f>
        <v>okay</v>
      </c>
      <c r="AL1750" t="str">
        <f>IF(aktives_Teilprojekt="Master","",IF(BTT[[#This Row],[Verantwortliches TP
(automatisch)]]=VLOOKUP(aktives_Teilprojekt,Teilprojekte[[Teilprojekte]:[Kürzel]],2,FALSE),"okay","Hauptprozess anderes TP"))</f>
        <v>okay</v>
      </c>
      <c r="AM17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0" s="10" t="str">
        <f>IFERROR(IF(BTT[[#This Row],[SAP-Modul
(Pflichtauswahl)]]&lt;&gt;VLOOKUP(BTT[[#This Row],[Verwendete Transaktion (Pflichtauswahl)]],Transaktionen[[Transaktionen]:[Modul]],3,FALSE),"Modul anders","okay"),"")</f>
        <v>okay</v>
      </c>
      <c r="AP1750" s="10" t="str">
        <f>IFERROR(IF(COUNTIFS(BTT[Verwendete Transaktion (Pflichtauswahl)],BTT[[#This Row],[Verwendete Transaktion (Pflichtauswahl)]],BTT[SAP-Modul
(Pflichtauswahl)],"&lt;&gt;"&amp;BTT[[#This Row],[SAP-Modul
(Pflichtauswahl)]])&gt;0,"Modul anders","okay"),"")</f>
        <v>okay</v>
      </c>
      <c r="AQ1750" s="10" t="str">
        <f>IFERROR(IF(COUNTIFS(BTT[Verwendete Transaktion (Pflichtauswahl)],BTT[[#This Row],[Verwendete Transaktion (Pflichtauswahl)]],BTT[Verantwortliches TP
(automatisch)],"&lt;&gt;"&amp;BTT[[#This Row],[Verantwortliches TP
(automatisch)]])&gt;0,"Transaktion mehrfach","okay"),"")</f>
        <v>okay</v>
      </c>
      <c r="AR1750" s="10" t="str">
        <f>IFERROR(IF(COUNTIFS(BTT[Verwendete Transaktion (Pflichtauswahl)],BTT[[#This Row],[Verwendete Transaktion (Pflichtauswahl)]],BTT[Verantwortliches TP
(automatisch)],"&lt;&gt;"&amp;VLOOKUP(aktives_Teilprojekt,Teilprojekte[[Teilprojekte]:[Kürzel]],2,FALSE))&gt;0,"Transaktion mehrfach","okay"),"")</f>
        <v>okay</v>
      </c>
      <c r="AS1750" s="10" t="s">
        <v>12368</v>
      </c>
      <c r="AT1750" s="10"/>
    </row>
    <row r="1751" spans="1:46" x14ac:dyDescent="0.25">
      <c r="A1751" s="14" t="str">
        <f>IFERROR(IF(BTT[[#This Row],[Lfd Nr. 
(aus konsolidierter Datei)]]&lt;&gt;"",BTT[[#This Row],[Lfd Nr. 
(aus konsolidierter Datei)]],VLOOKUP(aktives_Teilprojekt,Teilprojekte[[Teilprojekte]:[Kürzel]],2,FALSE)&amp;ROW(BTT[[#This Row],[Lfd Nr.
(automatisch)]])-2),"")</f>
        <v>FI1665</v>
      </c>
      <c r="B1751" s="15" t="s">
        <v>14</v>
      </c>
      <c r="C1751" s="15"/>
      <c r="D1751" t="s">
        <v>12342</v>
      </c>
      <c r="E1751" s="10" t="str">
        <f>IFERROR(IF(NOT(BTT[[#This Row],[Manuelle Änderung des Verantwortliches TP
(Auswahl - bei Bedarf)]]=""),BTT[[#This Row],[Manuelle Änderung des Verantwortliches TP
(Auswahl - bei Bedarf)]],VLOOKUP(BTT[[#This Row],[Hauptprozess
(Pflichtauswahl)]],Hauptprozesse[],3,FALSE)),"")</f>
        <v>FI</v>
      </c>
      <c r="G1751" t="s">
        <v>14320</v>
      </c>
      <c r="H1751" s="10" t="s">
        <v>6102</v>
      </c>
      <c r="I1751" t="s">
        <v>1809</v>
      </c>
      <c r="J1751" s="10" t="str">
        <f>IFERROR(VLOOKUP(BTT[[#This Row],[Verwendete Transaktion (Pflichtauswahl)]],Transaktionen[[Transaktionen]:[Langtext]],2,FALSE),"")</f>
        <v>Einzelposten Kreditoren</v>
      </c>
      <c r="V1751" s="10" t="str">
        <f>IFERROR(VLOOKUP(BTT[[#This Row],[Verwendetes Formular
(Auswahl falls relevant)]],Formulare[[Formularbezeichnung]:[Formularname (technisch)]],2,FALSE),"")</f>
        <v/>
      </c>
      <c r="Y1751" s="4"/>
      <c r="AK1751" s="10" t="str">
        <f>IF(BTT[[#This Row],[Subprozess
(optionale Auswahl)]]="","okay",IF(VLOOKUP(BTT[[#This Row],[Subprozess
(optionale Auswahl)]],BPML[[Subprozess]:[Zugeordneter Hauptprozess]],3,FALSE)=BTT[[#This Row],[Hauptprozess
(Pflichtauswahl)]],"okay","falscher Subprozess"))</f>
        <v>okay</v>
      </c>
      <c r="AL1751" t="str">
        <f>IF(aktives_Teilprojekt="Master","",IF(BTT[[#This Row],[Verantwortliches TP
(automatisch)]]=VLOOKUP(aktives_Teilprojekt,Teilprojekte[[Teilprojekte]:[Kürzel]],2,FALSE),"okay","Hauptprozess anderes TP"))</f>
        <v>okay</v>
      </c>
      <c r="AM17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1" s="10" t="str">
        <f>IFERROR(IF(BTT[[#This Row],[SAP-Modul
(Pflichtauswahl)]]&lt;&gt;VLOOKUP(BTT[[#This Row],[Verwendete Transaktion (Pflichtauswahl)]],Transaktionen[[Transaktionen]:[Modul]],3,FALSE),"Modul anders","okay"),"")</f>
        <v>okay</v>
      </c>
      <c r="AP1751" s="10" t="str">
        <f>IFERROR(IF(COUNTIFS(BTT[Verwendete Transaktion (Pflichtauswahl)],BTT[[#This Row],[Verwendete Transaktion (Pflichtauswahl)]],BTT[SAP-Modul
(Pflichtauswahl)],"&lt;&gt;"&amp;BTT[[#This Row],[SAP-Modul
(Pflichtauswahl)]])&gt;0,"Modul anders","okay"),"")</f>
        <v>okay</v>
      </c>
      <c r="AQ1751" s="10" t="str">
        <f>IFERROR(IF(COUNTIFS(BTT[Verwendete Transaktion (Pflichtauswahl)],BTT[[#This Row],[Verwendete Transaktion (Pflichtauswahl)]],BTT[Verantwortliches TP
(automatisch)],"&lt;&gt;"&amp;BTT[[#This Row],[Verantwortliches TP
(automatisch)]])&gt;0,"Transaktion mehrfach","okay"),"")</f>
        <v>okay</v>
      </c>
      <c r="AR1751" s="10" t="str">
        <f>IFERROR(IF(COUNTIFS(BTT[Verwendete Transaktion (Pflichtauswahl)],BTT[[#This Row],[Verwendete Transaktion (Pflichtauswahl)]],BTT[Verantwortliches TP
(automatisch)],"&lt;&gt;"&amp;VLOOKUP(aktives_Teilprojekt,Teilprojekte[[Teilprojekte]:[Kürzel]],2,FALSE))&gt;0,"Transaktion mehrfach","okay"),"")</f>
        <v>okay</v>
      </c>
      <c r="AS1751" s="10" t="s">
        <v>12369</v>
      </c>
      <c r="AT1751" s="10"/>
    </row>
    <row r="1752" spans="1:46" x14ac:dyDescent="0.25">
      <c r="A1752" s="14" t="str">
        <f>IFERROR(IF(BTT[[#This Row],[Lfd Nr. 
(aus konsolidierter Datei)]]&lt;&gt;"",BTT[[#This Row],[Lfd Nr. 
(aus konsolidierter Datei)]],VLOOKUP(aktives_Teilprojekt,Teilprojekte[[Teilprojekte]:[Kürzel]],2,FALSE)&amp;ROW(BTT[[#This Row],[Lfd Nr.
(automatisch)]])-2),"")</f>
        <v>FI1666</v>
      </c>
      <c r="B1752" s="15" t="s">
        <v>14</v>
      </c>
      <c r="C1752" s="15"/>
      <c r="D1752" t="s">
        <v>12342</v>
      </c>
      <c r="E1752" s="10" t="str">
        <f>IFERROR(IF(NOT(BTT[[#This Row],[Manuelle Änderung des Verantwortliches TP
(Auswahl - bei Bedarf)]]=""),BTT[[#This Row],[Manuelle Änderung des Verantwortliches TP
(Auswahl - bei Bedarf)]],VLOOKUP(BTT[[#This Row],[Hauptprozess
(Pflichtauswahl)]],Hauptprozesse[],3,FALSE)),"")</f>
        <v>FI</v>
      </c>
      <c r="G1752" t="s">
        <v>14320</v>
      </c>
      <c r="H1752" s="10" t="s">
        <v>6092</v>
      </c>
      <c r="I1752" t="s">
        <v>1903</v>
      </c>
      <c r="J1752" s="10" t="str">
        <f>IFERROR(VLOOKUP(BTT[[#This Row],[Verwendete Transaktion (Pflichtauswahl)]],Transaktionen[[Transaktionen]:[Langtext]],2,FALSE),"")</f>
        <v>Anzeigen Kreditor (Buchhaltung)</v>
      </c>
      <c r="V1752" s="10" t="str">
        <f>IFERROR(VLOOKUP(BTT[[#This Row],[Verwendetes Formular
(Auswahl falls relevant)]],Formulare[[Formularbezeichnung]:[Formularname (technisch)]],2,FALSE),"")</f>
        <v/>
      </c>
      <c r="Y1752" s="4"/>
      <c r="AK1752" s="10" t="str">
        <f>IF(BTT[[#This Row],[Subprozess
(optionale Auswahl)]]="","okay",IF(VLOOKUP(BTT[[#This Row],[Subprozess
(optionale Auswahl)]],BPML[[Subprozess]:[Zugeordneter Hauptprozess]],3,FALSE)=BTT[[#This Row],[Hauptprozess
(Pflichtauswahl)]],"okay","falscher Subprozess"))</f>
        <v>okay</v>
      </c>
      <c r="AL1752" t="str">
        <f>IF(aktives_Teilprojekt="Master","",IF(BTT[[#This Row],[Verantwortliches TP
(automatisch)]]=VLOOKUP(aktives_Teilprojekt,Teilprojekte[[Teilprojekte]:[Kürzel]],2,FALSE),"okay","Hauptprozess anderes TP"))</f>
        <v>okay</v>
      </c>
      <c r="AM17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2" s="10" t="str">
        <f>IFERROR(IF(BTT[[#This Row],[SAP-Modul
(Pflichtauswahl)]]&lt;&gt;VLOOKUP(BTT[[#This Row],[Verwendete Transaktion (Pflichtauswahl)]],Transaktionen[[Transaktionen]:[Modul]],3,FALSE),"Modul anders","okay"),"")</f>
        <v>okay</v>
      </c>
      <c r="AP1752" s="10" t="str">
        <f>IFERROR(IF(COUNTIFS(BTT[Verwendete Transaktion (Pflichtauswahl)],BTT[[#This Row],[Verwendete Transaktion (Pflichtauswahl)]],BTT[SAP-Modul
(Pflichtauswahl)],"&lt;&gt;"&amp;BTT[[#This Row],[SAP-Modul
(Pflichtauswahl)]])&gt;0,"Modul anders","okay"),"")</f>
        <v>okay</v>
      </c>
      <c r="AQ1752" s="10" t="str">
        <f>IFERROR(IF(COUNTIFS(BTT[Verwendete Transaktion (Pflichtauswahl)],BTT[[#This Row],[Verwendete Transaktion (Pflichtauswahl)]],BTT[Verantwortliches TP
(automatisch)],"&lt;&gt;"&amp;BTT[[#This Row],[Verantwortliches TP
(automatisch)]])&gt;0,"Transaktion mehrfach","okay"),"")</f>
        <v>okay</v>
      </c>
      <c r="AR1752" s="10" t="str">
        <f>IFERROR(IF(COUNTIFS(BTT[Verwendete Transaktion (Pflichtauswahl)],BTT[[#This Row],[Verwendete Transaktion (Pflichtauswahl)]],BTT[Verantwortliches TP
(automatisch)],"&lt;&gt;"&amp;VLOOKUP(aktives_Teilprojekt,Teilprojekte[[Teilprojekte]:[Kürzel]],2,FALSE))&gt;0,"Transaktion mehrfach","okay"),"")</f>
        <v>okay</v>
      </c>
      <c r="AS1752" s="10" t="s">
        <v>12370</v>
      </c>
      <c r="AT1752" s="10"/>
    </row>
    <row r="1753" spans="1:46" x14ac:dyDescent="0.25">
      <c r="A1753" s="14" t="str">
        <f>IFERROR(IF(BTT[[#This Row],[Lfd Nr. 
(aus konsolidierter Datei)]]&lt;&gt;"",BTT[[#This Row],[Lfd Nr. 
(aus konsolidierter Datei)]],VLOOKUP(aktives_Teilprojekt,Teilprojekte[[Teilprojekte]:[Kürzel]],2,FALSE)&amp;ROW(BTT[[#This Row],[Lfd Nr.
(automatisch)]])-2),"")</f>
        <v>FI1667</v>
      </c>
      <c r="B1753" s="15" t="s">
        <v>14</v>
      </c>
      <c r="C1753" s="15"/>
      <c r="D1753" t="s">
        <v>12372</v>
      </c>
      <c r="E1753" s="10" t="str">
        <f>IFERROR(IF(NOT(BTT[[#This Row],[Manuelle Änderung des Verantwortliches TP
(Auswahl - bei Bedarf)]]=""),BTT[[#This Row],[Manuelle Änderung des Verantwortliches TP
(Auswahl - bei Bedarf)]],VLOOKUP(BTT[[#This Row],[Hauptprozess
(Pflichtauswahl)]],Hauptprozesse[],3,FALSE)),"")</f>
        <v>FI</v>
      </c>
      <c r="G1753" t="s">
        <v>9718</v>
      </c>
      <c r="H1753" s="10"/>
      <c r="J1753" s="10" t="str">
        <f>IFERROR(VLOOKUP(BTT[[#This Row],[Verwendete Transaktion (Pflichtauswahl)]],Transaktionen[[Transaktionen]:[Langtext]],2,FALSE),"")</f>
        <v/>
      </c>
      <c r="V1753" s="10" t="str">
        <f>IFERROR(VLOOKUP(BTT[[#This Row],[Verwendetes Formular
(Auswahl falls relevant)]],Formulare[[Formularbezeichnung]:[Formularname (technisch)]],2,FALSE),"")</f>
        <v/>
      </c>
      <c r="Y1753" s="4"/>
      <c r="AK1753" s="10" t="str">
        <f>IF(BTT[[#This Row],[Subprozess
(optionale Auswahl)]]="","okay",IF(VLOOKUP(BTT[[#This Row],[Subprozess
(optionale Auswahl)]],BPML[[Subprozess]:[Zugeordneter Hauptprozess]],3,FALSE)=BTT[[#This Row],[Hauptprozess
(Pflichtauswahl)]],"okay","falscher Subprozess"))</f>
        <v>okay</v>
      </c>
      <c r="AL1753" t="str">
        <f>IF(aktives_Teilprojekt="Master","",IF(BTT[[#This Row],[Verantwortliches TP
(automatisch)]]=VLOOKUP(aktives_Teilprojekt,Teilprojekte[[Teilprojekte]:[Kürzel]],2,FALSE),"okay","Hauptprozess anderes TP"))</f>
        <v>okay</v>
      </c>
      <c r="AM17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3" s="10" t="str">
        <f>IFERROR(IF(BTT[[#This Row],[SAP-Modul
(Pflichtauswahl)]]&lt;&gt;VLOOKUP(BTT[[#This Row],[Verwendete Transaktion (Pflichtauswahl)]],Transaktionen[[Transaktionen]:[Modul]],3,FALSE),"Modul anders","okay"),"")</f>
        <v/>
      </c>
      <c r="AP1753" s="10" t="str">
        <f>IFERROR(IF(COUNTIFS(BTT[Verwendete Transaktion (Pflichtauswahl)],BTT[[#This Row],[Verwendete Transaktion (Pflichtauswahl)]],BTT[SAP-Modul
(Pflichtauswahl)],"&lt;&gt;"&amp;BTT[[#This Row],[SAP-Modul
(Pflichtauswahl)]])&gt;0,"Modul anders","okay"),"")</f>
        <v>okay</v>
      </c>
      <c r="AQ1753" s="10" t="str">
        <f>IFERROR(IF(COUNTIFS(BTT[Verwendete Transaktion (Pflichtauswahl)],BTT[[#This Row],[Verwendete Transaktion (Pflichtauswahl)]],BTT[Verantwortliches TP
(automatisch)],"&lt;&gt;"&amp;BTT[[#This Row],[Verantwortliches TP
(automatisch)]])&gt;0,"Transaktion mehrfach","okay"),"")</f>
        <v>okay</v>
      </c>
      <c r="AR1753" s="10" t="str">
        <f>IFERROR(IF(COUNTIFS(BTT[Verwendete Transaktion (Pflichtauswahl)],BTT[[#This Row],[Verwendete Transaktion (Pflichtauswahl)]],BTT[Verantwortliches TP
(automatisch)],"&lt;&gt;"&amp;VLOOKUP(aktives_Teilprojekt,Teilprojekte[[Teilprojekte]:[Kürzel]],2,FALSE))&gt;0,"Transaktion mehrfach","okay"),"")</f>
        <v>okay</v>
      </c>
      <c r="AS1753" s="10" t="s">
        <v>12371</v>
      </c>
      <c r="AT1753" s="10"/>
    </row>
    <row r="1754" spans="1:46" x14ac:dyDescent="0.25">
      <c r="A1754" s="14" t="str">
        <f>IFERROR(IF(BTT[[#This Row],[Lfd Nr. 
(aus konsolidierter Datei)]]&lt;&gt;"",BTT[[#This Row],[Lfd Nr. 
(aus konsolidierter Datei)]],VLOOKUP(aktives_Teilprojekt,Teilprojekte[[Teilprojekte]:[Kürzel]],2,FALSE)&amp;ROW(BTT[[#This Row],[Lfd Nr.
(automatisch)]])-2),"")</f>
        <v>FI1668</v>
      </c>
      <c r="B1754" s="15" t="s">
        <v>14</v>
      </c>
      <c r="C1754" s="15"/>
      <c r="D1754" t="s">
        <v>12374</v>
      </c>
      <c r="E1754" s="10" t="str">
        <f>IFERROR(IF(NOT(BTT[[#This Row],[Manuelle Änderung des Verantwortliches TP
(Auswahl - bei Bedarf)]]=""),BTT[[#This Row],[Manuelle Änderung des Verantwortliches TP
(Auswahl - bei Bedarf)]],VLOOKUP(BTT[[#This Row],[Hauptprozess
(Pflichtauswahl)]],Hauptprozesse[],3,FALSE)),"")</f>
        <v>FI</v>
      </c>
      <c r="G1754" t="s">
        <v>9718</v>
      </c>
      <c r="H1754" s="10"/>
      <c r="J1754" s="10" t="str">
        <f>IFERROR(VLOOKUP(BTT[[#This Row],[Verwendete Transaktion (Pflichtauswahl)]],Transaktionen[[Transaktionen]:[Langtext]],2,FALSE),"")</f>
        <v/>
      </c>
      <c r="V1754" s="10" t="str">
        <f>IFERROR(VLOOKUP(BTT[[#This Row],[Verwendetes Formular
(Auswahl falls relevant)]],Formulare[[Formularbezeichnung]:[Formularname (technisch)]],2,FALSE),"")</f>
        <v/>
      </c>
      <c r="Y1754" s="4"/>
      <c r="AK1754" s="10" t="str">
        <f>IF(BTT[[#This Row],[Subprozess
(optionale Auswahl)]]="","okay",IF(VLOOKUP(BTT[[#This Row],[Subprozess
(optionale Auswahl)]],BPML[[Subprozess]:[Zugeordneter Hauptprozess]],3,FALSE)=BTT[[#This Row],[Hauptprozess
(Pflichtauswahl)]],"okay","falscher Subprozess"))</f>
        <v>okay</v>
      </c>
      <c r="AL1754" t="str">
        <f>IF(aktives_Teilprojekt="Master","",IF(BTT[[#This Row],[Verantwortliches TP
(automatisch)]]=VLOOKUP(aktives_Teilprojekt,Teilprojekte[[Teilprojekte]:[Kürzel]],2,FALSE),"okay","Hauptprozess anderes TP"))</f>
        <v>okay</v>
      </c>
      <c r="AM17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4" s="10" t="str">
        <f>IFERROR(IF(BTT[[#This Row],[SAP-Modul
(Pflichtauswahl)]]&lt;&gt;VLOOKUP(BTT[[#This Row],[Verwendete Transaktion (Pflichtauswahl)]],Transaktionen[[Transaktionen]:[Modul]],3,FALSE),"Modul anders","okay"),"")</f>
        <v/>
      </c>
      <c r="AP1754" s="10" t="str">
        <f>IFERROR(IF(COUNTIFS(BTT[Verwendete Transaktion (Pflichtauswahl)],BTT[[#This Row],[Verwendete Transaktion (Pflichtauswahl)]],BTT[SAP-Modul
(Pflichtauswahl)],"&lt;&gt;"&amp;BTT[[#This Row],[SAP-Modul
(Pflichtauswahl)]])&gt;0,"Modul anders","okay"),"")</f>
        <v>okay</v>
      </c>
      <c r="AQ1754" s="10" t="str">
        <f>IFERROR(IF(COUNTIFS(BTT[Verwendete Transaktion (Pflichtauswahl)],BTT[[#This Row],[Verwendete Transaktion (Pflichtauswahl)]],BTT[Verantwortliches TP
(automatisch)],"&lt;&gt;"&amp;BTT[[#This Row],[Verantwortliches TP
(automatisch)]])&gt;0,"Transaktion mehrfach","okay"),"")</f>
        <v>okay</v>
      </c>
      <c r="AR1754" s="10" t="str">
        <f>IFERROR(IF(COUNTIFS(BTT[Verwendete Transaktion (Pflichtauswahl)],BTT[[#This Row],[Verwendete Transaktion (Pflichtauswahl)]],BTT[Verantwortliches TP
(automatisch)],"&lt;&gt;"&amp;VLOOKUP(aktives_Teilprojekt,Teilprojekte[[Teilprojekte]:[Kürzel]],2,FALSE))&gt;0,"Transaktion mehrfach","okay"),"")</f>
        <v>okay</v>
      </c>
      <c r="AS1754" s="10" t="s">
        <v>12373</v>
      </c>
      <c r="AT1754" s="10"/>
    </row>
    <row r="1755" spans="1:46" x14ac:dyDescent="0.25">
      <c r="A1755" s="14" t="str">
        <f>IFERROR(IF(BTT[[#This Row],[Lfd Nr. 
(aus konsolidierter Datei)]]&lt;&gt;"",BTT[[#This Row],[Lfd Nr. 
(aus konsolidierter Datei)]],VLOOKUP(aktives_Teilprojekt,Teilprojekte[[Teilprojekte]:[Kürzel]],2,FALSE)&amp;ROW(BTT[[#This Row],[Lfd Nr.
(automatisch)]])-2),"")</f>
        <v>FI1669</v>
      </c>
      <c r="B1755" s="15" t="s">
        <v>14</v>
      </c>
      <c r="C1755" s="15"/>
      <c r="D1755" t="s">
        <v>12376</v>
      </c>
      <c r="E1755" s="10" t="str">
        <f>IFERROR(IF(NOT(BTT[[#This Row],[Manuelle Änderung des Verantwortliches TP
(Auswahl - bei Bedarf)]]=""),BTT[[#This Row],[Manuelle Änderung des Verantwortliches TP
(Auswahl - bei Bedarf)]],VLOOKUP(BTT[[#This Row],[Hauptprozess
(Pflichtauswahl)]],Hauptprozesse[],3,FALSE)),"")</f>
        <v>FI</v>
      </c>
      <c r="G1755" t="s">
        <v>14321</v>
      </c>
      <c r="H1755" s="10" t="s">
        <v>6038</v>
      </c>
      <c r="I1755" t="s">
        <v>3295</v>
      </c>
      <c r="J1755" s="10" t="str">
        <f>IFERROR(VLOOKUP(BTT[[#This Row],[Verwendete Transaktion (Pflichtauswahl)]],Transaktionen[[Transaktionen]:[Langtext]],2,FALSE),"")</f>
        <v>Warenbewegung</v>
      </c>
      <c r="V1755" s="10" t="str">
        <f>IFERROR(VLOOKUP(BTT[[#This Row],[Verwendetes Formular
(Auswahl falls relevant)]],Formulare[[Formularbezeichnung]:[Formularname (technisch)]],2,FALSE),"")</f>
        <v/>
      </c>
      <c r="Y1755" s="4"/>
      <c r="AK1755" s="10" t="str">
        <f>IF(BTT[[#This Row],[Subprozess
(optionale Auswahl)]]="","okay",IF(VLOOKUP(BTT[[#This Row],[Subprozess
(optionale Auswahl)]],BPML[[Subprozess]:[Zugeordneter Hauptprozess]],3,FALSE)=BTT[[#This Row],[Hauptprozess
(Pflichtauswahl)]],"okay","falscher Subprozess"))</f>
        <v>okay</v>
      </c>
      <c r="AL1755" t="str">
        <f>IF(aktives_Teilprojekt="Master","",IF(BTT[[#This Row],[Verantwortliches TP
(automatisch)]]=VLOOKUP(aktives_Teilprojekt,Teilprojekte[[Teilprojekte]:[Kürzel]],2,FALSE),"okay","Hauptprozess anderes TP"))</f>
        <v>okay</v>
      </c>
      <c r="AM17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5" s="10" t="str">
        <f>IFERROR(IF(BTT[[#This Row],[SAP-Modul
(Pflichtauswahl)]]&lt;&gt;VLOOKUP(BTT[[#This Row],[Verwendete Transaktion (Pflichtauswahl)]],Transaktionen[[Transaktionen]:[Modul]],3,FALSE),"Modul anders","okay"),"")</f>
        <v>okay</v>
      </c>
      <c r="AP1755" s="10" t="str">
        <f>IFERROR(IF(COUNTIFS(BTT[Verwendete Transaktion (Pflichtauswahl)],BTT[[#This Row],[Verwendete Transaktion (Pflichtauswahl)]],BTT[SAP-Modul
(Pflichtauswahl)],"&lt;&gt;"&amp;BTT[[#This Row],[SAP-Modul
(Pflichtauswahl)]])&gt;0,"Modul anders","okay"),"")</f>
        <v>okay</v>
      </c>
      <c r="AQ1755" s="10" t="str">
        <f>IFERROR(IF(COUNTIFS(BTT[Verwendete Transaktion (Pflichtauswahl)],BTT[[#This Row],[Verwendete Transaktion (Pflichtauswahl)]],BTT[Verantwortliches TP
(automatisch)],"&lt;&gt;"&amp;BTT[[#This Row],[Verantwortliches TP
(automatisch)]])&gt;0,"Transaktion mehrfach","okay"),"")</f>
        <v>okay</v>
      </c>
      <c r="AR1755" s="10" t="str">
        <f>IFERROR(IF(COUNTIFS(BTT[Verwendete Transaktion (Pflichtauswahl)],BTT[[#This Row],[Verwendete Transaktion (Pflichtauswahl)]],BTT[Verantwortliches TP
(automatisch)],"&lt;&gt;"&amp;VLOOKUP(aktives_Teilprojekt,Teilprojekte[[Teilprojekte]:[Kürzel]],2,FALSE))&gt;0,"Transaktion mehrfach","okay"),"")</f>
        <v>okay</v>
      </c>
      <c r="AS1755" s="10" t="s">
        <v>12375</v>
      </c>
      <c r="AT1755" s="10"/>
    </row>
    <row r="1756" spans="1:46" x14ac:dyDescent="0.25">
      <c r="A1756" s="14" t="str">
        <f>IFERROR(IF(BTT[[#This Row],[Lfd Nr. 
(aus konsolidierter Datei)]]&lt;&gt;"",BTT[[#This Row],[Lfd Nr. 
(aus konsolidierter Datei)]],VLOOKUP(aktives_Teilprojekt,Teilprojekte[[Teilprojekte]:[Kürzel]],2,FALSE)&amp;ROW(BTT[[#This Row],[Lfd Nr.
(automatisch)]])-2),"")</f>
        <v>FI1670</v>
      </c>
      <c r="B1756" s="15" t="s">
        <v>14</v>
      </c>
      <c r="C1756" s="15"/>
      <c r="D1756" t="s">
        <v>12376</v>
      </c>
      <c r="E1756" s="10" t="str">
        <f>IFERROR(IF(NOT(BTT[[#This Row],[Manuelle Änderung des Verantwortliches TP
(Auswahl - bei Bedarf)]]=""),BTT[[#This Row],[Manuelle Änderung des Verantwortliches TP
(Auswahl - bei Bedarf)]],VLOOKUP(BTT[[#This Row],[Hauptprozess
(Pflichtauswahl)]],Hauptprozesse[],3,FALSE)),"")</f>
        <v>FI</v>
      </c>
      <c r="G1756" t="s">
        <v>14321</v>
      </c>
      <c r="H1756" s="10" t="s">
        <v>6038</v>
      </c>
      <c r="I1756" t="s">
        <v>5386</v>
      </c>
      <c r="J1756" s="10" t="str">
        <f>IFERROR(VLOOKUP(BTT[[#This Row],[Verwendete Transaktion (Pflichtauswahl)]],Transaktionen[[Transaktionen]:[Langtext]],2,FALSE),"")</f>
        <v>Ändern Bestellung, Endlief- u. Endr.</v>
      </c>
      <c r="V1756" s="10" t="str">
        <f>IFERROR(VLOOKUP(BTT[[#This Row],[Verwendetes Formular
(Auswahl falls relevant)]],Formulare[[Formularbezeichnung]:[Formularname (technisch)]],2,FALSE),"")</f>
        <v/>
      </c>
      <c r="Y1756" s="4"/>
      <c r="AK1756" s="10" t="str">
        <f>IF(BTT[[#This Row],[Subprozess
(optionale Auswahl)]]="","okay",IF(VLOOKUP(BTT[[#This Row],[Subprozess
(optionale Auswahl)]],BPML[[Subprozess]:[Zugeordneter Hauptprozess]],3,FALSE)=BTT[[#This Row],[Hauptprozess
(Pflichtauswahl)]],"okay","falscher Subprozess"))</f>
        <v>okay</v>
      </c>
      <c r="AL1756" t="str">
        <f>IF(aktives_Teilprojekt="Master","",IF(BTT[[#This Row],[Verantwortliches TP
(automatisch)]]=VLOOKUP(aktives_Teilprojekt,Teilprojekte[[Teilprojekte]:[Kürzel]],2,FALSE),"okay","Hauptprozess anderes TP"))</f>
        <v>okay</v>
      </c>
      <c r="AM17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6" s="10" t="str">
        <f>IFERROR(IF(BTT[[#This Row],[SAP-Modul
(Pflichtauswahl)]]&lt;&gt;VLOOKUP(BTT[[#This Row],[Verwendete Transaktion (Pflichtauswahl)]],Transaktionen[[Transaktionen]:[Modul]],3,FALSE),"Modul anders","okay"),"")</f>
        <v>okay</v>
      </c>
      <c r="AP1756" s="10" t="str">
        <f>IFERROR(IF(COUNTIFS(BTT[Verwendete Transaktion (Pflichtauswahl)],BTT[[#This Row],[Verwendete Transaktion (Pflichtauswahl)]],BTT[SAP-Modul
(Pflichtauswahl)],"&lt;&gt;"&amp;BTT[[#This Row],[SAP-Modul
(Pflichtauswahl)]])&gt;0,"Modul anders","okay"),"")</f>
        <v>okay</v>
      </c>
      <c r="AQ1756" s="10" t="str">
        <f>IFERROR(IF(COUNTIFS(BTT[Verwendete Transaktion (Pflichtauswahl)],BTT[[#This Row],[Verwendete Transaktion (Pflichtauswahl)]],BTT[Verantwortliches TP
(automatisch)],"&lt;&gt;"&amp;BTT[[#This Row],[Verantwortliches TP
(automatisch)]])&gt;0,"Transaktion mehrfach","okay"),"")</f>
        <v>okay</v>
      </c>
      <c r="AR1756" s="10" t="str">
        <f>IFERROR(IF(COUNTIFS(BTT[Verwendete Transaktion (Pflichtauswahl)],BTT[[#This Row],[Verwendete Transaktion (Pflichtauswahl)]],BTT[Verantwortliches TP
(automatisch)],"&lt;&gt;"&amp;VLOOKUP(aktives_Teilprojekt,Teilprojekte[[Teilprojekte]:[Kürzel]],2,FALSE))&gt;0,"Transaktion mehrfach","okay"),"")</f>
        <v>okay</v>
      </c>
      <c r="AS1756" s="10" t="s">
        <v>12377</v>
      </c>
      <c r="AT1756" s="10"/>
    </row>
    <row r="1757" spans="1:46" x14ac:dyDescent="0.25">
      <c r="A1757" s="14" t="str">
        <f>IFERROR(IF(BTT[[#This Row],[Lfd Nr. 
(aus konsolidierter Datei)]]&lt;&gt;"",BTT[[#This Row],[Lfd Nr. 
(aus konsolidierter Datei)]],VLOOKUP(aktives_Teilprojekt,Teilprojekte[[Teilprojekte]:[Kürzel]],2,FALSE)&amp;ROW(BTT[[#This Row],[Lfd Nr.
(automatisch)]])-2),"")</f>
        <v>FI1671</v>
      </c>
      <c r="B1757" s="15" t="s">
        <v>14</v>
      </c>
      <c r="C1757" s="15"/>
      <c r="D1757" t="s">
        <v>12379</v>
      </c>
      <c r="E1757" s="10" t="str">
        <f>IFERROR(IF(NOT(BTT[[#This Row],[Manuelle Änderung des Verantwortliches TP
(Auswahl - bei Bedarf)]]=""),BTT[[#This Row],[Manuelle Änderung des Verantwortliches TP
(Auswahl - bei Bedarf)]],VLOOKUP(BTT[[#This Row],[Hauptprozess
(Pflichtauswahl)]],Hauptprozesse[],3,FALSE)),"")</f>
        <v>FI</v>
      </c>
      <c r="G1757" t="s">
        <v>14320</v>
      </c>
      <c r="H1757" s="10"/>
      <c r="J1757" s="10" t="str">
        <f>IFERROR(VLOOKUP(BTT[[#This Row],[Verwendete Transaktion (Pflichtauswahl)]],Transaktionen[[Transaktionen]:[Langtext]],2,FALSE),"")</f>
        <v/>
      </c>
      <c r="V1757" s="10" t="str">
        <f>IFERROR(VLOOKUP(BTT[[#This Row],[Verwendetes Formular
(Auswahl falls relevant)]],Formulare[[Formularbezeichnung]:[Formularname (technisch)]],2,FALSE),"")</f>
        <v/>
      </c>
      <c r="Y1757" s="4"/>
      <c r="AK1757" s="10" t="str">
        <f>IF(BTT[[#This Row],[Subprozess
(optionale Auswahl)]]="","okay",IF(VLOOKUP(BTT[[#This Row],[Subprozess
(optionale Auswahl)]],BPML[[Subprozess]:[Zugeordneter Hauptprozess]],3,FALSE)=BTT[[#This Row],[Hauptprozess
(Pflichtauswahl)]],"okay","falscher Subprozess"))</f>
        <v>okay</v>
      </c>
      <c r="AL1757" t="str">
        <f>IF(aktives_Teilprojekt="Master","",IF(BTT[[#This Row],[Verantwortliches TP
(automatisch)]]=VLOOKUP(aktives_Teilprojekt,Teilprojekte[[Teilprojekte]:[Kürzel]],2,FALSE),"okay","Hauptprozess anderes TP"))</f>
        <v>okay</v>
      </c>
      <c r="AM17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7" s="10" t="str">
        <f>IFERROR(IF(BTT[[#This Row],[SAP-Modul
(Pflichtauswahl)]]&lt;&gt;VLOOKUP(BTT[[#This Row],[Verwendete Transaktion (Pflichtauswahl)]],Transaktionen[[Transaktionen]:[Modul]],3,FALSE),"Modul anders","okay"),"")</f>
        <v/>
      </c>
      <c r="AP1757" s="10" t="str">
        <f>IFERROR(IF(COUNTIFS(BTT[Verwendete Transaktion (Pflichtauswahl)],BTT[[#This Row],[Verwendete Transaktion (Pflichtauswahl)]],BTT[SAP-Modul
(Pflichtauswahl)],"&lt;&gt;"&amp;BTT[[#This Row],[SAP-Modul
(Pflichtauswahl)]])&gt;0,"Modul anders","okay"),"")</f>
        <v>okay</v>
      </c>
      <c r="AQ1757" s="10" t="str">
        <f>IFERROR(IF(COUNTIFS(BTT[Verwendete Transaktion (Pflichtauswahl)],BTT[[#This Row],[Verwendete Transaktion (Pflichtauswahl)]],BTT[Verantwortliches TP
(automatisch)],"&lt;&gt;"&amp;BTT[[#This Row],[Verantwortliches TP
(automatisch)]])&gt;0,"Transaktion mehrfach","okay"),"")</f>
        <v>okay</v>
      </c>
      <c r="AR1757" s="10" t="str">
        <f>IFERROR(IF(COUNTIFS(BTT[Verwendete Transaktion (Pflichtauswahl)],BTT[[#This Row],[Verwendete Transaktion (Pflichtauswahl)]],BTT[Verantwortliches TP
(automatisch)],"&lt;&gt;"&amp;VLOOKUP(aktives_Teilprojekt,Teilprojekte[[Teilprojekte]:[Kürzel]],2,FALSE))&gt;0,"Transaktion mehrfach","okay"),"")</f>
        <v>okay</v>
      </c>
      <c r="AS1757" s="10" t="s">
        <v>12378</v>
      </c>
      <c r="AT1757" s="10"/>
    </row>
    <row r="1758" spans="1:46" x14ac:dyDescent="0.25">
      <c r="A1758" s="14" t="str">
        <f>IFERROR(IF(BTT[[#This Row],[Lfd Nr. 
(aus konsolidierter Datei)]]&lt;&gt;"",BTT[[#This Row],[Lfd Nr. 
(aus konsolidierter Datei)]],VLOOKUP(aktives_Teilprojekt,Teilprojekte[[Teilprojekte]:[Kürzel]],2,FALSE)&amp;ROW(BTT[[#This Row],[Lfd Nr.
(automatisch)]])-2),"")</f>
        <v>FI1672</v>
      </c>
      <c r="B1758" s="15" t="s">
        <v>14</v>
      </c>
      <c r="C1758" s="15"/>
      <c r="D1758" t="s">
        <v>12381</v>
      </c>
      <c r="E1758" s="10" t="str">
        <f>IFERROR(IF(NOT(BTT[[#This Row],[Manuelle Änderung des Verantwortliches TP
(Auswahl - bei Bedarf)]]=""),BTT[[#This Row],[Manuelle Änderung des Verantwortliches TP
(Auswahl - bei Bedarf)]],VLOOKUP(BTT[[#This Row],[Hauptprozess
(Pflichtauswahl)]],Hauptprozesse[],3,FALSE)),"")</f>
        <v>FI</v>
      </c>
      <c r="G1758" t="s">
        <v>14320</v>
      </c>
      <c r="H1758" s="10"/>
      <c r="J1758" s="10" t="str">
        <f>IFERROR(VLOOKUP(BTT[[#This Row],[Verwendete Transaktion (Pflichtauswahl)]],Transaktionen[[Transaktionen]:[Langtext]],2,FALSE),"")</f>
        <v/>
      </c>
      <c r="V1758" s="10" t="str">
        <f>IFERROR(VLOOKUP(BTT[[#This Row],[Verwendetes Formular
(Auswahl falls relevant)]],Formulare[[Formularbezeichnung]:[Formularname (technisch)]],2,FALSE),"")</f>
        <v/>
      </c>
      <c r="Y1758" s="4"/>
      <c r="AK1758" s="10" t="str">
        <f>IF(BTT[[#This Row],[Subprozess
(optionale Auswahl)]]="","okay",IF(VLOOKUP(BTT[[#This Row],[Subprozess
(optionale Auswahl)]],BPML[[Subprozess]:[Zugeordneter Hauptprozess]],3,FALSE)=BTT[[#This Row],[Hauptprozess
(Pflichtauswahl)]],"okay","falscher Subprozess"))</f>
        <v>okay</v>
      </c>
      <c r="AL1758" t="str">
        <f>IF(aktives_Teilprojekt="Master","",IF(BTT[[#This Row],[Verantwortliches TP
(automatisch)]]=VLOOKUP(aktives_Teilprojekt,Teilprojekte[[Teilprojekte]:[Kürzel]],2,FALSE),"okay","Hauptprozess anderes TP"))</f>
        <v>okay</v>
      </c>
      <c r="AM17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8" s="10" t="str">
        <f>IFERROR(IF(BTT[[#This Row],[SAP-Modul
(Pflichtauswahl)]]&lt;&gt;VLOOKUP(BTT[[#This Row],[Verwendete Transaktion (Pflichtauswahl)]],Transaktionen[[Transaktionen]:[Modul]],3,FALSE),"Modul anders","okay"),"")</f>
        <v/>
      </c>
      <c r="AP1758" s="10" t="str">
        <f>IFERROR(IF(COUNTIFS(BTT[Verwendete Transaktion (Pflichtauswahl)],BTT[[#This Row],[Verwendete Transaktion (Pflichtauswahl)]],BTT[SAP-Modul
(Pflichtauswahl)],"&lt;&gt;"&amp;BTT[[#This Row],[SAP-Modul
(Pflichtauswahl)]])&gt;0,"Modul anders","okay"),"")</f>
        <v>okay</v>
      </c>
      <c r="AQ1758" s="10" t="str">
        <f>IFERROR(IF(COUNTIFS(BTT[Verwendete Transaktion (Pflichtauswahl)],BTT[[#This Row],[Verwendete Transaktion (Pflichtauswahl)]],BTT[Verantwortliches TP
(automatisch)],"&lt;&gt;"&amp;BTT[[#This Row],[Verantwortliches TP
(automatisch)]])&gt;0,"Transaktion mehrfach","okay"),"")</f>
        <v>okay</v>
      </c>
      <c r="AR1758" s="10" t="str">
        <f>IFERROR(IF(COUNTIFS(BTT[Verwendete Transaktion (Pflichtauswahl)],BTT[[#This Row],[Verwendete Transaktion (Pflichtauswahl)]],BTT[Verantwortliches TP
(automatisch)],"&lt;&gt;"&amp;VLOOKUP(aktives_Teilprojekt,Teilprojekte[[Teilprojekte]:[Kürzel]],2,FALSE))&gt;0,"Transaktion mehrfach","okay"),"")</f>
        <v>okay</v>
      </c>
      <c r="AS1758" s="10" t="s">
        <v>12380</v>
      </c>
      <c r="AT1758" s="10"/>
    </row>
    <row r="1759" spans="1:46" x14ac:dyDescent="0.25">
      <c r="A1759" s="14" t="str">
        <f>IFERROR(IF(BTT[[#This Row],[Lfd Nr. 
(aus konsolidierter Datei)]]&lt;&gt;"",BTT[[#This Row],[Lfd Nr. 
(aus konsolidierter Datei)]],VLOOKUP(aktives_Teilprojekt,Teilprojekte[[Teilprojekte]:[Kürzel]],2,FALSE)&amp;ROW(BTT[[#This Row],[Lfd Nr.
(automatisch)]])-2),"")</f>
        <v>FI1673</v>
      </c>
      <c r="B1759" s="15" t="s">
        <v>14</v>
      </c>
      <c r="C1759" s="15"/>
      <c r="D1759" t="s">
        <v>12383</v>
      </c>
      <c r="E1759" s="10" t="str">
        <f>IFERROR(IF(NOT(BTT[[#This Row],[Manuelle Änderung des Verantwortliches TP
(Auswahl - bei Bedarf)]]=""),BTT[[#This Row],[Manuelle Änderung des Verantwortliches TP
(Auswahl - bei Bedarf)]],VLOOKUP(BTT[[#This Row],[Hauptprozess
(Pflichtauswahl)]],Hauptprozesse[],3,FALSE)),"")</f>
        <v>FI</v>
      </c>
      <c r="G1759" t="s">
        <v>14320</v>
      </c>
      <c r="H1759" s="10" t="s">
        <v>6038</v>
      </c>
      <c r="I1759" t="s">
        <v>3133</v>
      </c>
      <c r="J1759" s="10" t="str">
        <f>IFERROR(VLOOKUP(BTT[[#This Row],[Verwendete Transaktion (Pflichtauswahl)]],Transaktionen[[Transaktionen]:[Langtext]],2,FALSE),"")</f>
        <v>Bestellung anzeigen</v>
      </c>
      <c r="V1759" s="10" t="str">
        <f>IFERROR(VLOOKUP(BTT[[#This Row],[Verwendetes Formular
(Auswahl falls relevant)]],Formulare[[Formularbezeichnung]:[Formularname (technisch)]],2,FALSE),"")</f>
        <v/>
      </c>
      <c r="Y1759" s="4"/>
      <c r="AK1759" s="10" t="str">
        <f>IF(BTT[[#This Row],[Subprozess
(optionale Auswahl)]]="","okay",IF(VLOOKUP(BTT[[#This Row],[Subprozess
(optionale Auswahl)]],BPML[[Subprozess]:[Zugeordneter Hauptprozess]],3,FALSE)=BTT[[#This Row],[Hauptprozess
(Pflichtauswahl)]],"okay","falscher Subprozess"))</f>
        <v>okay</v>
      </c>
      <c r="AL1759" t="str">
        <f>IF(aktives_Teilprojekt="Master","",IF(BTT[[#This Row],[Verantwortliches TP
(automatisch)]]=VLOOKUP(aktives_Teilprojekt,Teilprojekte[[Teilprojekte]:[Kürzel]],2,FALSE),"okay","Hauptprozess anderes TP"))</f>
        <v>okay</v>
      </c>
      <c r="AM17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9" s="10" t="str">
        <f>IFERROR(IF(BTT[[#This Row],[SAP-Modul
(Pflichtauswahl)]]&lt;&gt;VLOOKUP(BTT[[#This Row],[Verwendete Transaktion (Pflichtauswahl)]],Transaktionen[[Transaktionen]:[Modul]],3,FALSE),"Modul anders","okay"),"")</f>
        <v>okay</v>
      </c>
      <c r="AP1759" s="10" t="str">
        <f>IFERROR(IF(COUNTIFS(BTT[Verwendete Transaktion (Pflichtauswahl)],BTT[[#This Row],[Verwendete Transaktion (Pflichtauswahl)]],BTT[SAP-Modul
(Pflichtauswahl)],"&lt;&gt;"&amp;BTT[[#This Row],[SAP-Modul
(Pflichtauswahl)]])&gt;0,"Modul anders","okay"),"")</f>
        <v>okay</v>
      </c>
      <c r="AQ1759" s="10" t="str">
        <f>IFERROR(IF(COUNTIFS(BTT[Verwendete Transaktion (Pflichtauswahl)],BTT[[#This Row],[Verwendete Transaktion (Pflichtauswahl)]],BTT[Verantwortliches TP
(automatisch)],"&lt;&gt;"&amp;BTT[[#This Row],[Verantwortliches TP
(automatisch)]])&gt;0,"Transaktion mehrfach","okay"),"")</f>
        <v>okay</v>
      </c>
      <c r="AR1759" s="10" t="str">
        <f>IFERROR(IF(COUNTIFS(BTT[Verwendete Transaktion (Pflichtauswahl)],BTT[[#This Row],[Verwendete Transaktion (Pflichtauswahl)]],BTT[Verantwortliches TP
(automatisch)],"&lt;&gt;"&amp;VLOOKUP(aktives_Teilprojekt,Teilprojekte[[Teilprojekte]:[Kürzel]],2,FALSE))&gt;0,"Transaktion mehrfach","okay"),"")</f>
        <v>okay</v>
      </c>
      <c r="AS1759" s="10" t="s">
        <v>12382</v>
      </c>
      <c r="AT1759" s="10"/>
    </row>
    <row r="1760" spans="1:46" x14ac:dyDescent="0.25">
      <c r="A1760" s="14" t="str">
        <f>IFERROR(IF(BTT[[#This Row],[Lfd Nr. 
(aus konsolidierter Datei)]]&lt;&gt;"",BTT[[#This Row],[Lfd Nr. 
(aus konsolidierter Datei)]],VLOOKUP(aktives_Teilprojekt,Teilprojekte[[Teilprojekte]:[Kürzel]],2,FALSE)&amp;ROW(BTT[[#This Row],[Lfd Nr.
(automatisch)]])-2),"")</f>
        <v>FI1674</v>
      </c>
      <c r="B1760" s="15" t="s">
        <v>14</v>
      </c>
      <c r="C1760" s="15"/>
      <c r="D1760" t="s">
        <v>12385</v>
      </c>
      <c r="E1760" s="10" t="str">
        <f>IFERROR(IF(NOT(BTT[[#This Row],[Manuelle Änderung des Verantwortliches TP
(Auswahl - bei Bedarf)]]=""),BTT[[#This Row],[Manuelle Änderung des Verantwortliches TP
(Auswahl - bei Bedarf)]],VLOOKUP(BTT[[#This Row],[Hauptprozess
(Pflichtauswahl)]],Hauptprozesse[],3,FALSE)),"")</f>
        <v>FI</v>
      </c>
      <c r="G1760" t="s">
        <v>14320</v>
      </c>
      <c r="H1760" s="10"/>
      <c r="J1760" s="10" t="str">
        <f>IFERROR(VLOOKUP(BTT[[#This Row],[Verwendete Transaktion (Pflichtauswahl)]],Transaktionen[[Transaktionen]:[Langtext]],2,FALSE),"")</f>
        <v/>
      </c>
      <c r="V1760" s="10" t="str">
        <f>IFERROR(VLOOKUP(BTT[[#This Row],[Verwendetes Formular
(Auswahl falls relevant)]],Formulare[[Formularbezeichnung]:[Formularname (technisch)]],2,FALSE),"")</f>
        <v/>
      </c>
      <c r="Y1760" s="4"/>
      <c r="AK1760" s="10" t="str">
        <f>IF(BTT[[#This Row],[Subprozess
(optionale Auswahl)]]="","okay",IF(VLOOKUP(BTT[[#This Row],[Subprozess
(optionale Auswahl)]],BPML[[Subprozess]:[Zugeordneter Hauptprozess]],3,FALSE)=BTT[[#This Row],[Hauptprozess
(Pflichtauswahl)]],"okay","falscher Subprozess"))</f>
        <v>okay</v>
      </c>
      <c r="AL1760" t="str">
        <f>IF(aktives_Teilprojekt="Master","",IF(BTT[[#This Row],[Verantwortliches TP
(automatisch)]]=VLOOKUP(aktives_Teilprojekt,Teilprojekte[[Teilprojekte]:[Kürzel]],2,FALSE),"okay","Hauptprozess anderes TP"))</f>
        <v>okay</v>
      </c>
      <c r="AM17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0" s="10" t="str">
        <f>IFERROR(IF(BTT[[#This Row],[SAP-Modul
(Pflichtauswahl)]]&lt;&gt;VLOOKUP(BTT[[#This Row],[Verwendete Transaktion (Pflichtauswahl)]],Transaktionen[[Transaktionen]:[Modul]],3,FALSE),"Modul anders","okay"),"")</f>
        <v/>
      </c>
      <c r="AP1760" s="10" t="str">
        <f>IFERROR(IF(COUNTIFS(BTT[Verwendete Transaktion (Pflichtauswahl)],BTT[[#This Row],[Verwendete Transaktion (Pflichtauswahl)]],BTT[SAP-Modul
(Pflichtauswahl)],"&lt;&gt;"&amp;BTT[[#This Row],[SAP-Modul
(Pflichtauswahl)]])&gt;0,"Modul anders","okay"),"")</f>
        <v>okay</v>
      </c>
      <c r="AQ1760" s="10" t="str">
        <f>IFERROR(IF(COUNTIFS(BTT[Verwendete Transaktion (Pflichtauswahl)],BTT[[#This Row],[Verwendete Transaktion (Pflichtauswahl)]],BTT[Verantwortliches TP
(automatisch)],"&lt;&gt;"&amp;BTT[[#This Row],[Verantwortliches TP
(automatisch)]])&gt;0,"Transaktion mehrfach","okay"),"")</f>
        <v>okay</v>
      </c>
      <c r="AR1760" s="10" t="str">
        <f>IFERROR(IF(COUNTIFS(BTT[Verwendete Transaktion (Pflichtauswahl)],BTT[[#This Row],[Verwendete Transaktion (Pflichtauswahl)]],BTT[Verantwortliches TP
(automatisch)],"&lt;&gt;"&amp;VLOOKUP(aktives_Teilprojekt,Teilprojekte[[Teilprojekte]:[Kürzel]],2,FALSE))&gt;0,"Transaktion mehrfach","okay"),"")</f>
        <v>okay</v>
      </c>
      <c r="AS1760" s="10" t="s">
        <v>12384</v>
      </c>
      <c r="AT1760" s="10"/>
    </row>
    <row r="1761" spans="1:46" x14ac:dyDescent="0.25">
      <c r="A1761" s="14" t="str">
        <f>IFERROR(IF(BTT[[#This Row],[Lfd Nr. 
(aus konsolidierter Datei)]]&lt;&gt;"",BTT[[#This Row],[Lfd Nr. 
(aus konsolidierter Datei)]],VLOOKUP(aktives_Teilprojekt,Teilprojekte[[Teilprojekte]:[Kürzel]],2,FALSE)&amp;ROW(BTT[[#This Row],[Lfd Nr.
(automatisch)]])-2),"")</f>
        <v>FI1675</v>
      </c>
      <c r="B1761" s="15" t="s">
        <v>14</v>
      </c>
      <c r="C1761" s="15"/>
      <c r="D1761" t="s">
        <v>12387</v>
      </c>
      <c r="E1761" s="10" t="str">
        <f>IFERROR(IF(NOT(BTT[[#This Row],[Manuelle Änderung des Verantwortliches TP
(Auswahl - bei Bedarf)]]=""),BTT[[#This Row],[Manuelle Änderung des Verantwortliches TP
(Auswahl - bei Bedarf)]],VLOOKUP(BTT[[#This Row],[Hauptprozess
(Pflichtauswahl)]],Hauptprozesse[],3,FALSE)),"")</f>
        <v>FI</v>
      </c>
      <c r="G1761" t="s">
        <v>14320</v>
      </c>
      <c r="H1761" s="10"/>
      <c r="J1761" s="10" t="str">
        <f>IFERROR(VLOOKUP(BTT[[#This Row],[Verwendete Transaktion (Pflichtauswahl)]],Transaktionen[[Transaktionen]:[Langtext]],2,FALSE),"")</f>
        <v/>
      </c>
      <c r="V1761" s="10" t="str">
        <f>IFERROR(VLOOKUP(BTT[[#This Row],[Verwendetes Formular
(Auswahl falls relevant)]],Formulare[[Formularbezeichnung]:[Formularname (technisch)]],2,FALSE),"")</f>
        <v/>
      </c>
      <c r="Y1761" s="4"/>
      <c r="AK1761" s="10" t="str">
        <f>IF(BTT[[#This Row],[Subprozess
(optionale Auswahl)]]="","okay",IF(VLOOKUP(BTT[[#This Row],[Subprozess
(optionale Auswahl)]],BPML[[Subprozess]:[Zugeordneter Hauptprozess]],3,FALSE)=BTT[[#This Row],[Hauptprozess
(Pflichtauswahl)]],"okay","falscher Subprozess"))</f>
        <v>okay</v>
      </c>
      <c r="AL1761" t="str">
        <f>IF(aktives_Teilprojekt="Master","",IF(BTT[[#This Row],[Verantwortliches TP
(automatisch)]]=VLOOKUP(aktives_Teilprojekt,Teilprojekte[[Teilprojekte]:[Kürzel]],2,FALSE),"okay","Hauptprozess anderes TP"))</f>
        <v>okay</v>
      </c>
      <c r="AM17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1" s="10" t="str">
        <f>IFERROR(IF(BTT[[#This Row],[SAP-Modul
(Pflichtauswahl)]]&lt;&gt;VLOOKUP(BTT[[#This Row],[Verwendete Transaktion (Pflichtauswahl)]],Transaktionen[[Transaktionen]:[Modul]],3,FALSE),"Modul anders","okay"),"")</f>
        <v/>
      </c>
      <c r="AP1761" s="10" t="str">
        <f>IFERROR(IF(COUNTIFS(BTT[Verwendete Transaktion (Pflichtauswahl)],BTT[[#This Row],[Verwendete Transaktion (Pflichtauswahl)]],BTT[SAP-Modul
(Pflichtauswahl)],"&lt;&gt;"&amp;BTT[[#This Row],[SAP-Modul
(Pflichtauswahl)]])&gt;0,"Modul anders","okay"),"")</f>
        <v>okay</v>
      </c>
      <c r="AQ1761" s="10" t="str">
        <f>IFERROR(IF(COUNTIFS(BTT[Verwendete Transaktion (Pflichtauswahl)],BTT[[#This Row],[Verwendete Transaktion (Pflichtauswahl)]],BTT[Verantwortliches TP
(automatisch)],"&lt;&gt;"&amp;BTT[[#This Row],[Verantwortliches TP
(automatisch)]])&gt;0,"Transaktion mehrfach","okay"),"")</f>
        <v>okay</v>
      </c>
      <c r="AR1761" s="10" t="str">
        <f>IFERROR(IF(COUNTIFS(BTT[Verwendete Transaktion (Pflichtauswahl)],BTT[[#This Row],[Verwendete Transaktion (Pflichtauswahl)]],BTT[Verantwortliches TP
(automatisch)],"&lt;&gt;"&amp;VLOOKUP(aktives_Teilprojekt,Teilprojekte[[Teilprojekte]:[Kürzel]],2,FALSE))&gt;0,"Transaktion mehrfach","okay"),"")</f>
        <v>okay</v>
      </c>
      <c r="AS1761" s="10" t="s">
        <v>12386</v>
      </c>
      <c r="AT1761" s="10"/>
    </row>
    <row r="1762" spans="1:46" x14ac:dyDescent="0.25">
      <c r="A1762" s="14" t="str">
        <f>IFERROR(IF(BTT[[#This Row],[Lfd Nr. 
(aus konsolidierter Datei)]]&lt;&gt;"",BTT[[#This Row],[Lfd Nr. 
(aus konsolidierter Datei)]],VLOOKUP(aktives_Teilprojekt,Teilprojekte[[Teilprojekte]:[Kürzel]],2,FALSE)&amp;ROW(BTT[[#This Row],[Lfd Nr.
(automatisch)]])-2),"")</f>
        <v>FI1676</v>
      </c>
      <c r="B1762" s="15" t="s">
        <v>14</v>
      </c>
      <c r="C1762" s="15"/>
      <c r="D1762" t="s">
        <v>12389</v>
      </c>
      <c r="E1762" s="10" t="str">
        <f>IFERROR(IF(NOT(BTT[[#This Row],[Manuelle Änderung des Verantwortliches TP
(Auswahl - bei Bedarf)]]=""),BTT[[#This Row],[Manuelle Änderung des Verantwortliches TP
(Auswahl - bei Bedarf)]],VLOOKUP(BTT[[#This Row],[Hauptprozess
(Pflichtauswahl)]],Hauptprozesse[],3,FALSE)),"")</f>
        <v>FI</v>
      </c>
      <c r="G1762" t="s">
        <v>14320</v>
      </c>
      <c r="H1762" s="10" t="s">
        <v>6038</v>
      </c>
      <c r="I1762" t="s">
        <v>3306</v>
      </c>
      <c r="J1762" s="10" t="str">
        <f>IFERROR(VLOOKUP(BTT[[#This Row],[Verwendete Transaktion (Pflichtauswahl)]],Transaktionen[[Transaktionen]:[Langtext]],2,FALSE),"")</f>
        <v>Eingangsrechnung erfassen</v>
      </c>
      <c r="V1762" s="10" t="str">
        <f>IFERROR(VLOOKUP(BTT[[#This Row],[Verwendetes Formular
(Auswahl falls relevant)]],Formulare[[Formularbezeichnung]:[Formularname (technisch)]],2,FALSE),"")</f>
        <v/>
      </c>
      <c r="Y1762" s="4"/>
      <c r="AK1762" s="10" t="str">
        <f>IF(BTT[[#This Row],[Subprozess
(optionale Auswahl)]]="","okay",IF(VLOOKUP(BTT[[#This Row],[Subprozess
(optionale Auswahl)]],BPML[[Subprozess]:[Zugeordneter Hauptprozess]],3,FALSE)=BTT[[#This Row],[Hauptprozess
(Pflichtauswahl)]],"okay","falscher Subprozess"))</f>
        <v>okay</v>
      </c>
      <c r="AL1762" t="str">
        <f>IF(aktives_Teilprojekt="Master","",IF(BTT[[#This Row],[Verantwortliches TP
(automatisch)]]=VLOOKUP(aktives_Teilprojekt,Teilprojekte[[Teilprojekte]:[Kürzel]],2,FALSE),"okay","Hauptprozess anderes TP"))</f>
        <v>okay</v>
      </c>
      <c r="AM17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2" s="10" t="str">
        <f>IFERROR(IF(BTT[[#This Row],[SAP-Modul
(Pflichtauswahl)]]&lt;&gt;VLOOKUP(BTT[[#This Row],[Verwendete Transaktion (Pflichtauswahl)]],Transaktionen[[Transaktionen]:[Modul]],3,FALSE),"Modul anders","okay"),"")</f>
        <v>okay</v>
      </c>
      <c r="AP1762" s="10" t="str">
        <f>IFERROR(IF(COUNTIFS(BTT[Verwendete Transaktion (Pflichtauswahl)],BTT[[#This Row],[Verwendete Transaktion (Pflichtauswahl)]],BTT[SAP-Modul
(Pflichtauswahl)],"&lt;&gt;"&amp;BTT[[#This Row],[SAP-Modul
(Pflichtauswahl)]])&gt;0,"Modul anders","okay"),"")</f>
        <v>okay</v>
      </c>
      <c r="AQ1762" s="10" t="str">
        <f>IFERROR(IF(COUNTIFS(BTT[Verwendete Transaktion (Pflichtauswahl)],BTT[[#This Row],[Verwendete Transaktion (Pflichtauswahl)]],BTT[Verantwortliches TP
(automatisch)],"&lt;&gt;"&amp;BTT[[#This Row],[Verantwortliches TP
(automatisch)]])&gt;0,"Transaktion mehrfach","okay"),"")</f>
        <v>okay</v>
      </c>
      <c r="AR1762" s="10" t="str">
        <f>IFERROR(IF(COUNTIFS(BTT[Verwendete Transaktion (Pflichtauswahl)],BTT[[#This Row],[Verwendete Transaktion (Pflichtauswahl)]],BTT[Verantwortliches TP
(automatisch)],"&lt;&gt;"&amp;VLOOKUP(aktives_Teilprojekt,Teilprojekte[[Teilprojekte]:[Kürzel]],2,FALSE))&gt;0,"Transaktion mehrfach","okay"),"")</f>
        <v>okay</v>
      </c>
      <c r="AS1762" s="10" t="s">
        <v>12388</v>
      </c>
      <c r="AT1762" s="10"/>
    </row>
    <row r="1763" spans="1:46" x14ac:dyDescent="0.25">
      <c r="A1763" s="14" t="str">
        <f>IFERROR(IF(BTT[[#This Row],[Lfd Nr. 
(aus konsolidierter Datei)]]&lt;&gt;"",BTT[[#This Row],[Lfd Nr. 
(aus konsolidierter Datei)]],VLOOKUP(aktives_Teilprojekt,Teilprojekte[[Teilprojekte]:[Kürzel]],2,FALSE)&amp;ROW(BTT[[#This Row],[Lfd Nr.
(automatisch)]])-2),"")</f>
        <v>FI1677</v>
      </c>
      <c r="B1763" s="15" t="s">
        <v>14</v>
      </c>
      <c r="C1763" s="15"/>
      <c r="D1763" t="s">
        <v>12389</v>
      </c>
      <c r="E1763" s="10" t="str">
        <f>IFERROR(IF(NOT(BTT[[#This Row],[Manuelle Änderung des Verantwortliches TP
(Auswahl - bei Bedarf)]]=""),BTT[[#This Row],[Manuelle Änderung des Verantwortliches TP
(Auswahl - bei Bedarf)]],VLOOKUP(BTT[[#This Row],[Hauptprozess
(Pflichtauswahl)]],Hauptprozesse[],3,FALSE)),"")</f>
        <v>FI</v>
      </c>
      <c r="G1763" t="s">
        <v>14320</v>
      </c>
      <c r="H1763" s="10" t="s">
        <v>6038</v>
      </c>
      <c r="I1763" t="s">
        <v>4966</v>
      </c>
      <c r="J1763" s="10" t="str">
        <f>IFERROR(VLOOKUP(BTT[[#This Row],[Verwendete Transaktion (Pflichtauswahl)]],Transaktionen[[Transaktionen]:[Langtext]],2,FALSE),"")</f>
        <v>Kreditoren Rechnungsanhang Abruf</v>
      </c>
      <c r="V1763" s="10" t="str">
        <f>IFERROR(VLOOKUP(BTT[[#This Row],[Verwendetes Formular
(Auswahl falls relevant)]],Formulare[[Formularbezeichnung]:[Formularname (technisch)]],2,FALSE),"")</f>
        <v/>
      </c>
      <c r="Y1763" s="4"/>
      <c r="AK1763" s="10" t="str">
        <f>IF(BTT[[#This Row],[Subprozess
(optionale Auswahl)]]="","okay",IF(VLOOKUP(BTT[[#This Row],[Subprozess
(optionale Auswahl)]],BPML[[Subprozess]:[Zugeordneter Hauptprozess]],3,FALSE)=BTT[[#This Row],[Hauptprozess
(Pflichtauswahl)]],"okay","falscher Subprozess"))</f>
        <v>okay</v>
      </c>
      <c r="AL1763" t="str">
        <f>IF(aktives_Teilprojekt="Master","",IF(BTT[[#This Row],[Verantwortliches TP
(automatisch)]]=VLOOKUP(aktives_Teilprojekt,Teilprojekte[[Teilprojekte]:[Kürzel]],2,FALSE),"okay","Hauptprozess anderes TP"))</f>
        <v>okay</v>
      </c>
      <c r="AM17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3" s="10" t="str">
        <f>IFERROR(IF(BTT[[#This Row],[SAP-Modul
(Pflichtauswahl)]]&lt;&gt;VLOOKUP(BTT[[#This Row],[Verwendete Transaktion (Pflichtauswahl)]],Transaktionen[[Transaktionen]:[Modul]],3,FALSE),"Modul anders","okay"),"")</f>
        <v>Modul anders</v>
      </c>
      <c r="AP1763" s="10" t="str">
        <f>IFERROR(IF(COUNTIFS(BTT[Verwendete Transaktion (Pflichtauswahl)],BTT[[#This Row],[Verwendete Transaktion (Pflichtauswahl)]],BTT[SAP-Modul
(Pflichtauswahl)],"&lt;&gt;"&amp;BTT[[#This Row],[SAP-Modul
(Pflichtauswahl)]])&gt;0,"Modul anders","okay"),"")</f>
        <v>okay</v>
      </c>
      <c r="AQ1763" s="10" t="str">
        <f>IFERROR(IF(COUNTIFS(BTT[Verwendete Transaktion (Pflichtauswahl)],BTT[[#This Row],[Verwendete Transaktion (Pflichtauswahl)]],BTT[Verantwortliches TP
(automatisch)],"&lt;&gt;"&amp;BTT[[#This Row],[Verantwortliches TP
(automatisch)]])&gt;0,"Transaktion mehrfach","okay"),"")</f>
        <v>okay</v>
      </c>
      <c r="AR1763" s="10" t="str">
        <f>IFERROR(IF(COUNTIFS(BTT[Verwendete Transaktion (Pflichtauswahl)],BTT[[#This Row],[Verwendete Transaktion (Pflichtauswahl)]],BTT[Verantwortliches TP
(automatisch)],"&lt;&gt;"&amp;VLOOKUP(aktives_Teilprojekt,Teilprojekte[[Teilprojekte]:[Kürzel]],2,FALSE))&gt;0,"Transaktion mehrfach","okay"),"")</f>
        <v>okay</v>
      </c>
      <c r="AS1763" s="10" t="s">
        <v>12390</v>
      </c>
      <c r="AT1763" s="10"/>
    </row>
    <row r="1764" spans="1:46" x14ac:dyDescent="0.25">
      <c r="A1764" s="14" t="str">
        <f>IFERROR(IF(BTT[[#This Row],[Lfd Nr. 
(aus konsolidierter Datei)]]&lt;&gt;"",BTT[[#This Row],[Lfd Nr. 
(aus konsolidierter Datei)]],VLOOKUP(aktives_Teilprojekt,Teilprojekte[[Teilprojekte]:[Kürzel]],2,FALSE)&amp;ROW(BTT[[#This Row],[Lfd Nr.
(automatisch)]])-2),"")</f>
        <v>FI1678</v>
      </c>
      <c r="B1764" s="15" t="s">
        <v>14</v>
      </c>
      <c r="C1764" s="15"/>
      <c r="D1764" t="s">
        <v>12389</v>
      </c>
      <c r="E1764" s="10" t="str">
        <f>IFERROR(IF(NOT(BTT[[#This Row],[Manuelle Änderung des Verantwortliches TP
(Auswahl - bei Bedarf)]]=""),BTT[[#This Row],[Manuelle Änderung des Verantwortliches TP
(Auswahl - bei Bedarf)]],VLOOKUP(BTT[[#This Row],[Hauptprozess
(Pflichtauswahl)]],Hauptprozesse[],3,FALSE)),"")</f>
        <v>FI</v>
      </c>
      <c r="G1764" t="s">
        <v>14320</v>
      </c>
      <c r="H1764" s="10" t="s">
        <v>6038</v>
      </c>
      <c r="I1764" t="s">
        <v>3133</v>
      </c>
      <c r="J1764" s="10" t="str">
        <f>IFERROR(VLOOKUP(BTT[[#This Row],[Verwendete Transaktion (Pflichtauswahl)]],Transaktionen[[Transaktionen]:[Langtext]],2,FALSE),"")</f>
        <v>Bestellung anzeigen</v>
      </c>
      <c r="V1764" s="10" t="str">
        <f>IFERROR(VLOOKUP(BTT[[#This Row],[Verwendetes Formular
(Auswahl falls relevant)]],Formulare[[Formularbezeichnung]:[Formularname (technisch)]],2,FALSE),"")</f>
        <v/>
      </c>
      <c r="Y1764" s="4"/>
      <c r="AK1764" s="10" t="str">
        <f>IF(BTT[[#This Row],[Subprozess
(optionale Auswahl)]]="","okay",IF(VLOOKUP(BTT[[#This Row],[Subprozess
(optionale Auswahl)]],BPML[[Subprozess]:[Zugeordneter Hauptprozess]],3,FALSE)=BTT[[#This Row],[Hauptprozess
(Pflichtauswahl)]],"okay","falscher Subprozess"))</f>
        <v>okay</v>
      </c>
      <c r="AL1764" t="str">
        <f>IF(aktives_Teilprojekt="Master","",IF(BTT[[#This Row],[Verantwortliches TP
(automatisch)]]=VLOOKUP(aktives_Teilprojekt,Teilprojekte[[Teilprojekte]:[Kürzel]],2,FALSE),"okay","Hauptprozess anderes TP"))</f>
        <v>okay</v>
      </c>
      <c r="AM17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4" s="10" t="str">
        <f>IFERROR(IF(BTT[[#This Row],[SAP-Modul
(Pflichtauswahl)]]&lt;&gt;VLOOKUP(BTT[[#This Row],[Verwendete Transaktion (Pflichtauswahl)]],Transaktionen[[Transaktionen]:[Modul]],3,FALSE),"Modul anders","okay"),"")</f>
        <v>okay</v>
      </c>
      <c r="AP1764" s="10" t="str">
        <f>IFERROR(IF(COUNTIFS(BTT[Verwendete Transaktion (Pflichtauswahl)],BTT[[#This Row],[Verwendete Transaktion (Pflichtauswahl)]],BTT[SAP-Modul
(Pflichtauswahl)],"&lt;&gt;"&amp;BTT[[#This Row],[SAP-Modul
(Pflichtauswahl)]])&gt;0,"Modul anders","okay"),"")</f>
        <v>okay</v>
      </c>
      <c r="AQ1764" s="10" t="str">
        <f>IFERROR(IF(COUNTIFS(BTT[Verwendete Transaktion (Pflichtauswahl)],BTT[[#This Row],[Verwendete Transaktion (Pflichtauswahl)]],BTT[Verantwortliches TP
(automatisch)],"&lt;&gt;"&amp;BTT[[#This Row],[Verantwortliches TP
(automatisch)]])&gt;0,"Transaktion mehrfach","okay"),"")</f>
        <v>okay</v>
      </c>
      <c r="AR1764" s="10" t="str">
        <f>IFERROR(IF(COUNTIFS(BTT[Verwendete Transaktion (Pflichtauswahl)],BTT[[#This Row],[Verwendete Transaktion (Pflichtauswahl)]],BTT[Verantwortliches TP
(automatisch)],"&lt;&gt;"&amp;VLOOKUP(aktives_Teilprojekt,Teilprojekte[[Teilprojekte]:[Kürzel]],2,FALSE))&gt;0,"Transaktion mehrfach","okay"),"")</f>
        <v>okay</v>
      </c>
      <c r="AS1764" s="10" t="s">
        <v>12391</v>
      </c>
      <c r="AT1764" s="10"/>
    </row>
    <row r="1765" spans="1:46" x14ac:dyDescent="0.25">
      <c r="A1765" s="14" t="str">
        <f>IFERROR(IF(BTT[[#This Row],[Lfd Nr. 
(aus konsolidierter Datei)]]&lt;&gt;"",BTT[[#This Row],[Lfd Nr. 
(aus konsolidierter Datei)]],VLOOKUP(aktives_Teilprojekt,Teilprojekte[[Teilprojekte]:[Kürzel]],2,FALSE)&amp;ROW(BTT[[#This Row],[Lfd Nr.
(automatisch)]])-2),"")</f>
        <v>FI1679</v>
      </c>
      <c r="B1765" s="15" t="s">
        <v>14</v>
      </c>
      <c r="C1765" s="15"/>
      <c r="D1765" t="s">
        <v>12389</v>
      </c>
      <c r="E1765" s="10" t="str">
        <f>IFERROR(IF(NOT(BTT[[#This Row],[Manuelle Änderung des Verantwortliches TP
(Auswahl - bei Bedarf)]]=""),BTT[[#This Row],[Manuelle Änderung des Verantwortliches TP
(Auswahl - bei Bedarf)]],VLOOKUP(BTT[[#This Row],[Hauptprozess
(Pflichtauswahl)]],Hauptprozesse[],3,FALSE)),"")</f>
        <v>FI</v>
      </c>
      <c r="G1765" t="s">
        <v>14320</v>
      </c>
      <c r="H1765" s="10" t="s">
        <v>3</v>
      </c>
      <c r="I1765" t="s">
        <v>1758</v>
      </c>
      <c r="J1765" s="10" t="str">
        <f>IFERROR(VLOOKUP(BTT[[#This Row],[Verwendete Transaktion (Pflichtauswahl)]],Transaktionen[[Transaktionen]:[Langtext]],2,FALSE),"")</f>
        <v>Beleg ändern</v>
      </c>
      <c r="V1765" s="10" t="str">
        <f>IFERROR(VLOOKUP(BTT[[#This Row],[Verwendetes Formular
(Auswahl falls relevant)]],Formulare[[Formularbezeichnung]:[Formularname (technisch)]],2,FALSE),"")</f>
        <v/>
      </c>
      <c r="Y1765" s="4"/>
      <c r="AK1765" s="10" t="str">
        <f>IF(BTT[[#This Row],[Subprozess
(optionale Auswahl)]]="","okay",IF(VLOOKUP(BTT[[#This Row],[Subprozess
(optionale Auswahl)]],BPML[[Subprozess]:[Zugeordneter Hauptprozess]],3,FALSE)=BTT[[#This Row],[Hauptprozess
(Pflichtauswahl)]],"okay","falscher Subprozess"))</f>
        <v>okay</v>
      </c>
      <c r="AL1765" t="str">
        <f>IF(aktives_Teilprojekt="Master","",IF(BTT[[#This Row],[Verantwortliches TP
(automatisch)]]=VLOOKUP(aktives_Teilprojekt,Teilprojekte[[Teilprojekte]:[Kürzel]],2,FALSE),"okay","Hauptprozess anderes TP"))</f>
        <v>okay</v>
      </c>
      <c r="AM17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5" s="10" t="str">
        <f>IFERROR(IF(BTT[[#This Row],[SAP-Modul
(Pflichtauswahl)]]&lt;&gt;VLOOKUP(BTT[[#This Row],[Verwendete Transaktion (Pflichtauswahl)]],Transaktionen[[Transaktionen]:[Modul]],3,FALSE),"Modul anders","okay"),"")</f>
        <v>okay</v>
      </c>
      <c r="AP1765" s="10" t="str">
        <f>IFERROR(IF(COUNTIFS(BTT[Verwendete Transaktion (Pflichtauswahl)],BTT[[#This Row],[Verwendete Transaktion (Pflichtauswahl)]],BTT[SAP-Modul
(Pflichtauswahl)],"&lt;&gt;"&amp;BTT[[#This Row],[SAP-Modul
(Pflichtauswahl)]])&gt;0,"Modul anders","okay"),"")</f>
        <v>Modul anders</v>
      </c>
      <c r="AQ1765" s="10" t="str">
        <f>IFERROR(IF(COUNTIFS(BTT[Verwendete Transaktion (Pflichtauswahl)],BTT[[#This Row],[Verwendete Transaktion (Pflichtauswahl)]],BTT[Verantwortliches TP
(automatisch)],"&lt;&gt;"&amp;BTT[[#This Row],[Verantwortliches TP
(automatisch)]])&gt;0,"Transaktion mehrfach","okay"),"")</f>
        <v>okay</v>
      </c>
      <c r="AR1765" s="10" t="str">
        <f>IFERROR(IF(COUNTIFS(BTT[Verwendete Transaktion (Pflichtauswahl)],BTT[[#This Row],[Verwendete Transaktion (Pflichtauswahl)]],BTT[Verantwortliches TP
(automatisch)],"&lt;&gt;"&amp;VLOOKUP(aktives_Teilprojekt,Teilprojekte[[Teilprojekte]:[Kürzel]],2,FALSE))&gt;0,"Transaktion mehrfach","okay"),"")</f>
        <v>okay</v>
      </c>
      <c r="AS1765" s="10" t="s">
        <v>12392</v>
      </c>
      <c r="AT1765" s="10"/>
    </row>
    <row r="1766" spans="1:46" x14ac:dyDescent="0.25">
      <c r="A1766" s="14" t="str">
        <f>IFERROR(IF(BTT[[#This Row],[Lfd Nr. 
(aus konsolidierter Datei)]]&lt;&gt;"",BTT[[#This Row],[Lfd Nr. 
(aus konsolidierter Datei)]],VLOOKUP(aktives_Teilprojekt,Teilprojekte[[Teilprojekte]:[Kürzel]],2,FALSE)&amp;ROW(BTT[[#This Row],[Lfd Nr.
(automatisch)]])-2),"")</f>
        <v>FI1680</v>
      </c>
      <c r="B1766" s="15" t="s">
        <v>14</v>
      </c>
      <c r="C1766" s="15"/>
      <c r="D1766" t="s">
        <v>12389</v>
      </c>
      <c r="E1766" s="10" t="str">
        <f>IFERROR(IF(NOT(BTT[[#This Row],[Manuelle Änderung des Verantwortliches TP
(Auswahl - bei Bedarf)]]=""),BTT[[#This Row],[Manuelle Änderung des Verantwortliches TP
(Auswahl - bei Bedarf)]],VLOOKUP(BTT[[#This Row],[Hauptprozess
(Pflichtauswahl)]],Hauptprozesse[],3,FALSE)),"")</f>
        <v>FI</v>
      </c>
      <c r="G1766" t="s">
        <v>14320</v>
      </c>
      <c r="H1766" s="10" t="s">
        <v>6102</v>
      </c>
      <c r="I1766" t="s">
        <v>1809</v>
      </c>
      <c r="J1766" s="10" t="str">
        <f>IFERROR(VLOOKUP(BTT[[#This Row],[Verwendete Transaktion (Pflichtauswahl)]],Transaktionen[[Transaktionen]:[Langtext]],2,FALSE),"")</f>
        <v>Einzelposten Kreditoren</v>
      </c>
      <c r="V1766" s="10" t="str">
        <f>IFERROR(VLOOKUP(BTT[[#This Row],[Verwendetes Formular
(Auswahl falls relevant)]],Formulare[[Formularbezeichnung]:[Formularname (technisch)]],2,FALSE),"")</f>
        <v/>
      </c>
      <c r="Y1766" s="4"/>
      <c r="AK1766" s="10" t="str">
        <f>IF(BTT[[#This Row],[Subprozess
(optionale Auswahl)]]="","okay",IF(VLOOKUP(BTT[[#This Row],[Subprozess
(optionale Auswahl)]],BPML[[Subprozess]:[Zugeordneter Hauptprozess]],3,FALSE)=BTT[[#This Row],[Hauptprozess
(Pflichtauswahl)]],"okay","falscher Subprozess"))</f>
        <v>okay</v>
      </c>
      <c r="AL1766" t="str">
        <f>IF(aktives_Teilprojekt="Master","",IF(BTT[[#This Row],[Verantwortliches TP
(automatisch)]]=VLOOKUP(aktives_Teilprojekt,Teilprojekte[[Teilprojekte]:[Kürzel]],2,FALSE),"okay","Hauptprozess anderes TP"))</f>
        <v>okay</v>
      </c>
      <c r="AM17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6" s="10" t="str">
        <f>IFERROR(IF(BTT[[#This Row],[SAP-Modul
(Pflichtauswahl)]]&lt;&gt;VLOOKUP(BTT[[#This Row],[Verwendete Transaktion (Pflichtauswahl)]],Transaktionen[[Transaktionen]:[Modul]],3,FALSE),"Modul anders","okay"),"")</f>
        <v>okay</v>
      </c>
      <c r="AP1766" s="10" t="str">
        <f>IFERROR(IF(COUNTIFS(BTT[Verwendete Transaktion (Pflichtauswahl)],BTT[[#This Row],[Verwendete Transaktion (Pflichtauswahl)]],BTT[SAP-Modul
(Pflichtauswahl)],"&lt;&gt;"&amp;BTT[[#This Row],[SAP-Modul
(Pflichtauswahl)]])&gt;0,"Modul anders","okay"),"")</f>
        <v>okay</v>
      </c>
      <c r="AQ1766" s="10" t="str">
        <f>IFERROR(IF(COUNTIFS(BTT[Verwendete Transaktion (Pflichtauswahl)],BTT[[#This Row],[Verwendete Transaktion (Pflichtauswahl)]],BTT[Verantwortliches TP
(automatisch)],"&lt;&gt;"&amp;BTT[[#This Row],[Verantwortliches TP
(automatisch)]])&gt;0,"Transaktion mehrfach","okay"),"")</f>
        <v>okay</v>
      </c>
      <c r="AR1766" s="10" t="str">
        <f>IFERROR(IF(COUNTIFS(BTT[Verwendete Transaktion (Pflichtauswahl)],BTT[[#This Row],[Verwendete Transaktion (Pflichtauswahl)]],BTT[Verantwortliches TP
(automatisch)],"&lt;&gt;"&amp;VLOOKUP(aktives_Teilprojekt,Teilprojekte[[Teilprojekte]:[Kürzel]],2,FALSE))&gt;0,"Transaktion mehrfach","okay"),"")</f>
        <v>okay</v>
      </c>
      <c r="AS1766" s="10" t="s">
        <v>12393</v>
      </c>
      <c r="AT1766" s="10"/>
    </row>
    <row r="1767" spans="1:46" x14ac:dyDescent="0.25">
      <c r="A1767" s="14" t="str">
        <f>IFERROR(IF(BTT[[#This Row],[Lfd Nr. 
(aus konsolidierter Datei)]]&lt;&gt;"",BTT[[#This Row],[Lfd Nr. 
(aus konsolidierter Datei)]],VLOOKUP(aktives_Teilprojekt,Teilprojekte[[Teilprojekte]:[Kürzel]],2,FALSE)&amp;ROW(BTT[[#This Row],[Lfd Nr.
(automatisch)]])-2),"")</f>
        <v>FI1681</v>
      </c>
      <c r="B1767" s="15" t="s">
        <v>14</v>
      </c>
      <c r="C1767" s="15"/>
      <c r="D1767" t="s">
        <v>12395</v>
      </c>
      <c r="E1767" s="10" t="str">
        <f>IFERROR(IF(NOT(BTT[[#This Row],[Manuelle Änderung des Verantwortliches TP
(Auswahl - bei Bedarf)]]=""),BTT[[#This Row],[Manuelle Änderung des Verantwortliches TP
(Auswahl - bei Bedarf)]],VLOOKUP(BTT[[#This Row],[Hauptprozess
(Pflichtauswahl)]],Hauptprozesse[],3,FALSE)),"")</f>
        <v>FI</v>
      </c>
      <c r="G1767" t="s">
        <v>14320</v>
      </c>
      <c r="H1767" s="10" t="s">
        <v>6038</v>
      </c>
      <c r="I1767" t="s">
        <v>3375</v>
      </c>
      <c r="J1767" s="10" t="str">
        <f>IFERROR(VLOOKUP(BTT[[#This Row],[Verwendete Transaktion (Pflichtauswahl)]],Transaktionen[[Transaktionen]:[Langtext]],2,FALSE),"")</f>
        <v>Gesperrte Rechnungen freigeben</v>
      </c>
      <c r="V1767" s="10" t="str">
        <f>IFERROR(VLOOKUP(BTT[[#This Row],[Verwendetes Formular
(Auswahl falls relevant)]],Formulare[[Formularbezeichnung]:[Formularname (technisch)]],2,FALSE),"")</f>
        <v/>
      </c>
      <c r="Y1767" s="4"/>
      <c r="AK1767" s="10" t="str">
        <f>IF(BTT[[#This Row],[Subprozess
(optionale Auswahl)]]="","okay",IF(VLOOKUP(BTT[[#This Row],[Subprozess
(optionale Auswahl)]],BPML[[Subprozess]:[Zugeordneter Hauptprozess]],3,FALSE)=BTT[[#This Row],[Hauptprozess
(Pflichtauswahl)]],"okay","falscher Subprozess"))</f>
        <v>okay</v>
      </c>
      <c r="AL1767" t="str">
        <f>IF(aktives_Teilprojekt="Master","",IF(BTT[[#This Row],[Verantwortliches TP
(automatisch)]]=VLOOKUP(aktives_Teilprojekt,Teilprojekte[[Teilprojekte]:[Kürzel]],2,FALSE),"okay","Hauptprozess anderes TP"))</f>
        <v>okay</v>
      </c>
      <c r="AM17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7" s="10" t="str">
        <f>IFERROR(IF(BTT[[#This Row],[SAP-Modul
(Pflichtauswahl)]]&lt;&gt;VLOOKUP(BTT[[#This Row],[Verwendete Transaktion (Pflichtauswahl)]],Transaktionen[[Transaktionen]:[Modul]],3,FALSE),"Modul anders","okay"),"")</f>
        <v>okay</v>
      </c>
      <c r="AP1767" s="10" t="str">
        <f>IFERROR(IF(COUNTIFS(BTT[Verwendete Transaktion (Pflichtauswahl)],BTT[[#This Row],[Verwendete Transaktion (Pflichtauswahl)]],BTT[SAP-Modul
(Pflichtauswahl)],"&lt;&gt;"&amp;BTT[[#This Row],[SAP-Modul
(Pflichtauswahl)]])&gt;0,"Modul anders","okay"),"")</f>
        <v>okay</v>
      </c>
      <c r="AQ1767" s="10" t="str">
        <f>IFERROR(IF(COUNTIFS(BTT[Verwendete Transaktion (Pflichtauswahl)],BTT[[#This Row],[Verwendete Transaktion (Pflichtauswahl)]],BTT[Verantwortliches TP
(automatisch)],"&lt;&gt;"&amp;BTT[[#This Row],[Verantwortliches TP
(automatisch)]])&gt;0,"Transaktion mehrfach","okay"),"")</f>
        <v>okay</v>
      </c>
      <c r="AR1767" s="10" t="str">
        <f>IFERROR(IF(COUNTIFS(BTT[Verwendete Transaktion (Pflichtauswahl)],BTT[[#This Row],[Verwendete Transaktion (Pflichtauswahl)]],BTT[Verantwortliches TP
(automatisch)],"&lt;&gt;"&amp;VLOOKUP(aktives_Teilprojekt,Teilprojekte[[Teilprojekte]:[Kürzel]],2,FALSE))&gt;0,"Transaktion mehrfach","okay"),"")</f>
        <v>okay</v>
      </c>
      <c r="AS1767" s="10" t="s">
        <v>12394</v>
      </c>
      <c r="AT1767" s="10"/>
    </row>
    <row r="1768" spans="1:46" x14ac:dyDescent="0.25">
      <c r="A1768" s="14" t="str">
        <f>IFERROR(IF(BTT[[#This Row],[Lfd Nr. 
(aus konsolidierter Datei)]]&lt;&gt;"",BTT[[#This Row],[Lfd Nr. 
(aus konsolidierter Datei)]],VLOOKUP(aktives_Teilprojekt,Teilprojekte[[Teilprojekte]:[Kürzel]],2,FALSE)&amp;ROW(BTT[[#This Row],[Lfd Nr.
(automatisch)]])-2),"")</f>
        <v>FI1682</v>
      </c>
      <c r="B1768" s="15" t="s">
        <v>14</v>
      </c>
      <c r="C1768" s="15"/>
      <c r="D1768" t="s">
        <v>12346</v>
      </c>
      <c r="E1768" s="10" t="str">
        <f>IFERROR(IF(NOT(BTT[[#This Row],[Manuelle Änderung des Verantwortliches TP
(Auswahl - bei Bedarf)]]=""),BTT[[#This Row],[Manuelle Änderung des Verantwortliches TP
(Auswahl - bei Bedarf)]],VLOOKUP(BTT[[#This Row],[Hauptprozess
(Pflichtauswahl)]],Hauptprozesse[],3,FALSE)),"")</f>
        <v>FI</v>
      </c>
      <c r="H1768" s="10"/>
      <c r="J1768" s="10" t="str">
        <f>IFERROR(VLOOKUP(BTT[[#This Row],[Verwendete Transaktion (Pflichtauswahl)]],Transaktionen[[Transaktionen]:[Langtext]],2,FALSE),"")</f>
        <v/>
      </c>
      <c r="V1768" s="10" t="str">
        <f>IFERROR(VLOOKUP(BTT[[#This Row],[Verwendetes Formular
(Auswahl falls relevant)]],Formulare[[Formularbezeichnung]:[Formularname (technisch)]],2,FALSE),"")</f>
        <v/>
      </c>
      <c r="Y1768" s="4"/>
      <c r="AK1768" s="10" t="str">
        <f>IF(BTT[[#This Row],[Subprozess
(optionale Auswahl)]]="","okay",IF(VLOOKUP(BTT[[#This Row],[Subprozess
(optionale Auswahl)]],BPML[[Subprozess]:[Zugeordneter Hauptprozess]],3,FALSE)=BTT[[#This Row],[Hauptprozess
(Pflichtauswahl)]],"okay","falscher Subprozess"))</f>
        <v>okay</v>
      </c>
      <c r="AL1768" t="str">
        <f>IF(aktives_Teilprojekt="Master","",IF(BTT[[#This Row],[Verantwortliches TP
(automatisch)]]=VLOOKUP(aktives_Teilprojekt,Teilprojekte[[Teilprojekte]:[Kürzel]],2,FALSE),"okay","Hauptprozess anderes TP"))</f>
        <v>okay</v>
      </c>
      <c r="AM17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8" s="10" t="str">
        <f>IFERROR(IF(BTT[[#This Row],[SAP-Modul
(Pflichtauswahl)]]&lt;&gt;VLOOKUP(BTT[[#This Row],[Verwendete Transaktion (Pflichtauswahl)]],Transaktionen[[Transaktionen]:[Modul]],3,FALSE),"Modul anders","okay"),"")</f>
        <v/>
      </c>
      <c r="AP1768" s="10" t="str">
        <f>IFERROR(IF(COUNTIFS(BTT[Verwendete Transaktion (Pflichtauswahl)],BTT[[#This Row],[Verwendete Transaktion (Pflichtauswahl)]],BTT[SAP-Modul
(Pflichtauswahl)],"&lt;&gt;"&amp;BTT[[#This Row],[SAP-Modul
(Pflichtauswahl)]])&gt;0,"Modul anders","okay"),"")</f>
        <v>okay</v>
      </c>
      <c r="AQ1768" s="10" t="str">
        <f>IFERROR(IF(COUNTIFS(BTT[Verwendete Transaktion (Pflichtauswahl)],BTT[[#This Row],[Verwendete Transaktion (Pflichtauswahl)]],BTT[Verantwortliches TP
(automatisch)],"&lt;&gt;"&amp;BTT[[#This Row],[Verantwortliches TP
(automatisch)]])&gt;0,"Transaktion mehrfach","okay"),"")</f>
        <v>okay</v>
      </c>
      <c r="AR1768" s="10" t="str">
        <f>IFERROR(IF(COUNTIFS(BTT[Verwendete Transaktion (Pflichtauswahl)],BTT[[#This Row],[Verwendete Transaktion (Pflichtauswahl)]],BTT[Verantwortliches TP
(automatisch)],"&lt;&gt;"&amp;VLOOKUP(aktives_Teilprojekt,Teilprojekte[[Teilprojekte]:[Kürzel]],2,FALSE))&gt;0,"Transaktion mehrfach","okay"),"")</f>
        <v>okay</v>
      </c>
      <c r="AS1768" s="10" t="s">
        <v>12396</v>
      </c>
      <c r="AT1768" s="10"/>
    </row>
    <row r="1769" spans="1:46" x14ac:dyDescent="0.25">
      <c r="A1769" s="14" t="str">
        <f>IFERROR(IF(BTT[[#This Row],[Lfd Nr. 
(aus konsolidierter Datei)]]&lt;&gt;"",BTT[[#This Row],[Lfd Nr. 
(aus konsolidierter Datei)]],VLOOKUP(aktives_Teilprojekt,Teilprojekte[[Teilprojekte]:[Kürzel]],2,FALSE)&amp;ROW(BTT[[#This Row],[Lfd Nr.
(automatisch)]])-2),"")</f>
        <v>FI1683</v>
      </c>
      <c r="B1769" s="15" t="s">
        <v>14</v>
      </c>
      <c r="C1769" s="15"/>
      <c r="D1769" t="s">
        <v>12350</v>
      </c>
      <c r="E1769" s="10" t="str">
        <f>IFERROR(IF(NOT(BTT[[#This Row],[Manuelle Änderung des Verantwortliches TP
(Auswahl - bei Bedarf)]]=""),BTT[[#This Row],[Manuelle Änderung des Verantwortliches TP
(Auswahl - bei Bedarf)]],VLOOKUP(BTT[[#This Row],[Hauptprozess
(Pflichtauswahl)]],Hauptprozesse[],3,FALSE)),"")</f>
        <v>FI</v>
      </c>
      <c r="G1769" t="s">
        <v>14321</v>
      </c>
      <c r="H1769" s="10"/>
      <c r="J1769" s="10" t="str">
        <f>IFERROR(VLOOKUP(BTT[[#This Row],[Verwendete Transaktion (Pflichtauswahl)]],Transaktionen[[Transaktionen]:[Langtext]],2,FALSE),"")</f>
        <v/>
      </c>
      <c r="V1769" s="10" t="str">
        <f>IFERROR(VLOOKUP(BTT[[#This Row],[Verwendetes Formular
(Auswahl falls relevant)]],Formulare[[Formularbezeichnung]:[Formularname (technisch)]],2,FALSE),"")</f>
        <v/>
      </c>
      <c r="Y1769" s="4"/>
      <c r="AK1769" s="10" t="str">
        <f>IF(BTT[[#This Row],[Subprozess
(optionale Auswahl)]]="","okay",IF(VLOOKUP(BTT[[#This Row],[Subprozess
(optionale Auswahl)]],BPML[[Subprozess]:[Zugeordneter Hauptprozess]],3,FALSE)=BTT[[#This Row],[Hauptprozess
(Pflichtauswahl)]],"okay","falscher Subprozess"))</f>
        <v>okay</v>
      </c>
      <c r="AL1769" t="str">
        <f>IF(aktives_Teilprojekt="Master","",IF(BTT[[#This Row],[Verantwortliches TP
(automatisch)]]=VLOOKUP(aktives_Teilprojekt,Teilprojekte[[Teilprojekte]:[Kürzel]],2,FALSE),"okay","Hauptprozess anderes TP"))</f>
        <v>okay</v>
      </c>
      <c r="AM17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9" s="10" t="str">
        <f>IFERROR(IF(BTT[[#This Row],[SAP-Modul
(Pflichtauswahl)]]&lt;&gt;VLOOKUP(BTT[[#This Row],[Verwendete Transaktion (Pflichtauswahl)]],Transaktionen[[Transaktionen]:[Modul]],3,FALSE),"Modul anders","okay"),"")</f>
        <v/>
      </c>
      <c r="AP1769" s="10" t="str">
        <f>IFERROR(IF(COUNTIFS(BTT[Verwendete Transaktion (Pflichtauswahl)],BTT[[#This Row],[Verwendete Transaktion (Pflichtauswahl)]],BTT[SAP-Modul
(Pflichtauswahl)],"&lt;&gt;"&amp;BTT[[#This Row],[SAP-Modul
(Pflichtauswahl)]])&gt;0,"Modul anders","okay"),"")</f>
        <v>okay</v>
      </c>
      <c r="AQ1769" s="10" t="str">
        <f>IFERROR(IF(COUNTIFS(BTT[Verwendete Transaktion (Pflichtauswahl)],BTT[[#This Row],[Verwendete Transaktion (Pflichtauswahl)]],BTT[Verantwortliches TP
(automatisch)],"&lt;&gt;"&amp;BTT[[#This Row],[Verantwortliches TP
(automatisch)]])&gt;0,"Transaktion mehrfach","okay"),"")</f>
        <v>okay</v>
      </c>
      <c r="AR1769" s="10" t="str">
        <f>IFERROR(IF(COUNTIFS(BTT[Verwendete Transaktion (Pflichtauswahl)],BTT[[#This Row],[Verwendete Transaktion (Pflichtauswahl)]],BTT[Verantwortliches TP
(automatisch)],"&lt;&gt;"&amp;VLOOKUP(aktives_Teilprojekt,Teilprojekte[[Teilprojekte]:[Kürzel]],2,FALSE))&gt;0,"Transaktion mehrfach","okay"),"")</f>
        <v>okay</v>
      </c>
      <c r="AS1769" s="10" t="s">
        <v>12397</v>
      </c>
      <c r="AT1769" s="10"/>
    </row>
    <row r="1770" spans="1:46" x14ac:dyDescent="0.25">
      <c r="A1770" s="14" t="str">
        <f>IFERROR(IF(BTT[[#This Row],[Lfd Nr. 
(aus konsolidierter Datei)]]&lt;&gt;"",BTT[[#This Row],[Lfd Nr. 
(aus konsolidierter Datei)]],VLOOKUP(aktives_Teilprojekt,Teilprojekte[[Teilprojekte]:[Kürzel]],2,FALSE)&amp;ROW(BTT[[#This Row],[Lfd Nr.
(automatisch)]])-2),"")</f>
        <v>FI1684</v>
      </c>
      <c r="B1770" s="15" t="s">
        <v>14</v>
      </c>
      <c r="C1770" s="15"/>
      <c r="D1770" t="s">
        <v>12352</v>
      </c>
      <c r="E1770" s="10" t="str">
        <f>IFERROR(IF(NOT(BTT[[#This Row],[Manuelle Änderung des Verantwortliches TP
(Auswahl - bei Bedarf)]]=""),BTT[[#This Row],[Manuelle Änderung des Verantwortliches TP
(Auswahl - bei Bedarf)]],VLOOKUP(BTT[[#This Row],[Hauptprozess
(Pflichtauswahl)]],Hauptprozesse[],3,FALSE)),"")</f>
        <v>FI</v>
      </c>
      <c r="G1770" t="s">
        <v>14318</v>
      </c>
      <c r="H1770" s="10"/>
      <c r="J1770" s="10" t="str">
        <f>IFERROR(VLOOKUP(BTT[[#This Row],[Verwendete Transaktion (Pflichtauswahl)]],Transaktionen[[Transaktionen]:[Langtext]],2,FALSE),"")</f>
        <v/>
      </c>
      <c r="V1770" s="10" t="str">
        <f>IFERROR(VLOOKUP(BTT[[#This Row],[Verwendetes Formular
(Auswahl falls relevant)]],Formulare[[Formularbezeichnung]:[Formularname (technisch)]],2,FALSE),"")</f>
        <v/>
      </c>
      <c r="Y1770" s="4"/>
      <c r="AK1770" s="10" t="str">
        <f>IF(BTT[[#This Row],[Subprozess
(optionale Auswahl)]]="","okay",IF(VLOOKUP(BTT[[#This Row],[Subprozess
(optionale Auswahl)]],BPML[[Subprozess]:[Zugeordneter Hauptprozess]],3,FALSE)=BTT[[#This Row],[Hauptprozess
(Pflichtauswahl)]],"okay","falscher Subprozess"))</f>
        <v>okay</v>
      </c>
      <c r="AL1770" t="str">
        <f>IF(aktives_Teilprojekt="Master","",IF(BTT[[#This Row],[Verantwortliches TP
(automatisch)]]=VLOOKUP(aktives_Teilprojekt,Teilprojekte[[Teilprojekte]:[Kürzel]],2,FALSE),"okay","Hauptprozess anderes TP"))</f>
        <v>okay</v>
      </c>
      <c r="AM17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0" s="10" t="str">
        <f>IFERROR(IF(BTT[[#This Row],[SAP-Modul
(Pflichtauswahl)]]&lt;&gt;VLOOKUP(BTT[[#This Row],[Verwendete Transaktion (Pflichtauswahl)]],Transaktionen[[Transaktionen]:[Modul]],3,FALSE),"Modul anders","okay"),"")</f>
        <v/>
      </c>
      <c r="AP1770" s="10" t="str">
        <f>IFERROR(IF(COUNTIFS(BTT[Verwendete Transaktion (Pflichtauswahl)],BTT[[#This Row],[Verwendete Transaktion (Pflichtauswahl)]],BTT[SAP-Modul
(Pflichtauswahl)],"&lt;&gt;"&amp;BTT[[#This Row],[SAP-Modul
(Pflichtauswahl)]])&gt;0,"Modul anders","okay"),"")</f>
        <v>okay</v>
      </c>
      <c r="AQ1770" s="10" t="str">
        <f>IFERROR(IF(COUNTIFS(BTT[Verwendete Transaktion (Pflichtauswahl)],BTT[[#This Row],[Verwendete Transaktion (Pflichtauswahl)]],BTT[Verantwortliches TP
(automatisch)],"&lt;&gt;"&amp;BTT[[#This Row],[Verantwortliches TP
(automatisch)]])&gt;0,"Transaktion mehrfach","okay"),"")</f>
        <v>okay</v>
      </c>
      <c r="AR1770" s="10" t="str">
        <f>IFERROR(IF(COUNTIFS(BTT[Verwendete Transaktion (Pflichtauswahl)],BTT[[#This Row],[Verwendete Transaktion (Pflichtauswahl)]],BTT[Verantwortliches TP
(automatisch)],"&lt;&gt;"&amp;VLOOKUP(aktives_Teilprojekt,Teilprojekte[[Teilprojekte]:[Kürzel]],2,FALSE))&gt;0,"Transaktion mehrfach","okay"),"")</f>
        <v>okay</v>
      </c>
      <c r="AS1770" s="10" t="s">
        <v>12398</v>
      </c>
      <c r="AT1770" s="10"/>
    </row>
    <row r="1771" spans="1:46" x14ac:dyDescent="0.25">
      <c r="A1771" s="14" t="str">
        <f>IFERROR(IF(BTT[[#This Row],[Lfd Nr. 
(aus konsolidierter Datei)]]&lt;&gt;"",BTT[[#This Row],[Lfd Nr. 
(aus konsolidierter Datei)]],VLOOKUP(aktives_Teilprojekt,Teilprojekte[[Teilprojekte]:[Kürzel]],2,FALSE)&amp;ROW(BTT[[#This Row],[Lfd Nr.
(automatisch)]])-2),"")</f>
        <v>FI1685</v>
      </c>
      <c r="B1771" s="15" t="s">
        <v>20</v>
      </c>
      <c r="C1771" s="15"/>
      <c r="D1771" t="s">
        <v>12400</v>
      </c>
      <c r="E1771" s="10" t="str">
        <f>IFERROR(IF(NOT(BTT[[#This Row],[Manuelle Änderung des Verantwortliches TP
(Auswahl - bei Bedarf)]]=""),BTT[[#This Row],[Manuelle Änderung des Verantwortliches TP
(Auswahl - bei Bedarf)]],VLOOKUP(BTT[[#This Row],[Hauptprozess
(Pflichtauswahl)]],Hauptprozesse[],3,FALSE)),"")</f>
        <v>FI</v>
      </c>
      <c r="G1771" t="s">
        <v>14323</v>
      </c>
      <c r="H1771" s="10"/>
      <c r="J1771" s="10" t="str">
        <f>IFERROR(VLOOKUP(BTT[[#This Row],[Verwendete Transaktion (Pflichtauswahl)]],Transaktionen[[Transaktionen]:[Langtext]],2,FALSE),"")</f>
        <v/>
      </c>
      <c r="V1771" s="10" t="str">
        <f>IFERROR(VLOOKUP(BTT[[#This Row],[Verwendetes Formular
(Auswahl falls relevant)]],Formulare[[Formularbezeichnung]:[Formularname (technisch)]],2,FALSE),"")</f>
        <v/>
      </c>
      <c r="Y1771" s="4"/>
      <c r="AK1771" s="10" t="str">
        <f>IF(BTT[[#This Row],[Subprozess
(optionale Auswahl)]]="","okay",IF(VLOOKUP(BTT[[#This Row],[Subprozess
(optionale Auswahl)]],BPML[[Subprozess]:[Zugeordneter Hauptprozess]],3,FALSE)=BTT[[#This Row],[Hauptprozess
(Pflichtauswahl)]],"okay","falscher Subprozess"))</f>
        <v>okay</v>
      </c>
      <c r="AL1771" t="str">
        <f>IF(aktives_Teilprojekt="Master","",IF(BTT[[#This Row],[Verantwortliches TP
(automatisch)]]=VLOOKUP(aktives_Teilprojekt,Teilprojekte[[Teilprojekte]:[Kürzel]],2,FALSE),"okay","Hauptprozess anderes TP"))</f>
        <v>okay</v>
      </c>
      <c r="AM17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1" s="10" t="str">
        <f>IFERROR(IF(BTT[[#This Row],[SAP-Modul
(Pflichtauswahl)]]&lt;&gt;VLOOKUP(BTT[[#This Row],[Verwendete Transaktion (Pflichtauswahl)]],Transaktionen[[Transaktionen]:[Modul]],3,FALSE),"Modul anders","okay"),"")</f>
        <v/>
      </c>
      <c r="AP1771" s="10" t="str">
        <f>IFERROR(IF(COUNTIFS(BTT[Verwendete Transaktion (Pflichtauswahl)],BTT[[#This Row],[Verwendete Transaktion (Pflichtauswahl)]],BTT[SAP-Modul
(Pflichtauswahl)],"&lt;&gt;"&amp;BTT[[#This Row],[SAP-Modul
(Pflichtauswahl)]])&gt;0,"Modul anders","okay"),"")</f>
        <v>okay</v>
      </c>
      <c r="AQ1771" s="10" t="str">
        <f>IFERROR(IF(COUNTIFS(BTT[Verwendete Transaktion (Pflichtauswahl)],BTT[[#This Row],[Verwendete Transaktion (Pflichtauswahl)]],BTT[Verantwortliches TP
(automatisch)],"&lt;&gt;"&amp;BTT[[#This Row],[Verantwortliches TP
(automatisch)]])&gt;0,"Transaktion mehrfach","okay"),"")</f>
        <v>okay</v>
      </c>
      <c r="AR1771" s="10" t="str">
        <f>IFERROR(IF(COUNTIFS(BTT[Verwendete Transaktion (Pflichtauswahl)],BTT[[#This Row],[Verwendete Transaktion (Pflichtauswahl)]],BTT[Verantwortliches TP
(automatisch)],"&lt;&gt;"&amp;VLOOKUP(aktives_Teilprojekt,Teilprojekte[[Teilprojekte]:[Kürzel]],2,FALSE))&gt;0,"Transaktion mehrfach","okay"),"")</f>
        <v>okay</v>
      </c>
      <c r="AS1771" s="10" t="s">
        <v>12399</v>
      </c>
      <c r="AT1771" s="10"/>
    </row>
    <row r="1772" spans="1:46" x14ac:dyDescent="0.25">
      <c r="A1772" s="14" t="str">
        <f>IFERROR(IF(BTT[[#This Row],[Lfd Nr. 
(aus konsolidierter Datei)]]&lt;&gt;"",BTT[[#This Row],[Lfd Nr. 
(aus konsolidierter Datei)]],VLOOKUP(aktives_Teilprojekt,Teilprojekte[[Teilprojekte]:[Kürzel]],2,FALSE)&amp;ROW(BTT[[#This Row],[Lfd Nr.
(automatisch)]])-2),"")</f>
        <v>FI1686</v>
      </c>
      <c r="B1772" s="15" t="s">
        <v>20</v>
      </c>
      <c r="C1772" s="15"/>
      <c r="D1772" t="s">
        <v>12402</v>
      </c>
      <c r="E1772" s="10" t="str">
        <f>IFERROR(IF(NOT(BTT[[#This Row],[Manuelle Änderung des Verantwortliches TP
(Auswahl - bei Bedarf)]]=""),BTT[[#This Row],[Manuelle Änderung des Verantwortliches TP
(Auswahl - bei Bedarf)]],VLOOKUP(BTT[[#This Row],[Hauptprozess
(Pflichtauswahl)]],Hauptprozesse[],3,FALSE)),"")</f>
        <v>FI</v>
      </c>
      <c r="G1772" t="s">
        <v>14176</v>
      </c>
      <c r="H1772" s="10" t="s">
        <v>6101</v>
      </c>
      <c r="I1772" t="s">
        <v>1734</v>
      </c>
      <c r="J1772" s="10" t="str">
        <f>IFERROR(VLOOKUP(BTT[[#This Row],[Verwendete Transaktion (Pflichtauswahl)]],Transaktionen[[Transaktionen]:[Langtext]],2,FALSE),"")</f>
        <v>Parameter für maschinelle Zahlung</v>
      </c>
      <c r="V1772" s="10" t="str">
        <f>IFERROR(VLOOKUP(BTT[[#This Row],[Verwendetes Formular
(Auswahl falls relevant)]],Formulare[[Formularbezeichnung]:[Formularname (technisch)]],2,FALSE),"")</f>
        <v/>
      </c>
      <c r="Y1772" s="4"/>
      <c r="AK1772" s="10" t="str">
        <f>IF(BTT[[#This Row],[Subprozess
(optionale Auswahl)]]="","okay",IF(VLOOKUP(BTT[[#This Row],[Subprozess
(optionale Auswahl)]],BPML[[Subprozess]:[Zugeordneter Hauptprozess]],3,FALSE)=BTT[[#This Row],[Hauptprozess
(Pflichtauswahl)]],"okay","falscher Subprozess"))</f>
        <v>okay</v>
      </c>
      <c r="AL1772" t="str">
        <f>IF(aktives_Teilprojekt="Master","",IF(BTT[[#This Row],[Verantwortliches TP
(automatisch)]]=VLOOKUP(aktives_Teilprojekt,Teilprojekte[[Teilprojekte]:[Kürzel]],2,FALSE),"okay","Hauptprozess anderes TP"))</f>
        <v>okay</v>
      </c>
      <c r="AM17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2" s="10" t="str">
        <f>IFERROR(IF(BTT[[#This Row],[SAP-Modul
(Pflichtauswahl)]]&lt;&gt;VLOOKUP(BTT[[#This Row],[Verwendete Transaktion (Pflichtauswahl)]],Transaktionen[[Transaktionen]:[Modul]],3,FALSE),"Modul anders","okay"),"")</f>
        <v>okay</v>
      </c>
      <c r="AP1772" s="10" t="str">
        <f>IFERROR(IF(COUNTIFS(BTT[Verwendete Transaktion (Pflichtauswahl)],BTT[[#This Row],[Verwendete Transaktion (Pflichtauswahl)]],BTT[SAP-Modul
(Pflichtauswahl)],"&lt;&gt;"&amp;BTT[[#This Row],[SAP-Modul
(Pflichtauswahl)]])&gt;0,"Modul anders","okay"),"")</f>
        <v>okay</v>
      </c>
      <c r="AQ1772" s="10" t="str">
        <f>IFERROR(IF(COUNTIFS(BTT[Verwendete Transaktion (Pflichtauswahl)],BTT[[#This Row],[Verwendete Transaktion (Pflichtauswahl)]],BTT[Verantwortliches TP
(automatisch)],"&lt;&gt;"&amp;BTT[[#This Row],[Verantwortliches TP
(automatisch)]])&gt;0,"Transaktion mehrfach","okay"),"")</f>
        <v>okay</v>
      </c>
      <c r="AR1772" s="10" t="str">
        <f>IFERROR(IF(COUNTIFS(BTT[Verwendete Transaktion (Pflichtauswahl)],BTT[[#This Row],[Verwendete Transaktion (Pflichtauswahl)]],BTT[Verantwortliches TP
(automatisch)],"&lt;&gt;"&amp;VLOOKUP(aktives_Teilprojekt,Teilprojekte[[Teilprojekte]:[Kürzel]],2,FALSE))&gt;0,"Transaktion mehrfach","okay"),"")</f>
        <v>okay</v>
      </c>
      <c r="AS1772" s="10" t="s">
        <v>12401</v>
      </c>
      <c r="AT1772" s="10"/>
    </row>
    <row r="1773" spans="1:46" x14ac:dyDescent="0.25">
      <c r="A1773" s="14" t="str">
        <f>IFERROR(IF(BTT[[#This Row],[Lfd Nr. 
(aus konsolidierter Datei)]]&lt;&gt;"",BTT[[#This Row],[Lfd Nr. 
(aus konsolidierter Datei)]],VLOOKUP(aktives_Teilprojekt,Teilprojekte[[Teilprojekte]:[Kürzel]],2,FALSE)&amp;ROW(BTT[[#This Row],[Lfd Nr.
(automatisch)]])-2),"")</f>
        <v>FI1687</v>
      </c>
      <c r="B1773" s="15" t="s">
        <v>20</v>
      </c>
      <c r="C1773" s="15"/>
      <c r="D1773" t="s">
        <v>12404</v>
      </c>
      <c r="E1773" s="10" t="str">
        <f>IFERROR(IF(NOT(BTT[[#This Row],[Manuelle Änderung des Verantwortliches TP
(Auswahl - bei Bedarf)]]=""),BTT[[#This Row],[Manuelle Änderung des Verantwortliches TP
(Auswahl - bei Bedarf)]],VLOOKUP(BTT[[#This Row],[Hauptprozess
(Pflichtauswahl)]],Hauptprozesse[],3,FALSE)),"")</f>
        <v>FI</v>
      </c>
      <c r="G1773" t="s">
        <v>14176</v>
      </c>
      <c r="H1773" s="10"/>
      <c r="J1773" s="10" t="str">
        <f>IFERROR(VLOOKUP(BTT[[#This Row],[Verwendete Transaktion (Pflichtauswahl)]],Transaktionen[[Transaktionen]:[Langtext]],2,FALSE),"")</f>
        <v/>
      </c>
      <c r="V1773" s="10" t="str">
        <f>IFERROR(VLOOKUP(BTT[[#This Row],[Verwendetes Formular
(Auswahl falls relevant)]],Formulare[[Formularbezeichnung]:[Formularname (technisch)]],2,FALSE),"")</f>
        <v/>
      </c>
      <c r="Y1773" s="4"/>
      <c r="AK1773" s="10" t="str">
        <f>IF(BTT[[#This Row],[Subprozess
(optionale Auswahl)]]="","okay",IF(VLOOKUP(BTT[[#This Row],[Subprozess
(optionale Auswahl)]],BPML[[Subprozess]:[Zugeordneter Hauptprozess]],3,FALSE)=BTT[[#This Row],[Hauptprozess
(Pflichtauswahl)]],"okay","falscher Subprozess"))</f>
        <v>okay</v>
      </c>
      <c r="AL1773" t="str">
        <f>IF(aktives_Teilprojekt="Master","",IF(BTT[[#This Row],[Verantwortliches TP
(automatisch)]]=VLOOKUP(aktives_Teilprojekt,Teilprojekte[[Teilprojekte]:[Kürzel]],2,FALSE),"okay","Hauptprozess anderes TP"))</f>
        <v>okay</v>
      </c>
      <c r="AM17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3" s="10" t="str">
        <f>IFERROR(IF(BTT[[#This Row],[SAP-Modul
(Pflichtauswahl)]]&lt;&gt;VLOOKUP(BTT[[#This Row],[Verwendete Transaktion (Pflichtauswahl)]],Transaktionen[[Transaktionen]:[Modul]],3,FALSE),"Modul anders","okay"),"")</f>
        <v/>
      </c>
      <c r="AP1773" s="10" t="str">
        <f>IFERROR(IF(COUNTIFS(BTT[Verwendete Transaktion (Pflichtauswahl)],BTT[[#This Row],[Verwendete Transaktion (Pflichtauswahl)]],BTT[SAP-Modul
(Pflichtauswahl)],"&lt;&gt;"&amp;BTT[[#This Row],[SAP-Modul
(Pflichtauswahl)]])&gt;0,"Modul anders","okay"),"")</f>
        <v>okay</v>
      </c>
      <c r="AQ1773" s="10" t="str">
        <f>IFERROR(IF(COUNTIFS(BTT[Verwendete Transaktion (Pflichtauswahl)],BTT[[#This Row],[Verwendete Transaktion (Pflichtauswahl)]],BTT[Verantwortliches TP
(automatisch)],"&lt;&gt;"&amp;BTT[[#This Row],[Verantwortliches TP
(automatisch)]])&gt;0,"Transaktion mehrfach","okay"),"")</f>
        <v>okay</v>
      </c>
      <c r="AR1773" s="10" t="str">
        <f>IFERROR(IF(COUNTIFS(BTT[Verwendete Transaktion (Pflichtauswahl)],BTT[[#This Row],[Verwendete Transaktion (Pflichtauswahl)]],BTT[Verantwortliches TP
(automatisch)],"&lt;&gt;"&amp;VLOOKUP(aktives_Teilprojekt,Teilprojekte[[Teilprojekte]:[Kürzel]],2,FALSE))&gt;0,"Transaktion mehrfach","okay"),"")</f>
        <v>okay</v>
      </c>
      <c r="AS1773" s="10" t="s">
        <v>12403</v>
      </c>
      <c r="AT1773" s="10"/>
    </row>
    <row r="1774" spans="1:46" x14ac:dyDescent="0.25">
      <c r="A1774" s="14" t="str">
        <f>IFERROR(IF(BTT[[#This Row],[Lfd Nr. 
(aus konsolidierter Datei)]]&lt;&gt;"",BTT[[#This Row],[Lfd Nr. 
(aus konsolidierter Datei)]],VLOOKUP(aktives_Teilprojekt,Teilprojekte[[Teilprojekte]:[Kürzel]],2,FALSE)&amp;ROW(BTT[[#This Row],[Lfd Nr.
(automatisch)]])-2),"")</f>
        <v>FI1688</v>
      </c>
      <c r="B1774" s="15" t="s">
        <v>20</v>
      </c>
      <c r="C1774" s="15"/>
      <c r="D1774" t="s">
        <v>12406</v>
      </c>
      <c r="E1774" s="10" t="str">
        <f>IFERROR(IF(NOT(BTT[[#This Row],[Manuelle Änderung des Verantwortliches TP
(Auswahl - bei Bedarf)]]=""),BTT[[#This Row],[Manuelle Änderung des Verantwortliches TP
(Auswahl - bei Bedarf)]],VLOOKUP(BTT[[#This Row],[Hauptprozess
(Pflichtauswahl)]],Hauptprozesse[],3,FALSE)),"")</f>
        <v>FI</v>
      </c>
      <c r="G1774" t="s">
        <v>14176</v>
      </c>
      <c r="H1774" s="10"/>
      <c r="J1774" s="10" t="str">
        <f>IFERROR(VLOOKUP(BTT[[#This Row],[Verwendete Transaktion (Pflichtauswahl)]],Transaktionen[[Transaktionen]:[Langtext]],2,FALSE),"")</f>
        <v/>
      </c>
      <c r="V1774" s="10" t="str">
        <f>IFERROR(VLOOKUP(BTT[[#This Row],[Verwendetes Formular
(Auswahl falls relevant)]],Formulare[[Formularbezeichnung]:[Formularname (technisch)]],2,FALSE),"")</f>
        <v/>
      </c>
      <c r="Y1774" s="4"/>
      <c r="AK1774" s="10" t="str">
        <f>IF(BTT[[#This Row],[Subprozess
(optionale Auswahl)]]="","okay",IF(VLOOKUP(BTT[[#This Row],[Subprozess
(optionale Auswahl)]],BPML[[Subprozess]:[Zugeordneter Hauptprozess]],3,FALSE)=BTT[[#This Row],[Hauptprozess
(Pflichtauswahl)]],"okay","falscher Subprozess"))</f>
        <v>okay</v>
      </c>
      <c r="AL1774" t="str">
        <f>IF(aktives_Teilprojekt="Master","",IF(BTT[[#This Row],[Verantwortliches TP
(automatisch)]]=VLOOKUP(aktives_Teilprojekt,Teilprojekte[[Teilprojekte]:[Kürzel]],2,FALSE),"okay","Hauptprozess anderes TP"))</f>
        <v>okay</v>
      </c>
      <c r="AM17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4" s="10" t="str">
        <f>IFERROR(IF(BTT[[#This Row],[SAP-Modul
(Pflichtauswahl)]]&lt;&gt;VLOOKUP(BTT[[#This Row],[Verwendete Transaktion (Pflichtauswahl)]],Transaktionen[[Transaktionen]:[Modul]],3,FALSE),"Modul anders","okay"),"")</f>
        <v/>
      </c>
      <c r="AP1774" s="10" t="str">
        <f>IFERROR(IF(COUNTIFS(BTT[Verwendete Transaktion (Pflichtauswahl)],BTT[[#This Row],[Verwendete Transaktion (Pflichtauswahl)]],BTT[SAP-Modul
(Pflichtauswahl)],"&lt;&gt;"&amp;BTT[[#This Row],[SAP-Modul
(Pflichtauswahl)]])&gt;0,"Modul anders","okay"),"")</f>
        <v>okay</v>
      </c>
      <c r="AQ1774" s="10" t="str">
        <f>IFERROR(IF(COUNTIFS(BTT[Verwendete Transaktion (Pflichtauswahl)],BTT[[#This Row],[Verwendete Transaktion (Pflichtauswahl)]],BTT[Verantwortliches TP
(automatisch)],"&lt;&gt;"&amp;BTT[[#This Row],[Verantwortliches TP
(automatisch)]])&gt;0,"Transaktion mehrfach","okay"),"")</f>
        <v>okay</v>
      </c>
      <c r="AR1774" s="10" t="str">
        <f>IFERROR(IF(COUNTIFS(BTT[Verwendete Transaktion (Pflichtauswahl)],BTT[[#This Row],[Verwendete Transaktion (Pflichtauswahl)]],BTT[Verantwortliches TP
(automatisch)],"&lt;&gt;"&amp;VLOOKUP(aktives_Teilprojekt,Teilprojekte[[Teilprojekte]:[Kürzel]],2,FALSE))&gt;0,"Transaktion mehrfach","okay"),"")</f>
        <v>okay</v>
      </c>
      <c r="AS1774" s="10" t="s">
        <v>12405</v>
      </c>
      <c r="AT1774" s="10"/>
    </row>
    <row r="1775" spans="1:46" x14ac:dyDescent="0.25">
      <c r="A1775" s="14" t="str">
        <f>IFERROR(IF(BTT[[#This Row],[Lfd Nr. 
(aus konsolidierter Datei)]]&lt;&gt;"",BTT[[#This Row],[Lfd Nr. 
(aus konsolidierter Datei)]],VLOOKUP(aktives_Teilprojekt,Teilprojekte[[Teilprojekte]:[Kürzel]],2,FALSE)&amp;ROW(BTT[[#This Row],[Lfd Nr.
(automatisch)]])-2),"")</f>
        <v>FI1689</v>
      </c>
      <c r="B1775" s="15" t="s">
        <v>20</v>
      </c>
      <c r="C1775" s="15"/>
      <c r="D1775" t="s">
        <v>12408</v>
      </c>
      <c r="E1775" s="10" t="str">
        <f>IFERROR(IF(NOT(BTT[[#This Row],[Manuelle Änderung des Verantwortliches TP
(Auswahl - bei Bedarf)]]=""),BTT[[#This Row],[Manuelle Änderung des Verantwortliches TP
(Auswahl - bei Bedarf)]],VLOOKUP(BTT[[#This Row],[Hauptprozess
(Pflichtauswahl)]],Hauptprozesse[],3,FALSE)),"")</f>
        <v>FI</v>
      </c>
      <c r="H1775" s="10"/>
      <c r="J1775" s="10" t="str">
        <f>IFERROR(VLOOKUP(BTT[[#This Row],[Verwendete Transaktion (Pflichtauswahl)]],Transaktionen[[Transaktionen]:[Langtext]],2,FALSE),"")</f>
        <v/>
      </c>
      <c r="V1775" s="10" t="str">
        <f>IFERROR(VLOOKUP(BTT[[#This Row],[Verwendetes Formular
(Auswahl falls relevant)]],Formulare[[Formularbezeichnung]:[Formularname (technisch)]],2,FALSE),"")</f>
        <v/>
      </c>
      <c r="Y1775" s="4"/>
      <c r="AK1775" s="10" t="str">
        <f>IF(BTT[[#This Row],[Subprozess
(optionale Auswahl)]]="","okay",IF(VLOOKUP(BTT[[#This Row],[Subprozess
(optionale Auswahl)]],BPML[[Subprozess]:[Zugeordneter Hauptprozess]],3,FALSE)=BTT[[#This Row],[Hauptprozess
(Pflichtauswahl)]],"okay","falscher Subprozess"))</f>
        <v>okay</v>
      </c>
      <c r="AL1775" t="str">
        <f>IF(aktives_Teilprojekt="Master","",IF(BTT[[#This Row],[Verantwortliches TP
(automatisch)]]=VLOOKUP(aktives_Teilprojekt,Teilprojekte[[Teilprojekte]:[Kürzel]],2,FALSE),"okay","Hauptprozess anderes TP"))</f>
        <v>okay</v>
      </c>
      <c r="AM17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5" s="10" t="str">
        <f>IFERROR(IF(BTT[[#This Row],[SAP-Modul
(Pflichtauswahl)]]&lt;&gt;VLOOKUP(BTT[[#This Row],[Verwendete Transaktion (Pflichtauswahl)]],Transaktionen[[Transaktionen]:[Modul]],3,FALSE),"Modul anders","okay"),"")</f>
        <v/>
      </c>
      <c r="AP1775" s="10" t="str">
        <f>IFERROR(IF(COUNTIFS(BTT[Verwendete Transaktion (Pflichtauswahl)],BTT[[#This Row],[Verwendete Transaktion (Pflichtauswahl)]],BTT[SAP-Modul
(Pflichtauswahl)],"&lt;&gt;"&amp;BTT[[#This Row],[SAP-Modul
(Pflichtauswahl)]])&gt;0,"Modul anders","okay"),"")</f>
        <v>okay</v>
      </c>
      <c r="AQ1775" s="10" t="str">
        <f>IFERROR(IF(COUNTIFS(BTT[Verwendete Transaktion (Pflichtauswahl)],BTT[[#This Row],[Verwendete Transaktion (Pflichtauswahl)]],BTT[Verantwortliches TP
(automatisch)],"&lt;&gt;"&amp;BTT[[#This Row],[Verantwortliches TP
(automatisch)]])&gt;0,"Transaktion mehrfach","okay"),"")</f>
        <v>okay</v>
      </c>
      <c r="AR1775" s="10" t="str">
        <f>IFERROR(IF(COUNTIFS(BTT[Verwendete Transaktion (Pflichtauswahl)],BTT[[#This Row],[Verwendete Transaktion (Pflichtauswahl)]],BTT[Verantwortliches TP
(automatisch)],"&lt;&gt;"&amp;VLOOKUP(aktives_Teilprojekt,Teilprojekte[[Teilprojekte]:[Kürzel]],2,FALSE))&gt;0,"Transaktion mehrfach","okay"),"")</f>
        <v>okay</v>
      </c>
      <c r="AS1775" s="10" t="s">
        <v>12407</v>
      </c>
      <c r="AT1775" s="10"/>
    </row>
    <row r="1776" spans="1:46" x14ac:dyDescent="0.25">
      <c r="A1776" s="14" t="str">
        <f>IFERROR(IF(BTT[[#This Row],[Lfd Nr. 
(aus konsolidierter Datei)]]&lt;&gt;"",BTT[[#This Row],[Lfd Nr. 
(aus konsolidierter Datei)]],VLOOKUP(aktives_Teilprojekt,Teilprojekte[[Teilprojekte]:[Kürzel]],2,FALSE)&amp;ROW(BTT[[#This Row],[Lfd Nr.
(automatisch)]])-2),"")</f>
        <v>FI1690</v>
      </c>
      <c r="B1776" s="15" t="s">
        <v>20</v>
      </c>
      <c r="C1776" s="15"/>
      <c r="D1776" t="s">
        <v>12410</v>
      </c>
      <c r="E1776" s="10" t="str">
        <f>IFERROR(IF(NOT(BTT[[#This Row],[Manuelle Änderung des Verantwortliches TP
(Auswahl - bei Bedarf)]]=""),BTT[[#This Row],[Manuelle Änderung des Verantwortliches TP
(Auswahl - bei Bedarf)]],VLOOKUP(BTT[[#This Row],[Hauptprozess
(Pflichtauswahl)]],Hauptprozesse[],3,FALSE)),"")</f>
        <v>FI</v>
      </c>
      <c r="G1776" t="s">
        <v>14176</v>
      </c>
      <c r="H1776" s="10"/>
      <c r="J1776" s="10" t="str">
        <f>IFERROR(VLOOKUP(BTT[[#This Row],[Verwendete Transaktion (Pflichtauswahl)]],Transaktionen[[Transaktionen]:[Langtext]],2,FALSE),"")</f>
        <v/>
      </c>
      <c r="V1776" s="10" t="str">
        <f>IFERROR(VLOOKUP(BTT[[#This Row],[Verwendetes Formular
(Auswahl falls relevant)]],Formulare[[Formularbezeichnung]:[Formularname (technisch)]],2,FALSE),"")</f>
        <v/>
      </c>
      <c r="Y1776" s="4"/>
      <c r="AK1776" s="10" t="str">
        <f>IF(BTT[[#This Row],[Subprozess
(optionale Auswahl)]]="","okay",IF(VLOOKUP(BTT[[#This Row],[Subprozess
(optionale Auswahl)]],BPML[[Subprozess]:[Zugeordneter Hauptprozess]],3,FALSE)=BTT[[#This Row],[Hauptprozess
(Pflichtauswahl)]],"okay","falscher Subprozess"))</f>
        <v>okay</v>
      </c>
      <c r="AL1776" t="str">
        <f>IF(aktives_Teilprojekt="Master","",IF(BTT[[#This Row],[Verantwortliches TP
(automatisch)]]=VLOOKUP(aktives_Teilprojekt,Teilprojekte[[Teilprojekte]:[Kürzel]],2,FALSE),"okay","Hauptprozess anderes TP"))</f>
        <v>okay</v>
      </c>
      <c r="AM17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6" s="10" t="str">
        <f>IFERROR(IF(BTT[[#This Row],[SAP-Modul
(Pflichtauswahl)]]&lt;&gt;VLOOKUP(BTT[[#This Row],[Verwendete Transaktion (Pflichtauswahl)]],Transaktionen[[Transaktionen]:[Modul]],3,FALSE),"Modul anders","okay"),"")</f>
        <v/>
      </c>
      <c r="AP1776" s="10" t="str">
        <f>IFERROR(IF(COUNTIFS(BTT[Verwendete Transaktion (Pflichtauswahl)],BTT[[#This Row],[Verwendete Transaktion (Pflichtauswahl)]],BTT[SAP-Modul
(Pflichtauswahl)],"&lt;&gt;"&amp;BTT[[#This Row],[SAP-Modul
(Pflichtauswahl)]])&gt;0,"Modul anders","okay"),"")</f>
        <v>okay</v>
      </c>
      <c r="AQ1776" s="10" t="str">
        <f>IFERROR(IF(COUNTIFS(BTT[Verwendete Transaktion (Pflichtauswahl)],BTT[[#This Row],[Verwendete Transaktion (Pflichtauswahl)]],BTT[Verantwortliches TP
(automatisch)],"&lt;&gt;"&amp;BTT[[#This Row],[Verantwortliches TP
(automatisch)]])&gt;0,"Transaktion mehrfach","okay"),"")</f>
        <v>okay</v>
      </c>
      <c r="AR1776" s="10" t="str">
        <f>IFERROR(IF(COUNTIFS(BTT[Verwendete Transaktion (Pflichtauswahl)],BTT[[#This Row],[Verwendete Transaktion (Pflichtauswahl)]],BTT[Verantwortliches TP
(automatisch)],"&lt;&gt;"&amp;VLOOKUP(aktives_Teilprojekt,Teilprojekte[[Teilprojekte]:[Kürzel]],2,FALSE))&gt;0,"Transaktion mehrfach","okay"),"")</f>
        <v>okay</v>
      </c>
      <c r="AS1776" s="10" t="s">
        <v>12409</v>
      </c>
      <c r="AT1776" s="10"/>
    </row>
    <row r="1777" spans="1:46" x14ac:dyDescent="0.25">
      <c r="A1777" s="14" t="str">
        <f>IFERROR(IF(BTT[[#This Row],[Lfd Nr. 
(aus konsolidierter Datei)]]&lt;&gt;"",BTT[[#This Row],[Lfd Nr. 
(aus konsolidierter Datei)]],VLOOKUP(aktives_Teilprojekt,Teilprojekte[[Teilprojekte]:[Kürzel]],2,FALSE)&amp;ROW(BTT[[#This Row],[Lfd Nr.
(automatisch)]])-2),"")</f>
        <v>FI1691</v>
      </c>
      <c r="B1777" s="15" t="s">
        <v>20</v>
      </c>
      <c r="C1777" s="15"/>
      <c r="D1777" t="s">
        <v>12412</v>
      </c>
      <c r="E1777" s="10" t="str">
        <f>IFERROR(IF(NOT(BTT[[#This Row],[Manuelle Änderung des Verantwortliches TP
(Auswahl - bei Bedarf)]]=""),BTT[[#This Row],[Manuelle Änderung des Verantwortliches TP
(Auswahl - bei Bedarf)]],VLOOKUP(BTT[[#This Row],[Hauptprozess
(Pflichtauswahl)]],Hauptprozesse[],3,FALSE)),"")</f>
        <v>FI</v>
      </c>
      <c r="G1777" t="s">
        <v>14176</v>
      </c>
      <c r="H1777" s="10" t="s">
        <v>6101</v>
      </c>
      <c r="I1777" t="s">
        <v>1734</v>
      </c>
      <c r="J1777" s="10" t="str">
        <f>IFERROR(VLOOKUP(BTT[[#This Row],[Verwendete Transaktion (Pflichtauswahl)]],Transaktionen[[Transaktionen]:[Langtext]],2,FALSE),"")</f>
        <v>Parameter für maschinelle Zahlung</v>
      </c>
      <c r="V1777" s="10" t="str">
        <f>IFERROR(VLOOKUP(BTT[[#This Row],[Verwendetes Formular
(Auswahl falls relevant)]],Formulare[[Formularbezeichnung]:[Formularname (technisch)]],2,FALSE),"")</f>
        <v/>
      </c>
      <c r="Y1777" s="4"/>
      <c r="AK1777" s="10" t="str">
        <f>IF(BTT[[#This Row],[Subprozess
(optionale Auswahl)]]="","okay",IF(VLOOKUP(BTT[[#This Row],[Subprozess
(optionale Auswahl)]],BPML[[Subprozess]:[Zugeordneter Hauptprozess]],3,FALSE)=BTT[[#This Row],[Hauptprozess
(Pflichtauswahl)]],"okay","falscher Subprozess"))</f>
        <v>okay</v>
      </c>
      <c r="AL1777" t="str">
        <f>IF(aktives_Teilprojekt="Master","",IF(BTT[[#This Row],[Verantwortliches TP
(automatisch)]]=VLOOKUP(aktives_Teilprojekt,Teilprojekte[[Teilprojekte]:[Kürzel]],2,FALSE),"okay","Hauptprozess anderes TP"))</f>
        <v>okay</v>
      </c>
      <c r="AM17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7" s="10" t="str">
        <f>IFERROR(IF(BTT[[#This Row],[SAP-Modul
(Pflichtauswahl)]]&lt;&gt;VLOOKUP(BTT[[#This Row],[Verwendete Transaktion (Pflichtauswahl)]],Transaktionen[[Transaktionen]:[Modul]],3,FALSE),"Modul anders","okay"),"")</f>
        <v>okay</v>
      </c>
      <c r="AP1777" s="10" t="str">
        <f>IFERROR(IF(COUNTIFS(BTT[Verwendete Transaktion (Pflichtauswahl)],BTT[[#This Row],[Verwendete Transaktion (Pflichtauswahl)]],BTT[SAP-Modul
(Pflichtauswahl)],"&lt;&gt;"&amp;BTT[[#This Row],[SAP-Modul
(Pflichtauswahl)]])&gt;0,"Modul anders","okay"),"")</f>
        <v>okay</v>
      </c>
      <c r="AQ1777" s="10" t="str">
        <f>IFERROR(IF(COUNTIFS(BTT[Verwendete Transaktion (Pflichtauswahl)],BTT[[#This Row],[Verwendete Transaktion (Pflichtauswahl)]],BTT[Verantwortliches TP
(automatisch)],"&lt;&gt;"&amp;BTT[[#This Row],[Verantwortliches TP
(automatisch)]])&gt;0,"Transaktion mehrfach","okay"),"")</f>
        <v>okay</v>
      </c>
      <c r="AR1777" s="10" t="str">
        <f>IFERROR(IF(COUNTIFS(BTT[Verwendete Transaktion (Pflichtauswahl)],BTT[[#This Row],[Verwendete Transaktion (Pflichtauswahl)]],BTT[Verantwortliches TP
(automatisch)],"&lt;&gt;"&amp;VLOOKUP(aktives_Teilprojekt,Teilprojekte[[Teilprojekte]:[Kürzel]],2,FALSE))&gt;0,"Transaktion mehrfach","okay"),"")</f>
        <v>okay</v>
      </c>
      <c r="AS1777" s="10" t="s">
        <v>12411</v>
      </c>
      <c r="AT1777" s="10"/>
    </row>
    <row r="1778" spans="1:46" x14ac:dyDescent="0.25">
      <c r="A1778" s="14" t="str">
        <f>IFERROR(IF(BTT[[#This Row],[Lfd Nr. 
(aus konsolidierter Datei)]]&lt;&gt;"",BTT[[#This Row],[Lfd Nr. 
(aus konsolidierter Datei)]],VLOOKUP(aktives_Teilprojekt,Teilprojekte[[Teilprojekte]:[Kürzel]],2,FALSE)&amp;ROW(BTT[[#This Row],[Lfd Nr.
(automatisch)]])-2),"")</f>
        <v>FI1692</v>
      </c>
      <c r="B1778" s="15" t="s">
        <v>20</v>
      </c>
      <c r="C1778" s="15"/>
      <c r="D1778" t="s">
        <v>12414</v>
      </c>
      <c r="E1778" s="10" t="str">
        <f>IFERROR(IF(NOT(BTT[[#This Row],[Manuelle Änderung des Verantwortliches TP
(Auswahl - bei Bedarf)]]=""),BTT[[#This Row],[Manuelle Änderung des Verantwortliches TP
(Auswahl - bei Bedarf)]],VLOOKUP(BTT[[#This Row],[Hauptprozess
(Pflichtauswahl)]],Hauptprozesse[],3,FALSE)),"")</f>
        <v>FI</v>
      </c>
      <c r="G1778" t="s">
        <v>14176</v>
      </c>
      <c r="H1778" s="10"/>
      <c r="J1778" s="10" t="str">
        <f>IFERROR(VLOOKUP(BTT[[#This Row],[Verwendete Transaktion (Pflichtauswahl)]],Transaktionen[[Transaktionen]:[Langtext]],2,FALSE),"")</f>
        <v/>
      </c>
      <c r="V1778" s="10" t="str">
        <f>IFERROR(VLOOKUP(BTT[[#This Row],[Verwendetes Formular
(Auswahl falls relevant)]],Formulare[[Formularbezeichnung]:[Formularname (technisch)]],2,FALSE),"")</f>
        <v/>
      </c>
      <c r="Y1778" s="4"/>
      <c r="AK1778" s="10" t="str">
        <f>IF(BTT[[#This Row],[Subprozess
(optionale Auswahl)]]="","okay",IF(VLOOKUP(BTT[[#This Row],[Subprozess
(optionale Auswahl)]],BPML[[Subprozess]:[Zugeordneter Hauptprozess]],3,FALSE)=BTT[[#This Row],[Hauptprozess
(Pflichtauswahl)]],"okay","falscher Subprozess"))</f>
        <v>okay</v>
      </c>
      <c r="AL1778" t="str">
        <f>IF(aktives_Teilprojekt="Master","",IF(BTT[[#This Row],[Verantwortliches TP
(automatisch)]]=VLOOKUP(aktives_Teilprojekt,Teilprojekte[[Teilprojekte]:[Kürzel]],2,FALSE),"okay","Hauptprozess anderes TP"))</f>
        <v>okay</v>
      </c>
      <c r="AM17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8" s="10" t="str">
        <f>IFERROR(IF(BTT[[#This Row],[SAP-Modul
(Pflichtauswahl)]]&lt;&gt;VLOOKUP(BTT[[#This Row],[Verwendete Transaktion (Pflichtauswahl)]],Transaktionen[[Transaktionen]:[Modul]],3,FALSE),"Modul anders","okay"),"")</f>
        <v/>
      </c>
      <c r="AP1778" s="10" t="str">
        <f>IFERROR(IF(COUNTIFS(BTT[Verwendete Transaktion (Pflichtauswahl)],BTT[[#This Row],[Verwendete Transaktion (Pflichtauswahl)]],BTT[SAP-Modul
(Pflichtauswahl)],"&lt;&gt;"&amp;BTT[[#This Row],[SAP-Modul
(Pflichtauswahl)]])&gt;0,"Modul anders","okay"),"")</f>
        <v>okay</v>
      </c>
      <c r="AQ1778" s="10" t="str">
        <f>IFERROR(IF(COUNTIFS(BTT[Verwendete Transaktion (Pflichtauswahl)],BTT[[#This Row],[Verwendete Transaktion (Pflichtauswahl)]],BTT[Verantwortliches TP
(automatisch)],"&lt;&gt;"&amp;BTT[[#This Row],[Verantwortliches TP
(automatisch)]])&gt;0,"Transaktion mehrfach","okay"),"")</f>
        <v>okay</v>
      </c>
      <c r="AR1778" s="10" t="str">
        <f>IFERROR(IF(COUNTIFS(BTT[Verwendete Transaktion (Pflichtauswahl)],BTT[[#This Row],[Verwendete Transaktion (Pflichtauswahl)]],BTT[Verantwortliches TP
(automatisch)],"&lt;&gt;"&amp;VLOOKUP(aktives_Teilprojekt,Teilprojekte[[Teilprojekte]:[Kürzel]],2,FALSE))&gt;0,"Transaktion mehrfach","okay"),"")</f>
        <v>okay</v>
      </c>
      <c r="AS1778" s="10" t="s">
        <v>12413</v>
      </c>
      <c r="AT1778" s="10"/>
    </row>
    <row r="1779" spans="1:46" x14ac:dyDescent="0.25">
      <c r="A1779" s="14" t="str">
        <f>IFERROR(IF(BTT[[#This Row],[Lfd Nr. 
(aus konsolidierter Datei)]]&lt;&gt;"",BTT[[#This Row],[Lfd Nr. 
(aus konsolidierter Datei)]],VLOOKUP(aktives_Teilprojekt,Teilprojekte[[Teilprojekte]:[Kürzel]],2,FALSE)&amp;ROW(BTT[[#This Row],[Lfd Nr.
(automatisch)]])-2),"")</f>
        <v>FI1693</v>
      </c>
      <c r="B1779" s="15" t="s">
        <v>20</v>
      </c>
      <c r="C1779" s="15"/>
      <c r="D1779" t="s">
        <v>12416</v>
      </c>
      <c r="E1779" s="10" t="str">
        <f>IFERROR(IF(NOT(BTT[[#This Row],[Manuelle Änderung des Verantwortliches TP
(Auswahl - bei Bedarf)]]=""),BTT[[#This Row],[Manuelle Änderung des Verantwortliches TP
(Auswahl - bei Bedarf)]],VLOOKUP(BTT[[#This Row],[Hauptprozess
(Pflichtauswahl)]],Hauptprozesse[],3,FALSE)),"")</f>
        <v>FI</v>
      </c>
      <c r="G1779" t="s">
        <v>14176</v>
      </c>
      <c r="H1779" s="10"/>
      <c r="J1779" s="10" t="str">
        <f>IFERROR(VLOOKUP(BTT[[#This Row],[Verwendete Transaktion (Pflichtauswahl)]],Transaktionen[[Transaktionen]:[Langtext]],2,FALSE),"")</f>
        <v/>
      </c>
      <c r="V1779" s="10" t="str">
        <f>IFERROR(VLOOKUP(BTT[[#This Row],[Verwendetes Formular
(Auswahl falls relevant)]],Formulare[[Formularbezeichnung]:[Formularname (technisch)]],2,FALSE),"")</f>
        <v/>
      </c>
      <c r="Y1779" s="4"/>
      <c r="AK1779" s="10" t="str">
        <f>IF(BTT[[#This Row],[Subprozess
(optionale Auswahl)]]="","okay",IF(VLOOKUP(BTT[[#This Row],[Subprozess
(optionale Auswahl)]],BPML[[Subprozess]:[Zugeordneter Hauptprozess]],3,FALSE)=BTT[[#This Row],[Hauptprozess
(Pflichtauswahl)]],"okay","falscher Subprozess"))</f>
        <v>okay</v>
      </c>
      <c r="AL1779" t="str">
        <f>IF(aktives_Teilprojekt="Master","",IF(BTT[[#This Row],[Verantwortliches TP
(automatisch)]]=VLOOKUP(aktives_Teilprojekt,Teilprojekte[[Teilprojekte]:[Kürzel]],2,FALSE),"okay","Hauptprozess anderes TP"))</f>
        <v>okay</v>
      </c>
      <c r="AM17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9" s="10" t="str">
        <f>IFERROR(IF(BTT[[#This Row],[SAP-Modul
(Pflichtauswahl)]]&lt;&gt;VLOOKUP(BTT[[#This Row],[Verwendete Transaktion (Pflichtauswahl)]],Transaktionen[[Transaktionen]:[Modul]],3,FALSE),"Modul anders","okay"),"")</f>
        <v/>
      </c>
      <c r="AP1779" s="10" t="str">
        <f>IFERROR(IF(COUNTIFS(BTT[Verwendete Transaktion (Pflichtauswahl)],BTT[[#This Row],[Verwendete Transaktion (Pflichtauswahl)]],BTT[SAP-Modul
(Pflichtauswahl)],"&lt;&gt;"&amp;BTT[[#This Row],[SAP-Modul
(Pflichtauswahl)]])&gt;0,"Modul anders","okay"),"")</f>
        <v>okay</v>
      </c>
      <c r="AQ1779" s="10" t="str">
        <f>IFERROR(IF(COUNTIFS(BTT[Verwendete Transaktion (Pflichtauswahl)],BTT[[#This Row],[Verwendete Transaktion (Pflichtauswahl)]],BTT[Verantwortliches TP
(automatisch)],"&lt;&gt;"&amp;BTT[[#This Row],[Verantwortliches TP
(automatisch)]])&gt;0,"Transaktion mehrfach","okay"),"")</f>
        <v>okay</v>
      </c>
      <c r="AR1779" s="10" t="str">
        <f>IFERROR(IF(COUNTIFS(BTT[Verwendete Transaktion (Pflichtauswahl)],BTT[[#This Row],[Verwendete Transaktion (Pflichtauswahl)]],BTT[Verantwortliches TP
(automatisch)],"&lt;&gt;"&amp;VLOOKUP(aktives_Teilprojekt,Teilprojekte[[Teilprojekte]:[Kürzel]],2,FALSE))&gt;0,"Transaktion mehrfach","okay"),"")</f>
        <v>okay</v>
      </c>
      <c r="AS1779" s="10" t="s">
        <v>12415</v>
      </c>
      <c r="AT1779" s="10"/>
    </row>
    <row r="1780" spans="1:46" x14ac:dyDescent="0.25">
      <c r="A1780" s="14" t="str">
        <f>IFERROR(IF(BTT[[#This Row],[Lfd Nr. 
(aus konsolidierter Datei)]]&lt;&gt;"",BTT[[#This Row],[Lfd Nr. 
(aus konsolidierter Datei)]],VLOOKUP(aktives_Teilprojekt,Teilprojekte[[Teilprojekte]:[Kürzel]],2,FALSE)&amp;ROW(BTT[[#This Row],[Lfd Nr.
(automatisch)]])-2),"")</f>
        <v>FI1694</v>
      </c>
      <c r="B1780" s="15" t="s">
        <v>20</v>
      </c>
      <c r="C1780" s="15"/>
      <c r="D1780" t="s">
        <v>12418</v>
      </c>
      <c r="E1780" s="10" t="str">
        <f>IFERROR(IF(NOT(BTT[[#This Row],[Manuelle Änderung des Verantwortliches TP
(Auswahl - bei Bedarf)]]=""),BTT[[#This Row],[Manuelle Änderung des Verantwortliches TP
(Auswahl - bei Bedarf)]],VLOOKUP(BTT[[#This Row],[Hauptprozess
(Pflichtauswahl)]],Hauptprozesse[],3,FALSE)),"")</f>
        <v>FI</v>
      </c>
      <c r="G1780" t="s">
        <v>14176</v>
      </c>
      <c r="H1780" s="10"/>
      <c r="J1780" s="10" t="str">
        <f>IFERROR(VLOOKUP(BTT[[#This Row],[Verwendete Transaktion (Pflichtauswahl)]],Transaktionen[[Transaktionen]:[Langtext]],2,FALSE),"")</f>
        <v/>
      </c>
      <c r="V1780" s="10" t="str">
        <f>IFERROR(VLOOKUP(BTT[[#This Row],[Verwendetes Formular
(Auswahl falls relevant)]],Formulare[[Formularbezeichnung]:[Formularname (technisch)]],2,FALSE),"")</f>
        <v/>
      </c>
      <c r="Y1780" s="4"/>
      <c r="AK1780" s="10" t="str">
        <f>IF(BTT[[#This Row],[Subprozess
(optionale Auswahl)]]="","okay",IF(VLOOKUP(BTT[[#This Row],[Subprozess
(optionale Auswahl)]],BPML[[Subprozess]:[Zugeordneter Hauptprozess]],3,FALSE)=BTT[[#This Row],[Hauptprozess
(Pflichtauswahl)]],"okay","falscher Subprozess"))</f>
        <v>okay</v>
      </c>
      <c r="AL1780" t="str">
        <f>IF(aktives_Teilprojekt="Master","",IF(BTT[[#This Row],[Verantwortliches TP
(automatisch)]]=VLOOKUP(aktives_Teilprojekt,Teilprojekte[[Teilprojekte]:[Kürzel]],2,FALSE),"okay","Hauptprozess anderes TP"))</f>
        <v>okay</v>
      </c>
      <c r="AM17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0" s="10" t="str">
        <f>IFERROR(IF(BTT[[#This Row],[SAP-Modul
(Pflichtauswahl)]]&lt;&gt;VLOOKUP(BTT[[#This Row],[Verwendete Transaktion (Pflichtauswahl)]],Transaktionen[[Transaktionen]:[Modul]],3,FALSE),"Modul anders","okay"),"")</f>
        <v/>
      </c>
      <c r="AP1780" s="10" t="str">
        <f>IFERROR(IF(COUNTIFS(BTT[Verwendete Transaktion (Pflichtauswahl)],BTT[[#This Row],[Verwendete Transaktion (Pflichtauswahl)]],BTT[SAP-Modul
(Pflichtauswahl)],"&lt;&gt;"&amp;BTT[[#This Row],[SAP-Modul
(Pflichtauswahl)]])&gt;0,"Modul anders","okay"),"")</f>
        <v>okay</v>
      </c>
      <c r="AQ1780" s="10" t="str">
        <f>IFERROR(IF(COUNTIFS(BTT[Verwendete Transaktion (Pflichtauswahl)],BTT[[#This Row],[Verwendete Transaktion (Pflichtauswahl)]],BTT[Verantwortliches TP
(automatisch)],"&lt;&gt;"&amp;BTT[[#This Row],[Verantwortliches TP
(automatisch)]])&gt;0,"Transaktion mehrfach","okay"),"")</f>
        <v>okay</v>
      </c>
      <c r="AR1780" s="10" t="str">
        <f>IFERROR(IF(COUNTIFS(BTT[Verwendete Transaktion (Pflichtauswahl)],BTT[[#This Row],[Verwendete Transaktion (Pflichtauswahl)]],BTT[Verantwortliches TP
(automatisch)],"&lt;&gt;"&amp;VLOOKUP(aktives_Teilprojekt,Teilprojekte[[Teilprojekte]:[Kürzel]],2,FALSE))&gt;0,"Transaktion mehrfach","okay"),"")</f>
        <v>okay</v>
      </c>
      <c r="AS1780" s="10" t="s">
        <v>12417</v>
      </c>
      <c r="AT1780" s="10"/>
    </row>
    <row r="1781" spans="1:46" x14ac:dyDescent="0.25">
      <c r="A1781" s="14" t="str">
        <f>IFERROR(IF(BTT[[#This Row],[Lfd Nr. 
(aus konsolidierter Datei)]]&lt;&gt;"",BTT[[#This Row],[Lfd Nr. 
(aus konsolidierter Datei)]],VLOOKUP(aktives_Teilprojekt,Teilprojekte[[Teilprojekte]:[Kürzel]],2,FALSE)&amp;ROW(BTT[[#This Row],[Lfd Nr.
(automatisch)]])-2),"")</f>
        <v>FI1695</v>
      </c>
      <c r="B1781" s="15" t="s">
        <v>20</v>
      </c>
      <c r="C1781" s="15"/>
      <c r="D1781" t="s">
        <v>12420</v>
      </c>
      <c r="E1781" s="10" t="str">
        <f>IFERROR(IF(NOT(BTT[[#This Row],[Manuelle Änderung des Verantwortliches TP
(Auswahl - bei Bedarf)]]=""),BTT[[#This Row],[Manuelle Änderung des Verantwortliches TP
(Auswahl - bei Bedarf)]],VLOOKUP(BTT[[#This Row],[Hauptprozess
(Pflichtauswahl)]],Hauptprozesse[],3,FALSE)),"")</f>
        <v>FI</v>
      </c>
      <c r="G1781" t="s">
        <v>14176</v>
      </c>
      <c r="H1781" s="10" t="s">
        <v>6101</v>
      </c>
      <c r="I1781" t="s">
        <v>1734</v>
      </c>
      <c r="J1781" s="10" t="str">
        <f>IFERROR(VLOOKUP(BTT[[#This Row],[Verwendete Transaktion (Pflichtauswahl)]],Transaktionen[[Transaktionen]:[Langtext]],2,FALSE),"")</f>
        <v>Parameter für maschinelle Zahlung</v>
      </c>
      <c r="V1781" s="10" t="str">
        <f>IFERROR(VLOOKUP(BTT[[#This Row],[Verwendetes Formular
(Auswahl falls relevant)]],Formulare[[Formularbezeichnung]:[Formularname (technisch)]],2,FALSE),"")</f>
        <v/>
      </c>
      <c r="Y1781" s="4"/>
      <c r="AK1781" s="10" t="str">
        <f>IF(BTT[[#This Row],[Subprozess
(optionale Auswahl)]]="","okay",IF(VLOOKUP(BTT[[#This Row],[Subprozess
(optionale Auswahl)]],BPML[[Subprozess]:[Zugeordneter Hauptprozess]],3,FALSE)=BTT[[#This Row],[Hauptprozess
(Pflichtauswahl)]],"okay","falscher Subprozess"))</f>
        <v>okay</v>
      </c>
      <c r="AL1781" t="str">
        <f>IF(aktives_Teilprojekt="Master","",IF(BTT[[#This Row],[Verantwortliches TP
(automatisch)]]=VLOOKUP(aktives_Teilprojekt,Teilprojekte[[Teilprojekte]:[Kürzel]],2,FALSE),"okay","Hauptprozess anderes TP"))</f>
        <v>okay</v>
      </c>
      <c r="AM17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1" s="10" t="str">
        <f>IFERROR(IF(BTT[[#This Row],[SAP-Modul
(Pflichtauswahl)]]&lt;&gt;VLOOKUP(BTT[[#This Row],[Verwendete Transaktion (Pflichtauswahl)]],Transaktionen[[Transaktionen]:[Modul]],3,FALSE),"Modul anders","okay"),"")</f>
        <v>okay</v>
      </c>
      <c r="AP1781" s="10" t="str">
        <f>IFERROR(IF(COUNTIFS(BTT[Verwendete Transaktion (Pflichtauswahl)],BTT[[#This Row],[Verwendete Transaktion (Pflichtauswahl)]],BTT[SAP-Modul
(Pflichtauswahl)],"&lt;&gt;"&amp;BTT[[#This Row],[SAP-Modul
(Pflichtauswahl)]])&gt;0,"Modul anders","okay"),"")</f>
        <v>okay</v>
      </c>
      <c r="AQ1781" s="10" t="str">
        <f>IFERROR(IF(COUNTIFS(BTT[Verwendete Transaktion (Pflichtauswahl)],BTT[[#This Row],[Verwendete Transaktion (Pflichtauswahl)]],BTT[Verantwortliches TP
(automatisch)],"&lt;&gt;"&amp;BTT[[#This Row],[Verantwortliches TP
(automatisch)]])&gt;0,"Transaktion mehrfach","okay"),"")</f>
        <v>okay</v>
      </c>
      <c r="AR1781" s="10" t="str">
        <f>IFERROR(IF(COUNTIFS(BTT[Verwendete Transaktion (Pflichtauswahl)],BTT[[#This Row],[Verwendete Transaktion (Pflichtauswahl)]],BTT[Verantwortliches TP
(automatisch)],"&lt;&gt;"&amp;VLOOKUP(aktives_Teilprojekt,Teilprojekte[[Teilprojekte]:[Kürzel]],2,FALSE))&gt;0,"Transaktion mehrfach","okay"),"")</f>
        <v>okay</v>
      </c>
      <c r="AS1781" s="10" t="s">
        <v>12419</v>
      </c>
      <c r="AT1781" s="10"/>
    </row>
    <row r="1782" spans="1:46" x14ac:dyDescent="0.25">
      <c r="A1782" s="14" t="str">
        <f>IFERROR(IF(BTT[[#This Row],[Lfd Nr. 
(aus konsolidierter Datei)]]&lt;&gt;"",BTT[[#This Row],[Lfd Nr. 
(aus konsolidierter Datei)]],VLOOKUP(aktives_Teilprojekt,Teilprojekte[[Teilprojekte]:[Kürzel]],2,FALSE)&amp;ROW(BTT[[#This Row],[Lfd Nr.
(automatisch)]])-2),"")</f>
        <v>FI1696</v>
      </c>
      <c r="B1782" s="15" t="s">
        <v>20</v>
      </c>
      <c r="C1782" s="15"/>
      <c r="D1782" t="s">
        <v>12422</v>
      </c>
      <c r="E1782" s="10" t="str">
        <f>IFERROR(IF(NOT(BTT[[#This Row],[Manuelle Änderung des Verantwortliches TP
(Auswahl - bei Bedarf)]]=""),BTT[[#This Row],[Manuelle Änderung des Verantwortliches TP
(Auswahl - bei Bedarf)]],VLOOKUP(BTT[[#This Row],[Hauptprozess
(Pflichtauswahl)]],Hauptprozesse[],3,FALSE)),"")</f>
        <v>FI</v>
      </c>
      <c r="G1782" t="s">
        <v>14176</v>
      </c>
      <c r="H1782" s="10"/>
      <c r="J1782" s="10" t="str">
        <f>IFERROR(VLOOKUP(BTT[[#This Row],[Verwendete Transaktion (Pflichtauswahl)]],Transaktionen[[Transaktionen]:[Langtext]],2,FALSE),"")</f>
        <v/>
      </c>
      <c r="V1782" s="10" t="str">
        <f>IFERROR(VLOOKUP(BTT[[#This Row],[Verwendetes Formular
(Auswahl falls relevant)]],Formulare[[Formularbezeichnung]:[Formularname (technisch)]],2,FALSE),"")</f>
        <v/>
      </c>
      <c r="Y1782" s="4"/>
      <c r="AK1782" s="10" t="str">
        <f>IF(BTT[[#This Row],[Subprozess
(optionale Auswahl)]]="","okay",IF(VLOOKUP(BTT[[#This Row],[Subprozess
(optionale Auswahl)]],BPML[[Subprozess]:[Zugeordneter Hauptprozess]],3,FALSE)=BTT[[#This Row],[Hauptprozess
(Pflichtauswahl)]],"okay","falscher Subprozess"))</f>
        <v>okay</v>
      </c>
      <c r="AL1782" t="str">
        <f>IF(aktives_Teilprojekt="Master","",IF(BTT[[#This Row],[Verantwortliches TP
(automatisch)]]=VLOOKUP(aktives_Teilprojekt,Teilprojekte[[Teilprojekte]:[Kürzel]],2,FALSE),"okay","Hauptprozess anderes TP"))</f>
        <v>okay</v>
      </c>
      <c r="AM17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2" s="10" t="str">
        <f>IFERROR(IF(BTT[[#This Row],[SAP-Modul
(Pflichtauswahl)]]&lt;&gt;VLOOKUP(BTT[[#This Row],[Verwendete Transaktion (Pflichtauswahl)]],Transaktionen[[Transaktionen]:[Modul]],3,FALSE),"Modul anders","okay"),"")</f>
        <v/>
      </c>
      <c r="AP1782" s="10" t="str">
        <f>IFERROR(IF(COUNTIFS(BTT[Verwendete Transaktion (Pflichtauswahl)],BTT[[#This Row],[Verwendete Transaktion (Pflichtauswahl)]],BTT[SAP-Modul
(Pflichtauswahl)],"&lt;&gt;"&amp;BTT[[#This Row],[SAP-Modul
(Pflichtauswahl)]])&gt;0,"Modul anders","okay"),"")</f>
        <v>okay</v>
      </c>
      <c r="AQ1782" s="10" t="str">
        <f>IFERROR(IF(COUNTIFS(BTT[Verwendete Transaktion (Pflichtauswahl)],BTT[[#This Row],[Verwendete Transaktion (Pflichtauswahl)]],BTT[Verantwortliches TP
(automatisch)],"&lt;&gt;"&amp;BTT[[#This Row],[Verantwortliches TP
(automatisch)]])&gt;0,"Transaktion mehrfach","okay"),"")</f>
        <v>okay</v>
      </c>
      <c r="AR1782" s="10" t="str">
        <f>IFERROR(IF(COUNTIFS(BTT[Verwendete Transaktion (Pflichtauswahl)],BTT[[#This Row],[Verwendete Transaktion (Pflichtauswahl)]],BTT[Verantwortliches TP
(automatisch)],"&lt;&gt;"&amp;VLOOKUP(aktives_Teilprojekt,Teilprojekte[[Teilprojekte]:[Kürzel]],2,FALSE))&gt;0,"Transaktion mehrfach","okay"),"")</f>
        <v>okay</v>
      </c>
      <c r="AS1782" s="10" t="s">
        <v>12421</v>
      </c>
      <c r="AT1782" s="10"/>
    </row>
    <row r="1783" spans="1:46" x14ac:dyDescent="0.25">
      <c r="A1783" s="14" t="str">
        <f>IFERROR(IF(BTT[[#This Row],[Lfd Nr. 
(aus konsolidierter Datei)]]&lt;&gt;"",BTT[[#This Row],[Lfd Nr. 
(aus konsolidierter Datei)]],VLOOKUP(aktives_Teilprojekt,Teilprojekte[[Teilprojekte]:[Kürzel]],2,FALSE)&amp;ROW(BTT[[#This Row],[Lfd Nr.
(automatisch)]])-2),"")</f>
        <v>FI1697</v>
      </c>
      <c r="B1783" s="15" t="s">
        <v>20</v>
      </c>
      <c r="C1783" s="15"/>
      <c r="D1783" t="s">
        <v>12424</v>
      </c>
      <c r="E1783" s="10" t="str">
        <f>IFERROR(IF(NOT(BTT[[#This Row],[Manuelle Änderung des Verantwortliches TP
(Auswahl - bei Bedarf)]]=""),BTT[[#This Row],[Manuelle Änderung des Verantwortliches TP
(Auswahl - bei Bedarf)]],VLOOKUP(BTT[[#This Row],[Hauptprozess
(Pflichtauswahl)]],Hauptprozesse[],3,FALSE)),"")</f>
        <v>FI</v>
      </c>
      <c r="G1783" t="s">
        <v>14176</v>
      </c>
      <c r="H1783" s="10"/>
      <c r="J1783" s="10" t="str">
        <f>IFERROR(VLOOKUP(BTT[[#This Row],[Verwendete Transaktion (Pflichtauswahl)]],Transaktionen[[Transaktionen]:[Langtext]],2,FALSE),"")</f>
        <v/>
      </c>
      <c r="V1783" s="10" t="str">
        <f>IFERROR(VLOOKUP(BTT[[#This Row],[Verwendetes Formular
(Auswahl falls relevant)]],Formulare[[Formularbezeichnung]:[Formularname (technisch)]],2,FALSE),"")</f>
        <v/>
      </c>
      <c r="Y1783" s="4"/>
      <c r="AK1783" s="10" t="str">
        <f>IF(BTT[[#This Row],[Subprozess
(optionale Auswahl)]]="","okay",IF(VLOOKUP(BTT[[#This Row],[Subprozess
(optionale Auswahl)]],BPML[[Subprozess]:[Zugeordneter Hauptprozess]],3,FALSE)=BTT[[#This Row],[Hauptprozess
(Pflichtauswahl)]],"okay","falscher Subprozess"))</f>
        <v>okay</v>
      </c>
      <c r="AL1783" t="str">
        <f>IF(aktives_Teilprojekt="Master","",IF(BTT[[#This Row],[Verantwortliches TP
(automatisch)]]=VLOOKUP(aktives_Teilprojekt,Teilprojekte[[Teilprojekte]:[Kürzel]],2,FALSE),"okay","Hauptprozess anderes TP"))</f>
        <v>okay</v>
      </c>
      <c r="AM17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3" s="10" t="str">
        <f>IFERROR(IF(BTT[[#This Row],[SAP-Modul
(Pflichtauswahl)]]&lt;&gt;VLOOKUP(BTT[[#This Row],[Verwendete Transaktion (Pflichtauswahl)]],Transaktionen[[Transaktionen]:[Modul]],3,FALSE),"Modul anders","okay"),"")</f>
        <v/>
      </c>
      <c r="AP1783" s="10" t="str">
        <f>IFERROR(IF(COUNTIFS(BTT[Verwendete Transaktion (Pflichtauswahl)],BTT[[#This Row],[Verwendete Transaktion (Pflichtauswahl)]],BTT[SAP-Modul
(Pflichtauswahl)],"&lt;&gt;"&amp;BTT[[#This Row],[SAP-Modul
(Pflichtauswahl)]])&gt;0,"Modul anders","okay"),"")</f>
        <v>okay</v>
      </c>
      <c r="AQ1783" s="10" t="str">
        <f>IFERROR(IF(COUNTIFS(BTT[Verwendete Transaktion (Pflichtauswahl)],BTT[[#This Row],[Verwendete Transaktion (Pflichtauswahl)]],BTT[Verantwortliches TP
(automatisch)],"&lt;&gt;"&amp;BTT[[#This Row],[Verantwortliches TP
(automatisch)]])&gt;0,"Transaktion mehrfach","okay"),"")</f>
        <v>okay</v>
      </c>
      <c r="AR1783" s="10" t="str">
        <f>IFERROR(IF(COUNTIFS(BTT[Verwendete Transaktion (Pflichtauswahl)],BTT[[#This Row],[Verwendete Transaktion (Pflichtauswahl)]],BTT[Verantwortliches TP
(automatisch)],"&lt;&gt;"&amp;VLOOKUP(aktives_Teilprojekt,Teilprojekte[[Teilprojekte]:[Kürzel]],2,FALSE))&gt;0,"Transaktion mehrfach","okay"),"")</f>
        <v>okay</v>
      </c>
      <c r="AS1783" s="10" t="s">
        <v>12423</v>
      </c>
      <c r="AT1783" s="10"/>
    </row>
    <row r="1784" spans="1:46" x14ac:dyDescent="0.25">
      <c r="A1784" s="14" t="str">
        <f>IFERROR(IF(BTT[[#This Row],[Lfd Nr. 
(aus konsolidierter Datei)]]&lt;&gt;"",BTT[[#This Row],[Lfd Nr. 
(aus konsolidierter Datei)]],VLOOKUP(aktives_Teilprojekt,Teilprojekte[[Teilprojekte]:[Kürzel]],2,FALSE)&amp;ROW(BTT[[#This Row],[Lfd Nr.
(automatisch)]])-2),"")</f>
        <v>FI1698</v>
      </c>
      <c r="B1784" s="15" t="s">
        <v>20</v>
      </c>
      <c r="C1784" s="15"/>
      <c r="D1784" t="s">
        <v>12426</v>
      </c>
      <c r="E1784" s="10" t="str">
        <f>IFERROR(IF(NOT(BTT[[#This Row],[Manuelle Änderung des Verantwortliches TP
(Auswahl - bei Bedarf)]]=""),BTT[[#This Row],[Manuelle Änderung des Verantwortliches TP
(Auswahl - bei Bedarf)]],VLOOKUP(BTT[[#This Row],[Hauptprozess
(Pflichtauswahl)]],Hauptprozesse[],3,FALSE)),"")</f>
        <v>FI</v>
      </c>
      <c r="G1784" t="s">
        <v>14176</v>
      </c>
      <c r="H1784" s="10"/>
      <c r="J1784" s="10" t="str">
        <f>IFERROR(VLOOKUP(BTT[[#This Row],[Verwendete Transaktion (Pflichtauswahl)]],Transaktionen[[Transaktionen]:[Langtext]],2,FALSE),"")</f>
        <v/>
      </c>
      <c r="V1784" s="10" t="str">
        <f>IFERROR(VLOOKUP(BTT[[#This Row],[Verwendetes Formular
(Auswahl falls relevant)]],Formulare[[Formularbezeichnung]:[Formularname (technisch)]],2,FALSE),"")</f>
        <v/>
      </c>
      <c r="Y1784" s="4"/>
      <c r="AK1784" s="10" t="str">
        <f>IF(BTT[[#This Row],[Subprozess
(optionale Auswahl)]]="","okay",IF(VLOOKUP(BTT[[#This Row],[Subprozess
(optionale Auswahl)]],BPML[[Subprozess]:[Zugeordneter Hauptprozess]],3,FALSE)=BTT[[#This Row],[Hauptprozess
(Pflichtauswahl)]],"okay","falscher Subprozess"))</f>
        <v>okay</v>
      </c>
      <c r="AL1784" t="str">
        <f>IF(aktives_Teilprojekt="Master","",IF(BTT[[#This Row],[Verantwortliches TP
(automatisch)]]=VLOOKUP(aktives_Teilprojekt,Teilprojekte[[Teilprojekte]:[Kürzel]],2,FALSE),"okay","Hauptprozess anderes TP"))</f>
        <v>okay</v>
      </c>
      <c r="AM17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4" s="10" t="str">
        <f>IFERROR(IF(BTT[[#This Row],[SAP-Modul
(Pflichtauswahl)]]&lt;&gt;VLOOKUP(BTT[[#This Row],[Verwendete Transaktion (Pflichtauswahl)]],Transaktionen[[Transaktionen]:[Modul]],3,FALSE),"Modul anders","okay"),"")</f>
        <v/>
      </c>
      <c r="AP1784" s="10" t="str">
        <f>IFERROR(IF(COUNTIFS(BTT[Verwendete Transaktion (Pflichtauswahl)],BTT[[#This Row],[Verwendete Transaktion (Pflichtauswahl)]],BTT[SAP-Modul
(Pflichtauswahl)],"&lt;&gt;"&amp;BTT[[#This Row],[SAP-Modul
(Pflichtauswahl)]])&gt;0,"Modul anders","okay"),"")</f>
        <v>okay</v>
      </c>
      <c r="AQ1784" s="10" t="str">
        <f>IFERROR(IF(COUNTIFS(BTT[Verwendete Transaktion (Pflichtauswahl)],BTT[[#This Row],[Verwendete Transaktion (Pflichtauswahl)]],BTT[Verantwortliches TP
(automatisch)],"&lt;&gt;"&amp;BTT[[#This Row],[Verantwortliches TP
(automatisch)]])&gt;0,"Transaktion mehrfach","okay"),"")</f>
        <v>okay</v>
      </c>
      <c r="AR1784" s="10" t="str">
        <f>IFERROR(IF(COUNTIFS(BTT[Verwendete Transaktion (Pflichtauswahl)],BTT[[#This Row],[Verwendete Transaktion (Pflichtauswahl)]],BTT[Verantwortliches TP
(automatisch)],"&lt;&gt;"&amp;VLOOKUP(aktives_Teilprojekt,Teilprojekte[[Teilprojekte]:[Kürzel]],2,FALSE))&gt;0,"Transaktion mehrfach","okay"),"")</f>
        <v>okay</v>
      </c>
      <c r="AS1784" s="10" t="s">
        <v>12425</v>
      </c>
      <c r="AT1784" s="10"/>
    </row>
    <row r="1785" spans="1:46" x14ac:dyDescent="0.25">
      <c r="A1785" s="14" t="str">
        <f>IFERROR(IF(BTT[[#This Row],[Lfd Nr. 
(aus konsolidierter Datei)]]&lt;&gt;"",BTT[[#This Row],[Lfd Nr. 
(aus konsolidierter Datei)]],VLOOKUP(aktives_Teilprojekt,Teilprojekte[[Teilprojekte]:[Kürzel]],2,FALSE)&amp;ROW(BTT[[#This Row],[Lfd Nr.
(automatisch)]])-2),"")</f>
        <v>FI1699</v>
      </c>
      <c r="B1785" s="15" t="s">
        <v>20</v>
      </c>
      <c r="C1785" s="15"/>
      <c r="D1785" t="s">
        <v>12428</v>
      </c>
      <c r="E1785" s="10" t="str">
        <f>IFERROR(IF(NOT(BTT[[#This Row],[Manuelle Änderung des Verantwortliches TP
(Auswahl - bei Bedarf)]]=""),BTT[[#This Row],[Manuelle Änderung des Verantwortliches TP
(Auswahl - bei Bedarf)]],VLOOKUP(BTT[[#This Row],[Hauptprozess
(Pflichtauswahl)]],Hauptprozesse[],3,FALSE)),"")</f>
        <v>FI</v>
      </c>
      <c r="G1785" t="s">
        <v>14158</v>
      </c>
      <c r="H1785" s="10"/>
      <c r="J1785" s="10" t="str">
        <f>IFERROR(VLOOKUP(BTT[[#This Row],[Verwendete Transaktion (Pflichtauswahl)]],Transaktionen[[Transaktionen]:[Langtext]],2,FALSE),"")</f>
        <v/>
      </c>
      <c r="V1785" s="10" t="str">
        <f>IFERROR(VLOOKUP(BTT[[#This Row],[Verwendetes Formular
(Auswahl falls relevant)]],Formulare[[Formularbezeichnung]:[Formularname (technisch)]],2,FALSE),"")</f>
        <v/>
      </c>
      <c r="Y1785" s="4"/>
      <c r="AK1785" s="10" t="str">
        <f>IF(BTT[[#This Row],[Subprozess
(optionale Auswahl)]]="","okay",IF(VLOOKUP(BTT[[#This Row],[Subprozess
(optionale Auswahl)]],BPML[[Subprozess]:[Zugeordneter Hauptprozess]],3,FALSE)=BTT[[#This Row],[Hauptprozess
(Pflichtauswahl)]],"okay","falscher Subprozess"))</f>
        <v>okay</v>
      </c>
      <c r="AL1785" t="str">
        <f>IF(aktives_Teilprojekt="Master","",IF(BTT[[#This Row],[Verantwortliches TP
(automatisch)]]=VLOOKUP(aktives_Teilprojekt,Teilprojekte[[Teilprojekte]:[Kürzel]],2,FALSE),"okay","Hauptprozess anderes TP"))</f>
        <v>okay</v>
      </c>
      <c r="AM17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5" s="10" t="str">
        <f>IFERROR(IF(BTT[[#This Row],[SAP-Modul
(Pflichtauswahl)]]&lt;&gt;VLOOKUP(BTT[[#This Row],[Verwendete Transaktion (Pflichtauswahl)]],Transaktionen[[Transaktionen]:[Modul]],3,FALSE),"Modul anders","okay"),"")</f>
        <v/>
      </c>
      <c r="AP1785" s="10" t="str">
        <f>IFERROR(IF(COUNTIFS(BTT[Verwendete Transaktion (Pflichtauswahl)],BTT[[#This Row],[Verwendete Transaktion (Pflichtauswahl)]],BTT[SAP-Modul
(Pflichtauswahl)],"&lt;&gt;"&amp;BTT[[#This Row],[SAP-Modul
(Pflichtauswahl)]])&gt;0,"Modul anders","okay"),"")</f>
        <v>okay</v>
      </c>
      <c r="AQ1785" s="10" t="str">
        <f>IFERROR(IF(COUNTIFS(BTT[Verwendete Transaktion (Pflichtauswahl)],BTT[[#This Row],[Verwendete Transaktion (Pflichtauswahl)]],BTT[Verantwortliches TP
(automatisch)],"&lt;&gt;"&amp;BTT[[#This Row],[Verantwortliches TP
(automatisch)]])&gt;0,"Transaktion mehrfach","okay"),"")</f>
        <v>okay</v>
      </c>
      <c r="AR1785" s="10" t="str">
        <f>IFERROR(IF(COUNTIFS(BTT[Verwendete Transaktion (Pflichtauswahl)],BTT[[#This Row],[Verwendete Transaktion (Pflichtauswahl)]],BTT[Verantwortliches TP
(automatisch)],"&lt;&gt;"&amp;VLOOKUP(aktives_Teilprojekt,Teilprojekte[[Teilprojekte]:[Kürzel]],2,FALSE))&gt;0,"Transaktion mehrfach","okay"),"")</f>
        <v>okay</v>
      </c>
      <c r="AS1785" s="10" t="s">
        <v>12427</v>
      </c>
      <c r="AT1785" s="10"/>
    </row>
    <row r="1786" spans="1:46" x14ac:dyDescent="0.25">
      <c r="A1786" s="14" t="str">
        <f>IFERROR(IF(BTT[[#This Row],[Lfd Nr. 
(aus konsolidierter Datei)]]&lt;&gt;"",BTT[[#This Row],[Lfd Nr. 
(aus konsolidierter Datei)]],VLOOKUP(aktives_Teilprojekt,Teilprojekte[[Teilprojekte]:[Kürzel]],2,FALSE)&amp;ROW(BTT[[#This Row],[Lfd Nr.
(automatisch)]])-2),"")</f>
        <v>FI1700</v>
      </c>
      <c r="B1786" s="15" t="s">
        <v>20</v>
      </c>
      <c r="C1786" s="15"/>
      <c r="D1786" t="s">
        <v>12430</v>
      </c>
      <c r="E1786" s="10" t="str">
        <f>IFERROR(IF(NOT(BTT[[#This Row],[Manuelle Änderung des Verantwortliches TP
(Auswahl - bei Bedarf)]]=""),BTT[[#This Row],[Manuelle Änderung des Verantwortliches TP
(Auswahl - bei Bedarf)]],VLOOKUP(BTT[[#This Row],[Hauptprozess
(Pflichtauswahl)]],Hauptprozesse[],3,FALSE)),"")</f>
        <v>FI</v>
      </c>
      <c r="G1786" t="s">
        <v>14176</v>
      </c>
      <c r="H1786" s="10" t="s">
        <v>8485</v>
      </c>
      <c r="I1786" t="s">
        <v>8522</v>
      </c>
      <c r="J1786" s="10" t="str">
        <f>IFERROR(VLOOKUP(BTT[[#This Row],[Verwendete Transaktion (Pflichtauswahl)]],Transaktionen[[Transaktionen]:[Langtext]],2,FALSE),"")</f>
        <v>keine digitale Erfassung</v>
      </c>
      <c r="V1786" s="10" t="str">
        <f>IFERROR(VLOOKUP(BTT[[#This Row],[Verwendetes Formular
(Auswahl falls relevant)]],Formulare[[Formularbezeichnung]:[Formularname (technisch)]],2,FALSE),"")</f>
        <v/>
      </c>
      <c r="Y1786" s="4"/>
      <c r="AK1786" s="10" t="str">
        <f>IF(BTT[[#This Row],[Subprozess
(optionale Auswahl)]]="","okay",IF(VLOOKUP(BTT[[#This Row],[Subprozess
(optionale Auswahl)]],BPML[[Subprozess]:[Zugeordneter Hauptprozess]],3,FALSE)=BTT[[#This Row],[Hauptprozess
(Pflichtauswahl)]],"okay","falscher Subprozess"))</f>
        <v>okay</v>
      </c>
      <c r="AL1786" t="str">
        <f>IF(aktives_Teilprojekt="Master","",IF(BTT[[#This Row],[Verantwortliches TP
(automatisch)]]=VLOOKUP(aktives_Teilprojekt,Teilprojekte[[Teilprojekte]:[Kürzel]],2,FALSE),"okay","Hauptprozess anderes TP"))</f>
        <v>okay</v>
      </c>
      <c r="AM17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6" s="10" t="str">
        <f>IFERROR(IF(BTT[[#This Row],[SAP-Modul
(Pflichtauswahl)]]&lt;&gt;VLOOKUP(BTT[[#This Row],[Verwendete Transaktion (Pflichtauswahl)]],Transaktionen[[Transaktionen]:[Modul]],3,FALSE),"Modul anders","okay"),"")</f>
        <v>okay</v>
      </c>
      <c r="AP1786" s="10" t="str">
        <f>IFERROR(IF(COUNTIFS(BTT[Verwendete Transaktion (Pflichtauswahl)],BTT[[#This Row],[Verwendete Transaktion (Pflichtauswahl)]],BTT[SAP-Modul
(Pflichtauswahl)],"&lt;&gt;"&amp;BTT[[#This Row],[SAP-Modul
(Pflichtauswahl)]])&gt;0,"Modul anders","okay"),"")</f>
        <v>okay</v>
      </c>
      <c r="AQ1786" s="10" t="str">
        <f>IFERROR(IF(COUNTIFS(BTT[Verwendete Transaktion (Pflichtauswahl)],BTT[[#This Row],[Verwendete Transaktion (Pflichtauswahl)]],BTT[Verantwortliches TP
(automatisch)],"&lt;&gt;"&amp;BTT[[#This Row],[Verantwortliches TP
(automatisch)]])&gt;0,"Transaktion mehrfach","okay"),"")</f>
        <v>okay</v>
      </c>
      <c r="AR1786" s="10" t="str">
        <f>IFERROR(IF(COUNTIFS(BTT[Verwendete Transaktion (Pflichtauswahl)],BTT[[#This Row],[Verwendete Transaktion (Pflichtauswahl)]],BTT[Verantwortliches TP
(automatisch)],"&lt;&gt;"&amp;VLOOKUP(aktives_Teilprojekt,Teilprojekte[[Teilprojekte]:[Kürzel]],2,FALSE))&gt;0,"Transaktion mehrfach","okay"),"")</f>
        <v>okay</v>
      </c>
      <c r="AS1786" s="10" t="s">
        <v>12429</v>
      </c>
      <c r="AT1786" s="10"/>
    </row>
    <row r="1787" spans="1:46" x14ac:dyDescent="0.25">
      <c r="A1787" s="14" t="str">
        <f>IFERROR(IF(BTT[[#This Row],[Lfd Nr. 
(aus konsolidierter Datei)]]&lt;&gt;"",BTT[[#This Row],[Lfd Nr. 
(aus konsolidierter Datei)]],VLOOKUP(aktives_Teilprojekt,Teilprojekte[[Teilprojekte]:[Kürzel]],2,FALSE)&amp;ROW(BTT[[#This Row],[Lfd Nr.
(automatisch)]])-2),"")</f>
        <v>FI1701</v>
      </c>
      <c r="B1787" s="15" t="s">
        <v>20</v>
      </c>
      <c r="C1787" s="15"/>
      <c r="D1787" t="s">
        <v>12432</v>
      </c>
      <c r="E1787" s="10" t="str">
        <f>IFERROR(IF(NOT(BTT[[#This Row],[Manuelle Änderung des Verantwortliches TP
(Auswahl - bei Bedarf)]]=""),BTT[[#This Row],[Manuelle Änderung des Verantwortliches TP
(Auswahl - bei Bedarf)]],VLOOKUP(BTT[[#This Row],[Hauptprozess
(Pflichtauswahl)]],Hauptprozesse[],3,FALSE)),"")</f>
        <v>FI</v>
      </c>
      <c r="H1787" s="10"/>
      <c r="J1787" s="10" t="str">
        <f>IFERROR(VLOOKUP(BTT[[#This Row],[Verwendete Transaktion (Pflichtauswahl)]],Transaktionen[[Transaktionen]:[Langtext]],2,FALSE),"")</f>
        <v/>
      </c>
      <c r="V1787" s="10" t="str">
        <f>IFERROR(VLOOKUP(BTT[[#This Row],[Verwendetes Formular
(Auswahl falls relevant)]],Formulare[[Formularbezeichnung]:[Formularname (technisch)]],2,FALSE),"")</f>
        <v/>
      </c>
      <c r="Y1787" s="4"/>
      <c r="AK1787" s="10" t="str">
        <f>IF(BTT[[#This Row],[Subprozess
(optionale Auswahl)]]="","okay",IF(VLOOKUP(BTT[[#This Row],[Subprozess
(optionale Auswahl)]],BPML[[Subprozess]:[Zugeordneter Hauptprozess]],3,FALSE)=BTT[[#This Row],[Hauptprozess
(Pflichtauswahl)]],"okay","falscher Subprozess"))</f>
        <v>okay</v>
      </c>
      <c r="AL1787" t="str">
        <f>IF(aktives_Teilprojekt="Master","",IF(BTT[[#This Row],[Verantwortliches TP
(automatisch)]]=VLOOKUP(aktives_Teilprojekt,Teilprojekte[[Teilprojekte]:[Kürzel]],2,FALSE),"okay","Hauptprozess anderes TP"))</f>
        <v>okay</v>
      </c>
      <c r="AM17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7" s="10" t="str">
        <f>IFERROR(IF(BTT[[#This Row],[SAP-Modul
(Pflichtauswahl)]]&lt;&gt;VLOOKUP(BTT[[#This Row],[Verwendete Transaktion (Pflichtauswahl)]],Transaktionen[[Transaktionen]:[Modul]],3,FALSE),"Modul anders","okay"),"")</f>
        <v/>
      </c>
      <c r="AP1787" s="10" t="str">
        <f>IFERROR(IF(COUNTIFS(BTT[Verwendete Transaktion (Pflichtauswahl)],BTT[[#This Row],[Verwendete Transaktion (Pflichtauswahl)]],BTT[SAP-Modul
(Pflichtauswahl)],"&lt;&gt;"&amp;BTT[[#This Row],[SAP-Modul
(Pflichtauswahl)]])&gt;0,"Modul anders","okay"),"")</f>
        <v>okay</v>
      </c>
      <c r="AQ1787" s="10" t="str">
        <f>IFERROR(IF(COUNTIFS(BTT[Verwendete Transaktion (Pflichtauswahl)],BTT[[#This Row],[Verwendete Transaktion (Pflichtauswahl)]],BTT[Verantwortliches TP
(automatisch)],"&lt;&gt;"&amp;BTT[[#This Row],[Verantwortliches TP
(automatisch)]])&gt;0,"Transaktion mehrfach","okay"),"")</f>
        <v>okay</v>
      </c>
      <c r="AR1787" s="10" t="str">
        <f>IFERROR(IF(COUNTIFS(BTT[Verwendete Transaktion (Pflichtauswahl)],BTT[[#This Row],[Verwendete Transaktion (Pflichtauswahl)]],BTT[Verantwortliches TP
(automatisch)],"&lt;&gt;"&amp;VLOOKUP(aktives_Teilprojekt,Teilprojekte[[Teilprojekte]:[Kürzel]],2,FALSE))&gt;0,"Transaktion mehrfach","okay"),"")</f>
        <v>okay</v>
      </c>
      <c r="AS1787" s="10" t="s">
        <v>12431</v>
      </c>
      <c r="AT1787" s="10"/>
    </row>
    <row r="1788" spans="1:46" x14ac:dyDescent="0.25">
      <c r="A1788" s="14" t="str">
        <f>IFERROR(IF(BTT[[#This Row],[Lfd Nr. 
(aus konsolidierter Datei)]]&lt;&gt;"",BTT[[#This Row],[Lfd Nr. 
(aus konsolidierter Datei)]],VLOOKUP(aktives_Teilprojekt,Teilprojekte[[Teilprojekte]:[Kürzel]],2,FALSE)&amp;ROW(BTT[[#This Row],[Lfd Nr.
(automatisch)]])-2),"")</f>
        <v>FI1702</v>
      </c>
      <c r="B1788" s="15" t="s">
        <v>20</v>
      </c>
      <c r="C1788" s="15"/>
      <c r="D1788" t="s">
        <v>12434</v>
      </c>
      <c r="E1788" s="10" t="str">
        <f>IFERROR(IF(NOT(BTT[[#This Row],[Manuelle Änderung des Verantwortliches TP
(Auswahl - bei Bedarf)]]=""),BTT[[#This Row],[Manuelle Änderung des Verantwortliches TP
(Auswahl - bei Bedarf)]],VLOOKUP(BTT[[#This Row],[Hauptprozess
(Pflichtauswahl)]],Hauptprozesse[],3,FALSE)),"")</f>
        <v>FI</v>
      </c>
      <c r="G1788" t="s">
        <v>14321</v>
      </c>
      <c r="H1788" s="10" t="s">
        <v>6102</v>
      </c>
      <c r="I1788" t="s">
        <v>14324</v>
      </c>
      <c r="J1788" s="10" t="str">
        <f>IFERROR(VLOOKUP(BTT[[#This Row],[Verwendete Transaktion (Pflichtauswahl)]],Transaktionen[[Transaktionen]:[Langtext]],2,FALSE),"")</f>
        <v>Einzelposten Kreditoren</v>
      </c>
      <c r="V1788" s="10" t="str">
        <f>IFERROR(VLOOKUP(BTT[[#This Row],[Verwendetes Formular
(Auswahl falls relevant)]],Formulare[[Formularbezeichnung]:[Formularname (technisch)]],2,FALSE),"")</f>
        <v/>
      </c>
      <c r="Y1788" s="4"/>
      <c r="AK1788" s="10" t="str">
        <f>IF(BTT[[#This Row],[Subprozess
(optionale Auswahl)]]="","okay",IF(VLOOKUP(BTT[[#This Row],[Subprozess
(optionale Auswahl)]],BPML[[Subprozess]:[Zugeordneter Hauptprozess]],3,FALSE)=BTT[[#This Row],[Hauptprozess
(Pflichtauswahl)]],"okay","falscher Subprozess"))</f>
        <v>okay</v>
      </c>
      <c r="AL1788" t="str">
        <f>IF(aktives_Teilprojekt="Master","",IF(BTT[[#This Row],[Verantwortliches TP
(automatisch)]]=VLOOKUP(aktives_Teilprojekt,Teilprojekte[[Teilprojekte]:[Kürzel]],2,FALSE),"okay","Hauptprozess anderes TP"))</f>
        <v>okay</v>
      </c>
      <c r="AM17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8" s="10" t="str">
        <f>IFERROR(IF(BTT[[#This Row],[SAP-Modul
(Pflichtauswahl)]]&lt;&gt;VLOOKUP(BTT[[#This Row],[Verwendete Transaktion (Pflichtauswahl)]],Transaktionen[[Transaktionen]:[Modul]],3,FALSE),"Modul anders","okay"),"")</f>
        <v>okay</v>
      </c>
      <c r="AP1788" s="10" t="str">
        <f>IFERROR(IF(COUNTIFS(BTT[Verwendete Transaktion (Pflichtauswahl)],BTT[[#This Row],[Verwendete Transaktion (Pflichtauswahl)]],BTT[SAP-Modul
(Pflichtauswahl)],"&lt;&gt;"&amp;BTT[[#This Row],[SAP-Modul
(Pflichtauswahl)]])&gt;0,"Modul anders","okay"),"")</f>
        <v>okay</v>
      </c>
      <c r="AQ1788" s="10" t="str">
        <f>IFERROR(IF(COUNTIFS(BTT[Verwendete Transaktion (Pflichtauswahl)],BTT[[#This Row],[Verwendete Transaktion (Pflichtauswahl)]],BTT[Verantwortliches TP
(automatisch)],"&lt;&gt;"&amp;BTT[[#This Row],[Verantwortliches TP
(automatisch)]])&gt;0,"Transaktion mehrfach","okay"),"")</f>
        <v>okay</v>
      </c>
      <c r="AR1788" s="10" t="str">
        <f>IFERROR(IF(COUNTIFS(BTT[Verwendete Transaktion (Pflichtauswahl)],BTT[[#This Row],[Verwendete Transaktion (Pflichtauswahl)]],BTT[Verantwortliches TP
(automatisch)],"&lt;&gt;"&amp;VLOOKUP(aktives_Teilprojekt,Teilprojekte[[Teilprojekte]:[Kürzel]],2,FALSE))&gt;0,"Transaktion mehrfach","okay"),"")</f>
        <v>okay</v>
      </c>
      <c r="AS1788" s="10" t="s">
        <v>12433</v>
      </c>
      <c r="AT1788" s="10"/>
    </row>
    <row r="1789" spans="1:46" x14ac:dyDescent="0.25">
      <c r="A1789" s="14" t="str">
        <f>IFERROR(IF(BTT[[#This Row],[Lfd Nr. 
(aus konsolidierter Datei)]]&lt;&gt;"",BTT[[#This Row],[Lfd Nr. 
(aus konsolidierter Datei)]],VLOOKUP(aktives_Teilprojekt,Teilprojekte[[Teilprojekte]:[Kürzel]],2,FALSE)&amp;ROW(BTT[[#This Row],[Lfd Nr.
(automatisch)]])-2),"")</f>
        <v>FI1703</v>
      </c>
      <c r="B1789" s="15" t="s">
        <v>20</v>
      </c>
      <c r="C1789" s="15"/>
      <c r="D1789" t="s">
        <v>12436</v>
      </c>
      <c r="E1789" s="10" t="str">
        <f>IFERROR(IF(NOT(BTT[[#This Row],[Manuelle Änderung des Verantwortliches TP
(Auswahl - bei Bedarf)]]=""),BTT[[#This Row],[Manuelle Änderung des Verantwortliches TP
(Auswahl - bei Bedarf)]],VLOOKUP(BTT[[#This Row],[Hauptprozess
(Pflichtauswahl)]],Hauptprozesse[],3,FALSE)),"")</f>
        <v>FI</v>
      </c>
      <c r="G1789" t="s">
        <v>14321</v>
      </c>
      <c r="H1789" s="10"/>
      <c r="J1789" s="10" t="str">
        <f>IFERROR(VLOOKUP(BTT[[#This Row],[Verwendete Transaktion (Pflichtauswahl)]],Transaktionen[[Transaktionen]:[Langtext]],2,FALSE),"")</f>
        <v/>
      </c>
      <c r="V1789" s="10" t="str">
        <f>IFERROR(VLOOKUP(BTT[[#This Row],[Verwendetes Formular
(Auswahl falls relevant)]],Formulare[[Formularbezeichnung]:[Formularname (technisch)]],2,FALSE),"")</f>
        <v/>
      </c>
      <c r="Y1789" s="4"/>
      <c r="AK1789" s="10" t="str">
        <f>IF(BTT[[#This Row],[Subprozess
(optionale Auswahl)]]="","okay",IF(VLOOKUP(BTT[[#This Row],[Subprozess
(optionale Auswahl)]],BPML[[Subprozess]:[Zugeordneter Hauptprozess]],3,FALSE)=BTT[[#This Row],[Hauptprozess
(Pflichtauswahl)]],"okay","falscher Subprozess"))</f>
        <v>okay</v>
      </c>
      <c r="AL1789" t="str">
        <f>IF(aktives_Teilprojekt="Master","",IF(BTT[[#This Row],[Verantwortliches TP
(automatisch)]]=VLOOKUP(aktives_Teilprojekt,Teilprojekte[[Teilprojekte]:[Kürzel]],2,FALSE),"okay","Hauptprozess anderes TP"))</f>
        <v>okay</v>
      </c>
      <c r="AM17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9" s="10" t="str">
        <f>IFERROR(IF(BTT[[#This Row],[SAP-Modul
(Pflichtauswahl)]]&lt;&gt;VLOOKUP(BTT[[#This Row],[Verwendete Transaktion (Pflichtauswahl)]],Transaktionen[[Transaktionen]:[Modul]],3,FALSE),"Modul anders","okay"),"")</f>
        <v/>
      </c>
      <c r="AP1789" s="10" t="str">
        <f>IFERROR(IF(COUNTIFS(BTT[Verwendete Transaktion (Pflichtauswahl)],BTT[[#This Row],[Verwendete Transaktion (Pflichtauswahl)]],BTT[SAP-Modul
(Pflichtauswahl)],"&lt;&gt;"&amp;BTT[[#This Row],[SAP-Modul
(Pflichtauswahl)]])&gt;0,"Modul anders","okay"),"")</f>
        <v>okay</v>
      </c>
      <c r="AQ1789" s="10" t="str">
        <f>IFERROR(IF(COUNTIFS(BTT[Verwendete Transaktion (Pflichtauswahl)],BTT[[#This Row],[Verwendete Transaktion (Pflichtauswahl)]],BTT[Verantwortliches TP
(automatisch)],"&lt;&gt;"&amp;BTT[[#This Row],[Verantwortliches TP
(automatisch)]])&gt;0,"Transaktion mehrfach","okay"),"")</f>
        <v>okay</v>
      </c>
      <c r="AR1789" s="10" t="str">
        <f>IFERROR(IF(COUNTIFS(BTT[Verwendete Transaktion (Pflichtauswahl)],BTT[[#This Row],[Verwendete Transaktion (Pflichtauswahl)]],BTT[Verantwortliches TP
(automatisch)],"&lt;&gt;"&amp;VLOOKUP(aktives_Teilprojekt,Teilprojekte[[Teilprojekte]:[Kürzel]],2,FALSE))&gt;0,"Transaktion mehrfach","okay"),"")</f>
        <v>okay</v>
      </c>
      <c r="AS1789" s="10" t="s">
        <v>12435</v>
      </c>
      <c r="AT1789" s="10"/>
    </row>
    <row r="1790" spans="1:46" x14ac:dyDescent="0.25">
      <c r="A1790" s="14" t="str">
        <f>IFERROR(IF(BTT[[#This Row],[Lfd Nr. 
(aus konsolidierter Datei)]]&lt;&gt;"",BTT[[#This Row],[Lfd Nr. 
(aus konsolidierter Datei)]],VLOOKUP(aktives_Teilprojekt,Teilprojekte[[Teilprojekte]:[Kürzel]],2,FALSE)&amp;ROW(BTT[[#This Row],[Lfd Nr.
(automatisch)]])-2),"")</f>
        <v>FI1704</v>
      </c>
      <c r="B1790" s="15" t="s">
        <v>20</v>
      </c>
      <c r="C1790" s="15"/>
      <c r="D1790" t="s">
        <v>12438</v>
      </c>
      <c r="E1790" s="10" t="str">
        <f>IFERROR(IF(NOT(BTT[[#This Row],[Manuelle Änderung des Verantwortliches TP
(Auswahl - bei Bedarf)]]=""),BTT[[#This Row],[Manuelle Änderung des Verantwortliches TP
(Auswahl - bei Bedarf)]],VLOOKUP(BTT[[#This Row],[Hauptprozess
(Pflichtauswahl)]],Hauptprozesse[],3,FALSE)),"")</f>
        <v>FI</v>
      </c>
      <c r="G1790" t="s">
        <v>14321</v>
      </c>
      <c r="H1790" s="10"/>
      <c r="J1790" s="10" t="str">
        <f>IFERROR(VLOOKUP(BTT[[#This Row],[Verwendete Transaktion (Pflichtauswahl)]],Transaktionen[[Transaktionen]:[Langtext]],2,FALSE),"")</f>
        <v/>
      </c>
      <c r="V1790" s="10" t="str">
        <f>IFERROR(VLOOKUP(BTT[[#This Row],[Verwendetes Formular
(Auswahl falls relevant)]],Formulare[[Formularbezeichnung]:[Formularname (technisch)]],2,FALSE),"")</f>
        <v/>
      </c>
      <c r="Y1790" s="4"/>
      <c r="AK1790" s="10" t="str">
        <f>IF(BTT[[#This Row],[Subprozess
(optionale Auswahl)]]="","okay",IF(VLOOKUP(BTT[[#This Row],[Subprozess
(optionale Auswahl)]],BPML[[Subprozess]:[Zugeordneter Hauptprozess]],3,FALSE)=BTT[[#This Row],[Hauptprozess
(Pflichtauswahl)]],"okay","falscher Subprozess"))</f>
        <v>okay</v>
      </c>
      <c r="AL1790" t="str">
        <f>IF(aktives_Teilprojekt="Master","",IF(BTT[[#This Row],[Verantwortliches TP
(automatisch)]]=VLOOKUP(aktives_Teilprojekt,Teilprojekte[[Teilprojekte]:[Kürzel]],2,FALSE),"okay","Hauptprozess anderes TP"))</f>
        <v>okay</v>
      </c>
      <c r="AM17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0" s="10" t="str">
        <f>IFERROR(IF(BTT[[#This Row],[SAP-Modul
(Pflichtauswahl)]]&lt;&gt;VLOOKUP(BTT[[#This Row],[Verwendete Transaktion (Pflichtauswahl)]],Transaktionen[[Transaktionen]:[Modul]],3,FALSE),"Modul anders","okay"),"")</f>
        <v/>
      </c>
      <c r="AP1790" s="10" t="str">
        <f>IFERROR(IF(COUNTIFS(BTT[Verwendete Transaktion (Pflichtauswahl)],BTT[[#This Row],[Verwendete Transaktion (Pflichtauswahl)]],BTT[SAP-Modul
(Pflichtauswahl)],"&lt;&gt;"&amp;BTT[[#This Row],[SAP-Modul
(Pflichtauswahl)]])&gt;0,"Modul anders","okay"),"")</f>
        <v>okay</v>
      </c>
      <c r="AQ1790" s="10" t="str">
        <f>IFERROR(IF(COUNTIFS(BTT[Verwendete Transaktion (Pflichtauswahl)],BTT[[#This Row],[Verwendete Transaktion (Pflichtauswahl)]],BTT[Verantwortliches TP
(automatisch)],"&lt;&gt;"&amp;BTT[[#This Row],[Verantwortliches TP
(automatisch)]])&gt;0,"Transaktion mehrfach","okay"),"")</f>
        <v>okay</v>
      </c>
      <c r="AR1790" s="10" t="str">
        <f>IFERROR(IF(COUNTIFS(BTT[Verwendete Transaktion (Pflichtauswahl)],BTT[[#This Row],[Verwendete Transaktion (Pflichtauswahl)]],BTT[Verantwortliches TP
(automatisch)],"&lt;&gt;"&amp;VLOOKUP(aktives_Teilprojekt,Teilprojekte[[Teilprojekte]:[Kürzel]],2,FALSE))&gt;0,"Transaktion mehrfach","okay"),"")</f>
        <v>okay</v>
      </c>
      <c r="AS1790" s="10" t="s">
        <v>12437</v>
      </c>
      <c r="AT1790" s="10"/>
    </row>
    <row r="1791" spans="1:46" x14ac:dyDescent="0.25">
      <c r="A1791" s="14" t="str">
        <f>IFERROR(IF(BTT[[#This Row],[Lfd Nr. 
(aus konsolidierter Datei)]]&lt;&gt;"",BTT[[#This Row],[Lfd Nr. 
(aus konsolidierter Datei)]],VLOOKUP(aktives_Teilprojekt,Teilprojekte[[Teilprojekte]:[Kürzel]],2,FALSE)&amp;ROW(BTT[[#This Row],[Lfd Nr.
(automatisch)]])-2),"")</f>
        <v>FI1705</v>
      </c>
      <c r="B1791" s="15" t="s">
        <v>20</v>
      </c>
      <c r="C1791" s="15"/>
      <c r="D1791" t="s">
        <v>12440</v>
      </c>
      <c r="E1791" s="10" t="str">
        <f>IFERROR(IF(NOT(BTT[[#This Row],[Manuelle Änderung des Verantwortliches TP
(Auswahl - bei Bedarf)]]=""),BTT[[#This Row],[Manuelle Änderung des Verantwortliches TP
(Auswahl - bei Bedarf)]],VLOOKUP(BTT[[#This Row],[Hauptprozess
(Pflichtauswahl)]],Hauptprozesse[],3,FALSE)),"")</f>
        <v>FI</v>
      </c>
      <c r="G1791" t="s">
        <v>14321</v>
      </c>
      <c r="H1791" s="10"/>
      <c r="J1791" s="10" t="str">
        <f>IFERROR(VLOOKUP(BTT[[#This Row],[Verwendete Transaktion (Pflichtauswahl)]],Transaktionen[[Transaktionen]:[Langtext]],2,FALSE),"")</f>
        <v/>
      </c>
      <c r="V1791" s="10" t="str">
        <f>IFERROR(VLOOKUP(BTT[[#This Row],[Verwendetes Formular
(Auswahl falls relevant)]],Formulare[[Formularbezeichnung]:[Formularname (technisch)]],2,FALSE),"")</f>
        <v/>
      </c>
      <c r="Y1791" s="4"/>
      <c r="AK1791" s="10" t="str">
        <f>IF(BTT[[#This Row],[Subprozess
(optionale Auswahl)]]="","okay",IF(VLOOKUP(BTT[[#This Row],[Subprozess
(optionale Auswahl)]],BPML[[Subprozess]:[Zugeordneter Hauptprozess]],3,FALSE)=BTT[[#This Row],[Hauptprozess
(Pflichtauswahl)]],"okay","falscher Subprozess"))</f>
        <v>okay</v>
      </c>
      <c r="AL1791" t="str">
        <f>IF(aktives_Teilprojekt="Master","",IF(BTT[[#This Row],[Verantwortliches TP
(automatisch)]]=VLOOKUP(aktives_Teilprojekt,Teilprojekte[[Teilprojekte]:[Kürzel]],2,FALSE),"okay","Hauptprozess anderes TP"))</f>
        <v>okay</v>
      </c>
      <c r="AM17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1" s="10" t="str">
        <f>IFERROR(IF(BTT[[#This Row],[SAP-Modul
(Pflichtauswahl)]]&lt;&gt;VLOOKUP(BTT[[#This Row],[Verwendete Transaktion (Pflichtauswahl)]],Transaktionen[[Transaktionen]:[Modul]],3,FALSE),"Modul anders","okay"),"")</f>
        <v/>
      </c>
      <c r="AP1791" s="10" t="str">
        <f>IFERROR(IF(COUNTIFS(BTT[Verwendete Transaktion (Pflichtauswahl)],BTT[[#This Row],[Verwendete Transaktion (Pflichtauswahl)]],BTT[SAP-Modul
(Pflichtauswahl)],"&lt;&gt;"&amp;BTT[[#This Row],[SAP-Modul
(Pflichtauswahl)]])&gt;0,"Modul anders","okay"),"")</f>
        <v>okay</v>
      </c>
      <c r="AQ1791" s="10" t="str">
        <f>IFERROR(IF(COUNTIFS(BTT[Verwendete Transaktion (Pflichtauswahl)],BTT[[#This Row],[Verwendete Transaktion (Pflichtauswahl)]],BTT[Verantwortliches TP
(automatisch)],"&lt;&gt;"&amp;BTT[[#This Row],[Verantwortliches TP
(automatisch)]])&gt;0,"Transaktion mehrfach","okay"),"")</f>
        <v>okay</v>
      </c>
      <c r="AR1791" s="10" t="str">
        <f>IFERROR(IF(COUNTIFS(BTT[Verwendete Transaktion (Pflichtauswahl)],BTT[[#This Row],[Verwendete Transaktion (Pflichtauswahl)]],BTT[Verantwortliches TP
(automatisch)],"&lt;&gt;"&amp;VLOOKUP(aktives_Teilprojekt,Teilprojekte[[Teilprojekte]:[Kürzel]],2,FALSE))&gt;0,"Transaktion mehrfach","okay"),"")</f>
        <v>okay</v>
      </c>
      <c r="AS1791" s="10" t="s">
        <v>12439</v>
      </c>
      <c r="AT1791" s="10"/>
    </row>
    <row r="1792" spans="1:46" x14ac:dyDescent="0.25">
      <c r="A1792" s="14" t="str">
        <f>IFERROR(IF(BTT[[#This Row],[Lfd Nr. 
(aus konsolidierter Datei)]]&lt;&gt;"",BTT[[#This Row],[Lfd Nr. 
(aus konsolidierter Datei)]],VLOOKUP(aktives_Teilprojekt,Teilprojekte[[Teilprojekte]:[Kürzel]],2,FALSE)&amp;ROW(BTT[[#This Row],[Lfd Nr.
(automatisch)]])-2),"")</f>
        <v>FI1706</v>
      </c>
      <c r="B1792" s="15" t="s">
        <v>20</v>
      </c>
      <c r="C1792" s="15"/>
      <c r="D1792" t="s">
        <v>12442</v>
      </c>
      <c r="E1792" s="10" t="str">
        <f>IFERROR(IF(NOT(BTT[[#This Row],[Manuelle Änderung des Verantwortliches TP
(Auswahl - bei Bedarf)]]=""),BTT[[#This Row],[Manuelle Änderung des Verantwortliches TP
(Auswahl - bei Bedarf)]],VLOOKUP(BTT[[#This Row],[Hauptprozess
(Pflichtauswahl)]],Hauptprozesse[],3,FALSE)),"")</f>
        <v>FI</v>
      </c>
      <c r="G1792" t="s">
        <v>14321</v>
      </c>
      <c r="H1792" s="10" t="s">
        <v>6092</v>
      </c>
      <c r="I1792" t="s">
        <v>1903</v>
      </c>
      <c r="J1792" s="10" t="str">
        <f>IFERROR(VLOOKUP(BTT[[#This Row],[Verwendete Transaktion (Pflichtauswahl)]],Transaktionen[[Transaktionen]:[Langtext]],2,FALSE),"")</f>
        <v>Anzeigen Kreditor (Buchhaltung)</v>
      </c>
      <c r="V1792" s="10" t="str">
        <f>IFERROR(VLOOKUP(BTT[[#This Row],[Verwendetes Formular
(Auswahl falls relevant)]],Formulare[[Formularbezeichnung]:[Formularname (technisch)]],2,FALSE),"")</f>
        <v/>
      </c>
      <c r="Y1792" s="4"/>
      <c r="AK1792" s="10" t="str">
        <f>IF(BTT[[#This Row],[Subprozess
(optionale Auswahl)]]="","okay",IF(VLOOKUP(BTT[[#This Row],[Subprozess
(optionale Auswahl)]],BPML[[Subprozess]:[Zugeordneter Hauptprozess]],3,FALSE)=BTT[[#This Row],[Hauptprozess
(Pflichtauswahl)]],"okay","falscher Subprozess"))</f>
        <v>okay</v>
      </c>
      <c r="AL1792" t="str">
        <f>IF(aktives_Teilprojekt="Master","",IF(BTT[[#This Row],[Verantwortliches TP
(automatisch)]]=VLOOKUP(aktives_Teilprojekt,Teilprojekte[[Teilprojekte]:[Kürzel]],2,FALSE),"okay","Hauptprozess anderes TP"))</f>
        <v>okay</v>
      </c>
      <c r="AM17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2" s="10" t="str">
        <f>IFERROR(IF(BTT[[#This Row],[SAP-Modul
(Pflichtauswahl)]]&lt;&gt;VLOOKUP(BTT[[#This Row],[Verwendete Transaktion (Pflichtauswahl)]],Transaktionen[[Transaktionen]:[Modul]],3,FALSE),"Modul anders","okay"),"")</f>
        <v>okay</v>
      </c>
      <c r="AP1792" s="10" t="str">
        <f>IFERROR(IF(COUNTIFS(BTT[Verwendete Transaktion (Pflichtauswahl)],BTT[[#This Row],[Verwendete Transaktion (Pflichtauswahl)]],BTT[SAP-Modul
(Pflichtauswahl)],"&lt;&gt;"&amp;BTT[[#This Row],[SAP-Modul
(Pflichtauswahl)]])&gt;0,"Modul anders","okay"),"")</f>
        <v>okay</v>
      </c>
      <c r="AQ1792" s="10" t="str">
        <f>IFERROR(IF(COUNTIFS(BTT[Verwendete Transaktion (Pflichtauswahl)],BTT[[#This Row],[Verwendete Transaktion (Pflichtauswahl)]],BTT[Verantwortliches TP
(automatisch)],"&lt;&gt;"&amp;BTT[[#This Row],[Verantwortliches TP
(automatisch)]])&gt;0,"Transaktion mehrfach","okay"),"")</f>
        <v>okay</v>
      </c>
      <c r="AR1792" s="10" t="str">
        <f>IFERROR(IF(COUNTIFS(BTT[Verwendete Transaktion (Pflichtauswahl)],BTT[[#This Row],[Verwendete Transaktion (Pflichtauswahl)]],BTT[Verantwortliches TP
(automatisch)],"&lt;&gt;"&amp;VLOOKUP(aktives_Teilprojekt,Teilprojekte[[Teilprojekte]:[Kürzel]],2,FALSE))&gt;0,"Transaktion mehrfach","okay"),"")</f>
        <v>okay</v>
      </c>
      <c r="AS1792" s="10" t="s">
        <v>12441</v>
      </c>
      <c r="AT1792" s="10"/>
    </row>
    <row r="1793" spans="1:46" x14ac:dyDescent="0.25">
      <c r="A1793" s="14" t="str">
        <f>IFERROR(IF(BTT[[#This Row],[Lfd Nr. 
(aus konsolidierter Datei)]]&lt;&gt;"",BTT[[#This Row],[Lfd Nr. 
(aus konsolidierter Datei)]],VLOOKUP(aktives_Teilprojekt,Teilprojekte[[Teilprojekte]:[Kürzel]],2,FALSE)&amp;ROW(BTT[[#This Row],[Lfd Nr.
(automatisch)]])-2),"")</f>
        <v>FI1707</v>
      </c>
      <c r="B1793" s="15" t="s">
        <v>20</v>
      </c>
      <c r="C1793" s="15"/>
      <c r="D1793" t="s">
        <v>12442</v>
      </c>
      <c r="E1793" s="10" t="str">
        <f>IFERROR(IF(NOT(BTT[[#This Row],[Manuelle Änderung des Verantwortliches TP
(Auswahl - bei Bedarf)]]=""),BTT[[#This Row],[Manuelle Änderung des Verantwortliches TP
(Auswahl - bei Bedarf)]],VLOOKUP(BTT[[#This Row],[Hauptprozess
(Pflichtauswahl)]],Hauptprozesse[],3,FALSE)),"")</f>
        <v>FI</v>
      </c>
      <c r="G1793" t="s">
        <v>14321</v>
      </c>
      <c r="H1793" s="10" t="s">
        <v>6102</v>
      </c>
      <c r="I1793" t="s">
        <v>1809</v>
      </c>
      <c r="J1793" s="10" t="str">
        <f>IFERROR(VLOOKUP(BTT[[#This Row],[Verwendete Transaktion (Pflichtauswahl)]],Transaktionen[[Transaktionen]:[Langtext]],2,FALSE),"")</f>
        <v>Einzelposten Kreditoren</v>
      </c>
      <c r="V1793" s="10" t="str">
        <f>IFERROR(VLOOKUP(BTT[[#This Row],[Verwendetes Formular
(Auswahl falls relevant)]],Formulare[[Formularbezeichnung]:[Formularname (technisch)]],2,FALSE),"")</f>
        <v/>
      </c>
      <c r="Y1793" s="4"/>
      <c r="AK1793" s="10" t="str">
        <f>IF(BTT[[#This Row],[Subprozess
(optionale Auswahl)]]="","okay",IF(VLOOKUP(BTT[[#This Row],[Subprozess
(optionale Auswahl)]],BPML[[Subprozess]:[Zugeordneter Hauptprozess]],3,FALSE)=BTT[[#This Row],[Hauptprozess
(Pflichtauswahl)]],"okay","falscher Subprozess"))</f>
        <v>okay</v>
      </c>
      <c r="AL1793" t="str">
        <f>IF(aktives_Teilprojekt="Master","",IF(BTT[[#This Row],[Verantwortliches TP
(automatisch)]]=VLOOKUP(aktives_Teilprojekt,Teilprojekte[[Teilprojekte]:[Kürzel]],2,FALSE),"okay","Hauptprozess anderes TP"))</f>
        <v>okay</v>
      </c>
      <c r="AM17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3" s="10" t="str">
        <f>IFERROR(IF(BTT[[#This Row],[SAP-Modul
(Pflichtauswahl)]]&lt;&gt;VLOOKUP(BTT[[#This Row],[Verwendete Transaktion (Pflichtauswahl)]],Transaktionen[[Transaktionen]:[Modul]],3,FALSE),"Modul anders","okay"),"")</f>
        <v>okay</v>
      </c>
      <c r="AP1793" s="10" t="str">
        <f>IFERROR(IF(COUNTIFS(BTT[Verwendete Transaktion (Pflichtauswahl)],BTT[[#This Row],[Verwendete Transaktion (Pflichtauswahl)]],BTT[SAP-Modul
(Pflichtauswahl)],"&lt;&gt;"&amp;BTT[[#This Row],[SAP-Modul
(Pflichtauswahl)]])&gt;0,"Modul anders","okay"),"")</f>
        <v>okay</v>
      </c>
      <c r="AQ1793" s="10" t="str">
        <f>IFERROR(IF(COUNTIFS(BTT[Verwendete Transaktion (Pflichtauswahl)],BTT[[#This Row],[Verwendete Transaktion (Pflichtauswahl)]],BTT[Verantwortliches TP
(automatisch)],"&lt;&gt;"&amp;BTT[[#This Row],[Verantwortliches TP
(automatisch)]])&gt;0,"Transaktion mehrfach","okay"),"")</f>
        <v>okay</v>
      </c>
      <c r="AR1793" s="10" t="str">
        <f>IFERROR(IF(COUNTIFS(BTT[Verwendete Transaktion (Pflichtauswahl)],BTT[[#This Row],[Verwendete Transaktion (Pflichtauswahl)]],BTT[Verantwortliches TP
(automatisch)],"&lt;&gt;"&amp;VLOOKUP(aktives_Teilprojekt,Teilprojekte[[Teilprojekte]:[Kürzel]],2,FALSE))&gt;0,"Transaktion mehrfach","okay"),"")</f>
        <v>okay</v>
      </c>
      <c r="AS1793" s="10" t="s">
        <v>12443</v>
      </c>
      <c r="AT1793" s="10"/>
    </row>
    <row r="1794" spans="1:46" x14ac:dyDescent="0.25">
      <c r="A1794" s="14" t="str">
        <f>IFERROR(IF(BTT[[#This Row],[Lfd Nr. 
(aus konsolidierter Datei)]]&lt;&gt;"",BTT[[#This Row],[Lfd Nr. 
(aus konsolidierter Datei)]],VLOOKUP(aktives_Teilprojekt,Teilprojekte[[Teilprojekte]:[Kürzel]],2,FALSE)&amp;ROW(BTT[[#This Row],[Lfd Nr.
(automatisch)]])-2),"")</f>
        <v>FI1708</v>
      </c>
      <c r="B1794" s="15" t="s">
        <v>20</v>
      </c>
      <c r="C1794" s="15"/>
      <c r="D1794" t="s">
        <v>12445</v>
      </c>
      <c r="E1794" s="10" t="str">
        <f>IFERROR(IF(NOT(BTT[[#This Row],[Manuelle Änderung des Verantwortliches TP
(Auswahl - bei Bedarf)]]=""),BTT[[#This Row],[Manuelle Änderung des Verantwortliches TP
(Auswahl - bei Bedarf)]],VLOOKUP(BTT[[#This Row],[Hauptprozess
(Pflichtauswahl)]],Hauptprozesse[],3,FALSE)),"")</f>
        <v>FI</v>
      </c>
      <c r="G1794" t="s">
        <v>14321</v>
      </c>
      <c r="H1794" s="10"/>
      <c r="J1794" s="10" t="str">
        <f>IFERROR(VLOOKUP(BTT[[#This Row],[Verwendete Transaktion (Pflichtauswahl)]],Transaktionen[[Transaktionen]:[Langtext]],2,FALSE),"")</f>
        <v/>
      </c>
      <c r="V1794" s="10" t="str">
        <f>IFERROR(VLOOKUP(BTT[[#This Row],[Verwendetes Formular
(Auswahl falls relevant)]],Formulare[[Formularbezeichnung]:[Formularname (technisch)]],2,FALSE),"")</f>
        <v/>
      </c>
      <c r="Y1794" s="4"/>
      <c r="AK1794" s="10" t="str">
        <f>IF(BTT[[#This Row],[Subprozess
(optionale Auswahl)]]="","okay",IF(VLOOKUP(BTT[[#This Row],[Subprozess
(optionale Auswahl)]],BPML[[Subprozess]:[Zugeordneter Hauptprozess]],3,FALSE)=BTT[[#This Row],[Hauptprozess
(Pflichtauswahl)]],"okay","falscher Subprozess"))</f>
        <v>okay</v>
      </c>
      <c r="AL1794" t="str">
        <f>IF(aktives_Teilprojekt="Master","",IF(BTT[[#This Row],[Verantwortliches TP
(automatisch)]]=VLOOKUP(aktives_Teilprojekt,Teilprojekte[[Teilprojekte]:[Kürzel]],2,FALSE),"okay","Hauptprozess anderes TP"))</f>
        <v>okay</v>
      </c>
      <c r="AM17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4" s="10" t="str">
        <f>IFERROR(IF(BTT[[#This Row],[SAP-Modul
(Pflichtauswahl)]]&lt;&gt;VLOOKUP(BTT[[#This Row],[Verwendete Transaktion (Pflichtauswahl)]],Transaktionen[[Transaktionen]:[Modul]],3,FALSE),"Modul anders","okay"),"")</f>
        <v/>
      </c>
      <c r="AP1794" s="10" t="str">
        <f>IFERROR(IF(COUNTIFS(BTT[Verwendete Transaktion (Pflichtauswahl)],BTT[[#This Row],[Verwendete Transaktion (Pflichtauswahl)]],BTT[SAP-Modul
(Pflichtauswahl)],"&lt;&gt;"&amp;BTT[[#This Row],[SAP-Modul
(Pflichtauswahl)]])&gt;0,"Modul anders","okay"),"")</f>
        <v>okay</v>
      </c>
      <c r="AQ1794" s="10" t="str">
        <f>IFERROR(IF(COUNTIFS(BTT[Verwendete Transaktion (Pflichtauswahl)],BTT[[#This Row],[Verwendete Transaktion (Pflichtauswahl)]],BTT[Verantwortliches TP
(automatisch)],"&lt;&gt;"&amp;BTT[[#This Row],[Verantwortliches TP
(automatisch)]])&gt;0,"Transaktion mehrfach","okay"),"")</f>
        <v>okay</v>
      </c>
      <c r="AR1794" s="10" t="str">
        <f>IFERROR(IF(COUNTIFS(BTT[Verwendete Transaktion (Pflichtauswahl)],BTT[[#This Row],[Verwendete Transaktion (Pflichtauswahl)]],BTT[Verantwortliches TP
(automatisch)],"&lt;&gt;"&amp;VLOOKUP(aktives_Teilprojekt,Teilprojekte[[Teilprojekte]:[Kürzel]],2,FALSE))&gt;0,"Transaktion mehrfach","okay"),"")</f>
        <v>okay</v>
      </c>
      <c r="AS1794" s="10" t="s">
        <v>12444</v>
      </c>
      <c r="AT1794" s="10"/>
    </row>
    <row r="1795" spans="1:46" x14ac:dyDescent="0.25">
      <c r="A1795" s="14" t="str">
        <f>IFERROR(IF(BTT[[#This Row],[Lfd Nr. 
(aus konsolidierter Datei)]]&lt;&gt;"",BTT[[#This Row],[Lfd Nr. 
(aus konsolidierter Datei)]],VLOOKUP(aktives_Teilprojekt,Teilprojekte[[Teilprojekte]:[Kürzel]],2,FALSE)&amp;ROW(BTT[[#This Row],[Lfd Nr.
(automatisch)]])-2),"")</f>
        <v>FI1709</v>
      </c>
      <c r="B1795" s="15" t="s">
        <v>20</v>
      </c>
      <c r="C1795" s="15"/>
      <c r="D1795" t="s">
        <v>12447</v>
      </c>
      <c r="E1795" s="10" t="str">
        <f>IFERROR(IF(NOT(BTT[[#This Row],[Manuelle Änderung des Verantwortliches TP
(Auswahl - bei Bedarf)]]=""),BTT[[#This Row],[Manuelle Änderung des Verantwortliches TP
(Auswahl - bei Bedarf)]],VLOOKUP(BTT[[#This Row],[Hauptprozess
(Pflichtauswahl)]],Hauptprozesse[],3,FALSE)),"")</f>
        <v>FI</v>
      </c>
      <c r="G1795" t="s">
        <v>14321</v>
      </c>
      <c r="H1795" s="10"/>
      <c r="J1795" s="10" t="str">
        <f>IFERROR(VLOOKUP(BTT[[#This Row],[Verwendete Transaktion (Pflichtauswahl)]],Transaktionen[[Transaktionen]:[Langtext]],2,FALSE),"")</f>
        <v/>
      </c>
      <c r="V1795" s="10" t="str">
        <f>IFERROR(VLOOKUP(BTT[[#This Row],[Verwendetes Formular
(Auswahl falls relevant)]],Formulare[[Formularbezeichnung]:[Formularname (technisch)]],2,FALSE),"")</f>
        <v/>
      </c>
      <c r="Y1795" s="4"/>
      <c r="AK1795" s="10" t="str">
        <f>IF(BTT[[#This Row],[Subprozess
(optionale Auswahl)]]="","okay",IF(VLOOKUP(BTT[[#This Row],[Subprozess
(optionale Auswahl)]],BPML[[Subprozess]:[Zugeordneter Hauptprozess]],3,FALSE)=BTT[[#This Row],[Hauptprozess
(Pflichtauswahl)]],"okay","falscher Subprozess"))</f>
        <v>okay</v>
      </c>
      <c r="AL1795" t="str">
        <f>IF(aktives_Teilprojekt="Master","",IF(BTT[[#This Row],[Verantwortliches TP
(automatisch)]]=VLOOKUP(aktives_Teilprojekt,Teilprojekte[[Teilprojekte]:[Kürzel]],2,FALSE),"okay","Hauptprozess anderes TP"))</f>
        <v>okay</v>
      </c>
      <c r="AM17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5" s="10" t="str">
        <f>IFERROR(IF(BTT[[#This Row],[SAP-Modul
(Pflichtauswahl)]]&lt;&gt;VLOOKUP(BTT[[#This Row],[Verwendete Transaktion (Pflichtauswahl)]],Transaktionen[[Transaktionen]:[Modul]],3,FALSE),"Modul anders","okay"),"")</f>
        <v/>
      </c>
      <c r="AP1795" s="10" t="str">
        <f>IFERROR(IF(COUNTIFS(BTT[Verwendete Transaktion (Pflichtauswahl)],BTT[[#This Row],[Verwendete Transaktion (Pflichtauswahl)]],BTT[SAP-Modul
(Pflichtauswahl)],"&lt;&gt;"&amp;BTT[[#This Row],[SAP-Modul
(Pflichtauswahl)]])&gt;0,"Modul anders","okay"),"")</f>
        <v>okay</v>
      </c>
      <c r="AQ1795" s="10" t="str">
        <f>IFERROR(IF(COUNTIFS(BTT[Verwendete Transaktion (Pflichtauswahl)],BTT[[#This Row],[Verwendete Transaktion (Pflichtauswahl)]],BTT[Verantwortliches TP
(automatisch)],"&lt;&gt;"&amp;BTT[[#This Row],[Verantwortliches TP
(automatisch)]])&gt;0,"Transaktion mehrfach","okay"),"")</f>
        <v>okay</v>
      </c>
      <c r="AR1795" s="10" t="str">
        <f>IFERROR(IF(COUNTIFS(BTT[Verwendete Transaktion (Pflichtauswahl)],BTT[[#This Row],[Verwendete Transaktion (Pflichtauswahl)]],BTT[Verantwortliches TP
(automatisch)],"&lt;&gt;"&amp;VLOOKUP(aktives_Teilprojekt,Teilprojekte[[Teilprojekte]:[Kürzel]],2,FALSE))&gt;0,"Transaktion mehrfach","okay"),"")</f>
        <v>okay</v>
      </c>
      <c r="AS1795" s="10" t="s">
        <v>12446</v>
      </c>
      <c r="AT1795" s="10"/>
    </row>
    <row r="1796" spans="1:46" x14ac:dyDescent="0.25">
      <c r="A1796" s="14" t="str">
        <f>IFERROR(IF(BTT[[#This Row],[Lfd Nr. 
(aus konsolidierter Datei)]]&lt;&gt;"",BTT[[#This Row],[Lfd Nr. 
(aus konsolidierter Datei)]],VLOOKUP(aktives_Teilprojekt,Teilprojekte[[Teilprojekte]:[Kürzel]],2,FALSE)&amp;ROW(BTT[[#This Row],[Lfd Nr.
(automatisch)]])-2),"")</f>
        <v>FI1710</v>
      </c>
      <c r="B1796" s="15" t="s">
        <v>20</v>
      </c>
      <c r="C1796" s="15"/>
      <c r="D1796" t="s">
        <v>12449</v>
      </c>
      <c r="E1796" s="10" t="str">
        <f>IFERROR(IF(NOT(BTT[[#This Row],[Manuelle Änderung des Verantwortliches TP
(Auswahl - bei Bedarf)]]=""),BTT[[#This Row],[Manuelle Änderung des Verantwortliches TP
(Auswahl - bei Bedarf)]],VLOOKUP(BTT[[#This Row],[Hauptprozess
(Pflichtauswahl)]],Hauptprozesse[],3,FALSE)),"")</f>
        <v>FI</v>
      </c>
      <c r="G1796" t="s">
        <v>14321</v>
      </c>
      <c r="H1796" s="10"/>
      <c r="J1796" s="10" t="str">
        <f>IFERROR(VLOOKUP(BTT[[#This Row],[Verwendete Transaktion (Pflichtauswahl)]],Transaktionen[[Transaktionen]:[Langtext]],2,FALSE),"")</f>
        <v/>
      </c>
      <c r="V1796" s="10" t="str">
        <f>IFERROR(VLOOKUP(BTT[[#This Row],[Verwendetes Formular
(Auswahl falls relevant)]],Formulare[[Formularbezeichnung]:[Formularname (technisch)]],2,FALSE),"")</f>
        <v/>
      </c>
      <c r="Y1796" s="4"/>
      <c r="AK1796" s="10" t="str">
        <f>IF(BTT[[#This Row],[Subprozess
(optionale Auswahl)]]="","okay",IF(VLOOKUP(BTT[[#This Row],[Subprozess
(optionale Auswahl)]],BPML[[Subprozess]:[Zugeordneter Hauptprozess]],3,FALSE)=BTT[[#This Row],[Hauptprozess
(Pflichtauswahl)]],"okay","falscher Subprozess"))</f>
        <v>okay</v>
      </c>
      <c r="AL1796" t="str">
        <f>IF(aktives_Teilprojekt="Master","",IF(BTT[[#This Row],[Verantwortliches TP
(automatisch)]]=VLOOKUP(aktives_Teilprojekt,Teilprojekte[[Teilprojekte]:[Kürzel]],2,FALSE),"okay","Hauptprozess anderes TP"))</f>
        <v>okay</v>
      </c>
      <c r="AM17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6" s="10" t="str">
        <f>IFERROR(IF(BTT[[#This Row],[SAP-Modul
(Pflichtauswahl)]]&lt;&gt;VLOOKUP(BTT[[#This Row],[Verwendete Transaktion (Pflichtauswahl)]],Transaktionen[[Transaktionen]:[Modul]],3,FALSE),"Modul anders","okay"),"")</f>
        <v/>
      </c>
      <c r="AP1796" s="10" t="str">
        <f>IFERROR(IF(COUNTIFS(BTT[Verwendete Transaktion (Pflichtauswahl)],BTT[[#This Row],[Verwendete Transaktion (Pflichtauswahl)]],BTT[SAP-Modul
(Pflichtauswahl)],"&lt;&gt;"&amp;BTT[[#This Row],[SAP-Modul
(Pflichtauswahl)]])&gt;0,"Modul anders","okay"),"")</f>
        <v>okay</v>
      </c>
      <c r="AQ1796" s="10" t="str">
        <f>IFERROR(IF(COUNTIFS(BTT[Verwendete Transaktion (Pflichtauswahl)],BTT[[#This Row],[Verwendete Transaktion (Pflichtauswahl)]],BTT[Verantwortliches TP
(automatisch)],"&lt;&gt;"&amp;BTT[[#This Row],[Verantwortliches TP
(automatisch)]])&gt;0,"Transaktion mehrfach","okay"),"")</f>
        <v>okay</v>
      </c>
      <c r="AR1796" s="10" t="str">
        <f>IFERROR(IF(COUNTIFS(BTT[Verwendete Transaktion (Pflichtauswahl)],BTT[[#This Row],[Verwendete Transaktion (Pflichtauswahl)]],BTT[Verantwortliches TP
(automatisch)],"&lt;&gt;"&amp;VLOOKUP(aktives_Teilprojekt,Teilprojekte[[Teilprojekte]:[Kürzel]],2,FALSE))&gt;0,"Transaktion mehrfach","okay"),"")</f>
        <v>okay</v>
      </c>
      <c r="AS1796" s="10" t="s">
        <v>12448</v>
      </c>
      <c r="AT1796" s="10"/>
    </row>
    <row r="1797" spans="1:46" x14ac:dyDescent="0.25">
      <c r="A1797" s="14" t="str">
        <f>IFERROR(IF(BTT[[#This Row],[Lfd Nr. 
(aus konsolidierter Datei)]]&lt;&gt;"",BTT[[#This Row],[Lfd Nr. 
(aus konsolidierter Datei)]],VLOOKUP(aktives_Teilprojekt,Teilprojekte[[Teilprojekte]:[Kürzel]],2,FALSE)&amp;ROW(BTT[[#This Row],[Lfd Nr.
(automatisch)]])-2),"")</f>
        <v>FI1711</v>
      </c>
      <c r="B1797" s="15" t="s">
        <v>20</v>
      </c>
      <c r="C1797" s="15"/>
      <c r="D1797" t="s">
        <v>12451</v>
      </c>
      <c r="E1797" s="10" t="str">
        <f>IFERROR(IF(NOT(BTT[[#This Row],[Manuelle Änderung des Verantwortliches TP
(Auswahl - bei Bedarf)]]=""),BTT[[#This Row],[Manuelle Änderung des Verantwortliches TP
(Auswahl - bei Bedarf)]],VLOOKUP(BTT[[#This Row],[Hauptprozess
(Pflichtauswahl)]],Hauptprozesse[],3,FALSE)),"")</f>
        <v>FI</v>
      </c>
      <c r="G1797" t="s">
        <v>14321</v>
      </c>
      <c r="H1797" s="10"/>
      <c r="J1797" s="10" t="str">
        <f>IFERROR(VLOOKUP(BTT[[#This Row],[Verwendete Transaktion (Pflichtauswahl)]],Transaktionen[[Transaktionen]:[Langtext]],2,FALSE),"")</f>
        <v/>
      </c>
      <c r="V1797" s="10" t="str">
        <f>IFERROR(VLOOKUP(BTT[[#This Row],[Verwendetes Formular
(Auswahl falls relevant)]],Formulare[[Formularbezeichnung]:[Formularname (technisch)]],2,FALSE),"")</f>
        <v/>
      </c>
      <c r="Y1797" s="4"/>
      <c r="AK1797" s="10" t="str">
        <f>IF(BTT[[#This Row],[Subprozess
(optionale Auswahl)]]="","okay",IF(VLOOKUP(BTT[[#This Row],[Subprozess
(optionale Auswahl)]],BPML[[Subprozess]:[Zugeordneter Hauptprozess]],3,FALSE)=BTT[[#This Row],[Hauptprozess
(Pflichtauswahl)]],"okay","falscher Subprozess"))</f>
        <v>okay</v>
      </c>
      <c r="AL1797" t="str">
        <f>IF(aktives_Teilprojekt="Master","",IF(BTT[[#This Row],[Verantwortliches TP
(automatisch)]]=VLOOKUP(aktives_Teilprojekt,Teilprojekte[[Teilprojekte]:[Kürzel]],2,FALSE),"okay","Hauptprozess anderes TP"))</f>
        <v>okay</v>
      </c>
      <c r="AM17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7" s="10" t="str">
        <f>IFERROR(IF(BTT[[#This Row],[SAP-Modul
(Pflichtauswahl)]]&lt;&gt;VLOOKUP(BTT[[#This Row],[Verwendete Transaktion (Pflichtauswahl)]],Transaktionen[[Transaktionen]:[Modul]],3,FALSE),"Modul anders","okay"),"")</f>
        <v/>
      </c>
      <c r="AP1797" s="10" t="str">
        <f>IFERROR(IF(COUNTIFS(BTT[Verwendete Transaktion (Pflichtauswahl)],BTT[[#This Row],[Verwendete Transaktion (Pflichtauswahl)]],BTT[SAP-Modul
(Pflichtauswahl)],"&lt;&gt;"&amp;BTT[[#This Row],[SAP-Modul
(Pflichtauswahl)]])&gt;0,"Modul anders","okay"),"")</f>
        <v>okay</v>
      </c>
      <c r="AQ1797" s="10" t="str">
        <f>IFERROR(IF(COUNTIFS(BTT[Verwendete Transaktion (Pflichtauswahl)],BTT[[#This Row],[Verwendete Transaktion (Pflichtauswahl)]],BTT[Verantwortliches TP
(automatisch)],"&lt;&gt;"&amp;BTT[[#This Row],[Verantwortliches TP
(automatisch)]])&gt;0,"Transaktion mehrfach","okay"),"")</f>
        <v>okay</v>
      </c>
      <c r="AR1797" s="10" t="str">
        <f>IFERROR(IF(COUNTIFS(BTT[Verwendete Transaktion (Pflichtauswahl)],BTT[[#This Row],[Verwendete Transaktion (Pflichtauswahl)]],BTT[Verantwortliches TP
(automatisch)],"&lt;&gt;"&amp;VLOOKUP(aktives_Teilprojekt,Teilprojekte[[Teilprojekte]:[Kürzel]],2,FALSE))&gt;0,"Transaktion mehrfach","okay"),"")</f>
        <v>okay</v>
      </c>
      <c r="AS1797" s="10" t="s">
        <v>12450</v>
      </c>
      <c r="AT1797" s="10"/>
    </row>
    <row r="1798" spans="1:46" x14ac:dyDescent="0.25">
      <c r="A1798" s="14" t="str">
        <f>IFERROR(IF(BTT[[#This Row],[Lfd Nr. 
(aus konsolidierter Datei)]]&lt;&gt;"",BTT[[#This Row],[Lfd Nr. 
(aus konsolidierter Datei)]],VLOOKUP(aktives_Teilprojekt,Teilprojekte[[Teilprojekte]:[Kürzel]],2,FALSE)&amp;ROW(BTT[[#This Row],[Lfd Nr.
(automatisch)]])-2),"")</f>
        <v>FI1712</v>
      </c>
      <c r="B1798" s="15" t="s">
        <v>20</v>
      </c>
      <c r="C1798" s="15"/>
      <c r="D1798" t="s">
        <v>12453</v>
      </c>
      <c r="E1798" s="10" t="str">
        <f>IFERROR(IF(NOT(BTT[[#This Row],[Manuelle Änderung des Verantwortliches TP
(Auswahl - bei Bedarf)]]=""),BTT[[#This Row],[Manuelle Änderung des Verantwortliches TP
(Auswahl - bei Bedarf)]],VLOOKUP(BTT[[#This Row],[Hauptprozess
(Pflichtauswahl)]],Hauptprozesse[],3,FALSE)),"")</f>
        <v>FI</v>
      </c>
      <c r="G1798" t="s">
        <v>14321</v>
      </c>
      <c r="H1798" s="10"/>
      <c r="J1798" s="10" t="str">
        <f>IFERROR(VLOOKUP(BTT[[#This Row],[Verwendete Transaktion (Pflichtauswahl)]],Transaktionen[[Transaktionen]:[Langtext]],2,FALSE),"")</f>
        <v/>
      </c>
      <c r="V1798" s="10" t="str">
        <f>IFERROR(VLOOKUP(BTT[[#This Row],[Verwendetes Formular
(Auswahl falls relevant)]],Formulare[[Formularbezeichnung]:[Formularname (technisch)]],2,FALSE),"")</f>
        <v/>
      </c>
      <c r="Y1798" s="4"/>
      <c r="AK1798" s="10" t="str">
        <f>IF(BTT[[#This Row],[Subprozess
(optionale Auswahl)]]="","okay",IF(VLOOKUP(BTT[[#This Row],[Subprozess
(optionale Auswahl)]],BPML[[Subprozess]:[Zugeordneter Hauptprozess]],3,FALSE)=BTT[[#This Row],[Hauptprozess
(Pflichtauswahl)]],"okay","falscher Subprozess"))</f>
        <v>okay</v>
      </c>
      <c r="AL1798" t="str">
        <f>IF(aktives_Teilprojekt="Master","",IF(BTT[[#This Row],[Verantwortliches TP
(automatisch)]]=VLOOKUP(aktives_Teilprojekt,Teilprojekte[[Teilprojekte]:[Kürzel]],2,FALSE),"okay","Hauptprozess anderes TP"))</f>
        <v>okay</v>
      </c>
      <c r="AM17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8" s="10" t="str">
        <f>IFERROR(IF(BTT[[#This Row],[SAP-Modul
(Pflichtauswahl)]]&lt;&gt;VLOOKUP(BTT[[#This Row],[Verwendete Transaktion (Pflichtauswahl)]],Transaktionen[[Transaktionen]:[Modul]],3,FALSE),"Modul anders","okay"),"")</f>
        <v/>
      </c>
      <c r="AP1798" s="10" t="str">
        <f>IFERROR(IF(COUNTIFS(BTT[Verwendete Transaktion (Pflichtauswahl)],BTT[[#This Row],[Verwendete Transaktion (Pflichtauswahl)]],BTT[SAP-Modul
(Pflichtauswahl)],"&lt;&gt;"&amp;BTT[[#This Row],[SAP-Modul
(Pflichtauswahl)]])&gt;0,"Modul anders","okay"),"")</f>
        <v>okay</v>
      </c>
      <c r="AQ1798" s="10" t="str">
        <f>IFERROR(IF(COUNTIFS(BTT[Verwendete Transaktion (Pflichtauswahl)],BTT[[#This Row],[Verwendete Transaktion (Pflichtauswahl)]],BTT[Verantwortliches TP
(automatisch)],"&lt;&gt;"&amp;BTT[[#This Row],[Verantwortliches TP
(automatisch)]])&gt;0,"Transaktion mehrfach","okay"),"")</f>
        <v>okay</v>
      </c>
      <c r="AR1798" s="10" t="str">
        <f>IFERROR(IF(COUNTIFS(BTT[Verwendete Transaktion (Pflichtauswahl)],BTT[[#This Row],[Verwendete Transaktion (Pflichtauswahl)]],BTT[Verantwortliches TP
(automatisch)],"&lt;&gt;"&amp;VLOOKUP(aktives_Teilprojekt,Teilprojekte[[Teilprojekte]:[Kürzel]],2,FALSE))&gt;0,"Transaktion mehrfach","okay"),"")</f>
        <v>okay</v>
      </c>
      <c r="AS1798" s="10" t="s">
        <v>12452</v>
      </c>
      <c r="AT1798" s="10"/>
    </row>
    <row r="1799" spans="1:46" x14ac:dyDescent="0.25">
      <c r="A1799" s="14" t="str">
        <f>IFERROR(IF(BTT[[#This Row],[Lfd Nr. 
(aus konsolidierter Datei)]]&lt;&gt;"",BTT[[#This Row],[Lfd Nr. 
(aus konsolidierter Datei)]],VLOOKUP(aktives_Teilprojekt,Teilprojekte[[Teilprojekte]:[Kürzel]],2,FALSE)&amp;ROW(BTT[[#This Row],[Lfd Nr.
(automatisch)]])-2),"")</f>
        <v>FI1713</v>
      </c>
      <c r="B1799" s="15" t="s">
        <v>20</v>
      </c>
      <c r="C1799" s="15"/>
      <c r="D1799" t="s">
        <v>12455</v>
      </c>
      <c r="E1799" s="10" t="str">
        <f>IFERROR(IF(NOT(BTT[[#This Row],[Manuelle Änderung des Verantwortliches TP
(Auswahl - bei Bedarf)]]=""),BTT[[#This Row],[Manuelle Änderung des Verantwortliches TP
(Auswahl - bei Bedarf)]],VLOOKUP(BTT[[#This Row],[Hauptprozess
(Pflichtauswahl)]],Hauptprozesse[],3,FALSE)),"")</f>
        <v>FI</v>
      </c>
      <c r="G1799" t="s">
        <v>14321</v>
      </c>
      <c r="H1799" s="10"/>
      <c r="J1799" s="10" t="str">
        <f>IFERROR(VLOOKUP(BTT[[#This Row],[Verwendete Transaktion (Pflichtauswahl)]],Transaktionen[[Transaktionen]:[Langtext]],2,FALSE),"")</f>
        <v/>
      </c>
      <c r="V1799" s="10" t="str">
        <f>IFERROR(VLOOKUP(BTT[[#This Row],[Verwendetes Formular
(Auswahl falls relevant)]],Formulare[[Formularbezeichnung]:[Formularname (technisch)]],2,FALSE),"")</f>
        <v/>
      </c>
      <c r="Y1799" s="4"/>
      <c r="AK1799" s="10" t="str">
        <f>IF(BTT[[#This Row],[Subprozess
(optionale Auswahl)]]="","okay",IF(VLOOKUP(BTT[[#This Row],[Subprozess
(optionale Auswahl)]],BPML[[Subprozess]:[Zugeordneter Hauptprozess]],3,FALSE)=BTT[[#This Row],[Hauptprozess
(Pflichtauswahl)]],"okay","falscher Subprozess"))</f>
        <v>okay</v>
      </c>
      <c r="AL1799" t="str">
        <f>IF(aktives_Teilprojekt="Master","",IF(BTT[[#This Row],[Verantwortliches TP
(automatisch)]]=VLOOKUP(aktives_Teilprojekt,Teilprojekte[[Teilprojekte]:[Kürzel]],2,FALSE),"okay","Hauptprozess anderes TP"))</f>
        <v>okay</v>
      </c>
      <c r="AM17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9" s="10" t="str">
        <f>IFERROR(IF(BTT[[#This Row],[SAP-Modul
(Pflichtauswahl)]]&lt;&gt;VLOOKUP(BTT[[#This Row],[Verwendete Transaktion (Pflichtauswahl)]],Transaktionen[[Transaktionen]:[Modul]],3,FALSE),"Modul anders","okay"),"")</f>
        <v/>
      </c>
      <c r="AP1799" s="10" t="str">
        <f>IFERROR(IF(COUNTIFS(BTT[Verwendete Transaktion (Pflichtauswahl)],BTT[[#This Row],[Verwendete Transaktion (Pflichtauswahl)]],BTT[SAP-Modul
(Pflichtauswahl)],"&lt;&gt;"&amp;BTT[[#This Row],[SAP-Modul
(Pflichtauswahl)]])&gt;0,"Modul anders","okay"),"")</f>
        <v>okay</v>
      </c>
      <c r="AQ1799" s="10" t="str">
        <f>IFERROR(IF(COUNTIFS(BTT[Verwendete Transaktion (Pflichtauswahl)],BTT[[#This Row],[Verwendete Transaktion (Pflichtauswahl)]],BTT[Verantwortliches TP
(automatisch)],"&lt;&gt;"&amp;BTT[[#This Row],[Verantwortliches TP
(automatisch)]])&gt;0,"Transaktion mehrfach","okay"),"")</f>
        <v>okay</v>
      </c>
      <c r="AR1799" s="10" t="str">
        <f>IFERROR(IF(COUNTIFS(BTT[Verwendete Transaktion (Pflichtauswahl)],BTT[[#This Row],[Verwendete Transaktion (Pflichtauswahl)]],BTT[Verantwortliches TP
(automatisch)],"&lt;&gt;"&amp;VLOOKUP(aktives_Teilprojekt,Teilprojekte[[Teilprojekte]:[Kürzel]],2,FALSE))&gt;0,"Transaktion mehrfach","okay"),"")</f>
        <v>okay</v>
      </c>
      <c r="AS1799" s="10" t="s">
        <v>12454</v>
      </c>
      <c r="AT1799" s="10"/>
    </row>
    <row r="1800" spans="1:46" x14ac:dyDescent="0.25">
      <c r="A1800" s="14" t="str">
        <f>IFERROR(IF(BTT[[#This Row],[Lfd Nr. 
(aus konsolidierter Datei)]]&lt;&gt;"",BTT[[#This Row],[Lfd Nr. 
(aus konsolidierter Datei)]],VLOOKUP(aktives_Teilprojekt,Teilprojekte[[Teilprojekte]:[Kürzel]],2,FALSE)&amp;ROW(BTT[[#This Row],[Lfd Nr.
(automatisch)]])-2),"")</f>
        <v>FI1714</v>
      </c>
      <c r="B1800" s="15" t="s">
        <v>20</v>
      </c>
      <c r="C1800" s="15"/>
      <c r="D1800" t="s">
        <v>12457</v>
      </c>
      <c r="E1800" s="10" t="str">
        <f>IFERROR(IF(NOT(BTT[[#This Row],[Manuelle Änderung des Verantwortliches TP
(Auswahl - bei Bedarf)]]=""),BTT[[#This Row],[Manuelle Änderung des Verantwortliches TP
(Auswahl - bei Bedarf)]],VLOOKUP(BTT[[#This Row],[Hauptprozess
(Pflichtauswahl)]],Hauptprozesse[],3,FALSE)),"")</f>
        <v>FI</v>
      </c>
      <c r="G1800" t="s">
        <v>14321</v>
      </c>
      <c r="H1800" s="10" t="s">
        <v>8485</v>
      </c>
      <c r="I1800" t="s">
        <v>8522</v>
      </c>
      <c r="J1800" s="10" t="str">
        <f>IFERROR(VLOOKUP(BTT[[#This Row],[Verwendete Transaktion (Pflichtauswahl)]],Transaktionen[[Transaktionen]:[Langtext]],2,FALSE),"")</f>
        <v>keine digitale Erfassung</v>
      </c>
      <c r="V1800" s="10" t="str">
        <f>IFERROR(VLOOKUP(BTT[[#This Row],[Verwendetes Formular
(Auswahl falls relevant)]],Formulare[[Formularbezeichnung]:[Formularname (technisch)]],2,FALSE),"")</f>
        <v/>
      </c>
      <c r="Y1800" s="4"/>
      <c r="AK1800" s="10" t="str">
        <f>IF(BTT[[#This Row],[Subprozess
(optionale Auswahl)]]="","okay",IF(VLOOKUP(BTT[[#This Row],[Subprozess
(optionale Auswahl)]],BPML[[Subprozess]:[Zugeordneter Hauptprozess]],3,FALSE)=BTT[[#This Row],[Hauptprozess
(Pflichtauswahl)]],"okay","falscher Subprozess"))</f>
        <v>okay</v>
      </c>
      <c r="AL1800" t="str">
        <f>IF(aktives_Teilprojekt="Master","",IF(BTT[[#This Row],[Verantwortliches TP
(automatisch)]]=VLOOKUP(aktives_Teilprojekt,Teilprojekte[[Teilprojekte]:[Kürzel]],2,FALSE),"okay","Hauptprozess anderes TP"))</f>
        <v>okay</v>
      </c>
      <c r="AM18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0" s="10" t="str">
        <f>IFERROR(IF(BTT[[#This Row],[SAP-Modul
(Pflichtauswahl)]]&lt;&gt;VLOOKUP(BTT[[#This Row],[Verwendete Transaktion (Pflichtauswahl)]],Transaktionen[[Transaktionen]:[Modul]],3,FALSE),"Modul anders","okay"),"")</f>
        <v>okay</v>
      </c>
      <c r="AP1800" s="10" t="str">
        <f>IFERROR(IF(COUNTIFS(BTT[Verwendete Transaktion (Pflichtauswahl)],BTT[[#This Row],[Verwendete Transaktion (Pflichtauswahl)]],BTT[SAP-Modul
(Pflichtauswahl)],"&lt;&gt;"&amp;BTT[[#This Row],[SAP-Modul
(Pflichtauswahl)]])&gt;0,"Modul anders","okay"),"")</f>
        <v>okay</v>
      </c>
      <c r="AQ1800" s="10" t="str">
        <f>IFERROR(IF(COUNTIFS(BTT[Verwendete Transaktion (Pflichtauswahl)],BTT[[#This Row],[Verwendete Transaktion (Pflichtauswahl)]],BTT[Verantwortliches TP
(automatisch)],"&lt;&gt;"&amp;BTT[[#This Row],[Verantwortliches TP
(automatisch)]])&gt;0,"Transaktion mehrfach","okay"),"")</f>
        <v>okay</v>
      </c>
      <c r="AR1800" s="10" t="str">
        <f>IFERROR(IF(COUNTIFS(BTT[Verwendete Transaktion (Pflichtauswahl)],BTT[[#This Row],[Verwendete Transaktion (Pflichtauswahl)]],BTT[Verantwortliches TP
(automatisch)],"&lt;&gt;"&amp;VLOOKUP(aktives_Teilprojekt,Teilprojekte[[Teilprojekte]:[Kürzel]],2,FALSE))&gt;0,"Transaktion mehrfach","okay"),"")</f>
        <v>okay</v>
      </c>
      <c r="AS1800" s="10" t="s">
        <v>12456</v>
      </c>
      <c r="AT1800" s="10"/>
    </row>
    <row r="1801" spans="1:46" x14ac:dyDescent="0.25">
      <c r="A1801" s="14" t="str">
        <f>IFERROR(IF(BTT[[#This Row],[Lfd Nr. 
(aus konsolidierter Datei)]]&lt;&gt;"",BTT[[#This Row],[Lfd Nr. 
(aus konsolidierter Datei)]],VLOOKUP(aktives_Teilprojekt,Teilprojekte[[Teilprojekte]:[Kürzel]],2,FALSE)&amp;ROW(BTT[[#This Row],[Lfd Nr.
(automatisch)]])-2),"")</f>
        <v>FI1715</v>
      </c>
      <c r="B1801" s="15" t="s">
        <v>20</v>
      </c>
      <c r="C1801" s="15"/>
      <c r="D1801" t="s">
        <v>12459</v>
      </c>
      <c r="E1801" s="10" t="str">
        <f>IFERROR(IF(NOT(BTT[[#This Row],[Manuelle Änderung des Verantwortliches TP
(Auswahl - bei Bedarf)]]=""),BTT[[#This Row],[Manuelle Änderung des Verantwortliches TP
(Auswahl - bei Bedarf)]],VLOOKUP(BTT[[#This Row],[Hauptprozess
(Pflichtauswahl)]],Hauptprozesse[],3,FALSE)),"")</f>
        <v>FI</v>
      </c>
      <c r="G1801" t="s">
        <v>14321</v>
      </c>
      <c r="H1801" s="10" t="s">
        <v>3</v>
      </c>
      <c r="I1801" t="s">
        <v>4968</v>
      </c>
      <c r="J1801" s="10" t="str">
        <f>IFERROR(VLOOKUP(BTT[[#This Row],[Verwendete Transaktion (Pflichtauswahl)]],Transaktionen[[Transaktionen]:[Langtext]],2,FALSE),"")</f>
        <v>Buchungskreisverrechnung Vorsteur</v>
      </c>
      <c r="V1801" s="10" t="str">
        <f>IFERROR(VLOOKUP(BTT[[#This Row],[Verwendetes Formular
(Auswahl falls relevant)]],Formulare[[Formularbezeichnung]:[Formularname (technisch)]],2,FALSE),"")</f>
        <v/>
      </c>
      <c r="Y1801" s="4"/>
      <c r="AK1801" s="10" t="str">
        <f>IF(BTT[[#This Row],[Subprozess
(optionale Auswahl)]]="","okay",IF(VLOOKUP(BTT[[#This Row],[Subprozess
(optionale Auswahl)]],BPML[[Subprozess]:[Zugeordneter Hauptprozess]],3,FALSE)=BTT[[#This Row],[Hauptprozess
(Pflichtauswahl)]],"okay","falscher Subprozess"))</f>
        <v>okay</v>
      </c>
      <c r="AL1801" t="str">
        <f>IF(aktives_Teilprojekt="Master","",IF(BTT[[#This Row],[Verantwortliches TP
(automatisch)]]=VLOOKUP(aktives_Teilprojekt,Teilprojekte[[Teilprojekte]:[Kürzel]],2,FALSE),"okay","Hauptprozess anderes TP"))</f>
        <v>okay</v>
      </c>
      <c r="AM18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1" s="10" t="str">
        <f>IFERROR(IF(BTT[[#This Row],[SAP-Modul
(Pflichtauswahl)]]&lt;&gt;VLOOKUP(BTT[[#This Row],[Verwendete Transaktion (Pflichtauswahl)]],Transaktionen[[Transaktionen]:[Modul]],3,FALSE),"Modul anders","okay"),"")</f>
        <v>okay</v>
      </c>
      <c r="AP1801" s="10" t="str">
        <f>IFERROR(IF(COUNTIFS(BTT[Verwendete Transaktion (Pflichtauswahl)],BTT[[#This Row],[Verwendete Transaktion (Pflichtauswahl)]],BTT[SAP-Modul
(Pflichtauswahl)],"&lt;&gt;"&amp;BTT[[#This Row],[SAP-Modul
(Pflichtauswahl)]])&gt;0,"Modul anders","okay"),"")</f>
        <v>okay</v>
      </c>
      <c r="AQ1801" s="10" t="str">
        <f>IFERROR(IF(COUNTIFS(BTT[Verwendete Transaktion (Pflichtauswahl)],BTT[[#This Row],[Verwendete Transaktion (Pflichtauswahl)]],BTT[Verantwortliches TP
(automatisch)],"&lt;&gt;"&amp;BTT[[#This Row],[Verantwortliches TP
(automatisch)]])&gt;0,"Transaktion mehrfach","okay"),"")</f>
        <v>okay</v>
      </c>
      <c r="AR1801" s="10" t="str">
        <f>IFERROR(IF(COUNTIFS(BTT[Verwendete Transaktion (Pflichtauswahl)],BTT[[#This Row],[Verwendete Transaktion (Pflichtauswahl)]],BTT[Verantwortliches TP
(automatisch)],"&lt;&gt;"&amp;VLOOKUP(aktives_Teilprojekt,Teilprojekte[[Teilprojekte]:[Kürzel]],2,FALSE))&gt;0,"Transaktion mehrfach","okay"),"")</f>
        <v>okay</v>
      </c>
      <c r="AS1801" s="10" t="s">
        <v>12458</v>
      </c>
      <c r="AT1801" s="10"/>
    </row>
    <row r="1802" spans="1:46" x14ac:dyDescent="0.25">
      <c r="A1802" s="14" t="str">
        <f>IFERROR(IF(BTT[[#This Row],[Lfd Nr. 
(aus konsolidierter Datei)]]&lt;&gt;"",BTT[[#This Row],[Lfd Nr. 
(aus konsolidierter Datei)]],VLOOKUP(aktives_Teilprojekt,Teilprojekte[[Teilprojekte]:[Kürzel]],2,FALSE)&amp;ROW(BTT[[#This Row],[Lfd Nr.
(automatisch)]])-2),"")</f>
        <v>FI1716</v>
      </c>
      <c r="B1802" s="15" t="s">
        <v>20</v>
      </c>
      <c r="C1802" s="15"/>
      <c r="D1802" t="s">
        <v>12459</v>
      </c>
      <c r="E1802" s="10" t="str">
        <f>IFERROR(IF(NOT(BTT[[#This Row],[Manuelle Änderung des Verantwortliches TP
(Auswahl - bei Bedarf)]]=""),BTT[[#This Row],[Manuelle Änderung des Verantwortliches TP
(Auswahl - bei Bedarf)]],VLOOKUP(BTT[[#This Row],[Hauptprozess
(Pflichtauswahl)]],Hauptprozesse[],3,FALSE)),"")</f>
        <v>FI</v>
      </c>
      <c r="G1802" t="s">
        <v>14321</v>
      </c>
      <c r="H1802" s="10" t="s">
        <v>6038</v>
      </c>
      <c r="I1802" t="s">
        <v>3133</v>
      </c>
      <c r="J1802" s="10" t="str">
        <f>IFERROR(VLOOKUP(BTT[[#This Row],[Verwendete Transaktion (Pflichtauswahl)]],Transaktionen[[Transaktionen]:[Langtext]],2,FALSE),"")</f>
        <v>Bestellung anzeigen</v>
      </c>
      <c r="V1802" s="10" t="str">
        <f>IFERROR(VLOOKUP(BTT[[#This Row],[Verwendetes Formular
(Auswahl falls relevant)]],Formulare[[Formularbezeichnung]:[Formularname (technisch)]],2,FALSE),"")</f>
        <v/>
      </c>
      <c r="Y1802" s="4"/>
      <c r="AK1802" s="10" t="str">
        <f>IF(BTT[[#This Row],[Subprozess
(optionale Auswahl)]]="","okay",IF(VLOOKUP(BTT[[#This Row],[Subprozess
(optionale Auswahl)]],BPML[[Subprozess]:[Zugeordneter Hauptprozess]],3,FALSE)=BTT[[#This Row],[Hauptprozess
(Pflichtauswahl)]],"okay","falscher Subprozess"))</f>
        <v>okay</v>
      </c>
      <c r="AL1802" t="str">
        <f>IF(aktives_Teilprojekt="Master","",IF(BTT[[#This Row],[Verantwortliches TP
(automatisch)]]=VLOOKUP(aktives_Teilprojekt,Teilprojekte[[Teilprojekte]:[Kürzel]],2,FALSE),"okay","Hauptprozess anderes TP"))</f>
        <v>okay</v>
      </c>
      <c r="AM18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2" s="10" t="str">
        <f>IFERROR(IF(BTT[[#This Row],[SAP-Modul
(Pflichtauswahl)]]&lt;&gt;VLOOKUP(BTT[[#This Row],[Verwendete Transaktion (Pflichtauswahl)]],Transaktionen[[Transaktionen]:[Modul]],3,FALSE),"Modul anders","okay"),"")</f>
        <v>okay</v>
      </c>
      <c r="AP1802" s="10" t="str">
        <f>IFERROR(IF(COUNTIFS(BTT[Verwendete Transaktion (Pflichtauswahl)],BTT[[#This Row],[Verwendete Transaktion (Pflichtauswahl)]],BTT[SAP-Modul
(Pflichtauswahl)],"&lt;&gt;"&amp;BTT[[#This Row],[SAP-Modul
(Pflichtauswahl)]])&gt;0,"Modul anders","okay"),"")</f>
        <v>okay</v>
      </c>
      <c r="AQ1802" s="10" t="str">
        <f>IFERROR(IF(COUNTIFS(BTT[Verwendete Transaktion (Pflichtauswahl)],BTT[[#This Row],[Verwendete Transaktion (Pflichtauswahl)]],BTT[Verantwortliches TP
(automatisch)],"&lt;&gt;"&amp;BTT[[#This Row],[Verantwortliches TP
(automatisch)]])&gt;0,"Transaktion mehrfach","okay"),"")</f>
        <v>okay</v>
      </c>
      <c r="AR1802" s="10" t="str">
        <f>IFERROR(IF(COUNTIFS(BTT[Verwendete Transaktion (Pflichtauswahl)],BTT[[#This Row],[Verwendete Transaktion (Pflichtauswahl)]],BTT[Verantwortliches TP
(automatisch)],"&lt;&gt;"&amp;VLOOKUP(aktives_Teilprojekt,Teilprojekte[[Teilprojekte]:[Kürzel]],2,FALSE))&gt;0,"Transaktion mehrfach","okay"),"")</f>
        <v>okay</v>
      </c>
      <c r="AS1802" s="10" t="s">
        <v>12460</v>
      </c>
      <c r="AT1802" s="10"/>
    </row>
    <row r="1803" spans="1:46" x14ac:dyDescent="0.25">
      <c r="A1803" s="14" t="str">
        <f>IFERROR(IF(BTT[[#This Row],[Lfd Nr. 
(aus konsolidierter Datei)]]&lt;&gt;"",BTT[[#This Row],[Lfd Nr. 
(aus konsolidierter Datei)]],VLOOKUP(aktives_Teilprojekt,Teilprojekte[[Teilprojekte]:[Kürzel]],2,FALSE)&amp;ROW(BTT[[#This Row],[Lfd Nr.
(automatisch)]])-2),"")</f>
        <v>FI1717</v>
      </c>
      <c r="B1803" s="15" t="s">
        <v>20</v>
      </c>
      <c r="C1803" s="15"/>
      <c r="D1803" t="s">
        <v>12462</v>
      </c>
      <c r="E1803" s="10" t="str">
        <f>IFERROR(IF(NOT(BTT[[#This Row],[Manuelle Änderung des Verantwortliches TP
(Auswahl - bei Bedarf)]]=""),BTT[[#This Row],[Manuelle Änderung des Verantwortliches TP
(Auswahl - bei Bedarf)]],VLOOKUP(BTT[[#This Row],[Hauptprozess
(Pflichtauswahl)]],Hauptprozesse[],3,FALSE)),"")</f>
        <v>FI</v>
      </c>
      <c r="G1803" t="s">
        <v>14321</v>
      </c>
      <c r="H1803" s="10"/>
      <c r="J1803" s="10" t="str">
        <f>IFERROR(VLOOKUP(BTT[[#This Row],[Verwendete Transaktion (Pflichtauswahl)]],Transaktionen[[Transaktionen]:[Langtext]],2,FALSE),"")</f>
        <v/>
      </c>
      <c r="V1803" s="10" t="str">
        <f>IFERROR(VLOOKUP(BTT[[#This Row],[Verwendetes Formular
(Auswahl falls relevant)]],Formulare[[Formularbezeichnung]:[Formularname (technisch)]],2,FALSE),"")</f>
        <v/>
      </c>
      <c r="Y1803" s="4"/>
      <c r="AK1803" s="10" t="str">
        <f>IF(BTT[[#This Row],[Subprozess
(optionale Auswahl)]]="","okay",IF(VLOOKUP(BTT[[#This Row],[Subprozess
(optionale Auswahl)]],BPML[[Subprozess]:[Zugeordneter Hauptprozess]],3,FALSE)=BTT[[#This Row],[Hauptprozess
(Pflichtauswahl)]],"okay","falscher Subprozess"))</f>
        <v>okay</v>
      </c>
      <c r="AL1803" t="str">
        <f>IF(aktives_Teilprojekt="Master","",IF(BTT[[#This Row],[Verantwortliches TP
(automatisch)]]=VLOOKUP(aktives_Teilprojekt,Teilprojekte[[Teilprojekte]:[Kürzel]],2,FALSE),"okay","Hauptprozess anderes TP"))</f>
        <v>okay</v>
      </c>
      <c r="AM18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3" s="10" t="str">
        <f>IFERROR(IF(BTT[[#This Row],[SAP-Modul
(Pflichtauswahl)]]&lt;&gt;VLOOKUP(BTT[[#This Row],[Verwendete Transaktion (Pflichtauswahl)]],Transaktionen[[Transaktionen]:[Modul]],3,FALSE),"Modul anders","okay"),"")</f>
        <v/>
      </c>
      <c r="AP1803" s="10" t="str">
        <f>IFERROR(IF(COUNTIFS(BTT[Verwendete Transaktion (Pflichtauswahl)],BTT[[#This Row],[Verwendete Transaktion (Pflichtauswahl)]],BTT[SAP-Modul
(Pflichtauswahl)],"&lt;&gt;"&amp;BTT[[#This Row],[SAP-Modul
(Pflichtauswahl)]])&gt;0,"Modul anders","okay"),"")</f>
        <v>okay</v>
      </c>
      <c r="AQ1803" s="10" t="str">
        <f>IFERROR(IF(COUNTIFS(BTT[Verwendete Transaktion (Pflichtauswahl)],BTT[[#This Row],[Verwendete Transaktion (Pflichtauswahl)]],BTT[Verantwortliches TP
(automatisch)],"&lt;&gt;"&amp;BTT[[#This Row],[Verantwortliches TP
(automatisch)]])&gt;0,"Transaktion mehrfach","okay"),"")</f>
        <v>okay</v>
      </c>
      <c r="AR1803" s="10" t="str">
        <f>IFERROR(IF(COUNTIFS(BTT[Verwendete Transaktion (Pflichtauswahl)],BTT[[#This Row],[Verwendete Transaktion (Pflichtauswahl)]],BTT[Verantwortliches TP
(automatisch)],"&lt;&gt;"&amp;VLOOKUP(aktives_Teilprojekt,Teilprojekte[[Teilprojekte]:[Kürzel]],2,FALSE))&gt;0,"Transaktion mehrfach","okay"),"")</f>
        <v>okay</v>
      </c>
      <c r="AS1803" s="10" t="s">
        <v>12461</v>
      </c>
      <c r="AT1803" s="10"/>
    </row>
    <row r="1804" spans="1:46" x14ac:dyDescent="0.25">
      <c r="A1804" s="14" t="str">
        <f>IFERROR(IF(BTT[[#This Row],[Lfd Nr. 
(aus konsolidierter Datei)]]&lt;&gt;"",BTT[[#This Row],[Lfd Nr. 
(aus konsolidierter Datei)]],VLOOKUP(aktives_Teilprojekt,Teilprojekte[[Teilprojekte]:[Kürzel]],2,FALSE)&amp;ROW(BTT[[#This Row],[Lfd Nr.
(automatisch)]])-2),"")</f>
        <v>FI1718</v>
      </c>
      <c r="B1804" s="15" t="s">
        <v>20</v>
      </c>
      <c r="C1804" s="15"/>
      <c r="D1804" t="s">
        <v>12438</v>
      </c>
      <c r="E1804" s="10" t="str">
        <f>IFERROR(IF(NOT(BTT[[#This Row],[Manuelle Änderung des Verantwortliches TP
(Auswahl - bei Bedarf)]]=""),BTT[[#This Row],[Manuelle Änderung des Verantwortliches TP
(Auswahl - bei Bedarf)]],VLOOKUP(BTT[[#This Row],[Hauptprozess
(Pflichtauswahl)]],Hauptprozesse[],3,FALSE)),"")</f>
        <v>FI</v>
      </c>
      <c r="G1804" t="s">
        <v>14321</v>
      </c>
      <c r="H1804" s="10"/>
      <c r="J1804" s="10" t="str">
        <f>IFERROR(VLOOKUP(BTT[[#This Row],[Verwendete Transaktion (Pflichtauswahl)]],Transaktionen[[Transaktionen]:[Langtext]],2,FALSE),"")</f>
        <v/>
      </c>
      <c r="V1804" s="10" t="str">
        <f>IFERROR(VLOOKUP(BTT[[#This Row],[Verwendetes Formular
(Auswahl falls relevant)]],Formulare[[Formularbezeichnung]:[Formularname (technisch)]],2,FALSE),"")</f>
        <v/>
      </c>
      <c r="Y1804" s="4"/>
      <c r="AK1804" s="10" t="str">
        <f>IF(BTT[[#This Row],[Subprozess
(optionale Auswahl)]]="","okay",IF(VLOOKUP(BTT[[#This Row],[Subprozess
(optionale Auswahl)]],BPML[[Subprozess]:[Zugeordneter Hauptprozess]],3,FALSE)=BTT[[#This Row],[Hauptprozess
(Pflichtauswahl)]],"okay","falscher Subprozess"))</f>
        <v>okay</v>
      </c>
      <c r="AL1804" t="str">
        <f>IF(aktives_Teilprojekt="Master","",IF(BTT[[#This Row],[Verantwortliches TP
(automatisch)]]=VLOOKUP(aktives_Teilprojekt,Teilprojekte[[Teilprojekte]:[Kürzel]],2,FALSE),"okay","Hauptprozess anderes TP"))</f>
        <v>okay</v>
      </c>
      <c r="AM18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4" s="10" t="str">
        <f>IFERROR(IF(BTT[[#This Row],[SAP-Modul
(Pflichtauswahl)]]&lt;&gt;VLOOKUP(BTT[[#This Row],[Verwendete Transaktion (Pflichtauswahl)]],Transaktionen[[Transaktionen]:[Modul]],3,FALSE),"Modul anders","okay"),"")</f>
        <v/>
      </c>
      <c r="AP1804" s="10" t="str">
        <f>IFERROR(IF(COUNTIFS(BTT[Verwendete Transaktion (Pflichtauswahl)],BTT[[#This Row],[Verwendete Transaktion (Pflichtauswahl)]],BTT[SAP-Modul
(Pflichtauswahl)],"&lt;&gt;"&amp;BTT[[#This Row],[SAP-Modul
(Pflichtauswahl)]])&gt;0,"Modul anders","okay"),"")</f>
        <v>okay</v>
      </c>
      <c r="AQ1804" s="10" t="str">
        <f>IFERROR(IF(COUNTIFS(BTT[Verwendete Transaktion (Pflichtauswahl)],BTT[[#This Row],[Verwendete Transaktion (Pflichtauswahl)]],BTT[Verantwortliches TP
(automatisch)],"&lt;&gt;"&amp;BTT[[#This Row],[Verantwortliches TP
(automatisch)]])&gt;0,"Transaktion mehrfach","okay"),"")</f>
        <v>okay</v>
      </c>
      <c r="AR1804" s="10" t="str">
        <f>IFERROR(IF(COUNTIFS(BTT[Verwendete Transaktion (Pflichtauswahl)],BTT[[#This Row],[Verwendete Transaktion (Pflichtauswahl)]],BTT[Verantwortliches TP
(automatisch)],"&lt;&gt;"&amp;VLOOKUP(aktives_Teilprojekt,Teilprojekte[[Teilprojekte]:[Kürzel]],2,FALSE))&gt;0,"Transaktion mehrfach","okay"),"")</f>
        <v>okay</v>
      </c>
      <c r="AS1804" s="10" t="s">
        <v>12463</v>
      </c>
      <c r="AT1804" s="10"/>
    </row>
    <row r="1805" spans="1:46" x14ac:dyDescent="0.25">
      <c r="A1805" s="14" t="str">
        <f>IFERROR(IF(BTT[[#This Row],[Lfd Nr. 
(aus konsolidierter Datei)]]&lt;&gt;"",BTT[[#This Row],[Lfd Nr. 
(aus konsolidierter Datei)]],VLOOKUP(aktives_Teilprojekt,Teilprojekte[[Teilprojekte]:[Kürzel]],2,FALSE)&amp;ROW(BTT[[#This Row],[Lfd Nr.
(automatisch)]])-2),"")</f>
        <v>FI1719</v>
      </c>
      <c r="B1805" s="15" t="s">
        <v>20</v>
      </c>
      <c r="C1805" s="15"/>
      <c r="D1805" t="s">
        <v>12465</v>
      </c>
      <c r="E1805" s="10" t="str">
        <f>IFERROR(IF(NOT(BTT[[#This Row],[Manuelle Änderung des Verantwortliches TP
(Auswahl - bei Bedarf)]]=""),BTT[[#This Row],[Manuelle Änderung des Verantwortliches TP
(Auswahl - bei Bedarf)]],VLOOKUP(BTT[[#This Row],[Hauptprozess
(Pflichtauswahl)]],Hauptprozesse[],3,FALSE)),"")</f>
        <v>FI</v>
      </c>
      <c r="H1805" s="10"/>
      <c r="J1805" s="10" t="str">
        <f>IFERROR(VLOOKUP(BTT[[#This Row],[Verwendete Transaktion (Pflichtauswahl)]],Transaktionen[[Transaktionen]:[Langtext]],2,FALSE),"")</f>
        <v/>
      </c>
      <c r="V1805" s="10" t="str">
        <f>IFERROR(VLOOKUP(BTT[[#This Row],[Verwendetes Formular
(Auswahl falls relevant)]],Formulare[[Formularbezeichnung]:[Formularname (technisch)]],2,FALSE),"")</f>
        <v/>
      </c>
      <c r="Y1805" s="4"/>
      <c r="AK1805" s="10" t="str">
        <f>IF(BTT[[#This Row],[Subprozess
(optionale Auswahl)]]="","okay",IF(VLOOKUP(BTT[[#This Row],[Subprozess
(optionale Auswahl)]],BPML[[Subprozess]:[Zugeordneter Hauptprozess]],3,FALSE)=BTT[[#This Row],[Hauptprozess
(Pflichtauswahl)]],"okay","falscher Subprozess"))</f>
        <v>okay</v>
      </c>
      <c r="AL1805" t="str">
        <f>IF(aktives_Teilprojekt="Master","",IF(BTT[[#This Row],[Verantwortliches TP
(automatisch)]]=VLOOKUP(aktives_Teilprojekt,Teilprojekte[[Teilprojekte]:[Kürzel]],2,FALSE),"okay","Hauptprozess anderes TP"))</f>
        <v>okay</v>
      </c>
      <c r="AM18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5" s="10" t="str">
        <f>IFERROR(IF(BTT[[#This Row],[SAP-Modul
(Pflichtauswahl)]]&lt;&gt;VLOOKUP(BTT[[#This Row],[Verwendete Transaktion (Pflichtauswahl)]],Transaktionen[[Transaktionen]:[Modul]],3,FALSE),"Modul anders","okay"),"")</f>
        <v/>
      </c>
      <c r="AP1805" s="10" t="str">
        <f>IFERROR(IF(COUNTIFS(BTT[Verwendete Transaktion (Pflichtauswahl)],BTT[[#This Row],[Verwendete Transaktion (Pflichtauswahl)]],BTT[SAP-Modul
(Pflichtauswahl)],"&lt;&gt;"&amp;BTT[[#This Row],[SAP-Modul
(Pflichtauswahl)]])&gt;0,"Modul anders","okay"),"")</f>
        <v>okay</v>
      </c>
      <c r="AQ1805" s="10" t="str">
        <f>IFERROR(IF(COUNTIFS(BTT[Verwendete Transaktion (Pflichtauswahl)],BTT[[#This Row],[Verwendete Transaktion (Pflichtauswahl)]],BTT[Verantwortliches TP
(automatisch)],"&lt;&gt;"&amp;BTT[[#This Row],[Verantwortliches TP
(automatisch)]])&gt;0,"Transaktion mehrfach","okay"),"")</f>
        <v>okay</v>
      </c>
      <c r="AR1805" s="10" t="str">
        <f>IFERROR(IF(COUNTIFS(BTT[Verwendete Transaktion (Pflichtauswahl)],BTT[[#This Row],[Verwendete Transaktion (Pflichtauswahl)]],BTT[Verantwortliches TP
(automatisch)],"&lt;&gt;"&amp;VLOOKUP(aktives_Teilprojekt,Teilprojekte[[Teilprojekte]:[Kürzel]],2,FALSE))&gt;0,"Transaktion mehrfach","okay"),"")</f>
        <v>okay</v>
      </c>
      <c r="AS1805" s="10" t="s">
        <v>12464</v>
      </c>
      <c r="AT1805" s="10"/>
    </row>
    <row r="1806" spans="1:46" x14ac:dyDescent="0.25">
      <c r="A1806" s="14" t="str">
        <f>IFERROR(IF(BTT[[#This Row],[Lfd Nr. 
(aus konsolidierter Datei)]]&lt;&gt;"",BTT[[#This Row],[Lfd Nr. 
(aus konsolidierter Datei)]],VLOOKUP(aktives_Teilprojekt,Teilprojekte[[Teilprojekte]:[Kürzel]],2,FALSE)&amp;ROW(BTT[[#This Row],[Lfd Nr.
(automatisch)]])-2),"")</f>
        <v>FI1720</v>
      </c>
      <c r="B1806" s="15" t="s">
        <v>20</v>
      </c>
      <c r="C1806" s="15"/>
      <c r="D1806" t="s">
        <v>12467</v>
      </c>
      <c r="E1806" s="10" t="str">
        <f>IFERROR(IF(NOT(BTT[[#This Row],[Manuelle Änderung des Verantwortliches TP
(Auswahl - bei Bedarf)]]=""),BTT[[#This Row],[Manuelle Änderung des Verantwortliches TP
(Auswahl - bei Bedarf)]],VLOOKUP(BTT[[#This Row],[Hauptprozess
(Pflichtauswahl)]],Hauptprozesse[],3,FALSE)),"")</f>
        <v>FI</v>
      </c>
      <c r="G1806" t="s">
        <v>14321</v>
      </c>
      <c r="H1806" s="10"/>
      <c r="J1806" s="10" t="str">
        <f>IFERROR(VLOOKUP(BTT[[#This Row],[Verwendete Transaktion (Pflichtauswahl)]],Transaktionen[[Transaktionen]:[Langtext]],2,FALSE),"")</f>
        <v/>
      </c>
      <c r="V1806" s="10" t="str">
        <f>IFERROR(VLOOKUP(BTT[[#This Row],[Verwendetes Formular
(Auswahl falls relevant)]],Formulare[[Formularbezeichnung]:[Formularname (technisch)]],2,FALSE),"")</f>
        <v/>
      </c>
      <c r="Y1806" s="4"/>
      <c r="AK1806" s="10" t="str">
        <f>IF(BTT[[#This Row],[Subprozess
(optionale Auswahl)]]="","okay",IF(VLOOKUP(BTT[[#This Row],[Subprozess
(optionale Auswahl)]],BPML[[Subprozess]:[Zugeordneter Hauptprozess]],3,FALSE)=BTT[[#This Row],[Hauptprozess
(Pflichtauswahl)]],"okay","falscher Subprozess"))</f>
        <v>okay</v>
      </c>
      <c r="AL1806" t="str">
        <f>IF(aktives_Teilprojekt="Master","",IF(BTT[[#This Row],[Verantwortliches TP
(automatisch)]]=VLOOKUP(aktives_Teilprojekt,Teilprojekte[[Teilprojekte]:[Kürzel]],2,FALSE),"okay","Hauptprozess anderes TP"))</f>
        <v>okay</v>
      </c>
      <c r="AM18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6" s="10" t="str">
        <f>IFERROR(IF(BTT[[#This Row],[SAP-Modul
(Pflichtauswahl)]]&lt;&gt;VLOOKUP(BTT[[#This Row],[Verwendete Transaktion (Pflichtauswahl)]],Transaktionen[[Transaktionen]:[Modul]],3,FALSE),"Modul anders","okay"),"")</f>
        <v/>
      </c>
      <c r="AP1806" s="10" t="str">
        <f>IFERROR(IF(COUNTIFS(BTT[Verwendete Transaktion (Pflichtauswahl)],BTT[[#This Row],[Verwendete Transaktion (Pflichtauswahl)]],BTT[SAP-Modul
(Pflichtauswahl)],"&lt;&gt;"&amp;BTT[[#This Row],[SAP-Modul
(Pflichtauswahl)]])&gt;0,"Modul anders","okay"),"")</f>
        <v>okay</v>
      </c>
      <c r="AQ1806" s="10" t="str">
        <f>IFERROR(IF(COUNTIFS(BTT[Verwendete Transaktion (Pflichtauswahl)],BTT[[#This Row],[Verwendete Transaktion (Pflichtauswahl)]],BTT[Verantwortliches TP
(automatisch)],"&lt;&gt;"&amp;BTT[[#This Row],[Verantwortliches TP
(automatisch)]])&gt;0,"Transaktion mehrfach","okay"),"")</f>
        <v>okay</v>
      </c>
      <c r="AR1806" s="10" t="str">
        <f>IFERROR(IF(COUNTIFS(BTT[Verwendete Transaktion (Pflichtauswahl)],BTT[[#This Row],[Verwendete Transaktion (Pflichtauswahl)]],BTT[Verantwortliches TP
(automatisch)],"&lt;&gt;"&amp;VLOOKUP(aktives_Teilprojekt,Teilprojekte[[Teilprojekte]:[Kürzel]],2,FALSE))&gt;0,"Transaktion mehrfach","okay"),"")</f>
        <v>okay</v>
      </c>
      <c r="AS1806" s="10" t="s">
        <v>12466</v>
      </c>
      <c r="AT1806" s="10"/>
    </row>
    <row r="1807" spans="1:46" x14ac:dyDescent="0.25">
      <c r="A1807" s="14" t="str">
        <f>IFERROR(IF(BTT[[#This Row],[Lfd Nr. 
(aus konsolidierter Datei)]]&lt;&gt;"",BTT[[#This Row],[Lfd Nr. 
(aus konsolidierter Datei)]],VLOOKUP(aktives_Teilprojekt,Teilprojekte[[Teilprojekte]:[Kürzel]],2,FALSE)&amp;ROW(BTT[[#This Row],[Lfd Nr.
(automatisch)]])-2),"")</f>
        <v>FI1721</v>
      </c>
      <c r="B1807" s="15" t="s">
        <v>20</v>
      </c>
      <c r="C1807" s="15"/>
      <c r="D1807" t="s">
        <v>12469</v>
      </c>
      <c r="E1807" s="10" t="str">
        <f>IFERROR(IF(NOT(BTT[[#This Row],[Manuelle Änderung des Verantwortliches TP
(Auswahl - bei Bedarf)]]=""),BTT[[#This Row],[Manuelle Änderung des Verantwortliches TP
(Auswahl - bei Bedarf)]],VLOOKUP(BTT[[#This Row],[Hauptprozess
(Pflichtauswahl)]],Hauptprozesse[],3,FALSE)),"")</f>
        <v>FI</v>
      </c>
      <c r="H1807" s="10"/>
      <c r="J1807" s="10" t="str">
        <f>IFERROR(VLOOKUP(BTT[[#This Row],[Verwendete Transaktion (Pflichtauswahl)]],Transaktionen[[Transaktionen]:[Langtext]],2,FALSE),"")</f>
        <v/>
      </c>
      <c r="V1807" s="10" t="str">
        <f>IFERROR(VLOOKUP(BTT[[#This Row],[Verwendetes Formular
(Auswahl falls relevant)]],Formulare[[Formularbezeichnung]:[Formularname (technisch)]],2,FALSE),"")</f>
        <v/>
      </c>
      <c r="Y1807" s="4"/>
      <c r="AK1807" s="10" t="str">
        <f>IF(BTT[[#This Row],[Subprozess
(optionale Auswahl)]]="","okay",IF(VLOOKUP(BTT[[#This Row],[Subprozess
(optionale Auswahl)]],BPML[[Subprozess]:[Zugeordneter Hauptprozess]],3,FALSE)=BTT[[#This Row],[Hauptprozess
(Pflichtauswahl)]],"okay","falscher Subprozess"))</f>
        <v>okay</v>
      </c>
      <c r="AL1807" t="str">
        <f>IF(aktives_Teilprojekt="Master","",IF(BTT[[#This Row],[Verantwortliches TP
(automatisch)]]=VLOOKUP(aktives_Teilprojekt,Teilprojekte[[Teilprojekte]:[Kürzel]],2,FALSE),"okay","Hauptprozess anderes TP"))</f>
        <v>okay</v>
      </c>
      <c r="AM18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7" s="10" t="str">
        <f>IFERROR(IF(BTT[[#This Row],[SAP-Modul
(Pflichtauswahl)]]&lt;&gt;VLOOKUP(BTT[[#This Row],[Verwendete Transaktion (Pflichtauswahl)]],Transaktionen[[Transaktionen]:[Modul]],3,FALSE),"Modul anders","okay"),"")</f>
        <v/>
      </c>
      <c r="AP1807" s="10" t="str">
        <f>IFERROR(IF(COUNTIFS(BTT[Verwendete Transaktion (Pflichtauswahl)],BTT[[#This Row],[Verwendete Transaktion (Pflichtauswahl)]],BTT[SAP-Modul
(Pflichtauswahl)],"&lt;&gt;"&amp;BTT[[#This Row],[SAP-Modul
(Pflichtauswahl)]])&gt;0,"Modul anders","okay"),"")</f>
        <v>okay</v>
      </c>
      <c r="AQ1807" s="10" t="str">
        <f>IFERROR(IF(COUNTIFS(BTT[Verwendete Transaktion (Pflichtauswahl)],BTT[[#This Row],[Verwendete Transaktion (Pflichtauswahl)]],BTT[Verantwortliches TP
(automatisch)],"&lt;&gt;"&amp;BTT[[#This Row],[Verantwortliches TP
(automatisch)]])&gt;0,"Transaktion mehrfach","okay"),"")</f>
        <v>okay</v>
      </c>
      <c r="AR1807" s="10" t="str">
        <f>IFERROR(IF(COUNTIFS(BTT[Verwendete Transaktion (Pflichtauswahl)],BTT[[#This Row],[Verwendete Transaktion (Pflichtauswahl)]],BTT[Verantwortliches TP
(automatisch)],"&lt;&gt;"&amp;VLOOKUP(aktives_Teilprojekt,Teilprojekte[[Teilprojekte]:[Kürzel]],2,FALSE))&gt;0,"Transaktion mehrfach","okay"),"")</f>
        <v>okay</v>
      </c>
      <c r="AS1807" s="10" t="s">
        <v>12468</v>
      </c>
      <c r="AT1807" s="10"/>
    </row>
    <row r="1808" spans="1:46" x14ac:dyDescent="0.25">
      <c r="A1808" s="14" t="str">
        <f>IFERROR(IF(BTT[[#This Row],[Lfd Nr. 
(aus konsolidierter Datei)]]&lt;&gt;"",BTT[[#This Row],[Lfd Nr. 
(aus konsolidierter Datei)]],VLOOKUP(aktives_Teilprojekt,Teilprojekte[[Teilprojekte]:[Kürzel]],2,FALSE)&amp;ROW(BTT[[#This Row],[Lfd Nr.
(automatisch)]])-2),"")</f>
        <v>FI1722</v>
      </c>
      <c r="B1808" s="15" t="s">
        <v>20</v>
      </c>
      <c r="C1808" s="15"/>
      <c r="E1808" s="10" t="str">
        <f>IFERROR(IF(NOT(BTT[[#This Row],[Manuelle Änderung des Verantwortliches TP
(Auswahl - bei Bedarf)]]=""),BTT[[#This Row],[Manuelle Änderung des Verantwortliches TP
(Auswahl - bei Bedarf)]],VLOOKUP(BTT[[#This Row],[Hauptprozess
(Pflichtauswahl)]],Hauptprozesse[],3,FALSE)),"")</f>
        <v>FI</v>
      </c>
      <c r="H1808" s="10"/>
      <c r="J1808" s="10" t="str">
        <f>IFERROR(VLOOKUP(BTT[[#This Row],[Verwendete Transaktion (Pflichtauswahl)]],Transaktionen[[Transaktionen]:[Langtext]],2,FALSE),"")</f>
        <v/>
      </c>
      <c r="V1808" s="10" t="str">
        <f>IFERROR(VLOOKUP(BTT[[#This Row],[Verwendetes Formular
(Auswahl falls relevant)]],Formulare[[Formularbezeichnung]:[Formularname (technisch)]],2,FALSE),"")</f>
        <v/>
      </c>
      <c r="Y1808" s="4"/>
      <c r="AK1808" s="10" t="str">
        <f>IF(BTT[[#This Row],[Subprozess
(optionale Auswahl)]]="","okay",IF(VLOOKUP(BTT[[#This Row],[Subprozess
(optionale Auswahl)]],BPML[[Subprozess]:[Zugeordneter Hauptprozess]],3,FALSE)=BTT[[#This Row],[Hauptprozess
(Pflichtauswahl)]],"okay","falscher Subprozess"))</f>
        <v>okay</v>
      </c>
      <c r="AL1808" t="str">
        <f>IF(aktives_Teilprojekt="Master","",IF(BTT[[#This Row],[Verantwortliches TP
(automatisch)]]=VLOOKUP(aktives_Teilprojekt,Teilprojekte[[Teilprojekte]:[Kürzel]],2,FALSE),"okay","Hauptprozess anderes TP"))</f>
        <v>okay</v>
      </c>
      <c r="AM18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8" s="10" t="str">
        <f>IFERROR(IF(BTT[[#This Row],[SAP-Modul
(Pflichtauswahl)]]&lt;&gt;VLOOKUP(BTT[[#This Row],[Verwendete Transaktion (Pflichtauswahl)]],Transaktionen[[Transaktionen]:[Modul]],3,FALSE),"Modul anders","okay"),"")</f>
        <v/>
      </c>
      <c r="AP1808" s="10" t="str">
        <f>IFERROR(IF(COUNTIFS(BTT[Verwendete Transaktion (Pflichtauswahl)],BTT[[#This Row],[Verwendete Transaktion (Pflichtauswahl)]],BTT[SAP-Modul
(Pflichtauswahl)],"&lt;&gt;"&amp;BTT[[#This Row],[SAP-Modul
(Pflichtauswahl)]])&gt;0,"Modul anders","okay"),"")</f>
        <v>okay</v>
      </c>
      <c r="AQ1808" s="10" t="str">
        <f>IFERROR(IF(COUNTIFS(BTT[Verwendete Transaktion (Pflichtauswahl)],BTT[[#This Row],[Verwendete Transaktion (Pflichtauswahl)]],BTT[Verantwortliches TP
(automatisch)],"&lt;&gt;"&amp;BTT[[#This Row],[Verantwortliches TP
(automatisch)]])&gt;0,"Transaktion mehrfach","okay"),"")</f>
        <v>okay</v>
      </c>
      <c r="AR1808" s="10" t="str">
        <f>IFERROR(IF(COUNTIFS(BTT[Verwendete Transaktion (Pflichtauswahl)],BTT[[#This Row],[Verwendete Transaktion (Pflichtauswahl)]],BTT[Verantwortliches TP
(automatisch)],"&lt;&gt;"&amp;VLOOKUP(aktives_Teilprojekt,Teilprojekte[[Teilprojekte]:[Kürzel]],2,FALSE))&gt;0,"Transaktion mehrfach","okay"),"")</f>
        <v>okay</v>
      </c>
      <c r="AS1808" s="10" t="s">
        <v>12470</v>
      </c>
      <c r="AT1808" s="10"/>
    </row>
    <row r="1809" spans="1:46" x14ac:dyDescent="0.25">
      <c r="A1809" s="14" t="str">
        <f>IFERROR(IF(BTT[[#This Row],[Lfd Nr. 
(aus konsolidierter Datei)]]&lt;&gt;"",BTT[[#This Row],[Lfd Nr. 
(aus konsolidierter Datei)]],VLOOKUP(aktives_Teilprojekt,Teilprojekte[[Teilprojekte]:[Kürzel]],2,FALSE)&amp;ROW(BTT[[#This Row],[Lfd Nr.
(automatisch)]])-2),"")</f>
        <v>FI1723</v>
      </c>
      <c r="B1809" s="15" t="s">
        <v>20</v>
      </c>
      <c r="C1809" s="15"/>
      <c r="D1809" t="s">
        <v>12472</v>
      </c>
      <c r="E1809" s="10" t="str">
        <f>IFERROR(IF(NOT(BTT[[#This Row],[Manuelle Änderung des Verantwortliches TP
(Auswahl - bei Bedarf)]]=""),BTT[[#This Row],[Manuelle Änderung des Verantwortliches TP
(Auswahl - bei Bedarf)]],VLOOKUP(BTT[[#This Row],[Hauptprozess
(Pflichtauswahl)]],Hauptprozesse[],3,FALSE)),"")</f>
        <v>FI</v>
      </c>
      <c r="G1809" t="s">
        <v>14321</v>
      </c>
      <c r="H1809" s="10"/>
      <c r="J1809" s="10" t="str">
        <f>IFERROR(VLOOKUP(BTT[[#This Row],[Verwendete Transaktion (Pflichtauswahl)]],Transaktionen[[Transaktionen]:[Langtext]],2,FALSE),"")</f>
        <v/>
      </c>
      <c r="V1809" s="10" t="str">
        <f>IFERROR(VLOOKUP(BTT[[#This Row],[Verwendetes Formular
(Auswahl falls relevant)]],Formulare[[Formularbezeichnung]:[Formularname (technisch)]],2,FALSE),"")</f>
        <v/>
      </c>
      <c r="Y1809" s="4"/>
      <c r="AK1809" s="10" t="str">
        <f>IF(BTT[[#This Row],[Subprozess
(optionale Auswahl)]]="","okay",IF(VLOOKUP(BTT[[#This Row],[Subprozess
(optionale Auswahl)]],BPML[[Subprozess]:[Zugeordneter Hauptprozess]],3,FALSE)=BTT[[#This Row],[Hauptprozess
(Pflichtauswahl)]],"okay","falscher Subprozess"))</f>
        <v>okay</v>
      </c>
      <c r="AL1809" t="str">
        <f>IF(aktives_Teilprojekt="Master","",IF(BTT[[#This Row],[Verantwortliches TP
(automatisch)]]=VLOOKUP(aktives_Teilprojekt,Teilprojekte[[Teilprojekte]:[Kürzel]],2,FALSE),"okay","Hauptprozess anderes TP"))</f>
        <v>okay</v>
      </c>
      <c r="AM18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9" s="10" t="str">
        <f>IFERROR(IF(BTT[[#This Row],[SAP-Modul
(Pflichtauswahl)]]&lt;&gt;VLOOKUP(BTT[[#This Row],[Verwendete Transaktion (Pflichtauswahl)]],Transaktionen[[Transaktionen]:[Modul]],3,FALSE),"Modul anders","okay"),"")</f>
        <v/>
      </c>
      <c r="AP1809" s="10" t="str">
        <f>IFERROR(IF(COUNTIFS(BTT[Verwendete Transaktion (Pflichtauswahl)],BTT[[#This Row],[Verwendete Transaktion (Pflichtauswahl)]],BTT[SAP-Modul
(Pflichtauswahl)],"&lt;&gt;"&amp;BTT[[#This Row],[SAP-Modul
(Pflichtauswahl)]])&gt;0,"Modul anders","okay"),"")</f>
        <v>okay</v>
      </c>
      <c r="AQ1809" s="10" t="str">
        <f>IFERROR(IF(COUNTIFS(BTT[Verwendete Transaktion (Pflichtauswahl)],BTT[[#This Row],[Verwendete Transaktion (Pflichtauswahl)]],BTT[Verantwortliches TP
(automatisch)],"&lt;&gt;"&amp;BTT[[#This Row],[Verantwortliches TP
(automatisch)]])&gt;0,"Transaktion mehrfach","okay"),"")</f>
        <v>okay</v>
      </c>
      <c r="AR1809" s="10" t="str">
        <f>IFERROR(IF(COUNTIFS(BTT[Verwendete Transaktion (Pflichtauswahl)],BTT[[#This Row],[Verwendete Transaktion (Pflichtauswahl)]],BTT[Verantwortliches TP
(automatisch)],"&lt;&gt;"&amp;VLOOKUP(aktives_Teilprojekt,Teilprojekte[[Teilprojekte]:[Kürzel]],2,FALSE))&gt;0,"Transaktion mehrfach","okay"),"")</f>
        <v>okay</v>
      </c>
      <c r="AS1809" s="10" t="s">
        <v>12471</v>
      </c>
      <c r="AT1809" s="10"/>
    </row>
    <row r="1810" spans="1:46" x14ac:dyDescent="0.25">
      <c r="A1810" s="14" t="str">
        <f>IFERROR(IF(BTT[[#This Row],[Lfd Nr. 
(aus konsolidierter Datei)]]&lt;&gt;"",BTT[[#This Row],[Lfd Nr. 
(aus konsolidierter Datei)]],VLOOKUP(aktives_Teilprojekt,Teilprojekte[[Teilprojekte]:[Kürzel]],2,FALSE)&amp;ROW(BTT[[#This Row],[Lfd Nr.
(automatisch)]])-2),"")</f>
        <v>FI1724</v>
      </c>
      <c r="B1810" s="15" t="s">
        <v>20</v>
      </c>
      <c r="C1810" s="15"/>
      <c r="D1810" t="s">
        <v>12474</v>
      </c>
      <c r="E1810" s="10" t="str">
        <f>IFERROR(IF(NOT(BTT[[#This Row],[Manuelle Änderung des Verantwortliches TP
(Auswahl - bei Bedarf)]]=""),BTT[[#This Row],[Manuelle Änderung des Verantwortliches TP
(Auswahl - bei Bedarf)]],VLOOKUP(BTT[[#This Row],[Hauptprozess
(Pflichtauswahl)]],Hauptprozesse[],3,FALSE)),"")</f>
        <v>FI</v>
      </c>
      <c r="H1810" s="10"/>
      <c r="J1810" s="10" t="str">
        <f>IFERROR(VLOOKUP(BTT[[#This Row],[Verwendete Transaktion (Pflichtauswahl)]],Transaktionen[[Transaktionen]:[Langtext]],2,FALSE),"")</f>
        <v/>
      </c>
      <c r="V1810" s="10" t="str">
        <f>IFERROR(VLOOKUP(BTT[[#This Row],[Verwendetes Formular
(Auswahl falls relevant)]],Formulare[[Formularbezeichnung]:[Formularname (technisch)]],2,FALSE),"")</f>
        <v/>
      </c>
      <c r="Y1810" s="4"/>
      <c r="AK1810" s="10" t="str">
        <f>IF(BTT[[#This Row],[Subprozess
(optionale Auswahl)]]="","okay",IF(VLOOKUP(BTT[[#This Row],[Subprozess
(optionale Auswahl)]],BPML[[Subprozess]:[Zugeordneter Hauptprozess]],3,FALSE)=BTT[[#This Row],[Hauptprozess
(Pflichtauswahl)]],"okay","falscher Subprozess"))</f>
        <v>okay</v>
      </c>
      <c r="AL1810" t="str">
        <f>IF(aktives_Teilprojekt="Master","",IF(BTT[[#This Row],[Verantwortliches TP
(automatisch)]]=VLOOKUP(aktives_Teilprojekt,Teilprojekte[[Teilprojekte]:[Kürzel]],2,FALSE),"okay","Hauptprozess anderes TP"))</f>
        <v>okay</v>
      </c>
      <c r="AM18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0" s="10" t="str">
        <f>IFERROR(IF(BTT[[#This Row],[SAP-Modul
(Pflichtauswahl)]]&lt;&gt;VLOOKUP(BTT[[#This Row],[Verwendete Transaktion (Pflichtauswahl)]],Transaktionen[[Transaktionen]:[Modul]],3,FALSE),"Modul anders","okay"),"")</f>
        <v/>
      </c>
      <c r="AP1810" s="10" t="str">
        <f>IFERROR(IF(COUNTIFS(BTT[Verwendete Transaktion (Pflichtauswahl)],BTT[[#This Row],[Verwendete Transaktion (Pflichtauswahl)]],BTT[SAP-Modul
(Pflichtauswahl)],"&lt;&gt;"&amp;BTT[[#This Row],[SAP-Modul
(Pflichtauswahl)]])&gt;0,"Modul anders","okay"),"")</f>
        <v>okay</v>
      </c>
      <c r="AQ1810" s="10" t="str">
        <f>IFERROR(IF(COUNTIFS(BTT[Verwendete Transaktion (Pflichtauswahl)],BTT[[#This Row],[Verwendete Transaktion (Pflichtauswahl)]],BTT[Verantwortliches TP
(automatisch)],"&lt;&gt;"&amp;BTT[[#This Row],[Verantwortliches TP
(automatisch)]])&gt;0,"Transaktion mehrfach","okay"),"")</f>
        <v>okay</v>
      </c>
      <c r="AR1810" s="10" t="str">
        <f>IFERROR(IF(COUNTIFS(BTT[Verwendete Transaktion (Pflichtauswahl)],BTT[[#This Row],[Verwendete Transaktion (Pflichtauswahl)]],BTT[Verantwortliches TP
(automatisch)],"&lt;&gt;"&amp;VLOOKUP(aktives_Teilprojekt,Teilprojekte[[Teilprojekte]:[Kürzel]],2,FALSE))&gt;0,"Transaktion mehrfach","okay"),"")</f>
        <v>okay</v>
      </c>
      <c r="AS1810" s="10" t="s">
        <v>12473</v>
      </c>
      <c r="AT1810" s="10"/>
    </row>
    <row r="1811" spans="1:46" x14ac:dyDescent="0.25">
      <c r="A1811" s="14" t="str">
        <f>IFERROR(IF(BTT[[#This Row],[Lfd Nr. 
(aus konsolidierter Datei)]]&lt;&gt;"",BTT[[#This Row],[Lfd Nr. 
(aus konsolidierter Datei)]],VLOOKUP(aktives_Teilprojekt,Teilprojekte[[Teilprojekte]:[Kürzel]],2,FALSE)&amp;ROW(BTT[[#This Row],[Lfd Nr.
(automatisch)]])-2),"")</f>
        <v>FI1725</v>
      </c>
      <c r="B1811" s="15" t="s">
        <v>20</v>
      </c>
      <c r="C1811" s="15"/>
      <c r="D1811" t="s">
        <v>12476</v>
      </c>
      <c r="E1811" s="10" t="str">
        <f>IFERROR(IF(NOT(BTT[[#This Row],[Manuelle Änderung des Verantwortliches TP
(Auswahl - bei Bedarf)]]=""),BTT[[#This Row],[Manuelle Änderung des Verantwortliches TP
(Auswahl - bei Bedarf)]],VLOOKUP(BTT[[#This Row],[Hauptprozess
(Pflichtauswahl)]],Hauptprozesse[],3,FALSE)),"")</f>
        <v>FI</v>
      </c>
      <c r="G1811" t="s">
        <v>14193</v>
      </c>
      <c r="H1811" s="10"/>
      <c r="J1811" s="10" t="str">
        <f>IFERROR(VLOOKUP(BTT[[#This Row],[Verwendete Transaktion (Pflichtauswahl)]],Transaktionen[[Transaktionen]:[Langtext]],2,FALSE),"")</f>
        <v/>
      </c>
      <c r="V1811" s="10" t="str">
        <f>IFERROR(VLOOKUP(BTT[[#This Row],[Verwendetes Formular
(Auswahl falls relevant)]],Formulare[[Formularbezeichnung]:[Formularname (technisch)]],2,FALSE),"")</f>
        <v/>
      </c>
      <c r="Y1811" s="4"/>
      <c r="AK1811" s="10" t="str">
        <f>IF(BTT[[#This Row],[Subprozess
(optionale Auswahl)]]="","okay",IF(VLOOKUP(BTT[[#This Row],[Subprozess
(optionale Auswahl)]],BPML[[Subprozess]:[Zugeordneter Hauptprozess]],3,FALSE)=BTT[[#This Row],[Hauptprozess
(Pflichtauswahl)]],"okay","falscher Subprozess"))</f>
        <v>okay</v>
      </c>
      <c r="AL1811" t="str">
        <f>IF(aktives_Teilprojekt="Master","",IF(BTT[[#This Row],[Verantwortliches TP
(automatisch)]]=VLOOKUP(aktives_Teilprojekt,Teilprojekte[[Teilprojekte]:[Kürzel]],2,FALSE),"okay","Hauptprozess anderes TP"))</f>
        <v>okay</v>
      </c>
      <c r="AM18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1" s="10" t="str">
        <f>IFERROR(IF(BTT[[#This Row],[SAP-Modul
(Pflichtauswahl)]]&lt;&gt;VLOOKUP(BTT[[#This Row],[Verwendete Transaktion (Pflichtauswahl)]],Transaktionen[[Transaktionen]:[Modul]],3,FALSE),"Modul anders","okay"),"")</f>
        <v/>
      </c>
      <c r="AP1811" s="10" t="str">
        <f>IFERROR(IF(COUNTIFS(BTT[Verwendete Transaktion (Pflichtauswahl)],BTT[[#This Row],[Verwendete Transaktion (Pflichtauswahl)]],BTT[SAP-Modul
(Pflichtauswahl)],"&lt;&gt;"&amp;BTT[[#This Row],[SAP-Modul
(Pflichtauswahl)]])&gt;0,"Modul anders","okay"),"")</f>
        <v>okay</v>
      </c>
      <c r="AQ1811" s="10" t="str">
        <f>IFERROR(IF(COUNTIFS(BTT[Verwendete Transaktion (Pflichtauswahl)],BTT[[#This Row],[Verwendete Transaktion (Pflichtauswahl)]],BTT[Verantwortliches TP
(automatisch)],"&lt;&gt;"&amp;BTT[[#This Row],[Verantwortliches TP
(automatisch)]])&gt;0,"Transaktion mehrfach","okay"),"")</f>
        <v>okay</v>
      </c>
      <c r="AR1811" s="10" t="str">
        <f>IFERROR(IF(COUNTIFS(BTT[Verwendete Transaktion (Pflichtauswahl)],BTT[[#This Row],[Verwendete Transaktion (Pflichtauswahl)]],BTT[Verantwortliches TP
(automatisch)],"&lt;&gt;"&amp;VLOOKUP(aktives_Teilprojekt,Teilprojekte[[Teilprojekte]:[Kürzel]],2,FALSE))&gt;0,"Transaktion mehrfach","okay"),"")</f>
        <v>okay</v>
      </c>
      <c r="AS1811" s="10" t="s">
        <v>12475</v>
      </c>
      <c r="AT1811" s="10"/>
    </row>
    <row r="1812" spans="1:46" x14ac:dyDescent="0.25">
      <c r="A1812" s="14" t="str">
        <f>IFERROR(IF(BTT[[#This Row],[Lfd Nr. 
(aus konsolidierter Datei)]]&lt;&gt;"",BTT[[#This Row],[Lfd Nr. 
(aus konsolidierter Datei)]],VLOOKUP(aktives_Teilprojekt,Teilprojekte[[Teilprojekte]:[Kürzel]],2,FALSE)&amp;ROW(BTT[[#This Row],[Lfd Nr.
(automatisch)]])-2),"")</f>
        <v>FI1726</v>
      </c>
      <c r="B1812" s="15" t="s">
        <v>20</v>
      </c>
      <c r="C1812" s="15"/>
      <c r="D1812" t="s">
        <v>12478</v>
      </c>
      <c r="E1812" s="10" t="str">
        <f>IFERROR(IF(NOT(BTT[[#This Row],[Manuelle Änderung des Verantwortliches TP
(Auswahl - bei Bedarf)]]=""),BTT[[#This Row],[Manuelle Änderung des Verantwortliches TP
(Auswahl - bei Bedarf)]],VLOOKUP(BTT[[#This Row],[Hauptprozess
(Pflichtauswahl)]],Hauptprozesse[],3,FALSE)),"")</f>
        <v>FI</v>
      </c>
      <c r="G1812" t="s">
        <v>14280</v>
      </c>
      <c r="H1812" s="10"/>
      <c r="J1812" s="10" t="str">
        <f>IFERROR(VLOOKUP(BTT[[#This Row],[Verwendete Transaktion (Pflichtauswahl)]],Transaktionen[[Transaktionen]:[Langtext]],2,FALSE),"")</f>
        <v/>
      </c>
      <c r="V1812" s="10" t="str">
        <f>IFERROR(VLOOKUP(BTT[[#This Row],[Verwendetes Formular
(Auswahl falls relevant)]],Formulare[[Formularbezeichnung]:[Formularname (technisch)]],2,FALSE),"")</f>
        <v/>
      </c>
      <c r="Y1812" s="4"/>
      <c r="AK1812" s="10" t="str">
        <f>IF(BTT[[#This Row],[Subprozess
(optionale Auswahl)]]="","okay",IF(VLOOKUP(BTT[[#This Row],[Subprozess
(optionale Auswahl)]],BPML[[Subprozess]:[Zugeordneter Hauptprozess]],3,FALSE)=BTT[[#This Row],[Hauptprozess
(Pflichtauswahl)]],"okay","falscher Subprozess"))</f>
        <v>okay</v>
      </c>
      <c r="AL1812" t="str">
        <f>IF(aktives_Teilprojekt="Master","",IF(BTT[[#This Row],[Verantwortliches TP
(automatisch)]]=VLOOKUP(aktives_Teilprojekt,Teilprojekte[[Teilprojekte]:[Kürzel]],2,FALSE),"okay","Hauptprozess anderes TP"))</f>
        <v>okay</v>
      </c>
      <c r="AM18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2" s="10" t="str">
        <f>IFERROR(IF(BTT[[#This Row],[SAP-Modul
(Pflichtauswahl)]]&lt;&gt;VLOOKUP(BTT[[#This Row],[Verwendete Transaktion (Pflichtauswahl)]],Transaktionen[[Transaktionen]:[Modul]],3,FALSE),"Modul anders","okay"),"")</f>
        <v/>
      </c>
      <c r="AP1812" s="10" t="str">
        <f>IFERROR(IF(COUNTIFS(BTT[Verwendete Transaktion (Pflichtauswahl)],BTT[[#This Row],[Verwendete Transaktion (Pflichtauswahl)]],BTT[SAP-Modul
(Pflichtauswahl)],"&lt;&gt;"&amp;BTT[[#This Row],[SAP-Modul
(Pflichtauswahl)]])&gt;0,"Modul anders","okay"),"")</f>
        <v>okay</v>
      </c>
      <c r="AQ1812" s="10" t="str">
        <f>IFERROR(IF(COUNTIFS(BTT[Verwendete Transaktion (Pflichtauswahl)],BTT[[#This Row],[Verwendete Transaktion (Pflichtauswahl)]],BTT[Verantwortliches TP
(automatisch)],"&lt;&gt;"&amp;BTT[[#This Row],[Verantwortliches TP
(automatisch)]])&gt;0,"Transaktion mehrfach","okay"),"")</f>
        <v>okay</v>
      </c>
      <c r="AR1812" s="10" t="str">
        <f>IFERROR(IF(COUNTIFS(BTT[Verwendete Transaktion (Pflichtauswahl)],BTT[[#This Row],[Verwendete Transaktion (Pflichtauswahl)]],BTT[Verantwortliches TP
(automatisch)],"&lt;&gt;"&amp;VLOOKUP(aktives_Teilprojekt,Teilprojekte[[Teilprojekte]:[Kürzel]],2,FALSE))&gt;0,"Transaktion mehrfach","okay"),"")</f>
        <v>okay</v>
      </c>
      <c r="AS1812" s="10" t="s">
        <v>12477</v>
      </c>
      <c r="AT1812" s="10"/>
    </row>
    <row r="1813" spans="1:46" x14ac:dyDescent="0.25">
      <c r="A1813" s="14" t="str">
        <f>IFERROR(IF(BTT[[#This Row],[Lfd Nr. 
(aus konsolidierter Datei)]]&lt;&gt;"",BTT[[#This Row],[Lfd Nr. 
(aus konsolidierter Datei)]],VLOOKUP(aktives_Teilprojekt,Teilprojekte[[Teilprojekte]:[Kürzel]],2,FALSE)&amp;ROW(BTT[[#This Row],[Lfd Nr.
(automatisch)]])-2),"")</f>
        <v>FI1727</v>
      </c>
      <c r="B1813" s="15" t="s">
        <v>20</v>
      </c>
      <c r="C1813" s="15"/>
      <c r="D1813" t="s">
        <v>12480</v>
      </c>
      <c r="E1813" s="10" t="str">
        <f>IFERROR(IF(NOT(BTT[[#This Row],[Manuelle Änderung des Verantwortliches TP
(Auswahl - bei Bedarf)]]=""),BTT[[#This Row],[Manuelle Änderung des Verantwortliches TP
(Auswahl - bei Bedarf)]],VLOOKUP(BTT[[#This Row],[Hauptprozess
(Pflichtauswahl)]],Hauptprozesse[],3,FALSE)),"")</f>
        <v>FI</v>
      </c>
      <c r="G1813" t="s">
        <v>14325</v>
      </c>
      <c r="H1813" s="10" t="s">
        <v>6092</v>
      </c>
      <c r="I1813" t="s">
        <v>1903</v>
      </c>
      <c r="J1813" s="10" t="str">
        <f>IFERROR(VLOOKUP(BTT[[#This Row],[Verwendete Transaktion (Pflichtauswahl)]],Transaktionen[[Transaktionen]:[Langtext]],2,FALSE),"")</f>
        <v>Anzeigen Kreditor (Buchhaltung)</v>
      </c>
      <c r="V1813" s="10" t="str">
        <f>IFERROR(VLOOKUP(BTT[[#This Row],[Verwendetes Formular
(Auswahl falls relevant)]],Formulare[[Formularbezeichnung]:[Formularname (technisch)]],2,FALSE),"")</f>
        <v/>
      </c>
      <c r="Y1813" s="4"/>
      <c r="AK1813" s="10" t="str">
        <f>IF(BTT[[#This Row],[Subprozess
(optionale Auswahl)]]="","okay",IF(VLOOKUP(BTT[[#This Row],[Subprozess
(optionale Auswahl)]],BPML[[Subprozess]:[Zugeordneter Hauptprozess]],3,FALSE)=BTT[[#This Row],[Hauptprozess
(Pflichtauswahl)]],"okay","falscher Subprozess"))</f>
        <v>okay</v>
      </c>
      <c r="AL1813" t="str">
        <f>IF(aktives_Teilprojekt="Master","",IF(BTT[[#This Row],[Verantwortliches TP
(automatisch)]]=VLOOKUP(aktives_Teilprojekt,Teilprojekte[[Teilprojekte]:[Kürzel]],2,FALSE),"okay","Hauptprozess anderes TP"))</f>
        <v>okay</v>
      </c>
      <c r="AM18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3" s="10" t="str">
        <f>IFERROR(IF(BTT[[#This Row],[SAP-Modul
(Pflichtauswahl)]]&lt;&gt;VLOOKUP(BTT[[#This Row],[Verwendete Transaktion (Pflichtauswahl)]],Transaktionen[[Transaktionen]:[Modul]],3,FALSE),"Modul anders","okay"),"")</f>
        <v>okay</v>
      </c>
      <c r="AP1813" s="10" t="str">
        <f>IFERROR(IF(COUNTIFS(BTT[Verwendete Transaktion (Pflichtauswahl)],BTT[[#This Row],[Verwendete Transaktion (Pflichtauswahl)]],BTT[SAP-Modul
(Pflichtauswahl)],"&lt;&gt;"&amp;BTT[[#This Row],[SAP-Modul
(Pflichtauswahl)]])&gt;0,"Modul anders","okay"),"")</f>
        <v>okay</v>
      </c>
      <c r="AQ1813" s="10" t="str">
        <f>IFERROR(IF(COUNTIFS(BTT[Verwendete Transaktion (Pflichtauswahl)],BTT[[#This Row],[Verwendete Transaktion (Pflichtauswahl)]],BTT[Verantwortliches TP
(automatisch)],"&lt;&gt;"&amp;BTT[[#This Row],[Verantwortliches TP
(automatisch)]])&gt;0,"Transaktion mehrfach","okay"),"")</f>
        <v>okay</v>
      </c>
      <c r="AR1813" s="10" t="str">
        <f>IFERROR(IF(COUNTIFS(BTT[Verwendete Transaktion (Pflichtauswahl)],BTT[[#This Row],[Verwendete Transaktion (Pflichtauswahl)]],BTT[Verantwortliches TP
(automatisch)],"&lt;&gt;"&amp;VLOOKUP(aktives_Teilprojekt,Teilprojekte[[Teilprojekte]:[Kürzel]],2,FALSE))&gt;0,"Transaktion mehrfach","okay"),"")</f>
        <v>okay</v>
      </c>
      <c r="AS1813" s="10" t="s">
        <v>12479</v>
      </c>
      <c r="AT1813" s="10"/>
    </row>
    <row r="1814" spans="1:46" x14ac:dyDescent="0.25">
      <c r="A1814" s="14" t="str">
        <f>IFERROR(IF(BTT[[#This Row],[Lfd Nr. 
(aus konsolidierter Datei)]]&lt;&gt;"",BTT[[#This Row],[Lfd Nr. 
(aus konsolidierter Datei)]],VLOOKUP(aktives_Teilprojekt,Teilprojekte[[Teilprojekte]:[Kürzel]],2,FALSE)&amp;ROW(BTT[[#This Row],[Lfd Nr.
(automatisch)]])-2),"")</f>
        <v>FI1728</v>
      </c>
      <c r="B1814" s="15" t="s">
        <v>20</v>
      </c>
      <c r="C1814" s="15"/>
      <c r="D1814" t="s">
        <v>12480</v>
      </c>
      <c r="E1814" s="10" t="str">
        <f>IFERROR(IF(NOT(BTT[[#This Row],[Manuelle Änderung des Verantwortliches TP
(Auswahl - bei Bedarf)]]=""),BTT[[#This Row],[Manuelle Änderung des Verantwortliches TP
(Auswahl - bei Bedarf)]],VLOOKUP(BTT[[#This Row],[Hauptprozess
(Pflichtauswahl)]],Hauptprozesse[],3,FALSE)),"")</f>
        <v>FI</v>
      </c>
      <c r="G1814" t="s">
        <v>14325</v>
      </c>
      <c r="H1814" s="10" t="s">
        <v>6038</v>
      </c>
      <c r="I1814" t="s">
        <v>3133</v>
      </c>
      <c r="J1814" s="10" t="str">
        <f>IFERROR(VLOOKUP(BTT[[#This Row],[Verwendete Transaktion (Pflichtauswahl)]],Transaktionen[[Transaktionen]:[Langtext]],2,FALSE),"")</f>
        <v>Bestellung anzeigen</v>
      </c>
      <c r="V1814" s="10" t="str">
        <f>IFERROR(VLOOKUP(BTT[[#This Row],[Verwendetes Formular
(Auswahl falls relevant)]],Formulare[[Formularbezeichnung]:[Formularname (technisch)]],2,FALSE),"")</f>
        <v/>
      </c>
      <c r="Y1814" s="4"/>
      <c r="AK1814" s="10" t="str">
        <f>IF(BTT[[#This Row],[Subprozess
(optionale Auswahl)]]="","okay",IF(VLOOKUP(BTT[[#This Row],[Subprozess
(optionale Auswahl)]],BPML[[Subprozess]:[Zugeordneter Hauptprozess]],3,FALSE)=BTT[[#This Row],[Hauptprozess
(Pflichtauswahl)]],"okay","falscher Subprozess"))</f>
        <v>okay</v>
      </c>
      <c r="AL1814" t="str">
        <f>IF(aktives_Teilprojekt="Master","",IF(BTT[[#This Row],[Verantwortliches TP
(automatisch)]]=VLOOKUP(aktives_Teilprojekt,Teilprojekte[[Teilprojekte]:[Kürzel]],2,FALSE),"okay","Hauptprozess anderes TP"))</f>
        <v>okay</v>
      </c>
      <c r="AM18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4" s="10" t="str">
        <f>IFERROR(IF(BTT[[#This Row],[SAP-Modul
(Pflichtauswahl)]]&lt;&gt;VLOOKUP(BTT[[#This Row],[Verwendete Transaktion (Pflichtauswahl)]],Transaktionen[[Transaktionen]:[Modul]],3,FALSE),"Modul anders","okay"),"")</f>
        <v>okay</v>
      </c>
      <c r="AP1814" s="10" t="str">
        <f>IFERROR(IF(COUNTIFS(BTT[Verwendete Transaktion (Pflichtauswahl)],BTT[[#This Row],[Verwendete Transaktion (Pflichtauswahl)]],BTT[SAP-Modul
(Pflichtauswahl)],"&lt;&gt;"&amp;BTT[[#This Row],[SAP-Modul
(Pflichtauswahl)]])&gt;0,"Modul anders","okay"),"")</f>
        <v>okay</v>
      </c>
      <c r="AQ1814" s="10" t="str">
        <f>IFERROR(IF(COUNTIFS(BTT[Verwendete Transaktion (Pflichtauswahl)],BTT[[#This Row],[Verwendete Transaktion (Pflichtauswahl)]],BTT[Verantwortliches TP
(automatisch)],"&lt;&gt;"&amp;BTT[[#This Row],[Verantwortliches TP
(automatisch)]])&gt;0,"Transaktion mehrfach","okay"),"")</f>
        <v>okay</v>
      </c>
      <c r="AR1814" s="10" t="str">
        <f>IFERROR(IF(COUNTIFS(BTT[Verwendete Transaktion (Pflichtauswahl)],BTT[[#This Row],[Verwendete Transaktion (Pflichtauswahl)]],BTT[Verantwortliches TP
(automatisch)],"&lt;&gt;"&amp;VLOOKUP(aktives_Teilprojekt,Teilprojekte[[Teilprojekte]:[Kürzel]],2,FALSE))&gt;0,"Transaktion mehrfach","okay"),"")</f>
        <v>okay</v>
      </c>
      <c r="AS1814" s="10" t="s">
        <v>12481</v>
      </c>
      <c r="AT1814" s="10"/>
    </row>
    <row r="1815" spans="1:46" x14ac:dyDescent="0.25">
      <c r="A1815" s="14" t="str">
        <f>IFERROR(IF(BTT[[#This Row],[Lfd Nr. 
(aus konsolidierter Datei)]]&lt;&gt;"",BTT[[#This Row],[Lfd Nr. 
(aus konsolidierter Datei)]],VLOOKUP(aktives_Teilprojekt,Teilprojekte[[Teilprojekte]:[Kürzel]],2,FALSE)&amp;ROW(BTT[[#This Row],[Lfd Nr.
(automatisch)]])-2),"")</f>
        <v>FI1729</v>
      </c>
      <c r="B1815" s="15" t="s">
        <v>20</v>
      </c>
      <c r="C1815" s="15"/>
      <c r="D1815" t="s">
        <v>12483</v>
      </c>
      <c r="E1815" s="10" t="str">
        <f>IFERROR(IF(NOT(BTT[[#This Row],[Manuelle Änderung des Verantwortliches TP
(Auswahl - bei Bedarf)]]=""),BTT[[#This Row],[Manuelle Änderung des Verantwortliches TP
(Auswahl - bei Bedarf)]],VLOOKUP(BTT[[#This Row],[Hauptprozess
(Pflichtauswahl)]],Hauptprozesse[],3,FALSE)),"")</f>
        <v>FI</v>
      </c>
      <c r="G1815" t="s">
        <v>14325</v>
      </c>
      <c r="H1815" s="10" t="s">
        <v>3</v>
      </c>
      <c r="I1815" t="s">
        <v>1688</v>
      </c>
      <c r="J1815" s="10" t="str">
        <f>IFERROR(VLOOKUP(BTT[[#This Row],[Verwendete Transaktion (Pflichtauswahl)]],Transaktionen[[Transaktionen]:[Langtext]],2,FALSE),"")</f>
        <v>Statistische Buchung erfassen</v>
      </c>
      <c r="V1815" s="10" t="str">
        <f>IFERROR(VLOOKUP(BTT[[#This Row],[Verwendetes Formular
(Auswahl falls relevant)]],Formulare[[Formularbezeichnung]:[Formularname (technisch)]],2,FALSE),"")</f>
        <v/>
      </c>
      <c r="Y1815" s="4"/>
      <c r="AK1815" s="10" t="str">
        <f>IF(BTT[[#This Row],[Subprozess
(optionale Auswahl)]]="","okay",IF(VLOOKUP(BTT[[#This Row],[Subprozess
(optionale Auswahl)]],BPML[[Subprozess]:[Zugeordneter Hauptprozess]],3,FALSE)=BTT[[#This Row],[Hauptprozess
(Pflichtauswahl)]],"okay","falscher Subprozess"))</f>
        <v>okay</v>
      </c>
      <c r="AL1815" t="str">
        <f>IF(aktives_Teilprojekt="Master","",IF(BTT[[#This Row],[Verantwortliches TP
(automatisch)]]=VLOOKUP(aktives_Teilprojekt,Teilprojekte[[Teilprojekte]:[Kürzel]],2,FALSE),"okay","Hauptprozess anderes TP"))</f>
        <v>okay</v>
      </c>
      <c r="AM18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5" s="10" t="str">
        <f>IFERROR(IF(BTT[[#This Row],[SAP-Modul
(Pflichtauswahl)]]&lt;&gt;VLOOKUP(BTT[[#This Row],[Verwendete Transaktion (Pflichtauswahl)]],Transaktionen[[Transaktionen]:[Modul]],3,FALSE),"Modul anders","okay"),"")</f>
        <v>okay</v>
      </c>
      <c r="AP1815" s="10" t="str">
        <f>IFERROR(IF(COUNTIFS(BTT[Verwendete Transaktion (Pflichtauswahl)],BTT[[#This Row],[Verwendete Transaktion (Pflichtauswahl)]],BTT[SAP-Modul
(Pflichtauswahl)],"&lt;&gt;"&amp;BTT[[#This Row],[SAP-Modul
(Pflichtauswahl)]])&gt;0,"Modul anders","okay"),"")</f>
        <v>okay</v>
      </c>
      <c r="AQ1815" s="10" t="str">
        <f>IFERROR(IF(COUNTIFS(BTT[Verwendete Transaktion (Pflichtauswahl)],BTT[[#This Row],[Verwendete Transaktion (Pflichtauswahl)]],BTT[Verantwortliches TP
(automatisch)],"&lt;&gt;"&amp;BTT[[#This Row],[Verantwortliches TP
(automatisch)]])&gt;0,"Transaktion mehrfach","okay"),"")</f>
        <v>okay</v>
      </c>
      <c r="AR1815" s="10" t="str">
        <f>IFERROR(IF(COUNTIFS(BTT[Verwendete Transaktion (Pflichtauswahl)],BTT[[#This Row],[Verwendete Transaktion (Pflichtauswahl)]],BTT[Verantwortliches TP
(automatisch)],"&lt;&gt;"&amp;VLOOKUP(aktives_Teilprojekt,Teilprojekte[[Teilprojekte]:[Kürzel]],2,FALSE))&gt;0,"Transaktion mehrfach","okay"),"")</f>
        <v>okay</v>
      </c>
      <c r="AS1815" s="10" t="s">
        <v>12482</v>
      </c>
      <c r="AT1815" s="10"/>
    </row>
    <row r="1816" spans="1:46" x14ac:dyDescent="0.25">
      <c r="A1816" s="14" t="str">
        <f>IFERROR(IF(BTT[[#This Row],[Lfd Nr. 
(aus konsolidierter Datei)]]&lt;&gt;"",BTT[[#This Row],[Lfd Nr. 
(aus konsolidierter Datei)]],VLOOKUP(aktives_Teilprojekt,Teilprojekte[[Teilprojekte]:[Kürzel]],2,FALSE)&amp;ROW(BTT[[#This Row],[Lfd Nr.
(automatisch)]])-2),"")</f>
        <v>FI1730</v>
      </c>
      <c r="B1816" s="15" t="s">
        <v>20</v>
      </c>
      <c r="C1816" s="15"/>
      <c r="D1816" t="s">
        <v>12483</v>
      </c>
      <c r="E1816" s="10" t="str">
        <f>IFERROR(IF(NOT(BTT[[#This Row],[Manuelle Änderung des Verantwortliches TP
(Auswahl - bei Bedarf)]]=""),BTT[[#This Row],[Manuelle Änderung des Verantwortliches TP
(Auswahl - bei Bedarf)]],VLOOKUP(BTT[[#This Row],[Hauptprozess
(Pflichtauswahl)]],Hauptprozesse[],3,FALSE)),"")</f>
        <v>FI</v>
      </c>
      <c r="G1816" t="s">
        <v>14325</v>
      </c>
      <c r="H1816" s="10" t="s">
        <v>3</v>
      </c>
      <c r="I1816" t="s">
        <v>1689</v>
      </c>
      <c r="J1816" s="10" t="str">
        <f>IFERROR(VLOOKUP(BTT[[#This Row],[Verwendete Transaktion (Pflichtauswahl)]],Transaktionen[[Transaktionen]:[Langtext]],2,FALSE),"")</f>
        <v>Statistische Buchung zurücknehmen</v>
      </c>
      <c r="V1816" s="10" t="str">
        <f>IFERROR(VLOOKUP(BTT[[#This Row],[Verwendetes Formular
(Auswahl falls relevant)]],Formulare[[Formularbezeichnung]:[Formularname (technisch)]],2,FALSE),"")</f>
        <v/>
      </c>
      <c r="Y1816" s="4"/>
      <c r="AK1816" s="10" t="str">
        <f>IF(BTT[[#This Row],[Subprozess
(optionale Auswahl)]]="","okay",IF(VLOOKUP(BTT[[#This Row],[Subprozess
(optionale Auswahl)]],BPML[[Subprozess]:[Zugeordneter Hauptprozess]],3,FALSE)=BTT[[#This Row],[Hauptprozess
(Pflichtauswahl)]],"okay","falscher Subprozess"))</f>
        <v>okay</v>
      </c>
      <c r="AL1816" t="str">
        <f>IF(aktives_Teilprojekt="Master","",IF(BTT[[#This Row],[Verantwortliches TP
(automatisch)]]=VLOOKUP(aktives_Teilprojekt,Teilprojekte[[Teilprojekte]:[Kürzel]],2,FALSE),"okay","Hauptprozess anderes TP"))</f>
        <v>okay</v>
      </c>
      <c r="AM18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6" s="10" t="str">
        <f>IFERROR(IF(BTT[[#This Row],[SAP-Modul
(Pflichtauswahl)]]&lt;&gt;VLOOKUP(BTT[[#This Row],[Verwendete Transaktion (Pflichtauswahl)]],Transaktionen[[Transaktionen]:[Modul]],3,FALSE),"Modul anders","okay"),"")</f>
        <v>okay</v>
      </c>
      <c r="AP1816" s="10" t="str">
        <f>IFERROR(IF(COUNTIFS(BTT[Verwendete Transaktion (Pflichtauswahl)],BTT[[#This Row],[Verwendete Transaktion (Pflichtauswahl)]],BTT[SAP-Modul
(Pflichtauswahl)],"&lt;&gt;"&amp;BTT[[#This Row],[SAP-Modul
(Pflichtauswahl)]])&gt;0,"Modul anders","okay"),"")</f>
        <v>okay</v>
      </c>
      <c r="AQ1816" s="10" t="str">
        <f>IFERROR(IF(COUNTIFS(BTT[Verwendete Transaktion (Pflichtauswahl)],BTT[[#This Row],[Verwendete Transaktion (Pflichtauswahl)]],BTT[Verantwortliches TP
(automatisch)],"&lt;&gt;"&amp;BTT[[#This Row],[Verantwortliches TP
(automatisch)]])&gt;0,"Transaktion mehrfach","okay"),"")</f>
        <v>okay</v>
      </c>
      <c r="AR1816" s="10" t="str">
        <f>IFERROR(IF(COUNTIFS(BTT[Verwendete Transaktion (Pflichtauswahl)],BTT[[#This Row],[Verwendete Transaktion (Pflichtauswahl)]],BTT[Verantwortliches TP
(automatisch)],"&lt;&gt;"&amp;VLOOKUP(aktives_Teilprojekt,Teilprojekte[[Teilprojekte]:[Kürzel]],2,FALSE))&gt;0,"Transaktion mehrfach","okay"),"")</f>
        <v>okay</v>
      </c>
      <c r="AS1816" s="10" t="s">
        <v>12484</v>
      </c>
      <c r="AT1816" s="10"/>
    </row>
    <row r="1817" spans="1:46" x14ac:dyDescent="0.25">
      <c r="A1817" s="14" t="str">
        <f>IFERROR(IF(BTT[[#This Row],[Lfd Nr. 
(aus konsolidierter Datei)]]&lt;&gt;"",BTT[[#This Row],[Lfd Nr. 
(aus konsolidierter Datei)]],VLOOKUP(aktives_Teilprojekt,Teilprojekte[[Teilprojekte]:[Kürzel]],2,FALSE)&amp;ROW(BTT[[#This Row],[Lfd Nr.
(automatisch)]])-2),"")</f>
        <v>FI1731</v>
      </c>
      <c r="B1817" s="15" t="s">
        <v>20</v>
      </c>
      <c r="C1817" s="15"/>
      <c r="D1817" t="s">
        <v>12486</v>
      </c>
      <c r="E1817" s="10" t="str">
        <f>IFERROR(IF(NOT(BTT[[#This Row],[Manuelle Änderung des Verantwortliches TP
(Auswahl - bei Bedarf)]]=""),BTT[[#This Row],[Manuelle Änderung des Verantwortliches TP
(Auswahl - bei Bedarf)]],VLOOKUP(BTT[[#This Row],[Hauptprozess
(Pflichtauswahl)]],Hauptprozesse[],3,FALSE)),"")</f>
        <v>FI</v>
      </c>
      <c r="G1817" t="s">
        <v>14325</v>
      </c>
      <c r="H1817" s="10" t="s">
        <v>3</v>
      </c>
      <c r="I1817" t="s">
        <v>1656</v>
      </c>
      <c r="J1817" s="10" t="str">
        <f>IFERROR(VLOOKUP(BTT[[#This Row],[Verwendete Transaktion (Pflichtauswahl)]],Transaktionen[[Transaktionen]:[Langtext]],2,FALSE),"")</f>
        <v>Statistische Buchung zurücknehmen</v>
      </c>
      <c r="V1817" s="10" t="str">
        <f>IFERROR(VLOOKUP(BTT[[#This Row],[Verwendetes Formular
(Auswahl falls relevant)]],Formulare[[Formularbezeichnung]:[Formularname (technisch)]],2,FALSE),"")</f>
        <v/>
      </c>
      <c r="Y1817" s="4"/>
      <c r="AK1817" s="10" t="str">
        <f>IF(BTT[[#This Row],[Subprozess
(optionale Auswahl)]]="","okay",IF(VLOOKUP(BTT[[#This Row],[Subprozess
(optionale Auswahl)]],BPML[[Subprozess]:[Zugeordneter Hauptprozess]],3,FALSE)=BTT[[#This Row],[Hauptprozess
(Pflichtauswahl)]],"okay","falscher Subprozess"))</f>
        <v>okay</v>
      </c>
      <c r="AL1817" t="str">
        <f>IF(aktives_Teilprojekt="Master","",IF(BTT[[#This Row],[Verantwortliches TP
(automatisch)]]=VLOOKUP(aktives_Teilprojekt,Teilprojekte[[Teilprojekte]:[Kürzel]],2,FALSE),"okay","Hauptprozess anderes TP"))</f>
        <v>okay</v>
      </c>
      <c r="AM18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7" s="10" t="str">
        <f>IFERROR(IF(BTT[[#This Row],[SAP-Modul
(Pflichtauswahl)]]&lt;&gt;VLOOKUP(BTT[[#This Row],[Verwendete Transaktion (Pflichtauswahl)]],Transaktionen[[Transaktionen]:[Modul]],3,FALSE),"Modul anders","okay"),"")</f>
        <v>okay</v>
      </c>
      <c r="AP1817" s="10" t="str">
        <f>IFERROR(IF(COUNTIFS(BTT[Verwendete Transaktion (Pflichtauswahl)],BTT[[#This Row],[Verwendete Transaktion (Pflichtauswahl)]],BTT[SAP-Modul
(Pflichtauswahl)],"&lt;&gt;"&amp;BTT[[#This Row],[SAP-Modul
(Pflichtauswahl)]])&gt;0,"Modul anders","okay"),"")</f>
        <v>okay</v>
      </c>
      <c r="AQ1817" s="10" t="str">
        <f>IFERROR(IF(COUNTIFS(BTT[Verwendete Transaktion (Pflichtauswahl)],BTT[[#This Row],[Verwendete Transaktion (Pflichtauswahl)]],BTT[Verantwortliches TP
(automatisch)],"&lt;&gt;"&amp;BTT[[#This Row],[Verantwortliches TP
(automatisch)]])&gt;0,"Transaktion mehrfach","okay"),"")</f>
        <v>okay</v>
      </c>
      <c r="AR1817" s="10" t="str">
        <f>IFERROR(IF(COUNTIFS(BTT[Verwendete Transaktion (Pflichtauswahl)],BTT[[#This Row],[Verwendete Transaktion (Pflichtauswahl)]],BTT[Verantwortliches TP
(automatisch)],"&lt;&gt;"&amp;VLOOKUP(aktives_Teilprojekt,Teilprojekte[[Teilprojekte]:[Kürzel]],2,FALSE))&gt;0,"Transaktion mehrfach","okay"),"")</f>
        <v>okay</v>
      </c>
      <c r="AS1817" s="10" t="s">
        <v>12485</v>
      </c>
      <c r="AT1817" s="10"/>
    </row>
    <row r="1818" spans="1:46" x14ac:dyDescent="0.25">
      <c r="A1818" s="14" t="str">
        <f>IFERROR(IF(BTT[[#This Row],[Lfd Nr. 
(aus konsolidierter Datei)]]&lt;&gt;"",BTT[[#This Row],[Lfd Nr. 
(aus konsolidierter Datei)]],VLOOKUP(aktives_Teilprojekt,Teilprojekte[[Teilprojekte]:[Kürzel]],2,FALSE)&amp;ROW(BTT[[#This Row],[Lfd Nr.
(automatisch)]])-2),"")</f>
        <v>FI1732</v>
      </c>
      <c r="B1818" s="15" t="s">
        <v>20</v>
      </c>
      <c r="C1818" s="15"/>
      <c r="D1818" t="s">
        <v>12486</v>
      </c>
      <c r="E1818" s="10" t="str">
        <f>IFERROR(IF(NOT(BTT[[#This Row],[Manuelle Änderung des Verantwortliches TP
(Auswahl - bei Bedarf)]]=""),BTT[[#This Row],[Manuelle Änderung des Verantwortliches TP
(Auswahl - bei Bedarf)]],VLOOKUP(BTT[[#This Row],[Hauptprozess
(Pflichtauswahl)]],Hauptprozesse[],3,FALSE)),"")</f>
        <v>FI</v>
      </c>
      <c r="G1818" t="s">
        <v>14325</v>
      </c>
      <c r="H1818" s="10" t="s">
        <v>3</v>
      </c>
      <c r="I1818" t="s">
        <v>1672</v>
      </c>
      <c r="J1818" s="10" t="str">
        <f>IFERROR(VLOOKUP(BTT[[#This Row],[Verwendete Transaktion (Pflichtauswahl)]],Transaktionen[[Transaktionen]:[Langtext]],2,FALSE),"")</f>
        <v>Statistische Buchung erfassen</v>
      </c>
      <c r="V1818" s="10" t="str">
        <f>IFERROR(VLOOKUP(BTT[[#This Row],[Verwendetes Formular
(Auswahl falls relevant)]],Formulare[[Formularbezeichnung]:[Formularname (technisch)]],2,FALSE),"")</f>
        <v/>
      </c>
      <c r="Y1818" s="4"/>
      <c r="AK1818" s="10" t="str">
        <f>IF(BTT[[#This Row],[Subprozess
(optionale Auswahl)]]="","okay",IF(VLOOKUP(BTT[[#This Row],[Subprozess
(optionale Auswahl)]],BPML[[Subprozess]:[Zugeordneter Hauptprozess]],3,FALSE)=BTT[[#This Row],[Hauptprozess
(Pflichtauswahl)]],"okay","falscher Subprozess"))</f>
        <v>okay</v>
      </c>
      <c r="AL1818" t="str">
        <f>IF(aktives_Teilprojekt="Master","",IF(BTT[[#This Row],[Verantwortliches TP
(automatisch)]]=VLOOKUP(aktives_Teilprojekt,Teilprojekte[[Teilprojekte]:[Kürzel]],2,FALSE),"okay","Hauptprozess anderes TP"))</f>
        <v>okay</v>
      </c>
      <c r="AM18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8" s="10" t="str">
        <f>IFERROR(IF(BTT[[#This Row],[SAP-Modul
(Pflichtauswahl)]]&lt;&gt;VLOOKUP(BTT[[#This Row],[Verwendete Transaktion (Pflichtauswahl)]],Transaktionen[[Transaktionen]:[Modul]],3,FALSE),"Modul anders","okay"),"")</f>
        <v>okay</v>
      </c>
      <c r="AP1818" s="10" t="str">
        <f>IFERROR(IF(COUNTIFS(BTT[Verwendete Transaktion (Pflichtauswahl)],BTT[[#This Row],[Verwendete Transaktion (Pflichtauswahl)]],BTT[SAP-Modul
(Pflichtauswahl)],"&lt;&gt;"&amp;BTT[[#This Row],[SAP-Modul
(Pflichtauswahl)]])&gt;0,"Modul anders","okay"),"")</f>
        <v>okay</v>
      </c>
      <c r="AQ1818" s="10" t="str">
        <f>IFERROR(IF(COUNTIFS(BTT[Verwendete Transaktion (Pflichtauswahl)],BTT[[#This Row],[Verwendete Transaktion (Pflichtauswahl)]],BTT[Verantwortliches TP
(automatisch)],"&lt;&gt;"&amp;BTT[[#This Row],[Verantwortliches TP
(automatisch)]])&gt;0,"Transaktion mehrfach","okay"),"")</f>
        <v>okay</v>
      </c>
      <c r="AR1818" s="10" t="str">
        <f>IFERROR(IF(COUNTIFS(BTT[Verwendete Transaktion (Pflichtauswahl)],BTT[[#This Row],[Verwendete Transaktion (Pflichtauswahl)]],BTT[Verantwortliches TP
(automatisch)],"&lt;&gt;"&amp;VLOOKUP(aktives_Teilprojekt,Teilprojekte[[Teilprojekte]:[Kürzel]],2,FALSE))&gt;0,"Transaktion mehrfach","okay"),"")</f>
        <v>okay</v>
      </c>
      <c r="AS1818" s="10" t="s">
        <v>12487</v>
      </c>
      <c r="AT1818" s="10"/>
    </row>
    <row r="1819" spans="1:46" x14ac:dyDescent="0.25">
      <c r="A1819" s="14" t="str">
        <f>IFERROR(IF(BTT[[#This Row],[Lfd Nr. 
(aus konsolidierter Datei)]]&lt;&gt;"",BTT[[#This Row],[Lfd Nr. 
(aus konsolidierter Datei)]],VLOOKUP(aktives_Teilprojekt,Teilprojekte[[Teilprojekte]:[Kürzel]],2,FALSE)&amp;ROW(BTT[[#This Row],[Lfd Nr.
(automatisch)]])-2),"")</f>
        <v>FI1733</v>
      </c>
      <c r="B1819" s="15" t="s">
        <v>20</v>
      </c>
      <c r="C1819" s="15"/>
      <c r="D1819" t="s">
        <v>12489</v>
      </c>
      <c r="E1819" s="10" t="str">
        <f>IFERROR(IF(NOT(BTT[[#This Row],[Manuelle Änderung des Verantwortliches TP
(Auswahl - bei Bedarf)]]=""),BTT[[#This Row],[Manuelle Änderung des Verantwortliches TP
(Auswahl - bei Bedarf)]],VLOOKUP(BTT[[#This Row],[Hauptprozess
(Pflichtauswahl)]],Hauptprozesse[],3,FALSE)),"")</f>
        <v>FI</v>
      </c>
      <c r="H1819" s="10"/>
      <c r="J1819" s="10" t="str">
        <f>IFERROR(VLOOKUP(BTT[[#This Row],[Verwendete Transaktion (Pflichtauswahl)]],Transaktionen[[Transaktionen]:[Langtext]],2,FALSE),"")</f>
        <v/>
      </c>
      <c r="V1819" s="10" t="str">
        <f>IFERROR(VLOOKUP(BTT[[#This Row],[Verwendetes Formular
(Auswahl falls relevant)]],Formulare[[Formularbezeichnung]:[Formularname (technisch)]],2,FALSE),"")</f>
        <v/>
      </c>
      <c r="Y1819" s="4"/>
      <c r="AK1819" s="10" t="str">
        <f>IF(BTT[[#This Row],[Subprozess
(optionale Auswahl)]]="","okay",IF(VLOOKUP(BTT[[#This Row],[Subprozess
(optionale Auswahl)]],BPML[[Subprozess]:[Zugeordneter Hauptprozess]],3,FALSE)=BTT[[#This Row],[Hauptprozess
(Pflichtauswahl)]],"okay","falscher Subprozess"))</f>
        <v>okay</v>
      </c>
      <c r="AL1819" t="str">
        <f>IF(aktives_Teilprojekt="Master","",IF(BTT[[#This Row],[Verantwortliches TP
(automatisch)]]=VLOOKUP(aktives_Teilprojekt,Teilprojekte[[Teilprojekte]:[Kürzel]],2,FALSE),"okay","Hauptprozess anderes TP"))</f>
        <v>okay</v>
      </c>
      <c r="AM18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9" s="10" t="str">
        <f>IFERROR(IF(BTT[[#This Row],[SAP-Modul
(Pflichtauswahl)]]&lt;&gt;VLOOKUP(BTT[[#This Row],[Verwendete Transaktion (Pflichtauswahl)]],Transaktionen[[Transaktionen]:[Modul]],3,FALSE),"Modul anders","okay"),"")</f>
        <v/>
      </c>
      <c r="AP1819" s="10" t="str">
        <f>IFERROR(IF(COUNTIFS(BTT[Verwendete Transaktion (Pflichtauswahl)],BTT[[#This Row],[Verwendete Transaktion (Pflichtauswahl)]],BTT[SAP-Modul
(Pflichtauswahl)],"&lt;&gt;"&amp;BTT[[#This Row],[SAP-Modul
(Pflichtauswahl)]])&gt;0,"Modul anders","okay"),"")</f>
        <v>okay</v>
      </c>
      <c r="AQ1819" s="10" t="str">
        <f>IFERROR(IF(COUNTIFS(BTT[Verwendete Transaktion (Pflichtauswahl)],BTT[[#This Row],[Verwendete Transaktion (Pflichtauswahl)]],BTT[Verantwortliches TP
(automatisch)],"&lt;&gt;"&amp;BTT[[#This Row],[Verantwortliches TP
(automatisch)]])&gt;0,"Transaktion mehrfach","okay"),"")</f>
        <v>okay</v>
      </c>
      <c r="AR1819" s="10" t="str">
        <f>IFERROR(IF(COUNTIFS(BTT[Verwendete Transaktion (Pflichtauswahl)],BTT[[#This Row],[Verwendete Transaktion (Pflichtauswahl)]],BTT[Verantwortliches TP
(automatisch)],"&lt;&gt;"&amp;VLOOKUP(aktives_Teilprojekt,Teilprojekte[[Teilprojekte]:[Kürzel]],2,FALSE))&gt;0,"Transaktion mehrfach","okay"),"")</f>
        <v>okay</v>
      </c>
      <c r="AS1819" s="10" t="s">
        <v>12488</v>
      </c>
      <c r="AT1819" s="10"/>
    </row>
    <row r="1820" spans="1:46" x14ac:dyDescent="0.25">
      <c r="A1820" s="14" t="str">
        <f>IFERROR(IF(BTT[[#This Row],[Lfd Nr. 
(aus konsolidierter Datei)]]&lt;&gt;"",BTT[[#This Row],[Lfd Nr. 
(aus konsolidierter Datei)]],VLOOKUP(aktives_Teilprojekt,Teilprojekte[[Teilprojekte]:[Kürzel]],2,FALSE)&amp;ROW(BTT[[#This Row],[Lfd Nr.
(automatisch)]])-2),"")</f>
        <v>FI1734</v>
      </c>
      <c r="B1820" s="15" t="s">
        <v>20</v>
      </c>
      <c r="C1820" s="15"/>
      <c r="D1820" t="s">
        <v>12491</v>
      </c>
      <c r="E1820" s="10" t="str">
        <f>IFERROR(IF(NOT(BTT[[#This Row],[Manuelle Änderung des Verantwortliches TP
(Auswahl - bei Bedarf)]]=""),BTT[[#This Row],[Manuelle Änderung des Verantwortliches TP
(Auswahl - bei Bedarf)]],VLOOKUP(BTT[[#This Row],[Hauptprozess
(Pflichtauswahl)]],Hauptprozesse[],3,FALSE)),"")</f>
        <v>FI</v>
      </c>
      <c r="G1820" t="s">
        <v>14325</v>
      </c>
      <c r="H1820" s="10"/>
      <c r="J1820" s="10" t="str">
        <f>IFERROR(VLOOKUP(BTT[[#This Row],[Verwendete Transaktion (Pflichtauswahl)]],Transaktionen[[Transaktionen]:[Langtext]],2,FALSE),"")</f>
        <v/>
      </c>
      <c r="V1820" s="10" t="str">
        <f>IFERROR(VLOOKUP(BTT[[#This Row],[Verwendetes Formular
(Auswahl falls relevant)]],Formulare[[Formularbezeichnung]:[Formularname (technisch)]],2,FALSE),"")</f>
        <v/>
      </c>
      <c r="Y1820" s="4"/>
      <c r="AK1820" s="10" t="str">
        <f>IF(BTT[[#This Row],[Subprozess
(optionale Auswahl)]]="","okay",IF(VLOOKUP(BTT[[#This Row],[Subprozess
(optionale Auswahl)]],BPML[[Subprozess]:[Zugeordneter Hauptprozess]],3,FALSE)=BTT[[#This Row],[Hauptprozess
(Pflichtauswahl)]],"okay","falscher Subprozess"))</f>
        <v>okay</v>
      </c>
      <c r="AL1820" t="str">
        <f>IF(aktives_Teilprojekt="Master","",IF(BTT[[#This Row],[Verantwortliches TP
(automatisch)]]=VLOOKUP(aktives_Teilprojekt,Teilprojekte[[Teilprojekte]:[Kürzel]],2,FALSE),"okay","Hauptprozess anderes TP"))</f>
        <v>okay</v>
      </c>
      <c r="AM18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0" s="10" t="str">
        <f>IFERROR(IF(BTT[[#This Row],[SAP-Modul
(Pflichtauswahl)]]&lt;&gt;VLOOKUP(BTT[[#This Row],[Verwendete Transaktion (Pflichtauswahl)]],Transaktionen[[Transaktionen]:[Modul]],3,FALSE),"Modul anders","okay"),"")</f>
        <v/>
      </c>
      <c r="AP1820" s="10" t="str">
        <f>IFERROR(IF(COUNTIFS(BTT[Verwendete Transaktion (Pflichtauswahl)],BTT[[#This Row],[Verwendete Transaktion (Pflichtauswahl)]],BTT[SAP-Modul
(Pflichtauswahl)],"&lt;&gt;"&amp;BTT[[#This Row],[SAP-Modul
(Pflichtauswahl)]])&gt;0,"Modul anders","okay"),"")</f>
        <v>okay</v>
      </c>
      <c r="AQ1820" s="10" t="str">
        <f>IFERROR(IF(COUNTIFS(BTT[Verwendete Transaktion (Pflichtauswahl)],BTT[[#This Row],[Verwendete Transaktion (Pflichtauswahl)]],BTT[Verantwortliches TP
(automatisch)],"&lt;&gt;"&amp;BTT[[#This Row],[Verantwortliches TP
(automatisch)]])&gt;0,"Transaktion mehrfach","okay"),"")</f>
        <v>okay</v>
      </c>
      <c r="AR1820" s="10" t="str">
        <f>IFERROR(IF(COUNTIFS(BTT[Verwendete Transaktion (Pflichtauswahl)],BTT[[#This Row],[Verwendete Transaktion (Pflichtauswahl)]],BTT[Verantwortliches TP
(automatisch)],"&lt;&gt;"&amp;VLOOKUP(aktives_Teilprojekt,Teilprojekte[[Teilprojekte]:[Kürzel]],2,FALSE))&gt;0,"Transaktion mehrfach","okay"),"")</f>
        <v>okay</v>
      </c>
      <c r="AS1820" s="10" t="s">
        <v>12490</v>
      </c>
      <c r="AT1820" s="10"/>
    </row>
    <row r="1821" spans="1:46" x14ac:dyDescent="0.25">
      <c r="A1821" s="14" t="str">
        <f>IFERROR(IF(BTT[[#This Row],[Lfd Nr. 
(aus konsolidierter Datei)]]&lt;&gt;"",BTT[[#This Row],[Lfd Nr. 
(aus konsolidierter Datei)]],VLOOKUP(aktives_Teilprojekt,Teilprojekte[[Teilprojekte]:[Kürzel]],2,FALSE)&amp;ROW(BTT[[#This Row],[Lfd Nr.
(automatisch)]])-2),"")</f>
        <v>FI1735</v>
      </c>
      <c r="B1821" s="15" t="s">
        <v>20</v>
      </c>
      <c r="C1821" s="15"/>
      <c r="D1821" t="s">
        <v>12493</v>
      </c>
      <c r="E1821" s="10" t="str">
        <f>IFERROR(IF(NOT(BTT[[#This Row],[Manuelle Änderung des Verantwortliches TP
(Auswahl - bei Bedarf)]]=""),BTT[[#This Row],[Manuelle Änderung des Verantwortliches TP
(Auswahl - bei Bedarf)]],VLOOKUP(BTT[[#This Row],[Hauptprozess
(Pflichtauswahl)]],Hauptprozesse[],3,FALSE)),"")</f>
        <v>FI</v>
      </c>
      <c r="G1821" t="s">
        <v>14325</v>
      </c>
      <c r="H1821" s="10"/>
      <c r="J1821" s="10" t="str">
        <f>IFERROR(VLOOKUP(BTT[[#This Row],[Verwendete Transaktion (Pflichtauswahl)]],Transaktionen[[Transaktionen]:[Langtext]],2,FALSE),"")</f>
        <v/>
      </c>
      <c r="V1821" s="10" t="str">
        <f>IFERROR(VLOOKUP(BTT[[#This Row],[Verwendetes Formular
(Auswahl falls relevant)]],Formulare[[Formularbezeichnung]:[Formularname (technisch)]],2,FALSE),"")</f>
        <v/>
      </c>
      <c r="Y1821" s="4"/>
      <c r="AK1821" s="10" t="str">
        <f>IF(BTT[[#This Row],[Subprozess
(optionale Auswahl)]]="","okay",IF(VLOOKUP(BTT[[#This Row],[Subprozess
(optionale Auswahl)]],BPML[[Subprozess]:[Zugeordneter Hauptprozess]],3,FALSE)=BTT[[#This Row],[Hauptprozess
(Pflichtauswahl)]],"okay","falscher Subprozess"))</f>
        <v>okay</v>
      </c>
      <c r="AL1821" t="str">
        <f>IF(aktives_Teilprojekt="Master","",IF(BTT[[#This Row],[Verantwortliches TP
(automatisch)]]=VLOOKUP(aktives_Teilprojekt,Teilprojekte[[Teilprojekte]:[Kürzel]],2,FALSE),"okay","Hauptprozess anderes TP"))</f>
        <v>okay</v>
      </c>
      <c r="AM18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1" s="10" t="str">
        <f>IFERROR(IF(BTT[[#This Row],[SAP-Modul
(Pflichtauswahl)]]&lt;&gt;VLOOKUP(BTT[[#This Row],[Verwendete Transaktion (Pflichtauswahl)]],Transaktionen[[Transaktionen]:[Modul]],3,FALSE),"Modul anders","okay"),"")</f>
        <v/>
      </c>
      <c r="AP1821" s="10" t="str">
        <f>IFERROR(IF(COUNTIFS(BTT[Verwendete Transaktion (Pflichtauswahl)],BTT[[#This Row],[Verwendete Transaktion (Pflichtauswahl)]],BTT[SAP-Modul
(Pflichtauswahl)],"&lt;&gt;"&amp;BTT[[#This Row],[SAP-Modul
(Pflichtauswahl)]])&gt;0,"Modul anders","okay"),"")</f>
        <v>okay</v>
      </c>
      <c r="AQ1821" s="10" t="str">
        <f>IFERROR(IF(COUNTIFS(BTT[Verwendete Transaktion (Pflichtauswahl)],BTT[[#This Row],[Verwendete Transaktion (Pflichtauswahl)]],BTT[Verantwortliches TP
(automatisch)],"&lt;&gt;"&amp;BTT[[#This Row],[Verantwortliches TP
(automatisch)]])&gt;0,"Transaktion mehrfach","okay"),"")</f>
        <v>okay</v>
      </c>
      <c r="AR1821" s="10" t="str">
        <f>IFERROR(IF(COUNTIFS(BTT[Verwendete Transaktion (Pflichtauswahl)],BTT[[#This Row],[Verwendete Transaktion (Pflichtauswahl)]],BTT[Verantwortliches TP
(automatisch)],"&lt;&gt;"&amp;VLOOKUP(aktives_Teilprojekt,Teilprojekte[[Teilprojekte]:[Kürzel]],2,FALSE))&gt;0,"Transaktion mehrfach","okay"),"")</f>
        <v>okay</v>
      </c>
      <c r="AS1821" s="10" t="s">
        <v>12492</v>
      </c>
      <c r="AT1821" s="10"/>
    </row>
    <row r="1822" spans="1:46" x14ac:dyDescent="0.25">
      <c r="A1822" s="14" t="str">
        <f>IFERROR(IF(BTT[[#This Row],[Lfd Nr. 
(aus konsolidierter Datei)]]&lt;&gt;"",BTT[[#This Row],[Lfd Nr. 
(aus konsolidierter Datei)]],VLOOKUP(aktives_Teilprojekt,Teilprojekte[[Teilprojekte]:[Kürzel]],2,FALSE)&amp;ROW(BTT[[#This Row],[Lfd Nr.
(automatisch)]])-2),"")</f>
        <v>FI1736</v>
      </c>
      <c r="B1822" s="15" t="s">
        <v>20</v>
      </c>
      <c r="C1822" s="15"/>
      <c r="D1822" t="s">
        <v>12495</v>
      </c>
      <c r="E1822" s="10" t="str">
        <f>IFERROR(IF(NOT(BTT[[#This Row],[Manuelle Änderung des Verantwortliches TP
(Auswahl - bei Bedarf)]]=""),BTT[[#This Row],[Manuelle Änderung des Verantwortliches TP
(Auswahl - bei Bedarf)]],VLOOKUP(BTT[[#This Row],[Hauptprozess
(Pflichtauswahl)]],Hauptprozesse[],3,FALSE)),"")</f>
        <v>FI</v>
      </c>
      <c r="H1822" s="10"/>
      <c r="J1822" s="10" t="str">
        <f>IFERROR(VLOOKUP(BTT[[#This Row],[Verwendete Transaktion (Pflichtauswahl)]],Transaktionen[[Transaktionen]:[Langtext]],2,FALSE),"")</f>
        <v/>
      </c>
      <c r="V1822" s="10" t="str">
        <f>IFERROR(VLOOKUP(BTT[[#This Row],[Verwendetes Formular
(Auswahl falls relevant)]],Formulare[[Formularbezeichnung]:[Formularname (technisch)]],2,FALSE),"")</f>
        <v/>
      </c>
      <c r="Y1822" s="4"/>
      <c r="AK1822" s="10" t="str">
        <f>IF(BTT[[#This Row],[Subprozess
(optionale Auswahl)]]="","okay",IF(VLOOKUP(BTT[[#This Row],[Subprozess
(optionale Auswahl)]],BPML[[Subprozess]:[Zugeordneter Hauptprozess]],3,FALSE)=BTT[[#This Row],[Hauptprozess
(Pflichtauswahl)]],"okay","falscher Subprozess"))</f>
        <v>okay</v>
      </c>
      <c r="AL1822" t="str">
        <f>IF(aktives_Teilprojekt="Master","",IF(BTT[[#This Row],[Verantwortliches TP
(automatisch)]]=VLOOKUP(aktives_Teilprojekt,Teilprojekte[[Teilprojekte]:[Kürzel]],2,FALSE),"okay","Hauptprozess anderes TP"))</f>
        <v>okay</v>
      </c>
      <c r="AM18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2" s="10" t="str">
        <f>IFERROR(IF(BTT[[#This Row],[SAP-Modul
(Pflichtauswahl)]]&lt;&gt;VLOOKUP(BTT[[#This Row],[Verwendete Transaktion (Pflichtauswahl)]],Transaktionen[[Transaktionen]:[Modul]],3,FALSE),"Modul anders","okay"),"")</f>
        <v/>
      </c>
      <c r="AP1822" s="10" t="str">
        <f>IFERROR(IF(COUNTIFS(BTT[Verwendete Transaktion (Pflichtauswahl)],BTT[[#This Row],[Verwendete Transaktion (Pflichtauswahl)]],BTT[SAP-Modul
(Pflichtauswahl)],"&lt;&gt;"&amp;BTT[[#This Row],[SAP-Modul
(Pflichtauswahl)]])&gt;0,"Modul anders","okay"),"")</f>
        <v>okay</v>
      </c>
      <c r="AQ1822" s="10" t="str">
        <f>IFERROR(IF(COUNTIFS(BTT[Verwendete Transaktion (Pflichtauswahl)],BTT[[#This Row],[Verwendete Transaktion (Pflichtauswahl)]],BTT[Verantwortliches TP
(automatisch)],"&lt;&gt;"&amp;BTT[[#This Row],[Verantwortliches TP
(automatisch)]])&gt;0,"Transaktion mehrfach","okay"),"")</f>
        <v>okay</v>
      </c>
      <c r="AR1822" s="10" t="str">
        <f>IFERROR(IF(COUNTIFS(BTT[Verwendete Transaktion (Pflichtauswahl)],BTT[[#This Row],[Verwendete Transaktion (Pflichtauswahl)]],BTT[Verantwortliches TP
(automatisch)],"&lt;&gt;"&amp;VLOOKUP(aktives_Teilprojekt,Teilprojekte[[Teilprojekte]:[Kürzel]],2,FALSE))&gt;0,"Transaktion mehrfach","okay"),"")</f>
        <v>okay</v>
      </c>
      <c r="AS1822" s="10" t="s">
        <v>12494</v>
      </c>
      <c r="AT1822" s="10"/>
    </row>
    <row r="1823" spans="1:46" x14ac:dyDescent="0.25">
      <c r="A1823" s="14" t="str">
        <f>IFERROR(IF(BTT[[#This Row],[Lfd Nr. 
(aus konsolidierter Datei)]]&lt;&gt;"",BTT[[#This Row],[Lfd Nr. 
(aus konsolidierter Datei)]],VLOOKUP(aktives_Teilprojekt,Teilprojekte[[Teilprojekte]:[Kürzel]],2,FALSE)&amp;ROW(BTT[[#This Row],[Lfd Nr.
(automatisch)]])-2),"")</f>
        <v>FI1737</v>
      </c>
      <c r="B1823" s="15" t="s">
        <v>20</v>
      </c>
      <c r="C1823" s="15"/>
      <c r="D1823" t="s">
        <v>12497</v>
      </c>
      <c r="E1823" s="10" t="str">
        <f>IFERROR(IF(NOT(BTT[[#This Row],[Manuelle Änderung des Verantwortliches TP
(Auswahl - bei Bedarf)]]=""),BTT[[#This Row],[Manuelle Änderung des Verantwortliches TP
(Auswahl - bei Bedarf)]],VLOOKUP(BTT[[#This Row],[Hauptprozess
(Pflichtauswahl)]],Hauptprozesse[],3,FALSE)),"")</f>
        <v>FI</v>
      </c>
      <c r="G1823" t="s">
        <v>14280</v>
      </c>
      <c r="H1823" s="10"/>
      <c r="J1823" s="10" t="str">
        <f>IFERROR(VLOOKUP(BTT[[#This Row],[Verwendete Transaktion (Pflichtauswahl)]],Transaktionen[[Transaktionen]:[Langtext]],2,FALSE),"")</f>
        <v/>
      </c>
      <c r="V1823" s="10" t="str">
        <f>IFERROR(VLOOKUP(BTT[[#This Row],[Verwendetes Formular
(Auswahl falls relevant)]],Formulare[[Formularbezeichnung]:[Formularname (technisch)]],2,FALSE),"")</f>
        <v/>
      </c>
      <c r="Y1823" s="4"/>
      <c r="AK1823" s="10" t="str">
        <f>IF(BTT[[#This Row],[Subprozess
(optionale Auswahl)]]="","okay",IF(VLOOKUP(BTT[[#This Row],[Subprozess
(optionale Auswahl)]],BPML[[Subprozess]:[Zugeordneter Hauptprozess]],3,FALSE)=BTT[[#This Row],[Hauptprozess
(Pflichtauswahl)]],"okay","falscher Subprozess"))</f>
        <v>okay</v>
      </c>
      <c r="AL1823" t="str">
        <f>IF(aktives_Teilprojekt="Master","",IF(BTT[[#This Row],[Verantwortliches TP
(automatisch)]]=VLOOKUP(aktives_Teilprojekt,Teilprojekte[[Teilprojekte]:[Kürzel]],2,FALSE),"okay","Hauptprozess anderes TP"))</f>
        <v>okay</v>
      </c>
      <c r="AM18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3" s="10" t="str">
        <f>IFERROR(IF(BTT[[#This Row],[SAP-Modul
(Pflichtauswahl)]]&lt;&gt;VLOOKUP(BTT[[#This Row],[Verwendete Transaktion (Pflichtauswahl)]],Transaktionen[[Transaktionen]:[Modul]],3,FALSE),"Modul anders","okay"),"")</f>
        <v/>
      </c>
      <c r="AP1823" s="10" t="str">
        <f>IFERROR(IF(COUNTIFS(BTT[Verwendete Transaktion (Pflichtauswahl)],BTT[[#This Row],[Verwendete Transaktion (Pflichtauswahl)]],BTT[SAP-Modul
(Pflichtauswahl)],"&lt;&gt;"&amp;BTT[[#This Row],[SAP-Modul
(Pflichtauswahl)]])&gt;0,"Modul anders","okay"),"")</f>
        <v>okay</v>
      </c>
      <c r="AQ1823" s="10" t="str">
        <f>IFERROR(IF(COUNTIFS(BTT[Verwendete Transaktion (Pflichtauswahl)],BTT[[#This Row],[Verwendete Transaktion (Pflichtauswahl)]],BTT[Verantwortliches TP
(automatisch)],"&lt;&gt;"&amp;BTT[[#This Row],[Verantwortliches TP
(automatisch)]])&gt;0,"Transaktion mehrfach","okay"),"")</f>
        <v>okay</v>
      </c>
      <c r="AR1823" s="10" t="str">
        <f>IFERROR(IF(COUNTIFS(BTT[Verwendete Transaktion (Pflichtauswahl)],BTT[[#This Row],[Verwendete Transaktion (Pflichtauswahl)]],BTT[Verantwortliches TP
(automatisch)],"&lt;&gt;"&amp;VLOOKUP(aktives_Teilprojekt,Teilprojekte[[Teilprojekte]:[Kürzel]],2,FALSE))&gt;0,"Transaktion mehrfach","okay"),"")</f>
        <v>okay</v>
      </c>
      <c r="AS1823" s="10" t="s">
        <v>12496</v>
      </c>
      <c r="AT1823" s="10"/>
    </row>
    <row r="1824" spans="1:46" x14ac:dyDescent="0.25">
      <c r="A1824" s="14" t="str">
        <f>IFERROR(IF(BTT[[#This Row],[Lfd Nr. 
(aus konsolidierter Datei)]]&lt;&gt;"",BTT[[#This Row],[Lfd Nr. 
(aus konsolidierter Datei)]],VLOOKUP(aktives_Teilprojekt,Teilprojekte[[Teilprojekte]:[Kürzel]],2,FALSE)&amp;ROW(BTT[[#This Row],[Lfd Nr.
(automatisch)]])-2),"")</f>
        <v>FI1738</v>
      </c>
      <c r="B1824" s="15" t="s">
        <v>20</v>
      </c>
      <c r="C1824" s="15"/>
      <c r="D1824" t="s">
        <v>12499</v>
      </c>
      <c r="E1824" s="10" t="str">
        <f>IFERROR(IF(NOT(BTT[[#This Row],[Manuelle Änderung des Verantwortliches TP
(Auswahl - bei Bedarf)]]=""),BTT[[#This Row],[Manuelle Änderung des Verantwortliches TP
(Auswahl - bei Bedarf)]],VLOOKUP(BTT[[#This Row],[Hauptprozess
(Pflichtauswahl)]],Hauptprozesse[],3,FALSE)),"")</f>
        <v>FI</v>
      </c>
      <c r="G1824" t="s">
        <v>14325</v>
      </c>
      <c r="H1824" s="10" t="s">
        <v>3</v>
      </c>
      <c r="I1824" t="s">
        <v>1689</v>
      </c>
      <c r="J1824" s="10" t="str">
        <f>IFERROR(VLOOKUP(BTT[[#This Row],[Verwendete Transaktion (Pflichtauswahl)]],Transaktionen[[Transaktionen]:[Langtext]],2,FALSE),"")</f>
        <v>Statistische Buchung zurücknehmen</v>
      </c>
      <c r="V1824" s="10" t="str">
        <f>IFERROR(VLOOKUP(BTT[[#This Row],[Verwendetes Formular
(Auswahl falls relevant)]],Formulare[[Formularbezeichnung]:[Formularname (technisch)]],2,FALSE),"")</f>
        <v/>
      </c>
      <c r="Y1824" s="4"/>
      <c r="AK1824" s="10" t="str">
        <f>IF(BTT[[#This Row],[Subprozess
(optionale Auswahl)]]="","okay",IF(VLOOKUP(BTT[[#This Row],[Subprozess
(optionale Auswahl)]],BPML[[Subprozess]:[Zugeordneter Hauptprozess]],3,FALSE)=BTT[[#This Row],[Hauptprozess
(Pflichtauswahl)]],"okay","falscher Subprozess"))</f>
        <v>okay</v>
      </c>
      <c r="AL1824" t="str">
        <f>IF(aktives_Teilprojekt="Master","",IF(BTT[[#This Row],[Verantwortliches TP
(automatisch)]]=VLOOKUP(aktives_Teilprojekt,Teilprojekte[[Teilprojekte]:[Kürzel]],2,FALSE),"okay","Hauptprozess anderes TP"))</f>
        <v>okay</v>
      </c>
      <c r="AM18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4" s="10" t="str">
        <f>IFERROR(IF(BTT[[#This Row],[SAP-Modul
(Pflichtauswahl)]]&lt;&gt;VLOOKUP(BTT[[#This Row],[Verwendete Transaktion (Pflichtauswahl)]],Transaktionen[[Transaktionen]:[Modul]],3,FALSE),"Modul anders","okay"),"")</f>
        <v>okay</v>
      </c>
      <c r="AP1824" s="10" t="str">
        <f>IFERROR(IF(COUNTIFS(BTT[Verwendete Transaktion (Pflichtauswahl)],BTT[[#This Row],[Verwendete Transaktion (Pflichtauswahl)]],BTT[SAP-Modul
(Pflichtauswahl)],"&lt;&gt;"&amp;BTT[[#This Row],[SAP-Modul
(Pflichtauswahl)]])&gt;0,"Modul anders","okay"),"")</f>
        <v>okay</v>
      </c>
      <c r="AQ1824" s="10" t="str">
        <f>IFERROR(IF(COUNTIFS(BTT[Verwendete Transaktion (Pflichtauswahl)],BTT[[#This Row],[Verwendete Transaktion (Pflichtauswahl)]],BTT[Verantwortliches TP
(automatisch)],"&lt;&gt;"&amp;BTT[[#This Row],[Verantwortliches TP
(automatisch)]])&gt;0,"Transaktion mehrfach","okay"),"")</f>
        <v>okay</v>
      </c>
      <c r="AR1824" s="10" t="str">
        <f>IFERROR(IF(COUNTIFS(BTT[Verwendete Transaktion (Pflichtauswahl)],BTT[[#This Row],[Verwendete Transaktion (Pflichtauswahl)]],BTT[Verantwortliches TP
(automatisch)],"&lt;&gt;"&amp;VLOOKUP(aktives_Teilprojekt,Teilprojekte[[Teilprojekte]:[Kürzel]],2,FALSE))&gt;0,"Transaktion mehrfach","okay"),"")</f>
        <v>okay</v>
      </c>
      <c r="AS1824" s="10" t="s">
        <v>12498</v>
      </c>
      <c r="AT1824" s="10"/>
    </row>
    <row r="1825" spans="1:46" x14ac:dyDescent="0.25">
      <c r="A1825" s="14" t="str">
        <f>IFERROR(IF(BTT[[#This Row],[Lfd Nr. 
(aus konsolidierter Datei)]]&lt;&gt;"",BTT[[#This Row],[Lfd Nr. 
(aus konsolidierter Datei)]],VLOOKUP(aktives_Teilprojekt,Teilprojekte[[Teilprojekte]:[Kürzel]],2,FALSE)&amp;ROW(BTT[[#This Row],[Lfd Nr.
(automatisch)]])-2),"")</f>
        <v>FI1739</v>
      </c>
      <c r="B1825" s="15" t="s">
        <v>20</v>
      </c>
      <c r="C1825" s="15"/>
      <c r="D1825" t="s">
        <v>12499</v>
      </c>
      <c r="E1825" s="10" t="str">
        <f>IFERROR(IF(NOT(BTT[[#This Row],[Manuelle Änderung des Verantwortliches TP
(Auswahl - bei Bedarf)]]=""),BTT[[#This Row],[Manuelle Änderung des Verantwortliches TP
(Auswahl - bei Bedarf)]],VLOOKUP(BTT[[#This Row],[Hauptprozess
(Pflichtauswahl)]],Hauptprozesse[],3,FALSE)),"")</f>
        <v>FI</v>
      </c>
      <c r="G1825" t="s">
        <v>14325</v>
      </c>
      <c r="H1825" s="10" t="s">
        <v>3</v>
      </c>
      <c r="I1825" t="s">
        <v>1656</v>
      </c>
      <c r="J1825" s="10" t="str">
        <f>IFERROR(VLOOKUP(BTT[[#This Row],[Verwendete Transaktion (Pflichtauswahl)]],Transaktionen[[Transaktionen]:[Langtext]],2,FALSE),"")</f>
        <v>Statistische Buchung zurücknehmen</v>
      </c>
      <c r="V1825" s="10" t="str">
        <f>IFERROR(VLOOKUP(BTT[[#This Row],[Verwendetes Formular
(Auswahl falls relevant)]],Formulare[[Formularbezeichnung]:[Formularname (technisch)]],2,FALSE),"")</f>
        <v/>
      </c>
      <c r="Y1825" s="4"/>
      <c r="AK1825" s="10" t="str">
        <f>IF(BTT[[#This Row],[Subprozess
(optionale Auswahl)]]="","okay",IF(VLOOKUP(BTT[[#This Row],[Subprozess
(optionale Auswahl)]],BPML[[Subprozess]:[Zugeordneter Hauptprozess]],3,FALSE)=BTT[[#This Row],[Hauptprozess
(Pflichtauswahl)]],"okay","falscher Subprozess"))</f>
        <v>okay</v>
      </c>
      <c r="AL1825" t="str">
        <f>IF(aktives_Teilprojekt="Master","",IF(BTT[[#This Row],[Verantwortliches TP
(automatisch)]]=VLOOKUP(aktives_Teilprojekt,Teilprojekte[[Teilprojekte]:[Kürzel]],2,FALSE),"okay","Hauptprozess anderes TP"))</f>
        <v>okay</v>
      </c>
      <c r="AM18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5" s="10" t="str">
        <f>IFERROR(IF(BTT[[#This Row],[SAP-Modul
(Pflichtauswahl)]]&lt;&gt;VLOOKUP(BTT[[#This Row],[Verwendete Transaktion (Pflichtauswahl)]],Transaktionen[[Transaktionen]:[Modul]],3,FALSE),"Modul anders","okay"),"")</f>
        <v>okay</v>
      </c>
      <c r="AP1825" s="10" t="str">
        <f>IFERROR(IF(COUNTIFS(BTT[Verwendete Transaktion (Pflichtauswahl)],BTT[[#This Row],[Verwendete Transaktion (Pflichtauswahl)]],BTT[SAP-Modul
(Pflichtauswahl)],"&lt;&gt;"&amp;BTT[[#This Row],[SAP-Modul
(Pflichtauswahl)]])&gt;0,"Modul anders","okay"),"")</f>
        <v>okay</v>
      </c>
      <c r="AQ1825" s="10" t="str">
        <f>IFERROR(IF(COUNTIFS(BTT[Verwendete Transaktion (Pflichtauswahl)],BTT[[#This Row],[Verwendete Transaktion (Pflichtauswahl)]],BTT[Verantwortliches TP
(automatisch)],"&lt;&gt;"&amp;BTT[[#This Row],[Verantwortliches TP
(automatisch)]])&gt;0,"Transaktion mehrfach","okay"),"")</f>
        <v>okay</v>
      </c>
      <c r="AR1825" s="10" t="str">
        <f>IFERROR(IF(COUNTIFS(BTT[Verwendete Transaktion (Pflichtauswahl)],BTT[[#This Row],[Verwendete Transaktion (Pflichtauswahl)]],BTT[Verantwortliches TP
(automatisch)],"&lt;&gt;"&amp;VLOOKUP(aktives_Teilprojekt,Teilprojekte[[Teilprojekte]:[Kürzel]],2,FALSE))&gt;0,"Transaktion mehrfach","okay"),"")</f>
        <v>okay</v>
      </c>
      <c r="AS1825" s="10" t="s">
        <v>12500</v>
      </c>
      <c r="AT1825" s="10"/>
    </row>
    <row r="1826" spans="1:46" x14ac:dyDescent="0.25">
      <c r="A1826" s="14" t="str">
        <f>IFERROR(IF(BTT[[#This Row],[Lfd Nr. 
(aus konsolidierter Datei)]]&lt;&gt;"",BTT[[#This Row],[Lfd Nr. 
(aus konsolidierter Datei)]],VLOOKUP(aktives_Teilprojekt,Teilprojekte[[Teilprojekte]:[Kürzel]],2,FALSE)&amp;ROW(BTT[[#This Row],[Lfd Nr.
(automatisch)]])-2),"")</f>
        <v>FI1740</v>
      </c>
      <c r="B1826" s="15" t="s">
        <v>20</v>
      </c>
      <c r="C1826" s="15"/>
      <c r="D1826" t="s">
        <v>12502</v>
      </c>
      <c r="E1826" s="10" t="str">
        <f>IFERROR(IF(NOT(BTT[[#This Row],[Manuelle Änderung des Verantwortliches TP
(Auswahl - bei Bedarf)]]=""),BTT[[#This Row],[Manuelle Änderung des Verantwortliches TP
(Auswahl - bei Bedarf)]],VLOOKUP(BTT[[#This Row],[Hauptprozess
(Pflichtauswahl)]],Hauptprozesse[],3,FALSE)),"")</f>
        <v>FI</v>
      </c>
      <c r="G1826" t="s">
        <v>14325</v>
      </c>
      <c r="H1826" s="10"/>
      <c r="J1826" s="10" t="str">
        <f>IFERROR(VLOOKUP(BTT[[#This Row],[Verwendete Transaktion (Pflichtauswahl)]],Transaktionen[[Transaktionen]:[Langtext]],2,FALSE),"")</f>
        <v/>
      </c>
      <c r="V1826" s="10" t="str">
        <f>IFERROR(VLOOKUP(BTT[[#This Row],[Verwendetes Formular
(Auswahl falls relevant)]],Formulare[[Formularbezeichnung]:[Formularname (technisch)]],2,FALSE),"")</f>
        <v/>
      </c>
      <c r="Y1826" s="4"/>
      <c r="AK1826" s="10" t="str">
        <f>IF(BTT[[#This Row],[Subprozess
(optionale Auswahl)]]="","okay",IF(VLOOKUP(BTT[[#This Row],[Subprozess
(optionale Auswahl)]],BPML[[Subprozess]:[Zugeordneter Hauptprozess]],3,FALSE)=BTT[[#This Row],[Hauptprozess
(Pflichtauswahl)]],"okay","falscher Subprozess"))</f>
        <v>okay</v>
      </c>
      <c r="AL1826" t="str">
        <f>IF(aktives_Teilprojekt="Master","",IF(BTT[[#This Row],[Verantwortliches TP
(automatisch)]]=VLOOKUP(aktives_Teilprojekt,Teilprojekte[[Teilprojekte]:[Kürzel]],2,FALSE),"okay","Hauptprozess anderes TP"))</f>
        <v>okay</v>
      </c>
      <c r="AM18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6" s="10" t="str">
        <f>IFERROR(IF(BTT[[#This Row],[SAP-Modul
(Pflichtauswahl)]]&lt;&gt;VLOOKUP(BTT[[#This Row],[Verwendete Transaktion (Pflichtauswahl)]],Transaktionen[[Transaktionen]:[Modul]],3,FALSE),"Modul anders","okay"),"")</f>
        <v/>
      </c>
      <c r="AP1826" s="10" t="str">
        <f>IFERROR(IF(COUNTIFS(BTT[Verwendete Transaktion (Pflichtauswahl)],BTT[[#This Row],[Verwendete Transaktion (Pflichtauswahl)]],BTT[SAP-Modul
(Pflichtauswahl)],"&lt;&gt;"&amp;BTT[[#This Row],[SAP-Modul
(Pflichtauswahl)]])&gt;0,"Modul anders","okay"),"")</f>
        <v>okay</v>
      </c>
      <c r="AQ1826" s="10" t="str">
        <f>IFERROR(IF(COUNTIFS(BTT[Verwendete Transaktion (Pflichtauswahl)],BTT[[#This Row],[Verwendete Transaktion (Pflichtauswahl)]],BTT[Verantwortliches TP
(automatisch)],"&lt;&gt;"&amp;BTT[[#This Row],[Verantwortliches TP
(automatisch)]])&gt;0,"Transaktion mehrfach","okay"),"")</f>
        <v>okay</v>
      </c>
      <c r="AR1826" s="10" t="str">
        <f>IFERROR(IF(COUNTIFS(BTT[Verwendete Transaktion (Pflichtauswahl)],BTT[[#This Row],[Verwendete Transaktion (Pflichtauswahl)]],BTT[Verantwortliches TP
(automatisch)],"&lt;&gt;"&amp;VLOOKUP(aktives_Teilprojekt,Teilprojekte[[Teilprojekte]:[Kürzel]],2,FALSE))&gt;0,"Transaktion mehrfach","okay"),"")</f>
        <v>okay</v>
      </c>
      <c r="AS1826" s="10" t="s">
        <v>12501</v>
      </c>
      <c r="AT1826" s="10"/>
    </row>
    <row r="1827" spans="1:46" x14ac:dyDescent="0.25">
      <c r="A1827" s="14" t="str">
        <f>IFERROR(IF(BTT[[#This Row],[Lfd Nr. 
(aus konsolidierter Datei)]]&lt;&gt;"",BTT[[#This Row],[Lfd Nr. 
(aus konsolidierter Datei)]],VLOOKUP(aktives_Teilprojekt,Teilprojekte[[Teilprojekte]:[Kürzel]],2,FALSE)&amp;ROW(BTT[[#This Row],[Lfd Nr.
(automatisch)]])-2),"")</f>
        <v>FI1741</v>
      </c>
      <c r="B1827" s="15" t="s">
        <v>20</v>
      </c>
      <c r="C1827" s="15"/>
      <c r="D1827" t="s">
        <v>12504</v>
      </c>
      <c r="E1827" s="10" t="str">
        <f>IFERROR(IF(NOT(BTT[[#This Row],[Manuelle Änderung des Verantwortliches TP
(Auswahl - bei Bedarf)]]=""),BTT[[#This Row],[Manuelle Änderung des Verantwortliches TP
(Auswahl - bei Bedarf)]],VLOOKUP(BTT[[#This Row],[Hauptprozess
(Pflichtauswahl)]],Hauptprozesse[],3,FALSE)),"")</f>
        <v>FI</v>
      </c>
      <c r="H1827" s="10"/>
      <c r="J1827" s="10" t="str">
        <f>IFERROR(VLOOKUP(BTT[[#This Row],[Verwendete Transaktion (Pflichtauswahl)]],Transaktionen[[Transaktionen]:[Langtext]],2,FALSE),"")</f>
        <v/>
      </c>
      <c r="V1827" s="10" t="str">
        <f>IFERROR(VLOOKUP(BTT[[#This Row],[Verwendetes Formular
(Auswahl falls relevant)]],Formulare[[Formularbezeichnung]:[Formularname (technisch)]],2,FALSE),"")</f>
        <v/>
      </c>
      <c r="Y1827" s="4"/>
      <c r="AK1827" s="10" t="str">
        <f>IF(BTT[[#This Row],[Subprozess
(optionale Auswahl)]]="","okay",IF(VLOOKUP(BTT[[#This Row],[Subprozess
(optionale Auswahl)]],BPML[[Subprozess]:[Zugeordneter Hauptprozess]],3,FALSE)=BTT[[#This Row],[Hauptprozess
(Pflichtauswahl)]],"okay","falscher Subprozess"))</f>
        <v>okay</v>
      </c>
      <c r="AL1827" t="str">
        <f>IF(aktives_Teilprojekt="Master","",IF(BTT[[#This Row],[Verantwortliches TP
(automatisch)]]=VLOOKUP(aktives_Teilprojekt,Teilprojekte[[Teilprojekte]:[Kürzel]],2,FALSE),"okay","Hauptprozess anderes TP"))</f>
        <v>okay</v>
      </c>
      <c r="AM18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7" s="10" t="str">
        <f>IFERROR(IF(BTT[[#This Row],[SAP-Modul
(Pflichtauswahl)]]&lt;&gt;VLOOKUP(BTT[[#This Row],[Verwendete Transaktion (Pflichtauswahl)]],Transaktionen[[Transaktionen]:[Modul]],3,FALSE),"Modul anders","okay"),"")</f>
        <v/>
      </c>
      <c r="AP1827" s="10" t="str">
        <f>IFERROR(IF(COUNTIFS(BTT[Verwendete Transaktion (Pflichtauswahl)],BTT[[#This Row],[Verwendete Transaktion (Pflichtauswahl)]],BTT[SAP-Modul
(Pflichtauswahl)],"&lt;&gt;"&amp;BTT[[#This Row],[SAP-Modul
(Pflichtauswahl)]])&gt;0,"Modul anders","okay"),"")</f>
        <v>okay</v>
      </c>
      <c r="AQ1827" s="10" t="str">
        <f>IFERROR(IF(COUNTIFS(BTT[Verwendete Transaktion (Pflichtauswahl)],BTT[[#This Row],[Verwendete Transaktion (Pflichtauswahl)]],BTT[Verantwortliches TP
(automatisch)],"&lt;&gt;"&amp;BTT[[#This Row],[Verantwortliches TP
(automatisch)]])&gt;0,"Transaktion mehrfach","okay"),"")</f>
        <v>okay</v>
      </c>
      <c r="AR1827" s="10" t="str">
        <f>IFERROR(IF(COUNTIFS(BTT[Verwendete Transaktion (Pflichtauswahl)],BTT[[#This Row],[Verwendete Transaktion (Pflichtauswahl)]],BTT[Verantwortliches TP
(automatisch)],"&lt;&gt;"&amp;VLOOKUP(aktives_Teilprojekt,Teilprojekte[[Teilprojekte]:[Kürzel]],2,FALSE))&gt;0,"Transaktion mehrfach","okay"),"")</f>
        <v>okay</v>
      </c>
      <c r="AS1827" s="10" t="s">
        <v>12503</v>
      </c>
      <c r="AT1827" s="10"/>
    </row>
    <row r="1828" spans="1:46" x14ac:dyDescent="0.25">
      <c r="A1828" s="14" t="str">
        <f>IFERROR(IF(BTT[[#This Row],[Lfd Nr. 
(aus konsolidierter Datei)]]&lt;&gt;"",BTT[[#This Row],[Lfd Nr. 
(aus konsolidierter Datei)]],VLOOKUP(aktives_Teilprojekt,Teilprojekte[[Teilprojekte]:[Kürzel]],2,FALSE)&amp;ROW(BTT[[#This Row],[Lfd Nr.
(automatisch)]])-2),"")</f>
        <v>FI1742</v>
      </c>
      <c r="B1828" s="15" t="s">
        <v>20</v>
      </c>
      <c r="C1828" s="15"/>
      <c r="E1828" s="10" t="str">
        <f>IFERROR(IF(NOT(BTT[[#This Row],[Manuelle Änderung des Verantwortliches TP
(Auswahl - bei Bedarf)]]=""),BTT[[#This Row],[Manuelle Änderung des Verantwortliches TP
(Auswahl - bei Bedarf)]],VLOOKUP(BTT[[#This Row],[Hauptprozess
(Pflichtauswahl)]],Hauptprozesse[],3,FALSE)),"")</f>
        <v>FI</v>
      </c>
      <c r="H1828" s="10"/>
      <c r="J1828" s="10" t="str">
        <f>IFERROR(VLOOKUP(BTT[[#This Row],[Verwendete Transaktion (Pflichtauswahl)]],Transaktionen[[Transaktionen]:[Langtext]],2,FALSE),"")</f>
        <v/>
      </c>
      <c r="V1828" s="10" t="str">
        <f>IFERROR(VLOOKUP(BTT[[#This Row],[Verwendetes Formular
(Auswahl falls relevant)]],Formulare[[Formularbezeichnung]:[Formularname (technisch)]],2,FALSE),"")</f>
        <v/>
      </c>
      <c r="Y1828" s="4"/>
      <c r="AK1828" s="10" t="str">
        <f>IF(BTT[[#This Row],[Subprozess
(optionale Auswahl)]]="","okay",IF(VLOOKUP(BTT[[#This Row],[Subprozess
(optionale Auswahl)]],BPML[[Subprozess]:[Zugeordneter Hauptprozess]],3,FALSE)=BTT[[#This Row],[Hauptprozess
(Pflichtauswahl)]],"okay","falscher Subprozess"))</f>
        <v>okay</v>
      </c>
      <c r="AL1828" t="str">
        <f>IF(aktives_Teilprojekt="Master","",IF(BTT[[#This Row],[Verantwortliches TP
(automatisch)]]=VLOOKUP(aktives_Teilprojekt,Teilprojekte[[Teilprojekte]:[Kürzel]],2,FALSE),"okay","Hauptprozess anderes TP"))</f>
        <v>okay</v>
      </c>
      <c r="AM18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8" s="10" t="str">
        <f>IFERROR(IF(BTT[[#This Row],[SAP-Modul
(Pflichtauswahl)]]&lt;&gt;VLOOKUP(BTT[[#This Row],[Verwendete Transaktion (Pflichtauswahl)]],Transaktionen[[Transaktionen]:[Modul]],3,FALSE),"Modul anders","okay"),"")</f>
        <v/>
      </c>
      <c r="AP1828" s="10" t="str">
        <f>IFERROR(IF(COUNTIFS(BTT[Verwendete Transaktion (Pflichtauswahl)],BTT[[#This Row],[Verwendete Transaktion (Pflichtauswahl)]],BTT[SAP-Modul
(Pflichtauswahl)],"&lt;&gt;"&amp;BTT[[#This Row],[SAP-Modul
(Pflichtauswahl)]])&gt;0,"Modul anders","okay"),"")</f>
        <v>okay</v>
      </c>
      <c r="AQ1828" s="10" t="str">
        <f>IFERROR(IF(COUNTIFS(BTT[Verwendete Transaktion (Pflichtauswahl)],BTT[[#This Row],[Verwendete Transaktion (Pflichtauswahl)]],BTT[Verantwortliches TP
(automatisch)],"&lt;&gt;"&amp;BTT[[#This Row],[Verantwortliches TP
(automatisch)]])&gt;0,"Transaktion mehrfach","okay"),"")</f>
        <v>okay</v>
      </c>
      <c r="AR1828" s="10" t="str">
        <f>IFERROR(IF(COUNTIFS(BTT[Verwendete Transaktion (Pflichtauswahl)],BTT[[#This Row],[Verwendete Transaktion (Pflichtauswahl)]],BTT[Verantwortliches TP
(automatisch)],"&lt;&gt;"&amp;VLOOKUP(aktives_Teilprojekt,Teilprojekte[[Teilprojekte]:[Kürzel]],2,FALSE))&gt;0,"Transaktion mehrfach","okay"),"")</f>
        <v>okay</v>
      </c>
      <c r="AS1828" s="10" t="s">
        <v>12505</v>
      </c>
      <c r="AT1828" s="10"/>
    </row>
    <row r="1829" spans="1:46" x14ac:dyDescent="0.25">
      <c r="A1829" s="14" t="str">
        <f>IFERROR(IF(BTT[[#This Row],[Lfd Nr. 
(aus konsolidierter Datei)]]&lt;&gt;"",BTT[[#This Row],[Lfd Nr. 
(aus konsolidierter Datei)]],VLOOKUP(aktives_Teilprojekt,Teilprojekte[[Teilprojekte]:[Kürzel]],2,FALSE)&amp;ROW(BTT[[#This Row],[Lfd Nr.
(automatisch)]])-2),"")</f>
        <v>FI1743</v>
      </c>
      <c r="B1829" s="15" t="s">
        <v>20</v>
      </c>
      <c r="C1829" s="15"/>
      <c r="D1829" t="s">
        <v>12507</v>
      </c>
      <c r="E1829" s="10" t="str">
        <f>IFERROR(IF(NOT(BTT[[#This Row],[Manuelle Änderung des Verantwortliches TP
(Auswahl - bei Bedarf)]]=""),BTT[[#This Row],[Manuelle Änderung des Verantwortliches TP
(Auswahl - bei Bedarf)]],VLOOKUP(BTT[[#This Row],[Hauptprozess
(Pflichtauswahl)]],Hauptprozesse[],3,FALSE)),"")</f>
        <v>FI</v>
      </c>
      <c r="H1829" s="10" t="s">
        <v>6092</v>
      </c>
      <c r="I1829" t="s">
        <v>1903</v>
      </c>
      <c r="J1829" s="10" t="str">
        <f>IFERROR(VLOOKUP(BTT[[#This Row],[Verwendete Transaktion (Pflichtauswahl)]],Transaktionen[[Transaktionen]:[Langtext]],2,FALSE),"")</f>
        <v>Anzeigen Kreditor (Buchhaltung)</v>
      </c>
      <c r="V1829" s="10" t="str">
        <f>IFERROR(VLOOKUP(BTT[[#This Row],[Verwendetes Formular
(Auswahl falls relevant)]],Formulare[[Formularbezeichnung]:[Formularname (technisch)]],2,FALSE),"")</f>
        <v/>
      </c>
      <c r="Y1829" s="4"/>
      <c r="AK1829" s="10" t="str">
        <f>IF(BTT[[#This Row],[Subprozess
(optionale Auswahl)]]="","okay",IF(VLOOKUP(BTT[[#This Row],[Subprozess
(optionale Auswahl)]],BPML[[Subprozess]:[Zugeordneter Hauptprozess]],3,FALSE)=BTT[[#This Row],[Hauptprozess
(Pflichtauswahl)]],"okay","falscher Subprozess"))</f>
        <v>okay</v>
      </c>
      <c r="AL1829" t="str">
        <f>IF(aktives_Teilprojekt="Master","",IF(BTT[[#This Row],[Verantwortliches TP
(automatisch)]]=VLOOKUP(aktives_Teilprojekt,Teilprojekte[[Teilprojekte]:[Kürzel]],2,FALSE),"okay","Hauptprozess anderes TP"))</f>
        <v>okay</v>
      </c>
      <c r="AM18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9" s="10" t="str">
        <f>IFERROR(IF(BTT[[#This Row],[SAP-Modul
(Pflichtauswahl)]]&lt;&gt;VLOOKUP(BTT[[#This Row],[Verwendete Transaktion (Pflichtauswahl)]],Transaktionen[[Transaktionen]:[Modul]],3,FALSE),"Modul anders","okay"),"")</f>
        <v>okay</v>
      </c>
      <c r="AP1829" s="10" t="str">
        <f>IFERROR(IF(COUNTIFS(BTT[Verwendete Transaktion (Pflichtauswahl)],BTT[[#This Row],[Verwendete Transaktion (Pflichtauswahl)]],BTT[SAP-Modul
(Pflichtauswahl)],"&lt;&gt;"&amp;BTT[[#This Row],[SAP-Modul
(Pflichtauswahl)]])&gt;0,"Modul anders","okay"),"")</f>
        <v>okay</v>
      </c>
      <c r="AQ1829" s="10" t="str">
        <f>IFERROR(IF(COUNTIFS(BTT[Verwendete Transaktion (Pflichtauswahl)],BTT[[#This Row],[Verwendete Transaktion (Pflichtauswahl)]],BTT[Verantwortliches TP
(automatisch)],"&lt;&gt;"&amp;BTT[[#This Row],[Verantwortliches TP
(automatisch)]])&gt;0,"Transaktion mehrfach","okay"),"")</f>
        <v>okay</v>
      </c>
      <c r="AR1829" s="10" t="str">
        <f>IFERROR(IF(COUNTIFS(BTT[Verwendete Transaktion (Pflichtauswahl)],BTT[[#This Row],[Verwendete Transaktion (Pflichtauswahl)]],BTT[Verantwortliches TP
(automatisch)],"&lt;&gt;"&amp;VLOOKUP(aktives_Teilprojekt,Teilprojekte[[Teilprojekte]:[Kürzel]],2,FALSE))&gt;0,"Transaktion mehrfach","okay"),"")</f>
        <v>okay</v>
      </c>
      <c r="AS1829" s="10" t="s">
        <v>12506</v>
      </c>
      <c r="AT1829" s="10"/>
    </row>
    <row r="1830" spans="1:46" x14ac:dyDescent="0.25">
      <c r="A1830" s="14" t="str">
        <f>IFERROR(IF(BTT[[#This Row],[Lfd Nr. 
(aus konsolidierter Datei)]]&lt;&gt;"",BTT[[#This Row],[Lfd Nr. 
(aus konsolidierter Datei)]],VLOOKUP(aktives_Teilprojekt,Teilprojekte[[Teilprojekte]:[Kürzel]],2,FALSE)&amp;ROW(BTT[[#This Row],[Lfd Nr.
(automatisch)]])-2),"")</f>
        <v>FI1744</v>
      </c>
      <c r="B1830" s="15" t="s">
        <v>20</v>
      </c>
      <c r="C1830" s="15"/>
      <c r="D1830" t="s">
        <v>12507</v>
      </c>
      <c r="E1830" s="10" t="str">
        <f>IFERROR(IF(NOT(BTT[[#This Row],[Manuelle Änderung des Verantwortliches TP
(Auswahl - bei Bedarf)]]=""),BTT[[#This Row],[Manuelle Änderung des Verantwortliches TP
(Auswahl - bei Bedarf)]],VLOOKUP(BTT[[#This Row],[Hauptprozess
(Pflichtauswahl)]],Hauptprozesse[],3,FALSE)),"")</f>
        <v>FI</v>
      </c>
      <c r="H1830" s="10" t="s">
        <v>6038</v>
      </c>
      <c r="I1830" t="s">
        <v>3133</v>
      </c>
      <c r="J1830" s="10" t="str">
        <f>IFERROR(VLOOKUP(BTT[[#This Row],[Verwendete Transaktion (Pflichtauswahl)]],Transaktionen[[Transaktionen]:[Langtext]],2,FALSE),"")</f>
        <v>Bestellung anzeigen</v>
      </c>
      <c r="V1830" s="10" t="str">
        <f>IFERROR(VLOOKUP(BTT[[#This Row],[Verwendetes Formular
(Auswahl falls relevant)]],Formulare[[Formularbezeichnung]:[Formularname (technisch)]],2,FALSE),"")</f>
        <v/>
      </c>
      <c r="Y1830" s="4"/>
      <c r="AK1830" s="10" t="str">
        <f>IF(BTT[[#This Row],[Subprozess
(optionale Auswahl)]]="","okay",IF(VLOOKUP(BTT[[#This Row],[Subprozess
(optionale Auswahl)]],BPML[[Subprozess]:[Zugeordneter Hauptprozess]],3,FALSE)=BTT[[#This Row],[Hauptprozess
(Pflichtauswahl)]],"okay","falscher Subprozess"))</f>
        <v>okay</v>
      </c>
      <c r="AL1830" t="str">
        <f>IF(aktives_Teilprojekt="Master","",IF(BTT[[#This Row],[Verantwortliches TP
(automatisch)]]=VLOOKUP(aktives_Teilprojekt,Teilprojekte[[Teilprojekte]:[Kürzel]],2,FALSE),"okay","Hauptprozess anderes TP"))</f>
        <v>okay</v>
      </c>
      <c r="AM18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0" s="10" t="str">
        <f>IFERROR(IF(BTT[[#This Row],[SAP-Modul
(Pflichtauswahl)]]&lt;&gt;VLOOKUP(BTT[[#This Row],[Verwendete Transaktion (Pflichtauswahl)]],Transaktionen[[Transaktionen]:[Modul]],3,FALSE),"Modul anders","okay"),"")</f>
        <v>okay</v>
      </c>
      <c r="AP1830" s="10" t="str">
        <f>IFERROR(IF(COUNTIFS(BTT[Verwendete Transaktion (Pflichtauswahl)],BTT[[#This Row],[Verwendete Transaktion (Pflichtauswahl)]],BTT[SAP-Modul
(Pflichtauswahl)],"&lt;&gt;"&amp;BTT[[#This Row],[SAP-Modul
(Pflichtauswahl)]])&gt;0,"Modul anders","okay"),"")</f>
        <v>okay</v>
      </c>
      <c r="AQ1830" s="10" t="str">
        <f>IFERROR(IF(COUNTIFS(BTT[Verwendete Transaktion (Pflichtauswahl)],BTT[[#This Row],[Verwendete Transaktion (Pflichtauswahl)]],BTT[Verantwortliches TP
(automatisch)],"&lt;&gt;"&amp;BTT[[#This Row],[Verantwortliches TP
(automatisch)]])&gt;0,"Transaktion mehrfach","okay"),"")</f>
        <v>okay</v>
      </c>
      <c r="AR1830" s="10" t="str">
        <f>IFERROR(IF(COUNTIFS(BTT[Verwendete Transaktion (Pflichtauswahl)],BTT[[#This Row],[Verwendete Transaktion (Pflichtauswahl)]],BTT[Verantwortliches TP
(automatisch)],"&lt;&gt;"&amp;VLOOKUP(aktives_Teilprojekt,Teilprojekte[[Teilprojekte]:[Kürzel]],2,FALSE))&gt;0,"Transaktion mehrfach","okay"),"")</f>
        <v>okay</v>
      </c>
      <c r="AS1830" s="10" t="s">
        <v>12508</v>
      </c>
      <c r="AT1830" s="10"/>
    </row>
    <row r="1831" spans="1:46" x14ac:dyDescent="0.25">
      <c r="A1831" s="14" t="str">
        <f>IFERROR(IF(BTT[[#This Row],[Lfd Nr. 
(aus konsolidierter Datei)]]&lt;&gt;"",BTT[[#This Row],[Lfd Nr. 
(aus konsolidierter Datei)]],VLOOKUP(aktives_Teilprojekt,Teilprojekte[[Teilprojekte]:[Kürzel]],2,FALSE)&amp;ROW(BTT[[#This Row],[Lfd Nr.
(automatisch)]])-2),"")</f>
        <v>FI1745</v>
      </c>
      <c r="B1831" s="15" t="s">
        <v>20</v>
      </c>
      <c r="C1831" s="15"/>
      <c r="D1831" t="s">
        <v>12507</v>
      </c>
      <c r="E1831" s="10" t="str">
        <f>IFERROR(IF(NOT(BTT[[#This Row],[Manuelle Änderung des Verantwortliches TP
(Auswahl - bei Bedarf)]]=""),BTT[[#This Row],[Manuelle Änderung des Verantwortliches TP
(Auswahl - bei Bedarf)]],VLOOKUP(BTT[[#This Row],[Hauptprozess
(Pflichtauswahl)]],Hauptprozesse[],3,FALSE)),"")</f>
        <v>FI</v>
      </c>
      <c r="H1831" s="10"/>
      <c r="J1831" s="10" t="str">
        <f>IFERROR(VLOOKUP(BTT[[#This Row],[Verwendete Transaktion (Pflichtauswahl)]],Transaktionen[[Transaktionen]:[Langtext]],2,FALSE),"")</f>
        <v/>
      </c>
      <c r="N1831" t="s">
        <v>9765</v>
      </c>
      <c r="V1831" s="10" t="str">
        <f>IFERROR(VLOOKUP(BTT[[#This Row],[Verwendetes Formular
(Auswahl falls relevant)]],Formulare[[Formularbezeichnung]:[Formularname (technisch)]],2,FALSE),"")</f>
        <v/>
      </c>
      <c r="Y1831" s="4"/>
      <c r="AK1831" s="10" t="str">
        <f>IF(BTT[[#This Row],[Subprozess
(optionale Auswahl)]]="","okay",IF(VLOOKUP(BTT[[#This Row],[Subprozess
(optionale Auswahl)]],BPML[[Subprozess]:[Zugeordneter Hauptprozess]],3,FALSE)=BTT[[#This Row],[Hauptprozess
(Pflichtauswahl)]],"okay","falscher Subprozess"))</f>
        <v>okay</v>
      </c>
      <c r="AL1831" t="str">
        <f>IF(aktives_Teilprojekt="Master","",IF(BTT[[#This Row],[Verantwortliches TP
(automatisch)]]=VLOOKUP(aktives_Teilprojekt,Teilprojekte[[Teilprojekte]:[Kürzel]],2,FALSE),"okay","Hauptprozess anderes TP"))</f>
        <v>okay</v>
      </c>
      <c r="AM18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1" s="10" t="str">
        <f>IFERROR(IF(BTT[[#This Row],[SAP-Modul
(Pflichtauswahl)]]&lt;&gt;VLOOKUP(BTT[[#This Row],[Verwendete Transaktion (Pflichtauswahl)]],Transaktionen[[Transaktionen]:[Modul]],3,FALSE),"Modul anders","okay"),"")</f>
        <v/>
      </c>
      <c r="AP1831" s="10" t="str">
        <f>IFERROR(IF(COUNTIFS(BTT[Verwendete Transaktion (Pflichtauswahl)],BTT[[#This Row],[Verwendete Transaktion (Pflichtauswahl)]],BTT[SAP-Modul
(Pflichtauswahl)],"&lt;&gt;"&amp;BTT[[#This Row],[SAP-Modul
(Pflichtauswahl)]])&gt;0,"Modul anders","okay"),"")</f>
        <v>okay</v>
      </c>
      <c r="AQ1831" s="10" t="str">
        <f>IFERROR(IF(COUNTIFS(BTT[Verwendete Transaktion (Pflichtauswahl)],BTT[[#This Row],[Verwendete Transaktion (Pflichtauswahl)]],BTT[Verantwortliches TP
(automatisch)],"&lt;&gt;"&amp;BTT[[#This Row],[Verantwortliches TP
(automatisch)]])&gt;0,"Transaktion mehrfach","okay"),"")</f>
        <v>okay</v>
      </c>
      <c r="AR1831" s="10" t="str">
        <f>IFERROR(IF(COUNTIFS(BTT[Verwendete Transaktion (Pflichtauswahl)],BTT[[#This Row],[Verwendete Transaktion (Pflichtauswahl)]],BTT[Verantwortliches TP
(automatisch)],"&lt;&gt;"&amp;VLOOKUP(aktives_Teilprojekt,Teilprojekte[[Teilprojekte]:[Kürzel]],2,FALSE))&gt;0,"Transaktion mehrfach","okay"),"")</f>
        <v>okay</v>
      </c>
      <c r="AS1831" s="10" t="s">
        <v>12509</v>
      </c>
      <c r="AT1831" s="10"/>
    </row>
    <row r="1832" spans="1:46" x14ac:dyDescent="0.25">
      <c r="A1832" s="14" t="str">
        <f>IFERROR(IF(BTT[[#This Row],[Lfd Nr. 
(aus konsolidierter Datei)]]&lt;&gt;"",BTT[[#This Row],[Lfd Nr. 
(aus konsolidierter Datei)]],VLOOKUP(aktives_Teilprojekt,Teilprojekte[[Teilprojekte]:[Kürzel]],2,FALSE)&amp;ROW(BTT[[#This Row],[Lfd Nr.
(automatisch)]])-2),"")</f>
        <v>FI1746</v>
      </c>
      <c r="B1832" s="15" t="s">
        <v>20</v>
      </c>
      <c r="C1832" s="15"/>
      <c r="E1832" s="10" t="str">
        <f>IFERROR(IF(NOT(BTT[[#This Row],[Manuelle Änderung des Verantwortliches TP
(Auswahl - bei Bedarf)]]=""),BTT[[#This Row],[Manuelle Änderung des Verantwortliches TP
(Auswahl - bei Bedarf)]],VLOOKUP(BTT[[#This Row],[Hauptprozess
(Pflichtauswahl)]],Hauptprozesse[],3,FALSE)),"")</f>
        <v>FI</v>
      </c>
      <c r="H1832" s="10"/>
      <c r="J1832" s="10" t="str">
        <f>IFERROR(VLOOKUP(BTT[[#This Row],[Verwendete Transaktion (Pflichtauswahl)]],Transaktionen[[Transaktionen]:[Langtext]],2,FALSE),"")</f>
        <v/>
      </c>
      <c r="V1832" s="10" t="str">
        <f>IFERROR(VLOOKUP(BTT[[#This Row],[Verwendetes Formular
(Auswahl falls relevant)]],Formulare[[Formularbezeichnung]:[Formularname (technisch)]],2,FALSE),"")</f>
        <v/>
      </c>
      <c r="Y1832" s="4"/>
      <c r="AK1832" s="10" t="str">
        <f>IF(BTT[[#This Row],[Subprozess
(optionale Auswahl)]]="","okay",IF(VLOOKUP(BTT[[#This Row],[Subprozess
(optionale Auswahl)]],BPML[[Subprozess]:[Zugeordneter Hauptprozess]],3,FALSE)=BTT[[#This Row],[Hauptprozess
(Pflichtauswahl)]],"okay","falscher Subprozess"))</f>
        <v>okay</v>
      </c>
      <c r="AL1832" t="str">
        <f>IF(aktives_Teilprojekt="Master","",IF(BTT[[#This Row],[Verantwortliches TP
(automatisch)]]=VLOOKUP(aktives_Teilprojekt,Teilprojekte[[Teilprojekte]:[Kürzel]],2,FALSE),"okay","Hauptprozess anderes TP"))</f>
        <v>okay</v>
      </c>
      <c r="AM18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2" s="10" t="str">
        <f>IFERROR(IF(BTT[[#This Row],[SAP-Modul
(Pflichtauswahl)]]&lt;&gt;VLOOKUP(BTT[[#This Row],[Verwendete Transaktion (Pflichtauswahl)]],Transaktionen[[Transaktionen]:[Modul]],3,FALSE),"Modul anders","okay"),"")</f>
        <v/>
      </c>
      <c r="AP1832" s="10" t="str">
        <f>IFERROR(IF(COUNTIFS(BTT[Verwendete Transaktion (Pflichtauswahl)],BTT[[#This Row],[Verwendete Transaktion (Pflichtauswahl)]],BTT[SAP-Modul
(Pflichtauswahl)],"&lt;&gt;"&amp;BTT[[#This Row],[SAP-Modul
(Pflichtauswahl)]])&gt;0,"Modul anders","okay"),"")</f>
        <v>okay</v>
      </c>
      <c r="AQ1832" s="10" t="str">
        <f>IFERROR(IF(COUNTIFS(BTT[Verwendete Transaktion (Pflichtauswahl)],BTT[[#This Row],[Verwendete Transaktion (Pflichtauswahl)]],BTT[Verantwortliches TP
(automatisch)],"&lt;&gt;"&amp;BTT[[#This Row],[Verantwortliches TP
(automatisch)]])&gt;0,"Transaktion mehrfach","okay"),"")</f>
        <v>okay</v>
      </c>
      <c r="AR1832" s="10" t="str">
        <f>IFERROR(IF(COUNTIFS(BTT[Verwendete Transaktion (Pflichtauswahl)],BTT[[#This Row],[Verwendete Transaktion (Pflichtauswahl)]],BTT[Verantwortliches TP
(automatisch)],"&lt;&gt;"&amp;VLOOKUP(aktives_Teilprojekt,Teilprojekte[[Teilprojekte]:[Kürzel]],2,FALSE))&gt;0,"Transaktion mehrfach","okay"),"")</f>
        <v>okay</v>
      </c>
      <c r="AS1832" s="10" t="s">
        <v>12510</v>
      </c>
      <c r="AT1832" s="10"/>
    </row>
    <row r="1833" spans="1:46" x14ac:dyDescent="0.25">
      <c r="A1833" s="14" t="str">
        <f>IFERROR(IF(BTT[[#This Row],[Lfd Nr. 
(aus konsolidierter Datei)]]&lt;&gt;"",BTT[[#This Row],[Lfd Nr. 
(aus konsolidierter Datei)]],VLOOKUP(aktives_Teilprojekt,Teilprojekte[[Teilprojekte]:[Kürzel]],2,FALSE)&amp;ROW(BTT[[#This Row],[Lfd Nr.
(automatisch)]])-2),"")</f>
        <v>FI1747</v>
      </c>
      <c r="B1833" s="15" t="s">
        <v>20</v>
      </c>
      <c r="C1833" s="15"/>
      <c r="D1833" t="s">
        <v>12005</v>
      </c>
      <c r="E1833" s="10" t="str">
        <f>IFERROR(IF(NOT(BTT[[#This Row],[Manuelle Änderung des Verantwortliches TP
(Auswahl - bei Bedarf)]]=""),BTT[[#This Row],[Manuelle Änderung des Verantwortliches TP
(Auswahl - bei Bedarf)]],VLOOKUP(BTT[[#This Row],[Hauptprozess
(Pflichtauswahl)]],Hauptprozesse[],3,FALSE)),"")</f>
        <v>FI</v>
      </c>
      <c r="H1833" s="10" t="s">
        <v>6092</v>
      </c>
      <c r="I1833" t="s">
        <v>1903</v>
      </c>
      <c r="J1833" s="10" t="str">
        <f>IFERROR(VLOOKUP(BTT[[#This Row],[Verwendete Transaktion (Pflichtauswahl)]],Transaktionen[[Transaktionen]:[Langtext]],2,FALSE),"")</f>
        <v>Anzeigen Kreditor (Buchhaltung)</v>
      </c>
      <c r="V1833" s="10" t="str">
        <f>IFERROR(VLOOKUP(BTT[[#This Row],[Verwendetes Formular
(Auswahl falls relevant)]],Formulare[[Formularbezeichnung]:[Formularname (technisch)]],2,FALSE),"")</f>
        <v/>
      </c>
      <c r="Y1833" s="4"/>
      <c r="AK1833" s="10" t="str">
        <f>IF(BTT[[#This Row],[Subprozess
(optionale Auswahl)]]="","okay",IF(VLOOKUP(BTT[[#This Row],[Subprozess
(optionale Auswahl)]],BPML[[Subprozess]:[Zugeordneter Hauptprozess]],3,FALSE)=BTT[[#This Row],[Hauptprozess
(Pflichtauswahl)]],"okay","falscher Subprozess"))</f>
        <v>okay</v>
      </c>
      <c r="AL1833" t="str">
        <f>IF(aktives_Teilprojekt="Master","",IF(BTT[[#This Row],[Verantwortliches TP
(automatisch)]]=VLOOKUP(aktives_Teilprojekt,Teilprojekte[[Teilprojekte]:[Kürzel]],2,FALSE),"okay","Hauptprozess anderes TP"))</f>
        <v>okay</v>
      </c>
      <c r="AM18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3" s="10" t="str">
        <f>IFERROR(IF(BTT[[#This Row],[SAP-Modul
(Pflichtauswahl)]]&lt;&gt;VLOOKUP(BTT[[#This Row],[Verwendete Transaktion (Pflichtauswahl)]],Transaktionen[[Transaktionen]:[Modul]],3,FALSE),"Modul anders","okay"),"")</f>
        <v>okay</v>
      </c>
      <c r="AP1833" s="10" t="str">
        <f>IFERROR(IF(COUNTIFS(BTT[Verwendete Transaktion (Pflichtauswahl)],BTT[[#This Row],[Verwendete Transaktion (Pflichtauswahl)]],BTT[SAP-Modul
(Pflichtauswahl)],"&lt;&gt;"&amp;BTT[[#This Row],[SAP-Modul
(Pflichtauswahl)]])&gt;0,"Modul anders","okay"),"")</f>
        <v>okay</v>
      </c>
      <c r="AQ1833" s="10" t="str">
        <f>IFERROR(IF(COUNTIFS(BTT[Verwendete Transaktion (Pflichtauswahl)],BTT[[#This Row],[Verwendete Transaktion (Pflichtauswahl)]],BTT[Verantwortliches TP
(automatisch)],"&lt;&gt;"&amp;BTT[[#This Row],[Verantwortliches TP
(automatisch)]])&gt;0,"Transaktion mehrfach","okay"),"")</f>
        <v>okay</v>
      </c>
      <c r="AR1833" s="10" t="str">
        <f>IFERROR(IF(COUNTIFS(BTT[Verwendete Transaktion (Pflichtauswahl)],BTT[[#This Row],[Verwendete Transaktion (Pflichtauswahl)]],BTT[Verantwortliches TP
(automatisch)],"&lt;&gt;"&amp;VLOOKUP(aktives_Teilprojekt,Teilprojekte[[Teilprojekte]:[Kürzel]],2,FALSE))&gt;0,"Transaktion mehrfach","okay"),"")</f>
        <v>okay</v>
      </c>
      <c r="AS1833" s="10" t="s">
        <v>12511</v>
      </c>
      <c r="AT1833" s="10"/>
    </row>
    <row r="1834" spans="1:46" x14ac:dyDescent="0.25">
      <c r="A1834" s="14" t="str">
        <f>IFERROR(IF(BTT[[#This Row],[Lfd Nr. 
(aus konsolidierter Datei)]]&lt;&gt;"",BTT[[#This Row],[Lfd Nr. 
(aus konsolidierter Datei)]],VLOOKUP(aktives_Teilprojekt,Teilprojekte[[Teilprojekte]:[Kürzel]],2,FALSE)&amp;ROW(BTT[[#This Row],[Lfd Nr.
(automatisch)]])-2),"")</f>
        <v>FI1748</v>
      </c>
      <c r="B1834" s="15" t="s">
        <v>20</v>
      </c>
      <c r="C1834" s="15"/>
      <c r="D1834" t="s">
        <v>12005</v>
      </c>
      <c r="E1834" s="10" t="str">
        <f>IFERROR(IF(NOT(BTT[[#This Row],[Manuelle Änderung des Verantwortliches TP
(Auswahl - bei Bedarf)]]=""),BTT[[#This Row],[Manuelle Änderung des Verantwortliches TP
(Auswahl - bei Bedarf)]],VLOOKUP(BTT[[#This Row],[Hauptprozess
(Pflichtauswahl)]],Hauptprozesse[],3,FALSE)),"")</f>
        <v>FI</v>
      </c>
      <c r="H1834" s="10" t="s">
        <v>6038</v>
      </c>
      <c r="I1834" t="s">
        <v>3133</v>
      </c>
      <c r="J1834" s="10" t="str">
        <f>IFERROR(VLOOKUP(BTT[[#This Row],[Verwendete Transaktion (Pflichtauswahl)]],Transaktionen[[Transaktionen]:[Langtext]],2,FALSE),"")</f>
        <v>Bestellung anzeigen</v>
      </c>
      <c r="V1834" s="10" t="str">
        <f>IFERROR(VLOOKUP(BTT[[#This Row],[Verwendetes Formular
(Auswahl falls relevant)]],Formulare[[Formularbezeichnung]:[Formularname (technisch)]],2,FALSE),"")</f>
        <v/>
      </c>
      <c r="Y1834" s="4"/>
      <c r="AK1834" s="10" t="str">
        <f>IF(BTT[[#This Row],[Subprozess
(optionale Auswahl)]]="","okay",IF(VLOOKUP(BTT[[#This Row],[Subprozess
(optionale Auswahl)]],BPML[[Subprozess]:[Zugeordneter Hauptprozess]],3,FALSE)=BTT[[#This Row],[Hauptprozess
(Pflichtauswahl)]],"okay","falscher Subprozess"))</f>
        <v>okay</v>
      </c>
      <c r="AL1834" t="str">
        <f>IF(aktives_Teilprojekt="Master","",IF(BTT[[#This Row],[Verantwortliches TP
(automatisch)]]=VLOOKUP(aktives_Teilprojekt,Teilprojekte[[Teilprojekte]:[Kürzel]],2,FALSE),"okay","Hauptprozess anderes TP"))</f>
        <v>okay</v>
      </c>
      <c r="AM18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4" s="10" t="str">
        <f>IFERROR(IF(BTT[[#This Row],[SAP-Modul
(Pflichtauswahl)]]&lt;&gt;VLOOKUP(BTT[[#This Row],[Verwendete Transaktion (Pflichtauswahl)]],Transaktionen[[Transaktionen]:[Modul]],3,FALSE),"Modul anders","okay"),"")</f>
        <v>okay</v>
      </c>
      <c r="AP1834" s="10" t="str">
        <f>IFERROR(IF(COUNTIFS(BTT[Verwendete Transaktion (Pflichtauswahl)],BTT[[#This Row],[Verwendete Transaktion (Pflichtauswahl)]],BTT[SAP-Modul
(Pflichtauswahl)],"&lt;&gt;"&amp;BTT[[#This Row],[SAP-Modul
(Pflichtauswahl)]])&gt;0,"Modul anders","okay"),"")</f>
        <v>okay</v>
      </c>
      <c r="AQ1834" s="10" t="str">
        <f>IFERROR(IF(COUNTIFS(BTT[Verwendete Transaktion (Pflichtauswahl)],BTT[[#This Row],[Verwendete Transaktion (Pflichtauswahl)]],BTT[Verantwortliches TP
(automatisch)],"&lt;&gt;"&amp;BTT[[#This Row],[Verantwortliches TP
(automatisch)]])&gt;0,"Transaktion mehrfach","okay"),"")</f>
        <v>okay</v>
      </c>
      <c r="AR1834" s="10" t="str">
        <f>IFERROR(IF(COUNTIFS(BTT[Verwendete Transaktion (Pflichtauswahl)],BTT[[#This Row],[Verwendete Transaktion (Pflichtauswahl)]],BTT[Verantwortliches TP
(automatisch)],"&lt;&gt;"&amp;VLOOKUP(aktives_Teilprojekt,Teilprojekte[[Teilprojekte]:[Kürzel]],2,FALSE))&gt;0,"Transaktion mehrfach","okay"),"")</f>
        <v>okay</v>
      </c>
      <c r="AS1834" s="10" t="s">
        <v>12512</v>
      </c>
      <c r="AT1834" s="10"/>
    </row>
    <row r="1835" spans="1:46" x14ac:dyDescent="0.25">
      <c r="A1835" s="14" t="str">
        <f>IFERROR(IF(BTT[[#This Row],[Lfd Nr. 
(aus konsolidierter Datei)]]&lt;&gt;"",BTT[[#This Row],[Lfd Nr. 
(aus konsolidierter Datei)]],VLOOKUP(aktives_Teilprojekt,Teilprojekte[[Teilprojekte]:[Kürzel]],2,FALSE)&amp;ROW(BTT[[#This Row],[Lfd Nr.
(automatisch)]])-2),"")</f>
        <v>FI1749</v>
      </c>
      <c r="B1835" s="15" t="s">
        <v>20</v>
      </c>
      <c r="C1835" s="15"/>
      <c r="D1835" t="s">
        <v>12005</v>
      </c>
      <c r="E1835" s="10" t="str">
        <f>IFERROR(IF(NOT(BTT[[#This Row],[Manuelle Änderung des Verantwortliches TP
(Auswahl - bei Bedarf)]]=""),BTT[[#This Row],[Manuelle Änderung des Verantwortliches TP
(Auswahl - bei Bedarf)]],VLOOKUP(BTT[[#This Row],[Hauptprozess
(Pflichtauswahl)]],Hauptprozesse[],3,FALSE)),"")</f>
        <v>FI</v>
      </c>
      <c r="H1835" s="10" t="s">
        <v>3</v>
      </c>
      <c r="I1835" t="s">
        <v>1679</v>
      </c>
      <c r="J1835" s="10" t="str">
        <f>IFERROR(VLOOKUP(BTT[[#This Row],[Verwendete Transaktion (Pflichtauswahl)]],Transaktionen[[Transaktionen]:[Langtext]],2,FALSE),"")</f>
        <v>Kreditoren Rechnung erfassen</v>
      </c>
      <c r="V1835" s="10" t="str">
        <f>IFERROR(VLOOKUP(BTT[[#This Row],[Verwendetes Formular
(Auswahl falls relevant)]],Formulare[[Formularbezeichnung]:[Formularname (technisch)]],2,FALSE),"")</f>
        <v/>
      </c>
      <c r="Y1835" s="4"/>
      <c r="AK1835" s="10" t="str">
        <f>IF(BTT[[#This Row],[Subprozess
(optionale Auswahl)]]="","okay",IF(VLOOKUP(BTT[[#This Row],[Subprozess
(optionale Auswahl)]],BPML[[Subprozess]:[Zugeordneter Hauptprozess]],3,FALSE)=BTT[[#This Row],[Hauptprozess
(Pflichtauswahl)]],"okay","falscher Subprozess"))</f>
        <v>okay</v>
      </c>
      <c r="AL1835" t="str">
        <f>IF(aktives_Teilprojekt="Master","",IF(BTT[[#This Row],[Verantwortliches TP
(automatisch)]]=VLOOKUP(aktives_Teilprojekt,Teilprojekte[[Teilprojekte]:[Kürzel]],2,FALSE),"okay","Hauptprozess anderes TP"))</f>
        <v>okay</v>
      </c>
      <c r="AM18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5" s="10" t="str">
        <f>IFERROR(IF(BTT[[#This Row],[SAP-Modul
(Pflichtauswahl)]]&lt;&gt;VLOOKUP(BTT[[#This Row],[Verwendete Transaktion (Pflichtauswahl)]],Transaktionen[[Transaktionen]:[Modul]],3,FALSE),"Modul anders","okay"),"")</f>
        <v>okay</v>
      </c>
      <c r="AP1835" s="10" t="str">
        <f>IFERROR(IF(COUNTIFS(BTT[Verwendete Transaktion (Pflichtauswahl)],BTT[[#This Row],[Verwendete Transaktion (Pflichtauswahl)]],BTT[SAP-Modul
(Pflichtauswahl)],"&lt;&gt;"&amp;BTT[[#This Row],[SAP-Modul
(Pflichtauswahl)]])&gt;0,"Modul anders","okay"),"")</f>
        <v>okay</v>
      </c>
      <c r="AQ1835" s="10" t="str">
        <f>IFERROR(IF(COUNTIFS(BTT[Verwendete Transaktion (Pflichtauswahl)],BTT[[#This Row],[Verwendete Transaktion (Pflichtauswahl)]],BTT[Verantwortliches TP
(automatisch)],"&lt;&gt;"&amp;BTT[[#This Row],[Verantwortliches TP
(automatisch)]])&gt;0,"Transaktion mehrfach","okay"),"")</f>
        <v>okay</v>
      </c>
      <c r="AR1835" s="10" t="str">
        <f>IFERROR(IF(COUNTIFS(BTT[Verwendete Transaktion (Pflichtauswahl)],BTT[[#This Row],[Verwendete Transaktion (Pflichtauswahl)]],BTT[Verantwortliches TP
(automatisch)],"&lt;&gt;"&amp;VLOOKUP(aktives_Teilprojekt,Teilprojekte[[Teilprojekte]:[Kürzel]],2,FALSE))&gt;0,"Transaktion mehrfach","okay"),"")</f>
        <v>okay</v>
      </c>
      <c r="AS1835" s="10" t="s">
        <v>12513</v>
      </c>
      <c r="AT1835" s="10"/>
    </row>
    <row r="1836" spans="1:46" x14ac:dyDescent="0.25">
      <c r="A1836" s="14" t="str">
        <f>IFERROR(IF(BTT[[#This Row],[Lfd Nr. 
(aus konsolidierter Datei)]]&lt;&gt;"",BTT[[#This Row],[Lfd Nr. 
(aus konsolidierter Datei)]],VLOOKUP(aktives_Teilprojekt,Teilprojekte[[Teilprojekte]:[Kürzel]],2,FALSE)&amp;ROW(BTT[[#This Row],[Lfd Nr.
(automatisch)]])-2),"")</f>
        <v>FI1750</v>
      </c>
      <c r="B1836" s="15" t="s">
        <v>20</v>
      </c>
      <c r="C1836" s="15"/>
      <c r="D1836" t="s">
        <v>12005</v>
      </c>
      <c r="E1836" s="10" t="str">
        <f>IFERROR(IF(NOT(BTT[[#This Row],[Manuelle Änderung des Verantwortliches TP
(Auswahl - bei Bedarf)]]=""),BTT[[#This Row],[Manuelle Änderung des Verantwortliches TP
(Auswahl - bei Bedarf)]],VLOOKUP(BTT[[#This Row],[Hauptprozess
(Pflichtauswahl)]],Hauptprozesse[],3,FALSE)),"")</f>
        <v>FI</v>
      </c>
      <c r="H1836" s="10" t="s">
        <v>6038</v>
      </c>
      <c r="I1836" t="s">
        <v>14313</v>
      </c>
      <c r="J1836" s="10" t="str">
        <f>IFERROR(VLOOKUP(BTT[[#This Row],[Verwendete Transaktion (Pflichtauswahl)]],Transaktionen[[Transaktionen]:[Langtext]],2,FALSE),"")</f>
        <v>Eingangsrechnung erfassen</v>
      </c>
      <c r="V1836" s="10" t="str">
        <f>IFERROR(VLOOKUP(BTT[[#This Row],[Verwendetes Formular
(Auswahl falls relevant)]],Formulare[[Formularbezeichnung]:[Formularname (technisch)]],2,FALSE),"")</f>
        <v/>
      </c>
      <c r="Y1836" s="4"/>
      <c r="AK1836" s="10" t="str">
        <f>IF(BTT[[#This Row],[Subprozess
(optionale Auswahl)]]="","okay",IF(VLOOKUP(BTT[[#This Row],[Subprozess
(optionale Auswahl)]],BPML[[Subprozess]:[Zugeordneter Hauptprozess]],3,FALSE)=BTT[[#This Row],[Hauptprozess
(Pflichtauswahl)]],"okay","falscher Subprozess"))</f>
        <v>okay</v>
      </c>
      <c r="AL1836" t="str">
        <f>IF(aktives_Teilprojekt="Master","",IF(BTT[[#This Row],[Verantwortliches TP
(automatisch)]]=VLOOKUP(aktives_Teilprojekt,Teilprojekte[[Teilprojekte]:[Kürzel]],2,FALSE),"okay","Hauptprozess anderes TP"))</f>
        <v>okay</v>
      </c>
      <c r="AM18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6" s="10" t="str">
        <f>IFERROR(IF(BTT[[#This Row],[SAP-Modul
(Pflichtauswahl)]]&lt;&gt;VLOOKUP(BTT[[#This Row],[Verwendete Transaktion (Pflichtauswahl)]],Transaktionen[[Transaktionen]:[Modul]],3,FALSE),"Modul anders","okay"),"")</f>
        <v>okay</v>
      </c>
      <c r="AP1836" s="10" t="str">
        <f>IFERROR(IF(COUNTIFS(BTT[Verwendete Transaktion (Pflichtauswahl)],BTT[[#This Row],[Verwendete Transaktion (Pflichtauswahl)]],BTT[SAP-Modul
(Pflichtauswahl)],"&lt;&gt;"&amp;BTT[[#This Row],[SAP-Modul
(Pflichtauswahl)]])&gt;0,"Modul anders","okay"),"")</f>
        <v>okay</v>
      </c>
      <c r="AQ1836" s="10" t="str">
        <f>IFERROR(IF(COUNTIFS(BTT[Verwendete Transaktion (Pflichtauswahl)],BTT[[#This Row],[Verwendete Transaktion (Pflichtauswahl)]],BTT[Verantwortliches TP
(automatisch)],"&lt;&gt;"&amp;BTT[[#This Row],[Verantwortliches TP
(automatisch)]])&gt;0,"Transaktion mehrfach","okay"),"")</f>
        <v>okay</v>
      </c>
      <c r="AR1836" s="10" t="str">
        <f>IFERROR(IF(COUNTIFS(BTT[Verwendete Transaktion (Pflichtauswahl)],BTT[[#This Row],[Verwendete Transaktion (Pflichtauswahl)]],BTT[Verantwortliches TP
(automatisch)],"&lt;&gt;"&amp;VLOOKUP(aktives_Teilprojekt,Teilprojekte[[Teilprojekte]:[Kürzel]],2,FALSE))&gt;0,"Transaktion mehrfach","okay"),"")</f>
        <v>okay</v>
      </c>
      <c r="AS1836" s="10" t="s">
        <v>12514</v>
      </c>
      <c r="AT1836" s="10"/>
    </row>
    <row r="1837" spans="1:46" x14ac:dyDescent="0.25">
      <c r="A1837" s="14" t="str">
        <f>IFERROR(IF(BTT[[#This Row],[Lfd Nr. 
(aus konsolidierter Datei)]]&lt;&gt;"",BTT[[#This Row],[Lfd Nr. 
(aus konsolidierter Datei)]],VLOOKUP(aktives_Teilprojekt,Teilprojekte[[Teilprojekte]:[Kürzel]],2,FALSE)&amp;ROW(BTT[[#This Row],[Lfd Nr.
(automatisch)]])-2),"")</f>
        <v>FI1751</v>
      </c>
      <c r="B1837" s="15" t="s">
        <v>20</v>
      </c>
      <c r="C1837" s="15"/>
      <c r="D1837" t="s">
        <v>12005</v>
      </c>
      <c r="E1837" s="10" t="str">
        <f>IFERROR(IF(NOT(BTT[[#This Row],[Manuelle Änderung des Verantwortliches TP
(Auswahl - bei Bedarf)]]=""),BTT[[#This Row],[Manuelle Änderung des Verantwortliches TP
(Auswahl - bei Bedarf)]],VLOOKUP(BTT[[#This Row],[Hauptprozess
(Pflichtauswahl)]],Hauptprozesse[],3,FALSE)),"")</f>
        <v>FI</v>
      </c>
      <c r="H1837" s="10"/>
      <c r="J1837" s="10" t="str">
        <f>IFERROR(VLOOKUP(BTT[[#This Row],[Verwendete Transaktion (Pflichtauswahl)]],Transaktionen[[Transaktionen]:[Langtext]],2,FALSE),"")</f>
        <v/>
      </c>
      <c r="N1837" t="s">
        <v>9765</v>
      </c>
      <c r="V1837" s="10" t="str">
        <f>IFERROR(VLOOKUP(BTT[[#This Row],[Verwendetes Formular
(Auswahl falls relevant)]],Formulare[[Formularbezeichnung]:[Formularname (technisch)]],2,FALSE),"")</f>
        <v/>
      </c>
      <c r="Y1837" s="4"/>
      <c r="AK1837" s="10" t="str">
        <f>IF(BTT[[#This Row],[Subprozess
(optionale Auswahl)]]="","okay",IF(VLOOKUP(BTT[[#This Row],[Subprozess
(optionale Auswahl)]],BPML[[Subprozess]:[Zugeordneter Hauptprozess]],3,FALSE)=BTT[[#This Row],[Hauptprozess
(Pflichtauswahl)]],"okay","falscher Subprozess"))</f>
        <v>okay</v>
      </c>
      <c r="AL1837" t="str">
        <f>IF(aktives_Teilprojekt="Master","",IF(BTT[[#This Row],[Verantwortliches TP
(automatisch)]]=VLOOKUP(aktives_Teilprojekt,Teilprojekte[[Teilprojekte]:[Kürzel]],2,FALSE),"okay","Hauptprozess anderes TP"))</f>
        <v>okay</v>
      </c>
      <c r="AM18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7" s="10" t="str">
        <f>IFERROR(IF(BTT[[#This Row],[SAP-Modul
(Pflichtauswahl)]]&lt;&gt;VLOOKUP(BTT[[#This Row],[Verwendete Transaktion (Pflichtauswahl)]],Transaktionen[[Transaktionen]:[Modul]],3,FALSE),"Modul anders","okay"),"")</f>
        <v/>
      </c>
      <c r="AP1837" s="10" t="str">
        <f>IFERROR(IF(COUNTIFS(BTT[Verwendete Transaktion (Pflichtauswahl)],BTT[[#This Row],[Verwendete Transaktion (Pflichtauswahl)]],BTT[SAP-Modul
(Pflichtauswahl)],"&lt;&gt;"&amp;BTT[[#This Row],[SAP-Modul
(Pflichtauswahl)]])&gt;0,"Modul anders","okay"),"")</f>
        <v>okay</v>
      </c>
      <c r="AQ1837" s="10" t="str">
        <f>IFERROR(IF(COUNTIFS(BTT[Verwendete Transaktion (Pflichtauswahl)],BTT[[#This Row],[Verwendete Transaktion (Pflichtauswahl)]],BTT[Verantwortliches TP
(automatisch)],"&lt;&gt;"&amp;BTT[[#This Row],[Verantwortliches TP
(automatisch)]])&gt;0,"Transaktion mehrfach","okay"),"")</f>
        <v>okay</v>
      </c>
      <c r="AR1837" s="10" t="str">
        <f>IFERROR(IF(COUNTIFS(BTT[Verwendete Transaktion (Pflichtauswahl)],BTT[[#This Row],[Verwendete Transaktion (Pflichtauswahl)]],BTT[Verantwortliches TP
(automatisch)],"&lt;&gt;"&amp;VLOOKUP(aktives_Teilprojekt,Teilprojekte[[Teilprojekte]:[Kürzel]],2,FALSE))&gt;0,"Transaktion mehrfach","okay"),"")</f>
        <v>okay</v>
      </c>
      <c r="AS1837" s="10" t="s">
        <v>12515</v>
      </c>
      <c r="AT1837" s="10"/>
    </row>
    <row r="1838" spans="1:46" x14ac:dyDescent="0.25">
      <c r="A1838" s="14" t="str">
        <f>IFERROR(IF(BTT[[#This Row],[Lfd Nr. 
(aus konsolidierter Datei)]]&lt;&gt;"",BTT[[#This Row],[Lfd Nr. 
(aus konsolidierter Datei)]],VLOOKUP(aktives_Teilprojekt,Teilprojekte[[Teilprojekte]:[Kürzel]],2,FALSE)&amp;ROW(BTT[[#This Row],[Lfd Nr.
(automatisch)]])-2),"")</f>
        <v>FI1752</v>
      </c>
      <c r="B1838" s="15" t="s">
        <v>20</v>
      </c>
      <c r="C1838" s="15"/>
      <c r="D1838" t="s">
        <v>12507</v>
      </c>
      <c r="E1838" s="10" t="str">
        <f>IFERROR(IF(NOT(BTT[[#This Row],[Manuelle Änderung des Verantwortliches TP
(Auswahl - bei Bedarf)]]=""),BTT[[#This Row],[Manuelle Änderung des Verantwortliches TP
(Auswahl - bei Bedarf)]],VLOOKUP(BTT[[#This Row],[Hauptprozess
(Pflichtauswahl)]],Hauptprozesse[],3,FALSE)),"")</f>
        <v>FI</v>
      </c>
      <c r="H1838" s="10" t="s">
        <v>6092</v>
      </c>
      <c r="I1838" t="s">
        <v>1903</v>
      </c>
      <c r="J1838" s="10" t="str">
        <f>IFERROR(VLOOKUP(BTT[[#This Row],[Verwendete Transaktion (Pflichtauswahl)]],Transaktionen[[Transaktionen]:[Langtext]],2,FALSE),"")</f>
        <v>Anzeigen Kreditor (Buchhaltung)</v>
      </c>
      <c r="V1838" s="10" t="str">
        <f>IFERROR(VLOOKUP(BTT[[#This Row],[Verwendetes Formular
(Auswahl falls relevant)]],Formulare[[Formularbezeichnung]:[Formularname (technisch)]],2,FALSE),"")</f>
        <v/>
      </c>
      <c r="Y1838" s="4"/>
      <c r="AK1838" s="10" t="str">
        <f>IF(BTT[[#This Row],[Subprozess
(optionale Auswahl)]]="","okay",IF(VLOOKUP(BTT[[#This Row],[Subprozess
(optionale Auswahl)]],BPML[[Subprozess]:[Zugeordneter Hauptprozess]],3,FALSE)=BTT[[#This Row],[Hauptprozess
(Pflichtauswahl)]],"okay","falscher Subprozess"))</f>
        <v>okay</v>
      </c>
      <c r="AL1838" t="str">
        <f>IF(aktives_Teilprojekt="Master","",IF(BTT[[#This Row],[Verantwortliches TP
(automatisch)]]=VLOOKUP(aktives_Teilprojekt,Teilprojekte[[Teilprojekte]:[Kürzel]],2,FALSE),"okay","Hauptprozess anderes TP"))</f>
        <v>okay</v>
      </c>
      <c r="AM18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8" s="10" t="str">
        <f>IFERROR(IF(BTT[[#This Row],[SAP-Modul
(Pflichtauswahl)]]&lt;&gt;VLOOKUP(BTT[[#This Row],[Verwendete Transaktion (Pflichtauswahl)]],Transaktionen[[Transaktionen]:[Modul]],3,FALSE),"Modul anders","okay"),"")</f>
        <v>okay</v>
      </c>
      <c r="AP1838" s="10" t="str">
        <f>IFERROR(IF(COUNTIFS(BTT[Verwendete Transaktion (Pflichtauswahl)],BTT[[#This Row],[Verwendete Transaktion (Pflichtauswahl)]],BTT[SAP-Modul
(Pflichtauswahl)],"&lt;&gt;"&amp;BTT[[#This Row],[SAP-Modul
(Pflichtauswahl)]])&gt;0,"Modul anders","okay"),"")</f>
        <v>okay</v>
      </c>
      <c r="AQ1838" s="10" t="str">
        <f>IFERROR(IF(COUNTIFS(BTT[Verwendete Transaktion (Pflichtauswahl)],BTT[[#This Row],[Verwendete Transaktion (Pflichtauswahl)]],BTT[Verantwortliches TP
(automatisch)],"&lt;&gt;"&amp;BTT[[#This Row],[Verantwortliches TP
(automatisch)]])&gt;0,"Transaktion mehrfach","okay"),"")</f>
        <v>okay</v>
      </c>
      <c r="AR1838" s="10" t="str">
        <f>IFERROR(IF(COUNTIFS(BTT[Verwendete Transaktion (Pflichtauswahl)],BTT[[#This Row],[Verwendete Transaktion (Pflichtauswahl)]],BTT[Verantwortliches TP
(automatisch)],"&lt;&gt;"&amp;VLOOKUP(aktives_Teilprojekt,Teilprojekte[[Teilprojekte]:[Kürzel]],2,FALSE))&gt;0,"Transaktion mehrfach","okay"),"")</f>
        <v>okay</v>
      </c>
      <c r="AS1838" s="10" t="s">
        <v>12516</v>
      </c>
      <c r="AT1838" s="10"/>
    </row>
    <row r="1839" spans="1:46" x14ac:dyDescent="0.25">
      <c r="A1839" s="14" t="str">
        <f>IFERROR(IF(BTT[[#This Row],[Lfd Nr. 
(aus konsolidierter Datei)]]&lt;&gt;"",BTT[[#This Row],[Lfd Nr. 
(aus konsolidierter Datei)]],VLOOKUP(aktives_Teilprojekt,Teilprojekte[[Teilprojekte]:[Kürzel]],2,FALSE)&amp;ROW(BTT[[#This Row],[Lfd Nr.
(automatisch)]])-2),"")</f>
        <v>FI1753</v>
      </c>
      <c r="B1839" s="15" t="s">
        <v>20</v>
      </c>
      <c r="C1839" s="15"/>
      <c r="D1839" t="s">
        <v>12507</v>
      </c>
      <c r="E1839" s="10" t="str">
        <f>IFERROR(IF(NOT(BTT[[#This Row],[Manuelle Änderung des Verantwortliches TP
(Auswahl - bei Bedarf)]]=""),BTT[[#This Row],[Manuelle Änderung des Verantwortliches TP
(Auswahl - bei Bedarf)]],VLOOKUP(BTT[[#This Row],[Hauptprozess
(Pflichtauswahl)]],Hauptprozesse[],3,FALSE)),"")</f>
        <v>FI</v>
      </c>
      <c r="H1839" s="10" t="s">
        <v>6038</v>
      </c>
      <c r="I1839" t="s">
        <v>3133</v>
      </c>
      <c r="J1839" s="10" t="str">
        <f>IFERROR(VLOOKUP(BTT[[#This Row],[Verwendete Transaktion (Pflichtauswahl)]],Transaktionen[[Transaktionen]:[Langtext]],2,FALSE),"")</f>
        <v>Bestellung anzeigen</v>
      </c>
      <c r="V1839" s="10" t="str">
        <f>IFERROR(VLOOKUP(BTT[[#This Row],[Verwendetes Formular
(Auswahl falls relevant)]],Formulare[[Formularbezeichnung]:[Formularname (technisch)]],2,FALSE),"")</f>
        <v/>
      </c>
      <c r="Y1839" s="4"/>
      <c r="AK1839" s="10" t="str">
        <f>IF(BTT[[#This Row],[Subprozess
(optionale Auswahl)]]="","okay",IF(VLOOKUP(BTT[[#This Row],[Subprozess
(optionale Auswahl)]],BPML[[Subprozess]:[Zugeordneter Hauptprozess]],3,FALSE)=BTT[[#This Row],[Hauptprozess
(Pflichtauswahl)]],"okay","falscher Subprozess"))</f>
        <v>okay</v>
      </c>
      <c r="AL1839" t="str">
        <f>IF(aktives_Teilprojekt="Master","",IF(BTT[[#This Row],[Verantwortliches TP
(automatisch)]]=VLOOKUP(aktives_Teilprojekt,Teilprojekte[[Teilprojekte]:[Kürzel]],2,FALSE),"okay","Hauptprozess anderes TP"))</f>
        <v>okay</v>
      </c>
      <c r="AM18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9" s="10" t="str">
        <f>IFERROR(IF(BTT[[#This Row],[SAP-Modul
(Pflichtauswahl)]]&lt;&gt;VLOOKUP(BTT[[#This Row],[Verwendete Transaktion (Pflichtauswahl)]],Transaktionen[[Transaktionen]:[Modul]],3,FALSE),"Modul anders","okay"),"")</f>
        <v>okay</v>
      </c>
      <c r="AP1839" s="10" t="str">
        <f>IFERROR(IF(COUNTIFS(BTT[Verwendete Transaktion (Pflichtauswahl)],BTT[[#This Row],[Verwendete Transaktion (Pflichtauswahl)]],BTT[SAP-Modul
(Pflichtauswahl)],"&lt;&gt;"&amp;BTT[[#This Row],[SAP-Modul
(Pflichtauswahl)]])&gt;0,"Modul anders","okay"),"")</f>
        <v>okay</v>
      </c>
      <c r="AQ1839" s="10" t="str">
        <f>IFERROR(IF(COUNTIFS(BTT[Verwendete Transaktion (Pflichtauswahl)],BTT[[#This Row],[Verwendete Transaktion (Pflichtauswahl)]],BTT[Verantwortliches TP
(automatisch)],"&lt;&gt;"&amp;BTT[[#This Row],[Verantwortliches TP
(automatisch)]])&gt;0,"Transaktion mehrfach","okay"),"")</f>
        <v>okay</v>
      </c>
      <c r="AR1839" s="10" t="str">
        <f>IFERROR(IF(COUNTIFS(BTT[Verwendete Transaktion (Pflichtauswahl)],BTT[[#This Row],[Verwendete Transaktion (Pflichtauswahl)]],BTT[Verantwortliches TP
(automatisch)],"&lt;&gt;"&amp;VLOOKUP(aktives_Teilprojekt,Teilprojekte[[Teilprojekte]:[Kürzel]],2,FALSE))&gt;0,"Transaktion mehrfach","okay"),"")</f>
        <v>okay</v>
      </c>
      <c r="AS1839" s="10" t="s">
        <v>12517</v>
      </c>
      <c r="AT1839" s="10"/>
    </row>
    <row r="1840" spans="1:46" x14ac:dyDescent="0.25">
      <c r="A1840" s="14" t="str">
        <f>IFERROR(IF(BTT[[#This Row],[Lfd Nr. 
(aus konsolidierter Datei)]]&lt;&gt;"",BTT[[#This Row],[Lfd Nr. 
(aus konsolidierter Datei)]],VLOOKUP(aktives_Teilprojekt,Teilprojekte[[Teilprojekte]:[Kürzel]],2,FALSE)&amp;ROW(BTT[[#This Row],[Lfd Nr.
(automatisch)]])-2),"")</f>
        <v>FI1754</v>
      </c>
      <c r="B1840" s="15" t="s">
        <v>20</v>
      </c>
      <c r="C1840" s="15"/>
      <c r="D1840" t="s">
        <v>12507</v>
      </c>
      <c r="E1840" s="10" t="str">
        <f>IFERROR(IF(NOT(BTT[[#This Row],[Manuelle Änderung des Verantwortliches TP
(Auswahl - bei Bedarf)]]=""),BTT[[#This Row],[Manuelle Änderung des Verantwortliches TP
(Auswahl - bei Bedarf)]],VLOOKUP(BTT[[#This Row],[Hauptprozess
(Pflichtauswahl)]],Hauptprozesse[],3,FALSE)),"")</f>
        <v>FI</v>
      </c>
      <c r="H1840" s="10"/>
      <c r="J1840" s="10" t="str">
        <f>IFERROR(VLOOKUP(BTT[[#This Row],[Verwendete Transaktion (Pflichtauswahl)]],Transaktionen[[Transaktionen]:[Langtext]],2,FALSE),"")</f>
        <v/>
      </c>
      <c r="N1840" t="s">
        <v>9765</v>
      </c>
      <c r="V1840" s="10" t="str">
        <f>IFERROR(VLOOKUP(BTT[[#This Row],[Verwendetes Formular
(Auswahl falls relevant)]],Formulare[[Formularbezeichnung]:[Formularname (technisch)]],2,FALSE),"")</f>
        <v/>
      </c>
      <c r="Y1840" s="4"/>
      <c r="AK1840" s="10" t="str">
        <f>IF(BTT[[#This Row],[Subprozess
(optionale Auswahl)]]="","okay",IF(VLOOKUP(BTT[[#This Row],[Subprozess
(optionale Auswahl)]],BPML[[Subprozess]:[Zugeordneter Hauptprozess]],3,FALSE)=BTT[[#This Row],[Hauptprozess
(Pflichtauswahl)]],"okay","falscher Subprozess"))</f>
        <v>okay</v>
      </c>
      <c r="AL1840" t="str">
        <f>IF(aktives_Teilprojekt="Master","",IF(BTT[[#This Row],[Verantwortliches TP
(automatisch)]]=VLOOKUP(aktives_Teilprojekt,Teilprojekte[[Teilprojekte]:[Kürzel]],2,FALSE),"okay","Hauptprozess anderes TP"))</f>
        <v>okay</v>
      </c>
      <c r="AM18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0" s="10" t="str">
        <f>IFERROR(IF(BTT[[#This Row],[SAP-Modul
(Pflichtauswahl)]]&lt;&gt;VLOOKUP(BTT[[#This Row],[Verwendete Transaktion (Pflichtauswahl)]],Transaktionen[[Transaktionen]:[Modul]],3,FALSE),"Modul anders","okay"),"")</f>
        <v/>
      </c>
      <c r="AP1840" s="10" t="str">
        <f>IFERROR(IF(COUNTIFS(BTT[Verwendete Transaktion (Pflichtauswahl)],BTT[[#This Row],[Verwendete Transaktion (Pflichtauswahl)]],BTT[SAP-Modul
(Pflichtauswahl)],"&lt;&gt;"&amp;BTT[[#This Row],[SAP-Modul
(Pflichtauswahl)]])&gt;0,"Modul anders","okay"),"")</f>
        <v>okay</v>
      </c>
      <c r="AQ1840" s="10" t="str">
        <f>IFERROR(IF(COUNTIFS(BTT[Verwendete Transaktion (Pflichtauswahl)],BTT[[#This Row],[Verwendete Transaktion (Pflichtauswahl)]],BTT[Verantwortliches TP
(automatisch)],"&lt;&gt;"&amp;BTT[[#This Row],[Verantwortliches TP
(automatisch)]])&gt;0,"Transaktion mehrfach","okay"),"")</f>
        <v>okay</v>
      </c>
      <c r="AR1840" s="10" t="str">
        <f>IFERROR(IF(COUNTIFS(BTT[Verwendete Transaktion (Pflichtauswahl)],BTT[[#This Row],[Verwendete Transaktion (Pflichtauswahl)]],BTT[Verantwortliches TP
(automatisch)],"&lt;&gt;"&amp;VLOOKUP(aktives_Teilprojekt,Teilprojekte[[Teilprojekte]:[Kürzel]],2,FALSE))&gt;0,"Transaktion mehrfach","okay"),"")</f>
        <v>okay</v>
      </c>
      <c r="AS1840" s="10" t="s">
        <v>12518</v>
      </c>
      <c r="AT1840" s="10"/>
    </row>
    <row r="1841" spans="1:46" x14ac:dyDescent="0.25">
      <c r="A1841" s="14" t="str">
        <f>IFERROR(IF(BTT[[#This Row],[Lfd Nr. 
(aus konsolidierter Datei)]]&lt;&gt;"",BTT[[#This Row],[Lfd Nr. 
(aus konsolidierter Datei)]],VLOOKUP(aktives_Teilprojekt,Teilprojekte[[Teilprojekte]:[Kürzel]],2,FALSE)&amp;ROW(BTT[[#This Row],[Lfd Nr.
(automatisch)]])-2),"")</f>
        <v>FI1755</v>
      </c>
      <c r="B1841" s="15" t="s">
        <v>20</v>
      </c>
      <c r="C1841" s="15"/>
      <c r="E1841" s="10" t="str">
        <f>IFERROR(IF(NOT(BTT[[#This Row],[Manuelle Änderung des Verantwortliches TP
(Auswahl - bei Bedarf)]]=""),BTT[[#This Row],[Manuelle Änderung des Verantwortliches TP
(Auswahl - bei Bedarf)]],VLOOKUP(BTT[[#This Row],[Hauptprozess
(Pflichtauswahl)]],Hauptprozesse[],3,FALSE)),"")</f>
        <v>FI</v>
      </c>
      <c r="H1841" s="10"/>
      <c r="J1841" s="10" t="str">
        <f>IFERROR(VLOOKUP(BTT[[#This Row],[Verwendete Transaktion (Pflichtauswahl)]],Transaktionen[[Transaktionen]:[Langtext]],2,FALSE),"")</f>
        <v/>
      </c>
      <c r="V1841" s="10" t="str">
        <f>IFERROR(VLOOKUP(BTT[[#This Row],[Verwendetes Formular
(Auswahl falls relevant)]],Formulare[[Formularbezeichnung]:[Formularname (technisch)]],2,FALSE),"")</f>
        <v/>
      </c>
      <c r="Y1841" s="4"/>
      <c r="AK1841" s="10" t="str">
        <f>IF(BTT[[#This Row],[Subprozess
(optionale Auswahl)]]="","okay",IF(VLOOKUP(BTT[[#This Row],[Subprozess
(optionale Auswahl)]],BPML[[Subprozess]:[Zugeordneter Hauptprozess]],3,FALSE)=BTT[[#This Row],[Hauptprozess
(Pflichtauswahl)]],"okay","falscher Subprozess"))</f>
        <v>okay</v>
      </c>
      <c r="AL1841" t="str">
        <f>IF(aktives_Teilprojekt="Master","",IF(BTT[[#This Row],[Verantwortliches TP
(automatisch)]]=VLOOKUP(aktives_Teilprojekt,Teilprojekte[[Teilprojekte]:[Kürzel]],2,FALSE),"okay","Hauptprozess anderes TP"))</f>
        <v>okay</v>
      </c>
      <c r="AM18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1" s="10" t="str">
        <f>IFERROR(IF(BTT[[#This Row],[SAP-Modul
(Pflichtauswahl)]]&lt;&gt;VLOOKUP(BTT[[#This Row],[Verwendete Transaktion (Pflichtauswahl)]],Transaktionen[[Transaktionen]:[Modul]],3,FALSE),"Modul anders","okay"),"")</f>
        <v/>
      </c>
      <c r="AP1841" s="10" t="str">
        <f>IFERROR(IF(COUNTIFS(BTT[Verwendete Transaktion (Pflichtauswahl)],BTT[[#This Row],[Verwendete Transaktion (Pflichtauswahl)]],BTT[SAP-Modul
(Pflichtauswahl)],"&lt;&gt;"&amp;BTT[[#This Row],[SAP-Modul
(Pflichtauswahl)]])&gt;0,"Modul anders","okay"),"")</f>
        <v>okay</v>
      </c>
      <c r="AQ1841" s="10" t="str">
        <f>IFERROR(IF(COUNTIFS(BTT[Verwendete Transaktion (Pflichtauswahl)],BTT[[#This Row],[Verwendete Transaktion (Pflichtauswahl)]],BTT[Verantwortliches TP
(automatisch)],"&lt;&gt;"&amp;BTT[[#This Row],[Verantwortliches TP
(automatisch)]])&gt;0,"Transaktion mehrfach","okay"),"")</f>
        <v>okay</v>
      </c>
      <c r="AR1841" s="10" t="str">
        <f>IFERROR(IF(COUNTIFS(BTT[Verwendete Transaktion (Pflichtauswahl)],BTT[[#This Row],[Verwendete Transaktion (Pflichtauswahl)]],BTT[Verantwortliches TP
(automatisch)],"&lt;&gt;"&amp;VLOOKUP(aktives_Teilprojekt,Teilprojekte[[Teilprojekte]:[Kürzel]],2,FALSE))&gt;0,"Transaktion mehrfach","okay"),"")</f>
        <v>okay</v>
      </c>
      <c r="AS1841" s="10" t="s">
        <v>12519</v>
      </c>
      <c r="AT1841" s="10"/>
    </row>
    <row r="1842" spans="1:46" x14ac:dyDescent="0.25">
      <c r="A1842" s="14" t="str">
        <f>IFERROR(IF(BTT[[#This Row],[Lfd Nr. 
(aus konsolidierter Datei)]]&lt;&gt;"",BTT[[#This Row],[Lfd Nr. 
(aus konsolidierter Datei)]],VLOOKUP(aktives_Teilprojekt,Teilprojekte[[Teilprojekte]:[Kürzel]],2,FALSE)&amp;ROW(BTT[[#This Row],[Lfd Nr.
(automatisch)]])-2),"")</f>
        <v>FI1756</v>
      </c>
      <c r="B1842" s="15" t="s">
        <v>20</v>
      </c>
      <c r="C1842" s="15"/>
      <c r="D1842" t="s">
        <v>12005</v>
      </c>
      <c r="E1842" s="10" t="str">
        <f>IFERROR(IF(NOT(BTT[[#This Row],[Manuelle Änderung des Verantwortliches TP
(Auswahl - bei Bedarf)]]=""),BTT[[#This Row],[Manuelle Änderung des Verantwortliches TP
(Auswahl - bei Bedarf)]],VLOOKUP(BTT[[#This Row],[Hauptprozess
(Pflichtauswahl)]],Hauptprozesse[],3,FALSE)),"")</f>
        <v>FI</v>
      </c>
      <c r="H1842" s="10" t="s">
        <v>6092</v>
      </c>
      <c r="I1842" t="s">
        <v>1903</v>
      </c>
      <c r="J1842" s="10" t="str">
        <f>IFERROR(VLOOKUP(BTT[[#This Row],[Verwendete Transaktion (Pflichtauswahl)]],Transaktionen[[Transaktionen]:[Langtext]],2,FALSE),"")</f>
        <v>Anzeigen Kreditor (Buchhaltung)</v>
      </c>
      <c r="V1842" s="10" t="str">
        <f>IFERROR(VLOOKUP(BTT[[#This Row],[Verwendetes Formular
(Auswahl falls relevant)]],Formulare[[Formularbezeichnung]:[Formularname (technisch)]],2,FALSE),"")</f>
        <v/>
      </c>
      <c r="Y1842" s="4"/>
      <c r="AK1842" s="10" t="str">
        <f>IF(BTT[[#This Row],[Subprozess
(optionale Auswahl)]]="","okay",IF(VLOOKUP(BTT[[#This Row],[Subprozess
(optionale Auswahl)]],BPML[[Subprozess]:[Zugeordneter Hauptprozess]],3,FALSE)=BTT[[#This Row],[Hauptprozess
(Pflichtauswahl)]],"okay","falscher Subprozess"))</f>
        <v>okay</v>
      </c>
      <c r="AL1842" t="str">
        <f>IF(aktives_Teilprojekt="Master","",IF(BTT[[#This Row],[Verantwortliches TP
(automatisch)]]=VLOOKUP(aktives_Teilprojekt,Teilprojekte[[Teilprojekte]:[Kürzel]],2,FALSE),"okay","Hauptprozess anderes TP"))</f>
        <v>okay</v>
      </c>
      <c r="AM18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2" s="10" t="str">
        <f>IFERROR(IF(BTT[[#This Row],[SAP-Modul
(Pflichtauswahl)]]&lt;&gt;VLOOKUP(BTT[[#This Row],[Verwendete Transaktion (Pflichtauswahl)]],Transaktionen[[Transaktionen]:[Modul]],3,FALSE),"Modul anders","okay"),"")</f>
        <v>okay</v>
      </c>
      <c r="AP1842" s="10" t="str">
        <f>IFERROR(IF(COUNTIFS(BTT[Verwendete Transaktion (Pflichtauswahl)],BTT[[#This Row],[Verwendete Transaktion (Pflichtauswahl)]],BTT[SAP-Modul
(Pflichtauswahl)],"&lt;&gt;"&amp;BTT[[#This Row],[SAP-Modul
(Pflichtauswahl)]])&gt;0,"Modul anders","okay"),"")</f>
        <v>okay</v>
      </c>
      <c r="AQ1842" s="10" t="str">
        <f>IFERROR(IF(COUNTIFS(BTT[Verwendete Transaktion (Pflichtauswahl)],BTT[[#This Row],[Verwendete Transaktion (Pflichtauswahl)]],BTT[Verantwortliches TP
(automatisch)],"&lt;&gt;"&amp;BTT[[#This Row],[Verantwortliches TP
(automatisch)]])&gt;0,"Transaktion mehrfach","okay"),"")</f>
        <v>okay</v>
      </c>
      <c r="AR1842" s="10" t="str">
        <f>IFERROR(IF(COUNTIFS(BTT[Verwendete Transaktion (Pflichtauswahl)],BTT[[#This Row],[Verwendete Transaktion (Pflichtauswahl)]],BTT[Verantwortliches TP
(automatisch)],"&lt;&gt;"&amp;VLOOKUP(aktives_Teilprojekt,Teilprojekte[[Teilprojekte]:[Kürzel]],2,FALSE))&gt;0,"Transaktion mehrfach","okay"),"")</f>
        <v>okay</v>
      </c>
      <c r="AS1842" s="10" t="s">
        <v>12520</v>
      </c>
      <c r="AT1842" s="10"/>
    </row>
    <row r="1843" spans="1:46" x14ac:dyDescent="0.25">
      <c r="A1843" s="14" t="str">
        <f>IFERROR(IF(BTT[[#This Row],[Lfd Nr. 
(aus konsolidierter Datei)]]&lt;&gt;"",BTT[[#This Row],[Lfd Nr. 
(aus konsolidierter Datei)]],VLOOKUP(aktives_Teilprojekt,Teilprojekte[[Teilprojekte]:[Kürzel]],2,FALSE)&amp;ROW(BTT[[#This Row],[Lfd Nr.
(automatisch)]])-2),"")</f>
        <v>FI1757</v>
      </c>
      <c r="B1843" s="15" t="s">
        <v>20</v>
      </c>
      <c r="C1843" s="15"/>
      <c r="D1843" t="s">
        <v>12005</v>
      </c>
      <c r="E1843" s="10" t="str">
        <f>IFERROR(IF(NOT(BTT[[#This Row],[Manuelle Änderung des Verantwortliches TP
(Auswahl - bei Bedarf)]]=""),BTT[[#This Row],[Manuelle Änderung des Verantwortliches TP
(Auswahl - bei Bedarf)]],VLOOKUP(BTT[[#This Row],[Hauptprozess
(Pflichtauswahl)]],Hauptprozesse[],3,FALSE)),"")</f>
        <v>FI</v>
      </c>
      <c r="H1843" s="10" t="s">
        <v>6038</v>
      </c>
      <c r="I1843" t="s">
        <v>3133</v>
      </c>
      <c r="J1843" s="10" t="str">
        <f>IFERROR(VLOOKUP(BTT[[#This Row],[Verwendete Transaktion (Pflichtauswahl)]],Transaktionen[[Transaktionen]:[Langtext]],2,FALSE),"")</f>
        <v>Bestellung anzeigen</v>
      </c>
      <c r="V1843" s="10" t="str">
        <f>IFERROR(VLOOKUP(BTT[[#This Row],[Verwendetes Formular
(Auswahl falls relevant)]],Formulare[[Formularbezeichnung]:[Formularname (technisch)]],2,FALSE),"")</f>
        <v/>
      </c>
      <c r="Y1843" s="4"/>
      <c r="AK1843" s="10" t="str">
        <f>IF(BTT[[#This Row],[Subprozess
(optionale Auswahl)]]="","okay",IF(VLOOKUP(BTT[[#This Row],[Subprozess
(optionale Auswahl)]],BPML[[Subprozess]:[Zugeordneter Hauptprozess]],3,FALSE)=BTT[[#This Row],[Hauptprozess
(Pflichtauswahl)]],"okay","falscher Subprozess"))</f>
        <v>okay</v>
      </c>
      <c r="AL1843" t="str">
        <f>IF(aktives_Teilprojekt="Master","",IF(BTT[[#This Row],[Verantwortliches TP
(automatisch)]]=VLOOKUP(aktives_Teilprojekt,Teilprojekte[[Teilprojekte]:[Kürzel]],2,FALSE),"okay","Hauptprozess anderes TP"))</f>
        <v>okay</v>
      </c>
      <c r="AM18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3" s="10" t="str">
        <f>IFERROR(IF(BTT[[#This Row],[SAP-Modul
(Pflichtauswahl)]]&lt;&gt;VLOOKUP(BTT[[#This Row],[Verwendete Transaktion (Pflichtauswahl)]],Transaktionen[[Transaktionen]:[Modul]],3,FALSE),"Modul anders","okay"),"")</f>
        <v>okay</v>
      </c>
      <c r="AP1843" s="10" t="str">
        <f>IFERROR(IF(COUNTIFS(BTT[Verwendete Transaktion (Pflichtauswahl)],BTT[[#This Row],[Verwendete Transaktion (Pflichtauswahl)]],BTT[SAP-Modul
(Pflichtauswahl)],"&lt;&gt;"&amp;BTT[[#This Row],[SAP-Modul
(Pflichtauswahl)]])&gt;0,"Modul anders","okay"),"")</f>
        <v>okay</v>
      </c>
      <c r="AQ1843" s="10" t="str">
        <f>IFERROR(IF(COUNTIFS(BTT[Verwendete Transaktion (Pflichtauswahl)],BTT[[#This Row],[Verwendete Transaktion (Pflichtauswahl)]],BTT[Verantwortliches TP
(automatisch)],"&lt;&gt;"&amp;BTT[[#This Row],[Verantwortliches TP
(automatisch)]])&gt;0,"Transaktion mehrfach","okay"),"")</f>
        <v>okay</v>
      </c>
      <c r="AR1843" s="10" t="str">
        <f>IFERROR(IF(COUNTIFS(BTT[Verwendete Transaktion (Pflichtauswahl)],BTT[[#This Row],[Verwendete Transaktion (Pflichtauswahl)]],BTT[Verantwortliches TP
(automatisch)],"&lt;&gt;"&amp;VLOOKUP(aktives_Teilprojekt,Teilprojekte[[Teilprojekte]:[Kürzel]],2,FALSE))&gt;0,"Transaktion mehrfach","okay"),"")</f>
        <v>okay</v>
      </c>
      <c r="AS1843" s="10" t="s">
        <v>12521</v>
      </c>
      <c r="AT1843" s="10"/>
    </row>
    <row r="1844" spans="1:46" x14ac:dyDescent="0.25">
      <c r="A1844" s="14" t="str">
        <f>IFERROR(IF(BTT[[#This Row],[Lfd Nr. 
(aus konsolidierter Datei)]]&lt;&gt;"",BTT[[#This Row],[Lfd Nr. 
(aus konsolidierter Datei)]],VLOOKUP(aktives_Teilprojekt,Teilprojekte[[Teilprojekte]:[Kürzel]],2,FALSE)&amp;ROW(BTT[[#This Row],[Lfd Nr.
(automatisch)]])-2),"")</f>
        <v>FI1758</v>
      </c>
      <c r="B1844" s="15" t="s">
        <v>20</v>
      </c>
      <c r="C1844" s="15"/>
      <c r="D1844" t="s">
        <v>12005</v>
      </c>
      <c r="E1844" s="10" t="str">
        <f>IFERROR(IF(NOT(BTT[[#This Row],[Manuelle Änderung des Verantwortliches TP
(Auswahl - bei Bedarf)]]=""),BTT[[#This Row],[Manuelle Änderung des Verantwortliches TP
(Auswahl - bei Bedarf)]],VLOOKUP(BTT[[#This Row],[Hauptprozess
(Pflichtauswahl)]],Hauptprozesse[],3,FALSE)),"")</f>
        <v>FI</v>
      </c>
      <c r="H1844" s="10" t="s">
        <v>3</v>
      </c>
      <c r="I1844" t="s">
        <v>1679</v>
      </c>
      <c r="J1844" s="10" t="str">
        <f>IFERROR(VLOOKUP(BTT[[#This Row],[Verwendete Transaktion (Pflichtauswahl)]],Transaktionen[[Transaktionen]:[Langtext]],2,FALSE),"")</f>
        <v>Kreditoren Rechnung erfassen</v>
      </c>
      <c r="V1844" s="10" t="str">
        <f>IFERROR(VLOOKUP(BTT[[#This Row],[Verwendetes Formular
(Auswahl falls relevant)]],Formulare[[Formularbezeichnung]:[Formularname (technisch)]],2,FALSE),"")</f>
        <v/>
      </c>
      <c r="Y1844" s="4"/>
      <c r="AK1844" s="10" t="str">
        <f>IF(BTT[[#This Row],[Subprozess
(optionale Auswahl)]]="","okay",IF(VLOOKUP(BTT[[#This Row],[Subprozess
(optionale Auswahl)]],BPML[[Subprozess]:[Zugeordneter Hauptprozess]],3,FALSE)=BTT[[#This Row],[Hauptprozess
(Pflichtauswahl)]],"okay","falscher Subprozess"))</f>
        <v>okay</v>
      </c>
      <c r="AL1844" t="str">
        <f>IF(aktives_Teilprojekt="Master","",IF(BTT[[#This Row],[Verantwortliches TP
(automatisch)]]=VLOOKUP(aktives_Teilprojekt,Teilprojekte[[Teilprojekte]:[Kürzel]],2,FALSE),"okay","Hauptprozess anderes TP"))</f>
        <v>okay</v>
      </c>
      <c r="AM18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4" s="10" t="str">
        <f>IFERROR(IF(BTT[[#This Row],[SAP-Modul
(Pflichtauswahl)]]&lt;&gt;VLOOKUP(BTT[[#This Row],[Verwendete Transaktion (Pflichtauswahl)]],Transaktionen[[Transaktionen]:[Modul]],3,FALSE),"Modul anders","okay"),"")</f>
        <v>okay</v>
      </c>
      <c r="AP1844" s="10" t="str">
        <f>IFERROR(IF(COUNTIFS(BTT[Verwendete Transaktion (Pflichtauswahl)],BTT[[#This Row],[Verwendete Transaktion (Pflichtauswahl)]],BTT[SAP-Modul
(Pflichtauswahl)],"&lt;&gt;"&amp;BTT[[#This Row],[SAP-Modul
(Pflichtauswahl)]])&gt;0,"Modul anders","okay"),"")</f>
        <v>okay</v>
      </c>
      <c r="AQ1844" s="10" t="str">
        <f>IFERROR(IF(COUNTIFS(BTT[Verwendete Transaktion (Pflichtauswahl)],BTT[[#This Row],[Verwendete Transaktion (Pflichtauswahl)]],BTT[Verantwortliches TP
(automatisch)],"&lt;&gt;"&amp;BTT[[#This Row],[Verantwortliches TP
(automatisch)]])&gt;0,"Transaktion mehrfach","okay"),"")</f>
        <v>okay</v>
      </c>
      <c r="AR1844" s="10" t="str">
        <f>IFERROR(IF(COUNTIFS(BTT[Verwendete Transaktion (Pflichtauswahl)],BTT[[#This Row],[Verwendete Transaktion (Pflichtauswahl)]],BTT[Verantwortliches TP
(automatisch)],"&lt;&gt;"&amp;VLOOKUP(aktives_Teilprojekt,Teilprojekte[[Teilprojekte]:[Kürzel]],2,FALSE))&gt;0,"Transaktion mehrfach","okay"),"")</f>
        <v>okay</v>
      </c>
      <c r="AS1844" s="10" t="s">
        <v>12522</v>
      </c>
      <c r="AT1844" s="10"/>
    </row>
    <row r="1845" spans="1:46" x14ac:dyDescent="0.25">
      <c r="A1845" s="14" t="str">
        <f>IFERROR(IF(BTT[[#This Row],[Lfd Nr. 
(aus konsolidierter Datei)]]&lt;&gt;"",BTT[[#This Row],[Lfd Nr. 
(aus konsolidierter Datei)]],VLOOKUP(aktives_Teilprojekt,Teilprojekte[[Teilprojekte]:[Kürzel]],2,FALSE)&amp;ROW(BTT[[#This Row],[Lfd Nr.
(automatisch)]])-2),"")</f>
        <v>FI1759</v>
      </c>
      <c r="B1845" s="15" t="s">
        <v>20</v>
      </c>
      <c r="C1845" s="15"/>
      <c r="D1845" t="s">
        <v>12005</v>
      </c>
      <c r="E1845" s="10" t="str">
        <f>IFERROR(IF(NOT(BTT[[#This Row],[Manuelle Änderung des Verantwortliches TP
(Auswahl - bei Bedarf)]]=""),BTT[[#This Row],[Manuelle Änderung des Verantwortliches TP
(Auswahl - bei Bedarf)]],VLOOKUP(BTT[[#This Row],[Hauptprozess
(Pflichtauswahl)]],Hauptprozesse[],3,FALSE)),"")</f>
        <v>FI</v>
      </c>
      <c r="H1845" s="10" t="s">
        <v>6038</v>
      </c>
      <c r="I1845" t="s">
        <v>14313</v>
      </c>
      <c r="J1845" s="10" t="str">
        <f>IFERROR(VLOOKUP(BTT[[#This Row],[Verwendete Transaktion (Pflichtauswahl)]],Transaktionen[[Transaktionen]:[Langtext]],2,FALSE),"")</f>
        <v>Eingangsrechnung erfassen</v>
      </c>
      <c r="V1845" s="10" t="str">
        <f>IFERROR(VLOOKUP(BTT[[#This Row],[Verwendetes Formular
(Auswahl falls relevant)]],Formulare[[Formularbezeichnung]:[Formularname (technisch)]],2,FALSE),"")</f>
        <v/>
      </c>
      <c r="Y1845" s="4"/>
      <c r="AK1845" s="10" t="str">
        <f>IF(BTT[[#This Row],[Subprozess
(optionale Auswahl)]]="","okay",IF(VLOOKUP(BTT[[#This Row],[Subprozess
(optionale Auswahl)]],BPML[[Subprozess]:[Zugeordneter Hauptprozess]],3,FALSE)=BTT[[#This Row],[Hauptprozess
(Pflichtauswahl)]],"okay","falscher Subprozess"))</f>
        <v>okay</v>
      </c>
      <c r="AL1845" t="str">
        <f>IF(aktives_Teilprojekt="Master","",IF(BTT[[#This Row],[Verantwortliches TP
(automatisch)]]=VLOOKUP(aktives_Teilprojekt,Teilprojekte[[Teilprojekte]:[Kürzel]],2,FALSE),"okay","Hauptprozess anderes TP"))</f>
        <v>okay</v>
      </c>
      <c r="AM18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5" s="10" t="str">
        <f>IFERROR(IF(BTT[[#This Row],[SAP-Modul
(Pflichtauswahl)]]&lt;&gt;VLOOKUP(BTT[[#This Row],[Verwendete Transaktion (Pflichtauswahl)]],Transaktionen[[Transaktionen]:[Modul]],3,FALSE),"Modul anders","okay"),"")</f>
        <v>okay</v>
      </c>
      <c r="AP1845" s="10" t="str">
        <f>IFERROR(IF(COUNTIFS(BTT[Verwendete Transaktion (Pflichtauswahl)],BTT[[#This Row],[Verwendete Transaktion (Pflichtauswahl)]],BTT[SAP-Modul
(Pflichtauswahl)],"&lt;&gt;"&amp;BTT[[#This Row],[SAP-Modul
(Pflichtauswahl)]])&gt;0,"Modul anders","okay"),"")</f>
        <v>okay</v>
      </c>
      <c r="AQ1845" s="10" t="str">
        <f>IFERROR(IF(COUNTIFS(BTT[Verwendete Transaktion (Pflichtauswahl)],BTT[[#This Row],[Verwendete Transaktion (Pflichtauswahl)]],BTT[Verantwortliches TP
(automatisch)],"&lt;&gt;"&amp;BTT[[#This Row],[Verantwortliches TP
(automatisch)]])&gt;0,"Transaktion mehrfach","okay"),"")</f>
        <v>okay</v>
      </c>
      <c r="AR1845" s="10" t="str">
        <f>IFERROR(IF(COUNTIFS(BTT[Verwendete Transaktion (Pflichtauswahl)],BTT[[#This Row],[Verwendete Transaktion (Pflichtauswahl)]],BTT[Verantwortliches TP
(automatisch)],"&lt;&gt;"&amp;VLOOKUP(aktives_Teilprojekt,Teilprojekte[[Teilprojekte]:[Kürzel]],2,FALSE))&gt;0,"Transaktion mehrfach","okay"),"")</f>
        <v>okay</v>
      </c>
      <c r="AS1845" s="10" t="s">
        <v>12523</v>
      </c>
      <c r="AT1845" s="10"/>
    </row>
    <row r="1846" spans="1:46" x14ac:dyDescent="0.25">
      <c r="A1846" s="14" t="str">
        <f>IFERROR(IF(BTT[[#This Row],[Lfd Nr. 
(aus konsolidierter Datei)]]&lt;&gt;"",BTT[[#This Row],[Lfd Nr. 
(aus konsolidierter Datei)]],VLOOKUP(aktives_Teilprojekt,Teilprojekte[[Teilprojekte]:[Kürzel]],2,FALSE)&amp;ROW(BTT[[#This Row],[Lfd Nr.
(automatisch)]])-2),"")</f>
        <v>FI1760</v>
      </c>
      <c r="B1846" s="15" t="s">
        <v>20</v>
      </c>
      <c r="C1846" s="15"/>
      <c r="D1846" t="s">
        <v>12005</v>
      </c>
      <c r="E1846" s="10" t="str">
        <f>IFERROR(IF(NOT(BTT[[#This Row],[Manuelle Änderung des Verantwortliches TP
(Auswahl - bei Bedarf)]]=""),BTT[[#This Row],[Manuelle Änderung des Verantwortliches TP
(Auswahl - bei Bedarf)]],VLOOKUP(BTT[[#This Row],[Hauptprozess
(Pflichtauswahl)]],Hauptprozesse[],3,FALSE)),"")</f>
        <v>FI</v>
      </c>
      <c r="H1846" s="10"/>
      <c r="J1846" s="10" t="str">
        <f>IFERROR(VLOOKUP(BTT[[#This Row],[Verwendete Transaktion (Pflichtauswahl)]],Transaktionen[[Transaktionen]:[Langtext]],2,FALSE),"")</f>
        <v/>
      </c>
      <c r="N1846" t="s">
        <v>9765</v>
      </c>
      <c r="V1846" s="10" t="str">
        <f>IFERROR(VLOOKUP(BTT[[#This Row],[Verwendetes Formular
(Auswahl falls relevant)]],Formulare[[Formularbezeichnung]:[Formularname (technisch)]],2,FALSE),"")</f>
        <v/>
      </c>
      <c r="Y1846" s="4"/>
      <c r="AK1846" s="10" t="str">
        <f>IF(BTT[[#This Row],[Subprozess
(optionale Auswahl)]]="","okay",IF(VLOOKUP(BTT[[#This Row],[Subprozess
(optionale Auswahl)]],BPML[[Subprozess]:[Zugeordneter Hauptprozess]],3,FALSE)=BTT[[#This Row],[Hauptprozess
(Pflichtauswahl)]],"okay","falscher Subprozess"))</f>
        <v>okay</v>
      </c>
      <c r="AL1846" t="str">
        <f>IF(aktives_Teilprojekt="Master","",IF(BTT[[#This Row],[Verantwortliches TP
(automatisch)]]=VLOOKUP(aktives_Teilprojekt,Teilprojekte[[Teilprojekte]:[Kürzel]],2,FALSE),"okay","Hauptprozess anderes TP"))</f>
        <v>okay</v>
      </c>
      <c r="AM18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6" s="10" t="str">
        <f>IFERROR(IF(BTT[[#This Row],[SAP-Modul
(Pflichtauswahl)]]&lt;&gt;VLOOKUP(BTT[[#This Row],[Verwendete Transaktion (Pflichtauswahl)]],Transaktionen[[Transaktionen]:[Modul]],3,FALSE),"Modul anders","okay"),"")</f>
        <v/>
      </c>
      <c r="AP1846" s="10" t="str">
        <f>IFERROR(IF(COUNTIFS(BTT[Verwendete Transaktion (Pflichtauswahl)],BTT[[#This Row],[Verwendete Transaktion (Pflichtauswahl)]],BTT[SAP-Modul
(Pflichtauswahl)],"&lt;&gt;"&amp;BTT[[#This Row],[SAP-Modul
(Pflichtauswahl)]])&gt;0,"Modul anders","okay"),"")</f>
        <v>okay</v>
      </c>
      <c r="AQ1846" s="10" t="str">
        <f>IFERROR(IF(COUNTIFS(BTT[Verwendete Transaktion (Pflichtauswahl)],BTT[[#This Row],[Verwendete Transaktion (Pflichtauswahl)]],BTT[Verantwortliches TP
(automatisch)],"&lt;&gt;"&amp;BTT[[#This Row],[Verantwortliches TP
(automatisch)]])&gt;0,"Transaktion mehrfach","okay"),"")</f>
        <v>okay</v>
      </c>
      <c r="AR1846" s="10" t="str">
        <f>IFERROR(IF(COUNTIFS(BTT[Verwendete Transaktion (Pflichtauswahl)],BTT[[#This Row],[Verwendete Transaktion (Pflichtauswahl)]],BTT[Verantwortliches TP
(automatisch)],"&lt;&gt;"&amp;VLOOKUP(aktives_Teilprojekt,Teilprojekte[[Teilprojekte]:[Kürzel]],2,FALSE))&gt;0,"Transaktion mehrfach","okay"),"")</f>
        <v>okay</v>
      </c>
      <c r="AS1846" s="10" t="s">
        <v>12524</v>
      </c>
      <c r="AT1846" s="10"/>
    </row>
    <row r="1847" spans="1:46" x14ac:dyDescent="0.25">
      <c r="A1847" s="14" t="str">
        <f>IFERROR(IF(BTT[[#This Row],[Lfd Nr. 
(aus konsolidierter Datei)]]&lt;&gt;"",BTT[[#This Row],[Lfd Nr. 
(aus konsolidierter Datei)]],VLOOKUP(aktives_Teilprojekt,Teilprojekte[[Teilprojekte]:[Kürzel]],2,FALSE)&amp;ROW(BTT[[#This Row],[Lfd Nr.
(automatisch)]])-2),"")</f>
        <v>FI1761</v>
      </c>
      <c r="B1847" s="15" t="s">
        <v>20</v>
      </c>
      <c r="C1847" s="15"/>
      <c r="D1847" t="s">
        <v>12526</v>
      </c>
      <c r="E1847" s="10" t="str">
        <f>IFERROR(IF(NOT(BTT[[#This Row],[Manuelle Änderung des Verantwortliches TP
(Auswahl - bei Bedarf)]]=""),BTT[[#This Row],[Manuelle Änderung des Verantwortliches TP
(Auswahl - bei Bedarf)]],VLOOKUP(BTT[[#This Row],[Hauptprozess
(Pflichtauswahl)]],Hauptprozesse[],3,FALSE)),"")</f>
        <v>FI</v>
      </c>
      <c r="G1847" t="s">
        <v>14176</v>
      </c>
      <c r="H1847" s="10" t="s">
        <v>6092</v>
      </c>
      <c r="I1847" t="s">
        <v>1903</v>
      </c>
      <c r="J1847" s="10" t="str">
        <f>IFERROR(VLOOKUP(BTT[[#This Row],[Verwendete Transaktion (Pflichtauswahl)]],Transaktionen[[Transaktionen]:[Langtext]],2,FALSE),"")</f>
        <v>Anzeigen Kreditor (Buchhaltung)</v>
      </c>
      <c r="V1847" s="10" t="str">
        <f>IFERROR(VLOOKUP(BTT[[#This Row],[Verwendetes Formular
(Auswahl falls relevant)]],Formulare[[Formularbezeichnung]:[Formularname (technisch)]],2,FALSE),"")</f>
        <v/>
      </c>
      <c r="Y1847" s="4"/>
      <c r="AK1847" s="10" t="str">
        <f>IF(BTT[[#This Row],[Subprozess
(optionale Auswahl)]]="","okay",IF(VLOOKUP(BTT[[#This Row],[Subprozess
(optionale Auswahl)]],BPML[[Subprozess]:[Zugeordneter Hauptprozess]],3,FALSE)=BTT[[#This Row],[Hauptprozess
(Pflichtauswahl)]],"okay","falscher Subprozess"))</f>
        <v>okay</v>
      </c>
      <c r="AL1847" t="str">
        <f>IF(aktives_Teilprojekt="Master","",IF(BTT[[#This Row],[Verantwortliches TP
(automatisch)]]=VLOOKUP(aktives_Teilprojekt,Teilprojekte[[Teilprojekte]:[Kürzel]],2,FALSE),"okay","Hauptprozess anderes TP"))</f>
        <v>okay</v>
      </c>
      <c r="AM18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7" s="10" t="str">
        <f>IFERROR(IF(BTT[[#This Row],[SAP-Modul
(Pflichtauswahl)]]&lt;&gt;VLOOKUP(BTT[[#This Row],[Verwendete Transaktion (Pflichtauswahl)]],Transaktionen[[Transaktionen]:[Modul]],3,FALSE),"Modul anders","okay"),"")</f>
        <v>okay</v>
      </c>
      <c r="AP1847" s="10" t="str">
        <f>IFERROR(IF(COUNTIFS(BTT[Verwendete Transaktion (Pflichtauswahl)],BTT[[#This Row],[Verwendete Transaktion (Pflichtauswahl)]],BTT[SAP-Modul
(Pflichtauswahl)],"&lt;&gt;"&amp;BTT[[#This Row],[SAP-Modul
(Pflichtauswahl)]])&gt;0,"Modul anders","okay"),"")</f>
        <v>okay</v>
      </c>
      <c r="AQ1847" s="10" t="str">
        <f>IFERROR(IF(COUNTIFS(BTT[Verwendete Transaktion (Pflichtauswahl)],BTT[[#This Row],[Verwendete Transaktion (Pflichtauswahl)]],BTT[Verantwortliches TP
(automatisch)],"&lt;&gt;"&amp;BTT[[#This Row],[Verantwortliches TP
(automatisch)]])&gt;0,"Transaktion mehrfach","okay"),"")</f>
        <v>okay</v>
      </c>
      <c r="AR1847" s="10" t="str">
        <f>IFERROR(IF(COUNTIFS(BTT[Verwendete Transaktion (Pflichtauswahl)],BTT[[#This Row],[Verwendete Transaktion (Pflichtauswahl)]],BTT[Verantwortliches TP
(automatisch)],"&lt;&gt;"&amp;VLOOKUP(aktives_Teilprojekt,Teilprojekte[[Teilprojekte]:[Kürzel]],2,FALSE))&gt;0,"Transaktion mehrfach","okay"),"")</f>
        <v>okay</v>
      </c>
      <c r="AS1847" s="10" t="s">
        <v>12525</v>
      </c>
      <c r="AT1847" s="10"/>
    </row>
    <row r="1848" spans="1:46" x14ac:dyDescent="0.25">
      <c r="A1848" s="14" t="str">
        <f>IFERROR(IF(BTT[[#This Row],[Lfd Nr. 
(aus konsolidierter Datei)]]&lt;&gt;"",BTT[[#This Row],[Lfd Nr. 
(aus konsolidierter Datei)]],VLOOKUP(aktives_Teilprojekt,Teilprojekte[[Teilprojekte]:[Kürzel]],2,FALSE)&amp;ROW(BTT[[#This Row],[Lfd Nr.
(automatisch)]])-2),"")</f>
        <v>FI1762</v>
      </c>
      <c r="B1848" s="15" t="s">
        <v>20</v>
      </c>
      <c r="C1848" s="15"/>
      <c r="D1848" t="s">
        <v>12528</v>
      </c>
      <c r="E1848" s="10" t="str">
        <f>IFERROR(IF(NOT(BTT[[#This Row],[Manuelle Änderung des Verantwortliches TP
(Auswahl - bei Bedarf)]]=""),BTT[[#This Row],[Manuelle Änderung des Verantwortliches TP
(Auswahl - bei Bedarf)]],VLOOKUP(BTT[[#This Row],[Hauptprozess
(Pflichtauswahl)]],Hauptprozesse[],3,FALSE)),"")</f>
        <v>FI</v>
      </c>
      <c r="G1848" t="s">
        <v>14321</v>
      </c>
      <c r="H1848" s="10" t="s">
        <v>6092</v>
      </c>
      <c r="I1848" t="s">
        <v>1903</v>
      </c>
      <c r="J1848" s="10" t="str">
        <f>IFERROR(VLOOKUP(BTT[[#This Row],[Verwendete Transaktion (Pflichtauswahl)]],Transaktionen[[Transaktionen]:[Langtext]],2,FALSE),"")</f>
        <v>Anzeigen Kreditor (Buchhaltung)</v>
      </c>
      <c r="V1848" s="10" t="str">
        <f>IFERROR(VLOOKUP(BTT[[#This Row],[Verwendetes Formular
(Auswahl falls relevant)]],Formulare[[Formularbezeichnung]:[Formularname (technisch)]],2,FALSE),"")</f>
        <v/>
      </c>
      <c r="Y1848" s="4"/>
      <c r="AK1848" s="10" t="str">
        <f>IF(BTT[[#This Row],[Subprozess
(optionale Auswahl)]]="","okay",IF(VLOOKUP(BTT[[#This Row],[Subprozess
(optionale Auswahl)]],BPML[[Subprozess]:[Zugeordneter Hauptprozess]],3,FALSE)=BTT[[#This Row],[Hauptprozess
(Pflichtauswahl)]],"okay","falscher Subprozess"))</f>
        <v>okay</v>
      </c>
      <c r="AL1848" t="str">
        <f>IF(aktives_Teilprojekt="Master","",IF(BTT[[#This Row],[Verantwortliches TP
(automatisch)]]=VLOOKUP(aktives_Teilprojekt,Teilprojekte[[Teilprojekte]:[Kürzel]],2,FALSE),"okay","Hauptprozess anderes TP"))</f>
        <v>okay</v>
      </c>
      <c r="AM18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8" s="10" t="str">
        <f>IFERROR(IF(BTT[[#This Row],[SAP-Modul
(Pflichtauswahl)]]&lt;&gt;VLOOKUP(BTT[[#This Row],[Verwendete Transaktion (Pflichtauswahl)]],Transaktionen[[Transaktionen]:[Modul]],3,FALSE),"Modul anders","okay"),"")</f>
        <v>okay</v>
      </c>
      <c r="AP1848" s="10" t="str">
        <f>IFERROR(IF(COUNTIFS(BTT[Verwendete Transaktion (Pflichtauswahl)],BTT[[#This Row],[Verwendete Transaktion (Pflichtauswahl)]],BTT[SAP-Modul
(Pflichtauswahl)],"&lt;&gt;"&amp;BTT[[#This Row],[SAP-Modul
(Pflichtauswahl)]])&gt;0,"Modul anders","okay"),"")</f>
        <v>okay</v>
      </c>
      <c r="AQ1848" s="10" t="str">
        <f>IFERROR(IF(COUNTIFS(BTT[Verwendete Transaktion (Pflichtauswahl)],BTT[[#This Row],[Verwendete Transaktion (Pflichtauswahl)]],BTT[Verantwortliches TP
(automatisch)],"&lt;&gt;"&amp;BTT[[#This Row],[Verantwortliches TP
(automatisch)]])&gt;0,"Transaktion mehrfach","okay"),"")</f>
        <v>okay</v>
      </c>
      <c r="AR1848" s="10" t="str">
        <f>IFERROR(IF(COUNTIFS(BTT[Verwendete Transaktion (Pflichtauswahl)],BTT[[#This Row],[Verwendete Transaktion (Pflichtauswahl)]],BTT[Verantwortliches TP
(automatisch)],"&lt;&gt;"&amp;VLOOKUP(aktives_Teilprojekt,Teilprojekte[[Teilprojekte]:[Kürzel]],2,FALSE))&gt;0,"Transaktion mehrfach","okay"),"")</f>
        <v>okay</v>
      </c>
      <c r="AS1848" s="10" t="s">
        <v>12527</v>
      </c>
      <c r="AT1848" s="10"/>
    </row>
    <row r="1849" spans="1:46" x14ac:dyDescent="0.25">
      <c r="A1849" s="14" t="str">
        <f>IFERROR(IF(BTT[[#This Row],[Lfd Nr. 
(aus konsolidierter Datei)]]&lt;&gt;"",BTT[[#This Row],[Lfd Nr. 
(aus konsolidierter Datei)]],VLOOKUP(aktives_Teilprojekt,Teilprojekte[[Teilprojekte]:[Kürzel]],2,FALSE)&amp;ROW(BTT[[#This Row],[Lfd Nr.
(automatisch)]])-2),"")</f>
        <v>FI1763</v>
      </c>
      <c r="B1849" s="15" t="s">
        <v>20</v>
      </c>
      <c r="C1849" s="15"/>
      <c r="D1849" t="s">
        <v>12528</v>
      </c>
      <c r="E1849" s="10" t="str">
        <f>IFERROR(IF(NOT(BTT[[#This Row],[Manuelle Änderung des Verantwortliches TP
(Auswahl - bei Bedarf)]]=""),BTT[[#This Row],[Manuelle Änderung des Verantwortliches TP
(Auswahl - bei Bedarf)]],VLOOKUP(BTT[[#This Row],[Hauptprozess
(Pflichtauswahl)]],Hauptprozesse[],3,FALSE)),"")</f>
        <v>FI</v>
      </c>
      <c r="G1849" t="s">
        <v>14321</v>
      </c>
      <c r="H1849" s="10" t="s">
        <v>6092</v>
      </c>
      <c r="I1849" t="s">
        <v>1901</v>
      </c>
      <c r="J1849" s="10" t="str">
        <f>IFERROR(VLOOKUP(BTT[[#This Row],[Verwendete Transaktion (Pflichtauswahl)]],Transaktionen[[Transaktionen]:[Langtext]],2,FALSE),"")</f>
        <v>Ändern Kreditor (Buchhaltung)</v>
      </c>
      <c r="V1849" s="10" t="str">
        <f>IFERROR(VLOOKUP(BTT[[#This Row],[Verwendetes Formular
(Auswahl falls relevant)]],Formulare[[Formularbezeichnung]:[Formularname (technisch)]],2,FALSE),"")</f>
        <v/>
      </c>
      <c r="Y1849" s="4"/>
      <c r="AK1849" s="10" t="str">
        <f>IF(BTT[[#This Row],[Subprozess
(optionale Auswahl)]]="","okay",IF(VLOOKUP(BTT[[#This Row],[Subprozess
(optionale Auswahl)]],BPML[[Subprozess]:[Zugeordneter Hauptprozess]],3,FALSE)=BTT[[#This Row],[Hauptprozess
(Pflichtauswahl)]],"okay","falscher Subprozess"))</f>
        <v>okay</v>
      </c>
      <c r="AL1849" t="str">
        <f>IF(aktives_Teilprojekt="Master","",IF(BTT[[#This Row],[Verantwortliches TP
(automatisch)]]=VLOOKUP(aktives_Teilprojekt,Teilprojekte[[Teilprojekte]:[Kürzel]],2,FALSE),"okay","Hauptprozess anderes TP"))</f>
        <v>okay</v>
      </c>
      <c r="AM18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9" s="10" t="str">
        <f>IFERROR(IF(BTT[[#This Row],[SAP-Modul
(Pflichtauswahl)]]&lt;&gt;VLOOKUP(BTT[[#This Row],[Verwendete Transaktion (Pflichtauswahl)]],Transaktionen[[Transaktionen]:[Modul]],3,FALSE),"Modul anders","okay"),"")</f>
        <v>Modul anders</v>
      </c>
      <c r="AP1849" s="10" t="str">
        <f>IFERROR(IF(COUNTIFS(BTT[Verwendete Transaktion (Pflichtauswahl)],BTT[[#This Row],[Verwendete Transaktion (Pflichtauswahl)]],BTT[SAP-Modul
(Pflichtauswahl)],"&lt;&gt;"&amp;BTT[[#This Row],[SAP-Modul
(Pflichtauswahl)]])&gt;0,"Modul anders","okay"),"")</f>
        <v>okay</v>
      </c>
      <c r="AQ1849" s="10" t="str">
        <f>IFERROR(IF(COUNTIFS(BTT[Verwendete Transaktion (Pflichtauswahl)],BTT[[#This Row],[Verwendete Transaktion (Pflichtauswahl)]],BTT[Verantwortliches TP
(automatisch)],"&lt;&gt;"&amp;BTT[[#This Row],[Verantwortliches TP
(automatisch)]])&gt;0,"Transaktion mehrfach","okay"),"")</f>
        <v>okay</v>
      </c>
      <c r="AR1849" s="10" t="str">
        <f>IFERROR(IF(COUNTIFS(BTT[Verwendete Transaktion (Pflichtauswahl)],BTT[[#This Row],[Verwendete Transaktion (Pflichtauswahl)]],BTT[Verantwortliches TP
(automatisch)],"&lt;&gt;"&amp;VLOOKUP(aktives_Teilprojekt,Teilprojekte[[Teilprojekte]:[Kürzel]],2,FALSE))&gt;0,"Transaktion mehrfach","okay"),"")</f>
        <v>okay</v>
      </c>
      <c r="AS1849" s="10" t="s">
        <v>12529</v>
      </c>
      <c r="AT1849" s="10"/>
    </row>
    <row r="1850" spans="1:46" x14ac:dyDescent="0.25">
      <c r="A1850" s="14" t="str">
        <f>IFERROR(IF(BTT[[#This Row],[Lfd Nr. 
(aus konsolidierter Datei)]]&lt;&gt;"",BTT[[#This Row],[Lfd Nr. 
(aus konsolidierter Datei)]],VLOOKUP(aktives_Teilprojekt,Teilprojekte[[Teilprojekte]:[Kürzel]],2,FALSE)&amp;ROW(BTT[[#This Row],[Lfd Nr.
(automatisch)]])-2),"")</f>
        <v>FI1764</v>
      </c>
      <c r="B1850" s="15" t="s">
        <v>20</v>
      </c>
      <c r="C1850" s="15"/>
      <c r="D1850" t="s">
        <v>12531</v>
      </c>
      <c r="E1850" s="10" t="str">
        <f>IFERROR(IF(NOT(BTT[[#This Row],[Manuelle Änderung des Verantwortliches TP
(Auswahl - bei Bedarf)]]=""),BTT[[#This Row],[Manuelle Änderung des Verantwortliches TP
(Auswahl - bei Bedarf)]],VLOOKUP(BTT[[#This Row],[Hauptprozess
(Pflichtauswahl)]],Hauptprozesse[],3,FALSE)),"")</f>
        <v>FI</v>
      </c>
      <c r="G1850" t="s">
        <v>14321</v>
      </c>
      <c r="H1850" s="10" t="s">
        <v>6092</v>
      </c>
      <c r="I1850" t="s">
        <v>1903</v>
      </c>
      <c r="J1850" s="10" t="str">
        <f>IFERROR(VLOOKUP(BTT[[#This Row],[Verwendete Transaktion (Pflichtauswahl)]],Transaktionen[[Transaktionen]:[Langtext]],2,FALSE),"")</f>
        <v>Anzeigen Kreditor (Buchhaltung)</v>
      </c>
      <c r="V1850" s="10" t="str">
        <f>IFERROR(VLOOKUP(BTT[[#This Row],[Verwendetes Formular
(Auswahl falls relevant)]],Formulare[[Formularbezeichnung]:[Formularname (technisch)]],2,FALSE),"")</f>
        <v/>
      </c>
      <c r="Y1850" s="4"/>
      <c r="AK1850" s="10" t="str">
        <f>IF(BTT[[#This Row],[Subprozess
(optionale Auswahl)]]="","okay",IF(VLOOKUP(BTT[[#This Row],[Subprozess
(optionale Auswahl)]],BPML[[Subprozess]:[Zugeordneter Hauptprozess]],3,FALSE)=BTT[[#This Row],[Hauptprozess
(Pflichtauswahl)]],"okay","falscher Subprozess"))</f>
        <v>okay</v>
      </c>
      <c r="AL1850" t="str">
        <f>IF(aktives_Teilprojekt="Master","",IF(BTT[[#This Row],[Verantwortliches TP
(automatisch)]]=VLOOKUP(aktives_Teilprojekt,Teilprojekte[[Teilprojekte]:[Kürzel]],2,FALSE),"okay","Hauptprozess anderes TP"))</f>
        <v>okay</v>
      </c>
      <c r="AM18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0" s="10" t="str">
        <f>IFERROR(IF(BTT[[#This Row],[SAP-Modul
(Pflichtauswahl)]]&lt;&gt;VLOOKUP(BTT[[#This Row],[Verwendete Transaktion (Pflichtauswahl)]],Transaktionen[[Transaktionen]:[Modul]],3,FALSE),"Modul anders","okay"),"")</f>
        <v>okay</v>
      </c>
      <c r="AP1850" s="10" t="str">
        <f>IFERROR(IF(COUNTIFS(BTT[Verwendete Transaktion (Pflichtauswahl)],BTT[[#This Row],[Verwendete Transaktion (Pflichtauswahl)]],BTT[SAP-Modul
(Pflichtauswahl)],"&lt;&gt;"&amp;BTT[[#This Row],[SAP-Modul
(Pflichtauswahl)]])&gt;0,"Modul anders","okay"),"")</f>
        <v>okay</v>
      </c>
      <c r="AQ1850" s="10" t="str">
        <f>IFERROR(IF(COUNTIFS(BTT[Verwendete Transaktion (Pflichtauswahl)],BTT[[#This Row],[Verwendete Transaktion (Pflichtauswahl)]],BTT[Verantwortliches TP
(automatisch)],"&lt;&gt;"&amp;BTT[[#This Row],[Verantwortliches TP
(automatisch)]])&gt;0,"Transaktion mehrfach","okay"),"")</f>
        <v>okay</v>
      </c>
      <c r="AR1850" s="10" t="str">
        <f>IFERROR(IF(COUNTIFS(BTT[Verwendete Transaktion (Pflichtauswahl)],BTT[[#This Row],[Verwendete Transaktion (Pflichtauswahl)]],BTT[Verantwortliches TP
(automatisch)],"&lt;&gt;"&amp;VLOOKUP(aktives_Teilprojekt,Teilprojekte[[Teilprojekte]:[Kürzel]],2,FALSE))&gt;0,"Transaktion mehrfach","okay"),"")</f>
        <v>okay</v>
      </c>
      <c r="AS1850" s="10" t="s">
        <v>12530</v>
      </c>
      <c r="AT1850" s="10"/>
    </row>
    <row r="1851" spans="1:46" x14ac:dyDescent="0.25">
      <c r="A1851" s="14" t="str">
        <f>IFERROR(IF(BTT[[#This Row],[Lfd Nr. 
(aus konsolidierter Datei)]]&lt;&gt;"",BTT[[#This Row],[Lfd Nr. 
(aus konsolidierter Datei)]],VLOOKUP(aktives_Teilprojekt,Teilprojekte[[Teilprojekte]:[Kürzel]],2,FALSE)&amp;ROW(BTT[[#This Row],[Lfd Nr.
(automatisch)]])-2),"")</f>
        <v>FI1765</v>
      </c>
      <c r="B1851" s="15" t="s">
        <v>20</v>
      </c>
      <c r="C1851" s="15"/>
      <c r="D1851" t="s">
        <v>12533</v>
      </c>
      <c r="E1851" s="10" t="str">
        <f>IFERROR(IF(NOT(BTT[[#This Row],[Manuelle Änderung des Verantwortliches TP
(Auswahl - bei Bedarf)]]=""),BTT[[#This Row],[Manuelle Änderung des Verantwortliches TP
(Auswahl - bei Bedarf)]],VLOOKUP(BTT[[#This Row],[Hauptprozess
(Pflichtauswahl)]],Hauptprozesse[],3,FALSE)),"")</f>
        <v>FI</v>
      </c>
      <c r="H1851" s="10" t="s">
        <v>6092</v>
      </c>
      <c r="I1851" t="s">
        <v>1903</v>
      </c>
      <c r="J1851" s="10" t="str">
        <f>IFERROR(VLOOKUP(BTT[[#This Row],[Verwendete Transaktion (Pflichtauswahl)]],Transaktionen[[Transaktionen]:[Langtext]],2,FALSE),"")</f>
        <v>Anzeigen Kreditor (Buchhaltung)</v>
      </c>
      <c r="V1851" s="10" t="str">
        <f>IFERROR(VLOOKUP(BTT[[#This Row],[Verwendetes Formular
(Auswahl falls relevant)]],Formulare[[Formularbezeichnung]:[Formularname (technisch)]],2,FALSE),"")</f>
        <v/>
      </c>
      <c r="Y1851" s="4"/>
      <c r="AK1851" s="10" t="str">
        <f>IF(BTT[[#This Row],[Subprozess
(optionale Auswahl)]]="","okay",IF(VLOOKUP(BTT[[#This Row],[Subprozess
(optionale Auswahl)]],BPML[[Subprozess]:[Zugeordneter Hauptprozess]],3,FALSE)=BTT[[#This Row],[Hauptprozess
(Pflichtauswahl)]],"okay","falscher Subprozess"))</f>
        <v>okay</v>
      </c>
      <c r="AL1851" t="str">
        <f>IF(aktives_Teilprojekt="Master","",IF(BTT[[#This Row],[Verantwortliches TP
(automatisch)]]=VLOOKUP(aktives_Teilprojekt,Teilprojekte[[Teilprojekte]:[Kürzel]],2,FALSE),"okay","Hauptprozess anderes TP"))</f>
        <v>okay</v>
      </c>
      <c r="AM18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1" s="10" t="str">
        <f>IFERROR(IF(BTT[[#This Row],[SAP-Modul
(Pflichtauswahl)]]&lt;&gt;VLOOKUP(BTT[[#This Row],[Verwendete Transaktion (Pflichtauswahl)]],Transaktionen[[Transaktionen]:[Modul]],3,FALSE),"Modul anders","okay"),"")</f>
        <v>okay</v>
      </c>
      <c r="AP1851" s="10" t="str">
        <f>IFERROR(IF(COUNTIFS(BTT[Verwendete Transaktion (Pflichtauswahl)],BTT[[#This Row],[Verwendete Transaktion (Pflichtauswahl)]],BTT[SAP-Modul
(Pflichtauswahl)],"&lt;&gt;"&amp;BTT[[#This Row],[SAP-Modul
(Pflichtauswahl)]])&gt;0,"Modul anders","okay"),"")</f>
        <v>okay</v>
      </c>
      <c r="AQ1851" s="10" t="str">
        <f>IFERROR(IF(COUNTIFS(BTT[Verwendete Transaktion (Pflichtauswahl)],BTT[[#This Row],[Verwendete Transaktion (Pflichtauswahl)]],BTT[Verantwortliches TP
(automatisch)],"&lt;&gt;"&amp;BTT[[#This Row],[Verantwortliches TP
(automatisch)]])&gt;0,"Transaktion mehrfach","okay"),"")</f>
        <v>okay</v>
      </c>
      <c r="AR1851" s="10" t="str">
        <f>IFERROR(IF(COUNTIFS(BTT[Verwendete Transaktion (Pflichtauswahl)],BTT[[#This Row],[Verwendete Transaktion (Pflichtauswahl)]],BTT[Verantwortliches TP
(automatisch)],"&lt;&gt;"&amp;VLOOKUP(aktives_Teilprojekt,Teilprojekte[[Teilprojekte]:[Kürzel]],2,FALSE))&gt;0,"Transaktion mehrfach","okay"),"")</f>
        <v>okay</v>
      </c>
      <c r="AS1851" s="10" t="s">
        <v>12532</v>
      </c>
      <c r="AT1851" s="10"/>
    </row>
    <row r="1852" spans="1:46" x14ac:dyDescent="0.25">
      <c r="A1852" s="14" t="str">
        <f>IFERROR(IF(BTT[[#This Row],[Lfd Nr. 
(aus konsolidierter Datei)]]&lt;&gt;"",BTT[[#This Row],[Lfd Nr. 
(aus konsolidierter Datei)]],VLOOKUP(aktives_Teilprojekt,Teilprojekte[[Teilprojekte]:[Kürzel]],2,FALSE)&amp;ROW(BTT[[#This Row],[Lfd Nr.
(automatisch)]])-2),"")</f>
        <v>FI1766</v>
      </c>
      <c r="B1852" s="15" t="s">
        <v>20</v>
      </c>
      <c r="C1852" s="15"/>
      <c r="D1852" t="s">
        <v>12533</v>
      </c>
      <c r="E1852" s="10" t="str">
        <f>IFERROR(IF(NOT(BTT[[#This Row],[Manuelle Änderung des Verantwortliches TP
(Auswahl - bei Bedarf)]]=""),BTT[[#This Row],[Manuelle Änderung des Verantwortliches TP
(Auswahl - bei Bedarf)]],VLOOKUP(BTT[[#This Row],[Hauptprozess
(Pflichtauswahl)]],Hauptprozesse[],3,FALSE)),"")</f>
        <v>FI</v>
      </c>
      <c r="H1852" s="10" t="s">
        <v>6092</v>
      </c>
      <c r="I1852" t="s">
        <v>1901</v>
      </c>
      <c r="J1852" s="10" t="str">
        <f>IFERROR(VLOOKUP(BTT[[#This Row],[Verwendete Transaktion (Pflichtauswahl)]],Transaktionen[[Transaktionen]:[Langtext]],2,FALSE),"")</f>
        <v>Ändern Kreditor (Buchhaltung)</v>
      </c>
      <c r="V1852" s="10" t="str">
        <f>IFERROR(VLOOKUP(BTT[[#This Row],[Verwendetes Formular
(Auswahl falls relevant)]],Formulare[[Formularbezeichnung]:[Formularname (technisch)]],2,FALSE),"")</f>
        <v/>
      </c>
      <c r="Y1852" s="4"/>
      <c r="AK1852" s="10" t="str">
        <f>IF(BTT[[#This Row],[Subprozess
(optionale Auswahl)]]="","okay",IF(VLOOKUP(BTT[[#This Row],[Subprozess
(optionale Auswahl)]],BPML[[Subprozess]:[Zugeordneter Hauptprozess]],3,FALSE)=BTT[[#This Row],[Hauptprozess
(Pflichtauswahl)]],"okay","falscher Subprozess"))</f>
        <v>okay</v>
      </c>
      <c r="AL1852" t="str">
        <f>IF(aktives_Teilprojekt="Master","",IF(BTT[[#This Row],[Verantwortliches TP
(automatisch)]]=VLOOKUP(aktives_Teilprojekt,Teilprojekte[[Teilprojekte]:[Kürzel]],2,FALSE),"okay","Hauptprozess anderes TP"))</f>
        <v>okay</v>
      </c>
      <c r="AM18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2" s="10" t="str">
        <f>IFERROR(IF(BTT[[#This Row],[SAP-Modul
(Pflichtauswahl)]]&lt;&gt;VLOOKUP(BTT[[#This Row],[Verwendete Transaktion (Pflichtauswahl)]],Transaktionen[[Transaktionen]:[Modul]],3,FALSE),"Modul anders","okay"),"")</f>
        <v>Modul anders</v>
      </c>
      <c r="AP1852" s="10" t="str">
        <f>IFERROR(IF(COUNTIFS(BTT[Verwendete Transaktion (Pflichtauswahl)],BTT[[#This Row],[Verwendete Transaktion (Pflichtauswahl)]],BTT[SAP-Modul
(Pflichtauswahl)],"&lt;&gt;"&amp;BTT[[#This Row],[SAP-Modul
(Pflichtauswahl)]])&gt;0,"Modul anders","okay"),"")</f>
        <v>okay</v>
      </c>
      <c r="AQ1852" s="10" t="str">
        <f>IFERROR(IF(COUNTIFS(BTT[Verwendete Transaktion (Pflichtauswahl)],BTT[[#This Row],[Verwendete Transaktion (Pflichtauswahl)]],BTT[Verantwortliches TP
(automatisch)],"&lt;&gt;"&amp;BTT[[#This Row],[Verantwortliches TP
(automatisch)]])&gt;0,"Transaktion mehrfach","okay"),"")</f>
        <v>okay</v>
      </c>
      <c r="AR1852" s="10" t="str">
        <f>IFERROR(IF(COUNTIFS(BTT[Verwendete Transaktion (Pflichtauswahl)],BTT[[#This Row],[Verwendete Transaktion (Pflichtauswahl)]],BTT[Verantwortliches TP
(automatisch)],"&lt;&gt;"&amp;VLOOKUP(aktives_Teilprojekt,Teilprojekte[[Teilprojekte]:[Kürzel]],2,FALSE))&gt;0,"Transaktion mehrfach","okay"),"")</f>
        <v>okay</v>
      </c>
      <c r="AS1852" s="10" t="s">
        <v>12534</v>
      </c>
      <c r="AT1852" s="10"/>
    </row>
    <row r="1853" spans="1:46" x14ac:dyDescent="0.25">
      <c r="A1853" s="14" t="str">
        <f>IFERROR(IF(BTT[[#This Row],[Lfd Nr. 
(aus konsolidierter Datei)]]&lt;&gt;"",BTT[[#This Row],[Lfd Nr. 
(aus konsolidierter Datei)]],VLOOKUP(aktives_Teilprojekt,Teilprojekte[[Teilprojekte]:[Kürzel]],2,FALSE)&amp;ROW(BTT[[#This Row],[Lfd Nr.
(automatisch)]])-2),"")</f>
        <v>FI1767</v>
      </c>
      <c r="B1853" s="15" t="s">
        <v>20</v>
      </c>
      <c r="C1853" s="15"/>
      <c r="D1853" t="s">
        <v>12536</v>
      </c>
      <c r="E1853" s="10" t="str">
        <f>IFERROR(IF(NOT(BTT[[#This Row],[Manuelle Änderung des Verantwortliches TP
(Auswahl - bei Bedarf)]]=""),BTT[[#This Row],[Manuelle Änderung des Verantwortliches TP
(Auswahl - bei Bedarf)]],VLOOKUP(BTT[[#This Row],[Hauptprozess
(Pflichtauswahl)]],Hauptprozesse[],3,FALSE)),"")</f>
        <v>FI</v>
      </c>
      <c r="G1853" t="s">
        <v>14320</v>
      </c>
      <c r="H1853" s="10"/>
      <c r="J1853" s="10" t="str">
        <f>IFERROR(VLOOKUP(BTT[[#This Row],[Verwendete Transaktion (Pflichtauswahl)]],Transaktionen[[Transaktionen]:[Langtext]],2,FALSE),"")</f>
        <v/>
      </c>
      <c r="V1853" s="10" t="str">
        <f>IFERROR(VLOOKUP(BTT[[#This Row],[Verwendetes Formular
(Auswahl falls relevant)]],Formulare[[Formularbezeichnung]:[Formularname (technisch)]],2,FALSE),"")</f>
        <v/>
      </c>
      <c r="Y1853" s="4"/>
      <c r="AK1853" s="10" t="str">
        <f>IF(BTT[[#This Row],[Subprozess
(optionale Auswahl)]]="","okay",IF(VLOOKUP(BTT[[#This Row],[Subprozess
(optionale Auswahl)]],BPML[[Subprozess]:[Zugeordneter Hauptprozess]],3,FALSE)=BTT[[#This Row],[Hauptprozess
(Pflichtauswahl)]],"okay","falscher Subprozess"))</f>
        <v>okay</v>
      </c>
      <c r="AL1853" t="str">
        <f>IF(aktives_Teilprojekt="Master","",IF(BTT[[#This Row],[Verantwortliches TP
(automatisch)]]=VLOOKUP(aktives_Teilprojekt,Teilprojekte[[Teilprojekte]:[Kürzel]],2,FALSE),"okay","Hauptprozess anderes TP"))</f>
        <v>okay</v>
      </c>
      <c r="AM18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3" s="10" t="str">
        <f>IFERROR(IF(BTT[[#This Row],[SAP-Modul
(Pflichtauswahl)]]&lt;&gt;VLOOKUP(BTT[[#This Row],[Verwendete Transaktion (Pflichtauswahl)]],Transaktionen[[Transaktionen]:[Modul]],3,FALSE),"Modul anders","okay"),"")</f>
        <v/>
      </c>
      <c r="AP1853" s="10" t="str">
        <f>IFERROR(IF(COUNTIFS(BTT[Verwendete Transaktion (Pflichtauswahl)],BTT[[#This Row],[Verwendete Transaktion (Pflichtauswahl)]],BTT[SAP-Modul
(Pflichtauswahl)],"&lt;&gt;"&amp;BTT[[#This Row],[SAP-Modul
(Pflichtauswahl)]])&gt;0,"Modul anders","okay"),"")</f>
        <v>okay</v>
      </c>
      <c r="AQ1853" s="10" t="str">
        <f>IFERROR(IF(COUNTIFS(BTT[Verwendete Transaktion (Pflichtauswahl)],BTT[[#This Row],[Verwendete Transaktion (Pflichtauswahl)]],BTT[Verantwortliches TP
(automatisch)],"&lt;&gt;"&amp;BTT[[#This Row],[Verantwortliches TP
(automatisch)]])&gt;0,"Transaktion mehrfach","okay"),"")</f>
        <v>okay</v>
      </c>
      <c r="AR1853" s="10" t="str">
        <f>IFERROR(IF(COUNTIFS(BTT[Verwendete Transaktion (Pflichtauswahl)],BTT[[#This Row],[Verwendete Transaktion (Pflichtauswahl)]],BTT[Verantwortliches TP
(automatisch)],"&lt;&gt;"&amp;VLOOKUP(aktives_Teilprojekt,Teilprojekte[[Teilprojekte]:[Kürzel]],2,FALSE))&gt;0,"Transaktion mehrfach","okay"),"")</f>
        <v>okay</v>
      </c>
      <c r="AS1853" s="10" t="s">
        <v>12535</v>
      </c>
      <c r="AT1853" s="10"/>
    </row>
    <row r="1854" spans="1:46" x14ac:dyDescent="0.25">
      <c r="A1854" s="14" t="str">
        <f>IFERROR(IF(BTT[[#This Row],[Lfd Nr. 
(aus konsolidierter Datei)]]&lt;&gt;"",BTT[[#This Row],[Lfd Nr. 
(aus konsolidierter Datei)]],VLOOKUP(aktives_Teilprojekt,Teilprojekte[[Teilprojekte]:[Kürzel]],2,FALSE)&amp;ROW(BTT[[#This Row],[Lfd Nr.
(automatisch)]])-2),"")</f>
        <v>FI1768</v>
      </c>
      <c r="B1854" s="15" t="s">
        <v>20</v>
      </c>
      <c r="C1854" s="15"/>
      <c r="D1854" t="s">
        <v>12538</v>
      </c>
      <c r="E1854" s="10" t="str">
        <f>IFERROR(IF(NOT(BTT[[#This Row],[Manuelle Änderung des Verantwortliches TP
(Auswahl - bei Bedarf)]]=""),BTT[[#This Row],[Manuelle Änderung des Verantwortliches TP
(Auswahl - bei Bedarf)]],VLOOKUP(BTT[[#This Row],[Hauptprozess
(Pflichtauswahl)]],Hauptprozesse[],3,FALSE)),"")</f>
        <v>FI</v>
      </c>
      <c r="H1854" s="10" t="s">
        <v>6092</v>
      </c>
      <c r="I1854" t="s">
        <v>1903</v>
      </c>
      <c r="J1854" s="10" t="str">
        <f>IFERROR(VLOOKUP(BTT[[#This Row],[Verwendete Transaktion (Pflichtauswahl)]],Transaktionen[[Transaktionen]:[Langtext]],2,FALSE),"")</f>
        <v>Anzeigen Kreditor (Buchhaltung)</v>
      </c>
      <c r="V1854" s="10" t="str">
        <f>IFERROR(VLOOKUP(BTT[[#This Row],[Verwendetes Formular
(Auswahl falls relevant)]],Formulare[[Formularbezeichnung]:[Formularname (technisch)]],2,FALSE),"")</f>
        <v/>
      </c>
      <c r="Y1854" s="4"/>
      <c r="AK1854" s="10" t="str">
        <f>IF(BTT[[#This Row],[Subprozess
(optionale Auswahl)]]="","okay",IF(VLOOKUP(BTT[[#This Row],[Subprozess
(optionale Auswahl)]],BPML[[Subprozess]:[Zugeordneter Hauptprozess]],3,FALSE)=BTT[[#This Row],[Hauptprozess
(Pflichtauswahl)]],"okay","falscher Subprozess"))</f>
        <v>okay</v>
      </c>
      <c r="AL1854" t="str">
        <f>IF(aktives_Teilprojekt="Master","",IF(BTT[[#This Row],[Verantwortliches TP
(automatisch)]]=VLOOKUP(aktives_Teilprojekt,Teilprojekte[[Teilprojekte]:[Kürzel]],2,FALSE),"okay","Hauptprozess anderes TP"))</f>
        <v>okay</v>
      </c>
      <c r="AM18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4" s="10" t="str">
        <f>IFERROR(IF(BTT[[#This Row],[SAP-Modul
(Pflichtauswahl)]]&lt;&gt;VLOOKUP(BTT[[#This Row],[Verwendete Transaktion (Pflichtauswahl)]],Transaktionen[[Transaktionen]:[Modul]],3,FALSE),"Modul anders","okay"),"")</f>
        <v>okay</v>
      </c>
      <c r="AP1854" s="10" t="str">
        <f>IFERROR(IF(COUNTIFS(BTT[Verwendete Transaktion (Pflichtauswahl)],BTT[[#This Row],[Verwendete Transaktion (Pflichtauswahl)]],BTT[SAP-Modul
(Pflichtauswahl)],"&lt;&gt;"&amp;BTT[[#This Row],[SAP-Modul
(Pflichtauswahl)]])&gt;0,"Modul anders","okay"),"")</f>
        <v>okay</v>
      </c>
      <c r="AQ1854" s="10" t="str">
        <f>IFERROR(IF(COUNTIFS(BTT[Verwendete Transaktion (Pflichtauswahl)],BTT[[#This Row],[Verwendete Transaktion (Pflichtauswahl)]],BTT[Verantwortliches TP
(automatisch)],"&lt;&gt;"&amp;BTT[[#This Row],[Verantwortliches TP
(automatisch)]])&gt;0,"Transaktion mehrfach","okay"),"")</f>
        <v>okay</v>
      </c>
      <c r="AR1854" s="10" t="str">
        <f>IFERROR(IF(COUNTIFS(BTT[Verwendete Transaktion (Pflichtauswahl)],BTT[[#This Row],[Verwendete Transaktion (Pflichtauswahl)]],BTT[Verantwortliches TP
(automatisch)],"&lt;&gt;"&amp;VLOOKUP(aktives_Teilprojekt,Teilprojekte[[Teilprojekte]:[Kürzel]],2,FALSE))&gt;0,"Transaktion mehrfach","okay"),"")</f>
        <v>okay</v>
      </c>
      <c r="AS1854" s="10" t="s">
        <v>12537</v>
      </c>
      <c r="AT1854" s="10"/>
    </row>
    <row r="1855" spans="1:46" x14ac:dyDescent="0.25">
      <c r="A1855" s="14" t="str">
        <f>IFERROR(IF(BTT[[#This Row],[Lfd Nr. 
(aus konsolidierter Datei)]]&lt;&gt;"",BTT[[#This Row],[Lfd Nr. 
(aus konsolidierter Datei)]],VLOOKUP(aktives_Teilprojekt,Teilprojekte[[Teilprojekte]:[Kürzel]],2,FALSE)&amp;ROW(BTT[[#This Row],[Lfd Nr.
(automatisch)]])-2),"")</f>
        <v>FI1769</v>
      </c>
      <c r="B1855" s="15" t="s">
        <v>20</v>
      </c>
      <c r="C1855" s="15"/>
      <c r="D1855" t="s">
        <v>12538</v>
      </c>
      <c r="E1855" s="10" t="str">
        <f>IFERROR(IF(NOT(BTT[[#This Row],[Manuelle Änderung des Verantwortliches TP
(Auswahl - bei Bedarf)]]=""),BTT[[#This Row],[Manuelle Änderung des Verantwortliches TP
(Auswahl - bei Bedarf)]],VLOOKUP(BTT[[#This Row],[Hauptprozess
(Pflichtauswahl)]],Hauptprozesse[],3,FALSE)),"")</f>
        <v>FI</v>
      </c>
      <c r="H1855" s="10" t="s">
        <v>6038</v>
      </c>
      <c r="I1855" t="s">
        <v>14313</v>
      </c>
      <c r="J1855" s="10" t="str">
        <f>IFERROR(VLOOKUP(BTT[[#This Row],[Verwendete Transaktion (Pflichtauswahl)]],Transaktionen[[Transaktionen]:[Langtext]],2,FALSE),"")</f>
        <v>Eingangsrechnung erfassen</v>
      </c>
      <c r="V1855" s="10" t="str">
        <f>IFERROR(VLOOKUP(BTT[[#This Row],[Verwendetes Formular
(Auswahl falls relevant)]],Formulare[[Formularbezeichnung]:[Formularname (technisch)]],2,FALSE),"")</f>
        <v/>
      </c>
      <c r="Y1855" s="4"/>
      <c r="AK1855" s="10" t="str">
        <f>IF(BTT[[#This Row],[Subprozess
(optionale Auswahl)]]="","okay",IF(VLOOKUP(BTT[[#This Row],[Subprozess
(optionale Auswahl)]],BPML[[Subprozess]:[Zugeordneter Hauptprozess]],3,FALSE)=BTT[[#This Row],[Hauptprozess
(Pflichtauswahl)]],"okay","falscher Subprozess"))</f>
        <v>okay</v>
      </c>
      <c r="AL1855" t="str">
        <f>IF(aktives_Teilprojekt="Master","",IF(BTT[[#This Row],[Verantwortliches TP
(automatisch)]]=VLOOKUP(aktives_Teilprojekt,Teilprojekte[[Teilprojekte]:[Kürzel]],2,FALSE),"okay","Hauptprozess anderes TP"))</f>
        <v>okay</v>
      </c>
      <c r="AM18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5" s="10" t="str">
        <f>IFERROR(IF(BTT[[#This Row],[SAP-Modul
(Pflichtauswahl)]]&lt;&gt;VLOOKUP(BTT[[#This Row],[Verwendete Transaktion (Pflichtauswahl)]],Transaktionen[[Transaktionen]:[Modul]],3,FALSE),"Modul anders","okay"),"")</f>
        <v>okay</v>
      </c>
      <c r="AP1855" s="10" t="str">
        <f>IFERROR(IF(COUNTIFS(BTT[Verwendete Transaktion (Pflichtauswahl)],BTT[[#This Row],[Verwendete Transaktion (Pflichtauswahl)]],BTT[SAP-Modul
(Pflichtauswahl)],"&lt;&gt;"&amp;BTT[[#This Row],[SAP-Modul
(Pflichtauswahl)]])&gt;0,"Modul anders","okay"),"")</f>
        <v>okay</v>
      </c>
      <c r="AQ1855" s="10" t="str">
        <f>IFERROR(IF(COUNTIFS(BTT[Verwendete Transaktion (Pflichtauswahl)],BTT[[#This Row],[Verwendete Transaktion (Pflichtauswahl)]],BTT[Verantwortliches TP
(automatisch)],"&lt;&gt;"&amp;BTT[[#This Row],[Verantwortliches TP
(automatisch)]])&gt;0,"Transaktion mehrfach","okay"),"")</f>
        <v>okay</v>
      </c>
      <c r="AR1855" s="10" t="str">
        <f>IFERROR(IF(COUNTIFS(BTT[Verwendete Transaktion (Pflichtauswahl)],BTT[[#This Row],[Verwendete Transaktion (Pflichtauswahl)]],BTT[Verantwortliches TP
(automatisch)],"&lt;&gt;"&amp;VLOOKUP(aktives_Teilprojekt,Teilprojekte[[Teilprojekte]:[Kürzel]],2,FALSE))&gt;0,"Transaktion mehrfach","okay"),"")</f>
        <v>okay</v>
      </c>
      <c r="AS1855" s="10" t="s">
        <v>12539</v>
      </c>
      <c r="AT1855" s="10"/>
    </row>
    <row r="1856" spans="1:46" x14ac:dyDescent="0.25">
      <c r="A1856" s="14" t="str">
        <f>IFERROR(IF(BTT[[#This Row],[Lfd Nr. 
(aus konsolidierter Datei)]]&lt;&gt;"",BTT[[#This Row],[Lfd Nr. 
(aus konsolidierter Datei)]],VLOOKUP(aktives_Teilprojekt,Teilprojekte[[Teilprojekte]:[Kürzel]],2,FALSE)&amp;ROW(BTT[[#This Row],[Lfd Nr.
(automatisch)]])-2),"")</f>
        <v>FI1770</v>
      </c>
      <c r="B1856" s="15" t="s">
        <v>20</v>
      </c>
      <c r="C1856" s="15"/>
      <c r="D1856" t="s">
        <v>12538</v>
      </c>
      <c r="E1856" s="10" t="str">
        <f>IFERROR(IF(NOT(BTT[[#This Row],[Manuelle Änderung des Verantwortliches TP
(Auswahl - bei Bedarf)]]=""),BTT[[#This Row],[Manuelle Änderung des Verantwortliches TP
(Auswahl - bei Bedarf)]],VLOOKUP(BTT[[#This Row],[Hauptprozess
(Pflichtauswahl)]],Hauptprozesse[],3,FALSE)),"")</f>
        <v>FI</v>
      </c>
      <c r="H1856" s="10"/>
      <c r="J1856" s="10" t="str">
        <f>IFERROR(VLOOKUP(BTT[[#This Row],[Verwendete Transaktion (Pflichtauswahl)]],Transaktionen[[Transaktionen]:[Langtext]],2,FALSE),"")</f>
        <v/>
      </c>
      <c r="N1856" t="s">
        <v>9765</v>
      </c>
      <c r="V1856" s="10" t="str">
        <f>IFERROR(VLOOKUP(BTT[[#This Row],[Verwendetes Formular
(Auswahl falls relevant)]],Formulare[[Formularbezeichnung]:[Formularname (technisch)]],2,FALSE),"")</f>
        <v/>
      </c>
      <c r="Y1856" s="4"/>
      <c r="AK1856" s="10" t="str">
        <f>IF(BTT[[#This Row],[Subprozess
(optionale Auswahl)]]="","okay",IF(VLOOKUP(BTT[[#This Row],[Subprozess
(optionale Auswahl)]],BPML[[Subprozess]:[Zugeordneter Hauptprozess]],3,FALSE)=BTT[[#This Row],[Hauptprozess
(Pflichtauswahl)]],"okay","falscher Subprozess"))</f>
        <v>okay</v>
      </c>
      <c r="AL1856" t="str">
        <f>IF(aktives_Teilprojekt="Master","",IF(BTT[[#This Row],[Verantwortliches TP
(automatisch)]]=VLOOKUP(aktives_Teilprojekt,Teilprojekte[[Teilprojekte]:[Kürzel]],2,FALSE),"okay","Hauptprozess anderes TP"))</f>
        <v>okay</v>
      </c>
      <c r="AM18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6" s="10" t="str">
        <f>IFERROR(IF(BTT[[#This Row],[SAP-Modul
(Pflichtauswahl)]]&lt;&gt;VLOOKUP(BTT[[#This Row],[Verwendete Transaktion (Pflichtauswahl)]],Transaktionen[[Transaktionen]:[Modul]],3,FALSE),"Modul anders","okay"),"")</f>
        <v/>
      </c>
      <c r="AP1856" s="10" t="str">
        <f>IFERROR(IF(COUNTIFS(BTT[Verwendete Transaktion (Pflichtauswahl)],BTT[[#This Row],[Verwendete Transaktion (Pflichtauswahl)]],BTT[SAP-Modul
(Pflichtauswahl)],"&lt;&gt;"&amp;BTT[[#This Row],[SAP-Modul
(Pflichtauswahl)]])&gt;0,"Modul anders","okay"),"")</f>
        <v>okay</v>
      </c>
      <c r="AQ1856" s="10" t="str">
        <f>IFERROR(IF(COUNTIFS(BTT[Verwendete Transaktion (Pflichtauswahl)],BTT[[#This Row],[Verwendete Transaktion (Pflichtauswahl)]],BTT[Verantwortliches TP
(automatisch)],"&lt;&gt;"&amp;BTT[[#This Row],[Verantwortliches TP
(automatisch)]])&gt;0,"Transaktion mehrfach","okay"),"")</f>
        <v>okay</v>
      </c>
      <c r="AR1856" s="10" t="str">
        <f>IFERROR(IF(COUNTIFS(BTT[Verwendete Transaktion (Pflichtauswahl)],BTT[[#This Row],[Verwendete Transaktion (Pflichtauswahl)]],BTT[Verantwortliches TP
(automatisch)],"&lt;&gt;"&amp;VLOOKUP(aktives_Teilprojekt,Teilprojekte[[Teilprojekte]:[Kürzel]],2,FALSE))&gt;0,"Transaktion mehrfach","okay"),"")</f>
        <v>okay</v>
      </c>
      <c r="AS1856" s="10" t="s">
        <v>12540</v>
      </c>
      <c r="AT1856" s="10"/>
    </row>
    <row r="1857" spans="1:46" x14ac:dyDescent="0.25">
      <c r="A1857" s="14" t="str">
        <f>IFERROR(IF(BTT[[#This Row],[Lfd Nr. 
(aus konsolidierter Datei)]]&lt;&gt;"",BTT[[#This Row],[Lfd Nr. 
(aus konsolidierter Datei)]],VLOOKUP(aktives_Teilprojekt,Teilprojekte[[Teilprojekte]:[Kürzel]],2,FALSE)&amp;ROW(BTT[[#This Row],[Lfd Nr.
(automatisch)]])-2),"")</f>
        <v>FI1771</v>
      </c>
      <c r="B1857" s="15" t="s">
        <v>20</v>
      </c>
      <c r="C1857" s="15"/>
      <c r="D1857" t="s">
        <v>12538</v>
      </c>
      <c r="E1857" s="10" t="str">
        <f>IFERROR(IF(NOT(BTT[[#This Row],[Manuelle Änderung des Verantwortliches TP
(Auswahl - bei Bedarf)]]=""),BTT[[#This Row],[Manuelle Änderung des Verantwortliches TP
(Auswahl - bei Bedarf)]],VLOOKUP(BTT[[#This Row],[Hauptprozess
(Pflichtauswahl)]],Hauptprozesse[],3,FALSE)),"")</f>
        <v>FI</v>
      </c>
      <c r="H1857" s="10" t="s">
        <v>3</v>
      </c>
      <c r="I1857" t="s">
        <v>1679</v>
      </c>
      <c r="J1857" s="10" t="str">
        <f>IFERROR(VLOOKUP(BTT[[#This Row],[Verwendete Transaktion (Pflichtauswahl)]],Transaktionen[[Transaktionen]:[Langtext]],2,FALSE),"")</f>
        <v>Kreditoren Rechnung erfassen</v>
      </c>
      <c r="V1857" s="10" t="str">
        <f>IFERROR(VLOOKUP(BTT[[#This Row],[Verwendetes Formular
(Auswahl falls relevant)]],Formulare[[Formularbezeichnung]:[Formularname (technisch)]],2,FALSE),"")</f>
        <v/>
      </c>
      <c r="Y1857" s="4"/>
      <c r="AK1857" s="10" t="str">
        <f>IF(BTT[[#This Row],[Subprozess
(optionale Auswahl)]]="","okay",IF(VLOOKUP(BTT[[#This Row],[Subprozess
(optionale Auswahl)]],BPML[[Subprozess]:[Zugeordneter Hauptprozess]],3,FALSE)=BTT[[#This Row],[Hauptprozess
(Pflichtauswahl)]],"okay","falscher Subprozess"))</f>
        <v>okay</v>
      </c>
      <c r="AL1857" t="str">
        <f>IF(aktives_Teilprojekt="Master","",IF(BTT[[#This Row],[Verantwortliches TP
(automatisch)]]=VLOOKUP(aktives_Teilprojekt,Teilprojekte[[Teilprojekte]:[Kürzel]],2,FALSE),"okay","Hauptprozess anderes TP"))</f>
        <v>okay</v>
      </c>
      <c r="AM18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7" s="10" t="str">
        <f>IFERROR(IF(BTT[[#This Row],[SAP-Modul
(Pflichtauswahl)]]&lt;&gt;VLOOKUP(BTT[[#This Row],[Verwendete Transaktion (Pflichtauswahl)]],Transaktionen[[Transaktionen]:[Modul]],3,FALSE),"Modul anders","okay"),"")</f>
        <v>okay</v>
      </c>
      <c r="AP1857" s="10" t="str">
        <f>IFERROR(IF(COUNTIFS(BTT[Verwendete Transaktion (Pflichtauswahl)],BTT[[#This Row],[Verwendete Transaktion (Pflichtauswahl)]],BTT[SAP-Modul
(Pflichtauswahl)],"&lt;&gt;"&amp;BTT[[#This Row],[SAP-Modul
(Pflichtauswahl)]])&gt;0,"Modul anders","okay"),"")</f>
        <v>okay</v>
      </c>
      <c r="AQ1857" s="10" t="str">
        <f>IFERROR(IF(COUNTIFS(BTT[Verwendete Transaktion (Pflichtauswahl)],BTT[[#This Row],[Verwendete Transaktion (Pflichtauswahl)]],BTT[Verantwortliches TP
(automatisch)],"&lt;&gt;"&amp;BTT[[#This Row],[Verantwortliches TP
(automatisch)]])&gt;0,"Transaktion mehrfach","okay"),"")</f>
        <v>okay</v>
      </c>
      <c r="AR1857" s="10" t="str">
        <f>IFERROR(IF(COUNTIFS(BTT[Verwendete Transaktion (Pflichtauswahl)],BTT[[#This Row],[Verwendete Transaktion (Pflichtauswahl)]],BTT[Verantwortliches TP
(automatisch)],"&lt;&gt;"&amp;VLOOKUP(aktives_Teilprojekt,Teilprojekte[[Teilprojekte]:[Kürzel]],2,FALSE))&gt;0,"Transaktion mehrfach","okay"),"")</f>
        <v>okay</v>
      </c>
      <c r="AS1857" s="10" t="s">
        <v>12541</v>
      </c>
      <c r="AT1857" s="10"/>
    </row>
    <row r="1858" spans="1:46" x14ac:dyDescent="0.25">
      <c r="A1858" s="14" t="str">
        <f>IFERROR(IF(BTT[[#This Row],[Lfd Nr. 
(aus konsolidierter Datei)]]&lt;&gt;"",BTT[[#This Row],[Lfd Nr. 
(aus konsolidierter Datei)]],VLOOKUP(aktives_Teilprojekt,Teilprojekte[[Teilprojekte]:[Kürzel]],2,FALSE)&amp;ROW(BTT[[#This Row],[Lfd Nr.
(automatisch)]])-2),"")</f>
        <v>FI1772</v>
      </c>
      <c r="B1858" s="15" t="s">
        <v>20</v>
      </c>
      <c r="C1858" s="15"/>
      <c r="D1858" t="s">
        <v>12543</v>
      </c>
      <c r="E1858" s="10" t="str">
        <f>IFERROR(IF(NOT(BTT[[#This Row],[Manuelle Änderung des Verantwortliches TP
(Auswahl - bei Bedarf)]]=""),BTT[[#This Row],[Manuelle Änderung des Verantwortliches TP
(Auswahl - bei Bedarf)]],VLOOKUP(BTT[[#This Row],[Hauptprozess
(Pflichtauswahl)]],Hauptprozesse[],3,FALSE)),"")</f>
        <v>FI</v>
      </c>
      <c r="H1858" s="10" t="s">
        <v>6092</v>
      </c>
      <c r="I1858" t="s">
        <v>1903</v>
      </c>
      <c r="J1858" s="10" t="str">
        <f>IFERROR(VLOOKUP(BTT[[#This Row],[Verwendete Transaktion (Pflichtauswahl)]],Transaktionen[[Transaktionen]:[Langtext]],2,FALSE),"")</f>
        <v>Anzeigen Kreditor (Buchhaltung)</v>
      </c>
      <c r="V1858" s="10" t="str">
        <f>IFERROR(VLOOKUP(BTT[[#This Row],[Verwendetes Formular
(Auswahl falls relevant)]],Formulare[[Formularbezeichnung]:[Formularname (technisch)]],2,FALSE),"")</f>
        <v/>
      </c>
      <c r="Y1858" s="4"/>
      <c r="AK1858" s="10" t="str">
        <f>IF(BTT[[#This Row],[Subprozess
(optionale Auswahl)]]="","okay",IF(VLOOKUP(BTT[[#This Row],[Subprozess
(optionale Auswahl)]],BPML[[Subprozess]:[Zugeordneter Hauptprozess]],3,FALSE)=BTT[[#This Row],[Hauptprozess
(Pflichtauswahl)]],"okay","falscher Subprozess"))</f>
        <v>okay</v>
      </c>
      <c r="AL1858" t="str">
        <f>IF(aktives_Teilprojekt="Master","",IF(BTT[[#This Row],[Verantwortliches TP
(automatisch)]]=VLOOKUP(aktives_Teilprojekt,Teilprojekte[[Teilprojekte]:[Kürzel]],2,FALSE),"okay","Hauptprozess anderes TP"))</f>
        <v>okay</v>
      </c>
      <c r="AM18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8" s="10" t="str">
        <f>IFERROR(IF(BTT[[#This Row],[SAP-Modul
(Pflichtauswahl)]]&lt;&gt;VLOOKUP(BTT[[#This Row],[Verwendete Transaktion (Pflichtauswahl)]],Transaktionen[[Transaktionen]:[Modul]],3,FALSE),"Modul anders","okay"),"")</f>
        <v>okay</v>
      </c>
      <c r="AP1858" s="10" t="str">
        <f>IFERROR(IF(COUNTIFS(BTT[Verwendete Transaktion (Pflichtauswahl)],BTT[[#This Row],[Verwendete Transaktion (Pflichtauswahl)]],BTT[SAP-Modul
(Pflichtauswahl)],"&lt;&gt;"&amp;BTT[[#This Row],[SAP-Modul
(Pflichtauswahl)]])&gt;0,"Modul anders","okay"),"")</f>
        <v>okay</v>
      </c>
      <c r="AQ1858" s="10" t="str">
        <f>IFERROR(IF(COUNTIFS(BTT[Verwendete Transaktion (Pflichtauswahl)],BTT[[#This Row],[Verwendete Transaktion (Pflichtauswahl)]],BTT[Verantwortliches TP
(automatisch)],"&lt;&gt;"&amp;BTT[[#This Row],[Verantwortliches TP
(automatisch)]])&gt;0,"Transaktion mehrfach","okay"),"")</f>
        <v>okay</v>
      </c>
      <c r="AR1858" s="10" t="str">
        <f>IFERROR(IF(COUNTIFS(BTT[Verwendete Transaktion (Pflichtauswahl)],BTT[[#This Row],[Verwendete Transaktion (Pflichtauswahl)]],BTT[Verantwortliches TP
(automatisch)],"&lt;&gt;"&amp;VLOOKUP(aktives_Teilprojekt,Teilprojekte[[Teilprojekte]:[Kürzel]],2,FALSE))&gt;0,"Transaktion mehrfach","okay"),"")</f>
        <v>okay</v>
      </c>
      <c r="AS1858" s="10" t="s">
        <v>12542</v>
      </c>
      <c r="AT1858" s="10"/>
    </row>
    <row r="1859" spans="1:46" x14ac:dyDescent="0.25">
      <c r="A1859" s="14" t="str">
        <f>IFERROR(IF(BTT[[#This Row],[Lfd Nr. 
(aus konsolidierter Datei)]]&lt;&gt;"",BTT[[#This Row],[Lfd Nr. 
(aus konsolidierter Datei)]],VLOOKUP(aktives_Teilprojekt,Teilprojekte[[Teilprojekte]:[Kürzel]],2,FALSE)&amp;ROW(BTT[[#This Row],[Lfd Nr.
(automatisch)]])-2),"")</f>
        <v>FI1773</v>
      </c>
      <c r="B1859" s="15" t="s">
        <v>20</v>
      </c>
      <c r="C1859" s="15"/>
      <c r="D1859" t="s">
        <v>12545</v>
      </c>
      <c r="E1859" s="10" t="str">
        <f>IFERROR(IF(NOT(BTT[[#This Row],[Manuelle Änderung des Verantwortliches TP
(Auswahl - bei Bedarf)]]=""),BTT[[#This Row],[Manuelle Änderung des Verantwortliches TP
(Auswahl - bei Bedarf)]],VLOOKUP(BTT[[#This Row],[Hauptprozess
(Pflichtauswahl)]],Hauptprozesse[],3,FALSE)),"")</f>
        <v>FI</v>
      </c>
      <c r="G1859" t="s">
        <v>14321</v>
      </c>
      <c r="H1859" s="10" t="s">
        <v>6092</v>
      </c>
      <c r="I1859" t="s">
        <v>1903</v>
      </c>
      <c r="J1859" s="10" t="str">
        <f>IFERROR(VLOOKUP(BTT[[#This Row],[Verwendete Transaktion (Pflichtauswahl)]],Transaktionen[[Transaktionen]:[Langtext]],2,FALSE),"")</f>
        <v>Anzeigen Kreditor (Buchhaltung)</v>
      </c>
      <c r="R1859" t="s">
        <v>8512</v>
      </c>
      <c r="V1859" s="10" t="str">
        <f>IFERROR(VLOOKUP(BTT[[#This Row],[Verwendetes Formular
(Auswahl falls relevant)]],Formulare[[Formularbezeichnung]:[Formularname (technisch)]],2,FALSE),"")</f>
        <v/>
      </c>
      <c r="Y1859" s="4"/>
      <c r="AK1859" s="10" t="str">
        <f>IF(BTT[[#This Row],[Subprozess
(optionale Auswahl)]]="","okay",IF(VLOOKUP(BTT[[#This Row],[Subprozess
(optionale Auswahl)]],BPML[[Subprozess]:[Zugeordneter Hauptprozess]],3,FALSE)=BTT[[#This Row],[Hauptprozess
(Pflichtauswahl)]],"okay","falscher Subprozess"))</f>
        <v>okay</v>
      </c>
      <c r="AL1859" t="str">
        <f>IF(aktives_Teilprojekt="Master","",IF(BTT[[#This Row],[Verantwortliches TP
(automatisch)]]=VLOOKUP(aktives_Teilprojekt,Teilprojekte[[Teilprojekte]:[Kürzel]],2,FALSE),"okay","Hauptprozess anderes TP"))</f>
        <v>okay</v>
      </c>
      <c r="AM18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9" s="10" t="str">
        <f>IFERROR(IF(BTT[[#This Row],[SAP-Modul
(Pflichtauswahl)]]&lt;&gt;VLOOKUP(BTT[[#This Row],[Verwendete Transaktion (Pflichtauswahl)]],Transaktionen[[Transaktionen]:[Modul]],3,FALSE),"Modul anders","okay"),"")</f>
        <v>okay</v>
      </c>
      <c r="AP1859" s="10" t="str">
        <f>IFERROR(IF(COUNTIFS(BTT[Verwendete Transaktion (Pflichtauswahl)],BTT[[#This Row],[Verwendete Transaktion (Pflichtauswahl)]],BTT[SAP-Modul
(Pflichtauswahl)],"&lt;&gt;"&amp;BTT[[#This Row],[SAP-Modul
(Pflichtauswahl)]])&gt;0,"Modul anders","okay"),"")</f>
        <v>okay</v>
      </c>
      <c r="AQ1859" s="10" t="str">
        <f>IFERROR(IF(COUNTIFS(BTT[Verwendete Transaktion (Pflichtauswahl)],BTT[[#This Row],[Verwendete Transaktion (Pflichtauswahl)]],BTT[Verantwortliches TP
(automatisch)],"&lt;&gt;"&amp;BTT[[#This Row],[Verantwortliches TP
(automatisch)]])&gt;0,"Transaktion mehrfach","okay"),"")</f>
        <v>okay</v>
      </c>
      <c r="AR1859" s="10" t="str">
        <f>IFERROR(IF(COUNTIFS(BTT[Verwendete Transaktion (Pflichtauswahl)],BTT[[#This Row],[Verwendete Transaktion (Pflichtauswahl)]],BTT[Verantwortliches TP
(automatisch)],"&lt;&gt;"&amp;VLOOKUP(aktives_Teilprojekt,Teilprojekte[[Teilprojekte]:[Kürzel]],2,FALSE))&gt;0,"Transaktion mehrfach","okay"),"")</f>
        <v>okay</v>
      </c>
      <c r="AS1859" s="10" t="s">
        <v>12544</v>
      </c>
      <c r="AT1859" s="10"/>
    </row>
    <row r="1860" spans="1:46" x14ac:dyDescent="0.25">
      <c r="A1860" s="14" t="str">
        <f>IFERROR(IF(BTT[[#This Row],[Lfd Nr. 
(aus konsolidierter Datei)]]&lt;&gt;"",BTT[[#This Row],[Lfd Nr. 
(aus konsolidierter Datei)]],VLOOKUP(aktives_Teilprojekt,Teilprojekte[[Teilprojekte]:[Kürzel]],2,FALSE)&amp;ROW(BTT[[#This Row],[Lfd Nr.
(automatisch)]])-2),"")</f>
        <v>FI1774</v>
      </c>
      <c r="B1860" s="15" t="s">
        <v>20</v>
      </c>
      <c r="C1860" s="15"/>
      <c r="D1860" t="s">
        <v>12547</v>
      </c>
      <c r="E1860" s="10" t="str">
        <f>IFERROR(IF(NOT(BTT[[#This Row],[Manuelle Änderung des Verantwortliches TP
(Auswahl - bei Bedarf)]]=""),BTT[[#This Row],[Manuelle Änderung des Verantwortliches TP
(Auswahl - bei Bedarf)]],VLOOKUP(BTT[[#This Row],[Hauptprozess
(Pflichtauswahl)]],Hauptprozesse[],3,FALSE)),"")</f>
        <v>FI</v>
      </c>
      <c r="G1860" t="s">
        <v>14193</v>
      </c>
      <c r="H1860" s="10" t="s">
        <v>6092</v>
      </c>
      <c r="I1860" t="s">
        <v>1901</v>
      </c>
      <c r="J1860" s="10" t="str">
        <f>IFERROR(VLOOKUP(BTT[[#This Row],[Verwendete Transaktion (Pflichtauswahl)]],Transaktionen[[Transaktionen]:[Langtext]],2,FALSE),"")</f>
        <v>Ändern Kreditor (Buchhaltung)</v>
      </c>
      <c r="V1860" s="10" t="str">
        <f>IFERROR(VLOOKUP(BTT[[#This Row],[Verwendetes Formular
(Auswahl falls relevant)]],Formulare[[Formularbezeichnung]:[Formularname (technisch)]],2,FALSE),"")</f>
        <v/>
      </c>
      <c r="Y1860" s="4"/>
      <c r="AK1860" s="10" t="str">
        <f>IF(BTT[[#This Row],[Subprozess
(optionale Auswahl)]]="","okay",IF(VLOOKUP(BTT[[#This Row],[Subprozess
(optionale Auswahl)]],BPML[[Subprozess]:[Zugeordneter Hauptprozess]],3,FALSE)=BTT[[#This Row],[Hauptprozess
(Pflichtauswahl)]],"okay","falscher Subprozess"))</f>
        <v>okay</v>
      </c>
      <c r="AL1860" t="str">
        <f>IF(aktives_Teilprojekt="Master","",IF(BTT[[#This Row],[Verantwortliches TP
(automatisch)]]=VLOOKUP(aktives_Teilprojekt,Teilprojekte[[Teilprojekte]:[Kürzel]],2,FALSE),"okay","Hauptprozess anderes TP"))</f>
        <v>okay</v>
      </c>
      <c r="AM18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0" s="10" t="str">
        <f>IFERROR(IF(BTT[[#This Row],[SAP-Modul
(Pflichtauswahl)]]&lt;&gt;VLOOKUP(BTT[[#This Row],[Verwendete Transaktion (Pflichtauswahl)]],Transaktionen[[Transaktionen]:[Modul]],3,FALSE),"Modul anders","okay"),"")</f>
        <v>Modul anders</v>
      </c>
      <c r="AP1860" s="10" t="str">
        <f>IFERROR(IF(COUNTIFS(BTT[Verwendete Transaktion (Pflichtauswahl)],BTT[[#This Row],[Verwendete Transaktion (Pflichtauswahl)]],BTT[SAP-Modul
(Pflichtauswahl)],"&lt;&gt;"&amp;BTT[[#This Row],[SAP-Modul
(Pflichtauswahl)]])&gt;0,"Modul anders","okay"),"")</f>
        <v>okay</v>
      </c>
      <c r="AQ1860" s="10" t="str">
        <f>IFERROR(IF(COUNTIFS(BTT[Verwendete Transaktion (Pflichtauswahl)],BTT[[#This Row],[Verwendete Transaktion (Pflichtauswahl)]],BTT[Verantwortliches TP
(automatisch)],"&lt;&gt;"&amp;BTT[[#This Row],[Verantwortliches TP
(automatisch)]])&gt;0,"Transaktion mehrfach","okay"),"")</f>
        <v>okay</v>
      </c>
      <c r="AR1860" s="10" t="str">
        <f>IFERROR(IF(COUNTIFS(BTT[Verwendete Transaktion (Pflichtauswahl)],BTT[[#This Row],[Verwendete Transaktion (Pflichtauswahl)]],BTT[Verantwortliches TP
(automatisch)],"&lt;&gt;"&amp;VLOOKUP(aktives_Teilprojekt,Teilprojekte[[Teilprojekte]:[Kürzel]],2,FALSE))&gt;0,"Transaktion mehrfach","okay"),"")</f>
        <v>okay</v>
      </c>
      <c r="AS1860" s="10" t="s">
        <v>12546</v>
      </c>
      <c r="AT1860" s="10"/>
    </row>
    <row r="1861" spans="1:46" x14ac:dyDescent="0.25">
      <c r="A1861" s="14" t="str">
        <f>IFERROR(IF(BTT[[#This Row],[Lfd Nr. 
(aus konsolidierter Datei)]]&lt;&gt;"",BTT[[#This Row],[Lfd Nr. 
(aus konsolidierter Datei)]],VLOOKUP(aktives_Teilprojekt,Teilprojekte[[Teilprojekte]:[Kürzel]],2,FALSE)&amp;ROW(BTT[[#This Row],[Lfd Nr.
(automatisch)]])-2),"")</f>
        <v>FI1775</v>
      </c>
      <c r="B1861" s="15" t="s">
        <v>20</v>
      </c>
      <c r="C1861" s="15"/>
      <c r="D1861" t="s">
        <v>12549</v>
      </c>
      <c r="E1861" s="10" t="str">
        <f>IFERROR(IF(NOT(BTT[[#This Row],[Manuelle Änderung des Verantwortliches TP
(Auswahl - bei Bedarf)]]=""),BTT[[#This Row],[Manuelle Änderung des Verantwortliches TP
(Auswahl - bei Bedarf)]],VLOOKUP(BTT[[#This Row],[Hauptprozess
(Pflichtauswahl)]],Hauptprozesse[],3,FALSE)),"")</f>
        <v>FI</v>
      </c>
      <c r="G1861" t="s">
        <v>14193</v>
      </c>
      <c r="H1861" s="10"/>
      <c r="J1861" s="10" t="str">
        <f>IFERROR(VLOOKUP(BTT[[#This Row],[Verwendete Transaktion (Pflichtauswahl)]],Transaktionen[[Transaktionen]:[Langtext]],2,FALSE),"")</f>
        <v/>
      </c>
      <c r="R1861" t="s">
        <v>8512</v>
      </c>
      <c r="V1861" s="10" t="str">
        <f>IFERROR(VLOOKUP(BTT[[#This Row],[Verwendetes Formular
(Auswahl falls relevant)]],Formulare[[Formularbezeichnung]:[Formularname (technisch)]],2,FALSE),"")</f>
        <v/>
      </c>
      <c r="Y1861" s="4"/>
      <c r="AK1861" s="10" t="str">
        <f>IF(BTT[[#This Row],[Subprozess
(optionale Auswahl)]]="","okay",IF(VLOOKUP(BTT[[#This Row],[Subprozess
(optionale Auswahl)]],BPML[[Subprozess]:[Zugeordneter Hauptprozess]],3,FALSE)=BTT[[#This Row],[Hauptprozess
(Pflichtauswahl)]],"okay","falscher Subprozess"))</f>
        <v>okay</v>
      </c>
      <c r="AL1861" t="str">
        <f>IF(aktives_Teilprojekt="Master","",IF(BTT[[#This Row],[Verantwortliches TP
(automatisch)]]=VLOOKUP(aktives_Teilprojekt,Teilprojekte[[Teilprojekte]:[Kürzel]],2,FALSE),"okay","Hauptprozess anderes TP"))</f>
        <v>okay</v>
      </c>
      <c r="AM18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1" s="10" t="str">
        <f>IFERROR(IF(BTT[[#This Row],[SAP-Modul
(Pflichtauswahl)]]&lt;&gt;VLOOKUP(BTT[[#This Row],[Verwendete Transaktion (Pflichtauswahl)]],Transaktionen[[Transaktionen]:[Modul]],3,FALSE),"Modul anders","okay"),"")</f>
        <v/>
      </c>
      <c r="AP1861" s="10" t="str">
        <f>IFERROR(IF(COUNTIFS(BTT[Verwendete Transaktion (Pflichtauswahl)],BTT[[#This Row],[Verwendete Transaktion (Pflichtauswahl)]],BTT[SAP-Modul
(Pflichtauswahl)],"&lt;&gt;"&amp;BTT[[#This Row],[SAP-Modul
(Pflichtauswahl)]])&gt;0,"Modul anders","okay"),"")</f>
        <v>okay</v>
      </c>
      <c r="AQ1861" s="10" t="str">
        <f>IFERROR(IF(COUNTIFS(BTT[Verwendete Transaktion (Pflichtauswahl)],BTT[[#This Row],[Verwendete Transaktion (Pflichtauswahl)]],BTT[Verantwortliches TP
(automatisch)],"&lt;&gt;"&amp;BTT[[#This Row],[Verantwortliches TP
(automatisch)]])&gt;0,"Transaktion mehrfach","okay"),"")</f>
        <v>okay</v>
      </c>
      <c r="AR1861" s="10" t="str">
        <f>IFERROR(IF(COUNTIFS(BTT[Verwendete Transaktion (Pflichtauswahl)],BTT[[#This Row],[Verwendete Transaktion (Pflichtauswahl)]],BTT[Verantwortliches TP
(automatisch)],"&lt;&gt;"&amp;VLOOKUP(aktives_Teilprojekt,Teilprojekte[[Teilprojekte]:[Kürzel]],2,FALSE))&gt;0,"Transaktion mehrfach","okay"),"")</f>
        <v>okay</v>
      </c>
      <c r="AS1861" s="10" t="s">
        <v>12548</v>
      </c>
      <c r="AT1861" s="10"/>
    </row>
    <row r="1862" spans="1:46" x14ac:dyDescent="0.25">
      <c r="A1862" s="14" t="str">
        <f>IFERROR(IF(BTT[[#This Row],[Lfd Nr. 
(aus konsolidierter Datei)]]&lt;&gt;"",BTT[[#This Row],[Lfd Nr. 
(aus konsolidierter Datei)]],VLOOKUP(aktives_Teilprojekt,Teilprojekte[[Teilprojekte]:[Kürzel]],2,FALSE)&amp;ROW(BTT[[#This Row],[Lfd Nr.
(automatisch)]])-2),"")</f>
        <v>FI1776</v>
      </c>
      <c r="B1862" s="15" t="s">
        <v>20</v>
      </c>
      <c r="C1862" s="15"/>
      <c r="D1862" t="s">
        <v>12551</v>
      </c>
      <c r="E1862" s="10" t="str">
        <f>IFERROR(IF(NOT(BTT[[#This Row],[Manuelle Änderung des Verantwortliches TP
(Auswahl - bei Bedarf)]]=""),BTT[[#This Row],[Manuelle Änderung des Verantwortliches TP
(Auswahl - bei Bedarf)]],VLOOKUP(BTT[[#This Row],[Hauptprozess
(Pflichtauswahl)]],Hauptprozesse[],3,FALSE)),"")</f>
        <v>FI</v>
      </c>
      <c r="G1862" t="s">
        <v>14321</v>
      </c>
      <c r="H1862" s="10" t="s">
        <v>6092</v>
      </c>
      <c r="I1862" t="s">
        <v>1903</v>
      </c>
      <c r="J1862" s="10" t="str">
        <f>IFERROR(VLOOKUP(BTT[[#This Row],[Verwendete Transaktion (Pflichtauswahl)]],Transaktionen[[Transaktionen]:[Langtext]],2,FALSE),"")</f>
        <v>Anzeigen Kreditor (Buchhaltung)</v>
      </c>
      <c r="V1862" s="10" t="str">
        <f>IFERROR(VLOOKUP(BTT[[#This Row],[Verwendetes Formular
(Auswahl falls relevant)]],Formulare[[Formularbezeichnung]:[Formularname (technisch)]],2,FALSE),"")</f>
        <v/>
      </c>
      <c r="Y1862" s="4"/>
      <c r="AK1862" s="10" t="str">
        <f>IF(BTT[[#This Row],[Subprozess
(optionale Auswahl)]]="","okay",IF(VLOOKUP(BTT[[#This Row],[Subprozess
(optionale Auswahl)]],BPML[[Subprozess]:[Zugeordneter Hauptprozess]],3,FALSE)=BTT[[#This Row],[Hauptprozess
(Pflichtauswahl)]],"okay","falscher Subprozess"))</f>
        <v>okay</v>
      </c>
      <c r="AL1862" t="str">
        <f>IF(aktives_Teilprojekt="Master","",IF(BTT[[#This Row],[Verantwortliches TP
(automatisch)]]=VLOOKUP(aktives_Teilprojekt,Teilprojekte[[Teilprojekte]:[Kürzel]],2,FALSE),"okay","Hauptprozess anderes TP"))</f>
        <v>okay</v>
      </c>
      <c r="AM18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2" s="10" t="str">
        <f>IFERROR(IF(BTT[[#This Row],[SAP-Modul
(Pflichtauswahl)]]&lt;&gt;VLOOKUP(BTT[[#This Row],[Verwendete Transaktion (Pflichtauswahl)]],Transaktionen[[Transaktionen]:[Modul]],3,FALSE),"Modul anders","okay"),"")</f>
        <v>okay</v>
      </c>
      <c r="AP1862" s="10" t="str">
        <f>IFERROR(IF(COUNTIFS(BTT[Verwendete Transaktion (Pflichtauswahl)],BTT[[#This Row],[Verwendete Transaktion (Pflichtauswahl)]],BTT[SAP-Modul
(Pflichtauswahl)],"&lt;&gt;"&amp;BTT[[#This Row],[SAP-Modul
(Pflichtauswahl)]])&gt;0,"Modul anders","okay"),"")</f>
        <v>okay</v>
      </c>
      <c r="AQ1862" s="10" t="str">
        <f>IFERROR(IF(COUNTIFS(BTT[Verwendete Transaktion (Pflichtauswahl)],BTT[[#This Row],[Verwendete Transaktion (Pflichtauswahl)]],BTT[Verantwortliches TP
(automatisch)],"&lt;&gt;"&amp;BTT[[#This Row],[Verantwortliches TP
(automatisch)]])&gt;0,"Transaktion mehrfach","okay"),"")</f>
        <v>okay</v>
      </c>
      <c r="AR1862" s="10" t="str">
        <f>IFERROR(IF(COUNTIFS(BTT[Verwendete Transaktion (Pflichtauswahl)],BTT[[#This Row],[Verwendete Transaktion (Pflichtauswahl)]],BTT[Verantwortliches TP
(automatisch)],"&lt;&gt;"&amp;VLOOKUP(aktives_Teilprojekt,Teilprojekte[[Teilprojekte]:[Kürzel]],2,FALSE))&gt;0,"Transaktion mehrfach","okay"),"")</f>
        <v>okay</v>
      </c>
      <c r="AS1862" s="10" t="s">
        <v>12550</v>
      </c>
      <c r="AT1862" s="10"/>
    </row>
    <row r="1863" spans="1:46" x14ac:dyDescent="0.25">
      <c r="A1863" s="14" t="str">
        <f>IFERROR(IF(BTT[[#This Row],[Lfd Nr. 
(aus konsolidierter Datei)]]&lt;&gt;"",BTT[[#This Row],[Lfd Nr. 
(aus konsolidierter Datei)]],VLOOKUP(aktives_Teilprojekt,Teilprojekte[[Teilprojekte]:[Kürzel]],2,FALSE)&amp;ROW(BTT[[#This Row],[Lfd Nr.
(automatisch)]])-2),"")</f>
        <v>FI1777</v>
      </c>
      <c r="B1863" s="15" t="s">
        <v>20</v>
      </c>
      <c r="C1863" s="15"/>
      <c r="D1863" t="s">
        <v>12551</v>
      </c>
      <c r="E1863" s="10" t="str">
        <f>IFERROR(IF(NOT(BTT[[#This Row],[Manuelle Änderung des Verantwortliches TP
(Auswahl - bei Bedarf)]]=""),BTT[[#This Row],[Manuelle Änderung des Verantwortliches TP
(Auswahl - bei Bedarf)]],VLOOKUP(BTT[[#This Row],[Hauptprozess
(Pflichtauswahl)]],Hauptprozesse[],3,FALSE)),"")</f>
        <v>FI</v>
      </c>
      <c r="G1863" t="s">
        <v>14321</v>
      </c>
      <c r="H1863" s="10" t="s">
        <v>6038</v>
      </c>
      <c r="I1863" t="s">
        <v>14313</v>
      </c>
      <c r="J1863" s="10" t="str">
        <f>IFERROR(VLOOKUP(BTT[[#This Row],[Verwendete Transaktion (Pflichtauswahl)]],Transaktionen[[Transaktionen]:[Langtext]],2,FALSE),"")</f>
        <v>Eingangsrechnung erfassen</v>
      </c>
      <c r="V1863" s="10" t="str">
        <f>IFERROR(VLOOKUP(BTT[[#This Row],[Verwendetes Formular
(Auswahl falls relevant)]],Formulare[[Formularbezeichnung]:[Formularname (technisch)]],2,FALSE),"")</f>
        <v/>
      </c>
      <c r="Y1863" s="4"/>
      <c r="AK1863" s="10" t="str">
        <f>IF(BTT[[#This Row],[Subprozess
(optionale Auswahl)]]="","okay",IF(VLOOKUP(BTT[[#This Row],[Subprozess
(optionale Auswahl)]],BPML[[Subprozess]:[Zugeordneter Hauptprozess]],3,FALSE)=BTT[[#This Row],[Hauptprozess
(Pflichtauswahl)]],"okay","falscher Subprozess"))</f>
        <v>okay</v>
      </c>
      <c r="AL1863" t="str">
        <f>IF(aktives_Teilprojekt="Master","",IF(BTT[[#This Row],[Verantwortliches TP
(automatisch)]]=VLOOKUP(aktives_Teilprojekt,Teilprojekte[[Teilprojekte]:[Kürzel]],2,FALSE),"okay","Hauptprozess anderes TP"))</f>
        <v>okay</v>
      </c>
      <c r="AM18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3" s="10" t="str">
        <f>IFERROR(IF(BTT[[#This Row],[SAP-Modul
(Pflichtauswahl)]]&lt;&gt;VLOOKUP(BTT[[#This Row],[Verwendete Transaktion (Pflichtauswahl)]],Transaktionen[[Transaktionen]:[Modul]],3,FALSE),"Modul anders","okay"),"")</f>
        <v>okay</v>
      </c>
      <c r="AP1863" s="10" t="str">
        <f>IFERROR(IF(COUNTIFS(BTT[Verwendete Transaktion (Pflichtauswahl)],BTT[[#This Row],[Verwendete Transaktion (Pflichtauswahl)]],BTT[SAP-Modul
(Pflichtauswahl)],"&lt;&gt;"&amp;BTT[[#This Row],[SAP-Modul
(Pflichtauswahl)]])&gt;0,"Modul anders","okay"),"")</f>
        <v>okay</v>
      </c>
      <c r="AQ1863" s="10" t="str">
        <f>IFERROR(IF(COUNTIFS(BTT[Verwendete Transaktion (Pflichtauswahl)],BTT[[#This Row],[Verwendete Transaktion (Pflichtauswahl)]],BTT[Verantwortliches TP
(automatisch)],"&lt;&gt;"&amp;BTT[[#This Row],[Verantwortliches TP
(automatisch)]])&gt;0,"Transaktion mehrfach","okay"),"")</f>
        <v>okay</v>
      </c>
      <c r="AR1863" s="10" t="str">
        <f>IFERROR(IF(COUNTIFS(BTT[Verwendete Transaktion (Pflichtauswahl)],BTT[[#This Row],[Verwendete Transaktion (Pflichtauswahl)]],BTT[Verantwortliches TP
(automatisch)],"&lt;&gt;"&amp;VLOOKUP(aktives_Teilprojekt,Teilprojekte[[Teilprojekte]:[Kürzel]],2,FALSE))&gt;0,"Transaktion mehrfach","okay"),"")</f>
        <v>okay</v>
      </c>
      <c r="AS1863" s="10" t="s">
        <v>12552</v>
      </c>
      <c r="AT1863" s="10"/>
    </row>
    <row r="1864" spans="1:46" x14ac:dyDescent="0.25">
      <c r="A1864" s="14" t="str">
        <f>IFERROR(IF(BTT[[#This Row],[Lfd Nr. 
(aus konsolidierter Datei)]]&lt;&gt;"",BTT[[#This Row],[Lfd Nr. 
(aus konsolidierter Datei)]],VLOOKUP(aktives_Teilprojekt,Teilprojekte[[Teilprojekte]:[Kürzel]],2,FALSE)&amp;ROW(BTT[[#This Row],[Lfd Nr.
(automatisch)]])-2),"")</f>
        <v>FI1778</v>
      </c>
      <c r="B1864" s="15" t="s">
        <v>20</v>
      </c>
      <c r="C1864" s="15"/>
      <c r="D1864" t="s">
        <v>12551</v>
      </c>
      <c r="E1864" s="10" t="str">
        <f>IFERROR(IF(NOT(BTT[[#This Row],[Manuelle Änderung des Verantwortliches TP
(Auswahl - bei Bedarf)]]=""),BTT[[#This Row],[Manuelle Änderung des Verantwortliches TP
(Auswahl - bei Bedarf)]],VLOOKUP(BTT[[#This Row],[Hauptprozess
(Pflichtauswahl)]],Hauptprozesse[],3,FALSE)),"")</f>
        <v>FI</v>
      </c>
      <c r="G1864" t="s">
        <v>14321</v>
      </c>
      <c r="H1864" s="10"/>
      <c r="J1864" s="10" t="str">
        <f>IFERROR(VLOOKUP(BTT[[#This Row],[Verwendete Transaktion (Pflichtauswahl)]],Transaktionen[[Transaktionen]:[Langtext]],2,FALSE),"")</f>
        <v/>
      </c>
      <c r="N1864" t="s">
        <v>9765</v>
      </c>
      <c r="V1864" s="10" t="str">
        <f>IFERROR(VLOOKUP(BTT[[#This Row],[Verwendetes Formular
(Auswahl falls relevant)]],Formulare[[Formularbezeichnung]:[Formularname (technisch)]],2,FALSE),"")</f>
        <v/>
      </c>
      <c r="Y1864" s="4"/>
      <c r="AK1864" s="10" t="str">
        <f>IF(BTT[[#This Row],[Subprozess
(optionale Auswahl)]]="","okay",IF(VLOOKUP(BTT[[#This Row],[Subprozess
(optionale Auswahl)]],BPML[[Subprozess]:[Zugeordneter Hauptprozess]],3,FALSE)=BTT[[#This Row],[Hauptprozess
(Pflichtauswahl)]],"okay","falscher Subprozess"))</f>
        <v>okay</v>
      </c>
      <c r="AL1864" t="str">
        <f>IF(aktives_Teilprojekt="Master","",IF(BTT[[#This Row],[Verantwortliches TP
(automatisch)]]=VLOOKUP(aktives_Teilprojekt,Teilprojekte[[Teilprojekte]:[Kürzel]],2,FALSE),"okay","Hauptprozess anderes TP"))</f>
        <v>okay</v>
      </c>
      <c r="AM18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4" s="10" t="str">
        <f>IFERROR(IF(BTT[[#This Row],[SAP-Modul
(Pflichtauswahl)]]&lt;&gt;VLOOKUP(BTT[[#This Row],[Verwendete Transaktion (Pflichtauswahl)]],Transaktionen[[Transaktionen]:[Modul]],3,FALSE),"Modul anders","okay"),"")</f>
        <v/>
      </c>
      <c r="AP1864" s="10" t="str">
        <f>IFERROR(IF(COUNTIFS(BTT[Verwendete Transaktion (Pflichtauswahl)],BTT[[#This Row],[Verwendete Transaktion (Pflichtauswahl)]],BTT[SAP-Modul
(Pflichtauswahl)],"&lt;&gt;"&amp;BTT[[#This Row],[SAP-Modul
(Pflichtauswahl)]])&gt;0,"Modul anders","okay"),"")</f>
        <v>okay</v>
      </c>
      <c r="AQ1864" s="10" t="str">
        <f>IFERROR(IF(COUNTIFS(BTT[Verwendete Transaktion (Pflichtauswahl)],BTT[[#This Row],[Verwendete Transaktion (Pflichtauswahl)]],BTT[Verantwortliches TP
(automatisch)],"&lt;&gt;"&amp;BTT[[#This Row],[Verantwortliches TP
(automatisch)]])&gt;0,"Transaktion mehrfach","okay"),"")</f>
        <v>okay</v>
      </c>
      <c r="AR1864" s="10" t="str">
        <f>IFERROR(IF(COUNTIFS(BTT[Verwendete Transaktion (Pflichtauswahl)],BTT[[#This Row],[Verwendete Transaktion (Pflichtauswahl)]],BTT[Verantwortliches TP
(automatisch)],"&lt;&gt;"&amp;VLOOKUP(aktives_Teilprojekt,Teilprojekte[[Teilprojekte]:[Kürzel]],2,FALSE))&gt;0,"Transaktion mehrfach","okay"),"")</f>
        <v>okay</v>
      </c>
      <c r="AS1864" s="10" t="s">
        <v>12553</v>
      </c>
      <c r="AT1864" s="10"/>
    </row>
    <row r="1865" spans="1:46" x14ac:dyDescent="0.25">
      <c r="A1865" s="14" t="str">
        <f>IFERROR(IF(BTT[[#This Row],[Lfd Nr. 
(aus konsolidierter Datei)]]&lt;&gt;"",BTT[[#This Row],[Lfd Nr. 
(aus konsolidierter Datei)]],VLOOKUP(aktives_Teilprojekt,Teilprojekte[[Teilprojekte]:[Kürzel]],2,FALSE)&amp;ROW(BTT[[#This Row],[Lfd Nr.
(automatisch)]])-2),"")</f>
        <v>FI1779</v>
      </c>
      <c r="B1865" s="15" t="s">
        <v>20</v>
      </c>
      <c r="C1865" s="15"/>
      <c r="D1865" t="s">
        <v>12551</v>
      </c>
      <c r="E1865" s="10" t="str">
        <f>IFERROR(IF(NOT(BTT[[#This Row],[Manuelle Änderung des Verantwortliches TP
(Auswahl - bei Bedarf)]]=""),BTT[[#This Row],[Manuelle Änderung des Verantwortliches TP
(Auswahl - bei Bedarf)]],VLOOKUP(BTT[[#This Row],[Hauptprozess
(Pflichtauswahl)]],Hauptprozesse[],3,FALSE)),"")</f>
        <v>FI</v>
      </c>
      <c r="G1865" t="s">
        <v>14321</v>
      </c>
      <c r="H1865" s="10" t="s">
        <v>3</v>
      </c>
      <c r="I1865" t="s">
        <v>1679</v>
      </c>
      <c r="J1865" s="10" t="str">
        <f>IFERROR(VLOOKUP(BTT[[#This Row],[Verwendete Transaktion (Pflichtauswahl)]],Transaktionen[[Transaktionen]:[Langtext]],2,FALSE),"")</f>
        <v>Kreditoren Rechnung erfassen</v>
      </c>
      <c r="V1865" s="10" t="str">
        <f>IFERROR(VLOOKUP(BTT[[#This Row],[Verwendetes Formular
(Auswahl falls relevant)]],Formulare[[Formularbezeichnung]:[Formularname (technisch)]],2,FALSE),"")</f>
        <v/>
      </c>
      <c r="Y1865" s="4"/>
      <c r="AK1865" s="10" t="str">
        <f>IF(BTT[[#This Row],[Subprozess
(optionale Auswahl)]]="","okay",IF(VLOOKUP(BTT[[#This Row],[Subprozess
(optionale Auswahl)]],BPML[[Subprozess]:[Zugeordneter Hauptprozess]],3,FALSE)=BTT[[#This Row],[Hauptprozess
(Pflichtauswahl)]],"okay","falscher Subprozess"))</f>
        <v>okay</v>
      </c>
      <c r="AL1865" t="str">
        <f>IF(aktives_Teilprojekt="Master","",IF(BTT[[#This Row],[Verantwortliches TP
(automatisch)]]=VLOOKUP(aktives_Teilprojekt,Teilprojekte[[Teilprojekte]:[Kürzel]],2,FALSE),"okay","Hauptprozess anderes TP"))</f>
        <v>okay</v>
      </c>
      <c r="AM18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5" s="10" t="str">
        <f>IFERROR(IF(BTT[[#This Row],[SAP-Modul
(Pflichtauswahl)]]&lt;&gt;VLOOKUP(BTT[[#This Row],[Verwendete Transaktion (Pflichtauswahl)]],Transaktionen[[Transaktionen]:[Modul]],3,FALSE),"Modul anders","okay"),"")</f>
        <v>okay</v>
      </c>
      <c r="AP1865" s="10" t="str">
        <f>IFERROR(IF(COUNTIFS(BTT[Verwendete Transaktion (Pflichtauswahl)],BTT[[#This Row],[Verwendete Transaktion (Pflichtauswahl)]],BTT[SAP-Modul
(Pflichtauswahl)],"&lt;&gt;"&amp;BTT[[#This Row],[SAP-Modul
(Pflichtauswahl)]])&gt;0,"Modul anders","okay"),"")</f>
        <v>okay</v>
      </c>
      <c r="AQ1865" s="10" t="str">
        <f>IFERROR(IF(COUNTIFS(BTT[Verwendete Transaktion (Pflichtauswahl)],BTT[[#This Row],[Verwendete Transaktion (Pflichtauswahl)]],BTT[Verantwortliches TP
(automatisch)],"&lt;&gt;"&amp;BTT[[#This Row],[Verantwortliches TP
(automatisch)]])&gt;0,"Transaktion mehrfach","okay"),"")</f>
        <v>okay</v>
      </c>
      <c r="AR1865" s="10" t="str">
        <f>IFERROR(IF(COUNTIFS(BTT[Verwendete Transaktion (Pflichtauswahl)],BTT[[#This Row],[Verwendete Transaktion (Pflichtauswahl)]],BTT[Verantwortliches TP
(automatisch)],"&lt;&gt;"&amp;VLOOKUP(aktives_Teilprojekt,Teilprojekte[[Teilprojekte]:[Kürzel]],2,FALSE))&gt;0,"Transaktion mehrfach","okay"),"")</f>
        <v>okay</v>
      </c>
      <c r="AS1865" s="10" t="s">
        <v>12554</v>
      </c>
      <c r="AT1865" s="10"/>
    </row>
    <row r="1866" spans="1:46" x14ac:dyDescent="0.25">
      <c r="A1866" s="14" t="str">
        <f>IFERROR(IF(BTT[[#This Row],[Lfd Nr. 
(aus konsolidierter Datei)]]&lt;&gt;"",BTT[[#This Row],[Lfd Nr. 
(aus konsolidierter Datei)]],VLOOKUP(aktives_Teilprojekt,Teilprojekte[[Teilprojekte]:[Kürzel]],2,FALSE)&amp;ROW(BTT[[#This Row],[Lfd Nr.
(automatisch)]])-2),"")</f>
        <v>FI1780</v>
      </c>
      <c r="B1866" s="15" t="s">
        <v>20</v>
      </c>
      <c r="C1866" s="15"/>
      <c r="E1866" s="10" t="str">
        <f>IFERROR(IF(NOT(BTT[[#This Row],[Manuelle Änderung des Verantwortliches TP
(Auswahl - bei Bedarf)]]=""),BTT[[#This Row],[Manuelle Änderung des Verantwortliches TP
(Auswahl - bei Bedarf)]],VLOOKUP(BTT[[#This Row],[Hauptprozess
(Pflichtauswahl)]],Hauptprozesse[],3,FALSE)),"")</f>
        <v>FI</v>
      </c>
      <c r="H1866" s="10"/>
      <c r="J1866" s="10" t="str">
        <f>IFERROR(VLOOKUP(BTT[[#This Row],[Verwendete Transaktion (Pflichtauswahl)]],Transaktionen[[Transaktionen]:[Langtext]],2,FALSE),"")</f>
        <v/>
      </c>
      <c r="V1866" s="10" t="str">
        <f>IFERROR(VLOOKUP(BTT[[#This Row],[Verwendetes Formular
(Auswahl falls relevant)]],Formulare[[Formularbezeichnung]:[Formularname (technisch)]],2,FALSE),"")</f>
        <v/>
      </c>
      <c r="Y1866" s="4"/>
      <c r="AK1866" s="10" t="str">
        <f>IF(BTT[[#This Row],[Subprozess
(optionale Auswahl)]]="","okay",IF(VLOOKUP(BTT[[#This Row],[Subprozess
(optionale Auswahl)]],BPML[[Subprozess]:[Zugeordneter Hauptprozess]],3,FALSE)=BTT[[#This Row],[Hauptprozess
(Pflichtauswahl)]],"okay","falscher Subprozess"))</f>
        <v>okay</v>
      </c>
      <c r="AL1866" t="str">
        <f>IF(aktives_Teilprojekt="Master","",IF(BTT[[#This Row],[Verantwortliches TP
(automatisch)]]=VLOOKUP(aktives_Teilprojekt,Teilprojekte[[Teilprojekte]:[Kürzel]],2,FALSE),"okay","Hauptprozess anderes TP"))</f>
        <v>okay</v>
      </c>
      <c r="AM18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6" s="10" t="str">
        <f>IFERROR(IF(BTT[[#This Row],[SAP-Modul
(Pflichtauswahl)]]&lt;&gt;VLOOKUP(BTT[[#This Row],[Verwendete Transaktion (Pflichtauswahl)]],Transaktionen[[Transaktionen]:[Modul]],3,FALSE),"Modul anders","okay"),"")</f>
        <v/>
      </c>
      <c r="AP1866" s="10" t="str">
        <f>IFERROR(IF(COUNTIFS(BTT[Verwendete Transaktion (Pflichtauswahl)],BTT[[#This Row],[Verwendete Transaktion (Pflichtauswahl)]],BTT[SAP-Modul
(Pflichtauswahl)],"&lt;&gt;"&amp;BTT[[#This Row],[SAP-Modul
(Pflichtauswahl)]])&gt;0,"Modul anders","okay"),"")</f>
        <v>okay</v>
      </c>
      <c r="AQ1866" s="10" t="str">
        <f>IFERROR(IF(COUNTIFS(BTT[Verwendete Transaktion (Pflichtauswahl)],BTT[[#This Row],[Verwendete Transaktion (Pflichtauswahl)]],BTT[Verantwortliches TP
(automatisch)],"&lt;&gt;"&amp;BTT[[#This Row],[Verantwortliches TP
(automatisch)]])&gt;0,"Transaktion mehrfach","okay"),"")</f>
        <v>okay</v>
      </c>
      <c r="AR1866" s="10" t="str">
        <f>IFERROR(IF(COUNTIFS(BTT[Verwendete Transaktion (Pflichtauswahl)],BTT[[#This Row],[Verwendete Transaktion (Pflichtauswahl)]],BTT[Verantwortliches TP
(automatisch)],"&lt;&gt;"&amp;VLOOKUP(aktives_Teilprojekt,Teilprojekte[[Teilprojekte]:[Kürzel]],2,FALSE))&gt;0,"Transaktion mehrfach","okay"),"")</f>
        <v>okay</v>
      </c>
      <c r="AS1866" s="10" t="s">
        <v>12555</v>
      </c>
      <c r="AT1866" s="10"/>
    </row>
    <row r="1867" spans="1:46" x14ac:dyDescent="0.25">
      <c r="A1867" s="14" t="str">
        <f>IFERROR(IF(BTT[[#This Row],[Lfd Nr. 
(aus konsolidierter Datei)]]&lt;&gt;"",BTT[[#This Row],[Lfd Nr. 
(aus konsolidierter Datei)]],VLOOKUP(aktives_Teilprojekt,Teilprojekte[[Teilprojekte]:[Kürzel]],2,FALSE)&amp;ROW(BTT[[#This Row],[Lfd Nr.
(automatisch)]])-2),"")</f>
        <v>FI1781</v>
      </c>
      <c r="B1867" s="15" t="s">
        <v>20</v>
      </c>
      <c r="C1867" s="15"/>
      <c r="D1867" t="s">
        <v>12557</v>
      </c>
      <c r="E1867" s="10" t="str">
        <f>IFERROR(IF(NOT(BTT[[#This Row],[Manuelle Änderung des Verantwortliches TP
(Auswahl - bei Bedarf)]]=""),BTT[[#This Row],[Manuelle Änderung des Verantwortliches TP
(Auswahl - bei Bedarf)]],VLOOKUP(BTT[[#This Row],[Hauptprozess
(Pflichtauswahl)]],Hauptprozesse[],3,FALSE)),"")</f>
        <v>FI</v>
      </c>
      <c r="H1867" s="10" t="s">
        <v>6092</v>
      </c>
      <c r="I1867" t="s">
        <v>1903</v>
      </c>
      <c r="J1867" s="10" t="str">
        <f>IFERROR(VLOOKUP(BTT[[#This Row],[Verwendete Transaktion (Pflichtauswahl)]],Transaktionen[[Transaktionen]:[Langtext]],2,FALSE),"")</f>
        <v>Anzeigen Kreditor (Buchhaltung)</v>
      </c>
      <c r="V1867" s="10" t="str">
        <f>IFERROR(VLOOKUP(BTT[[#This Row],[Verwendetes Formular
(Auswahl falls relevant)]],Formulare[[Formularbezeichnung]:[Formularname (technisch)]],2,FALSE),"")</f>
        <v/>
      </c>
      <c r="Y1867" s="4"/>
      <c r="AK1867" s="10" t="str">
        <f>IF(BTT[[#This Row],[Subprozess
(optionale Auswahl)]]="","okay",IF(VLOOKUP(BTT[[#This Row],[Subprozess
(optionale Auswahl)]],BPML[[Subprozess]:[Zugeordneter Hauptprozess]],3,FALSE)=BTT[[#This Row],[Hauptprozess
(Pflichtauswahl)]],"okay","falscher Subprozess"))</f>
        <v>okay</v>
      </c>
      <c r="AL1867" t="str">
        <f>IF(aktives_Teilprojekt="Master","",IF(BTT[[#This Row],[Verantwortliches TP
(automatisch)]]=VLOOKUP(aktives_Teilprojekt,Teilprojekte[[Teilprojekte]:[Kürzel]],2,FALSE),"okay","Hauptprozess anderes TP"))</f>
        <v>okay</v>
      </c>
      <c r="AM18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7" s="10" t="str">
        <f>IFERROR(IF(BTT[[#This Row],[SAP-Modul
(Pflichtauswahl)]]&lt;&gt;VLOOKUP(BTT[[#This Row],[Verwendete Transaktion (Pflichtauswahl)]],Transaktionen[[Transaktionen]:[Modul]],3,FALSE),"Modul anders","okay"),"")</f>
        <v>okay</v>
      </c>
      <c r="AP1867" s="10" t="str">
        <f>IFERROR(IF(COUNTIFS(BTT[Verwendete Transaktion (Pflichtauswahl)],BTT[[#This Row],[Verwendete Transaktion (Pflichtauswahl)]],BTT[SAP-Modul
(Pflichtauswahl)],"&lt;&gt;"&amp;BTT[[#This Row],[SAP-Modul
(Pflichtauswahl)]])&gt;0,"Modul anders","okay"),"")</f>
        <v>okay</v>
      </c>
      <c r="AQ1867" s="10" t="str">
        <f>IFERROR(IF(COUNTIFS(BTT[Verwendete Transaktion (Pflichtauswahl)],BTT[[#This Row],[Verwendete Transaktion (Pflichtauswahl)]],BTT[Verantwortliches TP
(automatisch)],"&lt;&gt;"&amp;BTT[[#This Row],[Verantwortliches TP
(automatisch)]])&gt;0,"Transaktion mehrfach","okay"),"")</f>
        <v>okay</v>
      </c>
      <c r="AR1867" s="10" t="str">
        <f>IFERROR(IF(COUNTIFS(BTT[Verwendete Transaktion (Pflichtauswahl)],BTT[[#This Row],[Verwendete Transaktion (Pflichtauswahl)]],BTT[Verantwortliches TP
(automatisch)],"&lt;&gt;"&amp;VLOOKUP(aktives_Teilprojekt,Teilprojekte[[Teilprojekte]:[Kürzel]],2,FALSE))&gt;0,"Transaktion mehrfach","okay"),"")</f>
        <v>okay</v>
      </c>
      <c r="AS1867" s="10" t="s">
        <v>12556</v>
      </c>
      <c r="AT1867" s="10"/>
    </row>
    <row r="1868" spans="1:46" x14ac:dyDescent="0.25">
      <c r="A1868" s="14" t="str">
        <f>IFERROR(IF(BTT[[#This Row],[Lfd Nr. 
(aus konsolidierter Datei)]]&lt;&gt;"",BTT[[#This Row],[Lfd Nr. 
(aus konsolidierter Datei)]],VLOOKUP(aktives_Teilprojekt,Teilprojekte[[Teilprojekte]:[Kürzel]],2,FALSE)&amp;ROW(BTT[[#This Row],[Lfd Nr.
(automatisch)]])-2),"")</f>
        <v>FI1782</v>
      </c>
      <c r="B1868" s="15" t="s">
        <v>20</v>
      </c>
      <c r="C1868" s="15"/>
      <c r="D1868" t="s">
        <v>12557</v>
      </c>
      <c r="E1868" s="10" t="str">
        <f>IFERROR(IF(NOT(BTT[[#This Row],[Manuelle Änderung des Verantwortliches TP
(Auswahl - bei Bedarf)]]=""),BTT[[#This Row],[Manuelle Änderung des Verantwortliches TP
(Auswahl - bei Bedarf)]],VLOOKUP(BTT[[#This Row],[Hauptprozess
(Pflichtauswahl)]],Hauptprozesse[],3,FALSE)),"")</f>
        <v>FI</v>
      </c>
      <c r="H1868" s="10" t="s">
        <v>6102</v>
      </c>
      <c r="I1868" t="s">
        <v>1809</v>
      </c>
      <c r="J1868" s="10" t="str">
        <f>IFERROR(VLOOKUP(BTT[[#This Row],[Verwendete Transaktion (Pflichtauswahl)]],Transaktionen[[Transaktionen]:[Langtext]],2,FALSE),"")</f>
        <v>Einzelposten Kreditoren</v>
      </c>
      <c r="V1868" s="10" t="str">
        <f>IFERROR(VLOOKUP(BTT[[#This Row],[Verwendetes Formular
(Auswahl falls relevant)]],Formulare[[Formularbezeichnung]:[Formularname (technisch)]],2,FALSE),"")</f>
        <v/>
      </c>
      <c r="Y1868" s="4"/>
      <c r="AK1868" s="10" t="str">
        <f>IF(BTT[[#This Row],[Subprozess
(optionale Auswahl)]]="","okay",IF(VLOOKUP(BTT[[#This Row],[Subprozess
(optionale Auswahl)]],BPML[[Subprozess]:[Zugeordneter Hauptprozess]],3,FALSE)=BTT[[#This Row],[Hauptprozess
(Pflichtauswahl)]],"okay","falscher Subprozess"))</f>
        <v>okay</v>
      </c>
      <c r="AL1868" t="str">
        <f>IF(aktives_Teilprojekt="Master","",IF(BTT[[#This Row],[Verantwortliches TP
(automatisch)]]=VLOOKUP(aktives_Teilprojekt,Teilprojekte[[Teilprojekte]:[Kürzel]],2,FALSE),"okay","Hauptprozess anderes TP"))</f>
        <v>okay</v>
      </c>
      <c r="AM18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8" s="10" t="str">
        <f>IFERROR(IF(BTT[[#This Row],[SAP-Modul
(Pflichtauswahl)]]&lt;&gt;VLOOKUP(BTT[[#This Row],[Verwendete Transaktion (Pflichtauswahl)]],Transaktionen[[Transaktionen]:[Modul]],3,FALSE),"Modul anders","okay"),"")</f>
        <v>okay</v>
      </c>
      <c r="AP1868" s="10" t="str">
        <f>IFERROR(IF(COUNTIFS(BTT[Verwendete Transaktion (Pflichtauswahl)],BTT[[#This Row],[Verwendete Transaktion (Pflichtauswahl)]],BTT[SAP-Modul
(Pflichtauswahl)],"&lt;&gt;"&amp;BTT[[#This Row],[SAP-Modul
(Pflichtauswahl)]])&gt;0,"Modul anders","okay"),"")</f>
        <v>okay</v>
      </c>
      <c r="AQ1868" s="10" t="str">
        <f>IFERROR(IF(COUNTIFS(BTT[Verwendete Transaktion (Pflichtauswahl)],BTT[[#This Row],[Verwendete Transaktion (Pflichtauswahl)]],BTT[Verantwortliches TP
(automatisch)],"&lt;&gt;"&amp;BTT[[#This Row],[Verantwortliches TP
(automatisch)]])&gt;0,"Transaktion mehrfach","okay"),"")</f>
        <v>okay</v>
      </c>
      <c r="AR1868" s="10" t="str">
        <f>IFERROR(IF(COUNTIFS(BTT[Verwendete Transaktion (Pflichtauswahl)],BTT[[#This Row],[Verwendete Transaktion (Pflichtauswahl)]],BTT[Verantwortliches TP
(automatisch)],"&lt;&gt;"&amp;VLOOKUP(aktives_Teilprojekt,Teilprojekte[[Teilprojekte]:[Kürzel]],2,FALSE))&gt;0,"Transaktion mehrfach","okay"),"")</f>
        <v>okay</v>
      </c>
      <c r="AS1868" s="10" t="s">
        <v>12558</v>
      </c>
      <c r="AT1868" s="10"/>
    </row>
    <row r="1869" spans="1:46" x14ac:dyDescent="0.25">
      <c r="A1869" s="14" t="str">
        <f>IFERROR(IF(BTT[[#This Row],[Lfd Nr. 
(aus konsolidierter Datei)]]&lt;&gt;"",BTT[[#This Row],[Lfd Nr. 
(aus konsolidierter Datei)]],VLOOKUP(aktives_Teilprojekt,Teilprojekte[[Teilprojekte]:[Kürzel]],2,FALSE)&amp;ROW(BTT[[#This Row],[Lfd Nr.
(automatisch)]])-2),"")</f>
        <v>FI1783</v>
      </c>
      <c r="B1869" s="15" t="s">
        <v>20</v>
      </c>
      <c r="C1869" s="15"/>
      <c r="D1869" t="s">
        <v>12557</v>
      </c>
      <c r="E1869" s="10" t="str">
        <f>IFERROR(IF(NOT(BTT[[#This Row],[Manuelle Änderung des Verantwortliches TP
(Auswahl - bei Bedarf)]]=""),BTT[[#This Row],[Manuelle Änderung des Verantwortliches TP
(Auswahl - bei Bedarf)]],VLOOKUP(BTT[[#This Row],[Hauptprozess
(Pflichtauswahl)]],Hauptprozesse[],3,FALSE)),"")</f>
        <v>FI</v>
      </c>
      <c r="H1869" s="10" t="s">
        <v>8456</v>
      </c>
      <c r="I1869" t="s">
        <v>1760</v>
      </c>
      <c r="J1869" s="10" t="str">
        <f>IFERROR(VLOOKUP(BTT[[#This Row],[Verwendete Transaktion (Pflichtauswahl)]],Transaktionen[[Transaktionen]:[Langtext]],2,FALSE),"")</f>
        <v>Beleg anzeigen</v>
      </c>
      <c r="V1869" s="10" t="str">
        <f>IFERROR(VLOOKUP(BTT[[#This Row],[Verwendetes Formular
(Auswahl falls relevant)]],Formulare[[Formularbezeichnung]:[Formularname (technisch)]],2,FALSE),"")</f>
        <v/>
      </c>
      <c r="Y1869" s="4"/>
      <c r="AK1869" s="10" t="str">
        <f>IF(BTT[[#This Row],[Subprozess
(optionale Auswahl)]]="","okay",IF(VLOOKUP(BTT[[#This Row],[Subprozess
(optionale Auswahl)]],BPML[[Subprozess]:[Zugeordneter Hauptprozess]],3,FALSE)=BTT[[#This Row],[Hauptprozess
(Pflichtauswahl)]],"okay","falscher Subprozess"))</f>
        <v>okay</v>
      </c>
      <c r="AL1869" t="str">
        <f>IF(aktives_Teilprojekt="Master","",IF(BTT[[#This Row],[Verantwortliches TP
(automatisch)]]=VLOOKUP(aktives_Teilprojekt,Teilprojekte[[Teilprojekte]:[Kürzel]],2,FALSE),"okay","Hauptprozess anderes TP"))</f>
        <v>okay</v>
      </c>
      <c r="AM18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9" s="10" t="str">
        <f>IFERROR(IF(BTT[[#This Row],[SAP-Modul
(Pflichtauswahl)]]&lt;&gt;VLOOKUP(BTT[[#This Row],[Verwendete Transaktion (Pflichtauswahl)]],Transaktionen[[Transaktionen]:[Modul]],3,FALSE),"Modul anders","okay"),"")</f>
        <v>okay</v>
      </c>
      <c r="AP1869" s="10" t="str">
        <f>IFERROR(IF(COUNTIFS(BTT[Verwendete Transaktion (Pflichtauswahl)],BTT[[#This Row],[Verwendete Transaktion (Pflichtauswahl)]],BTT[SAP-Modul
(Pflichtauswahl)],"&lt;&gt;"&amp;BTT[[#This Row],[SAP-Modul
(Pflichtauswahl)]])&gt;0,"Modul anders","okay"),"")</f>
        <v>Modul anders</v>
      </c>
      <c r="AQ1869" s="10" t="str">
        <f>IFERROR(IF(COUNTIFS(BTT[Verwendete Transaktion (Pflichtauswahl)],BTT[[#This Row],[Verwendete Transaktion (Pflichtauswahl)]],BTT[Verantwortliches TP
(automatisch)],"&lt;&gt;"&amp;BTT[[#This Row],[Verantwortliches TP
(automatisch)]])&gt;0,"Transaktion mehrfach","okay"),"")</f>
        <v>okay</v>
      </c>
      <c r="AR1869" s="10" t="str">
        <f>IFERROR(IF(COUNTIFS(BTT[Verwendete Transaktion (Pflichtauswahl)],BTT[[#This Row],[Verwendete Transaktion (Pflichtauswahl)]],BTT[Verantwortliches TP
(automatisch)],"&lt;&gt;"&amp;VLOOKUP(aktives_Teilprojekt,Teilprojekte[[Teilprojekte]:[Kürzel]],2,FALSE))&gt;0,"Transaktion mehrfach","okay"),"")</f>
        <v>okay</v>
      </c>
      <c r="AS1869" s="10" t="s">
        <v>12559</v>
      </c>
      <c r="AT1869" s="10"/>
    </row>
    <row r="1870" spans="1:46" x14ac:dyDescent="0.25">
      <c r="A1870" s="14" t="str">
        <f>IFERROR(IF(BTT[[#This Row],[Lfd Nr. 
(aus konsolidierter Datei)]]&lt;&gt;"",BTT[[#This Row],[Lfd Nr. 
(aus konsolidierter Datei)]],VLOOKUP(aktives_Teilprojekt,Teilprojekte[[Teilprojekte]:[Kürzel]],2,FALSE)&amp;ROW(BTT[[#This Row],[Lfd Nr.
(automatisch)]])-2),"")</f>
        <v>FI1784</v>
      </c>
      <c r="B1870" s="15" t="s">
        <v>20</v>
      </c>
      <c r="C1870" s="15"/>
      <c r="D1870" t="s">
        <v>12557</v>
      </c>
      <c r="E1870" s="10" t="str">
        <f>IFERROR(IF(NOT(BTT[[#This Row],[Manuelle Änderung des Verantwortliches TP
(Auswahl - bei Bedarf)]]=""),BTT[[#This Row],[Manuelle Änderung des Verantwortliches TP
(Auswahl - bei Bedarf)]],VLOOKUP(BTT[[#This Row],[Hauptprozess
(Pflichtauswahl)]],Hauptprozesse[],3,FALSE)),"")</f>
        <v>FI</v>
      </c>
      <c r="H1870" s="10" t="s">
        <v>6038</v>
      </c>
      <c r="I1870" t="s">
        <v>3133</v>
      </c>
      <c r="J1870" s="10" t="str">
        <f>IFERROR(VLOOKUP(BTT[[#This Row],[Verwendete Transaktion (Pflichtauswahl)]],Transaktionen[[Transaktionen]:[Langtext]],2,FALSE),"")</f>
        <v>Bestellung anzeigen</v>
      </c>
      <c r="V1870" s="10" t="str">
        <f>IFERROR(VLOOKUP(BTT[[#This Row],[Verwendetes Formular
(Auswahl falls relevant)]],Formulare[[Formularbezeichnung]:[Formularname (technisch)]],2,FALSE),"")</f>
        <v/>
      </c>
      <c r="Y1870" s="4"/>
      <c r="AK1870" s="10" t="str">
        <f>IF(BTT[[#This Row],[Subprozess
(optionale Auswahl)]]="","okay",IF(VLOOKUP(BTT[[#This Row],[Subprozess
(optionale Auswahl)]],BPML[[Subprozess]:[Zugeordneter Hauptprozess]],3,FALSE)=BTT[[#This Row],[Hauptprozess
(Pflichtauswahl)]],"okay","falscher Subprozess"))</f>
        <v>okay</v>
      </c>
      <c r="AL1870" t="str">
        <f>IF(aktives_Teilprojekt="Master","",IF(BTT[[#This Row],[Verantwortliches TP
(automatisch)]]=VLOOKUP(aktives_Teilprojekt,Teilprojekte[[Teilprojekte]:[Kürzel]],2,FALSE),"okay","Hauptprozess anderes TP"))</f>
        <v>okay</v>
      </c>
      <c r="AM18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0" s="10" t="str">
        <f>IFERROR(IF(BTT[[#This Row],[SAP-Modul
(Pflichtauswahl)]]&lt;&gt;VLOOKUP(BTT[[#This Row],[Verwendete Transaktion (Pflichtauswahl)]],Transaktionen[[Transaktionen]:[Modul]],3,FALSE),"Modul anders","okay"),"")</f>
        <v>okay</v>
      </c>
      <c r="AP1870" s="10" t="str">
        <f>IFERROR(IF(COUNTIFS(BTT[Verwendete Transaktion (Pflichtauswahl)],BTT[[#This Row],[Verwendete Transaktion (Pflichtauswahl)]],BTT[SAP-Modul
(Pflichtauswahl)],"&lt;&gt;"&amp;BTT[[#This Row],[SAP-Modul
(Pflichtauswahl)]])&gt;0,"Modul anders","okay"),"")</f>
        <v>okay</v>
      </c>
      <c r="AQ1870" s="10" t="str">
        <f>IFERROR(IF(COUNTIFS(BTT[Verwendete Transaktion (Pflichtauswahl)],BTT[[#This Row],[Verwendete Transaktion (Pflichtauswahl)]],BTT[Verantwortliches TP
(automatisch)],"&lt;&gt;"&amp;BTT[[#This Row],[Verantwortliches TP
(automatisch)]])&gt;0,"Transaktion mehrfach","okay"),"")</f>
        <v>okay</v>
      </c>
      <c r="AR1870" s="10" t="str">
        <f>IFERROR(IF(COUNTIFS(BTT[Verwendete Transaktion (Pflichtauswahl)],BTT[[#This Row],[Verwendete Transaktion (Pflichtauswahl)]],BTT[Verantwortliches TP
(automatisch)],"&lt;&gt;"&amp;VLOOKUP(aktives_Teilprojekt,Teilprojekte[[Teilprojekte]:[Kürzel]],2,FALSE))&gt;0,"Transaktion mehrfach","okay"),"")</f>
        <v>okay</v>
      </c>
      <c r="AS1870" s="10" t="s">
        <v>12560</v>
      </c>
      <c r="AT1870" s="10"/>
    </row>
    <row r="1871" spans="1:46" x14ac:dyDescent="0.25">
      <c r="A1871" s="14" t="str">
        <f>IFERROR(IF(BTT[[#This Row],[Lfd Nr. 
(aus konsolidierter Datei)]]&lt;&gt;"",BTT[[#This Row],[Lfd Nr. 
(aus konsolidierter Datei)]],VLOOKUP(aktives_Teilprojekt,Teilprojekte[[Teilprojekte]:[Kürzel]],2,FALSE)&amp;ROW(BTT[[#This Row],[Lfd Nr.
(automatisch)]])-2),"")</f>
        <v>FI1785</v>
      </c>
      <c r="B1871" s="15" t="s">
        <v>20</v>
      </c>
      <c r="C1871" s="15"/>
      <c r="D1871" t="s">
        <v>12557</v>
      </c>
      <c r="E1871" s="10" t="str">
        <f>IFERROR(IF(NOT(BTT[[#This Row],[Manuelle Änderung des Verantwortliches TP
(Auswahl - bei Bedarf)]]=""),BTT[[#This Row],[Manuelle Änderung des Verantwortliches TP
(Auswahl - bei Bedarf)]],VLOOKUP(BTT[[#This Row],[Hauptprozess
(Pflichtauswahl)]],Hauptprozesse[],3,FALSE)),"")</f>
        <v>FI</v>
      </c>
      <c r="H1871" s="10" t="s">
        <v>3</v>
      </c>
      <c r="I1871" t="s">
        <v>4910</v>
      </c>
      <c r="J1871" s="10" t="str">
        <f>IFERROR(VLOOKUP(BTT[[#This Row],[Verwendete Transaktion (Pflichtauswahl)]],Transaktionen[[Transaktionen]:[Langtext]],2,FALSE),"")</f>
        <v>Anzeigen Rechnungshistorie</v>
      </c>
      <c r="V1871" s="10" t="str">
        <f>IFERROR(VLOOKUP(BTT[[#This Row],[Verwendetes Formular
(Auswahl falls relevant)]],Formulare[[Formularbezeichnung]:[Formularname (technisch)]],2,FALSE),"")</f>
        <v/>
      </c>
      <c r="Y1871" s="4"/>
      <c r="AK1871" s="10" t="str">
        <f>IF(BTT[[#This Row],[Subprozess
(optionale Auswahl)]]="","okay",IF(VLOOKUP(BTT[[#This Row],[Subprozess
(optionale Auswahl)]],BPML[[Subprozess]:[Zugeordneter Hauptprozess]],3,FALSE)=BTT[[#This Row],[Hauptprozess
(Pflichtauswahl)]],"okay","falscher Subprozess"))</f>
        <v>okay</v>
      </c>
      <c r="AL1871" t="str">
        <f>IF(aktives_Teilprojekt="Master","",IF(BTT[[#This Row],[Verantwortliches TP
(automatisch)]]=VLOOKUP(aktives_Teilprojekt,Teilprojekte[[Teilprojekte]:[Kürzel]],2,FALSE),"okay","Hauptprozess anderes TP"))</f>
        <v>okay</v>
      </c>
      <c r="AM18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1" s="10" t="str">
        <f>IFERROR(IF(BTT[[#This Row],[SAP-Modul
(Pflichtauswahl)]]&lt;&gt;VLOOKUP(BTT[[#This Row],[Verwendete Transaktion (Pflichtauswahl)]],Transaktionen[[Transaktionen]:[Modul]],3,FALSE),"Modul anders","okay"),"")</f>
        <v>okay</v>
      </c>
      <c r="AP1871" s="10" t="str">
        <f>IFERROR(IF(COUNTIFS(BTT[Verwendete Transaktion (Pflichtauswahl)],BTT[[#This Row],[Verwendete Transaktion (Pflichtauswahl)]],BTT[SAP-Modul
(Pflichtauswahl)],"&lt;&gt;"&amp;BTT[[#This Row],[SAP-Modul
(Pflichtauswahl)]])&gt;0,"Modul anders","okay"),"")</f>
        <v>okay</v>
      </c>
      <c r="AQ1871" s="10" t="str">
        <f>IFERROR(IF(COUNTIFS(BTT[Verwendete Transaktion (Pflichtauswahl)],BTT[[#This Row],[Verwendete Transaktion (Pflichtauswahl)]],BTT[Verantwortliches TP
(automatisch)],"&lt;&gt;"&amp;BTT[[#This Row],[Verantwortliches TP
(automatisch)]])&gt;0,"Transaktion mehrfach","okay"),"")</f>
        <v>okay</v>
      </c>
      <c r="AR1871" s="10" t="str">
        <f>IFERROR(IF(COUNTIFS(BTT[Verwendete Transaktion (Pflichtauswahl)],BTT[[#This Row],[Verwendete Transaktion (Pflichtauswahl)]],BTT[Verantwortliches TP
(automatisch)],"&lt;&gt;"&amp;VLOOKUP(aktives_Teilprojekt,Teilprojekte[[Teilprojekte]:[Kürzel]],2,FALSE))&gt;0,"Transaktion mehrfach","okay"),"")</f>
        <v>okay</v>
      </c>
      <c r="AS1871" s="10" t="s">
        <v>12561</v>
      </c>
      <c r="AT1871" s="10"/>
    </row>
    <row r="1872" spans="1:46" x14ac:dyDescent="0.25">
      <c r="A1872" s="14" t="str">
        <f>IFERROR(IF(BTT[[#This Row],[Lfd Nr. 
(aus konsolidierter Datei)]]&lt;&gt;"",BTT[[#This Row],[Lfd Nr. 
(aus konsolidierter Datei)]],VLOOKUP(aktives_Teilprojekt,Teilprojekte[[Teilprojekte]:[Kürzel]],2,FALSE)&amp;ROW(BTT[[#This Row],[Lfd Nr.
(automatisch)]])-2),"")</f>
        <v>FI1786</v>
      </c>
      <c r="B1872" s="15" t="s">
        <v>20</v>
      </c>
      <c r="C1872" s="15"/>
      <c r="D1872" t="s">
        <v>12563</v>
      </c>
      <c r="E1872" s="10" t="str">
        <f>IFERROR(IF(NOT(BTT[[#This Row],[Manuelle Änderung des Verantwortliches TP
(Auswahl - bei Bedarf)]]=""),BTT[[#This Row],[Manuelle Änderung des Verantwortliches TP
(Auswahl - bei Bedarf)]],VLOOKUP(BTT[[#This Row],[Hauptprozess
(Pflichtauswahl)]],Hauptprozesse[],3,FALSE)),"")</f>
        <v>FI</v>
      </c>
      <c r="H1872" s="10" t="s">
        <v>6092</v>
      </c>
      <c r="I1872" t="s">
        <v>1901</v>
      </c>
      <c r="J1872" s="10" t="str">
        <f>IFERROR(VLOOKUP(BTT[[#This Row],[Verwendete Transaktion (Pflichtauswahl)]],Transaktionen[[Transaktionen]:[Langtext]],2,FALSE),"")</f>
        <v>Ändern Kreditor (Buchhaltung)</v>
      </c>
      <c r="V1872" s="10" t="str">
        <f>IFERROR(VLOOKUP(BTT[[#This Row],[Verwendetes Formular
(Auswahl falls relevant)]],Formulare[[Formularbezeichnung]:[Formularname (technisch)]],2,FALSE),"")</f>
        <v/>
      </c>
      <c r="Y1872" s="4"/>
      <c r="AK1872" s="10" t="str">
        <f>IF(BTT[[#This Row],[Subprozess
(optionale Auswahl)]]="","okay",IF(VLOOKUP(BTT[[#This Row],[Subprozess
(optionale Auswahl)]],BPML[[Subprozess]:[Zugeordneter Hauptprozess]],3,FALSE)=BTT[[#This Row],[Hauptprozess
(Pflichtauswahl)]],"okay","falscher Subprozess"))</f>
        <v>okay</v>
      </c>
      <c r="AL1872" t="str">
        <f>IF(aktives_Teilprojekt="Master","",IF(BTT[[#This Row],[Verantwortliches TP
(automatisch)]]=VLOOKUP(aktives_Teilprojekt,Teilprojekte[[Teilprojekte]:[Kürzel]],2,FALSE),"okay","Hauptprozess anderes TP"))</f>
        <v>okay</v>
      </c>
      <c r="AM18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2" s="10" t="str">
        <f>IFERROR(IF(BTT[[#This Row],[SAP-Modul
(Pflichtauswahl)]]&lt;&gt;VLOOKUP(BTT[[#This Row],[Verwendete Transaktion (Pflichtauswahl)]],Transaktionen[[Transaktionen]:[Modul]],3,FALSE),"Modul anders","okay"),"")</f>
        <v>Modul anders</v>
      </c>
      <c r="AP1872" s="10" t="str">
        <f>IFERROR(IF(COUNTIFS(BTT[Verwendete Transaktion (Pflichtauswahl)],BTT[[#This Row],[Verwendete Transaktion (Pflichtauswahl)]],BTT[SAP-Modul
(Pflichtauswahl)],"&lt;&gt;"&amp;BTT[[#This Row],[SAP-Modul
(Pflichtauswahl)]])&gt;0,"Modul anders","okay"),"")</f>
        <v>okay</v>
      </c>
      <c r="AQ1872" s="10" t="str">
        <f>IFERROR(IF(COUNTIFS(BTT[Verwendete Transaktion (Pflichtauswahl)],BTT[[#This Row],[Verwendete Transaktion (Pflichtauswahl)]],BTT[Verantwortliches TP
(automatisch)],"&lt;&gt;"&amp;BTT[[#This Row],[Verantwortliches TP
(automatisch)]])&gt;0,"Transaktion mehrfach","okay"),"")</f>
        <v>okay</v>
      </c>
      <c r="AR1872" s="10" t="str">
        <f>IFERROR(IF(COUNTIFS(BTT[Verwendete Transaktion (Pflichtauswahl)],BTT[[#This Row],[Verwendete Transaktion (Pflichtauswahl)]],BTT[Verantwortliches TP
(automatisch)],"&lt;&gt;"&amp;VLOOKUP(aktives_Teilprojekt,Teilprojekte[[Teilprojekte]:[Kürzel]],2,FALSE))&gt;0,"Transaktion mehrfach","okay"),"")</f>
        <v>okay</v>
      </c>
      <c r="AS1872" s="10" t="s">
        <v>12562</v>
      </c>
      <c r="AT1872" s="10"/>
    </row>
    <row r="1873" spans="1:46" x14ac:dyDescent="0.25">
      <c r="A1873" s="14" t="str">
        <f>IFERROR(IF(BTT[[#This Row],[Lfd Nr. 
(aus konsolidierter Datei)]]&lt;&gt;"",BTT[[#This Row],[Lfd Nr. 
(aus konsolidierter Datei)]],VLOOKUP(aktives_Teilprojekt,Teilprojekte[[Teilprojekte]:[Kürzel]],2,FALSE)&amp;ROW(BTT[[#This Row],[Lfd Nr.
(automatisch)]])-2),"")</f>
        <v>FI1787</v>
      </c>
      <c r="B1873" s="15" t="s">
        <v>20</v>
      </c>
      <c r="C1873" s="15"/>
      <c r="D1873" t="s">
        <v>12563</v>
      </c>
      <c r="E1873" s="10" t="str">
        <f>IFERROR(IF(NOT(BTT[[#This Row],[Manuelle Änderung des Verantwortliches TP
(Auswahl - bei Bedarf)]]=""),BTT[[#This Row],[Manuelle Änderung des Verantwortliches TP
(Auswahl - bei Bedarf)]],VLOOKUP(BTT[[#This Row],[Hauptprozess
(Pflichtauswahl)]],Hauptprozesse[],3,FALSE)),"")</f>
        <v>FI</v>
      </c>
      <c r="H1873" s="10" t="s">
        <v>6092</v>
      </c>
      <c r="I1873" t="s">
        <v>1903</v>
      </c>
      <c r="J1873" s="10" t="str">
        <f>IFERROR(VLOOKUP(BTT[[#This Row],[Verwendete Transaktion (Pflichtauswahl)]],Transaktionen[[Transaktionen]:[Langtext]],2,FALSE),"")</f>
        <v>Anzeigen Kreditor (Buchhaltung)</v>
      </c>
      <c r="V1873" s="10" t="str">
        <f>IFERROR(VLOOKUP(BTT[[#This Row],[Verwendetes Formular
(Auswahl falls relevant)]],Formulare[[Formularbezeichnung]:[Formularname (technisch)]],2,FALSE),"")</f>
        <v/>
      </c>
      <c r="Y1873" s="4"/>
      <c r="AK1873" s="10" t="str">
        <f>IF(BTT[[#This Row],[Subprozess
(optionale Auswahl)]]="","okay",IF(VLOOKUP(BTT[[#This Row],[Subprozess
(optionale Auswahl)]],BPML[[Subprozess]:[Zugeordneter Hauptprozess]],3,FALSE)=BTT[[#This Row],[Hauptprozess
(Pflichtauswahl)]],"okay","falscher Subprozess"))</f>
        <v>okay</v>
      </c>
      <c r="AL1873" t="str">
        <f>IF(aktives_Teilprojekt="Master","",IF(BTT[[#This Row],[Verantwortliches TP
(automatisch)]]=VLOOKUP(aktives_Teilprojekt,Teilprojekte[[Teilprojekte]:[Kürzel]],2,FALSE),"okay","Hauptprozess anderes TP"))</f>
        <v>okay</v>
      </c>
      <c r="AM18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3" s="10" t="str">
        <f>IFERROR(IF(BTT[[#This Row],[SAP-Modul
(Pflichtauswahl)]]&lt;&gt;VLOOKUP(BTT[[#This Row],[Verwendete Transaktion (Pflichtauswahl)]],Transaktionen[[Transaktionen]:[Modul]],3,FALSE),"Modul anders","okay"),"")</f>
        <v>okay</v>
      </c>
      <c r="AP1873" s="10" t="str">
        <f>IFERROR(IF(COUNTIFS(BTT[Verwendete Transaktion (Pflichtauswahl)],BTT[[#This Row],[Verwendete Transaktion (Pflichtauswahl)]],BTT[SAP-Modul
(Pflichtauswahl)],"&lt;&gt;"&amp;BTT[[#This Row],[SAP-Modul
(Pflichtauswahl)]])&gt;0,"Modul anders","okay"),"")</f>
        <v>okay</v>
      </c>
      <c r="AQ1873" s="10" t="str">
        <f>IFERROR(IF(COUNTIFS(BTT[Verwendete Transaktion (Pflichtauswahl)],BTT[[#This Row],[Verwendete Transaktion (Pflichtauswahl)]],BTT[Verantwortliches TP
(automatisch)],"&lt;&gt;"&amp;BTT[[#This Row],[Verantwortliches TP
(automatisch)]])&gt;0,"Transaktion mehrfach","okay"),"")</f>
        <v>okay</v>
      </c>
      <c r="AR1873" s="10" t="str">
        <f>IFERROR(IF(COUNTIFS(BTT[Verwendete Transaktion (Pflichtauswahl)],BTT[[#This Row],[Verwendete Transaktion (Pflichtauswahl)]],BTT[Verantwortliches TP
(automatisch)],"&lt;&gt;"&amp;VLOOKUP(aktives_Teilprojekt,Teilprojekte[[Teilprojekte]:[Kürzel]],2,FALSE))&gt;0,"Transaktion mehrfach","okay"),"")</f>
        <v>okay</v>
      </c>
      <c r="AS1873" s="10" t="s">
        <v>12564</v>
      </c>
      <c r="AT1873" s="10"/>
    </row>
    <row r="1874" spans="1:46" x14ac:dyDescent="0.25">
      <c r="A1874" s="14" t="str">
        <f>IFERROR(IF(BTT[[#This Row],[Lfd Nr. 
(aus konsolidierter Datei)]]&lt;&gt;"",BTT[[#This Row],[Lfd Nr. 
(aus konsolidierter Datei)]],VLOOKUP(aktives_Teilprojekt,Teilprojekte[[Teilprojekte]:[Kürzel]],2,FALSE)&amp;ROW(BTT[[#This Row],[Lfd Nr.
(automatisch)]])-2),"")</f>
        <v>FI1788</v>
      </c>
      <c r="B1874" s="15" t="s">
        <v>20</v>
      </c>
      <c r="C1874" s="15"/>
      <c r="D1874" t="s">
        <v>12566</v>
      </c>
      <c r="E1874" s="10" t="str">
        <f>IFERROR(IF(NOT(BTT[[#This Row],[Manuelle Änderung des Verantwortliches TP
(Auswahl - bei Bedarf)]]=""),BTT[[#This Row],[Manuelle Änderung des Verantwortliches TP
(Auswahl - bei Bedarf)]],VLOOKUP(BTT[[#This Row],[Hauptprozess
(Pflichtauswahl)]],Hauptprozesse[],3,FALSE)),"")</f>
        <v>FI</v>
      </c>
      <c r="H1874" s="10" t="s">
        <v>6092</v>
      </c>
      <c r="I1874" t="s">
        <v>1903</v>
      </c>
      <c r="J1874" s="10" t="str">
        <f>IFERROR(VLOOKUP(BTT[[#This Row],[Verwendete Transaktion (Pflichtauswahl)]],Transaktionen[[Transaktionen]:[Langtext]],2,FALSE),"")</f>
        <v>Anzeigen Kreditor (Buchhaltung)</v>
      </c>
      <c r="V1874" s="10" t="str">
        <f>IFERROR(VLOOKUP(BTT[[#This Row],[Verwendetes Formular
(Auswahl falls relevant)]],Formulare[[Formularbezeichnung]:[Formularname (technisch)]],2,FALSE),"")</f>
        <v/>
      </c>
      <c r="Y1874" s="4"/>
      <c r="AK1874" s="10" t="str">
        <f>IF(BTT[[#This Row],[Subprozess
(optionale Auswahl)]]="","okay",IF(VLOOKUP(BTT[[#This Row],[Subprozess
(optionale Auswahl)]],BPML[[Subprozess]:[Zugeordneter Hauptprozess]],3,FALSE)=BTT[[#This Row],[Hauptprozess
(Pflichtauswahl)]],"okay","falscher Subprozess"))</f>
        <v>okay</v>
      </c>
      <c r="AL1874" t="str">
        <f>IF(aktives_Teilprojekt="Master","",IF(BTT[[#This Row],[Verantwortliches TP
(automatisch)]]=VLOOKUP(aktives_Teilprojekt,Teilprojekte[[Teilprojekte]:[Kürzel]],2,FALSE),"okay","Hauptprozess anderes TP"))</f>
        <v>okay</v>
      </c>
      <c r="AM18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4" s="10" t="str">
        <f>IFERROR(IF(BTT[[#This Row],[SAP-Modul
(Pflichtauswahl)]]&lt;&gt;VLOOKUP(BTT[[#This Row],[Verwendete Transaktion (Pflichtauswahl)]],Transaktionen[[Transaktionen]:[Modul]],3,FALSE),"Modul anders","okay"),"")</f>
        <v>okay</v>
      </c>
      <c r="AP1874" s="10" t="str">
        <f>IFERROR(IF(COUNTIFS(BTT[Verwendete Transaktion (Pflichtauswahl)],BTT[[#This Row],[Verwendete Transaktion (Pflichtauswahl)]],BTT[SAP-Modul
(Pflichtauswahl)],"&lt;&gt;"&amp;BTT[[#This Row],[SAP-Modul
(Pflichtauswahl)]])&gt;0,"Modul anders","okay"),"")</f>
        <v>okay</v>
      </c>
      <c r="AQ1874" s="10" t="str">
        <f>IFERROR(IF(COUNTIFS(BTT[Verwendete Transaktion (Pflichtauswahl)],BTT[[#This Row],[Verwendete Transaktion (Pflichtauswahl)]],BTT[Verantwortliches TP
(automatisch)],"&lt;&gt;"&amp;BTT[[#This Row],[Verantwortliches TP
(automatisch)]])&gt;0,"Transaktion mehrfach","okay"),"")</f>
        <v>okay</v>
      </c>
      <c r="AR1874" s="10" t="str">
        <f>IFERROR(IF(COUNTIFS(BTT[Verwendete Transaktion (Pflichtauswahl)],BTT[[#This Row],[Verwendete Transaktion (Pflichtauswahl)]],BTT[Verantwortliches TP
(automatisch)],"&lt;&gt;"&amp;VLOOKUP(aktives_Teilprojekt,Teilprojekte[[Teilprojekte]:[Kürzel]],2,FALSE))&gt;0,"Transaktion mehrfach","okay"),"")</f>
        <v>okay</v>
      </c>
      <c r="AS1874" s="10" t="s">
        <v>12565</v>
      </c>
      <c r="AT1874" s="10"/>
    </row>
    <row r="1875" spans="1:46" x14ac:dyDescent="0.25">
      <c r="A1875" s="14" t="str">
        <f>IFERROR(IF(BTT[[#This Row],[Lfd Nr. 
(aus konsolidierter Datei)]]&lt;&gt;"",BTT[[#This Row],[Lfd Nr. 
(aus konsolidierter Datei)]],VLOOKUP(aktives_Teilprojekt,Teilprojekte[[Teilprojekte]:[Kürzel]],2,FALSE)&amp;ROW(BTT[[#This Row],[Lfd Nr.
(automatisch)]])-2),"")</f>
        <v>FI1789</v>
      </c>
      <c r="B1875" s="15" t="s">
        <v>20</v>
      </c>
      <c r="C1875" s="15"/>
      <c r="D1875" t="s">
        <v>12566</v>
      </c>
      <c r="E1875" s="10" t="str">
        <f>IFERROR(IF(NOT(BTT[[#This Row],[Manuelle Änderung des Verantwortliches TP
(Auswahl - bei Bedarf)]]=""),BTT[[#This Row],[Manuelle Änderung des Verantwortliches TP
(Auswahl - bei Bedarf)]],VLOOKUP(BTT[[#This Row],[Hauptprozess
(Pflichtauswahl)]],Hauptprozesse[],3,FALSE)),"")</f>
        <v>FI</v>
      </c>
      <c r="H1875" s="10" t="s">
        <v>6102</v>
      </c>
      <c r="I1875" t="s">
        <v>1809</v>
      </c>
      <c r="J1875" s="10" t="str">
        <f>IFERROR(VLOOKUP(BTT[[#This Row],[Verwendete Transaktion (Pflichtauswahl)]],Transaktionen[[Transaktionen]:[Langtext]],2,FALSE),"")</f>
        <v>Einzelposten Kreditoren</v>
      </c>
      <c r="V1875" s="10" t="str">
        <f>IFERROR(VLOOKUP(BTT[[#This Row],[Verwendetes Formular
(Auswahl falls relevant)]],Formulare[[Formularbezeichnung]:[Formularname (technisch)]],2,FALSE),"")</f>
        <v/>
      </c>
      <c r="Y1875" s="4"/>
      <c r="AK1875" s="10" t="str">
        <f>IF(BTT[[#This Row],[Subprozess
(optionale Auswahl)]]="","okay",IF(VLOOKUP(BTT[[#This Row],[Subprozess
(optionale Auswahl)]],BPML[[Subprozess]:[Zugeordneter Hauptprozess]],3,FALSE)=BTT[[#This Row],[Hauptprozess
(Pflichtauswahl)]],"okay","falscher Subprozess"))</f>
        <v>okay</v>
      </c>
      <c r="AL1875" t="str">
        <f>IF(aktives_Teilprojekt="Master","",IF(BTT[[#This Row],[Verantwortliches TP
(automatisch)]]=VLOOKUP(aktives_Teilprojekt,Teilprojekte[[Teilprojekte]:[Kürzel]],2,FALSE),"okay","Hauptprozess anderes TP"))</f>
        <v>okay</v>
      </c>
      <c r="AM18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5" s="10" t="str">
        <f>IFERROR(IF(BTT[[#This Row],[SAP-Modul
(Pflichtauswahl)]]&lt;&gt;VLOOKUP(BTT[[#This Row],[Verwendete Transaktion (Pflichtauswahl)]],Transaktionen[[Transaktionen]:[Modul]],3,FALSE),"Modul anders","okay"),"")</f>
        <v>okay</v>
      </c>
      <c r="AP1875" s="10" t="str">
        <f>IFERROR(IF(COUNTIFS(BTT[Verwendete Transaktion (Pflichtauswahl)],BTT[[#This Row],[Verwendete Transaktion (Pflichtauswahl)]],BTT[SAP-Modul
(Pflichtauswahl)],"&lt;&gt;"&amp;BTT[[#This Row],[SAP-Modul
(Pflichtauswahl)]])&gt;0,"Modul anders","okay"),"")</f>
        <v>okay</v>
      </c>
      <c r="AQ1875" s="10" t="str">
        <f>IFERROR(IF(COUNTIFS(BTT[Verwendete Transaktion (Pflichtauswahl)],BTT[[#This Row],[Verwendete Transaktion (Pflichtauswahl)]],BTT[Verantwortliches TP
(automatisch)],"&lt;&gt;"&amp;BTT[[#This Row],[Verantwortliches TP
(automatisch)]])&gt;0,"Transaktion mehrfach","okay"),"")</f>
        <v>okay</v>
      </c>
      <c r="AR1875" s="10" t="str">
        <f>IFERROR(IF(COUNTIFS(BTT[Verwendete Transaktion (Pflichtauswahl)],BTT[[#This Row],[Verwendete Transaktion (Pflichtauswahl)]],BTT[Verantwortliches TP
(automatisch)],"&lt;&gt;"&amp;VLOOKUP(aktives_Teilprojekt,Teilprojekte[[Teilprojekte]:[Kürzel]],2,FALSE))&gt;0,"Transaktion mehrfach","okay"),"")</f>
        <v>okay</v>
      </c>
      <c r="AS1875" s="10" t="s">
        <v>12567</v>
      </c>
      <c r="AT1875" s="10"/>
    </row>
    <row r="1876" spans="1:46" x14ac:dyDescent="0.25">
      <c r="A1876" s="14" t="str">
        <f>IFERROR(IF(BTT[[#This Row],[Lfd Nr. 
(aus konsolidierter Datei)]]&lt;&gt;"",BTT[[#This Row],[Lfd Nr. 
(aus konsolidierter Datei)]],VLOOKUP(aktives_Teilprojekt,Teilprojekte[[Teilprojekte]:[Kürzel]],2,FALSE)&amp;ROW(BTT[[#This Row],[Lfd Nr.
(automatisch)]])-2),"")</f>
        <v>FI1790</v>
      </c>
      <c r="B1876" s="15" t="s">
        <v>20</v>
      </c>
      <c r="C1876" s="15"/>
      <c r="D1876" t="s">
        <v>12566</v>
      </c>
      <c r="E1876" s="10" t="str">
        <f>IFERROR(IF(NOT(BTT[[#This Row],[Manuelle Änderung des Verantwortliches TP
(Auswahl - bei Bedarf)]]=""),BTT[[#This Row],[Manuelle Änderung des Verantwortliches TP
(Auswahl - bei Bedarf)]],VLOOKUP(BTT[[#This Row],[Hauptprozess
(Pflichtauswahl)]],Hauptprozesse[],3,FALSE)),"")</f>
        <v>FI</v>
      </c>
      <c r="H1876" s="10" t="s">
        <v>8456</v>
      </c>
      <c r="I1876" t="s">
        <v>1760</v>
      </c>
      <c r="J1876" s="10" t="str">
        <f>IFERROR(VLOOKUP(BTT[[#This Row],[Verwendete Transaktion (Pflichtauswahl)]],Transaktionen[[Transaktionen]:[Langtext]],2,FALSE),"")</f>
        <v>Beleg anzeigen</v>
      </c>
      <c r="V1876" s="10" t="str">
        <f>IFERROR(VLOOKUP(BTT[[#This Row],[Verwendetes Formular
(Auswahl falls relevant)]],Formulare[[Formularbezeichnung]:[Formularname (technisch)]],2,FALSE),"")</f>
        <v/>
      </c>
      <c r="Y1876" s="4"/>
      <c r="AK1876" s="10" t="str">
        <f>IF(BTT[[#This Row],[Subprozess
(optionale Auswahl)]]="","okay",IF(VLOOKUP(BTT[[#This Row],[Subprozess
(optionale Auswahl)]],BPML[[Subprozess]:[Zugeordneter Hauptprozess]],3,FALSE)=BTT[[#This Row],[Hauptprozess
(Pflichtauswahl)]],"okay","falscher Subprozess"))</f>
        <v>okay</v>
      </c>
      <c r="AL1876" t="str">
        <f>IF(aktives_Teilprojekt="Master","",IF(BTT[[#This Row],[Verantwortliches TP
(automatisch)]]=VLOOKUP(aktives_Teilprojekt,Teilprojekte[[Teilprojekte]:[Kürzel]],2,FALSE),"okay","Hauptprozess anderes TP"))</f>
        <v>okay</v>
      </c>
      <c r="AM18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6" s="10" t="str">
        <f>IFERROR(IF(BTT[[#This Row],[SAP-Modul
(Pflichtauswahl)]]&lt;&gt;VLOOKUP(BTT[[#This Row],[Verwendete Transaktion (Pflichtauswahl)]],Transaktionen[[Transaktionen]:[Modul]],3,FALSE),"Modul anders","okay"),"")</f>
        <v>okay</v>
      </c>
      <c r="AP1876" s="10" t="str">
        <f>IFERROR(IF(COUNTIFS(BTT[Verwendete Transaktion (Pflichtauswahl)],BTT[[#This Row],[Verwendete Transaktion (Pflichtauswahl)]],BTT[SAP-Modul
(Pflichtauswahl)],"&lt;&gt;"&amp;BTT[[#This Row],[SAP-Modul
(Pflichtauswahl)]])&gt;0,"Modul anders","okay"),"")</f>
        <v>Modul anders</v>
      </c>
      <c r="AQ1876" s="10" t="str">
        <f>IFERROR(IF(COUNTIFS(BTT[Verwendete Transaktion (Pflichtauswahl)],BTT[[#This Row],[Verwendete Transaktion (Pflichtauswahl)]],BTT[Verantwortliches TP
(automatisch)],"&lt;&gt;"&amp;BTT[[#This Row],[Verantwortliches TP
(automatisch)]])&gt;0,"Transaktion mehrfach","okay"),"")</f>
        <v>okay</v>
      </c>
      <c r="AR1876" s="10" t="str">
        <f>IFERROR(IF(COUNTIFS(BTT[Verwendete Transaktion (Pflichtauswahl)],BTT[[#This Row],[Verwendete Transaktion (Pflichtauswahl)]],BTT[Verantwortliches TP
(automatisch)],"&lt;&gt;"&amp;VLOOKUP(aktives_Teilprojekt,Teilprojekte[[Teilprojekte]:[Kürzel]],2,FALSE))&gt;0,"Transaktion mehrfach","okay"),"")</f>
        <v>okay</v>
      </c>
      <c r="AS1876" s="10" t="s">
        <v>12568</v>
      </c>
      <c r="AT1876" s="10"/>
    </row>
    <row r="1877" spans="1:46" x14ac:dyDescent="0.25">
      <c r="A1877" s="14" t="str">
        <f>IFERROR(IF(BTT[[#This Row],[Lfd Nr. 
(aus konsolidierter Datei)]]&lt;&gt;"",BTT[[#This Row],[Lfd Nr. 
(aus konsolidierter Datei)]],VLOOKUP(aktives_Teilprojekt,Teilprojekte[[Teilprojekte]:[Kürzel]],2,FALSE)&amp;ROW(BTT[[#This Row],[Lfd Nr.
(automatisch)]])-2),"")</f>
        <v>FI1791</v>
      </c>
      <c r="B1877" s="15" t="s">
        <v>20</v>
      </c>
      <c r="C1877" s="15"/>
      <c r="D1877" t="s">
        <v>12566</v>
      </c>
      <c r="E1877" s="10" t="str">
        <f>IFERROR(IF(NOT(BTT[[#This Row],[Manuelle Änderung des Verantwortliches TP
(Auswahl - bei Bedarf)]]=""),BTT[[#This Row],[Manuelle Änderung des Verantwortliches TP
(Auswahl - bei Bedarf)]],VLOOKUP(BTT[[#This Row],[Hauptprozess
(Pflichtauswahl)]],Hauptprozesse[],3,FALSE)),"")</f>
        <v>FI</v>
      </c>
      <c r="H1877" s="10" t="s">
        <v>6038</v>
      </c>
      <c r="I1877" t="s">
        <v>3133</v>
      </c>
      <c r="J1877" s="10" t="str">
        <f>IFERROR(VLOOKUP(BTT[[#This Row],[Verwendete Transaktion (Pflichtauswahl)]],Transaktionen[[Transaktionen]:[Langtext]],2,FALSE),"")</f>
        <v>Bestellung anzeigen</v>
      </c>
      <c r="V1877" s="10" t="str">
        <f>IFERROR(VLOOKUP(BTT[[#This Row],[Verwendetes Formular
(Auswahl falls relevant)]],Formulare[[Formularbezeichnung]:[Formularname (technisch)]],2,FALSE),"")</f>
        <v/>
      </c>
      <c r="Y1877" s="4"/>
      <c r="AK1877" s="10" t="str">
        <f>IF(BTT[[#This Row],[Subprozess
(optionale Auswahl)]]="","okay",IF(VLOOKUP(BTT[[#This Row],[Subprozess
(optionale Auswahl)]],BPML[[Subprozess]:[Zugeordneter Hauptprozess]],3,FALSE)=BTT[[#This Row],[Hauptprozess
(Pflichtauswahl)]],"okay","falscher Subprozess"))</f>
        <v>okay</v>
      </c>
      <c r="AL1877" t="str">
        <f>IF(aktives_Teilprojekt="Master","",IF(BTT[[#This Row],[Verantwortliches TP
(automatisch)]]=VLOOKUP(aktives_Teilprojekt,Teilprojekte[[Teilprojekte]:[Kürzel]],2,FALSE),"okay","Hauptprozess anderes TP"))</f>
        <v>okay</v>
      </c>
      <c r="AM18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7" s="10" t="str">
        <f>IFERROR(IF(BTT[[#This Row],[SAP-Modul
(Pflichtauswahl)]]&lt;&gt;VLOOKUP(BTT[[#This Row],[Verwendete Transaktion (Pflichtauswahl)]],Transaktionen[[Transaktionen]:[Modul]],3,FALSE),"Modul anders","okay"),"")</f>
        <v>okay</v>
      </c>
      <c r="AP1877" s="10" t="str">
        <f>IFERROR(IF(COUNTIFS(BTT[Verwendete Transaktion (Pflichtauswahl)],BTT[[#This Row],[Verwendete Transaktion (Pflichtauswahl)]],BTT[SAP-Modul
(Pflichtauswahl)],"&lt;&gt;"&amp;BTT[[#This Row],[SAP-Modul
(Pflichtauswahl)]])&gt;0,"Modul anders","okay"),"")</f>
        <v>okay</v>
      </c>
      <c r="AQ1877" s="10" t="str">
        <f>IFERROR(IF(COUNTIFS(BTT[Verwendete Transaktion (Pflichtauswahl)],BTT[[#This Row],[Verwendete Transaktion (Pflichtauswahl)]],BTT[Verantwortliches TP
(automatisch)],"&lt;&gt;"&amp;BTT[[#This Row],[Verantwortliches TP
(automatisch)]])&gt;0,"Transaktion mehrfach","okay"),"")</f>
        <v>okay</v>
      </c>
      <c r="AR1877" s="10" t="str">
        <f>IFERROR(IF(COUNTIFS(BTT[Verwendete Transaktion (Pflichtauswahl)],BTT[[#This Row],[Verwendete Transaktion (Pflichtauswahl)]],BTT[Verantwortliches TP
(automatisch)],"&lt;&gt;"&amp;VLOOKUP(aktives_Teilprojekt,Teilprojekte[[Teilprojekte]:[Kürzel]],2,FALSE))&gt;0,"Transaktion mehrfach","okay"),"")</f>
        <v>okay</v>
      </c>
      <c r="AS1877" s="10" t="s">
        <v>12569</v>
      </c>
      <c r="AT1877" s="10"/>
    </row>
    <row r="1878" spans="1:46" x14ac:dyDescent="0.25">
      <c r="A1878" s="14" t="str">
        <f>IFERROR(IF(BTT[[#This Row],[Lfd Nr. 
(aus konsolidierter Datei)]]&lt;&gt;"",BTT[[#This Row],[Lfd Nr. 
(aus konsolidierter Datei)]],VLOOKUP(aktives_Teilprojekt,Teilprojekte[[Teilprojekte]:[Kürzel]],2,FALSE)&amp;ROW(BTT[[#This Row],[Lfd Nr.
(automatisch)]])-2),"")</f>
        <v>FI1792</v>
      </c>
      <c r="B1878" s="15" t="s">
        <v>20</v>
      </c>
      <c r="C1878" s="15"/>
      <c r="D1878" t="s">
        <v>12566</v>
      </c>
      <c r="E1878" s="10" t="str">
        <f>IFERROR(IF(NOT(BTT[[#This Row],[Manuelle Änderung des Verantwortliches TP
(Auswahl - bei Bedarf)]]=""),BTT[[#This Row],[Manuelle Änderung des Verantwortliches TP
(Auswahl - bei Bedarf)]],VLOOKUP(BTT[[#This Row],[Hauptprozess
(Pflichtauswahl)]],Hauptprozesse[],3,FALSE)),"")</f>
        <v>FI</v>
      </c>
      <c r="H1878" s="10" t="s">
        <v>3</v>
      </c>
      <c r="I1878" t="s">
        <v>4910</v>
      </c>
      <c r="J1878" s="10" t="str">
        <f>IFERROR(VLOOKUP(BTT[[#This Row],[Verwendete Transaktion (Pflichtauswahl)]],Transaktionen[[Transaktionen]:[Langtext]],2,FALSE),"")</f>
        <v>Anzeigen Rechnungshistorie</v>
      </c>
      <c r="V1878" s="10" t="str">
        <f>IFERROR(VLOOKUP(BTT[[#This Row],[Verwendetes Formular
(Auswahl falls relevant)]],Formulare[[Formularbezeichnung]:[Formularname (technisch)]],2,FALSE),"")</f>
        <v/>
      </c>
      <c r="Y1878" s="4"/>
      <c r="AK1878" s="10" t="str">
        <f>IF(BTT[[#This Row],[Subprozess
(optionale Auswahl)]]="","okay",IF(VLOOKUP(BTT[[#This Row],[Subprozess
(optionale Auswahl)]],BPML[[Subprozess]:[Zugeordneter Hauptprozess]],3,FALSE)=BTT[[#This Row],[Hauptprozess
(Pflichtauswahl)]],"okay","falscher Subprozess"))</f>
        <v>okay</v>
      </c>
      <c r="AL1878" t="str">
        <f>IF(aktives_Teilprojekt="Master","",IF(BTT[[#This Row],[Verantwortliches TP
(automatisch)]]=VLOOKUP(aktives_Teilprojekt,Teilprojekte[[Teilprojekte]:[Kürzel]],2,FALSE),"okay","Hauptprozess anderes TP"))</f>
        <v>okay</v>
      </c>
      <c r="AM18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8" s="10" t="str">
        <f>IFERROR(IF(BTT[[#This Row],[SAP-Modul
(Pflichtauswahl)]]&lt;&gt;VLOOKUP(BTT[[#This Row],[Verwendete Transaktion (Pflichtauswahl)]],Transaktionen[[Transaktionen]:[Modul]],3,FALSE),"Modul anders","okay"),"")</f>
        <v>okay</v>
      </c>
      <c r="AP1878" s="10" t="str">
        <f>IFERROR(IF(COUNTIFS(BTT[Verwendete Transaktion (Pflichtauswahl)],BTT[[#This Row],[Verwendete Transaktion (Pflichtauswahl)]],BTT[SAP-Modul
(Pflichtauswahl)],"&lt;&gt;"&amp;BTT[[#This Row],[SAP-Modul
(Pflichtauswahl)]])&gt;0,"Modul anders","okay"),"")</f>
        <v>okay</v>
      </c>
      <c r="AQ1878" s="10" t="str">
        <f>IFERROR(IF(COUNTIFS(BTT[Verwendete Transaktion (Pflichtauswahl)],BTT[[#This Row],[Verwendete Transaktion (Pflichtauswahl)]],BTT[Verantwortliches TP
(automatisch)],"&lt;&gt;"&amp;BTT[[#This Row],[Verantwortliches TP
(automatisch)]])&gt;0,"Transaktion mehrfach","okay"),"")</f>
        <v>okay</v>
      </c>
      <c r="AR1878" s="10" t="str">
        <f>IFERROR(IF(COUNTIFS(BTT[Verwendete Transaktion (Pflichtauswahl)],BTT[[#This Row],[Verwendete Transaktion (Pflichtauswahl)]],BTT[Verantwortliches TP
(automatisch)],"&lt;&gt;"&amp;VLOOKUP(aktives_Teilprojekt,Teilprojekte[[Teilprojekte]:[Kürzel]],2,FALSE))&gt;0,"Transaktion mehrfach","okay"),"")</f>
        <v>okay</v>
      </c>
      <c r="AS1878" s="10" t="s">
        <v>12570</v>
      </c>
      <c r="AT1878" s="10"/>
    </row>
    <row r="1879" spans="1:46" x14ac:dyDescent="0.25">
      <c r="A1879" s="14" t="str">
        <f>IFERROR(IF(BTT[[#This Row],[Lfd Nr. 
(aus konsolidierter Datei)]]&lt;&gt;"",BTT[[#This Row],[Lfd Nr. 
(aus konsolidierter Datei)]],VLOOKUP(aktives_Teilprojekt,Teilprojekte[[Teilprojekte]:[Kürzel]],2,FALSE)&amp;ROW(BTT[[#This Row],[Lfd Nr.
(automatisch)]])-2),"")</f>
        <v>FI1793</v>
      </c>
      <c r="B1879" s="15" t="s">
        <v>20</v>
      </c>
      <c r="C1879" s="15"/>
      <c r="D1879" t="s">
        <v>12572</v>
      </c>
      <c r="E1879" s="10" t="str">
        <f>IFERROR(IF(NOT(BTT[[#This Row],[Manuelle Änderung des Verantwortliches TP
(Auswahl - bei Bedarf)]]=""),BTT[[#This Row],[Manuelle Änderung des Verantwortliches TP
(Auswahl - bei Bedarf)]],VLOOKUP(BTT[[#This Row],[Hauptprozess
(Pflichtauswahl)]],Hauptprozesse[],3,FALSE)),"")</f>
        <v>FI</v>
      </c>
      <c r="H1879" s="10" t="s">
        <v>6092</v>
      </c>
      <c r="I1879" t="s">
        <v>1901</v>
      </c>
      <c r="J1879" s="10" t="str">
        <f>IFERROR(VLOOKUP(BTT[[#This Row],[Verwendete Transaktion (Pflichtauswahl)]],Transaktionen[[Transaktionen]:[Langtext]],2,FALSE),"")</f>
        <v>Ändern Kreditor (Buchhaltung)</v>
      </c>
      <c r="V1879" s="10" t="str">
        <f>IFERROR(VLOOKUP(BTT[[#This Row],[Verwendetes Formular
(Auswahl falls relevant)]],Formulare[[Formularbezeichnung]:[Formularname (technisch)]],2,FALSE),"")</f>
        <v/>
      </c>
      <c r="Y1879" s="4"/>
      <c r="AK1879" s="10" t="str">
        <f>IF(BTT[[#This Row],[Subprozess
(optionale Auswahl)]]="","okay",IF(VLOOKUP(BTT[[#This Row],[Subprozess
(optionale Auswahl)]],BPML[[Subprozess]:[Zugeordneter Hauptprozess]],3,FALSE)=BTT[[#This Row],[Hauptprozess
(Pflichtauswahl)]],"okay","falscher Subprozess"))</f>
        <v>okay</v>
      </c>
      <c r="AL1879" t="str">
        <f>IF(aktives_Teilprojekt="Master","",IF(BTT[[#This Row],[Verantwortliches TP
(automatisch)]]=VLOOKUP(aktives_Teilprojekt,Teilprojekte[[Teilprojekte]:[Kürzel]],2,FALSE),"okay","Hauptprozess anderes TP"))</f>
        <v>okay</v>
      </c>
      <c r="AM18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9" s="10" t="str">
        <f>IFERROR(IF(BTT[[#This Row],[SAP-Modul
(Pflichtauswahl)]]&lt;&gt;VLOOKUP(BTT[[#This Row],[Verwendete Transaktion (Pflichtauswahl)]],Transaktionen[[Transaktionen]:[Modul]],3,FALSE),"Modul anders","okay"),"")</f>
        <v>Modul anders</v>
      </c>
      <c r="AP1879" s="10" t="str">
        <f>IFERROR(IF(COUNTIFS(BTT[Verwendete Transaktion (Pflichtauswahl)],BTT[[#This Row],[Verwendete Transaktion (Pflichtauswahl)]],BTT[SAP-Modul
(Pflichtauswahl)],"&lt;&gt;"&amp;BTT[[#This Row],[SAP-Modul
(Pflichtauswahl)]])&gt;0,"Modul anders","okay"),"")</f>
        <v>okay</v>
      </c>
      <c r="AQ1879" s="10" t="str">
        <f>IFERROR(IF(COUNTIFS(BTT[Verwendete Transaktion (Pflichtauswahl)],BTT[[#This Row],[Verwendete Transaktion (Pflichtauswahl)]],BTT[Verantwortliches TP
(automatisch)],"&lt;&gt;"&amp;BTT[[#This Row],[Verantwortliches TP
(automatisch)]])&gt;0,"Transaktion mehrfach","okay"),"")</f>
        <v>okay</v>
      </c>
      <c r="AR1879" s="10" t="str">
        <f>IFERROR(IF(COUNTIFS(BTT[Verwendete Transaktion (Pflichtauswahl)],BTT[[#This Row],[Verwendete Transaktion (Pflichtauswahl)]],BTT[Verantwortliches TP
(automatisch)],"&lt;&gt;"&amp;VLOOKUP(aktives_Teilprojekt,Teilprojekte[[Teilprojekte]:[Kürzel]],2,FALSE))&gt;0,"Transaktion mehrfach","okay"),"")</f>
        <v>okay</v>
      </c>
      <c r="AS1879" s="10" t="s">
        <v>12571</v>
      </c>
      <c r="AT1879" s="10"/>
    </row>
    <row r="1880" spans="1:46" x14ac:dyDescent="0.25">
      <c r="A1880" s="14" t="str">
        <f>IFERROR(IF(BTT[[#This Row],[Lfd Nr. 
(aus konsolidierter Datei)]]&lt;&gt;"",BTT[[#This Row],[Lfd Nr. 
(aus konsolidierter Datei)]],VLOOKUP(aktives_Teilprojekt,Teilprojekte[[Teilprojekte]:[Kürzel]],2,FALSE)&amp;ROW(BTT[[#This Row],[Lfd Nr.
(automatisch)]])-2),"")</f>
        <v>FI1794</v>
      </c>
      <c r="B1880" s="15" t="s">
        <v>20</v>
      </c>
      <c r="C1880" s="15"/>
      <c r="D1880" t="s">
        <v>12572</v>
      </c>
      <c r="E1880" s="10" t="str">
        <f>IFERROR(IF(NOT(BTT[[#This Row],[Manuelle Änderung des Verantwortliches TP
(Auswahl - bei Bedarf)]]=""),BTT[[#This Row],[Manuelle Änderung des Verantwortliches TP
(Auswahl - bei Bedarf)]],VLOOKUP(BTT[[#This Row],[Hauptprozess
(Pflichtauswahl)]],Hauptprozesse[],3,FALSE)),"")</f>
        <v>FI</v>
      </c>
      <c r="H1880" s="10" t="s">
        <v>6092</v>
      </c>
      <c r="I1880" t="s">
        <v>1903</v>
      </c>
      <c r="J1880" s="10" t="str">
        <f>IFERROR(VLOOKUP(BTT[[#This Row],[Verwendete Transaktion (Pflichtauswahl)]],Transaktionen[[Transaktionen]:[Langtext]],2,FALSE),"")</f>
        <v>Anzeigen Kreditor (Buchhaltung)</v>
      </c>
      <c r="V1880" s="10" t="str">
        <f>IFERROR(VLOOKUP(BTT[[#This Row],[Verwendetes Formular
(Auswahl falls relevant)]],Formulare[[Formularbezeichnung]:[Formularname (technisch)]],2,FALSE),"")</f>
        <v/>
      </c>
      <c r="Y1880" s="4"/>
      <c r="AK1880" s="10" t="str">
        <f>IF(BTT[[#This Row],[Subprozess
(optionale Auswahl)]]="","okay",IF(VLOOKUP(BTT[[#This Row],[Subprozess
(optionale Auswahl)]],BPML[[Subprozess]:[Zugeordneter Hauptprozess]],3,FALSE)=BTT[[#This Row],[Hauptprozess
(Pflichtauswahl)]],"okay","falscher Subprozess"))</f>
        <v>okay</v>
      </c>
      <c r="AL1880" t="str">
        <f>IF(aktives_Teilprojekt="Master","",IF(BTT[[#This Row],[Verantwortliches TP
(automatisch)]]=VLOOKUP(aktives_Teilprojekt,Teilprojekte[[Teilprojekte]:[Kürzel]],2,FALSE),"okay","Hauptprozess anderes TP"))</f>
        <v>okay</v>
      </c>
      <c r="AM18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0" s="10" t="str">
        <f>IFERROR(IF(BTT[[#This Row],[SAP-Modul
(Pflichtauswahl)]]&lt;&gt;VLOOKUP(BTT[[#This Row],[Verwendete Transaktion (Pflichtauswahl)]],Transaktionen[[Transaktionen]:[Modul]],3,FALSE),"Modul anders","okay"),"")</f>
        <v>okay</v>
      </c>
      <c r="AP1880" s="10" t="str">
        <f>IFERROR(IF(COUNTIFS(BTT[Verwendete Transaktion (Pflichtauswahl)],BTT[[#This Row],[Verwendete Transaktion (Pflichtauswahl)]],BTT[SAP-Modul
(Pflichtauswahl)],"&lt;&gt;"&amp;BTT[[#This Row],[SAP-Modul
(Pflichtauswahl)]])&gt;0,"Modul anders","okay"),"")</f>
        <v>okay</v>
      </c>
      <c r="AQ1880" s="10" t="str">
        <f>IFERROR(IF(COUNTIFS(BTT[Verwendete Transaktion (Pflichtauswahl)],BTT[[#This Row],[Verwendete Transaktion (Pflichtauswahl)]],BTT[Verantwortliches TP
(automatisch)],"&lt;&gt;"&amp;BTT[[#This Row],[Verantwortliches TP
(automatisch)]])&gt;0,"Transaktion mehrfach","okay"),"")</f>
        <v>okay</v>
      </c>
      <c r="AR1880" s="10" t="str">
        <f>IFERROR(IF(COUNTIFS(BTT[Verwendete Transaktion (Pflichtauswahl)],BTT[[#This Row],[Verwendete Transaktion (Pflichtauswahl)]],BTT[Verantwortliches TP
(automatisch)],"&lt;&gt;"&amp;VLOOKUP(aktives_Teilprojekt,Teilprojekte[[Teilprojekte]:[Kürzel]],2,FALSE))&gt;0,"Transaktion mehrfach","okay"),"")</f>
        <v>okay</v>
      </c>
      <c r="AS1880" s="10" t="s">
        <v>12573</v>
      </c>
      <c r="AT1880" s="10"/>
    </row>
    <row r="1881" spans="1:46" x14ac:dyDescent="0.25">
      <c r="A1881" s="14" t="str">
        <f>IFERROR(IF(BTT[[#This Row],[Lfd Nr. 
(aus konsolidierter Datei)]]&lt;&gt;"",BTT[[#This Row],[Lfd Nr. 
(aus konsolidierter Datei)]],VLOOKUP(aktives_Teilprojekt,Teilprojekte[[Teilprojekte]:[Kürzel]],2,FALSE)&amp;ROW(BTT[[#This Row],[Lfd Nr.
(automatisch)]])-2),"")</f>
        <v>FI1795</v>
      </c>
      <c r="B1881" s="15" t="s">
        <v>22</v>
      </c>
      <c r="C1881" s="15"/>
      <c r="D1881" t="s">
        <v>12575</v>
      </c>
      <c r="E1881" s="10" t="str">
        <f>IFERROR(IF(NOT(BTT[[#This Row],[Manuelle Änderung des Verantwortliches TP
(Auswahl - bei Bedarf)]]=""),BTT[[#This Row],[Manuelle Änderung des Verantwortliches TP
(Auswahl - bei Bedarf)]],VLOOKUP(BTT[[#This Row],[Hauptprozess
(Pflichtauswahl)]],Hauptprozesse[],3,FALSE)),"")</f>
        <v>FI</v>
      </c>
      <c r="G1881" t="s">
        <v>14321</v>
      </c>
      <c r="H1881" s="10" t="s">
        <v>6102</v>
      </c>
      <c r="I1881" t="s">
        <v>1809</v>
      </c>
      <c r="J1881" s="10" t="str">
        <f>IFERROR(VLOOKUP(BTT[[#This Row],[Verwendete Transaktion (Pflichtauswahl)]],Transaktionen[[Transaktionen]:[Langtext]],2,FALSE),"")</f>
        <v>Einzelposten Kreditoren</v>
      </c>
      <c r="V1881" s="10" t="str">
        <f>IFERROR(VLOOKUP(BTT[[#This Row],[Verwendetes Formular
(Auswahl falls relevant)]],Formulare[[Formularbezeichnung]:[Formularname (technisch)]],2,FALSE),"")</f>
        <v/>
      </c>
      <c r="Y1881" s="4"/>
      <c r="AK1881" s="10" t="str">
        <f>IF(BTT[[#This Row],[Subprozess
(optionale Auswahl)]]="","okay",IF(VLOOKUP(BTT[[#This Row],[Subprozess
(optionale Auswahl)]],BPML[[Subprozess]:[Zugeordneter Hauptprozess]],3,FALSE)=BTT[[#This Row],[Hauptprozess
(Pflichtauswahl)]],"okay","falscher Subprozess"))</f>
        <v>okay</v>
      </c>
      <c r="AL1881" t="str">
        <f>IF(aktives_Teilprojekt="Master","",IF(BTT[[#This Row],[Verantwortliches TP
(automatisch)]]=VLOOKUP(aktives_Teilprojekt,Teilprojekte[[Teilprojekte]:[Kürzel]],2,FALSE),"okay","Hauptprozess anderes TP"))</f>
        <v>okay</v>
      </c>
      <c r="AM18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1" s="10" t="str">
        <f>IFERROR(IF(BTT[[#This Row],[SAP-Modul
(Pflichtauswahl)]]&lt;&gt;VLOOKUP(BTT[[#This Row],[Verwendete Transaktion (Pflichtauswahl)]],Transaktionen[[Transaktionen]:[Modul]],3,FALSE),"Modul anders","okay"),"")</f>
        <v>okay</v>
      </c>
      <c r="AP1881" s="10" t="str">
        <f>IFERROR(IF(COUNTIFS(BTT[Verwendete Transaktion (Pflichtauswahl)],BTT[[#This Row],[Verwendete Transaktion (Pflichtauswahl)]],BTT[SAP-Modul
(Pflichtauswahl)],"&lt;&gt;"&amp;BTT[[#This Row],[SAP-Modul
(Pflichtauswahl)]])&gt;0,"Modul anders","okay"),"")</f>
        <v>okay</v>
      </c>
      <c r="AQ1881" s="10" t="str">
        <f>IFERROR(IF(COUNTIFS(BTT[Verwendete Transaktion (Pflichtauswahl)],BTT[[#This Row],[Verwendete Transaktion (Pflichtauswahl)]],BTT[Verantwortliches TP
(automatisch)],"&lt;&gt;"&amp;BTT[[#This Row],[Verantwortliches TP
(automatisch)]])&gt;0,"Transaktion mehrfach","okay"),"")</f>
        <v>okay</v>
      </c>
      <c r="AR1881" s="10" t="str">
        <f>IFERROR(IF(COUNTIFS(BTT[Verwendete Transaktion (Pflichtauswahl)],BTT[[#This Row],[Verwendete Transaktion (Pflichtauswahl)]],BTT[Verantwortliches TP
(automatisch)],"&lt;&gt;"&amp;VLOOKUP(aktives_Teilprojekt,Teilprojekte[[Teilprojekte]:[Kürzel]],2,FALSE))&gt;0,"Transaktion mehrfach","okay"),"")</f>
        <v>okay</v>
      </c>
      <c r="AS1881" s="10" t="s">
        <v>12574</v>
      </c>
      <c r="AT1881" s="10"/>
    </row>
    <row r="1882" spans="1:46" x14ac:dyDescent="0.25">
      <c r="A1882" s="14" t="str">
        <f>IFERROR(IF(BTT[[#This Row],[Lfd Nr. 
(aus konsolidierter Datei)]]&lt;&gt;"",BTT[[#This Row],[Lfd Nr. 
(aus konsolidierter Datei)]],VLOOKUP(aktives_Teilprojekt,Teilprojekte[[Teilprojekte]:[Kürzel]],2,FALSE)&amp;ROW(BTT[[#This Row],[Lfd Nr.
(automatisch)]])-2),"")</f>
        <v>FI1796</v>
      </c>
      <c r="B1882" s="15" t="s">
        <v>22</v>
      </c>
      <c r="C1882" s="15"/>
      <c r="D1882" t="s">
        <v>12575</v>
      </c>
      <c r="E1882" s="10" t="str">
        <f>IFERROR(IF(NOT(BTT[[#This Row],[Manuelle Änderung des Verantwortliches TP
(Auswahl - bei Bedarf)]]=""),BTT[[#This Row],[Manuelle Änderung des Verantwortliches TP
(Auswahl - bei Bedarf)]],VLOOKUP(BTT[[#This Row],[Hauptprozess
(Pflichtauswahl)]],Hauptprozesse[],3,FALSE)),"")</f>
        <v>FI</v>
      </c>
      <c r="G1882" t="s">
        <v>14321</v>
      </c>
      <c r="H1882" s="10" t="s">
        <v>6092</v>
      </c>
      <c r="I1882" t="s">
        <v>1903</v>
      </c>
      <c r="J1882" s="10" t="str">
        <f>IFERROR(VLOOKUP(BTT[[#This Row],[Verwendete Transaktion (Pflichtauswahl)]],Transaktionen[[Transaktionen]:[Langtext]],2,FALSE),"")</f>
        <v>Anzeigen Kreditor (Buchhaltung)</v>
      </c>
      <c r="V1882" s="10" t="str">
        <f>IFERROR(VLOOKUP(BTT[[#This Row],[Verwendetes Formular
(Auswahl falls relevant)]],Formulare[[Formularbezeichnung]:[Formularname (technisch)]],2,FALSE),"")</f>
        <v/>
      </c>
      <c r="Y1882" s="4"/>
      <c r="AK1882" s="10" t="str">
        <f>IF(BTT[[#This Row],[Subprozess
(optionale Auswahl)]]="","okay",IF(VLOOKUP(BTT[[#This Row],[Subprozess
(optionale Auswahl)]],BPML[[Subprozess]:[Zugeordneter Hauptprozess]],3,FALSE)=BTT[[#This Row],[Hauptprozess
(Pflichtauswahl)]],"okay","falscher Subprozess"))</f>
        <v>okay</v>
      </c>
      <c r="AL1882" t="str">
        <f>IF(aktives_Teilprojekt="Master","",IF(BTT[[#This Row],[Verantwortliches TP
(automatisch)]]=VLOOKUP(aktives_Teilprojekt,Teilprojekte[[Teilprojekte]:[Kürzel]],2,FALSE),"okay","Hauptprozess anderes TP"))</f>
        <v>okay</v>
      </c>
      <c r="AM18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2" s="10" t="str">
        <f>IFERROR(IF(BTT[[#This Row],[SAP-Modul
(Pflichtauswahl)]]&lt;&gt;VLOOKUP(BTT[[#This Row],[Verwendete Transaktion (Pflichtauswahl)]],Transaktionen[[Transaktionen]:[Modul]],3,FALSE),"Modul anders","okay"),"")</f>
        <v>okay</v>
      </c>
      <c r="AP1882" s="10" t="str">
        <f>IFERROR(IF(COUNTIFS(BTT[Verwendete Transaktion (Pflichtauswahl)],BTT[[#This Row],[Verwendete Transaktion (Pflichtauswahl)]],BTT[SAP-Modul
(Pflichtauswahl)],"&lt;&gt;"&amp;BTT[[#This Row],[SAP-Modul
(Pflichtauswahl)]])&gt;0,"Modul anders","okay"),"")</f>
        <v>okay</v>
      </c>
      <c r="AQ1882" s="10" t="str">
        <f>IFERROR(IF(COUNTIFS(BTT[Verwendete Transaktion (Pflichtauswahl)],BTT[[#This Row],[Verwendete Transaktion (Pflichtauswahl)]],BTT[Verantwortliches TP
(automatisch)],"&lt;&gt;"&amp;BTT[[#This Row],[Verantwortliches TP
(automatisch)]])&gt;0,"Transaktion mehrfach","okay"),"")</f>
        <v>okay</v>
      </c>
      <c r="AR1882" s="10" t="str">
        <f>IFERROR(IF(COUNTIFS(BTT[Verwendete Transaktion (Pflichtauswahl)],BTT[[#This Row],[Verwendete Transaktion (Pflichtauswahl)]],BTT[Verantwortliches TP
(automatisch)],"&lt;&gt;"&amp;VLOOKUP(aktives_Teilprojekt,Teilprojekte[[Teilprojekte]:[Kürzel]],2,FALSE))&gt;0,"Transaktion mehrfach","okay"),"")</f>
        <v>okay</v>
      </c>
      <c r="AS1882" s="10" t="s">
        <v>12576</v>
      </c>
      <c r="AT1882" s="10"/>
    </row>
    <row r="1883" spans="1:46" x14ac:dyDescent="0.25">
      <c r="A1883" s="14" t="str">
        <f>IFERROR(IF(BTT[[#This Row],[Lfd Nr. 
(aus konsolidierter Datei)]]&lt;&gt;"",BTT[[#This Row],[Lfd Nr. 
(aus konsolidierter Datei)]],VLOOKUP(aktives_Teilprojekt,Teilprojekte[[Teilprojekte]:[Kürzel]],2,FALSE)&amp;ROW(BTT[[#This Row],[Lfd Nr.
(automatisch)]])-2),"")</f>
        <v>FI1797</v>
      </c>
      <c r="B1883" s="15" t="s">
        <v>22</v>
      </c>
      <c r="C1883" s="15"/>
      <c r="D1883" t="s">
        <v>12575</v>
      </c>
      <c r="E1883" s="10" t="str">
        <f>IFERROR(IF(NOT(BTT[[#This Row],[Manuelle Änderung des Verantwortliches TP
(Auswahl - bei Bedarf)]]=""),BTT[[#This Row],[Manuelle Änderung des Verantwortliches TP
(Auswahl - bei Bedarf)]],VLOOKUP(BTT[[#This Row],[Hauptprozess
(Pflichtauswahl)]],Hauptprozesse[],3,FALSE)),"")</f>
        <v>FI</v>
      </c>
      <c r="G1883" t="s">
        <v>14321</v>
      </c>
      <c r="H1883" s="10" t="s">
        <v>6038</v>
      </c>
      <c r="I1883" t="s">
        <v>3133</v>
      </c>
      <c r="J1883" s="10" t="str">
        <f>IFERROR(VLOOKUP(BTT[[#This Row],[Verwendete Transaktion (Pflichtauswahl)]],Transaktionen[[Transaktionen]:[Langtext]],2,FALSE),"")</f>
        <v>Bestellung anzeigen</v>
      </c>
      <c r="V1883" s="10" t="str">
        <f>IFERROR(VLOOKUP(BTT[[#This Row],[Verwendetes Formular
(Auswahl falls relevant)]],Formulare[[Formularbezeichnung]:[Formularname (technisch)]],2,FALSE),"")</f>
        <v/>
      </c>
      <c r="Y1883" s="4"/>
      <c r="AK1883" s="10" t="str">
        <f>IF(BTT[[#This Row],[Subprozess
(optionale Auswahl)]]="","okay",IF(VLOOKUP(BTT[[#This Row],[Subprozess
(optionale Auswahl)]],BPML[[Subprozess]:[Zugeordneter Hauptprozess]],3,FALSE)=BTT[[#This Row],[Hauptprozess
(Pflichtauswahl)]],"okay","falscher Subprozess"))</f>
        <v>okay</v>
      </c>
      <c r="AL1883" t="str">
        <f>IF(aktives_Teilprojekt="Master","",IF(BTT[[#This Row],[Verantwortliches TP
(automatisch)]]=VLOOKUP(aktives_Teilprojekt,Teilprojekte[[Teilprojekte]:[Kürzel]],2,FALSE),"okay","Hauptprozess anderes TP"))</f>
        <v>okay</v>
      </c>
      <c r="AM18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3" s="10" t="str">
        <f>IFERROR(IF(BTT[[#This Row],[SAP-Modul
(Pflichtauswahl)]]&lt;&gt;VLOOKUP(BTT[[#This Row],[Verwendete Transaktion (Pflichtauswahl)]],Transaktionen[[Transaktionen]:[Modul]],3,FALSE),"Modul anders","okay"),"")</f>
        <v>okay</v>
      </c>
      <c r="AP1883" s="10" t="str">
        <f>IFERROR(IF(COUNTIFS(BTT[Verwendete Transaktion (Pflichtauswahl)],BTT[[#This Row],[Verwendete Transaktion (Pflichtauswahl)]],BTT[SAP-Modul
(Pflichtauswahl)],"&lt;&gt;"&amp;BTT[[#This Row],[SAP-Modul
(Pflichtauswahl)]])&gt;0,"Modul anders","okay"),"")</f>
        <v>okay</v>
      </c>
      <c r="AQ1883" s="10" t="str">
        <f>IFERROR(IF(COUNTIFS(BTT[Verwendete Transaktion (Pflichtauswahl)],BTT[[#This Row],[Verwendete Transaktion (Pflichtauswahl)]],BTT[Verantwortliches TP
(automatisch)],"&lt;&gt;"&amp;BTT[[#This Row],[Verantwortliches TP
(automatisch)]])&gt;0,"Transaktion mehrfach","okay"),"")</f>
        <v>okay</v>
      </c>
      <c r="AR1883" s="10" t="str">
        <f>IFERROR(IF(COUNTIFS(BTT[Verwendete Transaktion (Pflichtauswahl)],BTT[[#This Row],[Verwendete Transaktion (Pflichtauswahl)]],BTT[Verantwortliches TP
(automatisch)],"&lt;&gt;"&amp;VLOOKUP(aktives_Teilprojekt,Teilprojekte[[Teilprojekte]:[Kürzel]],2,FALSE))&gt;0,"Transaktion mehrfach","okay"),"")</f>
        <v>okay</v>
      </c>
      <c r="AS1883" s="10" t="s">
        <v>12577</v>
      </c>
      <c r="AT1883" s="10"/>
    </row>
    <row r="1884" spans="1:46" x14ac:dyDescent="0.25">
      <c r="A1884" s="14" t="str">
        <f>IFERROR(IF(BTT[[#This Row],[Lfd Nr. 
(aus konsolidierter Datei)]]&lt;&gt;"",BTT[[#This Row],[Lfd Nr. 
(aus konsolidierter Datei)]],VLOOKUP(aktives_Teilprojekt,Teilprojekte[[Teilprojekte]:[Kürzel]],2,FALSE)&amp;ROW(BTT[[#This Row],[Lfd Nr.
(automatisch)]])-2),"")</f>
        <v>FI1798</v>
      </c>
      <c r="B1884" s="15" t="s">
        <v>22</v>
      </c>
      <c r="C1884" s="15"/>
      <c r="D1884" t="s">
        <v>12579</v>
      </c>
      <c r="E1884" s="10" t="str">
        <f>IFERROR(IF(NOT(BTT[[#This Row],[Manuelle Änderung des Verantwortliches TP
(Auswahl - bei Bedarf)]]=""),BTT[[#This Row],[Manuelle Änderung des Verantwortliches TP
(Auswahl - bei Bedarf)]],VLOOKUP(BTT[[#This Row],[Hauptprozess
(Pflichtauswahl)]],Hauptprozesse[],3,FALSE)),"")</f>
        <v>FI</v>
      </c>
      <c r="G1884" t="s">
        <v>14321</v>
      </c>
      <c r="H1884" s="10"/>
      <c r="J1884" s="10" t="str">
        <f>IFERROR(VLOOKUP(BTT[[#This Row],[Verwendete Transaktion (Pflichtauswahl)]],Transaktionen[[Transaktionen]:[Langtext]],2,FALSE),"")</f>
        <v/>
      </c>
      <c r="V1884" s="10" t="str">
        <f>IFERROR(VLOOKUP(BTT[[#This Row],[Verwendetes Formular
(Auswahl falls relevant)]],Formulare[[Formularbezeichnung]:[Formularname (technisch)]],2,FALSE),"")</f>
        <v/>
      </c>
      <c r="Y1884" s="4"/>
      <c r="AK1884" s="10" t="str">
        <f>IF(BTT[[#This Row],[Subprozess
(optionale Auswahl)]]="","okay",IF(VLOOKUP(BTT[[#This Row],[Subprozess
(optionale Auswahl)]],BPML[[Subprozess]:[Zugeordneter Hauptprozess]],3,FALSE)=BTT[[#This Row],[Hauptprozess
(Pflichtauswahl)]],"okay","falscher Subprozess"))</f>
        <v>okay</v>
      </c>
      <c r="AL1884" t="str">
        <f>IF(aktives_Teilprojekt="Master","",IF(BTT[[#This Row],[Verantwortliches TP
(automatisch)]]=VLOOKUP(aktives_Teilprojekt,Teilprojekte[[Teilprojekte]:[Kürzel]],2,FALSE),"okay","Hauptprozess anderes TP"))</f>
        <v>okay</v>
      </c>
      <c r="AM18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4" s="10" t="str">
        <f>IFERROR(IF(BTT[[#This Row],[SAP-Modul
(Pflichtauswahl)]]&lt;&gt;VLOOKUP(BTT[[#This Row],[Verwendete Transaktion (Pflichtauswahl)]],Transaktionen[[Transaktionen]:[Modul]],3,FALSE),"Modul anders","okay"),"")</f>
        <v/>
      </c>
      <c r="AP1884" s="10" t="str">
        <f>IFERROR(IF(COUNTIFS(BTT[Verwendete Transaktion (Pflichtauswahl)],BTT[[#This Row],[Verwendete Transaktion (Pflichtauswahl)]],BTT[SAP-Modul
(Pflichtauswahl)],"&lt;&gt;"&amp;BTT[[#This Row],[SAP-Modul
(Pflichtauswahl)]])&gt;0,"Modul anders","okay"),"")</f>
        <v>okay</v>
      </c>
      <c r="AQ1884" s="10" t="str">
        <f>IFERROR(IF(COUNTIFS(BTT[Verwendete Transaktion (Pflichtauswahl)],BTT[[#This Row],[Verwendete Transaktion (Pflichtauswahl)]],BTT[Verantwortliches TP
(automatisch)],"&lt;&gt;"&amp;BTT[[#This Row],[Verantwortliches TP
(automatisch)]])&gt;0,"Transaktion mehrfach","okay"),"")</f>
        <v>okay</v>
      </c>
      <c r="AR1884" s="10" t="str">
        <f>IFERROR(IF(COUNTIFS(BTT[Verwendete Transaktion (Pflichtauswahl)],BTT[[#This Row],[Verwendete Transaktion (Pflichtauswahl)]],BTT[Verantwortliches TP
(automatisch)],"&lt;&gt;"&amp;VLOOKUP(aktives_Teilprojekt,Teilprojekte[[Teilprojekte]:[Kürzel]],2,FALSE))&gt;0,"Transaktion mehrfach","okay"),"")</f>
        <v>okay</v>
      </c>
      <c r="AS1884" s="10" t="s">
        <v>12578</v>
      </c>
      <c r="AT1884" s="10"/>
    </row>
    <row r="1885" spans="1:46" x14ac:dyDescent="0.25">
      <c r="A1885" s="14" t="str">
        <f>IFERROR(IF(BTT[[#This Row],[Lfd Nr. 
(aus konsolidierter Datei)]]&lt;&gt;"",BTT[[#This Row],[Lfd Nr. 
(aus konsolidierter Datei)]],VLOOKUP(aktives_Teilprojekt,Teilprojekte[[Teilprojekte]:[Kürzel]],2,FALSE)&amp;ROW(BTT[[#This Row],[Lfd Nr.
(automatisch)]])-2),"")</f>
        <v>FI1799</v>
      </c>
      <c r="B1885" s="15" t="s">
        <v>22</v>
      </c>
      <c r="C1885" s="15"/>
      <c r="D1885" t="s">
        <v>12581</v>
      </c>
      <c r="E1885" s="10" t="str">
        <f>IFERROR(IF(NOT(BTT[[#This Row],[Manuelle Änderung des Verantwortliches TP
(Auswahl - bei Bedarf)]]=""),BTT[[#This Row],[Manuelle Änderung des Verantwortliches TP
(Auswahl - bei Bedarf)]],VLOOKUP(BTT[[#This Row],[Hauptprozess
(Pflichtauswahl)]],Hauptprozesse[],3,FALSE)),"")</f>
        <v>FI</v>
      </c>
      <c r="G1885" t="s">
        <v>14321</v>
      </c>
      <c r="H1885" s="10" t="s">
        <v>6102</v>
      </c>
      <c r="I1885" t="s">
        <v>1809</v>
      </c>
      <c r="J1885" s="10" t="str">
        <f>IFERROR(VLOOKUP(BTT[[#This Row],[Verwendete Transaktion (Pflichtauswahl)]],Transaktionen[[Transaktionen]:[Langtext]],2,FALSE),"")</f>
        <v>Einzelposten Kreditoren</v>
      </c>
      <c r="V1885" s="10" t="str">
        <f>IFERROR(VLOOKUP(BTT[[#This Row],[Verwendetes Formular
(Auswahl falls relevant)]],Formulare[[Formularbezeichnung]:[Formularname (technisch)]],2,FALSE),"")</f>
        <v/>
      </c>
      <c r="Y1885" s="4"/>
      <c r="AK1885" s="10" t="str">
        <f>IF(BTT[[#This Row],[Subprozess
(optionale Auswahl)]]="","okay",IF(VLOOKUP(BTT[[#This Row],[Subprozess
(optionale Auswahl)]],BPML[[Subprozess]:[Zugeordneter Hauptprozess]],3,FALSE)=BTT[[#This Row],[Hauptprozess
(Pflichtauswahl)]],"okay","falscher Subprozess"))</f>
        <v>okay</v>
      </c>
      <c r="AL1885" t="str">
        <f>IF(aktives_Teilprojekt="Master","",IF(BTT[[#This Row],[Verantwortliches TP
(automatisch)]]=VLOOKUP(aktives_Teilprojekt,Teilprojekte[[Teilprojekte]:[Kürzel]],2,FALSE),"okay","Hauptprozess anderes TP"))</f>
        <v>okay</v>
      </c>
      <c r="AM18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5" s="10" t="str">
        <f>IFERROR(IF(BTT[[#This Row],[SAP-Modul
(Pflichtauswahl)]]&lt;&gt;VLOOKUP(BTT[[#This Row],[Verwendete Transaktion (Pflichtauswahl)]],Transaktionen[[Transaktionen]:[Modul]],3,FALSE),"Modul anders","okay"),"")</f>
        <v>okay</v>
      </c>
      <c r="AP1885" s="10" t="str">
        <f>IFERROR(IF(COUNTIFS(BTT[Verwendete Transaktion (Pflichtauswahl)],BTT[[#This Row],[Verwendete Transaktion (Pflichtauswahl)]],BTT[SAP-Modul
(Pflichtauswahl)],"&lt;&gt;"&amp;BTT[[#This Row],[SAP-Modul
(Pflichtauswahl)]])&gt;0,"Modul anders","okay"),"")</f>
        <v>okay</v>
      </c>
      <c r="AQ1885" s="10" t="str">
        <f>IFERROR(IF(COUNTIFS(BTT[Verwendete Transaktion (Pflichtauswahl)],BTT[[#This Row],[Verwendete Transaktion (Pflichtauswahl)]],BTT[Verantwortliches TP
(automatisch)],"&lt;&gt;"&amp;BTT[[#This Row],[Verantwortliches TP
(automatisch)]])&gt;0,"Transaktion mehrfach","okay"),"")</f>
        <v>okay</v>
      </c>
      <c r="AR1885" s="10" t="str">
        <f>IFERROR(IF(COUNTIFS(BTT[Verwendete Transaktion (Pflichtauswahl)],BTT[[#This Row],[Verwendete Transaktion (Pflichtauswahl)]],BTT[Verantwortliches TP
(automatisch)],"&lt;&gt;"&amp;VLOOKUP(aktives_Teilprojekt,Teilprojekte[[Teilprojekte]:[Kürzel]],2,FALSE))&gt;0,"Transaktion mehrfach","okay"),"")</f>
        <v>okay</v>
      </c>
      <c r="AS1885" s="10" t="s">
        <v>12580</v>
      </c>
      <c r="AT1885" s="10"/>
    </row>
    <row r="1886" spans="1:46" x14ac:dyDescent="0.25">
      <c r="A1886" s="14" t="str">
        <f>IFERROR(IF(BTT[[#This Row],[Lfd Nr. 
(aus konsolidierter Datei)]]&lt;&gt;"",BTT[[#This Row],[Lfd Nr. 
(aus konsolidierter Datei)]],VLOOKUP(aktives_Teilprojekt,Teilprojekte[[Teilprojekte]:[Kürzel]],2,FALSE)&amp;ROW(BTT[[#This Row],[Lfd Nr.
(automatisch)]])-2),"")</f>
        <v>FI1800</v>
      </c>
      <c r="B1886" s="15" t="s">
        <v>22</v>
      </c>
      <c r="C1886" s="15"/>
      <c r="D1886" t="s">
        <v>12581</v>
      </c>
      <c r="E1886" s="10" t="str">
        <f>IFERROR(IF(NOT(BTT[[#This Row],[Manuelle Änderung des Verantwortliches TP
(Auswahl - bei Bedarf)]]=""),BTT[[#This Row],[Manuelle Änderung des Verantwortliches TP
(Auswahl - bei Bedarf)]],VLOOKUP(BTT[[#This Row],[Hauptprozess
(Pflichtauswahl)]],Hauptprozesse[],3,FALSE)),"")</f>
        <v>FI</v>
      </c>
      <c r="G1886" t="s">
        <v>14321</v>
      </c>
      <c r="H1886" s="10" t="s">
        <v>6038</v>
      </c>
      <c r="I1886" t="s">
        <v>3133</v>
      </c>
      <c r="J1886" s="10" t="str">
        <f>IFERROR(VLOOKUP(BTT[[#This Row],[Verwendete Transaktion (Pflichtauswahl)]],Transaktionen[[Transaktionen]:[Langtext]],2,FALSE),"")</f>
        <v>Bestellung anzeigen</v>
      </c>
      <c r="V1886" s="10" t="str">
        <f>IFERROR(VLOOKUP(BTT[[#This Row],[Verwendetes Formular
(Auswahl falls relevant)]],Formulare[[Formularbezeichnung]:[Formularname (technisch)]],2,FALSE),"")</f>
        <v/>
      </c>
      <c r="Y1886" s="4"/>
      <c r="AK1886" s="10" t="str">
        <f>IF(BTT[[#This Row],[Subprozess
(optionale Auswahl)]]="","okay",IF(VLOOKUP(BTT[[#This Row],[Subprozess
(optionale Auswahl)]],BPML[[Subprozess]:[Zugeordneter Hauptprozess]],3,FALSE)=BTT[[#This Row],[Hauptprozess
(Pflichtauswahl)]],"okay","falscher Subprozess"))</f>
        <v>okay</v>
      </c>
      <c r="AL1886" t="str">
        <f>IF(aktives_Teilprojekt="Master","",IF(BTT[[#This Row],[Verantwortliches TP
(automatisch)]]=VLOOKUP(aktives_Teilprojekt,Teilprojekte[[Teilprojekte]:[Kürzel]],2,FALSE),"okay","Hauptprozess anderes TP"))</f>
        <v>okay</v>
      </c>
      <c r="AM18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6" s="10" t="str">
        <f>IFERROR(IF(BTT[[#This Row],[SAP-Modul
(Pflichtauswahl)]]&lt;&gt;VLOOKUP(BTT[[#This Row],[Verwendete Transaktion (Pflichtauswahl)]],Transaktionen[[Transaktionen]:[Modul]],3,FALSE),"Modul anders","okay"),"")</f>
        <v>okay</v>
      </c>
      <c r="AP1886" s="10" t="str">
        <f>IFERROR(IF(COUNTIFS(BTT[Verwendete Transaktion (Pflichtauswahl)],BTT[[#This Row],[Verwendete Transaktion (Pflichtauswahl)]],BTT[SAP-Modul
(Pflichtauswahl)],"&lt;&gt;"&amp;BTT[[#This Row],[SAP-Modul
(Pflichtauswahl)]])&gt;0,"Modul anders","okay"),"")</f>
        <v>okay</v>
      </c>
      <c r="AQ1886" s="10" t="str">
        <f>IFERROR(IF(COUNTIFS(BTT[Verwendete Transaktion (Pflichtauswahl)],BTT[[#This Row],[Verwendete Transaktion (Pflichtauswahl)]],BTT[Verantwortliches TP
(automatisch)],"&lt;&gt;"&amp;BTT[[#This Row],[Verantwortliches TP
(automatisch)]])&gt;0,"Transaktion mehrfach","okay"),"")</f>
        <v>okay</v>
      </c>
      <c r="AR1886" s="10" t="str">
        <f>IFERROR(IF(COUNTIFS(BTT[Verwendete Transaktion (Pflichtauswahl)],BTT[[#This Row],[Verwendete Transaktion (Pflichtauswahl)]],BTT[Verantwortliches TP
(automatisch)],"&lt;&gt;"&amp;VLOOKUP(aktives_Teilprojekt,Teilprojekte[[Teilprojekte]:[Kürzel]],2,FALSE))&gt;0,"Transaktion mehrfach","okay"),"")</f>
        <v>okay</v>
      </c>
      <c r="AS1886" s="10" t="s">
        <v>12582</v>
      </c>
      <c r="AT1886" s="10"/>
    </row>
    <row r="1887" spans="1:46" x14ac:dyDescent="0.25">
      <c r="A1887" s="14" t="str">
        <f>IFERROR(IF(BTT[[#This Row],[Lfd Nr. 
(aus konsolidierter Datei)]]&lt;&gt;"",BTT[[#This Row],[Lfd Nr. 
(aus konsolidierter Datei)]],VLOOKUP(aktives_Teilprojekt,Teilprojekte[[Teilprojekte]:[Kürzel]],2,FALSE)&amp;ROW(BTT[[#This Row],[Lfd Nr.
(automatisch)]])-2),"")</f>
        <v>FI1801</v>
      </c>
      <c r="B1887" s="15" t="s">
        <v>22</v>
      </c>
      <c r="C1887" s="15"/>
      <c r="D1887" t="s">
        <v>12584</v>
      </c>
      <c r="E1887" s="10" t="str">
        <f>IFERROR(IF(NOT(BTT[[#This Row],[Manuelle Änderung des Verantwortliches TP
(Auswahl - bei Bedarf)]]=""),BTT[[#This Row],[Manuelle Änderung des Verantwortliches TP
(Auswahl - bei Bedarf)]],VLOOKUP(BTT[[#This Row],[Hauptprozess
(Pflichtauswahl)]],Hauptprozesse[],3,FALSE)),"")</f>
        <v>FI</v>
      </c>
      <c r="G1887" t="s">
        <v>14321</v>
      </c>
      <c r="H1887" s="10"/>
      <c r="J1887" s="10" t="str">
        <f>IFERROR(VLOOKUP(BTT[[#This Row],[Verwendete Transaktion (Pflichtauswahl)]],Transaktionen[[Transaktionen]:[Langtext]],2,FALSE),"")</f>
        <v/>
      </c>
      <c r="V1887" s="10" t="str">
        <f>IFERROR(VLOOKUP(BTT[[#This Row],[Verwendetes Formular
(Auswahl falls relevant)]],Formulare[[Formularbezeichnung]:[Formularname (technisch)]],2,FALSE),"")</f>
        <v/>
      </c>
      <c r="Y1887" s="4"/>
      <c r="AK1887" s="10" t="str">
        <f>IF(BTT[[#This Row],[Subprozess
(optionale Auswahl)]]="","okay",IF(VLOOKUP(BTT[[#This Row],[Subprozess
(optionale Auswahl)]],BPML[[Subprozess]:[Zugeordneter Hauptprozess]],3,FALSE)=BTT[[#This Row],[Hauptprozess
(Pflichtauswahl)]],"okay","falscher Subprozess"))</f>
        <v>okay</v>
      </c>
      <c r="AL1887" t="str">
        <f>IF(aktives_Teilprojekt="Master","",IF(BTT[[#This Row],[Verantwortliches TP
(automatisch)]]=VLOOKUP(aktives_Teilprojekt,Teilprojekte[[Teilprojekte]:[Kürzel]],2,FALSE),"okay","Hauptprozess anderes TP"))</f>
        <v>okay</v>
      </c>
      <c r="AM18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7" s="10" t="str">
        <f>IFERROR(IF(BTT[[#This Row],[SAP-Modul
(Pflichtauswahl)]]&lt;&gt;VLOOKUP(BTT[[#This Row],[Verwendete Transaktion (Pflichtauswahl)]],Transaktionen[[Transaktionen]:[Modul]],3,FALSE),"Modul anders","okay"),"")</f>
        <v/>
      </c>
      <c r="AP1887" s="10" t="str">
        <f>IFERROR(IF(COUNTIFS(BTT[Verwendete Transaktion (Pflichtauswahl)],BTT[[#This Row],[Verwendete Transaktion (Pflichtauswahl)]],BTT[SAP-Modul
(Pflichtauswahl)],"&lt;&gt;"&amp;BTT[[#This Row],[SAP-Modul
(Pflichtauswahl)]])&gt;0,"Modul anders","okay"),"")</f>
        <v>okay</v>
      </c>
      <c r="AQ1887" s="10" t="str">
        <f>IFERROR(IF(COUNTIFS(BTT[Verwendete Transaktion (Pflichtauswahl)],BTT[[#This Row],[Verwendete Transaktion (Pflichtauswahl)]],BTT[Verantwortliches TP
(automatisch)],"&lt;&gt;"&amp;BTT[[#This Row],[Verantwortliches TP
(automatisch)]])&gt;0,"Transaktion mehrfach","okay"),"")</f>
        <v>okay</v>
      </c>
      <c r="AR1887" s="10" t="str">
        <f>IFERROR(IF(COUNTIFS(BTT[Verwendete Transaktion (Pflichtauswahl)],BTT[[#This Row],[Verwendete Transaktion (Pflichtauswahl)]],BTT[Verantwortliches TP
(automatisch)],"&lt;&gt;"&amp;VLOOKUP(aktives_Teilprojekt,Teilprojekte[[Teilprojekte]:[Kürzel]],2,FALSE))&gt;0,"Transaktion mehrfach","okay"),"")</f>
        <v>okay</v>
      </c>
      <c r="AS1887" s="10" t="s">
        <v>12583</v>
      </c>
      <c r="AT1887" s="10"/>
    </row>
    <row r="1888" spans="1:46" x14ac:dyDescent="0.25">
      <c r="A1888" s="14" t="str">
        <f>IFERROR(IF(BTT[[#This Row],[Lfd Nr. 
(aus konsolidierter Datei)]]&lt;&gt;"",BTT[[#This Row],[Lfd Nr. 
(aus konsolidierter Datei)]],VLOOKUP(aktives_Teilprojekt,Teilprojekte[[Teilprojekte]:[Kürzel]],2,FALSE)&amp;ROW(BTT[[#This Row],[Lfd Nr.
(automatisch)]])-2),"")</f>
        <v>FI1802</v>
      </c>
      <c r="B1888" s="15" t="s">
        <v>22</v>
      </c>
      <c r="C1888" s="15"/>
      <c r="D1888" t="s">
        <v>12586</v>
      </c>
      <c r="E1888" s="10" t="str">
        <f>IFERROR(IF(NOT(BTT[[#This Row],[Manuelle Änderung des Verantwortliches TP
(Auswahl - bei Bedarf)]]=""),BTT[[#This Row],[Manuelle Änderung des Verantwortliches TP
(Auswahl - bei Bedarf)]],VLOOKUP(BTT[[#This Row],[Hauptprozess
(Pflichtauswahl)]],Hauptprozesse[],3,FALSE)),"")</f>
        <v>FI</v>
      </c>
      <c r="G1888" t="s">
        <v>14321</v>
      </c>
      <c r="H1888" s="10" t="s">
        <v>8456</v>
      </c>
      <c r="I1888" t="s">
        <v>1760</v>
      </c>
      <c r="J1888" s="10" t="str">
        <f>IFERROR(VLOOKUP(BTT[[#This Row],[Verwendete Transaktion (Pflichtauswahl)]],Transaktionen[[Transaktionen]:[Langtext]],2,FALSE),"")</f>
        <v>Beleg anzeigen</v>
      </c>
      <c r="V1888" s="10" t="str">
        <f>IFERROR(VLOOKUP(BTT[[#This Row],[Verwendetes Formular
(Auswahl falls relevant)]],Formulare[[Formularbezeichnung]:[Formularname (technisch)]],2,FALSE),"")</f>
        <v/>
      </c>
      <c r="Y1888" s="4"/>
      <c r="AK1888" s="10" t="str">
        <f>IF(BTT[[#This Row],[Subprozess
(optionale Auswahl)]]="","okay",IF(VLOOKUP(BTT[[#This Row],[Subprozess
(optionale Auswahl)]],BPML[[Subprozess]:[Zugeordneter Hauptprozess]],3,FALSE)=BTT[[#This Row],[Hauptprozess
(Pflichtauswahl)]],"okay","falscher Subprozess"))</f>
        <v>okay</v>
      </c>
      <c r="AL1888" t="str">
        <f>IF(aktives_Teilprojekt="Master","",IF(BTT[[#This Row],[Verantwortliches TP
(automatisch)]]=VLOOKUP(aktives_Teilprojekt,Teilprojekte[[Teilprojekte]:[Kürzel]],2,FALSE),"okay","Hauptprozess anderes TP"))</f>
        <v>okay</v>
      </c>
      <c r="AM18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8" s="10" t="str">
        <f>IFERROR(IF(BTT[[#This Row],[SAP-Modul
(Pflichtauswahl)]]&lt;&gt;VLOOKUP(BTT[[#This Row],[Verwendete Transaktion (Pflichtauswahl)]],Transaktionen[[Transaktionen]:[Modul]],3,FALSE),"Modul anders","okay"),"")</f>
        <v>okay</v>
      </c>
      <c r="AP1888" s="10" t="str">
        <f>IFERROR(IF(COUNTIFS(BTT[Verwendete Transaktion (Pflichtauswahl)],BTT[[#This Row],[Verwendete Transaktion (Pflichtauswahl)]],BTT[SAP-Modul
(Pflichtauswahl)],"&lt;&gt;"&amp;BTT[[#This Row],[SAP-Modul
(Pflichtauswahl)]])&gt;0,"Modul anders","okay"),"")</f>
        <v>Modul anders</v>
      </c>
      <c r="AQ1888" s="10" t="str">
        <f>IFERROR(IF(COUNTIFS(BTT[Verwendete Transaktion (Pflichtauswahl)],BTT[[#This Row],[Verwendete Transaktion (Pflichtauswahl)]],BTT[Verantwortliches TP
(automatisch)],"&lt;&gt;"&amp;BTT[[#This Row],[Verantwortliches TP
(automatisch)]])&gt;0,"Transaktion mehrfach","okay"),"")</f>
        <v>okay</v>
      </c>
      <c r="AR1888" s="10" t="str">
        <f>IFERROR(IF(COUNTIFS(BTT[Verwendete Transaktion (Pflichtauswahl)],BTT[[#This Row],[Verwendete Transaktion (Pflichtauswahl)]],BTT[Verantwortliches TP
(automatisch)],"&lt;&gt;"&amp;VLOOKUP(aktives_Teilprojekt,Teilprojekte[[Teilprojekte]:[Kürzel]],2,FALSE))&gt;0,"Transaktion mehrfach","okay"),"")</f>
        <v>okay</v>
      </c>
      <c r="AS1888" s="10" t="s">
        <v>12585</v>
      </c>
      <c r="AT1888" s="10"/>
    </row>
    <row r="1889" spans="1:46" x14ac:dyDescent="0.25">
      <c r="A1889" s="14" t="str">
        <f>IFERROR(IF(BTT[[#This Row],[Lfd Nr. 
(aus konsolidierter Datei)]]&lt;&gt;"",BTT[[#This Row],[Lfd Nr. 
(aus konsolidierter Datei)]],VLOOKUP(aktives_Teilprojekt,Teilprojekte[[Teilprojekte]:[Kürzel]],2,FALSE)&amp;ROW(BTT[[#This Row],[Lfd Nr.
(automatisch)]])-2),"")</f>
        <v>FI1803</v>
      </c>
      <c r="B1889" s="15" t="s">
        <v>22</v>
      </c>
      <c r="C1889" s="15"/>
      <c r="D1889" t="s">
        <v>12586</v>
      </c>
      <c r="E1889" s="10" t="str">
        <f>IFERROR(IF(NOT(BTT[[#This Row],[Manuelle Änderung des Verantwortliches TP
(Auswahl - bei Bedarf)]]=""),BTT[[#This Row],[Manuelle Änderung des Verantwortliches TP
(Auswahl - bei Bedarf)]],VLOOKUP(BTT[[#This Row],[Hauptprozess
(Pflichtauswahl)]],Hauptprozesse[],3,FALSE)),"")</f>
        <v>FI</v>
      </c>
      <c r="G1889" t="s">
        <v>14321</v>
      </c>
      <c r="H1889" s="10" t="s">
        <v>6102</v>
      </c>
      <c r="I1889" t="s">
        <v>1809</v>
      </c>
      <c r="J1889" s="10" t="str">
        <f>IFERROR(VLOOKUP(BTT[[#This Row],[Verwendete Transaktion (Pflichtauswahl)]],Transaktionen[[Transaktionen]:[Langtext]],2,FALSE),"")</f>
        <v>Einzelposten Kreditoren</v>
      </c>
      <c r="V1889" s="10" t="str">
        <f>IFERROR(VLOOKUP(BTT[[#This Row],[Verwendetes Formular
(Auswahl falls relevant)]],Formulare[[Formularbezeichnung]:[Formularname (technisch)]],2,FALSE),"")</f>
        <v/>
      </c>
      <c r="Y1889" s="4"/>
      <c r="AK1889" s="10" t="str">
        <f>IF(BTT[[#This Row],[Subprozess
(optionale Auswahl)]]="","okay",IF(VLOOKUP(BTT[[#This Row],[Subprozess
(optionale Auswahl)]],BPML[[Subprozess]:[Zugeordneter Hauptprozess]],3,FALSE)=BTT[[#This Row],[Hauptprozess
(Pflichtauswahl)]],"okay","falscher Subprozess"))</f>
        <v>okay</v>
      </c>
      <c r="AL1889" t="str">
        <f>IF(aktives_Teilprojekt="Master","",IF(BTT[[#This Row],[Verantwortliches TP
(automatisch)]]=VLOOKUP(aktives_Teilprojekt,Teilprojekte[[Teilprojekte]:[Kürzel]],2,FALSE),"okay","Hauptprozess anderes TP"))</f>
        <v>okay</v>
      </c>
      <c r="AM18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9" s="10" t="str">
        <f>IFERROR(IF(BTT[[#This Row],[SAP-Modul
(Pflichtauswahl)]]&lt;&gt;VLOOKUP(BTT[[#This Row],[Verwendete Transaktion (Pflichtauswahl)]],Transaktionen[[Transaktionen]:[Modul]],3,FALSE),"Modul anders","okay"),"")</f>
        <v>okay</v>
      </c>
      <c r="AP1889" s="10" t="str">
        <f>IFERROR(IF(COUNTIFS(BTT[Verwendete Transaktion (Pflichtauswahl)],BTT[[#This Row],[Verwendete Transaktion (Pflichtauswahl)]],BTT[SAP-Modul
(Pflichtauswahl)],"&lt;&gt;"&amp;BTT[[#This Row],[SAP-Modul
(Pflichtauswahl)]])&gt;0,"Modul anders","okay"),"")</f>
        <v>okay</v>
      </c>
      <c r="AQ1889" s="10" t="str">
        <f>IFERROR(IF(COUNTIFS(BTT[Verwendete Transaktion (Pflichtauswahl)],BTT[[#This Row],[Verwendete Transaktion (Pflichtauswahl)]],BTT[Verantwortliches TP
(automatisch)],"&lt;&gt;"&amp;BTT[[#This Row],[Verantwortliches TP
(automatisch)]])&gt;0,"Transaktion mehrfach","okay"),"")</f>
        <v>okay</v>
      </c>
      <c r="AR1889" s="10" t="str">
        <f>IFERROR(IF(COUNTIFS(BTT[Verwendete Transaktion (Pflichtauswahl)],BTT[[#This Row],[Verwendete Transaktion (Pflichtauswahl)]],BTT[Verantwortliches TP
(automatisch)],"&lt;&gt;"&amp;VLOOKUP(aktives_Teilprojekt,Teilprojekte[[Teilprojekte]:[Kürzel]],2,FALSE))&gt;0,"Transaktion mehrfach","okay"),"")</f>
        <v>okay</v>
      </c>
      <c r="AS1889" s="10" t="s">
        <v>12587</v>
      </c>
      <c r="AT1889" s="10"/>
    </row>
    <row r="1890" spans="1:46" x14ac:dyDescent="0.25">
      <c r="A1890" s="14" t="str">
        <f>IFERROR(IF(BTT[[#This Row],[Lfd Nr. 
(aus konsolidierter Datei)]]&lt;&gt;"",BTT[[#This Row],[Lfd Nr. 
(aus konsolidierter Datei)]],VLOOKUP(aktives_Teilprojekt,Teilprojekte[[Teilprojekte]:[Kürzel]],2,FALSE)&amp;ROW(BTT[[#This Row],[Lfd Nr.
(automatisch)]])-2),"")</f>
        <v>FI1804</v>
      </c>
      <c r="B1890" s="15" t="s">
        <v>22</v>
      </c>
      <c r="C1890" s="15"/>
      <c r="D1890" t="s">
        <v>12589</v>
      </c>
      <c r="E1890" s="10" t="str">
        <f>IFERROR(IF(NOT(BTT[[#This Row],[Manuelle Änderung des Verantwortliches TP
(Auswahl - bei Bedarf)]]=""),BTT[[#This Row],[Manuelle Änderung des Verantwortliches TP
(Auswahl - bei Bedarf)]],VLOOKUP(BTT[[#This Row],[Hauptprozess
(Pflichtauswahl)]],Hauptprozesse[],3,FALSE)),"")</f>
        <v>FI</v>
      </c>
      <c r="G1890" t="s">
        <v>14321</v>
      </c>
      <c r="H1890" s="10"/>
      <c r="J1890" s="10" t="str">
        <f>IFERROR(VLOOKUP(BTT[[#This Row],[Verwendete Transaktion (Pflichtauswahl)]],Transaktionen[[Transaktionen]:[Langtext]],2,FALSE),"")</f>
        <v/>
      </c>
      <c r="V1890" s="10" t="str">
        <f>IFERROR(VLOOKUP(BTT[[#This Row],[Verwendetes Formular
(Auswahl falls relevant)]],Formulare[[Formularbezeichnung]:[Formularname (technisch)]],2,FALSE),"")</f>
        <v/>
      </c>
      <c r="Y1890" s="4"/>
      <c r="AK1890" s="10" t="str">
        <f>IF(BTT[[#This Row],[Subprozess
(optionale Auswahl)]]="","okay",IF(VLOOKUP(BTT[[#This Row],[Subprozess
(optionale Auswahl)]],BPML[[Subprozess]:[Zugeordneter Hauptprozess]],3,FALSE)=BTT[[#This Row],[Hauptprozess
(Pflichtauswahl)]],"okay","falscher Subprozess"))</f>
        <v>okay</v>
      </c>
      <c r="AL1890" t="str">
        <f>IF(aktives_Teilprojekt="Master","",IF(BTT[[#This Row],[Verantwortliches TP
(automatisch)]]=VLOOKUP(aktives_Teilprojekt,Teilprojekte[[Teilprojekte]:[Kürzel]],2,FALSE),"okay","Hauptprozess anderes TP"))</f>
        <v>okay</v>
      </c>
      <c r="AM18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0" s="10" t="str">
        <f>IFERROR(IF(BTT[[#This Row],[SAP-Modul
(Pflichtauswahl)]]&lt;&gt;VLOOKUP(BTT[[#This Row],[Verwendete Transaktion (Pflichtauswahl)]],Transaktionen[[Transaktionen]:[Modul]],3,FALSE),"Modul anders","okay"),"")</f>
        <v/>
      </c>
      <c r="AP1890" s="10" t="str">
        <f>IFERROR(IF(COUNTIFS(BTT[Verwendete Transaktion (Pflichtauswahl)],BTT[[#This Row],[Verwendete Transaktion (Pflichtauswahl)]],BTT[SAP-Modul
(Pflichtauswahl)],"&lt;&gt;"&amp;BTT[[#This Row],[SAP-Modul
(Pflichtauswahl)]])&gt;0,"Modul anders","okay"),"")</f>
        <v>okay</v>
      </c>
      <c r="AQ1890" s="10" t="str">
        <f>IFERROR(IF(COUNTIFS(BTT[Verwendete Transaktion (Pflichtauswahl)],BTT[[#This Row],[Verwendete Transaktion (Pflichtauswahl)]],BTT[Verantwortliches TP
(automatisch)],"&lt;&gt;"&amp;BTT[[#This Row],[Verantwortliches TP
(automatisch)]])&gt;0,"Transaktion mehrfach","okay"),"")</f>
        <v>okay</v>
      </c>
      <c r="AR1890" s="10" t="str">
        <f>IFERROR(IF(COUNTIFS(BTT[Verwendete Transaktion (Pflichtauswahl)],BTT[[#This Row],[Verwendete Transaktion (Pflichtauswahl)]],BTT[Verantwortliches TP
(automatisch)],"&lt;&gt;"&amp;VLOOKUP(aktives_Teilprojekt,Teilprojekte[[Teilprojekte]:[Kürzel]],2,FALSE))&gt;0,"Transaktion mehrfach","okay"),"")</f>
        <v>okay</v>
      </c>
      <c r="AS1890" s="10" t="s">
        <v>12588</v>
      </c>
      <c r="AT1890" s="10"/>
    </row>
    <row r="1891" spans="1:46" x14ac:dyDescent="0.25">
      <c r="A1891" s="14" t="str">
        <f>IFERROR(IF(BTT[[#This Row],[Lfd Nr. 
(aus konsolidierter Datei)]]&lt;&gt;"",BTT[[#This Row],[Lfd Nr. 
(aus konsolidierter Datei)]],VLOOKUP(aktives_Teilprojekt,Teilprojekte[[Teilprojekte]:[Kürzel]],2,FALSE)&amp;ROW(BTT[[#This Row],[Lfd Nr.
(automatisch)]])-2),"")</f>
        <v>FI1805</v>
      </c>
      <c r="B1891" s="15" t="s">
        <v>22</v>
      </c>
      <c r="C1891" s="15"/>
      <c r="D1891" t="s">
        <v>12591</v>
      </c>
      <c r="E1891" s="10" t="str">
        <f>IFERROR(IF(NOT(BTT[[#This Row],[Manuelle Änderung des Verantwortliches TP
(Auswahl - bei Bedarf)]]=""),BTT[[#This Row],[Manuelle Änderung des Verantwortliches TP
(Auswahl - bei Bedarf)]],VLOOKUP(BTT[[#This Row],[Hauptprozess
(Pflichtauswahl)]],Hauptprozesse[],3,FALSE)),"")</f>
        <v>FI</v>
      </c>
      <c r="G1891" t="s">
        <v>14321</v>
      </c>
      <c r="H1891" s="10"/>
      <c r="J1891" s="10" t="str">
        <f>IFERROR(VLOOKUP(BTT[[#This Row],[Verwendete Transaktion (Pflichtauswahl)]],Transaktionen[[Transaktionen]:[Langtext]],2,FALSE),"")</f>
        <v/>
      </c>
      <c r="V1891" s="10" t="str">
        <f>IFERROR(VLOOKUP(BTT[[#This Row],[Verwendetes Formular
(Auswahl falls relevant)]],Formulare[[Formularbezeichnung]:[Formularname (technisch)]],2,FALSE),"")</f>
        <v/>
      </c>
      <c r="Y1891" s="4"/>
      <c r="AK1891" s="10" t="str">
        <f>IF(BTT[[#This Row],[Subprozess
(optionale Auswahl)]]="","okay",IF(VLOOKUP(BTT[[#This Row],[Subprozess
(optionale Auswahl)]],BPML[[Subprozess]:[Zugeordneter Hauptprozess]],3,FALSE)=BTT[[#This Row],[Hauptprozess
(Pflichtauswahl)]],"okay","falscher Subprozess"))</f>
        <v>okay</v>
      </c>
      <c r="AL1891" t="str">
        <f>IF(aktives_Teilprojekt="Master","",IF(BTT[[#This Row],[Verantwortliches TP
(automatisch)]]=VLOOKUP(aktives_Teilprojekt,Teilprojekte[[Teilprojekte]:[Kürzel]],2,FALSE),"okay","Hauptprozess anderes TP"))</f>
        <v>okay</v>
      </c>
      <c r="AM18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1" s="10" t="str">
        <f>IFERROR(IF(BTT[[#This Row],[SAP-Modul
(Pflichtauswahl)]]&lt;&gt;VLOOKUP(BTT[[#This Row],[Verwendete Transaktion (Pflichtauswahl)]],Transaktionen[[Transaktionen]:[Modul]],3,FALSE),"Modul anders","okay"),"")</f>
        <v/>
      </c>
      <c r="AP1891" s="10" t="str">
        <f>IFERROR(IF(COUNTIFS(BTT[Verwendete Transaktion (Pflichtauswahl)],BTT[[#This Row],[Verwendete Transaktion (Pflichtauswahl)]],BTT[SAP-Modul
(Pflichtauswahl)],"&lt;&gt;"&amp;BTT[[#This Row],[SAP-Modul
(Pflichtauswahl)]])&gt;0,"Modul anders","okay"),"")</f>
        <v>okay</v>
      </c>
      <c r="AQ1891" s="10" t="str">
        <f>IFERROR(IF(COUNTIFS(BTT[Verwendete Transaktion (Pflichtauswahl)],BTT[[#This Row],[Verwendete Transaktion (Pflichtauswahl)]],BTT[Verantwortliches TP
(automatisch)],"&lt;&gt;"&amp;BTT[[#This Row],[Verantwortliches TP
(automatisch)]])&gt;0,"Transaktion mehrfach","okay"),"")</f>
        <v>okay</v>
      </c>
      <c r="AR1891" s="10" t="str">
        <f>IFERROR(IF(COUNTIFS(BTT[Verwendete Transaktion (Pflichtauswahl)],BTT[[#This Row],[Verwendete Transaktion (Pflichtauswahl)]],BTT[Verantwortliches TP
(automatisch)],"&lt;&gt;"&amp;VLOOKUP(aktives_Teilprojekt,Teilprojekte[[Teilprojekte]:[Kürzel]],2,FALSE))&gt;0,"Transaktion mehrfach","okay"),"")</f>
        <v>okay</v>
      </c>
      <c r="AS1891" s="10" t="s">
        <v>12590</v>
      </c>
      <c r="AT1891" s="10"/>
    </row>
    <row r="1892" spans="1:46" x14ac:dyDescent="0.25">
      <c r="A1892" s="14" t="str">
        <f>IFERROR(IF(BTT[[#This Row],[Lfd Nr. 
(aus konsolidierter Datei)]]&lt;&gt;"",BTT[[#This Row],[Lfd Nr. 
(aus konsolidierter Datei)]],VLOOKUP(aktives_Teilprojekt,Teilprojekte[[Teilprojekte]:[Kürzel]],2,FALSE)&amp;ROW(BTT[[#This Row],[Lfd Nr.
(automatisch)]])-2),"")</f>
        <v>FI1806</v>
      </c>
      <c r="B1892" s="15" t="s">
        <v>22</v>
      </c>
      <c r="C1892" s="15"/>
      <c r="D1892" t="s">
        <v>12593</v>
      </c>
      <c r="E1892" s="10" t="str">
        <f>IFERROR(IF(NOT(BTT[[#This Row],[Manuelle Änderung des Verantwortliches TP
(Auswahl - bei Bedarf)]]=""),BTT[[#This Row],[Manuelle Änderung des Verantwortliches TP
(Auswahl - bei Bedarf)]],VLOOKUP(BTT[[#This Row],[Hauptprozess
(Pflichtauswahl)]],Hauptprozesse[],3,FALSE)),"")</f>
        <v>FI</v>
      </c>
      <c r="G1892" t="s">
        <v>14321</v>
      </c>
      <c r="H1892" s="10" t="s">
        <v>8456</v>
      </c>
      <c r="I1892" t="s">
        <v>1760</v>
      </c>
      <c r="J1892" s="10" t="str">
        <f>IFERROR(VLOOKUP(BTT[[#This Row],[Verwendete Transaktion (Pflichtauswahl)]],Transaktionen[[Transaktionen]:[Langtext]],2,FALSE),"")</f>
        <v>Beleg anzeigen</v>
      </c>
      <c r="V1892" s="10" t="str">
        <f>IFERROR(VLOOKUP(BTT[[#This Row],[Verwendetes Formular
(Auswahl falls relevant)]],Formulare[[Formularbezeichnung]:[Formularname (technisch)]],2,FALSE),"")</f>
        <v/>
      </c>
      <c r="Y1892" s="4"/>
      <c r="AK1892" s="10" t="str">
        <f>IF(BTT[[#This Row],[Subprozess
(optionale Auswahl)]]="","okay",IF(VLOOKUP(BTT[[#This Row],[Subprozess
(optionale Auswahl)]],BPML[[Subprozess]:[Zugeordneter Hauptprozess]],3,FALSE)=BTT[[#This Row],[Hauptprozess
(Pflichtauswahl)]],"okay","falscher Subprozess"))</f>
        <v>okay</v>
      </c>
      <c r="AL1892" t="str">
        <f>IF(aktives_Teilprojekt="Master","",IF(BTT[[#This Row],[Verantwortliches TP
(automatisch)]]=VLOOKUP(aktives_Teilprojekt,Teilprojekte[[Teilprojekte]:[Kürzel]],2,FALSE),"okay","Hauptprozess anderes TP"))</f>
        <v>okay</v>
      </c>
      <c r="AM18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2" s="10" t="str">
        <f>IFERROR(IF(BTT[[#This Row],[SAP-Modul
(Pflichtauswahl)]]&lt;&gt;VLOOKUP(BTT[[#This Row],[Verwendete Transaktion (Pflichtauswahl)]],Transaktionen[[Transaktionen]:[Modul]],3,FALSE),"Modul anders","okay"),"")</f>
        <v>okay</v>
      </c>
      <c r="AP1892" s="10" t="str">
        <f>IFERROR(IF(COUNTIFS(BTT[Verwendete Transaktion (Pflichtauswahl)],BTT[[#This Row],[Verwendete Transaktion (Pflichtauswahl)]],BTT[SAP-Modul
(Pflichtauswahl)],"&lt;&gt;"&amp;BTT[[#This Row],[SAP-Modul
(Pflichtauswahl)]])&gt;0,"Modul anders","okay"),"")</f>
        <v>Modul anders</v>
      </c>
      <c r="AQ1892" s="10" t="str">
        <f>IFERROR(IF(COUNTIFS(BTT[Verwendete Transaktion (Pflichtauswahl)],BTT[[#This Row],[Verwendete Transaktion (Pflichtauswahl)]],BTT[Verantwortliches TP
(automatisch)],"&lt;&gt;"&amp;BTT[[#This Row],[Verantwortliches TP
(automatisch)]])&gt;0,"Transaktion mehrfach","okay"),"")</f>
        <v>okay</v>
      </c>
      <c r="AR1892" s="10" t="str">
        <f>IFERROR(IF(COUNTIFS(BTT[Verwendete Transaktion (Pflichtauswahl)],BTT[[#This Row],[Verwendete Transaktion (Pflichtauswahl)]],BTT[Verantwortliches TP
(automatisch)],"&lt;&gt;"&amp;VLOOKUP(aktives_Teilprojekt,Teilprojekte[[Teilprojekte]:[Kürzel]],2,FALSE))&gt;0,"Transaktion mehrfach","okay"),"")</f>
        <v>okay</v>
      </c>
      <c r="AS1892" s="10" t="s">
        <v>12592</v>
      </c>
      <c r="AT1892" s="10"/>
    </row>
    <row r="1893" spans="1:46" x14ac:dyDescent="0.25">
      <c r="A1893" s="14" t="str">
        <f>IFERROR(IF(BTT[[#This Row],[Lfd Nr. 
(aus konsolidierter Datei)]]&lt;&gt;"",BTT[[#This Row],[Lfd Nr. 
(aus konsolidierter Datei)]],VLOOKUP(aktives_Teilprojekt,Teilprojekte[[Teilprojekte]:[Kürzel]],2,FALSE)&amp;ROW(BTT[[#This Row],[Lfd Nr.
(automatisch)]])-2),"")</f>
        <v>FI1807</v>
      </c>
      <c r="B1893" s="15" t="s">
        <v>22</v>
      </c>
      <c r="C1893" s="15"/>
      <c r="D1893" t="s">
        <v>12593</v>
      </c>
      <c r="E1893" s="10" t="str">
        <f>IFERROR(IF(NOT(BTT[[#This Row],[Manuelle Änderung des Verantwortliches TP
(Auswahl - bei Bedarf)]]=""),BTT[[#This Row],[Manuelle Änderung des Verantwortliches TP
(Auswahl - bei Bedarf)]],VLOOKUP(BTT[[#This Row],[Hauptprozess
(Pflichtauswahl)]],Hauptprozesse[],3,FALSE)),"")</f>
        <v>FI</v>
      </c>
      <c r="G1893" t="s">
        <v>14321</v>
      </c>
      <c r="H1893" s="10" t="s">
        <v>6102</v>
      </c>
      <c r="I1893" t="s">
        <v>1809</v>
      </c>
      <c r="J1893" s="10" t="str">
        <f>IFERROR(VLOOKUP(BTT[[#This Row],[Verwendete Transaktion (Pflichtauswahl)]],Transaktionen[[Transaktionen]:[Langtext]],2,FALSE),"")</f>
        <v>Einzelposten Kreditoren</v>
      </c>
      <c r="V1893" s="10" t="str">
        <f>IFERROR(VLOOKUP(BTT[[#This Row],[Verwendetes Formular
(Auswahl falls relevant)]],Formulare[[Formularbezeichnung]:[Formularname (technisch)]],2,FALSE),"")</f>
        <v/>
      </c>
      <c r="Y1893" s="4"/>
      <c r="AK1893" s="10" t="str">
        <f>IF(BTT[[#This Row],[Subprozess
(optionale Auswahl)]]="","okay",IF(VLOOKUP(BTT[[#This Row],[Subprozess
(optionale Auswahl)]],BPML[[Subprozess]:[Zugeordneter Hauptprozess]],3,FALSE)=BTT[[#This Row],[Hauptprozess
(Pflichtauswahl)]],"okay","falscher Subprozess"))</f>
        <v>okay</v>
      </c>
      <c r="AL1893" t="str">
        <f>IF(aktives_Teilprojekt="Master","",IF(BTT[[#This Row],[Verantwortliches TP
(automatisch)]]=VLOOKUP(aktives_Teilprojekt,Teilprojekte[[Teilprojekte]:[Kürzel]],2,FALSE),"okay","Hauptprozess anderes TP"))</f>
        <v>okay</v>
      </c>
      <c r="AM18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3" s="10" t="str">
        <f>IFERROR(IF(BTT[[#This Row],[SAP-Modul
(Pflichtauswahl)]]&lt;&gt;VLOOKUP(BTT[[#This Row],[Verwendete Transaktion (Pflichtauswahl)]],Transaktionen[[Transaktionen]:[Modul]],3,FALSE),"Modul anders","okay"),"")</f>
        <v>okay</v>
      </c>
      <c r="AP1893" s="10" t="str">
        <f>IFERROR(IF(COUNTIFS(BTT[Verwendete Transaktion (Pflichtauswahl)],BTT[[#This Row],[Verwendete Transaktion (Pflichtauswahl)]],BTT[SAP-Modul
(Pflichtauswahl)],"&lt;&gt;"&amp;BTT[[#This Row],[SAP-Modul
(Pflichtauswahl)]])&gt;0,"Modul anders","okay"),"")</f>
        <v>okay</v>
      </c>
      <c r="AQ1893" s="10" t="str">
        <f>IFERROR(IF(COUNTIFS(BTT[Verwendete Transaktion (Pflichtauswahl)],BTT[[#This Row],[Verwendete Transaktion (Pflichtauswahl)]],BTT[Verantwortliches TP
(automatisch)],"&lt;&gt;"&amp;BTT[[#This Row],[Verantwortliches TP
(automatisch)]])&gt;0,"Transaktion mehrfach","okay"),"")</f>
        <v>okay</v>
      </c>
      <c r="AR1893" s="10" t="str">
        <f>IFERROR(IF(COUNTIFS(BTT[Verwendete Transaktion (Pflichtauswahl)],BTT[[#This Row],[Verwendete Transaktion (Pflichtauswahl)]],BTT[Verantwortliches TP
(automatisch)],"&lt;&gt;"&amp;VLOOKUP(aktives_Teilprojekt,Teilprojekte[[Teilprojekte]:[Kürzel]],2,FALSE))&gt;0,"Transaktion mehrfach","okay"),"")</f>
        <v>okay</v>
      </c>
      <c r="AS1893" s="10" t="s">
        <v>12594</v>
      </c>
      <c r="AT1893" s="10"/>
    </row>
    <row r="1894" spans="1:46" x14ac:dyDescent="0.25">
      <c r="A1894" s="14" t="str">
        <f>IFERROR(IF(BTT[[#This Row],[Lfd Nr. 
(aus konsolidierter Datei)]]&lt;&gt;"",BTT[[#This Row],[Lfd Nr. 
(aus konsolidierter Datei)]],VLOOKUP(aktives_Teilprojekt,Teilprojekte[[Teilprojekte]:[Kürzel]],2,FALSE)&amp;ROW(BTT[[#This Row],[Lfd Nr.
(automatisch)]])-2),"")</f>
        <v>FI1808</v>
      </c>
      <c r="B1894" s="15" t="s">
        <v>22</v>
      </c>
      <c r="C1894" s="15"/>
      <c r="D1894" t="s">
        <v>12596</v>
      </c>
      <c r="E1894" s="10" t="str">
        <f>IFERROR(IF(NOT(BTT[[#This Row],[Manuelle Änderung des Verantwortliches TP
(Auswahl - bei Bedarf)]]=""),BTT[[#This Row],[Manuelle Änderung des Verantwortliches TP
(Auswahl - bei Bedarf)]],VLOOKUP(BTT[[#This Row],[Hauptprozess
(Pflichtauswahl)]],Hauptprozesse[],3,FALSE)),"")</f>
        <v>FI</v>
      </c>
      <c r="G1894" t="s">
        <v>14321</v>
      </c>
      <c r="H1894" s="10"/>
      <c r="J1894" s="10" t="str">
        <f>IFERROR(VLOOKUP(BTT[[#This Row],[Verwendete Transaktion (Pflichtauswahl)]],Transaktionen[[Transaktionen]:[Langtext]],2,FALSE),"")</f>
        <v/>
      </c>
      <c r="V1894" s="10" t="str">
        <f>IFERROR(VLOOKUP(BTT[[#This Row],[Verwendetes Formular
(Auswahl falls relevant)]],Formulare[[Formularbezeichnung]:[Formularname (technisch)]],2,FALSE),"")</f>
        <v/>
      </c>
      <c r="Y1894" s="4"/>
      <c r="AK1894" s="10" t="str">
        <f>IF(BTT[[#This Row],[Subprozess
(optionale Auswahl)]]="","okay",IF(VLOOKUP(BTT[[#This Row],[Subprozess
(optionale Auswahl)]],BPML[[Subprozess]:[Zugeordneter Hauptprozess]],3,FALSE)=BTT[[#This Row],[Hauptprozess
(Pflichtauswahl)]],"okay","falscher Subprozess"))</f>
        <v>okay</v>
      </c>
      <c r="AL1894" t="str">
        <f>IF(aktives_Teilprojekt="Master","",IF(BTT[[#This Row],[Verantwortliches TP
(automatisch)]]=VLOOKUP(aktives_Teilprojekt,Teilprojekte[[Teilprojekte]:[Kürzel]],2,FALSE),"okay","Hauptprozess anderes TP"))</f>
        <v>okay</v>
      </c>
      <c r="AM18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4" s="10" t="str">
        <f>IFERROR(IF(BTT[[#This Row],[SAP-Modul
(Pflichtauswahl)]]&lt;&gt;VLOOKUP(BTT[[#This Row],[Verwendete Transaktion (Pflichtauswahl)]],Transaktionen[[Transaktionen]:[Modul]],3,FALSE),"Modul anders","okay"),"")</f>
        <v/>
      </c>
      <c r="AP1894" s="10" t="str">
        <f>IFERROR(IF(COUNTIFS(BTT[Verwendete Transaktion (Pflichtauswahl)],BTT[[#This Row],[Verwendete Transaktion (Pflichtauswahl)]],BTT[SAP-Modul
(Pflichtauswahl)],"&lt;&gt;"&amp;BTT[[#This Row],[SAP-Modul
(Pflichtauswahl)]])&gt;0,"Modul anders","okay"),"")</f>
        <v>okay</v>
      </c>
      <c r="AQ1894" s="10" t="str">
        <f>IFERROR(IF(COUNTIFS(BTT[Verwendete Transaktion (Pflichtauswahl)],BTT[[#This Row],[Verwendete Transaktion (Pflichtauswahl)]],BTT[Verantwortliches TP
(automatisch)],"&lt;&gt;"&amp;BTT[[#This Row],[Verantwortliches TP
(automatisch)]])&gt;0,"Transaktion mehrfach","okay"),"")</f>
        <v>okay</v>
      </c>
      <c r="AR1894" s="10" t="str">
        <f>IFERROR(IF(COUNTIFS(BTT[Verwendete Transaktion (Pflichtauswahl)],BTT[[#This Row],[Verwendete Transaktion (Pflichtauswahl)]],BTT[Verantwortliches TP
(automatisch)],"&lt;&gt;"&amp;VLOOKUP(aktives_Teilprojekt,Teilprojekte[[Teilprojekte]:[Kürzel]],2,FALSE))&gt;0,"Transaktion mehrfach","okay"),"")</f>
        <v>okay</v>
      </c>
      <c r="AS1894" s="10" t="s">
        <v>12595</v>
      </c>
      <c r="AT1894" s="10"/>
    </row>
    <row r="1895" spans="1:46" x14ac:dyDescent="0.25">
      <c r="A1895" s="14" t="str">
        <f>IFERROR(IF(BTT[[#This Row],[Lfd Nr. 
(aus konsolidierter Datei)]]&lt;&gt;"",BTT[[#This Row],[Lfd Nr. 
(aus konsolidierter Datei)]],VLOOKUP(aktives_Teilprojekt,Teilprojekte[[Teilprojekte]:[Kürzel]],2,FALSE)&amp;ROW(BTT[[#This Row],[Lfd Nr.
(automatisch)]])-2),"")</f>
        <v>FI1809</v>
      </c>
      <c r="B1895" s="15" t="s">
        <v>22</v>
      </c>
      <c r="C1895" s="15"/>
      <c r="D1895" t="s">
        <v>12598</v>
      </c>
      <c r="E1895" s="10" t="str">
        <f>IFERROR(IF(NOT(BTT[[#This Row],[Manuelle Änderung des Verantwortliches TP
(Auswahl - bei Bedarf)]]=""),BTT[[#This Row],[Manuelle Änderung des Verantwortliches TP
(Auswahl - bei Bedarf)]],VLOOKUP(BTT[[#This Row],[Hauptprozess
(Pflichtauswahl)]],Hauptprozesse[],3,FALSE)),"")</f>
        <v>FI</v>
      </c>
      <c r="G1895" t="s">
        <v>14326</v>
      </c>
      <c r="H1895" s="10"/>
      <c r="J1895" s="10" t="str">
        <f>IFERROR(VLOOKUP(BTT[[#This Row],[Verwendete Transaktion (Pflichtauswahl)]],Transaktionen[[Transaktionen]:[Langtext]],2,FALSE),"")</f>
        <v/>
      </c>
      <c r="V1895" s="10" t="str">
        <f>IFERROR(VLOOKUP(BTT[[#This Row],[Verwendetes Formular
(Auswahl falls relevant)]],Formulare[[Formularbezeichnung]:[Formularname (technisch)]],2,FALSE),"")</f>
        <v/>
      </c>
      <c r="Y1895" s="4"/>
      <c r="AK1895" s="10" t="str">
        <f>IF(BTT[[#This Row],[Subprozess
(optionale Auswahl)]]="","okay",IF(VLOOKUP(BTT[[#This Row],[Subprozess
(optionale Auswahl)]],BPML[[Subprozess]:[Zugeordneter Hauptprozess]],3,FALSE)=BTT[[#This Row],[Hauptprozess
(Pflichtauswahl)]],"okay","falscher Subprozess"))</f>
        <v>okay</v>
      </c>
      <c r="AL1895" t="str">
        <f>IF(aktives_Teilprojekt="Master","",IF(BTT[[#This Row],[Verantwortliches TP
(automatisch)]]=VLOOKUP(aktives_Teilprojekt,Teilprojekte[[Teilprojekte]:[Kürzel]],2,FALSE),"okay","Hauptprozess anderes TP"))</f>
        <v>okay</v>
      </c>
      <c r="AM18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5" s="10" t="str">
        <f>IFERROR(IF(BTT[[#This Row],[SAP-Modul
(Pflichtauswahl)]]&lt;&gt;VLOOKUP(BTT[[#This Row],[Verwendete Transaktion (Pflichtauswahl)]],Transaktionen[[Transaktionen]:[Modul]],3,FALSE),"Modul anders","okay"),"")</f>
        <v/>
      </c>
      <c r="AP1895" s="10" t="str">
        <f>IFERROR(IF(COUNTIFS(BTT[Verwendete Transaktion (Pflichtauswahl)],BTT[[#This Row],[Verwendete Transaktion (Pflichtauswahl)]],BTT[SAP-Modul
(Pflichtauswahl)],"&lt;&gt;"&amp;BTT[[#This Row],[SAP-Modul
(Pflichtauswahl)]])&gt;0,"Modul anders","okay"),"")</f>
        <v>okay</v>
      </c>
      <c r="AQ1895" s="10" t="str">
        <f>IFERROR(IF(COUNTIFS(BTT[Verwendete Transaktion (Pflichtauswahl)],BTT[[#This Row],[Verwendete Transaktion (Pflichtauswahl)]],BTT[Verantwortliches TP
(automatisch)],"&lt;&gt;"&amp;BTT[[#This Row],[Verantwortliches TP
(automatisch)]])&gt;0,"Transaktion mehrfach","okay"),"")</f>
        <v>okay</v>
      </c>
      <c r="AR1895" s="10" t="str">
        <f>IFERROR(IF(COUNTIFS(BTT[Verwendete Transaktion (Pflichtauswahl)],BTT[[#This Row],[Verwendete Transaktion (Pflichtauswahl)]],BTT[Verantwortliches TP
(automatisch)],"&lt;&gt;"&amp;VLOOKUP(aktives_Teilprojekt,Teilprojekte[[Teilprojekte]:[Kürzel]],2,FALSE))&gt;0,"Transaktion mehrfach","okay"),"")</f>
        <v>okay</v>
      </c>
      <c r="AS1895" s="10" t="s">
        <v>12597</v>
      </c>
      <c r="AT1895" s="10"/>
    </row>
    <row r="1896" spans="1:46" x14ac:dyDescent="0.25">
      <c r="A1896" s="14" t="str">
        <f>IFERROR(IF(BTT[[#This Row],[Lfd Nr. 
(aus konsolidierter Datei)]]&lt;&gt;"",BTT[[#This Row],[Lfd Nr. 
(aus konsolidierter Datei)]],VLOOKUP(aktives_Teilprojekt,Teilprojekte[[Teilprojekte]:[Kürzel]],2,FALSE)&amp;ROW(BTT[[#This Row],[Lfd Nr.
(automatisch)]])-2),"")</f>
        <v>FI1810</v>
      </c>
      <c r="B1896" s="15" t="s">
        <v>22</v>
      </c>
      <c r="C1896" s="15"/>
      <c r="D1896" t="s">
        <v>12600</v>
      </c>
      <c r="E1896" s="10" t="str">
        <f>IFERROR(IF(NOT(BTT[[#This Row],[Manuelle Änderung des Verantwortliches TP
(Auswahl - bei Bedarf)]]=""),BTT[[#This Row],[Manuelle Änderung des Verantwortliches TP
(Auswahl - bei Bedarf)]],VLOOKUP(BTT[[#This Row],[Hauptprozess
(Pflichtauswahl)]],Hauptprozesse[],3,FALSE)),"")</f>
        <v>FI</v>
      </c>
      <c r="G1896" t="s">
        <v>14321</v>
      </c>
      <c r="H1896" s="10"/>
      <c r="J1896" s="10" t="str">
        <f>IFERROR(VLOOKUP(BTT[[#This Row],[Verwendete Transaktion (Pflichtauswahl)]],Transaktionen[[Transaktionen]:[Langtext]],2,FALSE),"")</f>
        <v/>
      </c>
      <c r="V1896" s="10" t="str">
        <f>IFERROR(VLOOKUP(BTT[[#This Row],[Verwendetes Formular
(Auswahl falls relevant)]],Formulare[[Formularbezeichnung]:[Formularname (technisch)]],2,FALSE),"")</f>
        <v/>
      </c>
      <c r="Y1896" s="4"/>
      <c r="AK1896" s="10" t="str">
        <f>IF(BTT[[#This Row],[Subprozess
(optionale Auswahl)]]="","okay",IF(VLOOKUP(BTT[[#This Row],[Subprozess
(optionale Auswahl)]],BPML[[Subprozess]:[Zugeordneter Hauptprozess]],3,FALSE)=BTT[[#This Row],[Hauptprozess
(Pflichtauswahl)]],"okay","falscher Subprozess"))</f>
        <v>okay</v>
      </c>
      <c r="AL1896" t="str">
        <f>IF(aktives_Teilprojekt="Master","",IF(BTT[[#This Row],[Verantwortliches TP
(automatisch)]]=VLOOKUP(aktives_Teilprojekt,Teilprojekte[[Teilprojekte]:[Kürzel]],2,FALSE),"okay","Hauptprozess anderes TP"))</f>
        <v>okay</v>
      </c>
      <c r="AM18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6" s="10" t="str">
        <f>IFERROR(IF(BTT[[#This Row],[SAP-Modul
(Pflichtauswahl)]]&lt;&gt;VLOOKUP(BTT[[#This Row],[Verwendete Transaktion (Pflichtauswahl)]],Transaktionen[[Transaktionen]:[Modul]],3,FALSE),"Modul anders","okay"),"")</f>
        <v/>
      </c>
      <c r="AP1896" s="10" t="str">
        <f>IFERROR(IF(COUNTIFS(BTT[Verwendete Transaktion (Pflichtauswahl)],BTT[[#This Row],[Verwendete Transaktion (Pflichtauswahl)]],BTT[SAP-Modul
(Pflichtauswahl)],"&lt;&gt;"&amp;BTT[[#This Row],[SAP-Modul
(Pflichtauswahl)]])&gt;0,"Modul anders","okay"),"")</f>
        <v>okay</v>
      </c>
      <c r="AQ1896" s="10" t="str">
        <f>IFERROR(IF(COUNTIFS(BTT[Verwendete Transaktion (Pflichtauswahl)],BTT[[#This Row],[Verwendete Transaktion (Pflichtauswahl)]],BTT[Verantwortliches TP
(automatisch)],"&lt;&gt;"&amp;BTT[[#This Row],[Verantwortliches TP
(automatisch)]])&gt;0,"Transaktion mehrfach","okay"),"")</f>
        <v>okay</v>
      </c>
      <c r="AR1896" s="10" t="str">
        <f>IFERROR(IF(COUNTIFS(BTT[Verwendete Transaktion (Pflichtauswahl)],BTT[[#This Row],[Verwendete Transaktion (Pflichtauswahl)]],BTT[Verantwortliches TP
(automatisch)],"&lt;&gt;"&amp;VLOOKUP(aktives_Teilprojekt,Teilprojekte[[Teilprojekte]:[Kürzel]],2,FALSE))&gt;0,"Transaktion mehrfach","okay"),"")</f>
        <v>okay</v>
      </c>
      <c r="AS1896" s="10" t="s">
        <v>12599</v>
      </c>
      <c r="AT1896" s="10"/>
    </row>
    <row r="1897" spans="1:46" x14ac:dyDescent="0.25">
      <c r="A1897" s="14" t="str">
        <f>IFERROR(IF(BTT[[#This Row],[Lfd Nr. 
(aus konsolidierter Datei)]]&lt;&gt;"",BTT[[#This Row],[Lfd Nr. 
(aus konsolidierter Datei)]],VLOOKUP(aktives_Teilprojekt,Teilprojekte[[Teilprojekte]:[Kürzel]],2,FALSE)&amp;ROW(BTT[[#This Row],[Lfd Nr.
(automatisch)]])-2),"")</f>
        <v>FI1811</v>
      </c>
      <c r="B1897" s="15" t="s">
        <v>22</v>
      </c>
      <c r="C1897" s="15"/>
      <c r="D1897" t="s">
        <v>12602</v>
      </c>
      <c r="E1897" s="10" t="str">
        <f>IFERROR(IF(NOT(BTT[[#This Row],[Manuelle Änderung des Verantwortliches TP
(Auswahl - bei Bedarf)]]=""),BTT[[#This Row],[Manuelle Änderung des Verantwortliches TP
(Auswahl - bei Bedarf)]],VLOOKUP(BTT[[#This Row],[Hauptprozess
(Pflichtauswahl)]],Hauptprozesse[],3,FALSE)),"")</f>
        <v>FI</v>
      </c>
      <c r="G1897" t="s">
        <v>14326</v>
      </c>
      <c r="H1897" s="10"/>
      <c r="J1897" s="10" t="str">
        <f>IFERROR(VLOOKUP(BTT[[#This Row],[Verwendete Transaktion (Pflichtauswahl)]],Transaktionen[[Transaktionen]:[Langtext]],2,FALSE),"")</f>
        <v/>
      </c>
      <c r="V1897" s="10" t="str">
        <f>IFERROR(VLOOKUP(BTT[[#This Row],[Verwendetes Formular
(Auswahl falls relevant)]],Formulare[[Formularbezeichnung]:[Formularname (technisch)]],2,FALSE),"")</f>
        <v/>
      </c>
      <c r="Y1897" s="4"/>
      <c r="AK1897" s="10" t="str">
        <f>IF(BTT[[#This Row],[Subprozess
(optionale Auswahl)]]="","okay",IF(VLOOKUP(BTT[[#This Row],[Subprozess
(optionale Auswahl)]],BPML[[Subprozess]:[Zugeordneter Hauptprozess]],3,FALSE)=BTT[[#This Row],[Hauptprozess
(Pflichtauswahl)]],"okay","falscher Subprozess"))</f>
        <v>okay</v>
      </c>
      <c r="AL1897" t="str">
        <f>IF(aktives_Teilprojekt="Master","",IF(BTT[[#This Row],[Verantwortliches TP
(automatisch)]]=VLOOKUP(aktives_Teilprojekt,Teilprojekte[[Teilprojekte]:[Kürzel]],2,FALSE),"okay","Hauptprozess anderes TP"))</f>
        <v>okay</v>
      </c>
      <c r="AM18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7" s="10" t="str">
        <f>IFERROR(IF(BTT[[#This Row],[SAP-Modul
(Pflichtauswahl)]]&lt;&gt;VLOOKUP(BTT[[#This Row],[Verwendete Transaktion (Pflichtauswahl)]],Transaktionen[[Transaktionen]:[Modul]],3,FALSE),"Modul anders","okay"),"")</f>
        <v/>
      </c>
      <c r="AP1897" s="10" t="str">
        <f>IFERROR(IF(COUNTIFS(BTT[Verwendete Transaktion (Pflichtauswahl)],BTT[[#This Row],[Verwendete Transaktion (Pflichtauswahl)]],BTT[SAP-Modul
(Pflichtauswahl)],"&lt;&gt;"&amp;BTT[[#This Row],[SAP-Modul
(Pflichtauswahl)]])&gt;0,"Modul anders","okay"),"")</f>
        <v>okay</v>
      </c>
      <c r="AQ1897" s="10" t="str">
        <f>IFERROR(IF(COUNTIFS(BTT[Verwendete Transaktion (Pflichtauswahl)],BTT[[#This Row],[Verwendete Transaktion (Pflichtauswahl)]],BTT[Verantwortliches TP
(automatisch)],"&lt;&gt;"&amp;BTT[[#This Row],[Verantwortliches TP
(automatisch)]])&gt;0,"Transaktion mehrfach","okay"),"")</f>
        <v>okay</v>
      </c>
      <c r="AR1897" s="10" t="str">
        <f>IFERROR(IF(COUNTIFS(BTT[Verwendete Transaktion (Pflichtauswahl)],BTT[[#This Row],[Verwendete Transaktion (Pflichtauswahl)]],BTT[Verantwortliches TP
(automatisch)],"&lt;&gt;"&amp;VLOOKUP(aktives_Teilprojekt,Teilprojekte[[Teilprojekte]:[Kürzel]],2,FALSE))&gt;0,"Transaktion mehrfach","okay"),"")</f>
        <v>okay</v>
      </c>
      <c r="AS1897" s="10" t="s">
        <v>12601</v>
      </c>
      <c r="AT1897" s="10"/>
    </row>
    <row r="1898" spans="1:46" x14ac:dyDescent="0.25">
      <c r="A1898" s="14" t="str">
        <f>IFERROR(IF(BTT[[#This Row],[Lfd Nr. 
(aus konsolidierter Datei)]]&lt;&gt;"",BTT[[#This Row],[Lfd Nr. 
(aus konsolidierter Datei)]],VLOOKUP(aktives_Teilprojekt,Teilprojekte[[Teilprojekte]:[Kürzel]],2,FALSE)&amp;ROW(BTT[[#This Row],[Lfd Nr.
(automatisch)]])-2),"")</f>
        <v>FI1812</v>
      </c>
      <c r="B1898" s="15" t="s">
        <v>22</v>
      </c>
      <c r="C1898" s="15"/>
      <c r="D1898" t="s">
        <v>12604</v>
      </c>
      <c r="E1898" s="10" t="str">
        <f>IFERROR(IF(NOT(BTT[[#This Row],[Manuelle Änderung des Verantwortliches TP
(Auswahl - bei Bedarf)]]=""),BTT[[#This Row],[Manuelle Änderung des Verantwortliches TP
(Auswahl - bei Bedarf)]],VLOOKUP(BTT[[#This Row],[Hauptprozess
(Pflichtauswahl)]],Hauptprozesse[],3,FALSE)),"")</f>
        <v>FI</v>
      </c>
      <c r="G1898" t="s">
        <v>14326</v>
      </c>
      <c r="H1898" s="10"/>
      <c r="J1898" s="10" t="str">
        <f>IFERROR(VLOOKUP(BTT[[#This Row],[Verwendete Transaktion (Pflichtauswahl)]],Transaktionen[[Transaktionen]:[Langtext]],2,FALSE),"")</f>
        <v/>
      </c>
      <c r="V1898" s="10" t="str">
        <f>IFERROR(VLOOKUP(BTT[[#This Row],[Verwendetes Formular
(Auswahl falls relevant)]],Formulare[[Formularbezeichnung]:[Formularname (technisch)]],2,FALSE),"")</f>
        <v/>
      </c>
      <c r="Y1898" s="4"/>
      <c r="AK1898" s="10" t="str">
        <f>IF(BTT[[#This Row],[Subprozess
(optionale Auswahl)]]="","okay",IF(VLOOKUP(BTT[[#This Row],[Subprozess
(optionale Auswahl)]],BPML[[Subprozess]:[Zugeordneter Hauptprozess]],3,FALSE)=BTT[[#This Row],[Hauptprozess
(Pflichtauswahl)]],"okay","falscher Subprozess"))</f>
        <v>okay</v>
      </c>
      <c r="AL1898" t="str">
        <f>IF(aktives_Teilprojekt="Master","",IF(BTT[[#This Row],[Verantwortliches TP
(automatisch)]]=VLOOKUP(aktives_Teilprojekt,Teilprojekte[[Teilprojekte]:[Kürzel]],2,FALSE),"okay","Hauptprozess anderes TP"))</f>
        <v>okay</v>
      </c>
      <c r="AM18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8" s="10" t="str">
        <f>IFERROR(IF(BTT[[#This Row],[SAP-Modul
(Pflichtauswahl)]]&lt;&gt;VLOOKUP(BTT[[#This Row],[Verwendete Transaktion (Pflichtauswahl)]],Transaktionen[[Transaktionen]:[Modul]],3,FALSE),"Modul anders","okay"),"")</f>
        <v/>
      </c>
      <c r="AP1898" s="10" t="str">
        <f>IFERROR(IF(COUNTIFS(BTT[Verwendete Transaktion (Pflichtauswahl)],BTT[[#This Row],[Verwendete Transaktion (Pflichtauswahl)]],BTT[SAP-Modul
(Pflichtauswahl)],"&lt;&gt;"&amp;BTT[[#This Row],[SAP-Modul
(Pflichtauswahl)]])&gt;0,"Modul anders","okay"),"")</f>
        <v>okay</v>
      </c>
      <c r="AQ1898" s="10" t="str">
        <f>IFERROR(IF(COUNTIFS(BTT[Verwendete Transaktion (Pflichtauswahl)],BTT[[#This Row],[Verwendete Transaktion (Pflichtauswahl)]],BTT[Verantwortliches TP
(automatisch)],"&lt;&gt;"&amp;BTT[[#This Row],[Verantwortliches TP
(automatisch)]])&gt;0,"Transaktion mehrfach","okay"),"")</f>
        <v>okay</v>
      </c>
      <c r="AR1898" s="10" t="str">
        <f>IFERROR(IF(COUNTIFS(BTT[Verwendete Transaktion (Pflichtauswahl)],BTT[[#This Row],[Verwendete Transaktion (Pflichtauswahl)]],BTT[Verantwortliches TP
(automatisch)],"&lt;&gt;"&amp;VLOOKUP(aktives_Teilprojekt,Teilprojekte[[Teilprojekte]:[Kürzel]],2,FALSE))&gt;0,"Transaktion mehrfach","okay"),"")</f>
        <v>okay</v>
      </c>
      <c r="AS1898" s="10" t="s">
        <v>12603</v>
      </c>
      <c r="AT1898" s="10"/>
    </row>
    <row r="1899" spans="1:46" x14ac:dyDescent="0.25">
      <c r="A1899" s="14" t="str">
        <f>IFERROR(IF(BTT[[#This Row],[Lfd Nr. 
(aus konsolidierter Datei)]]&lt;&gt;"",BTT[[#This Row],[Lfd Nr. 
(aus konsolidierter Datei)]],VLOOKUP(aktives_Teilprojekt,Teilprojekte[[Teilprojekte]:[Kürzel]],2,FALSE)&amp;ROW(BTT[[#This Row],[Lfd Nr.
(automatisch)]])-2),"")</f>
        <v>FI1813</v>
      </c>
      <c r="B1899" s="15" t="s">
        <v>22</v>
      </c>
      <c r="C1899" s="15"/>
      <c r="D1899" t="s">
        <v>12606</v>
      </c>
      <c r="E1899" s="10" t="str">
        <f>IFERROR(IF(NOT(BTT[[#This Row],[Manuelle Änderung des Verantwortliches TP
(Auswahl - bei Bedarf)]]=""),BTT[[#This Row],[Manuelle Änderung des Verantwortliches TP
(Auswahl - bei Bedarf)]],VLOOKUP(BTT[[#This Row],[Hauptprozess
(Pflichtauswahl)]],Hauptprozesse[],3,FALSE)),"")</f>
        <v>FI</v>
      </c>
      <c r="G1899" t="s">
        <v>14326</v>
      </c>
      <c r="H1899" s="10"/>
      <c r="J1899" s="10" t="str">
        <f>IFERROR(VLOOKUP(BTT[[#This Row],[Verwendete Transaktion (Pflichtauswahl)]],Transaktionen[[Transaktionen]:[Langtext]],2,FALSE),"")</f>
        <v/>
      </c>
      <c r="V1899" s="10" t="str">
        <f>IFERROR(VLOOKUP(BTT[[#This Row],[Verwendetes Formular
(Auswahl falls relevant)]],Formulare[[Formularbezeichnung]:[Formularname (technisch)]],2,FALSE),"")</f>
        <v/>
      </c>
      <c r="Y1899" s="4"/>
      <c r="AK1899" s="10" t="str">
        <f>IF(BTT[[#This Row],[Subprozess
(optionale Auswahl)]]="","okay",IF(VLOOKUP(BTT[[#This Row],[Subprozess
(optionale Auswahl)]],BPML[[Subprozess]:[Zugeordneter Hauptprozess]],3,FALSE)=BTT[[#This Row],[Hauptprozess
(Pflichtauswahl)]],"okay","falscher Subprozess"))</f>
        <v>okay</v>
      </c>
      <c r="AL1899" t="str">
        <f>IF(aktives_Teilprojekt="Master","",IF(BTT[[#This Row],[Verantwortliches TP
(automatisch)]]=VLOOKUP(aktives_Teilprojekt,Teilprojekte[[Teilprojekte]:[Kürzel]],2,FALSE),"okay","Hauptprozess anderes TP"))</f>
        <v>okay</v>
      </c>
      <c r="AM18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9" s="10" t="str">
        <f>IFERROR(IF(BTT[[#This Row],[SAP-Modul
(Pflichtauswahl)]]&lt;&gt;VLOOKUP(BTT[[#This Row],[Verwendete Transaktion (Pflichtauswahl)]],Transaktionen[[Transaktionen]:[Modul]],3,FALSE),"Modul anders","okay"),"")</f>
        <v/>
      </c>
      <c r="AP1899" s="10" t="str">
        <f>IFERROR(IF(COUNTIFS(BTT[Verwendete Transaktion (Pflichtauswahl)],BTT[[#This Row],[Verwendete Transaktion (Pflichtauswahl)]],BTT[SAP-Modul
(Pflichtauswahl)],"&lt;&gt;"&amp;BTT[[#This Row],[SAP-Modul
(Pflichtauswahl)]])&gt;0,"Modul anders","okay"),"")</f>
        <v>okay</v>
      </c>
      <c r="AQ1899" s="10" t="str">
        <f>IFERROR(IF(COUNTIFS(BTT[Verwendete Transaktion (Pflichtauswahl)],BTT[[#This Row],[Verwendete Transaktion (Pflichtauswahl)]],BTT[Verantwortliches TP
(automatisch)],"&lt;&gt;"&amp;BTT[[#This Row],[Verantwortliches TP
(automatisch)]])&gt;0,"Transaktion mehrfach","okay"),"")</f>
        <v>okay</v>
      </c>
      <c r="AR1899" s="10" t="str">
        <f>IFERROR(IF(COUNTIFS(BTT[Verwendete Transaktion (Pflichtauswahl)],BTT[[#This Row],[Verwendete Transaktion (Pflichtauswahl)]],BTT[Verantwortliches TP
(automatisch)],"&lt;&gt;"&amp;VLOOKUP(aktives_Teilprojekt,Teilprojekte[[Teilprojekte]:[Kürzel]],2,FALSE))&gt;0,"Transaktion mehrfach","okay"),"")</f>
        <v>okay</v>
      </c>
      <c r="AS1899" s="10" t="s">
        <v>12605</v>
      </c>
      <c r="AT1899" s="10"/>
    </row>
    <row r="1900" spans="1:46" x14ac:dyDescent="0.25">
      <c r="A1900" s="14" t="str">
        <f>IFERROR(IF(BTT[[#This Row],[Lfd Nr. 
(aus konsolidierter Datei)]]&lt;&gt;"",BTT[[#This Row],[Lfd Nr. 
(aus konsolidierter Datei)]],VLOOKUP(aktives_Teilprojekt,Teilprojekte[[Teilprojekte]:[Kürzel]],2,FALSE)&amp;ROW(BTT[[#This Row],[Lfd Nr.
(automatisch)]])-2),"")</f>
        <v>FI1814</v>
      </c>
      <c r="B1900" s="15" t="s">
        <v>22</v>
      </c>
      <c r="C1900" s="15"/>
      <c r="D1900" t="s">
        <v>12608</v>
      </c>
      <c r="E1900" s="10" t="str">
        <f>IFERROR(IF(NOT(BTT[[#This Row],[Manuelle Änderung des Verantwortliches TP
(Auswahl - bei Bedarf)]]=""),BTT[[#This Row],[Manuelle Änderung des Verantwortliches TP
(Auswahl - bei Bedarf)]],VLOOKUP(BTT[[#This Row],[Hauptprozess
(Pflichtauswahl)]],Hauptprozesse[],3,FALSE)),"")</f>
        <v>FI</v>
      </c>
      <c r="G1900" t="s">
        <v>14326</v>
      </c>
      <c r="H1900" s="10"/>
      <c r="J1900" s="10" t="str">
        <f>IFERROR(VLOOKUP(BTT[[#This Row],[Verwendete Transaktion (Pflichtauswahl)]],Transaktionen[[Transaktionen]:[Langtext]],2,FALSE),"")</f>
        <v/>
      </c>
      <c r="V1900" s="10" t="str">
        <f>IFERROR(VLOOKUP(BTT[[#This Row],[Verwendetes Formular
(Auswahl falls relevant)]],Formulare[[Formularbezeichnung]:[Formularname (technisch)]],2,FALSE),"")</f>
        <v/>
      </c>
      <c r="Y1900" s="4"/>
      <c r="AK1900" s="10" t="str">
        <f>IF(BTT[[#This Row],[Subprozess
(optionale Auswahl)]]="","okay",IF(VLOOKUP(BTT[[#This Row],[Subprozess
(optionale Auswahl)]],BPML[[Subprozess]:[Zugeordneter Hauptprozess]],3,FALSE)=BTT[[#This Row],[Hauptprozess
(Pflichtauswahl)]],"okay","falscher Subprozess"))</f>
        <v>okay</v>
      </c>
      <c r="AL1900" t="str">
        <f>IF(aktives_Teilprojekt="Master","",IF(BTT[[#This Row],[Verantwortliches TP
(automatisch)]]=VLOOKUP(aktives_Teilprojekt,Teilprojekte[[Teilprojekte]:[Kürzel]],2,FALSE),"okay","Hauptprozess anderes TP"))</f>
        <v>okay</v>
      </c>
      <c r="AM19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0" s="10" t="str">
        <f>IFERROR(IF(BTT[[#This Row],[SAP-Modul
(Pflichtauswahl)]]&lt;&gt;VLOOKUP(BTT[[#This Row],[Verwendete Transaktion (Pflichtauswahl)]],Transaktionen[[Transaktionen]:[Modul]],3,FALSE),"Modul anders","okay"),"")</f>
        <v/>
      </c>
      <c r="AP1900" s="10" t="str">
        <f>IFERROR(IF(COUNTIFS(BTT[Verwendete Transaktion (Pflichtauswahl)],BTT[[#This Row],[Verwendete Transaktion (Pflichtauswahl)]],BTT[SAP-Modul
(Pflichtauswahl)],"&lt;&gt;"&amp;BTT[[#This Row],[SAP-Modul
(Pflichtauswahl)]])&gt;0,"Modul anders","okay"),"")</f>
        <v>okay</v>
      </c>
      <c r="AQ1900" s="10" t="str">
        <f>IFERROR(IF(COUNTIFS(BTT[Verwendete Transaktion (Pflichtauswahl)],BTT[[#This Row],[Verwendete Transaktion (Pflichtauswahl)]],BTT[Verantwortliches TP
(automatisch)],"&lt;&gt;"&amp;BTT[[#This Row],[Verantwortliches TP
(automatisch)]])&gt;0,"Transaktion mehrfach","okay"),"")</f>
        <v>okay</v>
      </c>
      <c r="AR1900" s="10" t="str">
        <f>IFERROR(IF(COUNTIFS(BTT[Verwendete Transaktion (Pflichtauswahl)],BTT[[#This Row],[Verwendete Transaktion (Pflichtauswahl)]],BTT[Verantwortliches TP
(automatisch)],"&lt;&gt;"&amp;VLOOKUP(aktives_Teilprojekt,Teilprojekte[[Teilprojekte]:[Kürzel]],2,FALSE))&gt;0,"Transaktion mehrfach","okay"),"")</f>
        <v>okay</v>
      </c>
      <c r="AS1900" s="10" t="s">
        <v>12607</v>
      </c>
      <c r="AT1900" s="10"/>
    </row>
    <row r="1901" spans="1:46" x14ac:dyDescent="0.25">
      <c r="A1901" s="14" t="str">
        <f>IFERROR(IF(BTT[[#This Row],[Lfd Nr. 
(aus konsolidierter Datei)]]&lt;&gt;"",BTT[[#This Row],[Lfd Nr. 
(aus konsolidierter Datei)]],VLOOKUP(aktives_Teilprojekt,Teilprojekte[[Teilprojekte]:[Kürzel]],2,FALSE)&amp;ROW(BTT[[#This Row],[Lfd Nr.
(automatisch)]])-2),"")</f>
        <v>FI1815</v>
      </c>
      <c r="B1901" s="15" t="s">
        <v>22</v>
      </c>
      <c r="C1901" s="15"/>
      <c r="D1901" t="s">
        <v>12610</v>
      </c>
      <c r="E1901" s="10" t="str">
        <f>IFERROR(IF(NOT(BTT[[#This Row],[Manuelle Änderung des Verantwortliches TP
(Auswahl - bei Bedarf)]]=""),BTT[[#This Row],[Manuelle Änderung des Verantwortliches TP
(Auswahl - bei Bedarf)]],VLOOKUP(BTT[[#This Row],[Hauptprozess
(Pflichtauswahl)]],Hauptprozesse[],3,FALSE)),"")</f>
        <v>FI</v>
      </c>
      <c r="G1901" t="s">
        <v>14321</v>
      </c>
      <c r="H1901" s="10" t="s">
        <v>8456</v>
      </c>
      <c r="I1901" t="s">
        <v>1760</v>
      </c>
      <c r="J1901" s="10" t="str">
        <f>IFERROR(VLOOKUP(BTT[[#This Row],[Verwendete Transaktion (Pflichtauswahl)]],Transaktionen[[Transaktionen]:[Langtext]],2,FALSE),"")</f>
        <v>Beleg anzeigen</v>
      </c>
      <c r="V1901" s="10" t="str">
        <f>IFERROR(VLOOKUP(BTT[[#This Row],[Verwendetes Formular
(Auswahl falls relevant)]],Formulare[[Formularbezeichnung]:[Formularname (technisch)]],2,FALSE),"")</f>
        <v/>
      </c>
      <c r="Y1901" s="4"/>
      <c r="AK1901" s="10" t="str">
        <f>IF(BTT[[#This Row],[Subprozess
(optionale Auswahl)]]="","okay",IF(VLOOKUP(BTT[[#This Row],[Subprozess
(optionale Auswahl)]],BPML[[Subprozess]:[Zugeordneter Hauptprozess]],3,FALSE)=BTT[[#This Row],[Hauptprozess
(Pflichtauswahl)]],"okay","falscher Subprozess"))</f>
        <v>okay</v>
      </c>
      <c r="AL1901" t="str">
        <f>IF(aktives_Teilprojekt="Master","",IF(BTT[[#This Row],[Verantwortliches TP
(automatisch)]]=VLOOKUP(aktives_Teilprojekt,Teilprojekte[[Teilprojekte]:[Kürzel]],2,FALSE),"okay","Hauptprozess anderes TP"))</f>
        <v>okay</v>
      </c>
      <c r="AM19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1" s="10" t="str">
        <f>IFERROR(IF(BTT[[#This Row],[SAP-Modul
(Pflichtauswahl)]]&lt;&gt;VLOOKUP(BTT[[#This Row],[Verwendete Transaktion (Pflichtauswahl)]],Transaktionen[[Transaktionen]:[Modul]],3,FALSE),"Modul anders","okay"),"")</f>
        <v>okay</v>
      </c>
      <c r="AP1901" s="10" t="str">
        <f>IFERROR(IF(COUNTIFS(BTT[Verwendete Transaktion (Pflichtauswahl)],BTT[[#This Row],[Verwendete Transaktion (Pflichtauswahl)]],BTT[SAP-Modul
(Pflichtauswahl)],"&lt;&gt;"&amp;BTT[[#This Row],[SAP-Modul
(Pflichtauswahl)]])&gt;0,"Modul anders","okay"),"")</f>
        <v>Modul anders</v>
      </c>
      <c r="AQ1901" s="10" t="str">
        <f>IFERROR(IF(COUNTIFS(BTT[Verwendete Transaktion (Pflichtauswahl)],BTT[[#This Row],[Verwendete Transaktion (Pflichtauswahl)]],BTT[Verantwortliches TP
(automatisch)],"&lt;&gt;"&amp;BTT[[#This Row],[Verantwortliches TP
(automatisch)]])&gt;0,"Transaktion mehrfach","okay"),"")</f>
        <v>okay</v>
      </c>
      <c r="AR1901" s="10" t="str">
        <f>IFERROR(IF(COUNTIFS(BTT[Verwendete Transaktion (Pflichtauswahl)],BTT[[#This Row],[Verwendete Transaktion (Pflichtauswahl)]],BTT[Verantwortliches TP
(automatisch)],"&lt;&gt;"&amp;VLOOKUP(aktives_Teilprojekt,Teilprojekte[[Teilprojekte]:[Kürzel]],2,FALSE))&gt;0,"Transaktion mehrfach","okay"),"")</f>
        <v>okay</v>
      </c>
      <c r="AS1901" s="10" t="s">
        <v>12609</v>
      </c>
      <c r="AT1901" s="10"/>
    </row>
    <row r="1902" spans="1:46" x14ac:dyDescent="0.25">
      <c r="A1902" s="14" t="str">
        <f>IFERROR(IF(BTT[[#This Row],[Lfd Nr. 
(aus konsolidierter Datei)]]&lt;&gt;"",BTT[[#This Row],[Lfd Nr. 
(aus konsolidierter Datei)]],VLOOKUP(aktives_Teilprojekt,Teilprojekte[[Teilprojekte]:[Kürzel]],2,FALSE)&amp;ROW(BTT[[#This Row],[Lfd Nr.
(automatisch)]])-2),"")</f>
        <v>FI1816</v>
      </c>
      <c r="B1902" s="15" t="s">
        <v>22</v>
      </c>
      <c r="C1902" s="15"/>
      <c r="D1902" t="s">
        <v>12610</v>
      </c>
      <c r="E1902" s="10" t="str">
        <f>IFERROR(IF(NOT(BTT[[#This Row],[Manuelle Änderung des Verantwortliches TP
(Auswahl - bei Bedarf)]]=""),BTT[[#This Row],[Manuelle Änderung des Verantwortliches TP
(Auswahl - bei Bedarf)]],VLOOKUP(BTT[[#This Row],[Hauptprozess
(Pflichtauswahl)]],Hauptprozesse[],3,FALSE)),"")</f>
        <v>FI</v>
      </c>
      <c r="G1902" t="s">
        <v>14321</v>
      </c>
      <c r="H1902" s="10" t="s">
        <v>6102</v>
      </c>
      <c r="I1902" t="s">
        <v>1809</v>
      </c>
      <c r="J1902" s="10" t="str">
        <f>IFERROR(VLOOKUP(BTT[[#This Row],[Verwendete Transaktion (Pflichtauswahl)]],Transaktionen[[Transaktionen]:[Langtext]],2,FALSE),"")</f>
        <v>Einzelposten Kreditoren</v>
      </c>
      <c r="V1902" s="10" t="str">
        <f>IFERROR(VLOOKUP(BTT[[#This Row],[Verwendetes Formular
(Auswahl falls relevant)]],Formulare[[Formularbezeichnung]:[Formularname (technisch)]],2,FALSE),"")</f>
        <v/>
      </c>
      <c r="Y1902" s="4"/>
      <c r="AK1902" s="10" t="str">
        <f>IF(BTT[[#This Row],[Subprozess
(optionale Auswahl)]]="","okay",IF(VLOOKUP(BTT[[#This Row],[Subprozess
(optionale Auswahl)]],BPML[[Subprozess]:[Zugeordneter Hauptprozess]],3,FALSE)=BTT[[#This Row],[Hauptprozess
(Pflichtauswahl)]],"okay","falscher Subprozess"))</f>
        <v>okay</v>
      </c>
      <c r="AL1902" t="str">
        <f>IF(aktives_Teilprojekt="Master","",IF(BTT[[#This Row],[Verantwortliches TP
(automatisch)]]=VLOOKUP(aktives_Teilprojekt,Teilprojekte[[Teilprojekte]:[Kürzel]],2,FALSE),"okay","Hauptprozess anderes TP"))</f>
        <v>okay</v>
      </c>
      <c r="AM19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2" s="10" t="str">
        <f>IFERROR(IF(BTT[[#This Row],[SAP-Modul
(Pflichtauswahl)]]&lt;&gt;VLOOKUP(BTT[[#This Row],[Verwendete Transaktion (Pflichtauswahl)]],Transaktionen[[Transaktionen]:[Modul]],3,FALSE),"Modul anders","okay"),"")</f>
        <v>okay</v>
      </c>
      <c r="AP1902" s="10" t="str">
        <f>IFERROR(IF(COUNTIFS(BTT[Verwendete Transaktion (Pflichtauswahl)],BTT[[#This Row],[Verwendete Transaktion (Pflichtauswahl)]],BTT[SAP-Modul
(Pflichtauswahl)],"&lt;&gt;"&amp;BTT[[#This Row],[SAP-Modul
(Pflichtauswahl)]])&gt;0,"Modul anders","okay"),"")</f>
        <v>okay</v>
      </c>
      <c r="AQ1902" s="10" t="str">
        <f>IFERROR(IF(COUNTIFS(BTT[Verwendete Transaktion (Pflichtauswahl)],BTT[[#This Row],[Verwendete Transaktion (Pflichtauswahl)]],BTT[Verantwortliches TP
(automatisch)],"&lt;&gt;"&amp;BTT[[#This Row],[Verantwortliches TP
(automatisch)]])&gt;0,"Transaktion mehrfach","okay"),"")</f>
        <v>okay</v>
      </c>
      <c r="AR1902" s="10" t="str">
        <f>IFERROR(IF(COUNTIFS(BTT[Verwendete Transaktion (Pflichtauswahl)],BTT[[#This Row],[Verwendete Transaktion (Pflichtauswahl)]],BTT[Verantwortliches TP
(automatisch)],"&lt;&gt;"&amp;VLOOKUP(aktives_Teilprojekt,Teilprojekte[[Teilprojekte]:[Kürzel]],2,FALSE))&gt;0,"Transaktion mehrfach","okay"),"")</f>
        <v>okay</v>
      </c>
      <c r="AS1902" s="10" t="s">
        <v>12611</v>
      </c>
      <c r="AT1902" s="10"/>
    </row>
    <row r="1903" spans="1:46" x14ac:dyDescent="0.25">
      <c r="A1903" s="14" t="str">
        <f>IFERROR(IF(BTT[[#This Row],[Lfd Nr. 
(aus konsolidierter Datei)]]&lt;&gt;"",BTT[[#This Row],[Lfd Nr. 
(aus konsolidierter Datei)]],VLOOKUP(aktives_Teilprojekt,Teilprojekte[[Teilprojekte]:[Kürzel]],2,FALSE)&amp;ROW(BTT[[#This Row],[Lfd Nr.
(automatisch)]])-2),"")</f>
        <v>FI1817</v>
      </c>
      <c r="B1903" s="15" t="s">
        <v>22</v>
      </c>
      <c r="C1903" s="15"/>
      <c r="D1903" t="s">
        <v>12613</v>
      </c>
      <c r="E1903" s="10" t="str">
        <f>IFERROR(IF(NOT(BTT[[#This Row],[Manuelle Änderung des Verantwortliches TP
(Auswahl - bei Bedarf)]]=""),BTT[[#This Row],[Manuelle Änderung des Verantwortliches TP
(Auswahl - bei Bedarf)]],VLOOKUP(BTT[[#This Row],[Hauptprozess
(Pflichtauswahl)]],Hauptprozesse[],3,FALSE)),"")</f>
        <v>FI</v>
      </c>
      <c r="G1903" t="s">
        <v>14321</v>
      </c>
      <c r="H1903" s="10" t="s">
        <v>8456</v>
      </c>
      <c r="I1903" t="s">
        <v>1760</v>
      </c>
      <c r="J1903" s="10" t="str">
        <f>IFERROR(VLOOKUP(BTT[[#This Row],[Verwendete Transaktion (Pflichtauswahl)]],Transaktionen[[Transaktionen]:[Langtext]],2,FALSE),"")</f>
        <v>Beleg anzeigen</v>
      </c>
      <c r="V1903" s="10" t="str">
        <f>IFERROR(VLOOKUP(BTT[[#This Row],[Verwendetes Formular
(Auswahl falls relevant)]],Formulare[[Formularbezeichnung]:[Formularname (technisch)]],2,FALSE),"")</f>
        <v/>
      </c>
      <c r="Y1903" s="4"/>
      <c r="AK1903" s="10" t="str">
        <f>IF(BTT[[#This Row],[Subprozess
(optionale Auswahl)]]="","okay",IF(VLOOKUP(BTT[[#This Row],[Subprozess
(optionale Auswahl)]],BPML[[Subprozess]:[Zugeordneter Hauptprozess]],3,FALSE)=BTT[[#This Row],[Hauptprozess
(Pflichtauswahl)]],"okay","falscher Subprozess"))</f>
        <v>okay</v>
      </c>
      <c r="AL1903" t="str">
        <f>IF(aktives_Teilprojekt="Master","",IF(BTT[[#This Row],[Verantwortliches TP
(automatisch)]]=VLOOKUP(aktives_Teilprojekt,Teilprojekte[[Teilprojekte]:[Kürzel]],2,FALSE),"okay","Hauptprozess anderes TP"))</f>
        <v>okay</v>
      </c>
      <c r="AM19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3" s="10" t="str">
        <f>IFERROR(IF(BTT[[#This Row],[SAP-Modul
(Pflichtauswahl)]]&lt;&gt;VLOOKUP(BTT[[#This Row],[Verwendete Transaktion (Pflichtauswahl)]],Transaktionen[[Transaktionen]:[Modul]],3,FALSE),"Modul anders","okay"),"")</f>
        <v>okay</v>
      </c>
      <c r="AP1903" s="10" t="str">
        <f>IFERROR(IF(COUNTIFS(BTT[Verwendete Transaktion (Pflichtauswahl)],BTT[[#This Row],[Verwendete Transaktion (Pflichtauswahl)]],BTT[SAP-Modul
(Pflichtauswahl)],"&lt;&gt;"&amp;BTT[[#This Row],[SAP-Modul
(Pflichtauswahl)]])&gt;0,"Modul anders","okay"),"")</f>
        <v>Modul anders</v>
      </c>
      <c r="AQ1903" s="10" t="str">
        <f>IFERROR(IF(COUNTIFS(BTT[Verwendete Transaktion (Pflichtauswahl)],BTT[[#This Row],[Verwendete Transaktion (Pflichtauswahl)]],BTT[Verantwortliches TP
(automatisch)],"&lt;&gt;"&amp;BTT[[#This Row],[Verantwortliches TP
(automatisch)]])&gt;0,"Transaktion mehrfach","okay"),"")</f>
        <v>okay</v>
      </c>
      <c r="AR1903" s="10" t="str">
        <f>IFERROR(IF(COUNTIFS(BTT[Verwendete Transaktion (Pflichtauswahl)],BTT[[#This Row],[Verwendete Transaktion (Pflichtauswahl)]],BTT[Verantwortliches TP
(automatisch)],"&lt;&gt;"&amp;VLOOKUP(aktives_Teilprojekt,Teilprojekte[[Teilprojekte]:[Kürzel]],2,FALSE))&gt;0,"Transaktion mehrfach","okay"),"")</f>
        <v>okay</v>
      </c>
      <c r="AS1903" s="10" t="s">
        <v>12612</v>
      </c>
      <c r="AT1903" s="10"/>
    </row>
    <row r="1904" spans="1:46" x14ac:dyDescent="0.25">
      <c r="A1904" s="14" t="str">
        <f>IFERROR(IF(BTT[[#This Row],[Lfd Nr. 
(aus konsolidierter Datei)]]&lt;&gt;"",BTT[[#This Row],[Lfd Nr. 
(aus konsolidierter Datei)]],VLOOKUP(aktives_Teilprojekt,Teilprojekte[[Teilprojekte]:[Kürzel]],2,FALSE)&amp;ROW(BTT[[#This Row],[Lfd Nr.
(automatisch)]])-2),"")</f>
        <v>FI1818</v>
      </c>
      <c r="B1904" s="15" t="s">
        <v>22</v>
      </c>
      <c r="C1904" s="15"/>
      <c r="D1904" t="s">
        <v>12613</v>
      </c>
      <c r="E1904" s="10" t="str">
        <f>IFERROR(IF(NOT(BTT[[#This Row],[Manuelle Änderung des Verantwortliches TP
(Auswahl - bei Bedarf)]]=""),BTT[[#This Row],[Manuelle Änderung des Verantwortliches TP
(Auswahl - bei Bedarf)]],VLOOKUP(BTT[[#This Row],[Hauptprozess
(Pflichtauswahl)]],Hauptprozesse[],3,FALSE)),"")</f>
        <v>FI</v>
      </c>
      <c r="G1904" t="s">
        <v>14321</v>
      </c>
      <c r="H1904" s="10" t="s">
        <v>6102</v>
      </c>
      <c r="I1904" t="s">
        <v>1809</v>
      </c>
      <c r="J1904" s="10" t="str">
        <f>IFERROR(VLOOKUP(BTT[[#This Row],[Verwendete Transaktion (Pflichtauswahl)]],Transaktionen[[Transaktionen]:[Langtext]],2,FALSE),"")</f>
        <v>Einzelposten Kreditoren</v>
      </c>
      <c r="V1904" s="10" t="str">
        <f>IFERROR(VLOOKUP(BTT[[#This Row],[Verwendetes Formular
(Auswahl falls relevant)]],Formulare[[Formularbezeichnung]:[Formularname (technisch)]],2,FALSE),"")</f>
        <v/>
      </c>
      <c r="Y1904" s="4"/>
      <c r="AK1904" s="10" t="str">
        <f>IF(BTT[[#This Row],[Subprozess
(optionale Auswahl)]]="","okay",IF(VLOOKUP(BTT[[#This Row],[Subprozess
(optionale Auswahl)]],BPML[[Subprozess]:[Zugeordneter Hauptprozess]],3,FALSE)=BTT[[#This Row],[Hauptprozess
(Pflichtauswahl)]],"okay","falscher Subprozess"))</f>
        <v>okay</v>
      </c>
      <c r="AL1904" t="str">
        <f>IF(aktives_Teilprojekt="Master","",IF(BTT[[#This Row],[Verantwortliches TP
(automatisch)]]=VLOOKUP(aktives_Teilprojekt,Teilprojekte[[Teilprojekte]:[Kürzel]],2,FALSE),"okay","Hauptprozess anderes TP"))</f>
        <v>okay</v>
      </c>
      <c r="AM19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4" s="10" t="str">
        <f>IFERROR(IF(BTT[[#This Row],[SAP-Modul
(Pflichtauswahl)]]&lt;&gt;VLOOKUP(BTT[[#This Row],[Verwendete Transaktion (Pflichtauswahl)]],Transaktionen[[Transaktionen]:[Modul]],3,FALSE),"Modul anders","okay"),"")</f>
        <v>okay</v>
      </c>
      <c r="AP1904" s="10" t="str">
        <f>IFERROR(IF(COUNTIFS(BTT[Verwendete Transaktion (Pflichtauswahl)],BTT[[#This Row],[Verwendete Transaktion (Pflichtauswahl)]],BTT[SAP-Modul
(Pflichtauswahl)],"&lt;&gt;"&amp;BTT[[#This Row],[SAP-Modul
(Pflichtauswahl)]])&gt;0,"Modul anders","okay"),"")</f>
        <v>okay</v>
      </c>
      <c r="AQ1904" s="10" t="str">
        <f>IFERROR(IF(COUNTIFS(BTT[Verwendete Transaktion (Pflichtauswahl)],BTT[[#This Row],[Verwendete Transaktion (Pflichtauswahl)]],BTT[Verantwortliches TP
(automatisch)],"&lt;&gt;"&amp;BTT[[#This Row],[Verantwortliches TP
(automatisch)]])&gt;0,"Transaktion mehrfach","okay"),"")</f>
        <v>okay</v>
      </c>
      <c r="AR1904" s="10" t="str">
        <f>IFERROR(IF(COUNTIFS(BTT[Verwendete Transaktion (Pflichtauswahl)],BTT[[#This Row],[Verwendete Transaktion (Pflichtauswahl)]],BTT[Verantwortliches TP
(automatisch)],"&lt;&gt;"&amp;VLOOKUP(aktives_Teilprojekt,Teilprojekte[[Teilprojekte]:[Kürzel]],2,FALSE))&gt;0,"Transaktion mehrfach","okay"),"")</f>
        <v>okay</v>
      </c>
      <c r="AS1904" s="10" t="s">
        <v>12614</v>
      </c>
      <c r="AT1904" s="10"/>
    </row>
    <row r="1905" spans="1:46" x14ac:dyDescent="0.25">
      <c r="A1905" s="14" t="str">
        <f>IFERROR(IF(BTT[[#This Row],[Lfd Nr. 
(aus konsolidierter Datei)]]&lt;&gt;"",BTT[[#This Row],[Lfd Nr. 
(aus konsolidierter Datei)]],VLOOKUP(aktives_Teilprojekt,Teilprojekte[[Teilprojekte]:[Kürzel]],2,FALSE)&amp;ROW(BTT[[#This Row],[Lfd Nr.
(automatisch)]])-2),"")</f>
        <v>FI1819</v>
      </c>
      <c r="B1905" s="15" t="s">
        <v>22</v>
      </c>
      <c r="C1905" s="15"/>
      <c r="D1905" t="s">
        <v>12616</v>
      </c>
      <c r="E1905" s="10" t="str">
        <f>IFERROR(IF(NOT(BTT[[#This Row],[Manuelle Änderung des Verantwortliches TP
(Auswahl - bei Bedarf)]]=""),BTT[[#This Row],[Manuelle Änderung des Verantwortliches TP
(Auswahl - bei Bedarf)]],VLOOKUP(BTT[[#This Row],[Hauptprozess
(Pflichtauswahl)]],Hauptprozesse[],3,FALSE)),"")</f>
        <v>FI</v>
      </c>
      <c r="G1905" t="s">
        <v>14321</v>
      </c>
      <c r="H1905" s="10" t="s">
        <v>8456</v>
      </c>
      <c r="I1905" t="s">
        <v>1760</v>
      </c>
      <c r="J1905" s="10" t="str">
        <f>IFERROR(VLOOKUP(BTT[[#This Row],[Verwendete Transaktion (Pflichtauswahl)]],Transaktionen[[Transaktionen]:[Langtext]],2,FALSE),"")</f>
        <v>Beleg anzeigen</v>
      </c>
      <c r="V1905" s="10" t="str">
        <f>IFERROR(VLOOKUP(BTT[[#This Row],[Verwendetes Formular
(Auswahl falls relevant)]],Formulare[[Formularbezeichnung]:[Formularname (technisch)]],2,FALSE),"")</f>
        <v/>
      </c>
      <c r="Y1905" s="4"/>
      <c r="AK1905" s="10" t="str">
        <f>IF(BTT[[#This Row],[Subprozess
(optionale Auswahl)]]="","okay",IF(VLOOKUP(BTT[[#This Row],[Subprozess
(optionale Auswahl)]],BPML[[Subprozess]:[Zugeordneter Hauptprozess]],3,FALSE)=BTT[[#This Row],[Hauptprozess
(Pflichtauswahl)]],"okay","falscher Subprozess"))</f>
        <v>okay</v>
      </c>
      <c r="AL1905" t="str">
        <f>IF(aktives_Teilprojekt="Master","",IF(BTT[[#This Row],[Verantwortliches TP
(automatisch)]]=VLOOKUP(aktives_Teilprojekt,Teilprojekte[[Teilprojekte]:[Kürzel]],2,FALSE),"okay","Hauptprozess anderes TP"))</f>
        <v>okay</v>
      </c>
      <c r="AM19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5" s="10" t="str">
        <f>IFERROR(IF(BTT[[#This Row],[SAP-Modul
(Pflichtauswahl)]]&lt;&gt;VLOOKUP(BTT[[#This Row],[Verwendete Transaktion (Pflichtauswahl)]],Transaktionen[[Transaktionen]:[Modul]],3,FALSE),"Modul anders","okay"),"")</f>
        <v>okay</v>
      </c>
      <c r="AP1905" s="10" t="str">
        <f>IFERROR(IF(COUNTIFS(BTT[Verwendete Transaktion (Pflichtauswahl)],BTT[[#This Row],[Verwendete Transaktion (Pflichtauswahl)]],BTT[SAP-Modul
(Pflichtauswahl)],"&lt;&gt;"&amp;BTT[[#This Row],[SAP-Modul
(Pflichtauswahl)]])&gt;0,"Modul anders","okay"),"")</f>
        <v>Modul anders</v>
      </c>
      <c r="AQ1905" s="10" t="str">
        <f>IFERROR(IF(COUNTIFS(BTT[Verwendete Transaktion (Pflichtauswahl)],BTT[[#This Row],[Verwendete Transaktion (Pflichtauswahl)]],BTT[Verantwortliches TP
(automatisch)],"&lt;&gt;"&amp;BTT[[#This Row],[Verantwortliches TP
(automatisch)]])&gt;0,"Transaktion mehrfach","okay"),"")</f>
        <v>okay</v>
      </c>
      <c r="AR1905" s="10" t="str">
        <f>IFERROR(IF(COUNTIFS(BTT[Verwendete Transaktion (Pflichtauswahl)],BTT[[#This Row],[Verwendete Transaktion (Pflichtauswahl)]],BTT[Verantwortliches TP
(automatisch)],"&lt;&gt;"&amp;VLOOKUP(aktives_Teilprojekt,Teilprojekte[[Teilprojekte]:[Kürzel]],2,FALSE))&gt;0,"Transaktion mehrfach","okay"),"")</f>
        <v>okay</v>
      </c>
      <c r="AS1905" s="10" t="s">
        <v>12615</v>
      </c>
      <c r="AT1905" s="10"/>
    </row>
    <row r="1906" spans="1:46" x14ac:dyDescent="0.25">
      <c r="A1906" s="14" t="str">
        <f>IFERROR(IF(BTT[[#This Row],[Lfd Nr. 
(aus konsolidierter Datei)]]&lt;&gt;"",BTT[[#This Row],[Lfd Nr. 
(aus konsolidierter Datei)]],VLOOKUP(aktives_Teilprojekt,Teilprojekte[[Teilprojekte]:[Kürzel]],2,FALSE)&amp;ROW(BTT[[#This Row],[Lfd Nr.
(automatisch)]])-2),"")</f>
        <v>FI1820</v>
      </c>
      <c r="B1906" s="15" t="s">
        <v>22</v>
      </c>
      <c r="C1906" s="15"/>
      <c r="D1906" t="s">
        <v>12616</v>
      </c>
      <c r="E1906" s="10" t="str">
        <f>IFERROR(IF(NOT(BTT[[#This Row],[Manuelle Änderung des Verantwortliches TP
(Auswahl - bei Bedarf)]]=""),BTT[[#This Row],[Manuelle Änderung des Verantwortliches TP
(Auswahl - bei Bedarf)]],VLOOKUP(BTT[[#This Row],[Hauptprozess
(Pflichtauswahl)]],Hauptprozesse[],3,FALSE)),"")</f>
        <v>FI</v>
      </c>
      <c r="G1906" t="s">
        <v>14321</v>
      </c>
      <c r="H1906" s="10" t="s">
        <v>6102</v>
      </c>
      <c r="I1906" t="s">
        <v>1809</v>
      </c>
      <c r="J1906" s="10" t="str">
        <f>IFERROR(VLOOKUP(BTT[[#This Row],[Verwendete Transaktion (Pflichtauswahl)]],Transaktionen[[Transaktionen]:[Langtext]],2,FALSE),"")</f>
        <v>Einzelposten Kreditoren</v>
      </c>
      <c r="V1906" s="10" t="str">
        <f>IFERROR(VLOOKUP(BTT[[#This Row],[Verwendetes Formular
(Auswahl falls relevant)]],Formulare[[Formularbezeichnung]:[Formularname (technisch)]],2,FALSE),"")</f>
        <v/>
      </c>
      <c r="Y1906" s="4"/>
      <c r="AK1906" s="10" t="str">
        <f>IF(BTT[[#This Row],[Subprozess
(optionale Auswahl)]]="","okay",IF(VLOOKUP(BTT[[#This Row],[Subprozess
(optionale Auswahl)]],BPML[[Subprozess]:[Zugeordneter Hauptprozess]],3,FALSE)=BTT[[#This Row],[Hauptprozess
(Pflichtauswahl)]],"okay","falscher Subprozess"))</f>
        <v>okay</v>
      </c>
      <c r="AL1906" t="str">
        <f>IF(aktives_Teilprojekt="Master","",IF(BTT[[#This Row],[Verantwortliches TP
(automatisch)]]=VLOOKUP(aktives_Teilprojekt,Teilprojekte[[Teilprojekte]:[Kürzel]],2,FALSE),"okay","Hauptprozess anderes TP"))</f>
        <v>okay</v>
      </c>
      <c r="AM19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6" s="10" t="str">
        <f>IFERROR(IF(BTT[[#This Row],[SAP-Modul
(Pflichtauswahl)]]&lt;&gt;VLOOKUP(BTT[[#This Row],[Verwendete Transaktion (Pflichtauswahl)]],Transaktionen[[Transaktionen]:[Modul]],3,FALSE),"Modul anders","okay"),"")</f>
        <v>okay</v>
      </c>
      <c r="AP1906" s="10" t="str">
        <f>IFERROR(IF(COUNTIFS(BTT[Verwendete Transaktion (Pflichtauswahl)],BTT[[#This Row],[Verwendete Transaktion (Pflichtauswahl)]],BTT[SAP-Modul
(Pflichtauswahl)],"&lt;&gt;"&amp;BTT[[#This Row],[SAP-Modul
(Pflichtauswahl)]])&gt;0,"Modul anders","okay"),"")</f>
        <v>okay</v>
      </c>
      <c r="AQ1906" s="10" t="str">
        <f>IFERROR(IF(COUNTIFS(BTT[Verwendete Transaktion (Pflichtauswahl)],BTT[[#This Row],[Verwendete Transaktion (Pflichtauswahl)]],BTT[Verantwortliches TP
(automatisch)],"&lt;&gt;"&amp;BTT[[#This Row],[Verantwortliches TP
(automatisch)]])&gt;0,"Transaktion mehrfach","okay"),"")</f>
        <v>okay</v>
      </c>
      <c r="AR1906" s="10" t="str">
        <f>IFERROR(IF(COUNTIFS(BTT[Verwendete Transaktion (Pflichtauswahl)],BTT[[#This Row],[Verwendete Transaktion (Pflichtauswahl)]],BTT[Verantwortliches TP
(automatisch)],"&lt;&gt;"&amp;VLOOKUP(aktives_Teilprojekt,Teilprojekte[[Teilprojekte]:[Kürzel]],2,FALSE))&gt;0,"Transaktion mehrfach","okay"),"")</f>
        <v>okay</v>
      </c>
      <c r="AS1906" s="10" t="s">
        <v>12617</v>
      </c>
      <c r="AT1906" s="10"/>
    </row>
    <row r="1907" spans="1:46" x14ac:dyDescent="0.25">
      <c r="A1907" s="14" t="str">
        <f>IFERROR(IF(BTT[[#This Row],[Lfd Nr. 
(aus konsolidierter Datei)]]&lt;&gt;"",BTT[[#This Row],[Lfd Nr. 
(aus konsolidierter Datei)]],VLOOKUP(aktives_Teilprojekt,Teilprojekte[[Teilprojekte]:[Kürzel]],2,FALSE)&amp;ROW(BTT[[#This Row],[Lfd Nr.
(automatisch)]])-2),"")</f>
        <v>FI1821</v>
      </c>
      <c r="B1907" s="15" t="s">
        <v>22</v>
      </c>
      <c r="C1907" s="15"/>
      <c r="D1907" t="s">
        <v>12619</v>
      </c>
      <c r="E1907" s="10" t="str">
        <f>IFERROR(IF(NOT(BTT[[#This Row],[Manuelle Änderung des Verantwortliches TP
(Auswahl - bei Bedarf)]]=""),BTT[[#This Row],[Manuelle Änderung des Verantwortliches TP
(Auswahl - bei Bedarf)]],VLOOKUP(BTT[[#This Row],[Hauptprozess
(Pflichtauswahl)]],Hauptprozesse[],3,FALSE)),"")</f>
        <v>FI</v>
      </c>
      <c r="G1907" t="s">
        <v>14321</v>
      </c>
      <c r="H1907" s="10"/>
      <c r="J1907" s="10" t="str">
        <f>IFERROR(VLOOKUP(BTT[[#This Row],[Verwendete Transaktion (Pflichtauswahl)]],Transaktionen[[Transaktionen]:[Langtext]],2,FALSE),"")</f>
        <v/>
      </c>
      <c r="V1907" s="10" t="str">
        <f>IFERROR(VLOOKUP(BTT[[#This Row],[Verwendetes Formular
(Auswahl falls relevant)]],Formulare[[Formularbezeichnung]:[Formularname (technisch)]],2,FALSE),"")</f>
        <v/>
      </c>
      <c r="Y1907" s="4"/>
      <c r="AK1907" s="10" t="str">
        <f>IF(BTT[[#This Row],[Subprozess
(optionale Auswahl)]]="","okay",IF(VLOOKUP(BTT[[#This Row],[Subprozess
(optionale Auswahl)]],BPML[[Subprozess]:[Zugeordneter Hauptprozess]],3,FALSE)=BTT[[#This Row],[Hauptprozess
(Pflichtauswahl)]],"okay","falscher Subprozess"))</f>
        <v>okay</v>
      </c>
      <c r="AL1907" t="str">
        <f>IF(aktives_Teilprojekt="Master","",IF(BTT[[#This Row],[Verantwortliches TP
(automatisch)]]=VLOOKUP(aktives_Teilprojekt,Teilprojekte[[Teilprojekte]:[Kürzel]],2,FALSE),"okay","Hauptprozess anderes TP"))</f>
        <v>okay</v>
      </c>
      <c r="AM19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7" s="10" t="str">
        <f>IFERROR(IF(BTT[[#This Row],[SAP-Modul
(Pflichtauswahl)]]&lt;&gt;VLOOKUP(BTT[[#This Row],[Verwendete Transaktion (Pflichtauswahl)]],Transaktionen[[Transaktionen]:[Modul]],3,FALSE),"Modul anders","okay"),"")</f>
        <v/>
      </c>
      <c r="AP1907" s="10" t="str">
        <f>IFERROR(IF(COUNTIFS(BTT[Verwendete Transaktion (Pflichtauswahl)],BTT[[#This Row],[Verwendete Transaktion (Pflichtauswahl)]],BTT[SAP-Modul
(Pflichtauswahl)],"&lt;&gt;"&amp;BTT[[#This Row],[SAP-Modul
(Pflichtauswahl)]])&gt;0,"Modul anders","okay"),"")</f>
        <v>okay</v>
      </c>
      <c r="AQ1907" s="10" t="str">
        <f>IFERROR(IF(COUNTIFS(BTT[Verwendete Transaktion (Pflichtauswahl)],BTT[[#This Row],[Verwendete Transaktion (Pflichtauswahl)]],BTT[Verantwortliches TP
(automatisch)],"&lt;&gt;"&amp;BTT[[#This Row],[Verantwortliches TP
(automatisch)]])&gt;0,"Transaktion mehrfach","okay"),"")</f>
        <v>okay</v>
      </c>
      <c r="AR1907" s="10" t="str">
        <f>IFERROR(IF(COUNTIFS(BTT[Verwendete Transaktion (Pflichtauswahl)],BTT[[#This Row],[Verwendete Transaktion (Pflichtauswahl)]],BTT[Verantwortliches TP
(automatisch)],"&lt;&gt;"&amp;VLOOKUP(aktives_Teilprojekt,Teilprojekte[[Teilprojekte]:[Kürzel]],2,FALSE))&gt;0,"Transaktion mehrfach","okay"),"")</f>
        <v>okay</v>
      </c>
      <c r="AS1907" s="10" t="s">
        <v>12618</v>
      </c>
      <c r="AT1907" s="10"/>
    </row>
    <row r="1908" spans="1:46" x14ac:dyDescent="0.25">
      <c r="A1908" s="14" t="str">
        <f>IFERROR(IF(BTT[[#This Row],[Lfd Nr. 
(aus konsolidierter Datei)]]&lt;&gt;"",BTT[[#This Row],[Lfd Nr. 
(aus konsolidierter Datei)]],VLOOKUP(aktives_Teilprojekt,Teilprojekte[[Teilprojekte]:[Kürzel]],2,FALSE)&amp;ROW(BTT[[#This Row],[Lfd Nr.
(automatisch)]])-2),"")</f>
        <v>FI1822</v>
      </c>
      <c r="B1908" s="15" t="s">
        <v>22</v>
      </c>
      <c r="C1908" s="15"/>
      <c r="D1908" t="s">
        <v>12621</v>
      </c>
      <c r="E1908" s="10" t="str">
        <f>IFERROR(IF(NOT(BTT[[#This Row],[Manuelle Änderung des Verantwortliches TP
(Auswahl - bei Bedarf)]]=""),BTT[[#This Row],[Manuelle Änderung des Verantwortliches TP
(Auswahl - bei Bedarf)]],VLOOKUP(BTT[[#This Row],[Hauptprozess
(Pflichtauswahl)]],Hauptprozesse[],3,FALSE)),"")</f>
        <v>FI</v>
      </c>
      <c r="G1908" t="s">
        <v>14327</v>
      </c>
      <c r="H1908" s="10"/>
      <c r="J1908" s="10" t="str">
        <f>IFERROR(VLOOKUP(BTT[[#This Row],[Verwendete Transaktion (Pflichtauswahl)]],Transaktionen[[Transaktionen]:[Langtext]],2,FALSE),"")</f>
        <v/>
      </c>
      <c r="V1908" s="10" t="str">
        <f>IFERROR(VLOOKUP(BTT[[#This Row],[Verwendetes Formular
(Auswahl falls relevant)]],Formulare[[Formularbezeichnung]:[Formularname (technisch)]],2,FALSE),"")</f>
        <v/>
      </c>
      <c r="Y1908" s="4"/>
      <c r="AK1908" s="10" t="str">
        <f>IF(BTT[[#This Row],[Subprozess
(optionale Auswahl)]]="","okay",IF(VLOOKUP(BTT[[#This Row],[Subprozess
(optionale Auswahl)]],BPML[[Subprozess]:[Zugeordneter Hauptprozess]],3,FALSE)=BTT[[#This Row],[Hauptprozess
(Pflichtauswahl)]],"okay","falscher Subprozess"))</f>
        <v>okay</v>
      </c>
      <c r="AL1908" t="str">
        <f>IF(aktives_Teilprojekt="Master","",IF(BTT[[#This Row],[Verantwortliches TP
(automatisch)]]=VLOOKUP(aktives_Teilprojekt,Teilprojekte[[Teilprojekte]:[Kürzel]],2,FALSE),"okay","Hauptprozess anderes TP"))</f>
        <v>okay</v>
      </c>
      <c r="AM19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8" s="10" t="str">
        <f>IFERROR(IF(BTT[[#This Row],[SAP-Modul
(Pflichtauswahl)]]&lt;&gt;VLOOKUP(BTT[[#This Row],[Verwendete Transaktion (Pflichtauswahl)]],Transaktionen[[Transaktionen]:[Modul]],3,FALSE),"Modul anders","okay"),"")</f>
        <v/>
      </c>
      <c r="AP1908" s="10" t="str">
        <f>IFERROR(IF(COUNTIFS(BTT[Verwendete Transaktion (Pflichtauswahl)],BTT[[#This Row],[Verwendete Transaktion (Pflichtauswahl)]],BTT[SAP-Modul
(Pflichtauswahl)],"&lt;&gt;"&amp;BTT[[#This Row],[SAP-Modul
(Pflichtauswahl)]])&gt;0,"Modul anders","okay"),"")</f>
        <v>okay</v>
      </c>
      <c r="AQ1908" s="10" t="str">
        <f>IFERROR(IF(COUNTIFS(BTT[Verwendete Transaktion (Pflichtauswahl)],BTT[[#This Row],[Verwendete Transaktion (Pflichtauswahl)]],BTT[Verantwortliches TP
(automatisch)],"&lt;&gt;"&amp;BTT[[#This Row],[Verantwortliches TP
(automatisch)]])&gt;0,"Transaktion mehrfach","okay"),"")</f>
        <v>okay</v>
      </c>
      <c r="AR1908" s="10" t="str">
        <f>IFERROR(IF(COUNTIFS(BTT[Verwendete Transaktion (Pflichtauswahl)],BTT[[#This Row],[Verwendete Transaktion (Pflichtauswahl)]],BTT[Verantwortliches TP
(automatisch)],"&lt;&gt;"&amp;VLOOKUP(aktives_Teilprojekt,Teilprojekte[[Teilprojekte]:[Kürzel]],2,FALSE))&gt;0,"Transaktion mehrfach","okay"),"")</f>
        <v>okay</v>
      </c>
      <c r="AS1908" s="10" t="s">
        <v>12620</v>
      </c>
      <c r="AT1908" s="10"/>
    </row>
    <row r="1909" spans="1:46" x14ac:dyDescent="0.25">
      <c r="A1909" s="14" t="str">
        <f>IFERROR(IF(BTT[[#This Row],[Lfd Nr. 
(aus konsolidierter Datei)]]&lt;&gt;"",BTT[[#This Row],[Lfd Nr. 
(aus konsolidierter Datei)]],VLOOKUP(aktives_Teilprojekt,Teilprojekte[[Teilprojekte]:[Kürzel]],2,FALSE)&amp;ROW(BTT[[#This Row],[Lfd Nr.
(automatisch)]])-2),"")</f>
        <v>FI1823</v>
      </c>
      <c r="B1909" s="15" t="s">
        <v>22</v>
      </c>
      <c r="C1909" s="15"/>
      <c r="D1909" t="s">
        <v>12623</v>
      </c>
      <c r="E1909" s="10" t="str">
        <f>IFERROR(IF(NOT(BTT[[#This Row],[Manuelle Änderung des Verantwortliches TP
(Auswahl - bei Bedarf)]]=""),BTT[[#This Row],[Manuelle Änderung des Verantwortliches TP
(Auswahl - bei Bedarf)]],VLOOKUP(BTT[[#This Row],[Hauptprozess
(Pflichtauswahl)]],Hauptprozesse[],3,FALSE)),"")</f>
        <v>FI</v>
      </c>
      <c r="H1909" s="10"/>
      <c r="J1909" s="10" t="str">
        <f>IFERROR(VLOOKUP(BTT[[#This Row],[Verwendete Transaktion (Pflichtauswahl)]],Transaktionen[[Transaktionen]:[Langtext]],2,FALSE),"")</f>
        <v/>
      </c>
      <c r="R1909" t="s">
        <v>8512</v>
      </c>
      <c r="V1909" s="10" t="str">
        <f>IFERROR(VLOOKUP(BTT[[#This Row],[Verwendetes Formular
(Auswahl falls relevant)]],Formulare[[Formularbezeichnung]:[Formularname (technisch)]],2,FALSE),"")</f>
        <v/>
      </c>
      <c r="Y1909" s="4"/>
      <c r="AK1909" s="10" t="str">
        <f>IF(BTT[[#This Row],[Subprozess
(optionale Auswahl)]]="","okay",IF(VLOOKUP(BTT[[#This Row],[Subprozess
(optionale Auswahl)]],BPML[[Subprozess]:[Zugeordneter Hauptprozess]],3,FALSE)=BTT[[#This Row],[Hauptprozess
(Pflichtauswahl)]],"okay","falscher Subprozess"))</f>
        <v>okay</v>
      </c>
      <c r="AL1909" t="str">
        <f>IF(aktives_Teilprojekt="Master","",IF(BTT[[#This Row],[Verantwortliches TP
(automatisch)]]=VLOOKUP(aktives_Teilprojekt,Teilprojekte[[Teilprojekte]:[Kürzel]],2,FALSE),"okay","Hauptprozess anderes TP"))</f>
        <v>okay</v>
      </c>
      <c r="AM19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9" s="10" t="str">
        <f>IFERROR(IF(BTT[[#This Row],[SAP-Modul
(Pflichtauswahl)]]&lt;&gt;VLOOKUP(BTT[[#This Row],[Verwendete Transaktion (Pflichtauswahl)]],Transaktionen[[Transaktionen]:[Modul]],3,FALSE),"Modul anders","okay"),"")</f>
        <v/>
      </c>
      <c r="AP1909" s="10" t="str">
        <f>IFERROR(IF(COUNTIFS(BTT[Verwendete Transaktion (Pflichtauswahl)],BTT[[#This Row],[Verwendete Transaktion (Pflichtauswahl)]],BTT[SAP-Modul
(Pflichtauswahl)],"&lt;&gt;"&amp;BTT[[#This Row],[SAP-Modul
(Pflichtauswahl)]])&gt;0,"Modul anders","okay"),"")</f>
        <v>okay</v>
      </c>
      <c r="AQ1909" s="10" t="str">
        <f>IFERROR(IF(COUNTIFS(BTT[Verwendete Transaktion (Pflichtauswahl)],BTT[[#This Row],[Verwendete Transaktion (Pflichtauswahl)]],BTT[Verantwortliches TP
(automatisch)],"&lt;&gt;"&amp;BTT[[#This Row],[Verantwortliches TP
(automatisch)]])&gt;0,"Transaktion mehrfach","okay"),"")</f>
        <v>okay</v>
      </c>
      <c r="AR1909" s="10" t="str">
        <f>IFERROR(IF(COUNTIFS(BTT[Verwendete Transaktion (Pflichtauswahl)],BTT[[#This Row],[Verwendete Transaktion (Pflichtauswahl)]],BTT[Verantwortliches TP
(automatisch)],"&lt;&gt;"&amp;VLOOKUP(aktives_Teilprojekt,Teilprojekte[[Teilprojekte]:[Kürzel]],2,FALSE))&gt;0,"Transaktion mehrfach","okay"),"")</f>
        <v>okay</v>
      </c>
      <c r="AS1909" s="10" t="s">
        <v>12622</v>
      </c>
      <c r="AT1909" s="10"/>
    </row>
    <row r="1910" spans="1:46" x14ac:dyDescent="0.25">
      <c r="A1910" s="14" t="str">
        <f>IFERROR(IF(BTT[[#This Row],[Lfd Nr. 
(aus konsolidierter Datei)]]&lt;&gt;"",BTT[[#This Row],[Lfd Nr. 
(aus konsolidierter Datei)]],VLOOKUP(aktives_Teilprojekt,Teilprojekte[[Teilprojekte]:[Kürzel]],2,FALSE)&amp;ROW(BTT[[#This Row],[Lfd Nr.
(automatisch)]])-2),"")</f>
        <v>FI1824</v>
      </c>
      <c r="B1910" s="15" t="s">
        <v>22</v>
      </c>
      <c r="C1910" s="15"/>
      <c r="D1910" t="s">
        <v>12625</v>
      </c>
      <c r="E1910" s="10" t="str">
        <f>IFERROR(IF(NOT(BTT[[#This Row],[Manuelle Änderung des Verantwortliches TP
(Auswahl - bei Bedarf)]]=""),BTT[[#This Row],[Manuelle Änderung des Verantwortliches TP
(Auswahl - bei Bedarf)]],VLOOKUP(BTT[[#This Row],[Hauptprozess
(Pflichtauswahl)]],Hauptprozesse[],3,FALSE)),"")</f>
        <v>FI</v>
      </c>
      <c r="H1910" s="10"/>
      <c r="J1910" s="10" t="str">
        <f>IFERROR(VLOOKUP(BTT[[#This Row],[Verwendete Transaktion (Pflichtauswahl)]],Transaktionen[[Transaktionen]:[Langtext]],2,FALSE),"")</f>
        <v/>
      </c>
      <c r="V1910" s="10" t="str">
        <f>IFERROR(VLOOKUP(BTT[[#This Row],[Verwendetes Formular
(Auswahl falls relevant)]],Formulare[[Formularbezeichnung]:[Formularname (technisch)]],2,FALSE),"")</f>
        <v/>
      </c>
      <c r="Y1910" s="4"/>
      <c r="AK1910" s="10" t="str">
        <f>IF(BTT[[#This Row],[Subprozess
(optionale Auswahl)]]="","okay",IF(VLOOKUP(BTT[[#This Row],[Subprozess
(optionale Auswahl)]],BPML[[Subprozess]:[Zugeordneter Hauptprozess]],3,FALSE)=BTT[[#This Row],[Hauptprozess
(Pflichtauswahl)]],"okay","falscher Subprozess"))</f>
        <v>okay</v>
      </c>
      <c r="AL1910" t="str">
        <f>IF(aktives_Teilprojekt="Master","",IF(BTT[[#This Row],[Verantwortliches TP
(automatisch)]]=VLOOKUP(aktives_Teilprojekt,Teilprojekte[[Teilprojekte]:[Kürzel]],2,FALSE),"okay","Hauptprozess anderes TP"))</f>
        <v>okay</v>
      </c>
      <c r="AM19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0" s="10" t="str">
        <f>IFERROR(IF(BTT[[#This Row],[SAP-Modul
(Pflichtauswahl)]]&lt;&gt;VLOOKUP(BTT[[#This Row],[Verwendete Transaktion (Pflichtauswahl)]],Transaktionen[[Transaktionen]:[Modul]],3,FALSE),"Modul anders","okay"),"")</f>
        <v/>
      </c>
      <c r="AP1910" s="10" t="str">
        <f>IFERROR(IF(COUNTIFS(BTT[Verwendete Transaktion (Pflichtauswahl)],BTT[[#This Row],[Verwendete Transaktion (Pflichtauswahl)]],BTT[SAP-Modul
(Pflichtauswahl)],"&lt;&gt;"&amp;BTT[[#This Row],[SAP-Modul
(Pflichtauswahl)]])&gt;0,"Modul anders","okay"),"")</f>
        <v>okay</v>
      </c>
      <c r="AQ1910" s="10" t="str">
        <f>IFERROR(IF(COUNTIFS(BTT[Verwendete Transaktion (Pflichtauswahl)],BTT[[#This Row],[Verwendete Transaktion (Pflichtauswahl)]],BTT[Verantwortliches TP
(automatisch)],"&lt;&gt;"&amp;BTT[[#This Row],[Verantwortliches TP
(automatisch)]])&gt;0,"Transaktion mehrfach","okay"),"")</f>
        <v>okay</v>
      </c>
      <c r="AR1910" s="10" t="str">
        <f>IFERROR(IF(COUNTIFS(BTT[Verwendete Transaktion (Pflichtauswahl)],BTT[[#This Row],[Verwendete Transaktion (Pflichtauswahl)]],BTT[Verantwortliches TP
(automatisch)],"&lt;&gt;"&amp;VLOOKUP(aktives_Teilprojekt,Teilprojekte[[Teilprojekte]:[Kürzel]],2,FALSE))&gt;0,"Transaktion mehrfach","okay"),"")</f>
        <v>okay</v>
      </c>
      <c r="AS1910" s="10" t="s">
        <v>12624</v>
      </c>
      <c r="AT1910" s="10"/>
    </row>
    <row r="1911" spans="1:46" x14ac:dyDescent="0.25">
      <c r="A1911" s="14" t="str">
        <f>IFERROR(IF(BTT[[#This Row],[Lfd Nr. 
(aus konsolidierter Datei)]]&lt;&gt;"",BTT[[#This Row],[Lfd Nr. 
(aus konsolidierter Datei)]],VLOOKUP(aktives_Teilprojekt,Teilprojekte[[Teilprojekte]:[Kürzel]],2,FALSE)&amp;ROW(BTT[[#This Row],[Lfd Nr.
(automatisch)]])-2),"")</f>
        <v>FI1825</v>
      </c>
      <c r="B1911" s="15" t="s">
        <v>22</v>
      </c>
      <c r="C1911" s="15"/>
      <c r="D1911" t="s">
        <v>12627</v>
      </c>
      <c r="E1911" s="10" t="str">
        <f>IFERROR(IF(NOT(BTT[[#This Row],[Manuelle Änderung des Verantwortliches TP
(Auswahl - bei Bedarf)]]=""),BTT[[#This Row],[Manuelle Änderung des Verantwortliches TP
(Auswahl - bei Bedarf)]],VLOOKUP(BTT[[#This Row],[Hauptprozess
(Pflichtauswahl)]],Hauptprozesse[],3,FALSE)),"")</f>
        <v>FI</v>
      </c>
      <c r="H1911" s="10" t="s">
        <v>6092</v>
      </c>
      <c r="I1911" t="s">
        <v>1903</v>
      </c>
      <c r="J1911" s="10" t="str">
        <f>IFERROR(VLOOKUP(BTT[[#This Row],[Verwendete Transaktion (Pflichtauswahl)]],Transaktionen[[Transaktionen]:[Langtext]],2,FALSE),"")</f>
        <v>Anzeigen Kreditor (Buchhaltung)</v>
      </c>
      <c r="V1911" s="10" t="str">
        <f>IFERROR(VLOOKUP(BTT[[#This Row],[Verwendetes Formular
(Auswahl falls relevant)]],Formulare[[Formularbezeichnung]:[Formularname (technisch)]],2,FALSE),"")</f>
        <v/>
      </c>
      <c r="Y1911" s="4"/>
      <c r="AK1911" s="10" t="str">
        <f>IF(BTT[[#This Row],[Subprozess
(optionale Auswahl)]]="","okay",IF(VLOOKUP(BTT[[#This Row],[Subprozess
(optionale Auswahl)]],BPML[[Subprozess]:[Zugeordneter Hauptprozess]],3,FALSE)=BTT[[#This Row],[Hauptprozess
(Pflichtauswahl)]],"okay","falscher Subprozess"))</f>
        <v>okay</v>
      </c>
      <c r="AL1911" t="str">
        <f>IF(aktives_Teilprojekt="Master","",IF(BTT[[#This Row],[Verantwortliches TP
(automatisch)]]=VLOOKUP(aktives_Teilprojekt,Teilprojekte[[Teilprojekte]:[Kürzel]],2,FALSE),"okay","Hauptprozess anderes TP"))</f>
        <v>okay</v>
      </c>
      <c r="AM19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1" s="10" t="str">
        <f>IFERROR(IF(BTT[[#This Row],[SAP-Modul
(Pflichtauswahl)]]&lt;&gt;VLOOKUP(BTT[[#This Row],[Verwendete Transaktion (Pflichtauswahl)]],Transaktionen[[Transaktionen]:[Modul]],3,FALSE),"Modul anders","okay"),"")</f>
        <v>okay</v>
      </c>
      <c r="AP1911" s="10" t="str">
        <f>IFERROR(IF(COUNTIFS(BTT[Verwendete Transaktion (Pflichtauswahl)],BTT[[#This Row],[Verwendete Transaktion (Pflichtauswahl)]],BTT[SAP-Modul
(Pflichtauswahl)],"&lt;&gt;"&amp;BTT[[#This Row],[SAP-Modul
(Pflichtauswahl)]])&gt;0,"Modul anders","okay"),"")</f>
        <v>okay</v>
      </c>
      <c r="AQ1911" s="10" t="str">
        <f>IFERROR(IF(COUNTIFS(BTT[Verwendete Transaktion (Pflichtauswahl)],BTT[[#This Row],[Verwendete Transaktion (Pflichtauswahl)]],BTT[Verantwortliches TP
(automatisch)],"&lt;&gt;"&amp;BTT[[#This Row],[Verantwortliches TP
(automatisch)]])&gt;0,"Transaktion mehrfach","okay"),"")</f>
        <v>okay</v>
      </c>
      <c r="AR1911" s="10" t="str">
        <f>IFERROR(IF(COUNTIFS(BTT[Verwendete Transaktion (Pflichtauswahl)],BTT[[#This Row],[Verwendete Transaktion (Pflichtauswahl)]],BTT[Verantwortliches TP
(automatisch)],"&lt;&gt;"&amp;VLOOKUP(aktives_Teilprojekt,Teilprojekte[[Teilprojekte]:[Kürzel]],2,FALSE))&gt;0,"Transaktion mehrfach","okay"),"")</f>
        <v>okay</v>
      </c>
      <c r="AS1911" s="10" t="s">
        <v>12626</v>
      </c>
      <c r="AT1911" s="10"/>
    </row>
    <row r="1912" spans="1:46" x14ac:dyDescent="0.25">
      <c r="A1912" s="14" t="str">
        <f>IFERROR(IF(BTT[[#This Row],[Lfd Nr. 
(aus konsolidierter Datei)]]&lt;&gt;"",BTT[[#This Row],[Lfd Nr. 
(aus konsolidierter Datei)]],VLOOKUP(aktives_Teilprojekt,Teilprojekte[[Teilprojekte]:[Kürzel]],2,FALSE)&amp;ROW(BTT[[#This Row],[Lfd Nr.
(automatisch)]])-2),"")</f>
        <v>FI1826</v>
      </c>
      <c r="B1912" s="15" t="s">
        <v>22</v>
      </c>
      <c r="C1912" s="15"/>
      <c r="D1912" t="s">
        <v>12627</v>
      </c>
      <c r="E1912" s="10" t="str">
        <f>IFERROR(IF(NOT(BTT[[#This Row],[Manuelle Änderung des Verantwortliches TP
(Auswahl - bei Bedarf)]]=""),BTT[[#This Row],[Manuelle Änderung des Verantwortliches TP
(Auswahl - bei Bedarf)]],VLOOKUP(BTT[[#This Row],[Hauptprozess
(Pflichtauswahl)]],Hauptprozesse[],3,FALSE)),"")</f>
        <v>FI</v>
      </c>
      <c r="H1912" s="10" t="s">
        <v>6102</v>
      </c>
      <c r="I1912" t="s">
        <v>1809</v>
      </c>
      <c r="J1912" s="10" t="str">
        <f>IFERROR(VLOOKUP(BTT[[#This Row],[Verwendete Transaktion (Pflichtauswahl)]],Transaktionen[[Transaktionen]:[Langtext]],2,FALSE),"")</f>
        <v>Einzelposten Kreditoren</v>
      </c>
      <c r="V1912" s="10" t="str">
        <f>IFERROR(VLOOKUP(BTT[[#This Row],[Verwendetes Formular
(Auswahl falls relevant)]],Formulare[[Formularbezeichnung]:[Formularname (technisch)]],2,FALSE),"")</f>
        <v/>
      </c>
      <c r="Y1912" s="4"/>
      <c r="AK1912" s="10" t="str">
        <f>IF(BTT[[#This Row],[Subprozess
(optionale Auswahl)]]="","okay",IF(VLOOKUP(BTT[[#This Row],[Subprozess
(optionale Auswahl)]],BPML[[Subprozess]:[Zugeordneter Hauptprozess]],3,FALSE)=BTT[[#This Row],[Hauptprozess
(Pflichtauswahl)]],"okay","falscher Subprozess"))</f>
        <v>okay</v>
      </c>
      <c r="AL1912" t="str">
        <f>IF(aktives_Teilprojekt="Master","",IF(BTT[[#This Row],[Verantwortliches TP
(automatisch)]]=VLOOKUP(aktives_Teilprojekt,Teilprojekte[[Teilprojekte]:[Kürzel]],2,FALSE),"okay","Hauptprozess anderes TP"))</f>
        <v>okay</v>
      </c>
      <c r="AM19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2" s="10" t="str">
        <f>IFERROR(IF(BTT[[#This Row],[SAP-Modul
(Pflichtauswahl)]]&lt;&gt;VLOOKUP(BTT[[#This Row],[Verwendete Transaktion (Pflichtauswahl)]],Transaktionen[[Transaktionen]:[Modul]],3,FALSE),"Modul anders","okay"),"")</f>
        <v>okay</v>
      </c>
      <c r="AP1912" s="10" t="str">
        <f>IFERROR(IF(COUNTIFS(BTT[Verwendete Transaktion (Pflichtauswahl)],BTT[[#This Row],[Verwendete Transaktion (Pflichtauswahl)]],BTT[SAP-Modul
(Pflichtauswahl)],"&lt;&gt;"&amp;BTT[[#This Row],[SAP-Modul
(Pflichtauswahl)]])&gt;0,"Modul anders","okay"),"")</f>
        <v>okay</v>
      </c>
      <c r="AQ1912" s="10" t="str">
        <f>IFERROR(IF(COUNTIFS(BTT[Verwendete Transaktion (Pflichtauswahl)],BTT[[#This Row],[Verwendete Transaktion (Pflichtauswahl)]],BTT[Verantwortliches TP
(automatisch)],"&lt;&gt;"&amp;BTT[[#This Row],[Verantwortliches TP
(automatisch)]])&gt;0,"Transaktion mehrfach","okay"),"")</f>
        <v>okay</v>
      </c>
      <c r="AR1912" s="10" t="str">
        <f>IFERROR(IF(COUNTIFS(BTT[Verwendete Transaktion (Pflichtauswahl)],BTT[[#This Row],[Verwendete Transaktion (Pflichtauswahl)]],BTT[Verantwortliches TP
(automatisch)],"&lt;&gt;"&amp;VLOOKUP(aktives_Teilprojekt,Teilprojekte[[Teilprojekte]:[Kürzel]],2,FALSE))&gt;0,"Transaktion mehrfach","okay"),"")</f>
        <v>okay</v>
      </c>
      <c r="AS1912" s="10" t="s">
        <v>12628</v>
      </c>
      <c r="AT1912" s="10"/>
    </row>
    <row r="1913" spans="1:46" x14ac:dyDescent="0.25">
      <c r="A1913" s="14" t="str">
        <f>IFERROR(IF(BTT[[#This Row],[Lfd Nr. 
(aus konsolidierter Datei)]]&lt;&gt;"",BTT[[#This Row],[Lfd Nr. 
(aus konsolidierter Datei)]],VLOOKUP(aktives_Teilprojekt,Teilprojekte[[Teilprojekte]:[Kürzel]],2,FALSE)&amp;ROW(BTT[[#This Row],[Lfd Nr.
(automatisch)]])-2),"")</f>
        <v>FI1827</v>
      </c>
      <c r="B1913" s="15" t="s">
        <v>22</v>
      </c>
      <c r="C1913" s="15"/>
      <c r="D1913" t="s">
        <v>12627</v>
      </c>
      <c r="E1913" s="10" t="str">
        <f>IFERROR(IF(NOT(BTT[[#This Row],[Manuelle Änderung des Verantwortliches TP
(Auswahl - bei Bedarf)]]=""),BTT[[#This Row],[Manuelle Änderung des Verantwortliches TP
(Auswahl - bei Bedarf)]],VLOOKUP(BTT[[#This Row],[Hauptprozess
(Pflichtauswahl)]],Hauptprozesse[],3,FALSE)),"")</f>
        <v>FI</v>
      </c>
      <c r="H1913" s="10" t="s">
        <v>6038</v>
      </c>
      <c r="I1913" t="s">
        <v>3133</v>
      </c>
      <c r="J1913" s="10" t="str">
        <f>IFERROR(VLOOKUP(BTT[[#This Row],[Verwendete Transaktion (Pflichtauswahl)]],Transaktionen[[Transaktionen]:[Langtext]],2,FALSE),"")</f>
        <v>Bestellung anzeigen</v>
      </c>
      <c r="V1913" s="10" t="str">
        <f>IFERROR(VLOOKUP(BTT[[#This Row],[Verwendetes Formular
(Auswahl falls relevant)]],Formulare[[Formularbezeichnung]:[Formularname (technisch)]],2,FALSE),"")</f>
        <v/>
      </c>
      <c r="Y1913" s="4"/>
      <c r="AK1913" s="10" t="str">
        <f>IF(BTT[[#This Row],[Subprozess
(optionale Auswahl)]]="","okay",IF(VLOOKUP(BTT[[#This Row],[Subprozess
(optionale Auswahl)]],BPML[[Subprozess]:[Zugeordneter Hauptprozess]],3,FALSE)=BTT[[#This Row],[Hauptprozess
(Pflichtauswahl)]],"okay","falscher Subprozess"))</f>
        <v>okay</v>
      </c>
      <c r="AL1913" t="str">
        <f>IF(aktives_Teilprojekt="Master","",IF(BTT[[#This Row],[Verantwortliches TP
(automatisch)]]=VLOOKUP(aktives_Teilprojekt,Teilprojekte[[Teilprojekte]:[Kürzel]],2,FALSE),"okay","Hauptprozess anderes TP"))</f>
        <v>okay</v>
      </c>
      <c r="AM19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3" s="10" t="str">
        <f>IFERROR(IF(BTT[[#This Row],[SAP-Modul
(Pflichtauswahl)]]&lt;&gt;VLOOKUP(BTT[[#This Row],[Verwendete Transaktion (Pflichtauswahl)]],Transaktionen[[Transaktionen]:[Modul]],3,FALSE),"Modul anders","okay"),"")</f>
        <v>okay</v>
      </c>
      <c r="AP1913" s="10" t="str">
        <f>IFERROR(IF(COUNTIFS(BTT[Verwendete Transaktion (Pflichtauswahl)],BTT[[#This Row],[Verwendete Transaktion (Pflichtauswahl)]],BTT[SAP-Modul
(Pflichtauswahl)],"&lt;&gt;"&amp;BTT[[#This Row],[SAP-Modul
(Pflichtauswahl)]])&gt;0,"Modul anders","okay"),"")</f>
        <v>okay</v>
      </c>
      <c r="AQ1913" s="10" t="str">
        <f>IFERROR(IF(COUNTIFS(BTT[Verwendete Transaktion (Pflichtauswahl)],BTT[[#This Row],[Verwendete Transaktion (Pflichtauswahl)]],BTT[Verantwortliches TP
(automatisch)],"&lt;&gt;"&amp;BTT[[#This Row],[Verantwortliches TP
(automatisch)]])&gt;0,"Transaktion mehrfach","okay"),"")</f>
        <v>okay</v>
      </c>
      <c r="AR1913" s="10" t="str">
        <f>IFERROR(IF(COUNTIFS(BTT[Verwendete Transaktion (Pflichtauswahl)],BTT[[#This Row],[Verwendete Transaktion (Pflichtauswahl)]],BTT[Verantwortliches TP
(automatisch)],"&lt;&gt;"&amp;VLOOKUP(aktives_Teilprojekt,Teilprojekte[[Teilprojekte]:[Kürzel]],2,FALSE))&gt;0,"Transaktion mehrfach","okay"),"")</f>
        <v>okay</v>
      </c>
      <c r="AS1913" s="10" t="s">
        <v>12629</v>
      </c>
      <c r="AT1913" s="10"/>
    </row>
    <row r="1914" spans="1:46" x14ac:dyDescent="0.25">
      <c r="A1914" s="14" t="str">
        <f>IFERROR(IF(BTT[[#This Row],[Lfd Nr. 
(aus konsolidierter Datei)]]&lt;&gt;"",BTT[[#This Row],[Lfd Nr. 
(aus konsolidierter Datei)]],VLOOKUP(aktives_Teilprojekt,Teilprojekte[[Teilprojekte]:[Kürzel]],2,FALSE)&amp;ROW(BTT[[#This Row],[Lfd Nr.
(automatisch)]])-2),"")</f>
        <v>FI1828</v>
      </c>
      <c r="B1914" s="15" t="s">
        <v>22</v>
      </c>
      <c r="C1914" s="15"/>
      <c r="D1914" t="s">
        <v>12631</v>
      </c>
      <c r="E1914" s="10" t="str">
        <f>IFERROR(IF(NOT(BTT[[#This Row],[Manuelle Änderung des Verantwortliches TP
(Auswahl - bei Bedarf)]]=""),BTT[[#This Row],[Manuelle Änderung des Verantwortliches TP
(Auswahl - bei Bedarf)]],VLOOKUP(BTT[[#This Row],[Hauptprozess
(Pflichtauswahl)]],Hauptprozesse[],3,FALSE)),"")</f>
        <v>FI</v>
      </c>
      <c r="H1914" s="10"/>
      <c r="J1914" s="10" t="str">
        <f>IFERROR(VLOOKUP(BTT[[#This Row],[Verwendete Transaktion (Pflichtauswahl)]],Transaktionen[[Transaktionen]:[Langtext]],2,FALSE),"")</f>
        <v/>
      </c>
      <c r="V1914" s="10" t="str">
        <f>IFERROR(VLOOKUP(BTT[[#This Row],[Verwendetes Formular
(Auswahl falls relevant)]],Formulare[[Formularbezeichnung]:[Formularname (technisch)]],2,FALSE),"")</f>
        <v/>
      </c>
      <c r="Y1914" s="4"/>
      <c r="AK1914" s="10" t="str">
        <f>IF(BTT[[#This Row],[Subprozess
(optionale Auswahl)]]="","okay",IF(VLOOKUP(BTT[[#This Row],[Subprozess
(optionale Auswahl)]],BPML[[Subprozess]:[Zugeordneter Hauptprozess]],3,FALSE)=BTT[[#This Row],[Hauptprozess
(Pflichtauswahl)]],"okay","falscher Subprozess"))</f>
        <v>okay</v>
      </c>
      <c r="AL1914" t="str">
        <f>IF(aktives_Teilprojekt="Master","",IF(BTT[[#This Row],[Verantwortliches TP
(automatisch)]]=VLOOKUP(aktives_Teilprojekt,Teilprojekte[[Teilprojekte]:[Kürzel]],2,FALSE),"okay","Hauptprozess anderes TP"))</f>
        <v>okay</v>
      </c>
      <c r="AM19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4" s="10" t="str">
        <f>IFERROR(IF(BTT[[#This Row],[SAP-Modul
(Pflichtauswahl)]]&lt;&gt;VLOOKUP(BTT[[#This Row],[Verwendete Transaktion (Pflichtauswahl)]],Transaktionen[[Transaktionen]:[Modul]],3,FALSE),"Modul anders","okay"),"")</f>
        <v/>
      </c>
      <c r="AP1914" s="10" t="str">
        <f>IFERROR(IF(COUNTIFS(BTT[Verwendete Transaktion (Pflichtauswahl)],BTT[[#This Row],[Verwendete Transaktion (Pflichtauswahl)]],BTT[SAP-Modul
(Pflichtauswahl)],"&lt;&gt;"&amp;BTT[[#This Row],[SAP-Modul
(Pflichtauswahl)]])&gt;0,"Modul anders","okay"),"")</f>
        <v>okay</v>
      </c>
      <c r="AQ1914" s="10" t="str">
        <f>IFERROR(IF(COUNTIFS(BTT[Verwendete Transaktion (Pflichtauswahl)],BTT[[#This Row],[Verwendete Transaktion (Pflichtauswahl)]],BTT[Verantwortliches TP
(automatisch)],"&lt;&gt;"&amp;BTT[[#This Row],[Verantwortliches TP
(automatisch)]])&gt;0,"Transaktion mehrfach","okay"),"")</f>
        <v>okay</v>
      </c>
      <c r="AR1914" s="10" t="str">
        <f>IFERROR(IF(COUNTIFS(BTT[Verwendete Transaktion (Pflichtauswahl)],BTT[[#This Row],[Verwendete Transaktion (Pflichtauswahl)]],BTT[Verantwortliches TP
(automatisch)],"&lt;&gt;"&amp;VLOOKUP(aktives_Teilprojekt,Teilprojekte[[Teilprojekte]:[Kürzel]],2,FALSE))&gt;0,"Transaktion mehrfach","okay"),"")</f>
        <v>okay</v>
      </c>
      <c r="AS1914" s="10" t="s">
        <v>12630</v>
      </c>
      <c r="AT1914" s="10"/>
    </row>
    <row r="1915" spans="1:46" x14ac:dyDescent="0.25">
      <c r="A1915" s="14" t="str">
        <f>IFERROR(IF(BTT[[#This Row],[Lfd Nr. 
(aus konsolidierter Datei)]]&lt;&gt;"",BTT[[#This Row],[Lfd Nr. 
(aus konsolidierter Datei)]],VLOOKUP(aktives_Teilprojekt,Teilprojekte[[Teilprojekte]:[Kürzel]],2,FALSE)&amp;ROW(BTT[[#This Row],[Lfd Nr.
(automatisch)]])-2),"")</f>
        <v>FI1829</v>
      </c>
      <c r="B1915" s="15" t="s">
        <v>22</v>
      </c>
      <c r="C1915" s="15"/>
      <c r="D1915" t="s">
        <v>12633</v>
      </c>
      <c r="E1915" s="10" t="str">
        <f>IFERROR(IF(NOT(BTT[[#This Row],[Manuelle Änderung des Verantwortliches TP
(Auswahl - bei Bedarf)]]=""),BTT[[#This Row],[Manuelle Änderung des Verantwortliches TP
(Auswahl - bei Bedarf)]],VLOOKUP(BTT[[#This Row],[Hauptprozess
(Pflichtauswahl)]],Hauptprozesse[],3,FALSE)),"")</f>
        <v>FI</v>
      </c>
      <c r="H1915" s="10" t="s">
        <v>6092</v>
      </c>
      <c r="I1915" t="s">
        <v>1903</v>
      </c>
      <c r="J1915" s="10" t="str">
        <f>IFERROR(VLOOKUP(BTT[[#This Row],[Verwendete Transaktion (Pflichtauswahl)]],Transaktionen[[Transaktionen]:[Langtext]],2,FALSE),"")</f>
        <v>Anzeigen Kreditor (Buchhaltung)</v>
      </c>
      <c r="V1915" s="10" t="str">
        <f>IFERROR(VLOOKUP(BTT[[#This Row],[Verwendetes Formular
(Auswahl falls relevant)]],Formulare[[Formularbezeichnung]:[Formularname (technisch)]],2,FALSE),"")</f>
        <v/>
      </c>
      <c r="Y1915" s="4"/>
      <c r="AK1915" s="10" t="str">
        <f>IF(BTT[[#This Row],[Subprozess
(optionale Auswahl)]]="","okay",IF(VLOOKUP(BTT[[#This Row],[Subprozess
(optionale Auswahl)]],BPML[[Subprozess]:[Zugeordneter Hauptprozess]],3,FALSE)=BTT[[#This Row],[Hauptprozess
(Pflichtauswahl)]],"okay","falscher Subprozess"))</f>
        <v>okay</v>
      </c>
      <c r="AL1915" t="str">
        <f>IF(aktives_Teilprojekt="Master","",IF(BTT[[#This Row],[Verantwortliches TP
(automatisch)]]=VLOOKUP(aktives_Teilprojekt,Teilprojekte[[Teilprojekte]:[Kürzel]],2,FALSE),"okay","Hauptprozess anderes TP"))</f>
        <v>okay</v>
      </c>
      <c r="AM19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5" s="10" t="str">
        <f>IFERROR(IF(BTT[[#This Row],[SAP-Modul
(Pflichtauswahl)]]&lt;&gt;VLOOKUP(BTT[[#This Row],[Verwendete Transaktion (Pflichtauswahl)]],Transaktionen[[Transaktionen]:[Modul]],3,FALSE),"Modul anders","okay"),"")</f>
        <v>okay</v>
      </c>
      <c r="AP1915" s="10" t="str">
        <f>IFERROR(IF(COUNTIFS(BTT[Verwendete Transaktion (Pflichtauswahl)],BTT[[#This Row],[Verwendete Transaktion (Pflichtauswahl)]],BTT[SAP-Modul
(Pflichtauswahl)],"&lt;&gt;"&amp;BTT[[#This Row],[SAP-Modul
(Pflichtauswahl)]])&gt;0,"Modul anders","okay"),"")</f>
        <v>okay</v>
      </c>
      <c r="AQ1915" s="10" t="str">
        <f>IFERROR(IF(COUNTIFS(BTT[Verwendete Transaktion (Pflichtauswahl)],BTT[[#This Row],[Verwendete Transaktion (Pflichtauswahl)]],BTT[Verantwortliches TP
(automatisch)],"&lt;&gt;"&amp;BTT[[#This Row],[Verantwortliches TP
(automatisch)]])&gt;0,"Transaktion mehrfach","okay"),"")</f>
        <v>okay</v>
      </c>
      <c r="AR1915" s="10" t="str">
        <f>IFERROR(IF(COUNTIFS(BTT[Verwendete Transaktion (Pflichtauswahl)],BTT[[#This Row],[Verwendete Transaktion (Pflichtauswahl)]],BTT[Verantwortliches TP
(automatisch)],"&lt;&gt;"&amp;VLOOKUP(aktives_Teilprojekt,Teilprojekte[[Teilprojekte]:[Kürzel]],2,FALSE))&gt;0,"Transaktion mehrfach","okay"),"")</f>
        <v>okay</v>
      </c>
      <c r="AS1915" s="10" t="s">
        <v>12632</v>
      </c>
      <c r="AT1915" s="10"/>
    </row>
    <row r="1916" spans="1:46" x14ac:dyDescent="0.25">
      <c r="A1916" s="14" t="str">
        <f>IFERROR(IF(BTT[[#This Row],[Lfd Nr. 
(aus konsolidierter Datei)]]&lt;&gt;"",BTT[[#This Row],[Lfd Nr. 
(aus konsolidierter Datei)]],VLOOKUP(aktives_Teilprojekt,Teilprojekte[[Teilprojekte]:[Kürzel]],2,FALSE)&amp;ROW(BTT[[#This Row],[Lfd Nr.
(automatisch)]])-2),"")</f>
        <v>FI1830</v>
      </c>
      <c r="B1916" s="15" t="s">
        <v>22</v>
      </c>
      <c r="C1916" s="15"/>
      <c r="D1916" t="s">
        <v>12633</v>
      </c>
      <c r="E1916" s="10" t="str">
        <f>IFERROR(IF(NOT(BTT[[#This Row],[Manuelle Änderung des Verantwortliches TP
(Auswahl - bei Bedarf)]]=""),BTT[[#This Row],[Manuelle Änderung des Verantwortliches TP
(Auswahl - bei Bedarf)]],VLOOKUP(BTT[[#This Row],[Hauptprozess
(Pflichtauswahl)]],Hauptprozesse[],3,FALSE)),"")</f>
        <v>FI</v>
      </c>
      <c r="H1916" s="10" t="s">
        <v>6102</v>
      </c>
      <c r="I1916" t="s">
        <v>1809</v>
      </c>
      <c r="J1916" s="10" t="str">
        <f>IFERROR(VLOOKUP(BTT[[#This Row],[Verwendete Transaktion (Pflichtauswahl)]],Transaktionen[[Transaktionen]:[Langtext]],2,FALSE),"")</f>
        <v>Einzelposten Kreditoren</v>
      </c>
      <c r="V1916" s="10" t="str">
        <f>IFERROR(VLOOKUP(BTT[[#This Row],[Verwendetes Formular
(Auswahl falls relevant)]],Formulare[[Formularbezeichnung]:[Formularname (technisch)]],2,FALSE),"")</f>
        <v/>
      </c>
      <c r="Y1916" s="4"/>
      <c r="AK1916" s="10" t="str">
        <f>IF(BTT[[#This Row],[Subprozess
(optionale Auswahl)]]="","okay",IF(VLOOKUP(BTT[[#This Row],[Subprozess
(optionale Auswahl)]],BPML[[Subprozess]:[Zugeordneter Hauptprozess]],3,FALSE)=BTT[[#This Row],[Hauptprozess
(Pflichtauswahl)]],"okay","falscher Subprozess"))</f>
        <v>okay</v>
      </c>
      <c r="AL1916" t="str">
        <f>IF(aktives_Teilprojekt="Master","",IF(BTT[[#This Row],[Verantwortliches TP
(automatisch)]]=VLOOKUP(aktives_Teilprojekt,Teilprojekte[[Teilprojekte]:[Kürzel]],2,FALSE),"okay","Hauptprozess anderes TP"))</f>
        <v>okay</v>
      </c>
      <c r="AM19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6" s="10" t="str">
        <f>IFERROR(IF(BTT[[#This Row],[SAP-Modul
(Pflichtauswahl)]]&lt;&gt;VLOOKUP(BTT[[#This Row],[Verwendete Transaktion (Pflichtauswahl)]],Transaktionen[[Transaktionen]:[Modul]],3,FALSE),"Modul anders","okay"),"")</f>
        <v>okay</v>
      </c>
      <c r="AP1916" s="10" t="str">
        <f>IFERROR(IF(COUNTIFS(BTT[Verwendete Transaktion (Pflichtauswahl)],BTT[[#This Row],[Verwendete Transaktion (Pflichtauswahl)]],BTT[SAP-Modul
(Pflichtauswahl)],"&lt;&gt;"&amp;BTT[[#This Row],[SAP-Modul
(Pflichtauswahl)]])&gt;0,"Modul anders","okay"),"")</f>
        <v>okay</v>
      </c>
      <c r="AQ1916" s="10" t="str">
        <f>IFERROR(IF(COUNTIFS(BTT[Verwendete Transaktion (Pflichtauswahl)],BTT[[#This Row],[Verwendete Transaktion (Pflichtauswahl)]],BTT[Verantwortliches TP
(automatisch)],"&lt;&gt;"&amp;BTT[[#This Row],[Verantwortliches TP
(automatisch)]])&gt;0,"Transaktion mehrfach","okay"),"")</f>
        <v>okay</v>
      </c>
      <c r="AR1916" s="10" t="str">
        <f>IFERROR(IF(COUNTIFS(BTT[Verwendete Transaktion (Pflichtauswahl)],BTT[[#This Row],[Verwendete Transaktion (Pflichtauswahl)]],BTT[Verantwortliches TP
(automatisch)],"&lt;&gt;"&amp;VLOOKUP(aktives_Teilprojekt,Teilprojekte[[Teilprojekte]:[Kürzel]],2,FALSE))&gt;0,"Transaktion mehrfach","okay"),"")</f>
        <v>okay</v>
      </c>
      <c r="AS1916" s="10" t="s">
        <v>12634</v>
      </c>
      <c r="AT1916" s="10"/>
    </row>
    <row r="1917" spans="1:46" x14ac:dyDescent="0.25">
      <c r="A1917" s="14" t="str">
        <f>IFERROR(IF(BTT[[#This Row],[Lfd Nr. 
(aus konsolidierter Datei)]]&lt;&gt;"",BTT[[#This Row],[Lfd Nr. 
(aus konsolidierter Datei)]],VLOOKUP(aktives_Teilprojekt,Teilprojekte[[Teilprojekte]:[Kürzel]],2,FALSE)&amp;ROW(BTT[[#This Row],[Lfd Nr.
(automatisch)]])-2),"")</f>
        <v>FI1831</v>
      </c>
      <c r="B1917" s="15" t="s">
        <v>22</v>
      </c>
      <c r="C1917" s="15"/>
      <c r="D1917" t="s">
        <v>12633</v>
      </c>
      <c r="E1917" s="10" t="str">
        <f>IFERROR(IF(NOT(BTT[[#This Row],[Manuelle Änderung des Verantwortliches TP
(Auswahl - bei Bedarf)]]=""),BTT[[#This Row],[Manuelle Änderung des Verantwortliches TP
(Auswahl - bei Bedarf)]],VLOOKUP(BTT[[#This Row],[Hauptprozess
(Pflichtauswahl)]],Hauptprozesse[],3,FALSE)),"")</f>
        <v>FI</v>
      </c>
      <c r="H1917" s="10" t="s">
        <v>6038</v>
      </c>
      <c r="I1917" t="s">
        <v>3133</v>
      </c>
      <c r="J1917" s="10" t="str">
        <f>IFERROR(VLOOKUP(BTT[[#This Row],[Verwendete Transaktion (Pflichtauswahl)]],Transaktionen[[Transaktionen]:[Langtext]],2,FALSE),"")</f>
        <v>Bestellung anzeigen</v>
      </c>
      <c r="V1917" s="10" t="str">
        <f>IFERROR(VLOOKUP(BTT[[#This Row],[Verwendetes Formular
(Auswahl falls relevant)]],Formulare[[Formularbezeichnung]:[Formularname (technisch)]],2,FALSE),"")</f>
        <v/>
      </c>
      <c r="Y1917" s="4"/>
      <c r="AK1917" s="10" t="str">
        <f>IF(BTT[[#This Row],[Subprozess
(optionale Auswahl)]]="","okay",IF(VLOOKUP(BTT[[#This Row],[Subprozess
(optionale Auswahl)]],BPML[[Subprozess]:[Zugeordneter Hauptprozess]],3,FALSE)=BTT[[#This Row],[Hauptprozess
(Pflichtauswahl)]],"okay","falscher Subprozess"))</f>
        <v>okay</v>
      </c>
      <c r="AL1917" t="str">
        <f>IF(aktives_Teilprojekt="Master","",IF(BTT[[#This Row],[Verantwortliches TP
(automatisch)]]=VLOOKUP(aktives_Teilprojekt,Teilprojekte[[Teilprojekte]:[Kürzel]],2,FALSE),"okay","Hauptprozess anderes TP"))</f>
        <v>okay</v>
      </c>
      <c r="AM19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7" s="10" t="str">
        <f>IFERROR(IF(BTT[[#This Row],[SAP-Modul
(Pflichtauswahl)]]&lt;&gt;VLOOKUP(BTT[[#This Row],[Verwendete Transaktion (Pflichtauswahl)]],Transaktionen[[Transaktionen]:[Modul]],3,FALSE),"Modul anders","okay"),"")</f>
        <v>okay</v>
      </c>
      <c r="AP1917" s="10" t="str">
        <f>IFERROR(IF(COUNTIFS(BTT[Verwendete Transaktion (Pflichtauswahl)],BTT[[#This Row],[Verwendete Transaktion (Pflichtauswahl)]],BTT[SAP-Modul
(Pflichtauswahl)],"&lt;&gt;"&amp;BTT[[#This Row],[SAP-Modul
(Pflichtauswahl)]])&gt;0,"Modul anders","okay"),"")</f>
        <v>okay</v>
      </c>
      <c r="AQ1917" s="10" t="str">
        <f>IFERROR(IF(COUNTIFS(BTT[Verwendete Transaktion (Pflichtauswahl)],BTT[[#This Row],[Verwendete Transaktion (Pflichtauswahl)]],BTT[Verantwortliches TP
(automatisch)],"&lt;&gt;"&amp;BTT[[#This Row],[Verantwortliches TP
(automatisch)]])&gt;0,"Transaktion mehrfach","okay"),"")</f>
        <v>okay</v>
      </c>
      <c r="AR1917" s="10" t="str">
        <f>IFERROR(IF(COUNTIFS(BTT[Verwendete Transaktion (Pflichtauswahl)],BTT[[#This Row],[Verwendete Transaktion (Pflichtauswahl)]],BTT[Verantwortliches TP
(automatisch)],"&lt;&gt;"&amp;VLOOKUP(aktives_Teilprojekt,Teilprojekte[[Teilprojekte]:[Kürzel]],2,FALSE))&gt;0,"Transaktion mehrfach","okay"),"")</f>
        <v>okay</v>
      </c>
      <c r="AS1917" s="10" t="s">
        <v>12635</v>
      </c>
      <c r="AT1917" s="10"/>
    </row>
    <row r="1918" spans="1:46" x14ac:dyDescent="0.25">
      <c r="A1918" s="14" t="str">
        <f>IFERROR(IF(BTT[[#This Row],[Lfd Nr. 
(aus konsolidierter Datei)]]&lt;&gt;"",BTT[[#This Row],[Lfd Nr. 
(aus konsolidierter Datei)]],VLOOKUP(aktives_Teilprojekt,Teilprojekte[[Teilprojekte]:[Kürzel]],2,FALSE)&amp;ROW(BTT[[#This Row],[Lfd Nr.
(automatisch)]])-2),"")</f>
        <v>FI1832</v>
      </c>
      <c r="B1918" s="15" t="s">
        <v>22</v>
      </c>
      <c r="C1918" s="15"/>
      <c r="D1918" t="s">
        <v>12637</v>
      </c>
      <c r="E1918" s="10" t="str">
        <f>IFERROR(IF(NOT(BTT[[#This Row],[Manuelle Änderung des Verantwortliches TP
(Auswahl - bei Bedarf)]]=""),BTT[[#This Row],[Manuelle Änderung des Verantwortliches TP
(Auswahl - bei Bedarf)]],VLOOKUP(BTT[[#This Row],[Hauptprozess
(Pflichtauswahl)]],Hauptprozesse[],3,FALSE)),"")</f>
        <v>FI</v>
      </c>
      <c r="H1918" s="10"/>
      <c r="J1918" s="10" t="str">
        <f>IFERROR(VLOOKUP(BTT[[#This Row],[Verwendete Transaktion (Pflichtauswahl)]],Transaktionen[[Transaktionen]:[Langtext]],2,FALSE),"")</f>
        <v/>
      </c>
      <c r="V1918" s="10" t="str">
        <f>IFERROR(VLOOKUP(BTT[[#This Row],[Verwendetes Formular
(Auswahl falls relevant)]],Formulare[[Formularbezeichnung]:[Formularname (technisch)]],2,FALSE),"")</f>
        <v/>
      </c>
      <c r="Y1918" s="4"/>
      <c r="AK1918" s="10" t="str">
        <f>IF(BTT[[#This Row],[Subprozess
(optionale Auswahl)]]="","okay",IF(VLOOKUP(BTT[[#This Row],[Subprozess
(optionale Auswahl)]],BPML[[Subprozess]:[Zugeordneter Hauptprozess]],3,FALSE)=BTT[[#This Row],[Hauptprozess
(Pflichtauswahl)]],"okay","falscher Subprozess"))</f>
        <v>okay</v>
      </c>
      <c r="AL1918" t="str">
        <f>IF(aktives_Teilprojekt="Master","",IF(BTT[[#This Row],[Verantwortliches TP
(automatisch)]]=VLOOKUP(aktives_Teilprojekt,Teilprojekte[[Teilprojekte]:[Kürzel]],2,FALSE),"okay","Hauptprozess anderes TP"))</f>
        <v>okay</v>
      </c>
      <c r="AM19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8" s="10" t="str">
        <f>IFERROR(IF(BTT[[#This Row],[SAP-Modul
(Pflichtauswahl)]]&lt;&gt;VLOOKUP(BTT[[#This Row],[Verwendete Transaktion (Pflichtauswahl)]],Transaktionen[[Transaktionen]:[Modul]],3,FALSE),"Modul anders","okay"),"")</f>
        <v/>
      </c>
      <c r="AP1918" s="10" t="str">
        <f>IFERROR(IF(COUNTIFS(BTT[Verwendete Transaktion (Pflichtauswahl)],BTT[[#This Row],[Verwendete Transaktion (Pflichtauswahl)]],BTT[SAP-Modul
(Pflichtauswahl)],"&lt;&gt;"&amp;BTT[[#This Row],[SAP-Modul
(Pflichtauswahl)]])&gt;0,"Modul anders","okay"),"")</f>
        <v>okay</v>
      </c>
      <c r="AQ1918" s="10" t="str">
        <f>IFERROR(IF(COUNTIFS(BTT[Verwendete Transaktion (Pflichtauswahl)],BTT[[#This Row],[Verwendete Transaktion (Pflichtauswahl)]],BTT[Verantwortliches TP
(automatisch)],"&lt;&gt;"&amp;BTT[[#This Row],[Verantwortliches TP
(automatisch)]])&gt;0,"Transaktion mehrfach","okay"),"")</f>
        <v>okay</v>
      </c>
      <c r="AR1918" s="10" t="str">
        <f>IFERROR(IF(COUNTIFS(BTT[Verwendete Transaktion (Pflichtauswahl)],BTT[[#This Row],[Verwendete Transaktion (Pflichtauswahl)]],BTT[Verantwortliches TP
(automatisch)],"&lt;&gt;"&amp;VLOOKUP(aktives_Teilprojekt,Teilprojekte[[Teilprojekte]:[Kürzel]],2,FALSE))&gt;0,"Transaktion mehrfach","okay"),"")</f>
        <v>okay</v>
      </c>
      <c r="AS1918" s="10" t="s">
        <v>12636</v>
      </c>
      <c r="AT1918" s="10"/>
    </row>
    <row r="1919" spans="1:46" x14ac:dyDescent="0.25">
      <c r="A1919" s="14" t="str">
        <f>IFERROR(IF(BTT[[#This Row],[Lfd Nr. 
(aus konsolidierter Datei)]]&lt;&gt;"",BTT[[#This Row],[Lfd Nr. 
(aus konsolidierter Datei)]],VLOOKUP(aktives_Teilprojekt,Teilprojekte[[Teilprojekte]:[Kürzel]],2,FALSE)&amp;ROW(BTT[[#This Row],[Lfd Nr.
(automatisch)]])-2),"")</f>
        <v>FI1833</v>
      </c>
      <c r="B1919" s="15" t="s">
        <v>22</v>
      </c>
      <c r="C1919" s="15"/>
      <c r="D1919" t="s">
        <v>12639</v>
      </c>
      <c r="E1919" s="10" t="str">
        <f>IFERROR(IF(NOT(BTT[[#This Row],[Manuelle Änderung des Verantwortliches TP
(Auswahl - bei Bedarf)]]=""),BTT[[#This Row],[Manuelle Änderung des Verantwortliches TP
(Auswahl - bei Bedarf)]],VLOOKUP(BTT[[#This Row],[Hauptprozess
(Pflichtauswahl)]],Hauptprozesse[],3,FALSE)),"")</f>
        <v>FI</v>
      </c>
      <c r="H1919" s="10"/>
      <c r="J1919" s="10" t="str">
        <f>IFERROR(VLOOKUP(BTT[[#This Row],[Verwendete Transaktion (Pflichtauswahl)]],Transaktionen[[Transaktionen]:[Langtext]],2,FALSE),"")</f>
        <v/>
      </c>
      <c r="V1919" s="10" t="str">
        <f>IFERROR(VLOOKUP(BTT[[#This Row],[Verwendetes Formular
(Auswahl falls relevant)]],Formulare[[Formularbezeichnung]:[Formularname (technisch)]],2,FALSE),"")</f>
        <v/>
      </c>
      <c r="Y1919" s="4"/>
      <c r="AK1919" s="10" t="str">
        <f>IF(BTT[[#This Row],[Subprozess
(optionale Auswahl)]]="","okay",IF(VLOOKUP(BTT[[#This Row],[Subprozess
(optionale Auswahl)]],BPML[[Subprozess]:[Zugeordneter Hauptprozess]],3,FALSE)=BTT[[#This Row],[Hauptprozess
(Pflichtauswahl)]],"okay","falscher Subprozess"))</f>
        <v>okay</v>
      </c>
      <c r="AL1919" t="str">
        <f>IF(aktives_Teilprojekt="Master","",IF(BTT[[#This Row],[Verantwortliches TP
(automatisch)]]=VLOOKUP(aktives_Teilprojekt,Teilprojekte[[Teilprojekte]:[Kürzel]],2,FALSE),"okay","Hauptprozess anderes TP"))</f>
        <v>okay</v>
      </c>
      <c r="AM19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9" s="10" t="str">
        <f>IFERROR(IF(BTT[[#This Row],[SAP-Modul
(Pflichtauswahl)]]&lt;&gt;VLOOKUP(BTT[[#This Row],[Verwendete Transaktion (Pflichtauswahl)]],Transaktionen[[Transaktionen]:[Modul]],3,FALSE),"Modul anders","okay"),"")</f>
        <v/>
      </c>
      <c r="AP1919" s="10" t="str">
        <f>IFERROR(IF(COUNTIFS(BTT[Verwendete Transaktion (Pflichtauswahl)],BTT[[#This Row],[Verwendete Transaktion (Pflichtauswahl)]],BTT[SAP-Modul
(Pflichtauswahl)],"&lt;&gt;"&amp;BTT[[#This Row],[SAP-Modul
(Pflichtauswahl)]])&gt;0,"Modul anders","okay"),"")</f>
        <v>okay</v>
      </c>
      <c r="AQ1919" s="10" t="str">
        <f>IFERROR(IF(COUNTIFS(BTT[Verwendete Transaktion (Pflichtauswahl)],BTT[[#This Row],[Verwendete Transaktion (Pflichtauswahl)]],BTT[Verantwortliches TP
(automatisch)],"&lt;&gt;"&amp;BTT[[#This Row],[Verantwortliches TP
(automatisch)]])&gt;0,"Transaktion mehrfach","okay"),"")</f>
        <v>okay</v>
      </c>
      <c r="AR1919" s="10" t="str">
        <f>IFERROR(IF(COUNTIFS(BTT[Verwendete Transaktion (Pflichtauswahl)],BTT[[#This Row],[Verwendete Transaktion (Pflichtauswahl)]],BTT[Verantwortliches TP
(automatisch)],"&lt;&gt;"&amp;VLOOKUP(aktives_Teilprojekt,Teilprojekte[[Teilprojekte]:[Kürzel]],2,FALSE))&gt;0,"Transaktion mehrfach","okay"),"")</f>
        <v>okay</v>
      </c>
      <c r="AS1919" s="10" t="s">
        <v>12638</v>
      </c>
      <c r="AT1919" s="10"/>
    </row>
    <row r="1920" spans="1:46" x14ac:dyDescent="0.25">
      <c r="A1920" s="14" t="str">
        <f>IFERROR(IF(BTT[[#This Row],[Lfd Nr. 
(aus konsolidierter Datei)]]&lt;&gt;"",BTT[[#This Row],[Lfd Nr. 
(aus konsolidierter Datei)]],VLOOKUP(aktives_Teilprojekt,Teilprojekte[[Teilprojekte]:[Kürzel]],2,FALSE)&amp;ROW(BTT[[#This Row],[Lfd Nr.
(automatisch)]])-2),"")</f>
        <v>FI1834</v>
      </c>
      <c r="B1920" s="15" t="s">
        <v>22</v>
      </c>
      <c r="C1920" s="15"/>
      <c r="D1920" t="s">
        <v>12641</v>
      </c>
      <c r="E1920" s="10" t="str">
        <f>IFERROR(IF(NOT(BTT[[#This Row],[Manuelle Änderung des Verantwortliches TP
(Auswahl - bei Bedarf)]]=""),BTT[[#This Row],[Manuelle Änderung des Verantwortliches TP
(Auswahl - bei Bedarf)]],VLOOKUP(BTT[[#This Row],[Hauptprozess
(Pflichtauswahl)]],Hauptprozesse[],3,FALSE)),"")</f>
        <v>FI</v>
      </c>
      <c r="G1920" t="s">
        <v>14321</v>
      </c>
      <c r="H1920" s="10" t="s">
        <v>6092</v>
      </c>
      <c r="I1920" t="s">
        <v>1903</v>
      </c>
      <c r="J1920" s="10" t="str">
        <f>IFERROR(VLOOKUP(BTT[[#This Row],[Verwendete Transaktion (Pflichtauswahl)]],Transaktionen[[Transaktionen]:[Langtext]],2,FALSE),"")</f>
        <v>Anzeigen Kreditor (Buchhaltung)</v>
      </c>
      <c r="V1920" s="10" t="str">
        <f>IFERROR(VLOOKUP(BTT[[#This Row],[Verwendetes Formular
(Auswahl falls relevant)]],Formulare[[Formularbezeichnung]:[Formularname (technisch)]],2,FALSE),"")</f>
        <v/>
      </c>
      <c r="Y1920" s="4"/>
      <c r="AK1920" s="10" t="str">
        <f>IF(BTT[[#This Row],[Subprozess
(optionale Auswahl)]]="","okay",IF(VLOOKUP(BTT[[#This Row],[Subprozess
(optionale Auswahl)]],BPML[[Subprozess]:[Zugeordneter Hauptprozess]],3,FALSE)=BTT[[#This Row],[Hauptprozess
(Pflichtauswahl)]],"okay","falscher Subprozess"))</f>
        <v>okay</v>
      </c>
      <c r="AL1920" t="str">
        <f>IF(aktives_Teilprojekt="Master","",IF(BTT[[#This Row],[Verantwortliches TP
(automatisch)]]=VLOOKUP(aktives_Teilprojekt,Teilprojekte[[Teilprojekte]:[Kürzel]],2,FALSE),"okay","Hauptprozess anderes TP"))</f>
        <v>okay</v>
      </c>
      <c r="AM19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0" s="10" t="str">
        <f>IFERROR(IF(BTT[[#This Row],[SAP-Modul
(Pflichtauswahl)]]&lt;&gt;VLOOKUP(BTT[[#This Row],[Verwendete Transaktion (Pflichtauswahl)]],Transaktionen[[Transaktionen]:[Modul]],3,FALSE),"Modul anders","okay"),"")</f>
        <v>okay</v>
      </c>
      <c r="AP1920" s="10" t="str">
        <f>IFERROR(IF(COUNTIFS(BTT[Verwendete Transaktion (Pflichtauswahl)],BTT[[#This Row],[Verwendete Transaktion (Pflichtauswahl)]],BTT[SAP-Modul
(Pflichtauswahl)],"&lt;&gt;"&amp;BTT[[#This Row],[SAP-Modul
(Pflichtauswahl)]])&gt;0,"Modul anders","okay"),"")</f>
        <v>okay</v>
      </c>
      <c r="AQ1920" s="10" t="str">
        <f>IFERROR(IF(COUNTIFS(BTT[Verwendete Transaktion (Pflichtauswahl)],BTT[[#This Row],[Verwendete Transaktion (Pflichtauswahl)]],BTT[Verantwortliches TP
(automatisch)],"&lt;&gt;"&amp;BTT[[#This Row],[Verantwortliches TP
(automatisch)]])&gt;0,"Transaktion mehrfach","okay"),"")</f>
        <v>okay</v>
      </c>
      <c r="AR1920" s="10" t="str">
        <f>IFERROR(IF(COUNTIFS(BTT[Verwendete Transaktion (Pflichtauswahl)],BTT[[#This Row],[Verwendete Transaktion (Pflichtauswahl)]],BTT[Verantwortliches TP
(automatisch)],"&lt;&gt;"&amp;VLOOKUP(aktives_Teilprojekt,Teilprojekte[[Teilprojekte]:[Kürzel]],2,FALSE))&gt;0,"Transaktion mehrfach","okay"),"")</f>
        <v>okay</v>
      </c>
      <c r="AS1920" s="10" t="s">
        <v>12640</v>
      </c>
      <c r="AT1920" s="10"/>
    </row>
    <row r="1921" spans="1:46" x14ac:dyDescent="0.25">
      <c r="A1921" s="14" t="str">
        <f>IFERROR(IF(BTT[[#This Row],[Lfd Nr. 
(aus konsolidierter Datei)]]&lt;&gt;"",BTT[[#This Row],[Lfd Nr. 
(aus konsolidierter Datei)]],VLOOKUP(aktives_Teilprojekt,Teilprojekte[[Teilprojekte]:[Kürzel]],2,FALSE)&amp;ROW(BTT[[#This Row],[Lfd Nr.
(automatisch)]])-2),"")</f>
        <v>FI1835</v>
      </c>
      <c r="B1921" s="15" t="s">
        <v>22</v>
      </c>
      <c r="C1921" s="15"/>
      <c r="D1921" t="s">
        <v>12641</v>
      </c>
      <c r="E1921" s="10" t="str">
        <f>IFERROR(IF(NOT(BTT[[#This Row],[Manuelle Änderung des Verantwortliches TP
(Auswahl - bei Bedarf)]]=""),BTT[[#This Row],[Manuelle Änderung des Verantwortliches TP
(Auswahl - bei Bedarf)]],VLOOKUP(BTT[[#This Row],[Hauptprozess
(Pflichtauswahl)]],Hauptprozesse[],3,FALSE)),"")</f>
        <v>FI</v>
      </c>
      <c r="G1921" t="s">
        <v>14321</v>
      </c>
      <c r="H1921" s="10" t="s">
        <v>6102</v>
      </c>
      <c r="I1921" t="s">
        <v>1809</v>
      </c>
      <c r="J1921" s="10" t="str">
        <f>IFERROR(VLOOKUP(BTT[[#This Row],[Verwendete Transaktion (Pflichtauswahl)]],Transaktionen[[Transaktionen]:[Langtext]],2,FALSE),"")</f>
        <v>Einzelposten Kreditoren</v>
      </c>
      <c r="V1921" s="10" t="str">
        <f>IFERROR(VLOOKUP(BTT[[#This Row],[Verwendetes Formular
(Auswahl falls relevant)]],Formulare[[Formularbezeichnung]:[Formularname (technisch)]],2,FALSE),"")</f>
        <v/>
      </c>
      <c r="Y1921" s="4"/>
      <c r="AK1921" s="10" t="str">
        <f>IF(BTT[[#This Row],[Subprozess
(optionale Auswahl)]]="","okay",IF(VLOOKUP(BTT[[#This Row],[Subprozess
(optionale Auswahl)]],BPML[[Subprozess]:[Zugeordneter Hauptprozess]],3,FALSE)=BTT[[#This Row],[Hauptprozess
(Pflichtauswahl)]],"okay","falscher Subprozess"))</f>
        <v>okay</v>
      </c>
      <c r="AL1921" t="str">
        <f>IF(aktives_Teilprojekt="Master","",IF(BTT[[#This Row],[Verantwortliches TP
(automatisch)]]=VLOOKUP(aktives_Teilprojekt,Teilprojekte[[Teilprojekte]:[Kürzel]],2,FALSE),"okay","Hauptprozess anderes TP"))</f>
        <v>okay</v>
      </c>
      <c r="AM19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1" s="10" t="str">
        <f>IFERROR(IF(BTT[[#This Row],[SAP-Modul
(Pflichtauswahl)]]&lt;&gt;VLOOKUP(BTT[[#This Row],[Verwendete Transaktion (Pflichtauswahl)]],Transaktionen[[Transaktionen]:[Modul]],3,FALSE),"Modul anders","okay"),"")</f>
        <v>okay</v>
      </c>
      <c r="AP1921" s="10" t="str">
        <f>IFERROR(IF(COUNTIFS(BTT[Verwendete Transaktion (Pflichtauswahl)],BTT[[#This Row],[Verwendete Transaktion (Pflichtauswahl)]],BTT[SAP-Modul
(Pflichtauswahl)],"&lt;&gt;"&amp;BTT[[#This Row],[SAP-Modul
(Pflichtauswahl)]])&gt;0,"Modul anders","okay"),"")</f>
        <v>okay</v>
      </c>
      <c r="AQ1921" s="10" t="str">
        <f>IFERROR(IF(COUNTIFS(BTT[Verwendete Transaktion (Pflichtauswahl)],BTT[[#This Row],[Verwendete Transaktion (Pflichtauswahl)]],BTT[Verantwortliches TP
(automatisch)],"&lt;&gt;"&amp;BTT[[#This Row],[Verantwortliches TP
(automatisch)]])&gt;0,"Transaktion mehrfach","okay"),"")</f>
        <v>okay</v>
      </c>
      <c r="AR1921" s="10" t="str">
        <f>IFERROR(IF(COUNTIFS(BTT[Verwendete Transaktion (Pflichtauswahl)],BTT[[#This Row],[Verwendete Transaktion (Pflichtauswahl)]],BTT[Verantwortliches TP
(automatisch)],"&lt;&gt;"&amp;VLOOKUP(aktives_Teilprojekt,Teilprojekte[[Teilprojekte]:[Kürzel]],2,FALSE))&gt;0,"Transaktion mehrfach","okay"),"")</f>
        <v>okay</v>
      </c>
      <c r="AS1921" s="10" t="s">
        <v>12642</v>
      </c>
      <c r="AT1921" s="10"/>
    </row>
    <row r="1922" spans="1:46" x14ac:dyDescent="0.25">
      <c r="A1922" s="14" t="str">
        <f>IFERROR(IF(BTT[[#This Row],[Lfd Nr. 
(aus konsolidierter Datei)]]&lt;&gt;"",BTT[[#This Row],[Lfd Nr. 
(aus konsolidierter Datei)]],VLOOKUP(aktives_Teilprojekt,Teilprojekte[[Teilprojekte]:[Kürzel]],2,FALSE)&amp;ROW(BTT[[#This Row],[Lfd Nr.
(automatisch)]])-2),"")</f>
        <v>FI1836</v>
      </c>
      <c r="B1922" s="15" t="s">
        <v>22</v>
      </c>
      <c r="C1922" s="15"/>
      <c r="D1922" t="s">
        <v>12641</v>
      </c>
      <c r="E1922" s="10" t="str">
        <f>IFERROR(IF(NOT(BTT[[#This Row],[Manuelle Änderung des Verantwortliches TP
(Auswahl - bei Bedarf)]]=""),BTT[[#This Row],[Manuelle Änderung des Verantwortliches TP
(Auswahl - bei Bedarf)]],VLOOKUP(BTT[[#This Row],[Hauptprozess
(Pflichtauswahl)]],Hauptprozesse[],3,FALSE)),"")</f>
        <v>FI</v>
      </c>
      <c r="G1922" t="s">
        <v>14321</v>
      </c>
      <c r="H1922" s="10" t="s">
        <v>6038</v>
      </c>
      <c r="I1922" t="s">
        <v>3133</v>
      </c>
      <c r="J1922" s="10" t="str">
        <f>IFERROR(VLOOKUP(BTT[[#This Row],[Verwendete Transaktion (Pflichtauswahl)]],Transaktionen[[Transaktionen]:[Langtext]],2,FALSE),"")</f>
        <v>Bestellung anzeigen</v>
      </c>
      <c r="V1922" s="10" t="str">
        <f>IFERROR(VLOOKUP(BTT[[#This Row],[Verwendetes Formular
(Auswahl falls relevant)]],Formulare[[Formularbezeichnung]:[Formularname (technisch)]],2,FALSE),"")</f>
        <v/>
      </c>
      <c r="Y1922" s="4"/>
      <c r="AK1922" s="10" t="str">
        <f>IF(BTT[[#This Row],[Subprozess
(optionale Auswahl)]]="","okay",IF(VLOOKUP(BTT[[#This Row],[Subprozess
(optionale Auswahl)]],BPML[[Subprozess]:[Zugeordneter Hauptprozess]],3,FALSE)=BTT[[#This Row],[Hauptprozess
(Pflichtauswahl)]],"okay","falscher Subprozess"))</f>
        <v>okay</v>
      </c>
      <c r="AL1922" t="str">
        <f>IF(aktives_Teilprojekt="Master","",IF(BTT[[#This Row],[Verantwortliches TP
(automatisch)]]=VLOOKUP(aktives_Teilprojekt,Teilprojekte[[Teilprojekte]:[Kürzel]],2,FALSE),"okay","Hauptprozess anderes TP"))</f>
        <v>okay</v>
      </c>
      <c r="AM19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2" s="10" t="str">
        <f>IFERROR(IF(BTT[[#This Row],[SAP-Modul
(Pflichtauswahl)]]&lt;&gt;VLOOKUP(BTT[[#This Row],[Verwendete Transaktion (Pflichtauswahl)]],Transaktionen[[Transaktionen]:[Modul]],3,FALSE),"Modul anders","okay"),"")</f>
        <v>okay</v>
      </c>
      <c r="AP1922" s="10" t="str">
        <f>IFERROR(IF(COUNTIFS(BTT[Verwendete Transaktion (Pflichtauswahl)],BTT[[#This Row],[Verwendete Transaktion (Pflichtauswahl)]],BTT[SAP-Modul
(Pflichtauswahl)],"&lt;&gt;"&amp;BTT[[#This Row],[SAP-Modul
(Pflichtauswahl)]])&gt;0,"Modul anders","okay"),"")</f>
        <v>okay</v>
      </c>
      <c r="AQ1922" s="10" t="str">
        <f>IFERROR(IF(COUNTIFS(BTT[Verwendete Transaktion (Pflichtauswahl)],BTT[[#This Row],[Verwendete Transaktion (Pflichtauswahl)]],BTT[Verantwortliches TP
(automatisch)],"&lt;&gt;"&amp;BTT[[#This Row],[Verantwortliches TP
(automatisch)]])&gt;0,"Transaktion mehrfach","okay"),"")</f>
        <v>okay</v>
      </c>
      <c r="AR1922" s="10" t="str">
        <f>IFERROR(IF(COUNTIFS(BTT[Verwendete Transaktion (Pflichtauswahl)],BTT[[#This Row],[Verwendete Transaktion (Pflichtauswahl)]],BTT[Verantwortliches TP
(automatisch)],"&lt;&gt;"&amp;VLOOKUP(aktives_Teilprojekt,Teilprojekte[[Teilprojekte]:[Kürzel]],2,FALSE))&gt;0,"Transaktion mehrfach","okay"),"")</f>
        <v>okay</v>
      </c>
      <c r="AS1922" s="10" t="s">
        <v>12643</v>
      </c>
      <c r="AT1922" s="10"/>
    </row>
    <row r="1923" spans="1:46" x14ac:dyDescent="0.25">
      <c r="A1923" s="14" t="str">
        <f>IFERROR(IF(BTT[[#This Row],[Lfd Nr. 
(aus konsolidierter Datei)]]&lt;&gt;"",BTT[[#This Row],[Lfd Nr. 
(aus konsolidierter Datei)]],VLOOKUP(aktives_Teilprojekt,Teilprojekte[[Teilprojekte]:[Kürzel]],2,FALSE)&amp;ROW(BTT[[#This Row],[Lfd Nr.
(automatisch)]])-2),"")</f>
        <v>FI1837</v>
      </c>
      <c r="B1923" s="15" t="s">
        <v>22</v>
      </c>
      <c r="C1923" s="15"/>
      <c r="D1923" t="s">
        <v>12641</v>
      </c>
      <c r="E1923" s="10" t="str">
        <f>IFERROR(IF(NOT(BTT[[#This Row],[Manuelle Änderung des Verantwortliches TP
(Auswahl - bei Bedarf)]]=""),BTT[[#This Row],[Manuelle Änderung des Verantwortliches TP
(Auswahl - bei Bedarf)]],VLOOKUP(BTT[[#This Row],[Hauptprozess
(Pflichtauswahl)]],Hauptprozesse[],3,FALSE)),"")</f>
        <v>FI</v>
      </c>
      <c r="G1923" t="s">
        <v>14321</v>
      </c>
      <c r="H1923" s="10" t="s">
        <v>3</v>
      </c>
      <c r="I1923" t="s">
        <v>4910</v>
      </c>
      <c r="J1923" s="10" t="str">
        <f>IFERROR(VLOOKUP(BTT[[#This Row],[Verwendete Transaktion (Pflichtauswahl)]],Transaktionen[[Transaktionen]:[Langtext]],2,FALSE),"")</f>
        <v>Anzeigen Rechnungshistorie</v>
      </c>
      <c r="V1923" s="10" t="str">
        <f>IFERROR(VLOOKUP(BTT[[#This Row],[Verwendetes Formular
(Auswahl falls relevant)]],Formulare[[Formularbezeichnung]:[Formularname (technisch)]],2,FALSE),"")</f>
        <v/>
      </c>
      <c r="Y1923" s="4"/>
      <c r="AK1923" s="10" t="str">
        <f>IF(BTT[[#This Row],[Subprozess
(optionale Auswahl)]]="","okay",IF(VLOOKUP(BTT[[#This Row],[Subprozess
(optionale Auswahl)]],BPML[[Subprozess]:[Zugeordneter Hauptprozess]],3,FALSE)=BTT[[#This Row],[Hauptprozess
(Pflichtauswahl)]],"okay","falscher Subprozess"))</f>
        <v>okay</v>
      </c>
      <c r="AL1923" t="str">
        <f>IF(aktives_Teilprojekt="Master","",IF(BTT[[#This Row],[Verantwortliches TP
(automatisch)]]=VLOOKUP(aktives_Teilprojekt,Teilprojekte[[Teilprojekte]:[Kürzel]],2,FALSE),"okay","Hauptprozess anderes TP"))</f>
        <v>okay</v>
      </c>
      <c r="AM19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3" s="10" t="str">
        <f>IFERROR(IF(BTT[[#This Row],[SAP-Modul
(Pflichtauswahl)]]&lt;&gt;VLOOKUP(BTT[[#This Row],[Verwendete Transaktion (Pflichtauswahl)]],Transaktionen[[Transaktionen]:[Modul]],3,FALSE),"Modul anders","okay"),"")</f>
        <v>okay</v>
      </c>
      <c r="AP1923" s="10" t="str">
        <f>IFERROR(IF(COUNTIFS(BTT[Verwendete Transaktion (Pflichtauswahl)],BTT[[#This Row],[Verwendete Transaktion (Pflichtauswahl)]],BTT[SAP-Modul
(Pflichtauswahl)],"&lt;&gt;"&amp;BTT[[#This Row],[SAP-Modul
(Pflichtauswahl)]])&gt;0,"Modul anders","okay"),"")</f>
        <v>okay</v>
      </c>
      <c r="AQ1923" s="10" t="str">
        <f>IFERROR(IF(COUNTIFS(BTT[Verwendete Transaktion (Pflichtauswahl)],BTT[[#This Row],[Verwendete Transaktion (Pflichtauswahl)]],BTT[Verantwortliches TP
(automatisch)],"&lt;&gt;"&amp;BTT[[#This Row],[Verantwortliches TP
(automatisch)]])&gt;0,"Transaktion mehrfach","okay"),"")</f>
        <v>okay</v>
      </c>
      <c r="AR1923" s="10" t="str">
        <f>IFERROR(IF(COUNTIFS(BTT[Verwendete Transaktion (Pflichtauswahl)],BTT[[#This Row],[Verwendete Transaktion (Pflichtauswahl)]],BTT[Verantwortliches TP
(automatisch)],"&lt;&gt;"&amp;VLOOKUP(aktives_Teilprojekt,Teilprojekte[[Teilprojekte]:[Kürzel]],2,FALSE))&gt;0,"Transaktion mehrfach","okay"),"")</f>
        <v>okay</v>
      </c>
      <c r="AS1923" s="10" t="s">
        <v>12644</v>
      </c>
      <c r="AT1923" s="10"/>
    </row>
    <row r="1924" spans="1:46" x14ac:dyDescent="0.25">
      <c r="A1924" s="14" t="str">
        <f>IFERROR(IF(BTT[[#This Row],[Lfd Nr. 
(aus konsolidierter Datei)]]&lt;&gt;"",BTT[[#This Row],[Lfd Nr. 
(aus konsolidierter Datei)]],VLOOKUP(aktives_Teilprojekt,Teilprojekte[[Teilprojekte]:[Kürzel]],2,FALSE)&amp;ROW(BTT[[#This Row],[Lfd Nr.
(automatisch)]])-2),"")</f>
        <v>FI1838</v>
      </c>
      <c r="B1924" s="15" t="s">
        <v>22</v>
      </c>
      <c r="C1924" s="15"/>
      <c r="D1924" t="s">
        <v>12646</v>
      </c>
      <c r="E1924" s="10" t="str">
        <f>IFERROR(IF(NOT(BTT[[#This Row],[Manuelle Änderung des Verantwortliches TP
(Auswahl - bei Bedarf)]]=""),BTT[[#This Row],[Manuelle Änderung des Verantwortliches TP
(Auswahl - bei Bedarf)]],VLOOKUP(BTT[[#This Row],[Hauptprozess
(Pflichtauswahl)]],Hauptprozesse[],3,FALSE)),"")</f>
        <v>FI</v>
      </c>
      <c r="G1924" t="s">
        <v>14321</v>
      </c>
      <c r="H1924" s="10" t="s">
        <v>3</v>
      </c>
      <c r="I1924" t="s">
        <v>1758</v>
      </c>
      <c r="J1924" s="10" t="str">
        <f>IFERROR(VLOOKUP(BTT[[#This Row],[Verwendete Transaktion (Pflichtauswahl)]],Transaktionen[[Transaktionen]:[Langtext]],2,FALSE),"")</f>
        <v>Beleg ändern</v>
      </c>
      <c r="V1924" s="10" t="str">
        <f>IFERROR(VLOOKUP(BTT[[#This Row],[Verwendetes Formular
(Auswahl falls relevant)]],Formulare[[Formularbezeichnung]:[Formularname (technisch)]],2,FALSE),"")</f>
        <v/>
      </c>
      <c r="Y1924" s="4"/>
      <c r="AK1924" s="10" t="str">
        <f>IF(BTT[[#This Row],[Subprozess
(optionale Auswahl)]]="","okay",IF(VLOOKUP(BTT[[#This Row],[Subprozess
(optionale Auswahl)]],BPML[[Subprozess]:[Zugeordneter Hauptprozess]],3,FALSE)=BTT[[#This Row],[Hauptprozess
(Pflichtauswahl)]],"okay","falscher Subprozess"))</f>
        <v>okay</v>
      </c>
      <c r="AL1924" t="str">
        <f>IF(aktives_Teilprojekt="Master","",IF(BTT[[#This Row],[Verantwortliches TP
(automatisch)]]=VLOOKUP(aktives_Teilprojekt,Teilprojekte[[Teilprojekte]:[Kürzel]],2,FALSE),"okay","Hauptprozess anderes TP"))</f>
        <v>okay</v>
      </c>
      <c r="AM19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4" s="10" t="str">
        <f>IFERROR(IF(BTT[[#This Row],[SAP-Modul
(Pflichtauswahl)]]&lt;&gt;VLOOKUP(BTT[[#This Row],[Verwendete Transaktion (Pflichtauswahl)]],Transaktionen[[Transaktionen]:[Modul]],3,FALSE),"Modul anders","okay"),"")</f>
        <v>okay</v>
      </c>
      <c r="AP1924" s="10" t="str">
        <f>IFERROR(IF(COUNTIFS(BTT[Verwendete Transaktion (Pflichtauswahl)],BTT[[#This Row],[Verwendete Transaktion (Pflichtauswahl)]],BTT[SAP-Modul
(Pflichtauswahl)],"&lt;&gt;"&amp;BTT[[#This Row],[SAP-Modul
(Pflichtauswahl)]])&gt;0,"Modul anders","okay"),"")</f>
        <v>Modul anders</v>
      </c>
      <c r="AQ1924" s="10" t="str">
        <f>IFERROR(IF(COUNTIFS(BTT[Verwendete Transaktion (Pflichtauswahl)],BTT[[#This Row],[Verwendete Transaktion (Pflichtauswahl)]],BTT[Verantwortliches TP
(automatisch)],"&lt;&gt;"&amp;BTT[[#This Row],[Verantwortliches TP
(automatisch)]])&gt;0,"Transaktion mehrfach","okay"),"")</f>
        <v>okay</v>
      </c>
      <c r="AR1924" s="10" t="str">
        <f>IFERROR(IF(COUNTIFS(BTT[Verwendete Transaktion (Pflichtauswahl)],BTT[[#This Row],[Verwendete Transaktion (Pflichtauswahl)]],BTT[Verantwortliches TP
(automatisch)],"&lt;&gt;"&amp;VLOOKUP(aktives_Teilprojekt,Teilprojekte[[Teilprojekte]:[Kürzel]],2,FALSE))&gt;0,"Transaktion mehrfach","okay"),"")</f>
        <v>okay</v>
      </c>
      <c r="AS1924" s="10" t="s">
        <v>12645</v>
      </c>
      <c r="AT1924" s="10"/>
    </row>
    <row r="1925" spans="1:46" x14ac:dyDescent="0.25">
      <c r="A1925" s="14" t="str">
        <f>IFERROR(IF(BTT[[#This Row],[Lfd Nr. 
(aus konsolidierter Datei)]]&lt;&gt;"",BTT[[#This Row],[Lfd Nr. 
(aus konsolidierter Datei)]],VLOOKUP(aktives_Teilprojekt,Teilprojekte[[Teilprojekte]:[Kürzel]],2,FALSE)&amp;ROW(BTT[[#This Row],[Lfd Nr.
(automatisch)]])-2),"")</f>
        <v>FI1839</v>
      </c>
      <c r="B1925" s="15" t="s">
        <v>22</v>
      </c>
      <c r="C1925" s="15"/>
      <c r="D1925" t="s">
        <v>12648</v>
      </c>
      <c r="E1925" s="10" t="str">
        <f>IFERROR(IF(NOT(BTT[[#This Row],[Manuelle Änderung des Verantwortliches TP
(Auswahl - bei Bedarf)]]=""),BTT[[#This Row],[Manuelle Änderung des Verantwortliches TP
(Auswahl - bei Bedarf)]],VLOOKUP(BTT[[#This Row],[Hauptprozess
(Pflichtauswahl)]],Hauptprozesse[],3,FALSE)),"")</f>
        <v>FI</v>
      </c>
      <c r="G1925" t="s">
        <v>14321</v>
      </c>
      <c r="H1925" s="10"/>
      <c r="J1925" s="10" t="str">
        <f>IFERROR(VLOOKUP(BTT[[#This Row],[Verwendete Transaktion (Pflichtauswahl)]],Transaktionen[[Transaktionen]:[Langtext]],2,FALSE),"")</f>
        <v/>
      </c>
      <c r="R1925" t="s">
        <v>8512</v>
      </c>
      <c r="V1925" s="10" t="str">
        <f>IFERROR(VLOOKUP(BTT[[#This Row],[Verwendetes Formular
(Auswahl falls relevant)]],Formulare[[Formularbezeichnung]:[Formularname (technisch)]],2,FALSE),"")</f>
        <v/>
      </c>
      <c r="Y1925" s="4"/>
      <c r="AK1925" s="10" t="str">
        <f>IF(BTT[[#This Row],[Subprozess
(optionale Auswahl)]]="","okay",IF(VLOOKUP(BTT[[#This Row],[Subprozess
(optionale Auswahl)]],BPML[[Subprozess]:[Zugeordneter Hauptprozess]],3,FALSE)=BTT[[#This Row],[Hauptprozess
(Pflichtauswahl)]],"okay","falscher Subprozess"))</f>
        <v>okay</v>
      </c>
      <c r="AL1925" t="str">
        <f>IF(aktives_Teilprojekt="Master","",IF(BTT[[#This Row],[Verantwortliches TP
(automatisch)]]=VLOOKUP(aktives_Teilprojekt,Teilprojekte[[Teilprojekte]:[Kürzel]],2,FALSE),"okay","Hauptprozess anderes TP"))</f>
        <v>okay</v>
      </c>
      <c r="AM19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5" s="10" t="str">
        <f>IFERROR(IF(BTT[[#This Row],[SAP-Modul
(Pflichtauswahl)]]&lt;&gt;VLOOKUP(BTT[[#This Row],[Verwendete Transaktion (Pflichtauswahl)]],Transaktionen[[Transaktionen]:[Modul]],3,FALSE),"Modul anders","okay"),"")</f>
        <v/>
      </c>
      <c r="AP1925" s="10" t="str">
        <f>IFERROR(IF(COUNTIFS(BTT[Verwendete Transaktion (Pflichtauswahl)],BTT[[#This Row],[Verwendete Transaktion (Pflichtauswahl)]],BTT[SAP-Modul
(Pflichtauswahl)],"&lt;&gt;"&amp;BTT[[#This Row],[SAP-Modul
(Pflichtauswahl)]])&gt;0,"Modul anders","okay"),"")</f>
        <v>okay</v>
      </c>
      <c r="AQ1925" s="10" t="str">
        <f>IFERROR(IF(COUNTIFS(BTT[Verwendete Transaktion (Pflichtauswahl)],BTT[[#This Row],[Verwendete Transaktion (Pflichtauswahl)]],BTT[Verantwortliches TP
(automatisch)],"&lt;&gt;"&amp;BTT[[#This Row],[Verantwortliches TP
(automatisch)]])&gt;0,"Transaktion mehrfach","okay"),"")</f>
        <v>okay</v>
      </c>
      <c r="AR1925" s="10" t="str">
        <f>IFERROR(IF(COUNTIFS(BTT[Verwendete Transaktion (Pflichtauswahl)],BTT[[#This Row],[Verwendete Transaktion (Pflichtauswahl)]],BTT[Verantwortliches TP
(automatisch)],"&lt;&gt;"&amp;VLOOKUP(aktives_Teilprojekt,Teilprojekte[[Teilprojekte]:[Kürzel]],2,FALSE))&gt;0,"Transaktion mehrfach","okay"),"")</f>
        <v>okay</v>
      </c>
      <c r="AS1925" s="10" t="s">
        <v>12647</v>
      </c>
      <c r="AT1925" s="10"/>
    </row>
    <row r="1926" spans="1:46" x14ac:dyDescent="0.25">
      <c r="A1926" s="14" t="str">
        <f>IFERROR(IF(BTT[[#This Row],[Lfd Nr. 
(aus konsolidierter Datei)]]&lt;&gt;"",BTT[[#This Row],[Lfd Nr. 
(aus konsolidierter Datei)]],VLOOKUP(aktives_Teilprojekt,Teilprojekte[[Teilprojekte]:[Kürzel]],2,FALSE)&amp;ROW(BTT[[#This Row],[Lfd Nr.
(automatisch)]])-2),"")</f>
        <v>FI1840</v>
      </c>
      <c r="B1926" s="15" t="s">
        <v>22</v>
      </c>
      <c r="C1926" s="15"/>
      <c r="D1926" t="s">
        <v>12650</v>
      </c>
      <c r="E1926" s="10" t="str">
        <f>IFERROR(IF(NOT(BTT[[#This Row],[Manuelle Änderung des Verantwortliches TP
(Auswahl - bei Bedarf)]]=""),BTT[[#This Row],[Manuelle Änderung des Verantwortliches TP
(Auswahl - bei Bedarf)]],VLOOKUP(BTT[[#This Row],[Hauptprozess
(Pflichtauswahl)]],Hauptprozesse[],3,FALSE)),"")</f>
        <v>FI</v>
      </c>
      <c r="G1926" t="s">
        <v>14259</v>
      </c>
      <c r="H1926" s="10"/>
      <c r="J1926" s="10" t="str">
        <f>IFERROR(VLOOKUP(BTT[[#This Row],[Verwendete Transaktion (Pflichtauswahl)]],Transaktionen[[Transaktionen]:[Langtext]],2,FALSE),"")</f>
        <v/>
      </c>
      <c r="V1926" s="10" t="str">
        <f>IFERROR(VLOOKUP(BTT[[#This Row],[Verwendetes Formular
(Auswahl falls relevant)]],Formulare[[Formularbezeichnung]:[Formularname (technisch)]],2,FALSE),"")</f>
        <v/>
      </c>
      <c r="Y1926" s="4"/>
      <c r="AK1926" s="10" t="str">
        <f>IF(BTT[[#This Row],[Subprozess
(optionale Auswahl)]]="","okay",IF(VLOOKUP(BTT[[#This Row],[Subprozess
(optionale Auswahl)]],BPML[[Subprozess]:[Zugeordneter Hauptprozess]],3,FALSE)=BTT[[#This Row],[Hauptprozess
(Pflichtauswahl)]],"okay","falscher Subprozess"))</f>
        <v>okay</v>
      </c>
      <c r="AL1926" t="str">
        <f>IF(aktives_Teilprojekt="Master","",IF(BTT[[#This Row],[Verantwortliches TP
(automatisch)]]=VLOOKUP(aktives_Teilprojekt,Teilprojekte[[Teilprojekte]:[Kürzel]],2,FALSE),"okay","Hauptprozess anderes TP"))</f>
        <v>okay</v>
      </c>
      <c r="AM19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6" s="10" t="str">
        <f>IFERROR(IF(BTT[[#This Row],[SAP-Modul
(Pflichtauswahl)]]&lt;&gt;VLOOKUP(BTT[[#This Row],[Verwendete Transaktion (Pflichtauswahl)]],Transaktionen[[Transaktionen]:[Modul]],3,FALSE),"Modul anders","okay"),"")</f>
        <v/>
      </c>
      <c r="AP1926" s="10" t="str">
        <f>IFERROR(IF(COUNTIFS(BTT[Verwendete Transaktion (Pflichtauswahl)],BTT[[#This Row],[Verwendete Transaktion (Pflichtauswahl)]],BTT[SAP-Modul
(Pflichtauswahl)],"&lt;&gt;"&amp;BTT[[#This Row],[SAP-Modul
(Pflichtauswahl)]])&gt;0,"Modul anders","okay"),"")</f>
        <v>okay</v>
      </c>
      <c r="AQ1926" s="10" t="str">
        <f>IFERROR(IF(COUNTIFS(BTT[Verwendete Transaktion (Pflichtauswahl)],BTT[[#This Row],[Verwendete Transaktion (Pflichtauswahl)]],BTT[Verantwortliches TP
(automatisch)],"&lt;&gt;"&amp;BTT[[#This Row],[Verantwortliches TP
(automatisch)]])&gt;0,"Transaktion mehrfach","okay"),"")</f>
        <v>okay</v>
      </c>
      <c r="AR1926" s="10" t="str">
        <f>IFERROR(IF(COUNTIFS(BTT[Verwendete Transaktion (Pflichtauswahl)],BTT[[#This Row],[Verwendete Transaktion (Pflichtauswahl)]],BTT[Verantwortliches TP
(automatisch)],"&lt;&gt;"&amp;VLOOKUP(aktives_Teilprojekt,Teilprojekte[[Teilprojekte]:[Kürzel]],2,FALSE))&gt;0,"Transaktion mehrfach","okay"),"")</f>
        <v>okay</v>
      </c>
      <c r="AS1926" s="10" t="s">
        <v>12649</v>
      </c>
      <c r="AT1926" s="10"/>
    </row>
    <row r="1927" spans="1:46" x14ac:dyDescent="0.25">
      <c r="A1927" s="14" t="str">
        <f>IFERROR(IF(BTT[[#This Row],[Lfd Nr. 
(aus konsolidierter Datei)]]&lt;&gt;"",BTT[[#This Row],[Lfd Nr. 
(aus konsolidierter Datei)]],VLOOKUP(aktives_Teilprojekt,Teilprojekte[[Teilprojekte]:[Kürzel]],2,FALSE)&amp;ROW(BTT[[#This Row],[Lfd Nr.
(automatisch)]])-2),"")</f>
        <v>FI1841</v>
      </c>
      <c r="B1927" s="15" t="s">
        <v>22</v>
      </c>
      <c r="C1927" s="15"/>
      <c r="D1927" t="s">
        <v>12652</v>
      </c>
      <c r="E1927" s="10" t="str">
        <f>IFERROR(IF(NOT(BTT[[#This Row],[Manuelle Änderung des Verantwortliches TP
(Auswahl - bei Bedarf)]]=""),BTT[[#This Row],[Manuelle Änderung des Verantwortliches TP
(Auswahl - bei Bedarf)]],VLOOKUP(BTT[[#This Row],[Hauptprozess
(Pflichtauswahl)]],Hauptprozesse[],3,FALSE)),"")</f>
        <v>FI</v>
      </c>
      <c r="G1927" t="s">
        <v>14321</v>
      </c>
      <c r="H1927" s="10" t="s">
        <v>6092</v>
      </c>
      <c r="I1927" t="s">
        <v>1903</v>
      </c>
      <c r="J1927" s="10" t="str">
        <f>IFERROR(VLOOKUP(BTT[[#This Row],[Verwendete Transaktion (Pflichtauswahl)]],Transaktionen[[Transaktionen]:[Langtext]],2,FALSE),"")</f>
        <v>Anzeigen Kreditor (Buchhaltung)</v>
      </c>
      <c r="V1927" s="10" t="str">
        <f>IFERROR(VLOOKUP(BTT[[#This Row],[Verwendetes Formular
(Auswahl falls relevant)]],Formulare[[Formularbezeichnung]:[Formularname (technisch)]],2,FALSE),"")</f>
        <v/>
      </c>
      <c r="Y1927" s="4"/>
      <c r="AK1927" s="10" t="str">
        <f>IF(BTT[[#This Row],[Subprozess
(optionale Auswahl)]]="","okay",IF(VLOOKUP(BTT[[#This Row],[Subprozess
(optionale Auswahl)]],BPML[[Subprozess]:[Zugeordneter Hauptprozess]],3,FALSE)=BTT[[#This Row],[Hauptprozess
(Pflichtauswahl)]],"okay","falscher Subprozess"))</f>
        <v>okay</v>
      </c>
      <c r="AL1927" t="str">
        <f>IF(aktives_Teilprojekt="Master","",IF(BTT[[#This Row],[Verantwortliches TP
(automatisch)]]=VLOOKUP(aktives_Teilprojekt,Teilprojekte[[Teilprojekte]:[Kürzel]],2,FALSE),"okay","Hauptprozess anderes TP"))</f>
        <v>okay</v>
      </c>
      <c r="AM19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7" s="10" t="str">
        <f>IFERROR(IF(BTT[[#This Row],[SAP-Modul
(Pflichtauswahl)]]&lt;&gt;VLOOKUP(BTT[[#This Row],[Verwendete Transaktion (Pflichtauswahl)]],Transaktionen[[Transaktionen]:[Modul]],3,FALSE),"Modul anders","okay"),"")</f>
        <v>okay</v>
      </c>
      <c r="AP1927" s="10" t="str">
        <f>IFERROR(IF(COUNTIFS(BTT[Verwendete Transaktion (Pflichtauswahl)],BTT[[#This Row],[Verwendete Transaktion (Pflichtauswahl)]],BTT[SAP-Modul
(Pflichtauswahl)],"&lt;&gt;"&amp;BTT[[#This Row],[SAP-Modul
(Pflichtauswahl)]])&gt;0,"Modul anders","okay"),"")</f>
        <v>okay</v>
      </c>
      <c r="AQ1927" s="10" t="str">
        <f>IFERROR(IF(COUNTIFS(BTT[Verwendete Transaktion (Pflichtauswahl)],BTT[[#This Row],[Verwendete Transaktion (Pflichtauswahl)]],BTT[Verantwortliches TP
(automatisch)],"&lt;&gt;"&amp;BTT[[#This Row],[Verantwortliches TP
(automatisch)]])&gt;0,"Transaktion mehrfach","okay"),"")</f>
        <v>okay</v>
      </c>
      <c r="AR1927" s="10" t="str">
        <f>IFERROR(IF(COUNTIFS(BTT[Verwendete Transaktion (Pflichtauswahl)],BTT[[#This Row],[Verwendete Transaktion (Pflichtauswahl)]],BTT[Verantwortliches TP
(automatisch)],"&lt;&gt;"&amp;VLOOKUP(aktives_Teilprojekt,Teilprojekte[[Teilprojekte]:[Kürzel]],2,FALSE))&gt;0,"Transaktion mehrfach","okay"),"")</f>
        <v>okay</v>
      </c>
      <c r="AS1927" s="10" t="s">
        <v>12651</v>
      </c>
      <c r="AT1927" s="10"/>
    </row>
    <row r="1928" spans="1:46" x14ac:dyDescent="0.25">
      <c r="A1928" s="14" t="str">
        <f>IFERROR(IF(BTT[[#This Row],[Lfd Nr. 
(aus konsolidierter Datei)]]&lt;&gt;"",BTT[[#This Row],[Lfd Nr. 
(aus konsolidierter Datei)]],VLOOKUP(aktives_Teilprojekt,Teilprojekte[[Teilprojekte]:[Kürzel]],2,FALSE)&amp;ROW(BTT[[#This Row],[Lfd Nr.
(automatisch)]])-2),"")</f>
        <v>FI1842</v>
      </c>
      <c r="B1928" s="15" t="s">
        <v>22</v>
      </c>
      <c r="C1928" s="15"/>
      <c r="D1928" t="s">
        <v>12652</v>
      </c>
      <c r="E1928" s="10" t="str">
        <f>IFERROR(IF(NOT(BTT[[#This Row],[Manuelle Änderung des Verantwortliches TP
(Auswahl - bei Bedarf)]]=""),BTT[[#This Row],[Manuelle Änderung des Verantwortliches TP
(Auswahl - bei Bedarf)]],VLOOKUP(BTT[[#This Row],[Hauptprozess
(Pflichtauswahl)]],Hauptprozesse[],3,FALSE)),"")</f>
        <v>FI</v>
      </c>
      <c r="G1928" t="s">
        <v>14321</v>
      </c>
      <c r="H1928" s="10" t="s">
        <v>6102</v>
      </c>
      <c r="I1928" t="s">
        <v>1809</v>
      </c>
      <c r="J1928" s="10" t="str">
        <f>IFERROR(VLOOKUP(BTT[[#This Row],[Verwendete Transaktion (Pflichtauswahl)]],Transaktionen[[Transaktionen]:[Langtext]],2,FALSE),"")</f>
        <v>Einzelposten Kreditoren</v>
      </c>
      <c r="V1928" s="10" t="str">
        <f>IFERROR(VLOOKUP(BTT[[#This Row],[Verwendetes Formular
(Auswahl falls relevant)]],Formulare[[Formularbezeichnung]:[Formularname (technisch)]],2,FALSE),"")</f>
        <v/>
      </c>
      <c r="Y1928" s="4"/>
      <c r="AK1928" s="10" t="str">
        <f>IF(BTT[[#This Row],[Subprozess
(optionale Auswahl)]]="","okay",IF(VLOOKUP(BTT[[#This Row],[Subprozess
(optionale Auswahl)]],BPML[[Subprozess]:[Zugeordneter Hauptprozess]],3,FALSE)=BTT[[#This Row],[Hauptprozess
(Pflichtauswahl)]],"okay","falscher Subprozess"))</f>
        <v>okay</v>
      </c>
      <c r="AL1928" t="str">
        <f>IF(aktives_Teilprojekt="Master","",IF(BTT[[#This Row],[Verantwortliches TP
(automatisch)]]=VLOOKUP(aktives_Teilprojekt,Teilprojekte[[Teilprojekte]:[Kürzel]],2,FALSE),"okay","Hauptprozess anderes TP"))</f>
        <v>okay</v>
      </c>
      <c r="AM19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8" s="10" t="str">
        <f>IFERROR(IF(BTT[[#This Row],[SAP-Modul
(Pflichtauswahl)]]&lt;&gt;VLOOKUP(BTT[[#This Row],[Verwendete Transaktion (Pflichtauswahl)]],Transaktionen[[Transaktionen]:[Modul]],3,FALSE),"Modul anders","okay"),"")</f>
        <v>okay</v>
      </c>
      <c r="AP1928" s="10" t="str">
        <f>IFERROR(IF(COUNTIFS(BTT[Verwendete Transaktion (Pflichtauswahl)],BTT[[#This Row],[Verwendete Transaktion (Pflichtauswahl)]],BTT[SAP-Modul
(Pflichtauswahl)],"&lt;&gt;"&amp;BTT[[#This Row],[SAP-Modul
(Pflichtauswahl)]])&gt;0,"Modul anders","okay"),"")</f>
        <v>okay</v>
      </c>
      <c r="AQ1928" s="10" t="str">
        <f>IFERROR(IF(COUNTIFS(BTT[Verwendete Transaktion (Pflichtauswahl)],BTT[[#This Row],[Verwendete Transaktion (Pflichtauswahl)]],BTT[Verantwortliches TP
(automatisch)],"&lt;&gt;"&amp;BTT[[#This Row],[Verantwortliches TP
(automatisch)]])&gt;0,"Transaktion mehrfach","okay"),"")</f>
        <v>okay</v>
      </c>
      <c r="AR1928" s="10" t="str">
        <f>IFERROR(IF(COUNTIFS(BTT[Verwendete Transaktion (Pflichtauswahl)],BTT[[#This Row],[Verwendete Transaktion (Pflichtauswahl)]],BTT[Verantwortliches TP
(automatisch)],"&lt;&gt;"&amp;VLOOKUP(aktives_Teilprojekt,Teilprojekte[[Teilprojekte]:[Kürzel]],2,FALSE))&gt;0,"Transaktion mehrfach","okay"),"")</f>
        <v>okay</v>
      </c>
      <c r="AS1928" s="10" t="s">
        <v>12653</v>
      </c>
      <c r="AT1928" s="10"/>
    </row>
    <row r="1929" spans="1:46" x14ac:dyDescent="0.25">
      <c r="A1929" s="14" t="str">
        <f>IFERROR(IF(BTT[[#This Row],[Lfd Nr. 
(aus konsolidierter Datei)]]&lt;&gt;"",BTT[[#This Row],[Lfd Nr. 
(aus konsolidierter Datei)]],VLOOKUP(aktives_Teilprojekt,Teilprojekte[[Teilprojekte]:[Kürzel]],2,FALSE)&amp;ROW(BTT[[#This Row],[Lfd Nr.
(automatisch)]])-2),"")</f>
        <v>FI1843</v>
      </c>
      <c r="B1929" s="15" t="s">
        <v>22</v>
      </c>
      <c r="C1929" s="15"/>
      <c r="D1929" t="s">
        <v>12652</v>
      </c>
      <c r="E1929" s="10" t="str">
        <f>IFERROR(IF(NOT(BTT[[#This Row],[Manuelle Änderung des Verantwortliches TP
(Auswahl - bei Bedarf)]]=""),BTT[[#This Row],[Manuelle Änderung des Verantwortliches TP
(Auswahl - bei Bedarf)]],VLOOKUP(BTT[[#This Row],[Hauptprozess
(Pflichtauswahl)]],Hauptprozesse[],3,FALSE)),"")</f>
        <v>FI</v>
      </c>
      <c r="G1929" t="s">
        <v>14321</v>
      </c>
      <c r="H1929" s="10" t="s">
        <v>6038</v>
      </c>
      <c r="I1929" t="s">
        <v>3133</v>
      </c>
      <c r="J1929" s="10" t="str">
        <f>IFERROR(VLOOKUP(BTT[[#This Row],[Verwendete Transaktion (Pflichtauswahl)]],Transaktionen[[Transaktionen]:[Langtext]],2,FALSE),"")</f>
        <v>Bestellung anzeigen</v>
      </c>
      <c r="V1929" s="10" t="str">
        <f>IFERROR(VLOOKUP(BTT[[#This Row],[Verwendetes Formular
(Auswahl falls relevant)]],Formulare[[Formularbezeichnung]:[Formularname (technisch)]],2,FALSE),"")</f>
        <v/>
      </c>
      <c r="Y1929" s="4"/>
      <c r="AK1929" s="10" t="str">
        <f>IF(BTT[[#This Row],[Subprozess
(optionale Auswahl)]]="","okay",IF(VLOOKUP(BTT[[#This Row],[Subprozess
(optionale Auswahl)]],BPML[[Subprozess]:[Zugeordneter Hauptprozess]],3,FALSE)=BTT[[#This Row],[Hauptprozess
(Pflichtauswahl)]],"okay","falscher Subprozess"))</f>
        <v>okay</v>
      </c>
      <c r="AL1929" t="str">
        <f>IF(aktives_Teilprojekt="Master","",IF(BTT[[#This Row],[Verantwortliches TP
(automatisch)]]=VLOOKUP(aktives_Teilprojekt,Teilprojekte[[Teilprojekte]:[Kürzel]],2,FALSE),"okay","Hauptprozess anderes TP"))</f>
        <v>okay</v>
      </c>
      <c r="AM19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9" s="10" t="str">
        <f>IFERROR(IF(BTT[[#This Row],[SAP-Modul
(Pflichtauswahl)]]&lt;&gt;VLOOKUP(BTT[[#This Row],[Verwendete Transaktion (Pflichtauswahl)]],Transaktionen[[Transaktionen]:[Modul]],3,FALSE),"Modul anders","okay"),"")</f>
        <v>okay</v>
      </c>
      <c r="AP1929" s="10" t="str">
        <f>IFERROR(IF(COUNTIFS(BTT[Verwendete Transaktion (Pflichtauswahl)],BTT[[#This Row],[Verwendete Transaktion (Pflichtauswahl)]],BTT[SAP-Modul
(Pflichtauswahl)],"&lt;&gt;"&amp;BTT[[#This Row],[SAP-Modul
(Pflichtauswahl)]])&gt;0,"Modul anders","okay"),"")</f>
        <v>okay</v>
      </c>
      <c r="AQ1929" s="10" t="str">
        <f>IFERROR(IF(COUNTIFS(BTT[Verwendete Transaktion (Pflichtauswahl)],BTT[[#This Row],[Verwendete Transaktion (Pflichtauswahl)]],BTT[Verantwortliches TP
(automatisch)],"&lt;&gt;"&amp;BTT[[#This Row],[Verantwortliches TP
(automatisch)]])&gt;0,"Transaktion mehrfach","okay"),"")</f>
        <v>okay</v>
      </c>
      <c r="AR1929" s="10" t="str">
        <f>IFERROR(IF(COUNTIFS(BTT[Verwendete Transaktion (Pflichtauswahl)],BTT[[#This Row],[Verwendete Transaktion (Pflichtauswahl)]],BTT[Verantwortliches TP
(automatisch)],"&lt;&gt;"&amp;VLOOKUP(aktives_Teilprojekt,Teilprojekte[[Teilprojekte]:[Kürzel]],2,FALSE))&gt;0,"Transaktion mehrfach","okay"),"")</f>
        <v>okay</v>
      </c>
      <c r="AS1929" s="10" t="s">
        <v>12654</v>
      </c>
      <c r="AT1929" s="10"/>
    </row>
    <row r="1930" spans="1:46" x14ac:dyDescent="0.25">
      <c r="A1930" s="14" t="str">
        <f>IFERROR(IF(BTT[[#This Row],[Lfd Nr. 
(aus konsolidierter Datei)]]&lt;&gt;"",BTT[[#This Row],[Lfd Nr. 
(aus konsolidierter Datei)]],VLOOKUP(aktives_Teilprojekt,Teilprojekte[[Teilprojekte]:[Kürzel]],2,FALSE)&amp;ROW(BTT[[#This Row],[Lfd Nr.
(automatisch)]])-2),"")</f>
        <v>FI1844</v>
      </c>
      <c r="B1930" s="15" t="s">
        <v>22</v>
      </c>
      <c r="C1930" s="15"/>
      <c r="D1930" t="s">
        <v>12656</v>
      </c>
      <c r="E1930" s="10" t="str">
        <f>IFERROR(IF(NOT(BTT[[#This Row],[Manuelle Änderung des Verantwortliches TP
(Auswahl - bei Bedarf)]]=""),BTT[[#This Row],[Manuelle Änderung des Verantwortliches TP
(Auswahl - bei Bedarf)]],VLOOKUP(BTT[[#This Row],[Hauptprozess
(Pflichtauswahl)]],Hauptprozesse[],3,FALSE)),"")</f>
        <v>FI</v>
      </c>
      <c r="G1930" t="s">
        <v>14321</v>
      </c>
      <c r="H1930" s="10"/>
      <c r="J1930" s="10" t="str">
        <f>IFERROR(VLOOKUP(BTT[[#This Row],[Verwendete Transaktion (Pflichtauswahl)]],Transaktionen[[Transaktionen]:[Langtext]],2,FALSE),"")</f>
        <v/>
      </c>
      <c r="V1930" s="10" t="str">
        <f>IFERROR(VLOOKUP(BTT[[#This Row],[Verwendetes Formular
(Auswahl falls relevant)]],Formulare[[Formularbezeichnung]:[Formularname (technisch)]],2,FALSE),"")</f>
        <v/>
      </c>
      <c r="Y1930" s="4"/>
      <c r="AK1930" s="10" t="str">
        <f>IF(BTT[[#This Row],[Subprozess
(optionale Auswahl)]]="","okay",IF(VLOOKUP(BTT[[#This Row],[Subprozess
(optionale Auswahl)]],BPML[[Subprozess]:[Zugeordneter Hauptprozess]],3,FALSE)=BTT[[#This Row],[Hauptprozess
(Pflichtauswahl)]],"okay","falscher Subprozess"))</f>
        <v>okay</v>
      </c>
      <c r="AL1930" t="str">
        <f>IF(aktives_Teilprojekt="Master","",IF(BTT[[#This Row],[Verantwortliches TP
(automatisch)]]=VLOOKUP(aktives_Teilprojekt,Teilprojekte[[Teilprojekte]:[Kürzel]],2,FALSE),"okay","Hauptprozess anderes TP"))</f>
        <v>okay</v>
      </c>
      <c r="AM19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0" s="10" t="str">
        <f>IFERROR(IF(BTT[[#This Row],[SAP-Modul
(Pflichtauswahl)]]&lt;&gt;VLOOKUP(BTT[[#This Row],[Verwendete Transaktion (Pflichtauswahl)]],Transaktionen[[Transaktionen]:[Modul]],3,FALSE),"Modul anders","okay"),"")</f>
        <v/>
      </c>
      <c r="AP1930" s="10" t="str">
        <f>IFERROR(IF(COUNTIFS(BTT[Verwendete Transaktion (Pflichtauswahl)],BTT[[#This Row],[Verwendete Transaktion (Pflichtauswahl)]],BTT[SAP-Modul
(Pflichtauswahl)],"&lt;&gt;"&amp;BTT[[#This Row],[SAP-Modul
(Pflichtauswahl)]])&gt;0,"Modul anders","okay"),"")</f>
        <v>okay</v>
      </c>
      <c r="AQ1930" s="10" t="str">
        <f>IFERROR(IF(COUNTIFS(BTT[Verwendete Transaktion (Pflichtauswahl)],BTT[[#This Row],[Verwendete Transaktion (Pflichtauswahl)]],BTT[Verantwortliches TP
(automatisch)],"&lt;&gt;"&amp;BTT[[#This Row],[Verantwortliches TP
(automatisch)]])&gt;0,"Transaktion mehrfach","okay"),"")</f>
        <v>okay</v>
      </c>
      <c r="AR1930" s="10" t="str">
        <f>IFERROR(IF(COUNTIFS(BTT[Verwendete Transaktion (Pflichtauswahl)],BTT[[#This Row],[Verwendete Transaktion (Pflichtauswahl)]],BTT[Verantwortliches TP
(automatisch)],"&lt;&gt;"&amp;VLOOKUP(aktives_Teilprojekt,Teilprojekte[[Teilprojekte]:[Kürzel]],2,FALSE))&gt;0,"Transaktion mehrfach","okay"),"")</f>
        <v>okay</v>
      </c>
      <c r="AS1930" s="10" t="s">
        <v>12655</v>
      </c>
      <c r="AT1930" s="10"/>
    </row>
    <row r="1931" spans="1:46" x14ac:dyDescent="0.25">
      <c r="A1931" s="14" t="str">
        <f>IFERROR(IF(BTT[[#This Row],[Lfd Nr. 
(aus konsolidierter Datei)]]&lt;&gt;"",BTT[[#This Row],[Lfd Nr. 
(aus konsolidierter Datei)]],VLOOKUP(aktives_Teilprojekt,Teilprojekte[[Teilprojekte]:[Kürzel]],2,FALSE)&amp;ROW(BTT[[#This Row],[Lfd Nr.
(automatisch)]])-2),"")</f>
        <v>FI1845</v>
      </c>
      <c r="B1931" s="15" t="s">
        <v>22</v>
      </c>
      <c r="C1931" s="15"/>
      <c r="D1931" t="s">
        <v>12658</v>
      </c>
      <c r="E1931" s="10" t="str">
        <f>IFERROR(IF(NOT(BTT[[#This Row],[Manuelle Änderung des Verantwortliches TP
(Auswahl - bei Bedarf)]]=""),BTT[[#This Row],[Manuelle Änderung des Verantwortliches TP
(Auswahl - bei Bedarf)]],VLOOKUP(BTT[[#This Row],[Hauptprozess
(Pflichtauswahl)]],Hauptprozesse[],3,FALSE)),"")</f>
        <v>FI</v>
      </c>
      <c r="G1931" t="s">
        <v>14321</v>
      </c>
      <c r="H1931" s="10"/>
      <c r="J1931" s="10" t="str">
        <f>IFERROR(VLOOKUP(BTT[[#This Row],[Verwendete Transaktion (Pflichtauswahl)]],Transaktionen[[Transaktionen]:[Langtext]],2,FALSE),"")</f>
        <v/>
      </c>
      <c r="R1931" t="s">
        <v>8493</v>
      </c>
      <c r="V1931" s="10" t="str">
        <f>IFERROR(VLOOKUP(BTT[[#This Row],[Verwendetes Formular
(Auswahl falls relevant)]],Formulare[[Formularbezeichnung]:[Formularname (technisch)]],2,FALSE),"")</f>
        <v/>
      </c>
      <c r="Y1931" s="4"/>
      <c r="AK1931" s="10" t="str">
        <f>IF(BTT[[#This Row],[Subprozess
(optionale Auswahl)]]="","okay",IF(VLOOKUP(BTT[[#This Row],[Subprozess
(optionale Auswahl)]],BPML[[Subprozess]:[Zugeordneter Hauptprozess]],3,FALSE)=BTT[[#This Row],[Hauptprozess
(Pflichtauswahl)]],"okay","falscher Subprozess"))</f>
        <v>okay</v>
      </c>
      <c r="AL1931" t="str">
        <f>IF(aktives_Teilprojekt="Master","",IF(BTT[[#This Row],[Verantwortliches TP
(automatisch)]]=VLOOKUP(aktives_Teilprojekt,Teilprojekte[[Teilprojekte]:[Kürzel]],2,FALSE),"okay","Hauptprozess anderes TP"))</f>
        <v>okay</v>
      </c>
      <c r="AM19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1" s="10" t="str">
        <f>IFERROR(IF(BTT[[#This Row],[SAP-Modul
(Pflichtauswahl)]]&lt;&gt;VLOOKUP(BTT[[#This Row],[Verwendete Transaktion (Pflichtauswahl)]],Transaktionen[[Transaktionen]:[Modul]],3,FALSE),"Modul anders","okay"),"")</f>
        <v/>
      </c>
      <c r="AP1931" s="10" t="str">
        <f>IFERROR(IF(COUNTIFS(BTT[Verwendete Transaktion (Pflichtauswahl)],BTT[[#This Row],[Verwendete Transaktion (Pflichtauswahl)]],BTT[SAP-Modul
(Pflichtauswahl)],"&lt;&gt;"&amp;BTT[[#This Row],[SAP-Modul
(Pflichtauswahl)]])&gt;0,"Modul anders","okay"),"")</f>
        <v>okay</v>
      </c>
      <c r="AQ1931" s="10" t="str">
        <f>IFERROR(IF(COUNTIFS(BTT[Verwendete Transaktion (Pflichtauswahl)],BTT[[#This Row],[Verwendete Transaktion (Pflichtauswahl)]],BTT[Verantwortliches TP
(automatisch)],"&lt;&gt;"&amp;BTT[[#This Row],[Verantwortliches TP
(automatisch)]])&gt;0,"Transaktion mehrfach","okay"),"")</f>
        <v>okay</v>
      </c>
      <c r="AR1931" s="10" t="str">
        <f>IFERROR(IF(COUNTIFS(BTT[Verwendete Transaktion (Pflichtauswahl)],BTT[[#This Row],[Verwendete Transaktion (Pflichtauswahl)]],BTT[Verantwortliches TP
(automatisch)],"&lt;&gt;"&amp;VLOOKUP(aktives_Teilprojekt,Teilprojekte[[Teilprojekte]:[Kürzel]],2,FALSE))&gt;0,"Transaktion mehrfach","okay"),"")</f>
        <v>okay</v>
      </c>
      <c r="AS1931" s="10" t="s">
        <v>12657</v>
      </c>
      <c r="AT1931" s="10"/>
    </row>
    <row r="1932" spans="1:46" x14ac:dyDescent="0.25">
      <c r="A1932" s="14" t="str">
        <f>IFERROR(IF(BTT[[#This Row],[Lfd Nr. 
(aus konsolidierter Datei)]]&lt;&gt;"",BTT[[#This Row],[Lfd Nr. 
(aus konsolidierter Datei)]],VLOOKUP(aktives_Teilprojekt,Teilprojekte[[Teilprojekte]:[Kürzel]],2,FALSE)&amp;ROW(BTT[[#This Row],[Lfd Nr.
(automatisch)]])-2),"")</f>
        <v>FI1902</v>
      </c>
      <c r="B1932" s="15"/>
      <c r="C1932" s="15"/>
      <c r="E1932" s="10" t="str">
        <f>IFERROR(IF(NOT(BTT[[#This Row],[Manuelle Änderung des Verantwortliches TP
(Auswahl - bei Bedarf)]]=""),BTT[[#This Row],[Manuelle Änderung des Verantwortliches TP
(Auswahl - bei Bedarf)]],VLOOKUP(BTT[[#This Row],[Hauptprozess
(Pflichtauswahl)]],Hauptprozesse[],3,FALSE)),"")</f>
        <v>FI</v>
      </c>
      <c r="F1932" t="s">
        <v>3</v>
      </c>
      <c r="G1932" t="s">
        <v>14158</v>
      </c>
      <c r="H1932" s="10" t="s">
        <v>3</v>
      </c>
      <c r="I1932" t="s">
        <v>77</v>
      </c>
      <c r="J1932" s="10" t="str">
        <f>IFERROR(VLOOKUP(BTT[[#This Row],[Verwendete Transaktion (Pflichtauswahl)]],Transaktionen[[Transaktionen]:[Langtext]],2,FALSE),"")</f>
        <v>AutoBank: Avismonitor</v>
      </c>
      <c r="V1932" s="10" t="str">
        <f>IFERROR(VLOOKUP(BTT[[#This Row],[Verwendetes Formular
(Auswahl falls relevant)]],Formulare[[Formularbezeichnung]:[Formularname (technisch)]],2,FALSE),"")</f>
        <v/>
      </c>
      <c r="Y1932" s="4"/>
      <c r="AK1932" s="10" t="str">
        <f>IF(BTT[[#This Row],[Subprozess
(optionale Auswahl)]]="","okay",IF(VLOOKUP(BTT[[#This Row],[Subprozess
(optionale Auswahl)]],BPML[[Subprozess]:[Zugeordneter Hauptprozess]],3,FALSE)=BTT[[#This Row],[Hauptprozess
(Pflichtauswahl)]],"okay","falscher Subprozess"))</f>
        <v>okay</v>
      </c>
      <c r="AL1932" t="str">
        <f>IF(aktives_Teilprojekt="Master","",IF(BTT[[#This Row],[Verantwortliches TP
(automatisch)]]=VLOOKUP(aktives_Teilprojekt,Teilprojekte[[Teilprojekte]:[Kürzel]],2,FALSE),"okay","Hauptprozess anderes TP"))</f>
        <v>okay</v>
      </c>
      <c r="AM19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2" s="10" t="str">
        <f>IFERROR(IF(BTT[[#This Row],[SAP-Modul
(Pflichtauswahl)]]&lt;&gt;VLOOKUP(BTT[[#This Row],[Verwendete Transaktion (Pflichtauswahl)]],Transaktionen[[Transaktionen]:[Modul]],3,FALSE),"Modul anders","okay"),"")</f>
        <v>okay</v>
      </c>
      <c r="AP1932" s="10" t="str">
        <f>IFERROR(IF(COUNTIFS(BTT[Verwendete Transaktion (Pflichtauswahl)],BTT[[#This Row],[Verwendete Transaktion (Pflichtauswahl)]],BTT[SAP-Modul
(Pflichtauswahl)],"&lt;&gt;"&amp;BTT[[#This Row],[SAP-Modul
(Pflichtauswahl)]])&gt;0,"Modul anders","okay"),"")</f>
        <v>okay</v>
      </c>
      <c r="AQ1932" s="10" t="str">
        <f>IFERROR(IF(COUNTIFS(BTT[Verwendete Transaktion (Pflichtauswahl)],BTT[[#This Row],[Verwendete Transaktion (Pflichtauswahl)]],BTT[Verantwortliches TP
(automatisch)],"&lt;&gt;"&amp;BTT[[#This Row],[Verantwortliches TP
(automatisch)]])&gt;0,"Transaktion mehrfach","okay"),"")</f>
        <v>okay</v>
      </c>
      <c r="AR1932" s="10" t="str">
        <f>IFERROR(IF(COUNTIFS(BTT[Verwendete Transaktion (Pflichtauswahl)],BTT[[#This Row],[Verwendete Transaktion (Pflichtauswahl)]],BTT[Verantwortliches TP
(automatisch)],"&lt;&gt;"&amp;VLOOKUP(aktives_Teilprojekt,Teilprojekte[[Teilprojekte]:[Kürzel]],2,FALSE))&gt;0,"Transaktion mehrfach","okay"),"")</f>
        <v>okay</v>
      </c>
      <c r="AS1932" s="10" t="s">
        <v>12659</v>
      </c>
      <c r="AT1932" s="10"/>
    </row>
    <row r="1933" spans="1:46" x14ac:dyDescent="0.25">
      <c r="A1933" s="14" t="str">
        <f>IFERROR(IF(BTT[[#This Row],[Lfd Nr. 
(aus konsolidierter Datei)]]&lt;&gt;"",BTT[[#This Row],[Lfd Nr. 
(aus konsolidierter Datei)]],VLOOKUP(aktives_Teilprojekt,Teilprojekte[[Teilprojekte]:[Kürzel]],2,FALSE)&amp;ROW(BTT[[#This Row],[Lfd Nr.
(automatisch)]])-2),"")</f>
        <v>FI1903</v>
      </c>
      <c r="B1933" s="15"/>
      <c r="C1933" s="15"/>
      <c r="E1933" s="10" t="str">
        <f>IFERROR(IF(NOT(BTT[[#This Row],[Manuelle Änderung des Verantwortliches TP
(Auswahl - bei Bedarf)]]=""),BTT[[#This Row],[Manuelle Änderung des Verantwortliches TP
(Auswahl - bei Bedarf)]],VLOOKUP(BTT[[#This Row],[Hauptprozess
(Pflichtauswahl)]],Hauptprozesse[],3,FALSE)),"")</f>
        <v>FI</v>
      </c>
      <c r="F1933" t="s">
        <v>3</v>
      </c>
      <c r="G1933" t="s">
        <v>14158</v>
      </c>
      <c r="H1933" s="10" t="s">
        <v>3</v>
      </c>
      <c r="I1933" t="s">
        <v>83</v>
      </c>
      <c r="J1933" s="10" t="str">
        <f>IFERROR(VLOOKUP(BTT[[#This Row],[Verwendete Transaktion (Pflichtauswahl)]],Transaktionen[[Transaktionen]:[Langtext]],2,FALSE),"")</f>
        <v>Avise: Regulierer</v>
      </c>
      <c r="V1933" s="10" t="str">
        <f>IFERROR(VLOOKUP(BTT[[#This Row],[Verwendetes Formular
(Auswahl falls relevant)]],Formulare[[Formularbezeichnung]:[Formularname (technisch)]],2,FALSE),"")</f>
        <v/>
      </c>
      <c r="Y1933" s="4"/>
      <c r="AK1933" s="10" t="str">
        <f>IF(BTT[[#This Row],[Subprozess
(optionale Auswahl)]]="","okay",IF(VLOOKUP(BTT[[#This Row],[Subprozess
(optionale Auswahl)]],BPML[[Subprozess]:[Zugeordneter Hauptprozess]],3,FALSE)=BTT[[#This Row],[Hauptprozess
(Pflichtauswahl)]],"okay","falscher Subprozess"))</f>
        <v>okay</v>
      </c>
      <c r="AL1933" t="str">
        <f>IF(aktives_Teilprojekt="Master","",IF(BTT[[#This Row],[Verantwortliches TP
(automatisch)]]=VLOOKUP(aktives_Teilprojekt,Teilprojekte[[Teilprojekte]:[Kürzel]],2,FALSE),"okay","Hauptprozess anderes TP"))</f>
        <v>okay</v>
      </c>
      <c r="AM19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3" s="10" t="str">
        <f>IFERROR(IF(BTT[[#This Row],[SAP-Modul
(Pflichtauswahl)]]&lt;&gt;VLOOKUP(BTT[[#This Row],[Verwendete Transaktion (Pflichtauswahl)]],Transaktionen[[Transaktionen]:[Modul]],3,FALSE),"Modul anders","okay"),"")</f>
        <v>okay</v>
      </c>
      <c r="AP1933" s="10" t="str">
        <f>IFERROR(IF(COUNTIFS(BTT[Verwendete Transaktion (Pflichtauswahl)],BTT[[#This Row],[Verwendete Transaktion (Pflichtauswahl)]],BTT[SAP-Modul
(Pflichtauswahl)],"&lt;&gt;"&amp;BTT[[#This Row],[SAP-Modul
(Pflichtauswahl)]])&gt;0,"Modul anders","okay"),"")</f>
        <v>okay</v>
      </c>
      <c r="AQ1933" s="10" t="str">
        <f>IFERROR(IF(COUNTIFS(BTT[Verwendete Transaktion (Pflichtauswahl)],BTT[[#This Row],[Verwendete Transaktion (Pflichtauswahl)]],BTT[Verantwortliches TP
(automatisch)],"&lt;&gt;"&amp;BTT[[#This Row],[Verantwortliches TP
(automatisch)]])&gt;0,"Transaktion mehrfach","okay"),"")</f>
        <v>okay</v>
      </c>
      <c r="AR1933" s="10" t="str">
        <f>IFERROR(IF(COUNTIFS(BTT[Verwendete Transaktion (Pflichtauswahl)],BTT[[#This Row],[Verwendete Transaktion (Pflichtauswahl)]],BTT[Verantwortliches TP
(automatisch)],"&lt;&gt;"&amp;VLOOKUP(aktives_Teilprojekt,Teilprojekte[[Teilprojekte]:[Kürzel]],2,FALSE))&gt;0,"Transaktion mehrfach","okay"),"")</f>
        <v>okay</v>
      </c>
      <c r="AS1933" s="10" t="s">
        <v>12660</v>
      </c>
      <c r="AT1933" s="10"/>
    </row>
    <row r="1934" spans="1:46" x14ac:dyDescent="0.25">
      <c r="A1934" s="14" t="str">
        <f>IFERROR(IF(BTT[[#This Row],[Lfd Nr. 
(aus konsolidierter Datei)]]&lt;&gt;"",BTT[[#This Row],[Lfd Nr. 
(aus konsolidierter Datei)]],VLOOKUP(aktives_Teilprojekt,Teilprojekte[[Teilprojekte]:[Kürzel]],2,FALSE)&amp;ROW(BTT[[#This Row],[Lfd Nr.
(automatisch)]])-2),"")</f>
        <v>FI1904</v>
      </c>
      <c r="B1934" s="15"/>
      <c r="C1934" s="15"/>
      <c r="E1934" s="10" t="str">
        <f>IFERROR(IF(NOT(BTT[[#This Row],[Manuelle Änderung des Verantwortliches TP
(Auswahl - bei Bedarf)]]=""),BTT[[#This Row],[Manuelle Änderung des Verantwortliches TP
(Auswahl - bei Bedarf)]],VLOOKUP(BTT[[#This Row],[Hauptprozess
(Pflichtauswahl)]],Hauptprozesse[],3,FALSE)),"")</f>
        <v>FI</v>
      </c>
      <c r="F1934" t="s">
        <v>3</v>
      </c>
      <c r="G1934" t="s">
        <v>14158</v>
      </c>
      <c r="H1934" s="10" t="s">
        <v>3</v>
      </c>
      <c r="I1934" t="s">
        <v>85</v>
      </c>
      <c r="J1934" s="10" t="str">
        <f>IFERROR(VLOOKUP(BTT[[#This Row],[Verwendete Transaktion (Pflichtauswahl)]],Transaktionen[[Transaktionen]:[Langtext]],2,FALSE),"")</f>
        <v>Avise: Systemcustomizing</v>
      </c>
      <c r="V1934" s="10" t="str">
        <f>IFERROR(VLOOKUP(BTT[[#This Row],[Verwendetes Formular
(Auswahl falls relevant)]],Formulare[[Formularbezeichnung]:[Formularname (technisch)]],2,FALSE),"")</f>
        <v/>
      </c>
      <c r="Y1934" s="4"/>
      <c r="AK1934" s="10" t="str">
        <f>IF(BTT[[#This Row],[Subprozess
(optionale Auswahl)]]="","okay",IF(VLOOKUP(BTT[[#This Row],[Subprozess
(optionale Auswahl)]],BPML[[Subprozess]:[Zugeordneter Hauptprozess]],3,FALSE)=BTT[[#This Row],[Hauptprozess
(Pflichtauswahl)]],"okay","falscher Subprozess"))</f>
        <v>okay</v>
      </c>
      <c r="AL1934" t="str">
        <f>IF(aktives_Teilprojekt="Master","",IF(BTT[[#This Row],[Verantwortliches TP
(automatisch)]]=VLOOKUP(aktives_Teilprojekt,Teilprojekte[[Teilprojekte]:[Kürzel]],2,FALSE),"okay","Hauptprozess anderes TP"))</f>
        <v>okay</v>
      </c>
      <c r="AM19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4" s="10" t="str">
        <f>IFERROR(IF(BTT[[#This Row],[SAP-Modul
(Pflichtauswahl)]]&lt;&gt;VLOOKUP(BTT[[#This Row],[Verwendete Transaktion (Pflichtauswahl)]],Transaktionen[[Transaktionen]:[Modul]],3,FALSE),"Modul anders","okay"),"")</f>
        <v>okay</v>
      </c>
      <c r="AP1934" s="10" t="str">
        <f>IFERROR(IF(COUNTIFS(BTT[Verwendete Transaktion (Pflichtauswahl)],BTT[[#This Row],[Verwendete Transaktion (Pflichtauswahl)]],BTT[SAP-Modul
(Pflichtauswahl)],"&lt;&gt;"&amp;BTT[[#This Row],[SAP-Modul
(Pflichtauswahl)]])&gt;0,"Modul anders","okay"),"")</f>
        <v>okay</v>
      </c>
      <c r="AQ1934" s="10" t="str">
        <f>IFERROR(IF(COUNTIFS(BTT[Verwendete Transaktion (Pflichtauswahl)],BTT[[#This Row],[Verwendete Transaktion (Pflichtauswahl)]],BTT[Verantwortliches TP
(automatisch)],"&lt;&gt;"&amp;BTT[[#This Row],[Verantwortliches TP
(automatisch)]])&gt;0,"Transaktion mehrfach","okay"),"")</f>
        <v>okay</v>
      </c>
      <c r="AR1934" s="10" t="str">
        <f>IFERROR(IF(COUNTIFS(BTT[Verwendete Transaktion (Pflichtauswahl)],BTT[[#This Row],[Verwendete Transaktion (Pflichtauswahl)]],BTT[Verantwortliches TP
(automatisch)],"&lt;&gt;"&amp;VLOOKUP(aktives_Teilprojekt,Teilprojekte[[Teilprojekte]:[Kürzel]],2,FALSE))&gt;0,"Transaktion mehrfach","okay"),"")</f>
        <v>okay</v>
      </c>
      <c r="AS1934" s="10" t="s">
        <v>12661</v>
      </c>
      <c r="AT1934" s="10"/>
    </row>
    <row r="1935" spans="1:46" x14ac:dyDescent="0.25">
      <c r="A1935" s="14" t="str">
        <f>IFERROR(IF(BTT[[#This Row],[Lfd Nr. 
(aus konsolidierter Datei)]]&lt;&gt;"",BTT[[#This Row],[Lfd Nr. 
(aus konsolidierter Datei)]],VLOOKUP(aktives_Teilprojekt,Teilprojekte[[Teilprojekte]:[Kürzel]],2,FALSE)&amp;ROW(BTT[[#This Row],[Lfd Nr.
(automatisch)]])-2),"")</f>
        <v>FI1905</v>
      </c>
      <c r="B1935" s="15"/>
      <c r="C1935" s="15"/>
      <c r="E1935" s="10" t="str">
        <f>IFERROR(IF(NOT(BTT[[#This Row],[Manuelle Änderung des Verantwortliches TP
(Auswahl - bei Bedarf)]]=""),BTT[[#This Row],[Manuelle Änderung des Verantwortliches TP
(Auswahl - bei Bedarf)]],VLOOKUP(BTT[[#This Row],[Hauptprozess
(Pflichtauswahl)]],Hauptprozesse[],3,FALSE)),"")</f>
        <v>FI</v>
      </c>
      <c r="F1935" t="s">
        <v>3</v>
      </c>
      <c r="G1935" t="s">
        <v>14158</v>
      </c>
      <c r="H1935" s="10" t="s">
        <v>3</v>
      </c>
      <c r="I1935" t="s">
        <v>93</v>
      </c>
      <c r="J1935" s="10" t="str">
        <f>IFERROR(VLOOKUP(BTT[[#This Row],[Verwendete Transaktion (Pflichtauswahl)]],Transaktionen[[Transaktionen]:[Langtext]],2,FALSE),"")</f>
        <v>AutoBank: Exportprofile, -sequenzen</v>
      </c>
      <c r="V1935" s="10" t="str">
        <f>IFERROR(VLOOKUP(BTT[[#This Row],[Verwendetes Formular
(Auswahl falls relevant)]],Formulare[[Formularbezeichnung]:[Formularname (technisch)]],2,FALSE),"")</f>
        <v/>
      </c>
      <c r="Y1935" s="4"/>
      <c r="AK1935" s="10" t="str">
        <f>IF(BTT[[#This Row],[Subprozess
(optionale Auswahl)]]="","okay",IF(VLOOKUP(BTT[[#This Row],[Subprozess
(optionale Auswahl)]],BPML[[Subprozess]:[Zugeordneter Hauptprozess]],3,FALSE)=BTT[[#This Row],[Hauptprozess
(Pflichtauswahl)]],"okay","falscher Subprozess"))</f>
        <v>okay</v>
      </c>
      <c r="AL1935" t="str">
        <f>IF(aktives_Teilprojekt="Master","",IF(BTT[[#This Row],[Verantwortliches TP
(automatisch)]]=VLOOKUP(aktives_Teilprojekt,Teilprojekte[[Teilprojekte]:[Kürzel]],2,FALSE),"okay","Hauptprozess anderes TP"))</f>
        <v>okay</v>
      </c>
      <c r="AM19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5" s="10" t="str">
        <f>IFERROR(IF(BTT[[#This Row],[SAP-Modul
(Pflichtauswahl)]]&lt;&gt;VLOOKUP(BTT[[#This Row],[Verwendete Transaktion (Pflichtauswahl)]],Transaktionen[[Transaktionen]:[Modul]],3,FALSE),"Modul anders","okay"),"")</f>
        <v>okay</v>
      </c>
      <c r="AP1935" s="10" t="str">
        <f>IFERROR(IF(COUNTIFS(BTT[Verwendete Transaktion (Pflichtauswahl)],BTT[[#This Row],[Verwendete Transaktion (Pflichtauswahl)]],BTT[SAP-Modul
(Pflichtauswahl)],"&lt;&gt;"&amp;BTT[[#This Row],[SAP-Modul
(Pflichtauswahl)]])&gt;0,"Modul anders","okay"),"")</f>
        <v>okay</v>
      </c>
      <c r="AQ1935" s="10" t="str">
        <f>IFERROR(IF(COUNTIFS(BTT[Verwendete Transaktion (Pflichtauswahl)],BTT[[#This Row],[Verwendete Transaktion (Pflichtauswahl)]],BTT[Verantwortliches TP
(automatisch)],"&lt;&gt;"&amp;BTT[[#This Row],[Verantwortliches TP
(automatisch)]])&gt;0,"Transaktion mehrfach","okay"),"")</f>
        <v>okay</v>
      </c>
      <c r="AR1935" s="10" t="str">
        <f>IFERROR(IF(COUNTIFS(BTT[Verwendete Transaktion (Pflichtauswahl)],BTT[[#This Row],[Verwendete Transaktion (Pflichtauswahl)]],BTT[Verantwortliches TP
(automatisch)],"&lt;&gt;"&amp;VLOOKUP(aktives_Teilprojekt,Teilprojekte[[Teilprojekte]:[Kürzel]],2,FALSE))&gt;0,"Transaktion mehrfach","okay"),"")</f>
        <v>okay</v>
      </c>
      <c r="AS1935" s="10" t="s">
        <v>12662</v>
      </c>
      <c r="AT1935" s="10"/>
    </row>
    <row r="1936" spans="1:46" x14ac:dyDescent="0.25">
      <c r="A1936" s="14" t="str">
        <f>IFERROR(IF(BTT[[#This Row],[Lfd Nr. 
(aus konsolidierter Datei)]]&lt;&gt;"",BTT[[#This Row],[Lfd Nr. 
(aus konsolidierter Datei)]],VLOOKUP(aktives_Teilprojekt,Teilprojekte[[Teilprojekte]:[Kürzel]],2,FALSE)&amp;ROW(BTT[[#This Row],[Lfd Nr.
(automatisch)]])-2),"")</f>
        <v>FI1906</v>
      </c>
      <c r="B1936" s="15"/>
      <c r="C1936" s="15"/>
      <c r="E1936" s="10" t="str">
        <f>IFERROR(IF(NOT(BTT[[#This Row],[Manuelle Änderung des Verantwortliches TP
(Auswahl - bei Bedarf)]]=""),BTT[[#This Row],[Manuelle Änderung des Verantwortliches TP
(Auswahl - bei Bedarf)]],VLOOKUP(BTT[[#This Row],[Hauptprozess
(Pflichtauswahl)]],Hauptprozesse[],3,FALSE)),"")</f>
        <v>FI</v>
      </c>
      <c r="F1936" t="s">
        <v>3</v>
      </c>
      <c r="G1936" t="s">
        <v>14158</v>
      </c>
      <c r="H1936" s="10" t="s">
        <v>3</v>
      </c>
      <c r="I1936" t="s">
        <v>95</v>
      </c>
      <c r="J1936" s="10" t="str">
        <f>IFERROR(VLOOKUP(BTT[[#This Row],[Verwendete Transaktion (Pflichtauswahl)]],Transaktionen[[Transaktionen]:[Langtext]],2,FALSE),"")</f>
        <v>Funktionsbausteine definieren</v>
      </c>
      <c r="V1936" s="10" t="str">
        <f>IFERROR(VLOOKUP(BTT[[#This Row],[Verwendetes Formular
(Auswahl falls relevant)]],Formulare[[Formularbezeichnung]:[Formularname (technisch)]],2,FALSE),"")</f>
        <v/>
      </c>
      <c r="Y1936" s="4"/>
      <c r="AK1936" s="10" t="str">
        <f>IF(BTT[[#This Row],[Subprozess
(optionale Auswahl)]]="","okay",IF(VLOOKUP(BTT[[#This Row],[Subprozess
(optionale Auswahl)]],BPML[[Subprozess]:[Zugeordneter Hauptprozess]],3,FALSE)=BTT[[#This Row],[Hauptprozess
(Pflichtauswahl)]],"okay","falscher Subprozess"))</f>
        <v>okay</v>
      </c>
      <c r="AL1936" t="str">
        <f>IF(aktives_Teilprojekt="Master","",IF(BTT[[#This Row],[Verantwortliches TP
(automatisch)]]=VLOOKUP(aktives_Teilprojekt,Teilprojekte[[Teilprojekte]:[Kürzel]],2,FALSE),"okay","Hauptprozess anderes TP"))</f>
        <v>okay</v>
      </c>
      <c r="AM19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6" s="10" t="str">
        <f>IFERROR(IF(BTT[[#This Row],[SAP-Modul
(Pflichtauswahl)]]&lt;&gt;VLOOKUP(BTT[[#This Row],[Verwendete Transaktion (Pflichtauswahl)]],Transaktionen[[Transaktionen]:[Modul]],3,FALSE),"Modul anders","okay"),"")</f>
        <v>okay</v>
      </c>
      <c r="AP1936" s="10" t="str">
        <f>IFERROR(IF(COUNTIFS(BTT[Verwendete Transaktion (Pflichtauswahl)],BTT[[#This Row],[Verwendete Transaktion (Pflichtauswahl)]],BTT[SAP-Modul
(Pflichtauswahl)],"&lt;&gt;"&amp;BTT[[#This Row],[SAP-Modul
(Pflichtauswahl)]])&gt;0,"Modul anders","okay"),"")</f>
        <v>okay</v>
      </c>
      <c r="AQ1936" s="10" t="str">
        <f>IFERROR(IF(COUNTIFS(BTT[Verwendete Transaktion (Pflichtauswahl)],BTT[[#This Row],[Verwendete Transaktion (Pflichtauswahl)]],BTT[Verantwortliches TP
(automatisch)],"&lt;&gt;"&amp;BTT[[#This Row],[Verantwortliches TP
(automatisch)]])&gt;0,"Transaktion mehrfach","okay"),"")</f>
        <v>okay</v>
      </c>
      <c r="AR1936" s="10" t="str">
        <f>IFERROR(IF(COUNTIFS(BTT[Verwendete Transaktion (Pflichtauswahl)],BTT[[#This Row],[Verwendete Transaktion (Pflichtauswahl)]],BTT[Verantwortliches TP
(automatisch)],"&lt;&gt;"&amp;VLOOKUP(aktives_Teilprojekt,Teilprojekte[[Teilprojekte]:[Kürzel]],2,FALSE))&gt;0,"Transaktion mehrfach","okay"),"")</f>
        <v>okay</v>
      </c>
      <c r="AS1936" s="10" t="s">
        <v>12663</v>
      </c>
      <c r="AT1936" s="10"/>
    </row>
    <row r="1937" spans="1:46" x14ac:dyDescent="0.25">
      <c r="A1937" s="14" t="str">
        <f>IFERROR(IF(BTT[[#This Row],[Lfd Nr. 
(aus konsolidierter Datei)]]&lt;&gt;"",BTT[[#This Row],[Lfd Nr. 
(aus konsolidierter Datei)]],VLOOKUP(aktives_Teilprojekt,Teilprojekte[[Teilprojekte]:[Kürzel]],2,FALSE)&amp;ROW(BTT[[#This Row],[Lfd Nr.
(automatisch)]])-2),"")</f>
        <v>FI1907</v>
      </c>
      <c r="B1937" s="15"/>
      <c r="C1937" s="15"/>
      <c r="E1937" s="10" t="str">
        <f>IFERROR(IF(NOT(BTT[[#This Row],[Manuelle Änderung des Verantwortliches TP
(Auswahl - bei Bedarf)]]=""),BTT[[#This Row],[Manuelle Änderung des Verantwortliches TP
(Auswahl - bei Bedarf)]],VLOOKUP(BTT[[#This Row],[Hauptprozess
(Pflichtauswahl)]],Hauptprozesse[],3,FALSE)),"")</f>
        <v>FI</v>
      </c>
      <c r="F1937" t="s">
        <v>3</v>
      </c>
      <c r="G1937" t="s">
        <v>14158</v>
      </c>
      <c r="H1937" s="10" t="s">
        <v>3</v>
      </c>
      <c r="I1937" t="s">
        <v>105</v>
      </c>
      <c r="J1937" s="10" t="str">
        <f>IFERROR(VLOOKUP(BTT[[#This Row],[Verwendete Transaktion (Pflichtauswahl)]],Transaktionen[[Transaktionen]:[Langtext]],2,FALSE),"")</f>
        <v>Importprogramm zur Umsetzungstabelle</v>
      </c>
      <c r="V1937" s="10" t="str">
        <f>IFERROR(VLOOKUP(BTT[[#This Row],[Verwendetes Formular
(Auswahl falls relevant)]],Formulare[[Formularbezeichnung]:[Formularname (technisch)]],2,FALSE),"")</f>
        <v/>
      </c>
      <c r="Y1937" s="4"/>
      <c r="AK1937" s="10" t="str">
        <f>IF(BTT[[#This Row],[Subprozess
(optionale Auswahl)]]="","okay",IF(VLOOKUP(BTT[[#This Row],[Subprozess
(optionale Auswahl)]],BPML[[Subprozess]:[Zugeordneter Hauptprozess]],3,FALSE)=BTT[[#This Row],[Hauptprozess
(Pflichtauswahl)]],"okay","falscher Subprozess"))</f>
        <v>okay</v>
      </c>
      <c r="AL1937" t="str">
        <f>IF(aktives_Teilprojekt="Master","",IF(BTT[[#This Row],[Verantwortliches TP
(automatisch)]]=VLOOKUP(aktives_Teilprojekt,Teilprojekte[[Teilprojekte]:[Kürzel]],2,FALSE),"okay","Hauptprozess anderes TP"))</f>
        <v>okay</v>
      </c>
      <c r="AM19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7" s="10" t="str">
        <f>IFERROR(IF(BTT[[#This Row],[SAP-Modul
(Pflichtauswahl)]]&lt;&gt;VLOOKUP(BTT[[#This Row],[Verwendete Transaktion (Pflichtauswahl)]],Transaktionen[[Transaktionen]:[Modul]],3,FALSE),"Modul anders","okay"),"")</f>
        <v>okay</v>
      </c>
      <c r="AP1937" s="10" t="str">
        <f>IFERROR(IF(COUNTIFS(BTT[Verwendete Transaktion (Pflichtauswahl)],BTT[[#This Row],[Verwendete Transaktion (Pflichtauswahl)]],BTT[SAP-Modul
(Pflichtauswahl)],"&lt;&gt;"&amp;BTT[[#This Row],[SAP-Modul
(Pflichtauswahl)]])&gt;0,"Modul anders","okay"),"")</f>
        <v>okay</v>
      </c>
      <c r="AQ1937" s="10" t="str">
        <f>IFERROR(IF(COUNTIFS(BTT[Verwendete Transaktion (Pflichtauswahl)],BTT[[#This Row],[Verwendete Transaktion (Pflichtauswahl)]],BTT[Verantwortliches TP
(automatisch)],"&lt;&gt;"&amp;BTT[[#This Row],[Verantwortliches TP
(automatisch)]])&gt;0,"Transaktion mehrfach","okay"),"")</f>
        <v>okay</v>
      </c>
      <c r="AR1937" s="10" t="str">
        <f>IFERROR(IF(COUNTIFS(BTT[Verwendete Transaktion (Pflichtauswahl)],BTT[[#This Row],[Verwendete Transaktion (Pflichtauswahl)]],BTT[Verantwortliches TP
(automatisch)],"&lt;&gt;"&amp;VLOOKUP(aktives_Teilprojekt,Teilprojekte[[Teilprojekte]:[Kürzel]],2,FALSE))&gt;0,"Transaktion mehrfach","okay"),"")</f>
        <v>okay</v>
      </c>
      <c r="AS1937" s="10" t="s">
        <v>12664</v>
      </c>
      <c r="AT1937" s="10"/>
    </row>
    <row r="1938" spans="1:46" x14ac:dyDescent="0.25">
      <c r="A1938" s="14" t="str">
        <f>IFERROR(IF(BTT[[#This Row],[Lfd Nr. 
(aus konsolidierter Datei)]]&lt;&gt;"",BTT[[#This Row],[Lfd Nr. 
(aus konsolidierter Datei)]],VLOOKUP(aktives_Teilprojekt,Teilprojekte[[Teilprojekte]:[Kürzel]],2,FALSE)&amp;ROW(BTT[[#This Row],[Lfd Nr.
(automatisch)]])-2),"")</f>
        <v>FI1908</v>
      </c>
      <c r="B1938" s="15"/>
      <c r="C1938" s="15"/>
      <c r="E1938" s="10" t="str">
        <f>IFERROR(IF(NOT(BTT[[#This Row],[Manuelle Änderung des Verantwortliches TP
(Auswahl - bei Bedarf)]]=""),BTT[[#This Row],[Manuelle Änderung des Verantwortliches TP
(Auswahl - bei Bedarf)]],VLOOKUP(BTT[[#This Row],[Hauptprozess
(Pflichtauswahl)]],Hauptprozesse[],3,FALSE)),"")</f>
        <v>FI</v>
      </c>
      <c r="F1938" t="s">
        <v>3</v>
      </c>
      <c r="G1938" t="s">
        <v>14158</v>
      </c>
      <c r="H1938" s="10" t="s">
        <v>3</v>
      </c>
      <c r="I1938" t="s">
        <v>107</v>
      </c>
      <c r="J1938" s="10" t="str">
        <f>IFERROR(VLOOKUP(BTT[[#This Row],[Verwendete Transaktion (Pflichtauswahl)]],Transaktionen[[Transaktionen]:[Langtext]],2,FALSE),"")</f>
        <v>Autobank: Umsetzungstabelle (Werte)</v>
      </c>
      <c r="V1938" s="10" t="str">
        <f>IFERROR(VLOOKUP(BTT[[#This Row],[Verwendetes Formular
(Auswahl falls relevant)]],Formulare[[Formularbezeichnung]:[Formularname (technisch)]],2,FALSE),"")</f>
        <v/>
      </c>
      <c r="Y1938" s="4"/>
      <c r="AK1938" s="10" t="str">
        <f>IF(BTT[[#This Row],[Subprozess
(optionale Auswahl)]]="","okay",IF(VLOOKUP(BTT[[#This Row],[Subprozess
(optionale Auswahl)]],BPML[[Subprozess]:[Zugeordneter Hauptprozess]],3,FALSE)=BTT[[#This Row],[Hauptprozess
(Pflichtauswahl)]],"okay","falscher Subprozess"))</f>
        <v>okay</v>
      </c>
      <c r="AL1938" t="str">
        <f>IF(aktives_Teilprojekt="Master","",IF(BTT[[#This Row],[Verantwortliches TP
(automatisch)]]=VLOOKUP(aktives_Teilprojekt,Teilprojekte[[Teilprojekte]:[Kürzel]],2,FALSE),"okay","Hauptprozess anderes TP"))</f>
        <v>okay</v>
      </c>
      <c r="AM19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8" s="10" t="str">
        <f>IFERROR(IF(BTT[[#This Row],[SAP-Modul
(Pflichtauswahl)]]&lt;&gt;VLOOKUP(BTT[[#This Row],[Verwendete Transaktion (Pflichtauswahl)]],Transaktionen[[Transaktionen]:[Modul]],3,FALSE),"Modul anders","okay"),"")</f>
        <v>okay</v>
      </c>
      <c r="AP1938" s="10" t="str">
        <f>IFERROR(IF(COUNTIFS(BTT[Verwendete Transaktion (Pflichtauswahl)],BTT[[#This Row],[Verwendete Transaktion (Pflichtauswahl)]],BTT[SAP-Modul
(Pflichtauswahl)],"&lt;&gt;"&amp;BTT[[#This Row],[SAP-Modul
(Pflichtauswahl)]])&gt;0,"Modul anders","okay"),"")</f>
        <v>okay</v>
      </c>
      <c r="AQ1938" s="10" t="str">
        <f>IFERROR(IF(COUNTIFS(BTT[Verwendete Transaktion (Pflichtauswahl)],BTT[[#This Row],[Verwendete Transaktion (Pflichtauswahl)]],BTT[Verantwortliches TP
(automatisch)],"&lt;&gt;"&amp;BTT[[#This Row],[Verantwortliches TP
(automatisch)]])&gt;0,"Transaktion mehrfach","okay"),"")</f>
        <v>okay</v>
      </c>
      <c r="AR1938" s="10" t="str">
        <f>IFERROR(IF(COUNTIFS(BTT[Verwendete Transaktion (Pflichtauswahl)],BTT[[#This Row],[Verwendete Transaktion (Pflichtauswahl)]],BTT[Verantwortliches TP
(automatisch)],"&lt;&gt;"&amp;VLOOKUP(aktives_Teilprojekt,Teilprojekte[[Teilprojekte]:[Kürzel]],2,FALSE))&gt;0,"Transaktion mehrfach","okay"),"")</f>
        <v>okay</v>
      </c>
      <c r="AS1938" s="10" t="s">
        <v>12665</v>
      </c>
      <c r="AT1938" s="10"/>
    </row>
    <row r="1939" spans="1:46" x14ac:dyDescent="0.25">
      <c r="A1939" s="14" t="str">
        <f>IFERROR(IF(BTT[[#This Row],[Lfd Nr. 
(aus konsolidierter Datei)]]&lt;&gt;"",BTT[[#This Row],[Lfd Nr. 
(aus konsolidierter Datei)]],VLOOKUP(aktives_Teilprojekt,Teilprojekte[[Teilprojekte]:[Kürzel]],2,FALSE)&amp;ROW(BTT[[#This Row],[Lfd Nr.
(automatisch)]])-2),"")</f>
        <v>FI1909</v>
      </c>
      <c r="B1939" s="15"/>
      <c r="C1939" s="15"/>
      <c r="E1939" s="10" t="str">
        <f>IFERROR(IF(NOT(BTT[[#This Row],[Manuelle Änderung des Verantwortliches TP
(Auswahl - bei Bedarf)]]=""),BTT[[#This Row],[Manuelle Änderung des Verantwortliches TP
(Auswahl - bei Bedarf)]],VLOOKUP(BTT[[#This Row],[Hauptprozess
(Pflichtauswahl)]],Hauptprozesse[],3,FALSE)),"")</f>
        <v>FI</v>
      </c>
      <c r="F1939" t="s">
        <v>3</v>
      </c>
      <c r="G1939" t="s">
        <v>14158</v>
      </c>
      <c r="H1939" s="10" t="s">
        <v>3</v>
      </c>
      <c r="I1939" t="s">
        <v>6367</v>
      </c>
      <c r="J1939" s="10" t="str">
        <f>IFERROR(VLOOKUP(BTT[[#This Row],[Verwendete Transaktion (Pflichtauswahl)]],Transaktionen[[Transaktionen]:[Langtext]],2,FALSE),"")</f>
        <v>AK: Statistik - Kontoauszugspos.</v>
      </c>
      <c r="V1939" s="10" t="str">
        <f>IFERROR(VLOOKUP(BTT[[#This Row],[Verwendetes Formular
(Auswahl falls relevant)]],Formulare[[Formularbezeichnung]:[Formularname (technisch)]],2,FALSE),"")</f>
        <v/>
      </c>
      <c r="Y1939" s="4"/>
      <c r="AK1939" s="10" t="str">
        <f>IF(BTT[[#This Row],[Subprozess
(optionale Auswahl)]]="","okay",IF(VLOOKUP(BTT[[#This Row],[Subprozess
(optionale Auswahl)]],BPML[[Subprozess]:[Zugeordneter Hauptprozess]],3,FALSE)=BTT[[#This Row],[Hauptprozess
(Pflichtauswahl)]],"okay","falscher Subprozess"))</f>
        <v>okay</v>
      </c>
      <c r="AL1939" t="str">
        <f>IF(aktives_Teilprojekt="Master","",IF(BTT[[#This Row],[Verantwortliches TP
(automatisch)]]=VLOOKUP(aktives_Teilprojekt,Teilprojekte[[Teilprojekte]:[Kürzel]],2,FALSE),"okay","Hauptprozess anderes TP"))</f>
        <v>okay</v>
      </c>
      <c r="AM19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9" s="10" t="str">
        <f>IFERROR(IF(BTT[[#This Row],[SAP-Modul
(Pflichtauswahl)]]&lt;&gt;VLOOKUP(BTT[[#This Row],[Verwendete Transaktion (Pflichtauswahl)]],Transaktionen[[Transaktionen]:[Modul]],3,FALSE),"Modul anders","okay"),"")</f>
        <v>okay</v>
      </c>
      <c r="AP1939" s="10" t="str">
        <f>IFERROR(IF(COUNTIFS(BTT[Verwendete Transaktion (Pflichtauswahl)],BTT[[#This Row],[Verwendete Transaktion (Pflichtauswahl)]],BTT[SAP-Modul
(Pflichtauswahl)],"&lt;&gt;"&amp;BTT[[#This Row],[SAP-Modul
(Pflichtauswahl)]])&gt;0,"Modul anders","okay"),"")</f>
        <v>okay</v>
      </c>
      <c r="AQ1939" s="10" t="str">
        <f>IFERROR(IF(COUNTIFS(BTT[Verwendete Transaktion (Pflichtauswahl)],BTT[[#This Row],[Verwendete Transaktion (Pflichtauswahl)]],BTT[Verantwortliches TP
(automatisch)],"&lt;&gt;"&amp;BTT[[#This Row],[Verantwortliches TP
(automatisch)]])&gt;0,"Transaktion mehrfach","okay"),"")</f>
        <v>okay</v>
      </c>
      <c r="AR1939" s="10" t="str">
        <f>IFERROR(IF(COUNTIFS(BTT[Verwendete Transaktion (Pflichtauswahl)],BTT[[#This Row],[Verwendete Transaktion (Pflichtauswahl)]],BTT[Verantwortliches TP
(automatisch)],"&lt;&gt;"&amp;VLOOKUP(aktives_Teilprojekt,Teilprojekte[[Teilprojekte]:[Kürzel]],2,FALSE))&gt;0,"Transaktion mehrfach","okay"),"")</f>
        <v>okay</v>
      </c>
      <c r="AS1939" s="10" t="s">
        <v>12666</v>
      </c>
      <c r="AT1939" s="10"/>
    </row>
    <row r="1940" spans="1:46" x14ac:dyDescent="0.25">
      <c r="A1940" s="14" t="str">
        <f>IFERROR(IF(BTT[[#This Row],[Lfd Nr. 
(aus konsolidierter Datei)]]&lt;&gt;"",BTT[[#This Row],[Lfd Nr. 
(aus konsolidierter Datei)]],VLOOKUP(aktives_Teilprojekt,Teilprojekte[[Teilprojekte]:[Kürzel]],2,FALSE)&amp;ROW(BTT[[#This Row],[Lfd Nr.
(automatisch)]])-2),"")</f>
        <v>FI1910</v>
      </c>
      <c r="B1940" s="15"/>
      <c r="C1940" s="15"/>
      <c r="E1940" s="10" t="str">
        <f>IFERROR(IF(NOT(BTT[[#This Row],[Manuelle Änderung des Verantwortliches TP
(Auswahl - bei Bedarf)]]=""),BTT[[#This Row],[Manuelle Änderung des Verantwortliches TP
(Auswahl - bei Bedarf)]],VLOOKUP(BTT[[#This Row],[Hauptprozess
(Pflichtauswahl)]],Hauptprozesse[],3,FALSE)),"")</f>
        <v>FI</v>
      </c>
      <c r="F1940" t="s">
        <v>3</v>
      </c>
      <c r="G1940" t="s">
        <v>14158</v>
      </c>
      <c r="H1940" s="10" t="s">
        <v>3</v>
      </c>
      <c r="I1940" t="s">
        <v>210</v>
      </c>
      <c r="J1940" s="10" t="str">
        <f>IFERROR(VLOOKUP(BTT[[#This Row],[Verwendete Transaktion (Pflichtauswahl)]],Transaktionen[[Transaktionen]:[Langtext]],2,FALSE),"")</f>
        <v>Kontoauszüge: Statistik-Kontoauszug</v>
      </c>
      <c r="V1940" s="10" t="str">
        <f>IFERROR(VLOOKUP(BTT[[#This Row],[Verwendetes Formular
(Auswahl falls relevant)]],Formulare[[Formularbezeichnung]:[Formularname (technisch)]],2,FALSE),"")</f>
        <v/>
      </c>
      <c r="Y1940" s="4"/>
      <c r="AK1940" s="10" t="str">
        <f>IF(BTT[[#This Row],[Subprozess
(optionale Auswahl)]]="","okay",IF(VLOOKUP(BTT[[#This Row],[Subprozess
(optionale Auswahl)]],BPML[[Subprozess]:[Zugeordneter Hauptprozess]],3,FALSE)=BTT[[#This Row],[Hauptprozess
(Pflichtauswahl)]],"okay","falscher Subprozess"))</f>
        <v>okay</v>
      </c>
      <c r="AL1940" t="str">
        <f>IF(aktives_Teilprojekt="Master","",IF(BTT[[#This Row],[Verantwortliches TP
(automatisch)]]=VLOOKUP(aktives_Teilprojekt,Teilprojekte[[Teilprojekte]:[Kürzel]],2,FALSE),"okay","Hauptprozess anderes TP"))</f>
        <v>okay</v>
      </c>
      <c r="AM19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0" s="10" t="str">
        <f>IFERROR(IF(BTT[[#This Row],[SAP-Modul
(Pflichtauswahl)]]&lt;&gt;VLOOKUP(BTT[[#This Row],[Verwendete Transaktion (Pflichtauswahl)]],Transaktionen[[Transaktionen]:[Modul]],3,FALSE),"Modul anders","okay"),"")</f>
        <v>okay</v>
      </c>
      <c r="AP1940" s="10" t="str">
        <f>IFERROR(IF(COUNTIFS(BTT[Verwendete Transaktion (Pflichtauswahl)],BTT[[#This Row],[Verwendete Transaktion (Pflichtauswahl)]],BTT[SAP-Modul
(Pflichtauswahl)],"&lt;&gt;"&amp;BTT[[#This Row],[SAP-Modul
(Pflichtauswahl)]])&gt;0,"Modul anders","okay"),"")</f>
        <v>okay</v>
      </c>
      <c r="AQ1940" s="10" t="str">
        <f>IFERROR(IF(COUNTIFS(BTT[Verwendete Transaktion (Pflichtauswahl)],BTT[[#This Row],[Verwendete Transaktion (Pflichtauswahl)]],BTT[Verantwortliches TP
(automatisch)],"&lt;&gt;"&amp;BTT[[#This Row],[Verantwortliches TP
(automatisch)]])&gt;0,"Transaktion mehrfach","okay"),"")</f>
        <v>okay</v>
      </c>
      <c r="AR1940" s="10" t="str">
        <f>IFERROR(IF(COUNTIFS(BTT[Verwendete Transaktion (Pflichtauswahl)],BTT[[#This Row],[Verwendete Transaktion (Pflichtauswahl)]],BTT[Verantwortliches TP
(automatisch)],"&lt;&gt;"&amp;VLOOKUP(aktives_Teilprojekt,Teilprojekte[[Teilprojekte]:[Kürzel]],2,FALSE))&gt;0,"Transaktion mehrfach","okay"),"")</f>
        <v>okay</v>
      </c>
      <c r="AS1940" s="10" t="s">
        <v>12667</v>
      </c>
      <c r="AT1940" s="10"/>
    </row>
    <row r="1941" spans="1:46" x14ac:dyDescent="0.25">
      <c r="A1941" s="14" t="str">
        <f>IFERROR(IF(BTT[[#This Row],[Lfd Nr. 
(aus konsolidierter Datei)]]&lt;&gt;"",BTT[[#This Row],[Lfd Nr. 
(aus konsolidierter Datei)]],VLOOKUP(aktives_Teilprojekt,Teilprojekte[[Teilprojekte]:[Kürzel]],2,FALSE)&amp;ROW(BTT[[#This Row],[Lfd Nr.
(automatisch)]])-2),"")</f>
        <v>FI1911</v>
      </c>
      <c r="B1941" s="15"/>
      <c r="C1941" s="15"/>
      <c r="E1941" s="10" t="str">
        <f>IFERROR(IF(NOT(BTT[[#This Row],[Manuelle Änderung des Verantwortliches TP
(Auswahl - bei Bedarf)]]=""),BTT[[#This Row],[Manuelle Änderung des Verantwortliches TP
(Auswahl - bei Bedarf)]],VLOOKUP(BTT[[#This Row],[Hauptprozess
(Pflichtauswahl)]],Hauptprozesse[],3,FALSE)),"")</f>
        <v>FI</v>
      </c>
      <c r="F1941" t="s">
        <v>3</v>
      </c>
      <c r="G1941" t="s">
        <v>14158</v>
      </c>
      <c r="H1941" s="10" t="s">
        <v>3</v>
      </c>
      <c r="I1941" t="s">
        <v>125</v>
      </c>
      <c r="J1941" s="10" t="str">
        <f>IFERROR(VLOOKUP(BTT[[#This Row],[Verwendete Transaktion (Pflichtauswahl)]],Transaktionen[[Transaktionen]:[Langtext]],2,FALSE),"")</f>
        <v>Kontoauszüge: Nachbuchen Auszug</v>
      </c>
      <c r="V1941" s="10" t="str">
        <f>IFERROR(VLOOKUP(BTT[[#This Row],[Verwendetes Formular
(Auswahl falls relevant)]],Formulare[[Formularbezeichnung]:[Formularname (technisch)]],2,FALSE),"")</f>
        <v/>
      </c>
      <c r="Y1941" s="4"/>
      <c r="AK1941" s="10" t="str">
        <f>IF(BTT[[#This Row],[Subprozess
(optionale Auswahl)]]="","okay",IF(VLOOKUP(BTT[[#This Row],[Subprozess
(optionale Auswahl)]],BPML[[Subprozess]:[Zugeordneter Hauptprozess]],3,FALSE)=BTT[[#This Row],[Hauptprozess
(Pflichtauswahl)]],"okay","falscher Subprozess"))</f>
        <v>okay</v>
      </c>
      <c r="AL1941" t="str">
        <f>IF(aktives_Teilprojekt="Master","",IF(BTT[[#This Row],[Verantwortliches TP
(automatisch)]]=VLOOKUP(aktives_Teilprojekt,Teilprojekte[[Teilprojekte]:[Kürzel]],2,FALSE),"okay","Hauptprozess anderes TP"))</f>
        <v>okay</v>
      </c>
      <c r="AM19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1" s="10" t="str">
        <f>IFERROR(IF(BTT[[#This Row],[SAP-Modul
(Pflichtauswahl)]]&lt;&gt;VLOOKUP(BTT[[#This Row],[Verwendete Transaktion (Pflichtauswahl)]],Transaktionen[[Transaktionen]:[Modul]],3,FALSE),"Modul anders","okay"),"")</f>
        <v>okay</v>
      </c>
      <c r="AP1941" s="10" t="str">
        <f>IFERROR(IF(COUNTIFS(BTT[Verwendete Transaktion (Pflichtauswahl)],BTT[[#This Row],[Verwendete Transaktion (Pflichtauswahl)]],BTT[SAP-Modul
(Pflichtauswahl)],"&lt;&gt;"&amp;BTT[[#This Row],[SAP-Modul
(Pflichtauswahl)]])&gt;0,"Modul anders","okay"),"")</f>
        <v>okay</v>
      </c>
      <c r="AQ1941" s="10" t="str">
        <f>IFERROR(IF(COUNTIFS(BTT[Verwendete Transaktion (Pflichtauswahl)],BTT[[#This Row],[Verwendete Transaktion (Pflichtauswahl)]],BTT[Verantwortliches TP
(automatisch)],"&lt;&gt;"&amp;BTT[[#This Row],[Verantwortliches TP
(automatisch)]])&gt;0,"Transaktion mehrfach","okay"),"")</f>
        <v>okay</v>
      </c>
      <c r="AR1941" s="10" t="str">
        <f>IFERROR(IF(COUNTIFS(BTT[Verwendete Transaktion (Pflichtauswahl)],BTT[[#This Row],[Verwendete Transaktion (Pflichtauswahl)]],BTT[Verantwortliches TP
(automatisch)],"&lt;&gt;"&amp;VLOOKUP(aktives_Teilprojekt,Teilprojekte[[Teilprojekte]:[Kürzel]],2,FALSE))&gt;0,"Transaktion mehrfach","okay"),"")</f>
        <v>okay</v>
      </c>
      <c r="AS1941" s="10" t="s">
        <v>12668</v>
      </c>
      <c r="AT1941" s="10"/>
    </row>
    <row r="1942" spans="1:46" x14ac:dyDescent="0.25">
      <c r="A1942" s="14" t="str">
        <f>IFERROR(IF(BTT[[#This Row],[Lfd Nr. 
(aus konsolidierter Datei)]]&lt;&gt;"",BTT[[#This Row],[Lfd Nr. 
(aus konsolidierter Datei)]],VLOOKUP(aktives_Teilprojekt,Teilprojekte[[Teilprojekte]:[Kürzel]],2,FALSE)&amp;ROW(BTT[[#This Row],[Lfd Nr.
(automatisch)]])-2),"")</f>
        <v>FI1912</v>
      </c>
      <c r="B1942" s="15"/>
      <c r="C1942" s="15"/>
      <c r="E1942" s="10" t="str">
        <f>IFERROR(IF(NOT(BTT[[#This Row],[Manuelle Änderung des Verantwortliches TP
(Auswahl - bei Bedarf)]]=""),BTT[[#This Row],[Manuelle Änderung des Verantwortliches TP
(Auswahl - bei Bedarf)]],VLOOKUP(BTT[[#This Row],[Hauptprozess
(Pflichtauswahl)]],Hauptprozesse[],3,FALSE)),"")</f>
        <v>FI</v>
      </c>
      <c r="F1942" t="s">
        <v>3</v>
      </c>
      <c r="G1942" t="s">
        <v>14158</v>
      </c>
      <c r="H1942" s="10" t="s">
        <v>3</v>
      </c>
      <c r="I1942" t="s">
        <v>129</v>
      </c>
      <c r="J1942" s="10" t="str">
        <f>IFERROR(VLOOKUP(BTT[[#This Row],[Verwendete Transaktion (Pflichtauswahl)]],Transaktionen[[Transaktionen]:[Langtext]],2,FALSE),"")</f>
        <v>Kontoauszüge: Stammdatenexport</v>
      </c>
      <c r="V1942" s="10" t="str">
        <f>IFERROR(VLOOKUP(BTT[[#This Row],[Verwendetes Formular
(Auswahl falls relevant)]],Formulare[[Formularbezeichnung]:[Formularname (technisch)]],2,FALSE),"")</f>
        <v/>
      </c>
      <c r="Y1942" s="4"/>
      <c r="AK1942" s="10" t="str">
        <f>IF(BTT[[#This Row],[Subprozess
(optionale Auswahl)]]="","okay",IF(VLOOKUP(BTT[[#This Row],[Subprozess
(optionale Auswahl)]],BPML[[Subprozess]:[Zugeordneter Hauptprozess]],3,FALSE)=BTT[[#This Row],[Hauptprozess
(Pflichtauswahl)]],"okay","falscher Subprozess"))</f>
        <v>okay</v>
      </c>
      <c r="AL1942" t="str">
        <f>IF(aktives_Teilprojekt="Master","",IF(BTT[[#This Row],[Verantwortliches TP
(automatisch)]]=VLOOKUP(aktives_Teilprojekt,Teilprojekte[[Teilprojekte]:[Kürzel]],2,FALSE),"okay","Hauptprozess anderes TP"))</f>
        <v>okay</v>
      </c>
      <c r="AM19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2" s="10" t="str">
        <f>IFERROR(IF(BTT[[#This Row],[SAP-Modul
(Pflichtauswahl)]]&lt;&gt;VLOOKUP(BTT[[#This Row],[Verwendete Transaktion (Pflichtauswahl)]],Transaktionen[[Transaktionen]:[Modul]],3,FALSE),"Modul anders","okay"),"")</f>
        <v>okay</v>
      </c>
      <c r="AP1942" s="10" t="str">
        <f>IFERROR(IF(COUNTIFS(BTT[Verwendete Transaktion (Pflichtauswahl)],BTT[[#This Row],[Verwendete Transaktion (Pflichtauswahl)]],BTT[SAP-Modul
(Pflichtauswahl)],"&lt;&gt;"&amp;BTT[[#This Row],[SAP-Modul
(Pflichtauswahl)]])&gt;0,"Modul anders","okay"),"")</f>
        <v>okay</v>
      </c>
      <c r="AQ1942" s="10" t="str">
        <f>IFERROR(IF(COUNTIFS(BTT[Verwendete Transaktion (Pflichtauswahl)],BTT[[#This Row],[Verwendete Transaktion (Pflichtauswahl)]],BTT[Verantwortliches TP
(automatisch)],"&lt;&gt;"&amp;BTT[[#This Row],[Verantwortliches TP
(automatisch)]])&gt;0,"Transaktion mehrfach","okay"),"")</f>
        <v>okay</v>
      </c>
      <c r="AR1942" s="10" t="str">
        <f>IFERROR(IF(COUNTIFS(BTT[Verwendete Transaktion (Pflichtauswahl)],BTT[[#This Row],[Verwendete Transaktion (Pflichtauswahl)]],BTT[Verantwortliches TP
(automatisch)],"&lt;&gt;"&amp;VLOOKUP(aktives_Teilprojekt,Teilprojekte[[Teilprojekte]:[Kürzel]],2,FALSE))&gt;0,"Transaktion mehrfach","okay"),"")</f>
        <v>okay</v>
      </c>
      <c r="AS1942" s="10" t="s">
        <v>12669</v>
      </c>
      <c r="AT1942" s="10"/>
    </row>
    <row r="1943" spans="1:46" x14ac:dyDescent="0.25">
      <c r="A1943" s="14" t="str">
        <f>IFERROR(IF(BTT[[#This Row],[Lfd Nr. 
(aus konsolidierter Datei)]]&lt;&gt;"",BTT[[#This Row],[Lfd Nr. 
(aus konsolidierter Datei)]],VLOOKUP(aktives_Teilprojekt,Teilprojekte[[Teilprojekte]:[Kürzel]],2,FALSE)&amp;ROW(BTT[[#This Row],[Lfd Nr.
(automatisch)]])-2),"")</f>
        <v>FI1913</v>
      </c>
      <c r="B1943" s="15"/>
      <c r="C1943" s="15"/>
      <c r="E1943" s="10" t="str">
        <f>IFERROR(IF(NOT(BTT[[#This Row],[Manuelle Änderung des Verantwortliches TP
(Auswahl - bei Bedarf)]]=""),BTT[[#This Row],[Manuelle Änderung des Verantwortliches TP
(Auswahl - bei Bedarf)]],VLOOKUP(BTT[[#This Row],[Hauptprozess
(Pflichtauswahl)]],Hauptprozesse[],3,FALSE)),"")</f>
        <v>FI</v>
      </c>
      <c r="F1943" t="s">
        <v>3</v>
      </c>
      <c r="G1943" t="s">
        <v>14158</v>
      </c>
      <c r="H1943" s="10" t="s">
        <v>3</v>
      </c>
      <c r="I1943" t="s">
        <v>139</v>
      </c>
      <c r="J1943" s="10" t="str">
        <f>IFERROR(VLOOKUP(BTT[[#This Row],[Verwendete Transaktion (Pflichtauswahl)]],Transaktionen[[Transaktionen]:[Langtext]],2,FALSE),"")</f>
        <v>Kontoauszüge: Konsistenz - Report</v>
      </c>
      <c r="V1943" s="10" t="str">
        <f>IFERROR(VLOOKUP(BTT[[#This Row],[Verwendetes Formular
(Auswahl falls relevant)]],Formulare[[Formularbezeichnung]:[Formularname (technisch)]],2,FALSE),"")</f>
        <v/>
      </c>
      <c r="Y1943" s="4"/>
      <c r="AK1943" s="10" t="str">
        <f>IF(BTT[[#This Row],[Subprozess
(optionale Auswahl)]]="","okay",IF(VLOOKUP(BTT[[#This Row],[Subprozess
(optionale Auswahl)]],BPML[[Subprozess]:[Zugeordneter Hauptprozess]],3,FALSE)=BTT[[#This Row],[Hauptprozess
(Pflichtauswahl)]],"okay","falscher Subprozess"))</f>
        <v>okay</v>
      </c>
      <c r="AL1943" t="str">
        <f>IF(aktives_Teilprojekt="Master","",IF(BTT[[#This Row],[Verantwortliches TP
(automatisch)]]=VLOOKUP(aktives_Teilprojekt,Teilprojekte[[Teilprojekte]:[Kürzel]],2,FALSE),"okay","Hauptprozess anderes TP"))</f>
        <v>okay</v>
      </c>
      <c r="AM19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3" s="10" t="str">
        <f>IFERROR(IF(BTT[[#This Row],[SAP-Modul
(Pflichtauswahl)]]&lt;&gt;VLOOKUP(BTT[[#This Row],[Verwendete Transaktion (Pflichtauswahl)]],Transaktionen[[Transaktionen]:[Modul]],3,FALSE),"Modul anders","okay"),"")</f>
        <v>okay</v>
      </c>
      <c r="AP1943" s="10" t="str">
        <f>IFERROR(IF(COUNTIFS(BTT[Verwendete Transaktion (Pflichtauswahl)],BTT[[#This Row],[Verwendete Transaktion (Pflichtauswahl)]],BTT[SAP-Modul
(Pflichtauswahl)],"&lt;&gt;"&amp;BTT[[#This Row],[SAP-Modul
(Pflichtauswahl)]])&gt;0,"Modul anders","okay"),"")</f>
        <v>okay</v>
      </c>
      <c r="AQ1943" s="10" t="str">
        <f>IFERROR(IF(COUNTIFS(BTT[Verwendete Transaktion (Pflichtauswahl)],BTT[[#This Row],[Verwendete Transaktion (Pflichtauswahl)]],BTT[Verantwortliches TP
(automatisch)],"&lt;&gt;"&amp;BTT[[#This Row],[Verantwortliches TP
(automatisch)]])&gt;0,"Transaktion mehrfach","okay"),"")</f>
        <v>okay</v>
      </c>
      <c r="AR1943" s="10" t="str">
        <f>IFERROR(IF(COUNTIFS(BTT[Verwendete Transaktion (Pflichtauswahl)],BTT[[#This Row],[Verwendete Transaktion (Pflichtauswahl)]],BTT[Verantwortliches TP
(automatisch)],"&lt;&gt;"&amp;VLOOKUP(aktives_Teilprojekt,Teilprojekte[[Teilprojekte]:[Kürzel]],2,FALSE))&gt;0,"Transaktion mehrfach","okay"),"")</f>
        <v>okay</v>
      </c>
      <c r="AS1943" s="10" t="s">
        <v>12670</v>
      </c>
      <c r="AT1943" s="10"/>
    </row>
    <row r="1944" spans="1:46" x14ac:dyDescent="0.25">
      <c r="A1944" s="14" t="str">
        <f>IFERROR(IF(BTT[[#This Row],[Lfd Nr. 
(aus konsolidierter Datei)]]&lt;&gt;"",BTT[[#This Row],[Lfd Nr. 
(aus konsolidierter Datei)]],VLOOKUP(aktives_Teilprojekt,Teilprojekte[[Teilprojekte]:[Kürzel]],2,FALSE)&amp;ROW(BTT[[#This Row],[Lfd Nr.
(automatisch)]])-2),"")</f>
        <v>FI1914</v>
      </c>
      <c r="B1944" s="15"/>
      <c r="C1944" s="15"/>
      <c r="E1944" s="10" t="str">
        <f>IFERROR(IF(NOT(BTT[[#This Row],[Manuelle Änderung des Verantwortliches TP
(Auswahl - bei Bedarf)]]=""),BTT[[#This Row],[Manuelle Änderung des Verantwortliches TP
(Auswahl - bei Bedarf)]],VLOOKUP(BTT[[#This Row],[Hauptprozess
(Pflichtauswahl)]],Hauptprozesse[],3,FALSE)),"")</f>
        <v>FI</v>
      </c>
      <c r="F1944" t="s">
        <v>3</v>
      </c>
      <c r="G1944" t="s">
        <v>14158</v>
      </c>
      <c r="H1944" s="10" t="s">
        <v>3</v>
      </c>
      <c r="I1944" t="s">
        <v>169</v>
      </c>
      <c r="J1944" s="10" t="str">
        <f>IFERROR(VLOOKUP(BTT[[#This Row],[Verwendete Transaktion (Pflichtauswahl)]],Transaktionen[[Transaktionen]:[Langtext]],2,FALSE),"")</f>
        <v>AK:Auszugs-Pos. n. Ordnungsbegriffen</v>
      </c>
      <c r="V1944" s="10" t="str">
        <f>IFERROR(VLOOKUP(BTT[[#This Row],[Verwendetes Formular
(Auswahl falls relevant)]],Formulare[[Formularbezeichnung]:[Formularname (technisch)]],2,FALSE),"")</f>
        <v/>
      </c>
      <c r="Y1944" s="4"/>
      <c r="AK1944" s="10" t="str">
        <f>IF(BTT[[#This Row],[Subprozess
(optionale Auswahl)]]="","okay",IF(VLOOKUP(BTT[[#This Row],[Subprozess
(optionale Auswahl)]],BPML[[Subprozess]:[Zugeordneter Hauptprozess]],3,FALSE)=BTT[[#This Row],[Hauptprozess
(Pflichtauswahl)]],"okay","falscher Subprozess"))</f>
        <v>okay</v>
      </c>
      <c r="AL1944" t="str">
        <f>IF(aktives_Teilprojekt="Master","",IF(BTT[[#This Row],[Verantwortliches TP
(automatisch)]]=VLOOKUP(aktives_Teilprojekt,Teilprojekte[[Teilprojekte]:[Kürzel]],2,FALSE),"okay","Hauptprozess anderes TP"))</f>
        <v>okay</v>
      </c>
      <c r="AM19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4" s="10" t="str">
        <f>IFERROR(IF(BTT[[#This Row],[SAP-Modul
(Pflichtauswahl)]]&lt;&gt;VLOOKUP(BTT[[#This Row],[Verwendete Transaktion (Pflichtauswahl)]],Transaktionen[[Transaktionen]:[Modul]],3,FALSE),"Modul anders","okay"),"")</f>
        <v>okay</v>
      </c>
      <c r="AP1944" s="10" t="str">
        <f>IFERROR(IF(COUNTIFS(BTT[Verwendete Transaktion (Pflichtauswahl)],BTT[[#This Row],[Verwendete Transaktion (Pflichtauswahl)]],BTT[SAP-Modul
(Pflichtauswahl)],"&lt;&gt;"&amp;BTT[[#This Row],[SAP-Modul
(Pflichtauswahl)]])&gt;0,"Modul anders","okay"),"")</f>
        <v>Modul anders</v>
      </c>
      <c r="AQ1944" s="10" t="str">
        <f>IFERROR(IF(COUNTIFS(BTT[Verwendete Transaktion (Pflichtauswahl)],BTT[[#This Row],[Verwendete Transaktion (Pflichtauswahl)]],BTT[Verantwortliches TP
(automatisch)],"&lt;&gt;"&amp;BTT[[#This Row],[Verantwortliches TP
(automatisch)]])&gt;0,"Transaktion mehrfach","okay"),"")</f>
        <v>okay</v>
      </c>
      <c r="AR1944" s="10" t="str">
        <f>IFERROR(IF(COUNTIFS(BTT[Verwendete Transaktion (Pflichtauswahl)],BTT[[#This Row],[Verwendete Transaktion (Pflichtauswahl)]],BTT[Verantwortliches TP
(automatisch)],"&lt;&gt;"&amp;VLOOKUP(aktives_Teilprojekt,Teilprojekte[[Teilprojekte]:[Kürzel]],2,FALSE))&gt;0,"Transaktion mehrfach","okay"),"")</f>
        <v>okay</v>
      </c>
      <c r="AS1944" s="10" t="s">
        <v>12671</v>
      </c>
      <c r="AT1944" s="10"/>
    </row>
    <row r="1945" spans="1:46" x14ac:dyDescent="0.25">
      <c r="A1945" s="14" t="str">
        <f>IFERROR(IF(BTT[[#This Row],[Lfd Nr. 
(aus konsolidierter Datei)]]&lt;&gt;"",BTT[[#This Row],[Lfd Nr. 
(aus konsolidierter Datei)]],VLOOKUP(aktives_Teilprojekt,Teilprojekte[[Teilprojekte]:[Kürzel]],2,FALSE)&amp;ROW(BTT[[#This Row],[Lfd Nr.
(automatisch)]])-2),"")</f>
        <v>FI1915</v>
      </c>
      <c r="B1945" s="15"/>
      <c r="C1945" s="15"/>
      <c r="E1945" s="10" t="str">
        <f>IFERROR(IF(NOT(BTT[[#This Row],[Manuelle Änderung des Verantwortliches TP
(Auswahl - bei Bedarf)]]=""),BTT[[#This Row],[Manuelle Änderung des Verantwortliches TP
(Auswahl - bei Bedarf)]],VLOOKUP(BTT[[#This Row],[Hauptprozess
(Pflichtauswahl)]],Hauptprozesse[],3,FALSE)),"")</f>
        <v>FI</v>
      </c>
      <c r="F1945" t="s">
        <v>3</v>
      </c>
      <c r="G1945" t="s">
        <v>14158</v>
      </c>
      <c r="H1945" s="10" t="s">
        <v>3</v>
      </c>
      <c r="I1945" t="s">
        <v>176</v>
      </c>
      <c r="J1945" s="10" t="str">
        <f>IFERROR(VLOOKUP(BTT[[#This Row],[Verwendete Transaktion (Pflichtauswahl)]],Transaktionen[[Transaktionen]:[Langtext]],2,FALSE),"")</f>
        <v>AK:Report unvollst. gebuchte Umsätze</v>
      </c>
      <c r="V1945" s="10" t="str">
        <f>IFERROR(VLOOKUP(BTT[[#This Row],[Verwendetes Formular
(Auswahl falls relevant)]],Formulare[[Formularbezeichnung]:[Formularname (technisch)]],2,FALSE),"")</f>
        <v/>
      </c>
      <c r="Y1945" s="4"/>
      <c r="AK1945" s="10" t="str">
        <f>IF(BTT[[#This Row],[Subprozess
(optionale Auswahl)]]="","okay",IF(VLOOKUP(BTT[[#This Row],[Subprozess
(optionale Auswahl)]],BPML[[Subprozess]:[Zugeordneter Hauptprozess]],3,FALSE)=BTT[[#This Row],[Hauptprozess
(Pflichtauswahl)]],"okay","falscher Subprozess"))</f>
        <v>okay</v>
      </c>
      <c r="AL1945" t="str">
        <f>IF(aktives_Teilprojekt="Master","",IF(BTT[[#This Row],[Verantwortliches TP
(automatisch)]]=VLOOKUP(aktives_Teilprojekt,Teilprojekte[[Teilprojekte]:[Kürzel]],2,FALSE),"okay","Hauptprozess anderes TP"))</f>
        <v>okay</v>
      </c>
      <c r="AM19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5" s="10" t="str">
        <f>IFERROR(IF(BTT[[#This Row],[SAP-Modul
(Pflichtauswahl)]]&lt;&gt;VLOOKUP(BTT[[#This Row],[Verwendete Transaktion (Pflichtauswahl)]],Transaktionen[[Transaktionen]:[Modul]],3,FALSE),"Modul anders","okay"),"")</f>
        <v>okay</v>
      </c>
      <c r="AP1945" s="10" t="str">
        <f>IFERROR(IF(COUNTIFS(BTT[Verwendete Transaktion (Pflichtauswahl)],BTT[[#This Row],[Verwendete Transaktion (Pflichtauswahl)]],BTT[SAP-Modul
(Pflichtauswahl)],"&lt;&gt;"&amp;BTT[[#This Row],[SAP-Modul
(Pflichtauswahl)]])&gt;0,"Modul anders","okay"),"")</f>
        <v>okay</v>
      </c>
      <c r="AQ1945" s="10" t="str">
        <f>IFERROR(IF(COUNTIFS(BTT[Verwendete Transaktion (Pflichtauswahl)],BTT[[#This Row],[Verwendete Transaktion (Pflichtauswahl)]],BTT[Verantwortliches TP
(automatisch)],"&lt;&gt;"&amp;BTT[[#This Row],[Verantwortliches TP
(automatisch)]])&gt;0,"Transaktion mehrfach","okay"),"")</f>
        <v>okay</v>
      </c>
      <c r="AR1945" s="10" t="str">
        <f>IFERROR(IF(COUNTIFS(BTT[Verwendete Transaktion (Pflichtauswahl)],BTT[[#This Row],[Verwendete Transaktion (Pflichtauswahl)]],BTT[Verantwortliches TP
(automatisch)],"&lt;&gt;"&amp;VLOOKUP(aktives_Teilprojekt,Teilprojekte[[Teilprojekte]:[Kürzel]],2,FALSE))&gt;0,"Transaktion mehrfach","okay"),"")</f>
        <v>okay</v>
      </c>
      <c r="AS1945" s="10" t="s">
        <v>12672</v>
      </c>
      <c r="AT1945" s="10"/>
    </row>
    <row r="1946" spans="1:46" x14ac:dyDescent="0.25">
      <c r="A1946" s="14" t="str">
        <f>IFERROR(IF(BTT[[#This Row],[Lfd Nr. 
(aus konsolidierter Datei)]]&lt;&gt;"",BTT[[#This Row],[Lfd Nr. 
(aus konsolidierter Datei)]],VLOOKUP(aktives_Teilprojekt,Teilprojekte[[Teilprojekte]:[Kürzel]],2,FALSE)&amp;ROW(BTT[[#This Row],[Lfd Nr.
(automatisch)]])-2),"")</f>
        <v>FI1916</v>
      </c>
      <c r="B1946" s="15"/>
      <c r="C1946" s="15"/>
      <c r="E1946" s="10" t="str">
        <f>IFERROR(IF(NOT(BTT[[#This Row],[Manuelle Änderung des Verantwortliches TP
(Auswahl - bei Bedarf)]]=""),BTT[[#This Row],[Manuelle Änderung des Verantwortliches TP
(Auswahl - bei Bedarf)]],VLOOKUP(BTT[[#This Row],[Hauptprozess
(Pflichtauswahl)]],Hauptprozesse[],3,FALSE)),"")</f>
        <v>FI</v>
      </c>
      <c r="F1946" t="s">
        <v>3</v>
      </c>
      <c r="G1946" t="s">
        <v>14158</v>
      </c>
      <c r="H1946" s="10" t="s">
        <v>3</v>
      </c>
      <c r="I1946" t="s">
        <v>182</v>
      </c>
      <c r="J1946" s="10" t="str">
        <f>IFERROR(VLOOKUP(BTT[[#This Row],[Verwendete Transaktion (Pflichtauswahl)]],Transaktionen[[Transaktionen]:[Langtext]],2,FALSE),"")</f>
        <v>Kontoausz.:Statistische Auswertungen</v>
      </c>
      <c r="V1946" s="10" t="str">
        <f>IFERROR(VLOOKUP(BTT[[#This Row],[Verwendetes Formular
(Auswahl falls relevant)]],Formulare[[Formularbezeichnung]:[Formularname (technisch)]],2,FALSE),"")</f>
        <v/>
      </c>
      <c r="Y1946" s="4"/>
      <c r="AK1946" s="10" t="str">
        <f>IF(BTT[[#This Row],[Subprozess
(optionale Auswahl)]]="","okay",IF(VLOOKUP(BTT[[#This Row],[Subprozess
(optionale Auswahl)]],BPML[[Subprozess]:[Zugeordneter Hauptprozess]],3,FALSE)=BTT[[#This Row],[Hauptprozess
(Pflichtauswahl)]],"okay","falscher Subprozess"))</f>
        <v>okay</v>
      </c>
      <c r="AL1946" t="str">
        <f>IF(aktives_Teilprojekt="Master","",IF(BTT[[#This Row],[Verantwortliches TP
(automatisch)]]=VLOOKUP(aktives_Teilprojekt,Teilprojekte[[Teilprojekte]:[Kürzel]],2,FALSE),"okay","Hauptprozess anderes TP"))</f>
        <v>okay</v>
      </c>
      <c r="AM19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6" s="10" t="str">
        <f>IFERROR(IF(BTT[[#This Row],[SAP-Modul
(Pflichtauswahl)]]&lt;&gt;VLOOKUP(BTT[[#This Row],[Verwendete Transaktion (Pflichtauswahl)]],Transaktionen[[Transaktionen]:[Modul]],3,FALSE),"Modul anders","okay"),"")</f>
        <v>okay</v>
      </c>
      <c r="AP1946" s="10" t="str">
        <f>IFERROR(IF(COUNTIFS(BTT[Verwendete Transaktion (Pflichtauswahl)],BTT[[#This Row],[Verwendete Transaktion (Pflichtauswahl)]],BTT[SAP-Modul
(Pflichtauswahl)],"&lt;&gt;"&amp;BTT[[#This Row],[SAP-Modul
(Pflichtauswahl)]])&gt;0,"Modul anders","okay"),"")</f>
        <v>okay</v>
      </c>
      <c r="AQ1946" s="10" t="str">
        <f>IFERROR(IF(COUNTIFS(BTT[Verwendete Transaktion (Pflichtauswahl)],BTT[[#This Row],[Verwendete Transaktion (Pflichtauswahl)]],BTT[Verantwortliches TP
(automatisch)],"&lt;&gt;"&amp;BTT[[#This Row],[Verantwortliches TP
(automatisch)]])&gt;0,"Transaktion mehrfach","okay"),"")</f>
        <v>okay</v>
      </c>
      <c r="AR1946" s="10" t="str">
        <f>IFERROR(IF(COUNTIFS(BTT[Verwendete Transaktion (Pflichtauswahl)],BTT[[#This Row],[Verwendete Transaktion (Pflichtauswahl)]],BTT[Verantwortliches TP
(automatisch)],"&lt;&gt;"&amp;VLOOKUP(aktives_Teilprojekt,Teilprojekte[[Teilprojekte]:[Kürzel]],2,FALSE))&gt;0,"Transaktion mehrfach","okay"),"")</f>
        <v>okay</v>
      </c>
      <c r="AS1946" s="10" t="s">
        <v>12673</v>
      </c>
      <c r="AT1946" s="10"/>
    </row>
    <row r="1947" spans="1:46" x14ac:dyDescent="0.25">
      <c r="A1947" s="14" t="str">
        <f>IFERROR(IF(BTT[[#This Row],[Lfd Nr. 
(aus konsolidierter Datei)]]&lt;&gt;"",BTT[[#This Row],[Lfd Nr. 
(aus konsolidierter Datei)]],VLOOKUP(aktives_Teilprojekt,Teilprojekte[[Teilprojekte]:[Kürzel]],2,FALSE)&amp;ROW(BTT[[#This Row],[Lfd Nr.
(automatisch)]])-2),"")</f>
        <v>FI1917</v>
      </c>
      <c r="B1947" s="15"/>
      <c r="C1947" s="15"/>
      <c r="E1947" s="10" t="str">
        <f>IFERROR(IF(NOT(BTT[[#This Row],[Manuelle Änderung des Verantwortliches TP
(Auswahl - bei Bedarf)]]=""),BTT[[#This Row],[Manuelle Änderung des Verantwortliches TP
(Auswahl - bei Bedarf)]],VLOOKUP(BTT[[#This Row],[Hauptprozess
(Pflichtauswahl)]],Hauptprozesse[],3,FALSE)),"")</f>
        <v>FI</v>
      </c>
      <c r="F1947" t="s">
        <v>3</v>
      </c>
      <c r="G1947" t="s">
        <v>14158</v>
      </c>
      <c r="H1947" s="10" t="s">
        <v>3</v>
      </c>
      <c r="I1947" t="s">
        <v>6364</v>
      </c>
      <c r="J1947" s="10" t="str">
        <f>IFERROR(VLOOKUP(BTT[[#This Row],[Verwendete Transaktion (Pflichtauswahl)]],Transaktionen[[Transaktionen]:[Langtext]],2,FALSE),"")</f>
        <v>Kontoauszüge: Stammdatenauflistung</v>
      </c>
      <c r="V1947" s="10" t="str">
        <f>IFERROR(VLOOKUP(BTT[[#This Row],[Verwendetes Formular
(Auswahl falls relevant)]],Formulare[[Formularbezeichnung]:[Formularname (technisch)]],2,FALSE),"")</f>
        <v/>
      </c>
      <c r="Y1947" s="4"/>
      <c r="AK1947" s="10" t="str">
        <f>IF(BTT[[#This Row],[Subprozess
(optionale Auswahl)]]="","okay",IF(VLOOKUP(BTT[[#This Row],[Subprozess
(optionale Auswahl)]],BPML[[Subprozess]:[Zugeordneter Hauptprozess]],3,FALSE)=BTT[[#This Row],[Hauptprozess
(Pflichtauswahl)]],"okay","falscher Subprozess"))</f>
        <v>okay</v>
      </c>
      <c r="AL1947" t="str">
        <f>IF(aktives_Teilprojekt="Master","",IF(BTT[[#This Row],[Verantwortliches TP
(automatisch)]]=VLOOKUP(aktives_Teilprojekt,Teilprojekte[[Teilprojekte]:[Kürzel]],2,FALSE),"okay","Hauptprozess anderes TP"))</f>
        <v>okay</v>
      </c>
      <c r="AM19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7" s="10" t="str">
        <f>IFERROR(IF(BTT[[#This Row],[SAP-Modul
(Pflichtauswahl)]]&lt;&gt;VLOOKUP(BTT[[#This Row],[Verwendete Transaktion (Pflichtauswahl)]],Transaktionen[[Transaktionen]:[Modul]],3,FALSE),"Modul anders","okay"),"")</f>
        <v>okay</v>
      </c>
      <c r="AP1947" s="10" t="str">
        <f>IFERROR(IF(COUNTIFS(BTT[Verwendete Transaktion (Pflichtauswahl)],BTT[[#This Row],[Verwendete Transaktion (Pflichtauswahl)]],BTT[SAP-Modul
(Pflichtauswahl)],"&lt;&gt;"&amp;BTT[[#This Row],[SAP-Modul
(Pflichtauswahl)]])&gt;0,"Modul anders","okay"),"")</f>
        <v>okay</v>
      </c>
      <c r="AQ1947" s="10" t="str">
        <f>IFERROR(IF(COUNTIFS(BTT[Verwendete Transaktion (Pflichtauswahl)],BTT[[#This Row],[Verwendete Transaktion (Pflichtauswahl)]],BTT[Verantwortliches TP
(automatisch)],"&lt;&gt;"&amp;BTT[[#This Row],[Verantwortliches TP
(automatisch)]])&gt;0,"Transaktion mehrfach","okay"),"")</f>
        <v>okay</v>
      </c>
      <c r="AR1947" s="10" t="str">
        <f>IFERROR(IF(COUNTIFS(BTT[Verwendete Transaktion (Pflichtauswahl)],BTT[[#This Row],[Verwendete Transaktion (Pflichtauswahl)]],BTT[Verantwortliches TP
(automatisch)],"&lt;&gt;"&amp;VLOOKUP(aktives_Teilprojekt,Teilprojekte[[Teilprojekte]:[Kürzel]],2,FALSE))&gt;0,"Transaktion mehrfach","okay"),"")</f>
        <v>okay</v>
      </c>
      <c r="AS1947" s="10" t="s">
        <v>12674</v>
      </c>
      <c r="AT1947" s="10"/>
    </row>
    <row r="1948" spans="1:46" x14ac:dyDescent="0.25">
      <c r="A1948" s="14" t="str">
        <f>IFERROR(IF(BTT[[#This Row],[Lfd Nr. 
(aus konsolidierter Datei)]]&lt;&gt;"",BTT[[#This Row],[Lfd Nr. 
(aus konsolidierter Datei)]],VLOOKUP(aktives_Teilprojekt,Teilprojekte[[Teilprojekte]:[Kürzel]],2,FALSE)&amp;ROW(BTT[[#This Row],[Lfd Nr.
(automatisch)]])-2),"")</f>
        <v>FI1918</v>
      </c>
      <c r="B1948" s="15"/>
      <c r="C1948" s="15"/>
      <c r="E1948" s="10" t="str">
        <f>IFERROR(IF(NOT(BTT[[#This Row],[Manuelle Änderung des Verantwortliches TP
(Auswahl - bei Bedarf)]]=""),BTT[[#This Row],[Manuelle Änderung des Verantwortliches TP
(Auswahl - bei Bedarf)]],VLOOKUP(BTT[[#This Row],[Hauptprozess
(Pflichtauswahl)]],Hauptprozesse[],3,FALSE)),"")</f>
        <v>FI</v>
      </c>
      <c r="F1948" t="s">
        <v>3</v>
      </c>
      <c r="G1948" t="s">
        <v>14158</v>
      </c>
      <c r="H1948" s="10" t="s">
        <v>3</v>
      </c>
      <c r="I1948" t="s">
        <v>186</v>
      </c>
      <c r="J1948" s="10" t="str">
        <f>IFERROR(VLOOKUP(BTT[[#This Row],[Verwendete Transaktion (Pflichtauswahl)]],Transaktionen[[Transaktionen]:[Langtext]],2,FALSE),"")</f>
        <v>AK: Verarbeitungsprotokoll anzeigen</v>
      </c>
      <c r="V1948" s="10" t="str">
        <f>IFERROR(VLOOKUP(BTT[[#This Row],[Verwendetes Formular
(Auswahl falls relevant)]],Formulare[[Formularbezeichnung]:[Formularname (technisch)]],2,FALSE),"")</f>
        <v/>
      </c>
      <c r="Y1948" s="4"/>
      <c r="AK1948" s="10" t="str">
        <f>IF(BTT[[#This Row],[Subprozess
(optionale Auswahl)]]="","okay",IF(VLOOKUP(BTT[[#This Row],[Subprozess
(optionale Auswahl)]],BPML[[Subprozess]:[Zugeordneter Hauptprozess]],3,FALSE)=BTT[[#This Row],[Hauptprozess
(Pflichtauswahl)]],"okay","falscher Subprozess"))</f>
        <v>okay</v>
      </c>
      <c r="AL1948" t="str">
        <f>IF(aktives_Teilprojekt="Master","",IF(BTT[[#This Row],[Verantwortliches TP
(automatisch)]]=VLOOKUP(aktives_Teilprojekt,Teilprojekte[[Teilprojekte]:[Kürzel]],2,FALSE),"okay","Hauptprozess anderes TP"))</f>
        <v>okay</v>
      </c>
      <c r="AM19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8" s="10" t="str">
        <f>IFERROR(IF(BTT[[#This Row],[SAP-Modul
(Pflichtauswahl)]]&lt;&gt;VLOOKUP(BTT[[#This Row],[Verwendete Transaktion (Pflichtauswahl)]],Transaktionen[[Transaktionen]:[Modul]],3,FALSE),"Modul anders","okay"),"")</f>
        <v>okay</v>
      </c>
      <c r="AP1948" s="10" t="str">
        <f>IFERROR(IF(COUNTIFS(BTT[Verwendete Transaktion (Pflichtauswahl)],BTT[[#This Row],[Verwendete Transaktion (Pflichtauswahl)]],BTT[SAP-Modul
(Pflichtauswahl)],"&lt;&gt;"&amp;BTT[[#This Row],[SAP-Modul
(Pflichtauswahl)]])&gt;0,"Modul anders","okay"),"")</f>
        <v>okay</v>
      </c>
      <c r="AQ1948" s="10" t="str">
        <f>IFERROR(IF(COUNTIFS(BTT[Verwendete Transaktion (Pflichtauswahl)],BTT[[#This Row],[Verwendete Transaktion (Pflichtauswahl)]],BTT[Verantwortliches TP
(automatisch)],"&lt;&gt;"&amp;BTT[[#This Row],[Verantwortliches TP
(automatisch)]])&gt;0,"Transaktion mehrfach","okay"),"")</f>
        <v>okay</v>
      </c>
      <c r="AR1948" s="10" t="str">
        <f>IFERROR(IF(COUNTIFS(BTT[Verwendete Transaktion (Pflichtauswahl)],BTT[[#This Row],[Verwendete Transaktion (Pflichtauswahl)]],BTT[Verantwortliches TP
(automatisch)],"&lt;&gt;"&amp;VLOOKUP(aktives_Teilprojekt,Teilprojekte[[Teilprojekte]:[Kürzel]],2,FALSE))&gt;0,"Transaktion mehrfach","okay"),"")</f>
        <v>okay</v>
      </c>
      <c r="AS1948" s="10" t="s">
        <v>12675</v>
      </c>
      <c r="AT1948" s="10"/>
    </row>
    <row r="1949" spans="1:46" x14ac:dyDescent="0.25">
      <c r="A1949" s="14" t="str">
        <f>IFERROR(IF(BTT[[#This Row],[Lfd Nr. 
(aus konsolidierter Datei)]]&lt;&gt;"",BTT[[#This Row],[Lfd Nr. 
(aus konsolidierter Datei)]],VLOOKUP(aktives_Teilprojekt,Teilprojekte[[Teilprojekte]:[Kürzel]],2,FALSE)&amp;ROW(BTT[[#This Row],[Lfd Nr.
(automatisch)]])-2),"")</f>
        <v>FI1919</v>
      </c>
      <c r="B1949" s="15"/>
      <c r="C1949" s="15"/>
      <c r="E1949" s="10" t="str">
        <f>IFERROR(IF(NOT(BTT[[#This Row],[Manuelle Änderung des Verantwortliches TP
(Auswahl - bei Bedarf)]]=""),BTT[[#This Row],[Manuelle Änderung des Verantwortliches TP
(Auswahl - bei Bedarf)]],VLOOKUP(BTT[[#This Row],[Hauptprozess
(Pflichtauswahl)]],Hauptprozesse[],3,FALSE)),"")</f>
        <v>FI</v>
      </c>
      <c r="F1949" t="s">
        <v>3</v>
      </c>
      <c r="G1949" t="s">
        <v>14158</v>
      </c>
      <c r="H1949" s="10" t="s">
        <v>3</v>
      </c>
      <c r="I1949" t="s">
        <v>6361</v>
      </c>
      <c r="J1949" s="10" t="str">
        <f>IFERROR(VLOOKUP(BTT[[#This Row],[Verwendete Transaktion (Pflichtauswahl)]],Transaktionen[[Transaktionen]:[Langtext]],2,FALSE),"")</f>
        <v>Übersicht Regelwerk</v>
      </c>
      <c r="V1949" s="10" t="str">
        <f>IFERROR(VLOOKUP(BTT[[#This Row],[Verwendetes Formular
(Auswahl falls relevant)]],Formulare[[Formularbezeichnung]:[Formularname (technisch)]],2,FALSE),"")</f>
        <v/>
      </c>
      <c r="Y1949" s="4"/>
      <c r="AK1949" s="10" t="str">
        <f>IF(BTT[[#This Row],[Subprozess
(optionale Auswahl)]]="","okay",IF(VLOOKUP(BTT[[#This Row],[Subprozess
(optionale Auswahl)]],BPML[[Subprozess]:[Zugeordneter Hauptprozess]],3,FALSE)=BTT[[#This Row],[Hauptprozess
(Pflichtauswahl)]],"okay","falscher Subprozess"))</f>
        <v>okay</v>
      </c>
      <c r="AL1949" t="str">
        <f>IF(aktives_Teilprojekt="Master","",IF(BTT[[#This Row],[Verantwortliches TP
(automatisch)]]=VLOOKUP(aktives_Teilprojekt,Teilprojekte[[Teilprojekte]:[Kürzel]],2,FALSE),"okay","Hauptprozess anderes TP"))</f>
        <v>okay</v>
      </c>
      <c r="AM19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9" s="10" t="str">
        <f>IFERROR(IF(BTT[[#This Row],[SAP-Modul
(Pflichtauswahl)]]&lt;&gt;VLOOKUP(BTT[[#This Row],[Verwendete Transaktion (Pflichtauswahl)]],Transaktionen[[Transaktionen]:[Modul]],3,FALSE),"Modul anders","okay"),"")</f>
        <v>okay</v>
      </c>
      <c r="AP1949" s="10" t="str">
        <f>IFERROR(IF(COUNTIFS(BTT[Verwendete Transaktion (Pflichtauswahl)],BTT[[#This Row],[Verwendete Transaktion (Pflichtauswahl)]],BTT[SAP-Modul
(Pflichtauswahl)],"&lt;&gt;"&amp;BTT[[#This Row],[SAP-Modul
(Pflichtauswahl)]])&gt;0,"Modul anders","okay"),"")</f>
        <v>okay</v>
      </c>
      <c r="AQ1949" s="10" t="str">
        <f>IFERROR(IF(COUNTIFS(BTT[Verwendete Transaktion (Pflichtauswahl)],BTT[[#This Row],[Verwendete Transaktion (Pflichtauswahl)]],BTT[Verantwortliches TP
(automatisch)],"&lt;&gt;"&amp;BTT[[#This Row],[Verantwortliches TP
(automatisch)]])&gt;0,"Transaktion mehrfach","okay"),"")</f>
        <v>okay</v>
      </c>
      <c r="AR1949" s="10" t="str">
        <f>IFERROR(IF(COUNTIFS(BTT[Verwendete Transaktion (Pflichtauswahl)],BTT[[#This Row],[Verwendete Transaktion (Pflichtauswahl)]],BTT[Verantwortliches TP
(automatisch)],"&lt;&gt;"&amp;VLOOKUP(aktives_Teilprojekt,Teilprojekte[[Teilprojekte]:[Kürzel]],2,FALSE))&gt;0,"Transaktion mehrfach","okay"),"")</f>
        <v>okay</v>
      </c>
      <c r="AS1949" s="10" t="s">
        <v>12676</v>
      </c>
      <c r="AT1949" s="10"/>
    </row>
    <row r="1950" spans="1:46" x14ac:dyDescent="0.25">
      <c r="A1950" s="14" t="str">
        <f>IFERROR(IF(BTT[[#This Row],[Lfd Nr. 
(aus konsolidierter Datei)]]&lt;&gt;"",BTT[[#This Row],[Lfd Nr. 
(aus konsolidierter Datei)]],VLOOKUP(aktives_Teilprojekt,Teilprojekte[[Teilprojekte]:[Kürzel]],2,FALSE)&amp;ROW(BTT[[#This Row],[Lfd Nr.
(automatisch)]])-2),"")</f>
        <v>FI1920</v>
      </c>
      <c r="B1950" s="15"/>
      <c r="C1950" s="15"/>
      <c r="E1950" s="10" t="str">
        <f>IFERROR(IF(NOT(BTT[[#This Row],[Manuelle Änderung des Verantwortliches TP
(Auswahl - bei Bedarf)]]=""),BTT[[#This Row],[Manuelle Änderung des Verantwortliches TP
(Auswahl - bei Bedarf)]],VLOOKUP(BTT[[#This Row],[Hauptprozess
(Pflichtauswahl)]],Hauptprozesse[],3,FALSE)),"")</f>
        <v>FI</v>
      </c>
      <c r="F1950" t="s">
        <v>3</v>
      </c>
      <c r="G1950" t="s">
        <v>14158</v>
      </c>
      <c r="H1950" s="10" t="s">
        <v>3</v>
      </c>
      <c r="I1950" t="s">
        <v>190</v>
      </c>
      <c r="J1950" s="10" t="str">
        <f>IFERROR(VLOOKUP(BTT[[#This Row],[Verwendete Transaktion (Pflichtauswahl)]],Transaktionen[[Transaktionen]:[Langtext]],2,FALSE),"")</f>
        <v>AK: Zahlungsart für Summenbuchungen</v>
      </c>
      <c r="V1950" s="10" t="str">
        <f>IFERROR(VLOOKUP(BTT[[#This Row],[Verwendetes Formular
(Auswahl falls relevant)]],Formulare[[Formularbezeichnung]:[Formularname (technisch)]],2,FALSE),"")</f>
        <v/>
      </c>
      <c r="Y1950" s="4"/>
      <c r="AK1950" s="10" t="str">
        <f>IF(BTT[[#This Row],[Subprozess
(optionale Auswahl)]]="","okay",IF(VLOOKUP(BTT[[#This Row],[Subprozess
(optionale Auswahl)]],BPML[[Subprozess]:[Zugeordneter Hauptprozess]],3,FALSE)=BTT[[#This Row],[Hauptprozess
(Pflichtauswahl)]],"okay","falscher Subprozess"))</f>
        <v>okay</v>
      </c>
      <c r="AL1950" t="str">
        <f>IF(aktives_Teilprojekt="Master","",IF(BTT[[#This Row],[Verantwortliches TP
(automatisch)]]=VLOOKUP(aktives_Teilprojekt,Teilprojekte[[Teilprojekte]:[Kürzel]],2,FALSE),"okay","Hauptprozess anderes TP"))</f>
        <v>okay</v>
      </c>
      <c r="AM19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0" s="10" t="str">
        <f>IFERROR(IF(BTT[[#This Row],[SAP-Modul
(Pflichtauswahl)]]&lt;&gt;VLOOKUP(BTT[[#This Row],[Verwendete Transaktion (Pflichtauswahl)]],Transaktionen[[Transaktionen]:[Modul]],3,FALSE),"Modul anders","okay"),"")</f>
        <v>okay</v>
      </c>
      <c r="AP1950" s="10" t="str">
        <f>IFERROR(IF(COUNTIFS(BTT[Verwendete Transaktion (Pflichtauswahl)],BTT[[#This Row],[Verwendete Transaktion (Pflichtauswahl)]],BTT[SAP-Modul
(Pflichtauswahl)],"&lt;&gt;"&amp;BTT[[#This Row],[SAP-Modul
(Pflichtauswahl)]])&gt;0,"Modul anders","okay"),"")</f>
        <v>okay</v>
      </c>
      <c r="AQ1950" s="10" t="str">
        <f>IFERROR(IF(COUNTIFS(BTT[Verwendete Transaktion (Pflichtauswahl)],BTT[[#This Row],[Verwendete Transaktion (Pflichtauswahl)]],BTT[Verantwortliches TP
(automatisch)],"&lt;&gt;"&amp;BTT[[#This Row],[Verantwortliches TP
(automatisch)]])&gt;0,"Transaktion mehrfach","okay"),"")</f>
        <v>okay</v>
      </c>
      <c r="AR1950" s="10" t="str">
        <f>IFERROR(IF(COUNTIFS(BTT[Verwendete Transaktion (Pflichtauswahl)],BTT[[#This Row],[Verwendete Transaktion (Pflichtauswahl)]],BTT[Verantwortliches TP
(automatisch)],"&lt;&gt;"&amp;VLOOKUP(aktives_Teilprojekt,Teilprojekte[[Teilprojekte]:[Kürzel]],2,FALSE))&gt;0,"Transaktion mehrfach","okay"),"")</f>
        <v>okay</v>
      </c>
      <c r="AS1950" s="10" t="s">
        <v>12677</v>
      </c>
      <c r="AT1950" s="10"/>
    </row>
    <row r="1951" spans="1:46" x14ac:dyDescent="0.25">
      <c r="A1951" s="14" t="str">
        <f>IFERROR(IF(BTT[[#This Row],[Lfd Nr. 
(aus konsolidierter Datei)]]&lt;&gt;"",BTT[[#This Row],[Lfd Nr. 
(aus konsolidierter Datei)]],VLOOKUP(aktives_Teilprojekt,Teilprojekte[[Teilprojekte]:[Kürzel]],2,FALSE)&amp;ROW(BTT[[#This Row],[Lfd Nr.
(automatisch)]])-2),"")</f>
        <v>FI1921</v>
      </c>
      <c r="B1951" s="15"/>
      <c r="C1951" s="15"/>
      <c r="E1951" s="10" t="str">
        <f>IFERROR(IF(NOT(BTT[[#This Row],[Manuelle Änderung des Verantwortliches TP
(Auswahl - bei Bedarf)]]=""),BTT[[#This Row],[Manuelle Änderung des Verantwortliches TP
(Auswahl - bei Bedarf)]],VLOOKUP(BTT[[#This Row],[Hauptprozess
(Pflichtauswahl)]],Hauptprozesse[],3,FALSE)),"")</f>
        <v>FI</v>
      </c>
      <c r="F1951" t="s">
        <v>3</v>
      </c>
      <c r="G1951" t="s">
        <v>14158</v>
      </c>
      <c r="H1951" s="10" t="s">
        <v>3</v>
      </c>
      <c r="I1951" t="s">
        <v>192</v>
      </c>
      <c r="J1951" s="10" t="str">
        <f>IFERROR(VLOOKUP(BTT[[#This Row],[Verwendete Transaktion (Pflichtauswahl)]],Transaktionen[[Transaktionen]:[Langtext]],2,FALSE),"")</f>
        <v>Kontoauszüge: Systemcustomizing</v>
      </c>
      <c r="V1951" s="10" t="str">
        <f>IFERROR(VLOOKUP(BTT[[#This Row],[Verwendetes Formular
(Auswahl falls relevant)]],Formulare[[Formularbezeichnung]:[Formularname (technisch)]],2,FALSE),"")</f>
        <v/>
      </c>
      <c r="Y1951" s="4"/>
      <c r="AK1951" s="10" t="str">
        <f>IF(BTT[[#This Row],[Subprozess
(optionale Auswahl)]]="","okay",IF(VLOOKUP(BTT[[#This Row],[Subprozess
(optionale Auswahl)]],BPML[[Subprozess]:[Zugeordneter Hauptprozess]],3,FALSE)=BTT[[#This Row],[Hauptprozess
(Pflichtauswahl)]],"okay","falscher Subprozess"))</f>
        <v>okay</v>
      </c>
      <c r="AL1951" t="str">
        <f>IF(aktives_Teilprojekt="Master","",IF(BTT[[#This Row],[Verantwortliches TP
(automatisch)]]=VLOOKUP(aktives_Teilprojekt,Teilprojekte[[Teilprojekte]:[Kürzel]],2,FALSE),"okay","Hauptprozess anderes TP"))</f>
        <v>okay</v>
      </c>
      <c r="AM19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1" s="10" t="str">
        <f>IFERROR(IF(BTT[[#This Row],[SAP-Modul
(Pflichtauswahl)]]&lt;&gt;VLOOKUP(BTT[[#This Row],[Verwendete Transaktion (Pflichtauswahl)]],Transaktionen[[Transaktionen]:[Modul]],3,FALSE),"Modul anders","okay"),"")</f>
        <v>okay</v>
      </c>
      <c r="AP1951" s="10" t="str">
        <f>IFERROR(IF(COUNTIFS(BTT[Verwendete Transaktion (Pflichtauswahl)],BTT[[#This Row],[Verwendete Transaktion (Pflichtauswahl)]],BTT[SAP-Modul
(Pflichtauswahl)],"&lt;&gt;"&amp;BTT[[#This Row],[SAP-Modul
(Pflichtauswahl)]])&gt;0,"Modul anders","okay"),"")</f>
        <v>okay</v>
      </c>
      <c r="AQ1951" s="10" t="str">
        <f>IFERROR(IF(COUNTIFS(BTT[Verwendete Transaktion (Pflichtauswahl)],BTT[[#This Row],[Verwendete Transaktion (Pflichtauswahl)]],BTT[Verantwortliches TP
(automatisch)],"&lt;&gt;"&amp;BTT[[#This Row],[Verantwortliches TP
(automatisch)]])&gt;0,"Transaktion mehrfach","okay"),"")</f>
        <v>okay</v>
      </c>
      <c r="AR1951" s="10" t="str">
        <f>IFERROR(IF(COUNTIFS(BTT[Verwendete Transaktion (Pflichtauswahl)],BTT[[#This Row],[Verwendete Transaktion (Pflichtauswahl)]],BTT[Verantwortliches TP
(automatisch)],"&lt;&gt;"&amp;VLOOKUP(aktives_Teilprojekt,Teilprojekte[[Teilprojekte]:[Kürzel]],2,FALSE))&gt;0,"Transaktion mehrfach","okay"),"")</f>
        <v>okay</v>
      </c>
      <c r="AS1951" s="10" t="s">
        <v>12678</v>
      </c>
      <c r="AT1951" s="10"/>
    </row>
    <row r="1952" spans="1:46" x14ac:dyDescent="0.25">
      <c r="A1952" s="14" t="str">
        <f>IFERROR(IF(BTT[[#This Row],[Lfd Nr. 
(aus konsolidierter Datei)]]&lt;&gt;"",BTT[[#This Row],[Lfd Nr. 
(aus konsolidierter Datei)]],VLOOKUP(aktives_Teilprojekt,Teilprojekte[[Teilprojekte]:[Kürzel]],2,FALSE)&amp;ROW(BTT[[#This Row],[Lfd Nr.
(automatisch)]])-2),"")</f>
        <v>FI1922</v>
      </c>
      <c r="B1952" s="15"/>
      <c r="C1952" s="15"/>
      <c r="E1952" s="10" t="str">
        <f>IFERROR(IF(NOT(BTT[[#This Row],[Manuelle Änderung des Verantwortliches TP
(Auswahl - bei Bedarf)]]=""),BTT[[#This Row],[Manuelle Änderung des Verantwortliches TP
(Auswahl - bei Bedarf)]],VLOOKUP(BTT[[#This Row],[Hauptprozess
(Pflichtauswahl)]],Hauptprozesse[],3,FALSE)),"")</f>
        <v>FI</v>
      </c>
      <c r="F1952" t="s">
        <v>3</v>
      </c>
      <c r="G1952" t="s">
        <v>14158</v>
      </c>
      <c r="H1952" s="10" t="s">
        <v>3</v>
      </c>
      <c r="I1952" t="s">
        <v>200</v>
      </c>
      <c r="J1952" s="10" t="str">
        <f>IFERROR(VLOOKUP(BTT[[#This Row],[Verwendete Transaktion (Pflichtauswahl)]],Transaktionen[[Transaktionen]:[Langtext]],2,FALSE),"")</f>
        <v>Kontoauszüge: Einstellungen</v>
      </c>
      <c r="V1952" s="10" t="str">
        <f>IFERROR(VLOOKUP(BTT[[#This Row],[Verwendetes Formular
(Auswahl falls relevant)]],Formulare[[Formularbezeichnung]:[Formularname (technisch)]],2,FALSE),"")</f>
        <v/>
      </c>
      <c r="Y1952" s="4"/>
      <c r="AK1952" s="10" t="str">
        <f>IF(BTT[[#This Row],[Subprozess
(optionale Auswahl)]]="","okay",IF(VLOOKUP(BTT[[#This Row],[Subprozess
(optionale Auswahl)]],BPML[[Subprozess]:[Zugeordneter Hauptprozess]],3,FALSE)=BTT[[#This Row],[Hauptprozess
(Pflichtauswahl)]],"okay","falscher Subprozess"))</f>
        <v>okay</v>
      </c>
      <c r="AL1952" t="str">
        <f>IF(aktives_Teilprojekt="Master","",IF(BTT[[#This Row],[Verantwortliches TP
(automatisch)]]=VLOOKUP(aktives_Teilprojekt,Teilprojekte[[Teilprojekte]:[Kürzel]],2,FALSE),"okay","Hauptprozess anderes TP"))</f>
        <v>okay</v>
      </c>
      <c r="AM19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2" s="10" t="str">
        <f>IFERROR(IF(BTT[[#This Row],[SAP-Modul
(Pflichtauswahl)]]&lt;&gt;VLOOKUP(BTT[[#This Row],[Verwendete Transaktion (Pflichtauswahl)]],Transaktionen[[Transaktionen]:[Modul]],3,FALSE),"Modul anders","okay"),"")</f>
        <v>okay</v>
      </c>
      <c r="AP1952" s="10" t="str">
        <f>IFERROR(IF(COUNTIFS(BTT[Verwendete Transaktion (Pflichtauswahl)],BTT[[#This Row],[Verwendete Transaktion (Pflichtauswahl)]],BTT[SAP-Modul
(Pflichtauswahl)],"&lt;&gt;"&amp;BTT[[#This Row],[SAP-Modul
(Pflichtauswahl)]])&gt;0,"Modul anders","okay"),"")</f>
        <v>okay</v>
      </c>
      <c r="AQ1952" s="10" t="str">
        <f>IFERROR(IF(COUNTIFS(BTT[Verwendete Transaktion (Pflichtauswahl)],BTT[[#This Row],[Verwendete Transaktion (Pflichtauswahl)]],BTT[Verantwortliches TP
(automatisch)],"&lt;&gt;"&amp;BTT[[#This Row],[Verantwortliches TP
(automatisch)]])&gt;0,"Transaktion mehrfach","okay"),"")</f>
        <v>okay</v>
      </c>
      <c r="AR1952" s="10" t="str">
        <f>IFERROR(IF(COUNTIFS(BTT[Verwendete Transaktion (Pflichtauswahl)],BTT[[#This Row],[Verwendete Transaktion (Pflichtauswahl)]],BTT[Verantwortliches TP
(automatisch)],"&lt;&gt;"&amp;VLOOKUP(aktives_Teilprojekt,Teilprojekte[[Teilprojekte]:[Kürzel]],2,FALSE))&gt;0,"Transaktion mehrfach","okay"),"")</f>
        <v>okay</v>
      </c>
      <c r="AS1952" s="10" t="s">
        <v>12679</v>
      </c>
      <c r="AT1952" s="10"/>
    </row>
    <row r="1953" spans="1:46" x14ac:dyDescent="0.25">
      <c r="A1953" s="14" t="str">
        <f>IFERROR(IF(BTT[[#This Row],[Lfd Nr. 
(aus konsolidierter Datei)]]&lt;&gt;"",BTT[[#This Row],[Lfd Nr. 
(aus konsolidierter Datei)]],VLOOKUP(aktives_Teilprojekt,Teilprojekte[[Teilprojekte]:[Kürzel]],2,FALSE)&amp;ROW(BTT[[#This Row],[Lfd Nr.
(automatisch)]])-2),"")</f>
        <v>FI1923</v>
      </c>
      <c r="B1953" s="15"/>
      <c r="C1953" s="15"/>
      <c r="E1953" s="10" t="str">
        <f>IFERROR(IF(NOT(BTT[[#This Row],[Manuelle Änderung des Verantwortliches TP
(Auswahl - bei Bedarf)]]=""),BTT[[#This Row],[Manuelle Änderung des Verantwortliches TP
(Auswahl - bei Bedarf)]],VLOOKUP(BTT[[#This Row],[Hauptprozess
(Pflichtauswahl)]],Hauptprozesse[],3,FALSE)),"")</f>
        <v>FI</v>
      </c>
      <c r="F1953" t="s">
        <v>3</v>
      </c>
      <c r="G1953" t="s">
        <v>14158</v>
      </c>
      <c r="H1953" s="10" t="s">
        <v>3</v>
      </c>
      <c r="I1953" t="s">
        <v>224</v>
      </c>
      <c r="J1953" s="10" t="str">
        <f>IFERROR(VLOOKUP(BTT[[#This Row],[Verwendete Transaktion (Pflichtauswahl)]],Transaktionen[[Transaktionen]:[Langtext]],2,FALSE),"")</f>
        <v>Buchungskreis-Pool</v>
      </c>
      <c r="V1953" s="10" t="str">
        <f>IFERROR(VLOOKUP(BTT[[#This Row],[Verwendetes Formular
(Auswahl falls relevant)]],Formulare[[Formularbezeichnung]:[Formularname (technisch)]],2,FALSE),"")</f>
        <v/>
      </c>
      <c r="Y1953" s="4"/>
      <c r="AK1953" s="10" t="str">
        <f>IF(BTT[[#This Row],[Subprozess
(optionale Auswahl)]]="","okay",IF(VLOOKUP(BTT[[#This Row],[Subprozess
(optionale Auswahl)]],BPML[[Subprozess]:[Zugeordneter Hauptprozess]],3,FALSE)=BTT[[#This Row],[Hauptprozess
(Pflichtauswahl)]],"okay","falscher Subprozess"))</f>
        <v>okay</v>
      </c>
      <c r="AL1953" t="str">
        <f>IF(aktives_Teilprojekt="Master","",IF(BTT[[#This Row],[Verantwortliches TP
(automatisch)]]=VLOOKUP(aktives_Teilprojekt,Teilprojekte[[Teilprojekte]:[Kürzel]],2,FALSE),"okay","Hauptprozess anderes TP"))</f>
        <v>okay</v>
      </c>
      <c r="AM19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3" s="10" t="str">
        <f>IFERROR(IF(BTT[[#This Row],[SAP-Modul
(Pflichtauswahl)]]&lt;&gt;VLOOKUP(BTT[[#This Row],[Verwendete Transaktion (Pflichtauswahl)]],Transaktionen[[Transaktionen]:[Modul]],3,FALSE),"Modul anders","okay"),"")</f>
        <v>okay</v>
      </c>
      <c r="AP1953" s="10" t="str">
        <f>IFERROR(IF(COUNTIFS(BTT[Verwendete Transaktion (Pflichtauswahl)],BTT[[#This Row],[Verwendete Transaktion (Pflichtauswahl)]],BTT[SAP-Modul
(Pflichtauswahl)],"&lt;&gt;"&amp;BTT[[#This Row],[SAP-Modul
(Pflichtauswahl)]])&gt;0,"Modul anders","okay"),"")</f>
        <v>okay</v>
      </c>
      <c r="AQ1953" s="10" t="str">
        <f>IFERROR(IF(COUNTIFS(BTT[Verwendete Transaktion (Pflichtauswahl)],BTT[[#This Row],[Verwendete Transaktion (Pflichtauswahl)]],BTT[Verantwortliches TP
(automatisch)],"&lt;&gt;"&amp;BTT[[#This Row],[Verantwortliches TP
(automatisch)]])&gt;0,"Transaktion mehrfach","okay"),"")</f>
        <v>okay</v>
      </c>
      <c r="AR1953" s="10" t="str">
        <f>IFERROR(IF(COUNTIFS(BTT[Verwendete Transaktion (Pflichtauswahl)],BTT[[#This Row],[Verwendete Transaktion (Pflichtauswahl)]],BTT[Verantwortliches TP
(automatisch)],"&lt;&gt;"&amp;VLOOKUP(aktives_Teilprojekt,Teilprojekte[[Teilprojekte]:[Kürzel]],2,FALSE))&gt;0,"Transaktion mehrfach","okay"),"")</f>
        <v>okay</v>
      </c>
      <c r="AS1953" s="10" t="s">
        <v>12680</v>
      </c>
      <c r="AT1953" s="10"/>
    </row>
    <row r="1954" spans="1:46" x14ac:dyDescent="0.25">
      <c r="A1954" s="14" t="str">
        <f>IFERROR(IF(BTT[[#This Row],[Lfd Nr. 
(aus konsolidierter Datei)]]&lt;&gt;"",BTT[[#This Row],[Lfd Nr. 
(aus konsolidierter Datei)]],VLOOKUP(aktives_Teilprojekt,Teilprojekte[[Teilprojekte]:[Kürzel]],2,FALSE)&amp;ROW(BTT[[#This Row],[Lfd Nr.
(automatisch)]])-2),"")</f>
        <v>FI1924</v>
      </c>
      <c r="B1954" s="15"/>
      <c r="C1954" s="15"/>
      <c r="E1954" s="10" t="str">
        <f>IFERROR(IF(NOT(BTT[[#This Row],[Manuelle Änderung des Verantwortliches TP
(Auswahl - bei Bedarf)]]=""),BTT[[#This Row],[Manuelle Änderung des Verantwortliches TP
(Auswahl - bei Bedarf)]],VLOOKUP(BTT[[#This Row],[Hauptprozess
(Pflichtauswahl)]],Hauptprozesse[],3,FALSE)),"")</f>
        <v>FI</v>
      </c>
      <c r="F1954" t="s">
        <v>3</v>
      </c>
      <c r="G1954" t="s">
        <v>14158</v>
      </c>
      <c r="H1954" s="10" t="s">
        <v>3</v>
      </c>
      <c r="I1954" t="s">
        <v>226</v>
      </c>
      <c r="J1954" s="10" t="str">
        <f>IFERROR(VLOOKUP(BTT[[#This Row],[Verwendete Transaktion (Pflichtauswahl)]],Transaktionen[[Transaktionen]:[Langtext]],2,FALSE),"")</f>
        <v>Bankkonten-Pool</v>
      </c>
      <c r="V1954" s="10" t="str">
        <f>IFERROR(VLOOKUP(BTT[[#This Row],[Verwendetes Formular
(Auswahl falls relevant)]],Formulare[[Formularbezeichnung]:[Formularname (technisch)]],2,FALSE),"")</f>
        <v/>
      </c>
      <c r="Y1954" s="4"/>
      <c r="AK1954" s="10" t="str">
        <f>IF(BTT[[#This Row],[Subprozess
(optionale Auswahl)]]="","okay",IF(VLOOKUP(BTT[[#This Row],[Subprozess
(optionale Auswahl)]],BPML[[Subprozess]:[Zugeordneter Hauptprozess]],3,FALSE)=BTT[[#This Row],[Hauptprozess
(Pflichtauswahl)]],"okay","falscher Subprozess"))</f>
        <v>okay</v>
      </c>
      <c r="AL1954" t="str">
        <f>IF(aktives_Teilprojekt="Master","",IF(BTT[[#This Row],[Verantwortliches TP
(automatisch)]]=VLOOKUP(aktives_Teilprojekt,Teilprojekte[[Teilprojekte]:[Kürzel]],2,FALSE),"okay","Hauptprozess anderes TP"))</f>
        <v>okay</v>
      </c>
      <c r="AM19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4" s="10" t="str">
        <f>IFERROR(IF(BTT[[#This Row],[SAP-Modul
(Pflichtauswahl)]]&lt;&gt;VLOOKUP(BTT[[#This Row],[Verwendete Transaktion (Pflichtauswahl)]],Transaktionen[[Transaktionen]:[Modul]],3,FALSE),"Modul anders","okay"),"")</f>
        <v>okay</v>
      </c>
      <c r="AP1954" s="10" t="str">
        <f>IFERROR(IF(COUNTIFS(BTT[Verwendete Transaktion (Pflichtauswahl)],BTT[[#This Row],[Verwendete Transaktion (Pflichtauswahl)]],BTT[SAP-Modul
(Pflichtauswahl)],"&lt;&gt;"&amp;BTT[[#This Row],[SAP-Modul
(Pflichtauswahl)]])&gt;0,"Modul anders","okay"),"")</f>
        <v>okay</v>
      </c>
      <c r="AQ1954" s="10" t="str">
        <f>IFERROR(IF(COUNTIFS(BTT[Verwendete Transaktion (Pflichtauswahl)],BTT[[#This Row],[Verwendete Transaktion (Pflichtauswahl)]],BTT[Verantwortliches TP
(automatisch)],"&lt;&gt;"&amp;BTT[[#This Row],[Verantwortliches TP
(automatisch)]])&gt;0,"Transaktion mehrfach","okay"),"")</f>
        <v>okay</v>
      </c>
      <c r="AR1954" s="10" t="str">
        <f>IFERROR(IF(COUNTIFS(BTT[Verwendete Transaktion (Pflichtauswahl)],BTT[[#This Row],[Verwendete Transaktion (Pflichtauswahl)]],BTT[Verantwortliches TP
(automatisch)],"&lt;&gt;"&amp;VLOOKUP(aktives_Teilprojekt,Teilprojekte[[Teilprojekte]:[Kürzel]],2,FALSE))&gt;0,"Transaktion mehrfach","okay"),"")</f>
        <v>okay</v>
      </c>
      <c r="AS1954" s="10" t="s">
        <v>12681</v>
      </c>
      <c r="AT1954" s="10"/>
    </row>
    <row r="1955" spans="1:46" x14ac:dyDescent="0.25">
      <c r="A1955" s="14" t="str">
        <f>IFERROR(IF(BTT[[#This Row],[Lfd Nr. 
(aus konsolidierter Datei)]]&lt;&gt;"",BTT[[#This Row],[Lfd Nr. 
(aus konsolidierter Datei)]],VLOOKUP(aktives_Teilprojekt,Teilprojekte[[Teilprojekte]:[Kürzel]],2,FALSE)&amp;ROW(BTT[[#This Row],[Lfd Nr.
(automatisch)]])-2),"")</f>
        <v>FI1925</v>
      </c>
      <c r="B1955" s="15"/>
      <c r="C1955" s="15"/>
      <c r="E1955" s="10" t="str">
        <f>IFERROR(IF(NOT(BTT[[#This Row],[Manuelle Änderung des Verantwortliches TP
(Auswahl - bei Bedarf)]]=""),BTT[[#This Row],[Manuelle Änderung des Verantwortliches TP
(Auswahl - bei Bedarf)]],VLOOKUP(BTT[[#This Row],[Hauptprozess
(Pflichtauswahl)]],Hauptprozesse[],3,FALSE)),"")</f>
        <v>FI</v>
      </c>
      <c r="F1955" t="s">
        <v>3</v>
      </c>
      <c r="G1955" t="s">
        <v>14158</v>
      </c>
      <c r="H1955" s="10" t="s">
        <v>3</v>
      </c>
      <c r="I1955" t="s">
        <v>228</v>
      </c>
      <c r="J1955" s="10" t="str">
        <f>IFERROR(VLOOKUP(BTT[[#This Row],[Verwendete Transaktion (Pflichtauswahl)]],Transaktionen[[Transaktionen]:[Langtext]],2,FALSE),"")</f>
        <v>Hausbanken-Pool</v>
      </c>
      <c r="V1955" s="10" t="str">
        <f>IFERROR(VLOOKUP(BTT[[#This Row],[Verwendetes Formular
(Auswahl falls relevant)]],Formulare[[Formularbezeichnung]:[Formularname (technisch)]],2,FALSE),"")</f>
        <v/>
      </c>
      <c r="Y1955" s="4"/>
      <c r="AK1955" s="10" t="str">
        <f>IF(BTT[[#This Row],[Subprozess
(optionale Auswahl)]]="","okay",IF(VLOOKUP(BTT[[#This Row],[Subprozess
(optionale Auswahl)]],BPML[[Subprozess]:[Zugeordneter Hauptprozess]],3,FALSE)=BTT[[#This Row],[Hauptprozess
(Pflichtauswahl)]],"okay","falscher Subprozess"))</f>
        <v>okay</v>
      </c>
      <c r="AL1955" t="str">
        <f>IF(aktives_Teilprojekt="Master","",IF(BTT[[#This Row],[Verantwortliches TP
(automatisch)]]=VLOOKUP(aktives_Teilprojekt,Teilprojekte[[Teilprojekte]:[Kürzel]],2,FALSE),"okay","Hauptprozess anderes TP"))</f>
        <v>okay</v>
      </c>
      <c r="AM19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5" s="10" t="str">
        <f>IFERROR(IF(BTT[[#This Row],[SAP-Modul
(Pflichtauswahl)]]&lt;&gt;VLOOKUP(BTT[[#This Row],[Verwendete Transaktion (Pflichtauswahl)]],Transaktionen[[Transaktionen]:[Modul]],3,FALSE),"Modul anders","okay"),"")</f>
        <v>okay</v>
      </c>
      <c r="AP1955" s="10" t="str">
        <f>IFERROR(IF(COUNTIFS(BTT[Verwendete Transaktion (Pflichtauswahl)],BTT[[#This Row],[Verwendete Transaktion (Pflichtauswahl)]],BTT[SAP-Modul
(Pflichtauswahl)],"&lt;&gt;"&amp;BTT[[#This Row],[SAP-Modul
(Pflichtauswahl)]])&gt;0,"Modul anders","okay"),"")</f>
        <v>okay</v>
      </c>
      <c r="AQ1955" s="10" t="str">
        <f>IFERROR(IF(COUNTIFS(BTT[Verwendete Transaktion (Pflichtauswahl)],BTT[[#This Row],[Verwendete Transaktion (Pflichtauswahl)]],BTT[Verantwortliches TP
(automatisch)],"&lt;&gt;"&amp;BTT[[#This Row],[Verantwortliches TP
(automatisch)]])&gt;0,"Transaktion mehrfach","okay"),"")</f>
        <v>okay</v>
      </c>
      <c r="AR1955" s="10" t="str">
        <f>IFERROR(IF(COUNTIFS(BTT[Verwendete Transaktion (Pflichtauswahl)],BTT[[#This Row],[Verwendete Transaktion (Pflichtauswahl)]],BTT[Verantwortliches TP
(automatisch)],"&lt;&gt;"&amp;VLOOKUP(aktives_Teilprojekt,Teilprojekte[[Teilprojekte]:[Kürzel]],2,FALSE))&gt;0,"Transaktion mehrfach","okay"),"")</f>
        <v>okay</v>
      </c>
      <c r="AS1955" s="10" t="s">
        <v>12682</v>
      </c>
      <c r="AT1955" s="10"/>
    </row>
    <row r="1956" spans="1:46" x14ac:dyDescent="0.25">
      <c r="A1956" s="14" t="str">
        <f>IFERROR(IF(BTT[[#This Row],[Lfd Nr. 
(aus konsolidierter Datei)]]&lt;&gt;"",BTT[[#This Row],[Lfd Nr. 
(aus konsolidierter Datei)]],VLOOKUP(aktives_Teilprojekt,Teilprojekte[[Teilprojekte]:[Kürzel]],2,FALSE)&amp;ROW(BTT[[#This Row],[Lfd Nr.
(automatisch)]])-2),"")</f>
        <v>FI1926</v>
      </c>
      <c r="B1956" s="15"/>
      <c r="C1956" s="15"/>
      <c r="E1956" s="10" t="str">
        <f>IFERROR(IF(NOT(BTT[[#This Row],[Manuelle Änderung des Verantwortliches TP
(Auswahl - bei Bedarf)]]=""),BTT[[#This Row],[Manuelle Änderung des Verantwortliches TP
(Auswahl - bei Bedarf)]],VLOOKUP(BTT[[#This Row],[Hauptprozess
(Pflichtauswahl)]],Hauptprozesse[],3,FALSE)),"")</f>
        <v>FI</v>
      </c>
      <c r="F1956" t="s">
        <v>3</v>
      </c>
      <c r="G1956" t="s">
        <v>14158</v>
      </c>
      <c r="H1956" s="10" t="s">
        <v>3</v>
      </c>
      <c r="I1956" t="s">
        <v>246</v>
      </c>
      <c r="J1956" s="10" t="str">
        <f>IFERROR(VLOOKUP(BTT[[#This Row],[Verwendete Transaktion (Pflichtauswahl)]],Transaktionen[[Transaktionen]:[Langtext]],2,FALSE),"")</f>
        <v>Versionsinfo</v>
      </c>
      <c r="V1956" s="10" t="str">
        <f>IFERROR(VLOOKUP(BTT[[#This Row],[Verwendetes Formular
(Auswahl falls relevant)]],Formulare[[Formularbezeichnung]:[Formularname (technisch)]],2,FALSE),"")</f>
        <v/>
      </c>
      <c r="Y1956" s="4"/>
      <c r="AK1956" s="10" t="str">
        <f>IF(BTT[[#This Row],[Subprozess
(optionale Auswahl)]]="","okay",IF(VLOOKUP(BTT[[#This Row],[Subprozess
(optionale Auswahl)]],BPML[[Subprozess]:[Zugeordneter Hauptprozess]],3,FALSE)=BTT[[#This Row],[Hauptprozess
(Pflichtauswahl)]],"okay","falscher Subprozess"))</f>
        <v>okay</v>
      </c>
      <c r="AL1956" t="str">
        <f>IF(aktives_Teilprojekt="Master","",IF(BTT[[#This Row],[Verantwortliches TP
(automatisch)]]=VLOOKUP(aktives_Teilprojekt,Teilprojekte[[Teilprojekte]:[Kürzel]],2,FALSE),"okay","Hauptprozess anderes TP"))</f>
        <v>okay</v>
      </c>
      <c r="AM19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6" s="10" t="str">
        <f>IFERROR(IF(BTT[[#This Row],[SAP-Modul
(Pflichtauswahl)]]&lt;&gt;VLOOKUP(BTT[[#This Row],[Verwendete Transaktion (Pflichtauswahl)]],Transaktionen[[Transaktionen]:[Modul]],3,FALSE),"Modul anders","okay"),"")</f>
        <v>okay</v>
      </c>
      <c r="AP1956" s="10" t="str">
        <f>IFERROR(IF(COUNTIFS(BTT[Verwendete Transaktion (Pflichtauswahl)],BTT[[#This Row],[Verwendete Transaktion (Pflichtauswahl)]],BTT[SAP-Modul
(Pflichtauswahl)],"&lt;&gt;"&amp;BTT[[#This Row],[SAP-Modul
(Pflichtauswahl)]])&gt;0,"Modul anders","okay"),"")</f>
        <v>okay</v>
      </c>
      <c r="AQ1956" s="10" t="str">
        <f>IFERROR(IF(COUNTIFS(BTT[Verwendete Transaktion (Pflichtauswahl)],BTT[[#This Row],[Verwendete Transaktion (Pflichtauswahl)]],BTT[Verantwortliches TP
(automatisch)],"&lt;&gt;"&amp;BTT[[#This Row],[Verantwortliches TP
(automatisch)]])&gt;0,"Transaktion mehrfach","okay"),"")</f>
        <v>okay</v>
      </c>
      <c r="AR1956" s="10" t="str">
        <f>IFERROR(IF(COUNTIFS(BTT[Verwendete Transaktion (Pflichtauswahl)],BTT[[#This Row],[Verwendete Transaktion (Pflichtauswahl)]],BTT[Verantwortliches TP
(automatisch)],"&lt;&gt;"&amp;VLOOKUP(aktives_Teilprojekt,Teilprojekte[[Teilprojekte]:[Kürzel]],2,FALSE))&gt;0,"Transaktion mehrfach","okay"),"")</f>
        <v>okay</v>
      </c>
      <c r="AS1956" s="10" t="s">
        <v>12683</v>
      </c>
      <c r="AT1956" s="10"/>
    </row>
    <row r="1957" spans="1:46" x14ac:dyDescent="0.25">
      <c r="A1957" s="14" t="str">
        <f>IFERROR(IF(BTT[[#This Row],[Lfd Nr. 
(aus konsolidierter Datei)]]&lt;&gt;"",BTT[[#This Row],[Lfd Nr. 
(aus konsolidierter Datei)]],VLOOKUP(aktives_Teilprojekt,Teilprojekte[[Teilprojekte]:[Kürzel]],2,FALSE)&amp;ROW(BTT[[#This Row],[Lfd Nr.
(automatisch)]])-2),"")</f>
        <v>FI1927</v>
      </c>
      <c r="B1957" s="15"/>
      <c r="C1957" s="15"/>
      <c r="E1957" s="10" t="str">
        <f>IFERROR(IF(NOT(BTT[[#This Row],[Manuelle Änderung des Verantwortliches TP
(Auswahl - bei Bedarf)]]=""),BTT[[#This Row],[Manuelle Änderung des Verantwortliches TP
(Auswahl - bei Bedarf)]],VLOOKUP(BTT[[#This Row],[Hauptprozess
(Pflichtauswahl)]],Hauptprozesse[],3,FALSE)),"")</f>
        <v>FI</v>
      </c>
      <c r="F1957" t="s">
        <v>3</v>
      </c>
      <c r="G1957" t="s">
        <v>14158</v>
      </c>
      <c r="H1957" s="10" t="s">
        <v>3</v>
      </c>
      <c r="I1957" t="s">
        <v>252</v>
      </c>
      <c r="J1957" s="10" t="str">
        <f>IFERROR(VLOOKUP(BTT[[#This Row],[Verwendete Transaktion (Pflichtauswahl)]],Transaktionen[[Transaktionen]:[Langtext]],2,FALSE),"")</f>
        <v>Kontoauszugs-Router</v>
      </c>
      <c r="V1957" s="10" t="str">
        <f>IFERROR(VLOOKUP(BTT[[#This Row],[Verwendetes Formular
(Auswahl falls relevant)]],Formulare[[Formularbezeichnung]:[Formularname (technisch)]],2,FALSE),"")</f>
        <v/>
      </c>
      <c r="Y1957" s="4"/>
      <c r="AK1957" s="10" t="str">
        <f>IF(BTT[[#This Row],[Subprozess
(optionale Auswahl)]]="","okay",IF(VLOOKUP(BTT[[#This Row],[Subprozess
(optionale Auswahl)]],BPML[[Subprozess]:[Zugeordneter Hauptprozess]],3,FALSE)=BTT[[#This Row],[Hauptprozess
(Pflichtauswahl)]],"okay","falscher Subprozess"))</f>
        <v>okay</v>
      </c>
      <c r="AL1957" t="str">
        <f>IF(aktives_Teilprojekt="Master","",IF(BTT[[#This Row],[Verantwortliches TP
(automatisch)]]=VLOOKUP(aktives_Teilprojekt,Teilprojekte[[Teilprojekte]:[Kürzel]],2,FALSE),"okay","Hauptprozess anderes TP"))</f>
        <v>okay</v>
      </c>
      <c r="AM19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7" s="10" t="str">
        <f>IFERROR(IF(BTT[[#This Row],[SAP-Modul
(Pflichtauswahl)]]&lt;&gt;VLOOKUP(BTT[[#This Row],[Verwendete Transaktion (Pflichtauswahl)]],Transaktionen[[Transaktionen]:[Modul]],3,FALSE),"Modul anders","okay"),"")</f>
        <v>okay</v>
      </c>
      <c r="AP1957" s="10" t="str">
        <f>IFERROR(IF(COUNTIFS(BTT[Verwendete Transaktion (Pflichtauswahl)],BTT[[#This Row],[Verwendete Transaktion (Pflichtauswahl)]],BTT[SAP-Modul
(Pflichtauswahl)],"&lt;&gt;"&amp;BTT[[#This Row],[SAP-Modul
(Pflichtauswahl)]])&gt;0,"Modul anders","okay"),"")</f>
        <v>okay</v>
      </c>
      <c r="AQ1957" s="10" t="str">
        <f>IFERROR(IF(COUNTIFS(BTT[Verwendete Transaktion (Pflichtauswahl)],BTT[[#This Row],[Verwendete Transaktion (Pflichtauswahl)]],BTT[Verantwortliches TP
(automatisch)],"&lt;&gt;"&amp;BTT[[#This Row],[Verantwortliches TP
(automatisch)]])&gt;0,"Transaktion mehrfach","okay"),"")</f>
        <v>okay</v>
      </c>
      <c r="AR1957" s="10" t="str">
        <f>IFERROR(IF(COUNTIFS(BTT[Verwendete Transaktion (Pflichtauswahl)],BTT[[#This Row],[Verwendete Transaktion (Pflichtauswahl)]],BTT[Verantwortliches TP
(automatisch)],"&lt;&gt;"&amp;VLOOKUP(aktives_Teilprojekt,Teilprojekte[[Teilprojekte]:[Kürzel]],2,FALSE))&gt;0,"Transaktion mehrfach","okay"),"")</f>
        <v>okay</v>
      </c>
      <c r="AS1957" s="10" t="s">
        <v>12684</v>
      </c>
      <c r="AT1957" s="10"/>
    </row>
    <row r="1958" spans="1:46" x14ac:dyDescent="0.25">
      <c r="A1958" s="14" t="str">
        <f>IFERROR(IF(BTT[[#This Row],[Lfd Nr. 
(aus konsolidierter Datei)]]&lt;&gt;"",BTT[[#This Row],[Lfd Nr. 
(aus konsolidierter Datei)]],VLOOKUP(aktives_Teilprojekt,Teilprojekte[[Teilprojekte]:[Kürzel]],2,FALSE)&amp;ROW(BTT[[#This Row],[Lfd Nr.
(automatisch)]])-2),"")</f>
        <v>FI1928</v>
      </c>
      <c r="B1958" s="15"/>
      <c r="C1958" s="15"/>
      <c r="E1958" s="10" t="str">
        <f>IFERROR(IF(NOT(BTT[[#This Row],[Manuelle Änderung des Verantwortliches TP
(Auswahl - bei Bedarf)]]=""),BTT[[#This Row],[Manuelle Änderung des Verantwortliches TP
(Auswahl - bei Bedarf)]],VLOOKUP(BTT[[#This Row],[Hauptprozess
(Pflichtauswahl)]],Hauptprozesse[],3,FALSE)),"")</f>
        <v>FI</v>
      </c>
      <c r="F1958" t="s">
        <v>3</v>
      </c>
      <c r="G1958" t="s">
        <v>14158</v>
      </c>
      <c r="H1958" s="10" t="s">
        <v>3</v>
      </c>
      <c r="I1958" t="s">
        <v>258</v>
      </c>
      <c r="J1958" s="10" t="str">
        <f>IFERROR(VLOOKUP(BTT[[#This Row],[Verwendete Transaktion (Pflichtauswahl)]],Transaktionen[[Transaktionen]:[Langtext]],2,FALSE),"")</f>
        <v>Einstellung</v>
      </c>
      <c r="V1958" s="10" t="str">
        <f>IFERROR(VLOOKUP(BTT[[#This Row],[Verwendetes Formular
(Auswahl falls relevant)]],Formulare[[Formularbezeichnung]:[Formularname (technisch)]],2,FALSE),"")</f>
        <v/>
      </c>
      <c r="Y1958" s="4"/>
      <c r="AK1958" s="10" t="str">
        <f>IF(BTT[[#This Row],[Subprozess
(optionale Auswahl)]]="","okay",IF(VLOOKUP(BTT[[#This Row],[Subprozess
(optionale Auswahl)]],BPML[[Subprozess]:[Zugeordneter Hauptprozess]],3,FALSE)=BTT[[#This Row],[Hauptprozess
(Pflichtauswahl)]],"okay","falscher Subprozess"))</f>
        <v>okay</v>
      </c>
      <c r="AL1958" t="str">
        <f>IF(aktives_Teilprojekt="Master","",IF(BTT[[#This Row],[Verantwortliches TP
(automatisch)]]=VLOOKUP(aktives_Teilprojekt,Teilprojekte[[Teilprojekte]:[Kürzel]],2,FALSE),"okay","Hauptprozess anderes TP"))</f>
        <v>okay</v>
      </c>
      <c r="AM19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8" s="10" t="str">
        <f>IFERROR(IF(BTT[[#This Row],[SAP-Modul
(Pflichtauswahl)]]&lt;&gt;VLOOKUP(BTT[[#This Row],[Verwendete Transaktion (Pflichtauswahl)]],Transaktionen[[Transaktionen]:[Modul]],3,FALSE),"Modul anders","okay"),"")</f>
        <v>okay</v>
      </c>
      <c r="AP1958" s="10" t="str">
        <f>IFERROR(IF(COUNTIFS(BTT[Verwendete Transaktion (Pflichtauswahl)],BTT[[#This Row],[Verwendete Transaktion (Pflichtauswahl)]],BTT[SAP-Modul
(Pflichtauswahl)],"&lt;&gt;"&amp;BTT[[#This Row],[SAP-Modul
(Pflichtauswahl)]])&gt;0,"Modul anders","okay"),"")</f>
        <v>okay</v>
      </c>
      <c r="AQ1958" s="10" t="str">
        <f>IFERROR(IF(COUNTIFS(BTT[Verwendete Transaktion (Pflichtauswahl)],BTT[[#This Row],[Verwendete Transaktion (Pflichtauswahl)]],BTT[Verantwortliches TP
(automatisch)],"&lt;&gt;"&amp;BTT[[#This Row],[Verantwortliches TP
(automatisch)]])&gt;0,"Transaktion mehrfach","okay"),"")</f>
        <v>okay</v>
      </c>
      <c r="AR1958" s="10" t="str">
        <f>IFERROR(IF(COUNTIFS(BTT[Verwendete Transaktion (Pflichtauswahl)],BTT[[#This Row],[Verwendete Transaktion (Pflichtauswahl)]],BTT[Verantwortliches TP
(automatisch)],"&lt;&gt;"&amp;VLOOKUP(aktives_Teilprojekt,Teilprojekte[[Teilprojekte]:[Kürzel]],2,FALSE))&gt;0,"Transaktion mehrfach","okay"),"")</f>
        <v>okay</v>
      </c>
      <c r="AS1958" s="10" t="s">
        <v>12685</v>
      </c>
      <c r="AT1958" s="10"/>
    </row>
    <row r="1959" spans="1:46" x14ac:dyDescent="0.25">
      <c r="A1959" s="14" t="str">
        <f>IFERROR(IF(BTT[[#This Row],[Lfd Nr. 
(aus konsolidierter Datei)]]&lt;&gt;"",BTT[[#This Row],[Lfd Nr. 
(aus konsolidierter Datei)]],VLOOKUP(aktives_Teilprojekt,Teilprojekte[[Teilprojekte]:[Kürzel]],2,FALSE)&amp;ROW(BTT[[#This Row],[Lfd Nr.
(automatisch)]])-2),"")</f>
        <v>FI1929</v>
      </c>
      <c r="B1959" s="15"/>
      <c r="C1959" s="15"/>
      <c r="E1959" s="10" t="str">
        <f>IFERROR(IF(NOT(BTT[[#This Row],[Manuelle Änderung des Verantwortliches TP
(Auswahl - bei Bedarf)]]=""),BTT[[#This Row],[Manuelle Änderung des Verantwortliches TP
(Auswahl - bei Bedarf)]],VLOOKUP(BTT[[#This Row],[Hauptprozess
(Pflichtauswahl)]],Hauptprozesse[],3,FALSE)),"")</f>
        <v>FI</v>
      </c>
      <c r="F1959" t="s">
        <v>3</v>
      </c>
      <c r="G1959" t="s">
        <v>14158</v>
      </c>
      <c r="H1959" s="10" t="s">
        <v>3</v>
      </c>
      <c r="I1959" t="s">
        <v>260</v>
      </c>
      <c r="J1959" s="10" t="str">
        <f>IFERROR(VLOOKUP(BTT[[#This Row],[Verwendete Transaktion (Pflichtauswahl)]],Transaktionen[[Transaktionen]:[Langtext]],2,FALSE),"")</f>
        <v>Einst. f. Disposit. a. FileTracker</v>
      </c>
      <c r="V1959" s="10" t="str">
        <f>IFERROR(VLOOKUP(BTT[[#This Row],[Verwendetes Formular
(Auswahl falls relevant)]],Formulare[[Formularbezeichnung]:[Formularname (technisch)]],2,FALSE),"")</f>
        <v/>
      </c>
      <c r="Y1959" s="4"/>
      <c r="AK1959" s="10" t="str">
        <f>IF(BTT[[#This Row],[Subprozess
(optionale Auswahl)]]="","okay",IF(VLOOKUP(BTT[[#This Row],[Subprozess
(optionale Auswahl)]],BPML[[Subprozess]:[Zugeordneter Hauptprozess]],3,FALSE)=BTT[[#This Row],[Hauptprozess
(Pflichtauswahl)]],"okay","falscher Subprozess"))</f>
        <v>okay</v>
      </c>
      <c r="AL1959" t="str">
        <f>IF(aktives_Teilprojekt="Master","",IF(BTT[[#This Row],[Verantwortliches TP
(automatisch)]]=VLOOKUP(aktives_Teilprojekt,Teilprojekte[[Teilprojekte]:[Kürzel]],2,FALSE),"okay","Hauptprozess anderes TP"))</f>
        <v>okay</v>
      </c>
      <c r="AM19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9" s="10" t="str">
        <f>IFERROR(IF(BTT[[#This Row],[SAP-Modul
(Pflichtauswahl)]]&lt;&gt;VLOOKUP(BTT[[#This Row],[Verwendete Transaktion (Pflichtauswahl)]],Transaktionen[[Transaktionen]:[Modul]],3,FALSE),"Modul anders","okay"),"")</f>
        <v>okay</v>
      </c>
      <c r="AP1959" s="10" t="str">
        <f>IFERROR(IF(COUNTIFS(BTT[Verwendete Transaktion (Pflichtauswahl)],BTT[[#This Row],[Verwendete Transaktion (Pflichtauswahl)]],BTT[SAP-Modul
(Pflichtauswahl)],"&lt;&gt;"&amp;BTT[[#This Row],[SAP-Modul
(Pflichtauswahl)]])&gt;0,"Modul anders","okay"),"")</f>
        <v>okay</v>
      </c>
      <c r="AQ1959" s="10" t="str">
        <f>IFERROR(IF(COUNTIFS(BTT[Verwendete Transaktion (Pflichtauswahl)],BTT[[#This Row],[Verwendete Transaktion (Pflichtauswahl)]],BTT[Verantwortliches TP
(automatisch)],"&lt;&gt;"&amp;BTT[[#This Row],[Verantwortliches TP
(automatisch)]])&gt;0,"Transaktion mehrfach","okay"),"")</f>
        <v>okay</v>
      </c>
      <c r="AR1959" s="10" t="str">
        <f>IFERROR(IF(COUNTIFS(BTT[Verwendete Transaktion (Pflichtauswahl)],BTT[[#This Row],[Verwendete Transaktion (Pflichtauswahl)]],BTT[Verantwortliches TP
(automatisch)],"&lt;&gt;"&amp;VLOOKUP(aktives_Teilprojekt,Teilprojekte[[Teilprojekte]:[Kürzel]],2,FALSE))&gt;0,"Transaktion mehrfach","okay"),"")</f>
        <v>okay</v>
      </c>
      <c r="AS1959" s="10" t="s">
        <v>12686</v>
      </c>
      <c r="AT1959" s="10"/>
    </row>
    <row r="1960" spans="1:46" x14ac:dyDescent="0.25">
      <c r="A1960" s="14" t="str">
        <f>IFERROR(IF(BTT[[#This Row],[Lfd Nr. 
(aus konsolidierter Datei)]]&lt;&gt;"",BTT[[#This Row],[Lfd Nr. 
(aus konsolidierter Datei)]],VLOOKUP(aktives_Teilprojekt,Teilprojekte[[Teilprojekte]:[Kürzel]],2,FALSE)&amp;ROW(BTT[[#This Row],[Lfd Nr.
(automatisch)]])-2),"")</f>
        <v>FI1930</v>
      </c>
      <c r="B1960" s="15"/>
      <c r="C1960" s="15"/>
      <c r="E1960" s="10" t="str">
        <f>IFERROR(IF(NOT(BTT[[#This Row],[Manuelle Änderung des Verantwortliches TP
(Auswahl - bei Bedarf)]]=""),BTT[[#This Row],[Manuelle Änderung des Verantwortliches TP
(Auswahl - bei Bedarf)]],VLOOKUP(BTT[[#This Row],[Hauptprozess
(Pflichtauswahl)]],Hauptprozesse[],3,FALSE)),"")</f>
        <v>FI</v>
      </c>
      <c r="F1960" t="s">
        <v>3</v>
      </c>
      <c r="G1960" t="s">
        <v>14158</v>
      </c>
      <c r="H1960" s="10" t="s">
        <v>3</v>
      </c>
      <c r="I1960" t="s">
        <v>262</v>
      </c>
      <c r="J1960" s="10" t="str">
        <f>IFERROR(VLOOKUP(BTT[[#This Row],[Verwendete Transaktion (Pflichtauswahl)]],Transaktionen[[Transaktionen]:[Langtext]],2,FALSE),"")</f>
        <v>Clearingkonditionen</v>
      </c>
      <c r="V1960" s="10" t="str">
        <f>IFERROR(VLOOKUP(BTT[[#This Row],[Verwendetes Formular
(Auswahl falls relevant)]],Formulare[[Formularbezeichnung]:[Formularname (technisch)]],2,FALSE),"")</f>
        <v/>
      </c>
      <c r="Y1960" s="4"/>
      <c r="AK1960" s="10" t="str">
        <f>IF(BTT[[#This Row],[Subprozess
(optionale Auswahl)]]="","okay",IF(VLOOKUP(BTT[[#This Row],[Subprozess
(optionale Auswahl)]],BPML[[Subprozess]:[Zugeordneter Hauptprozess]],3,FALSE)=BTT[[#This Row],[Hauptprozess
(Pflichtauswahl)]],"okay","falscher Subprozess"))</f>
        <v>okay</v>
      </c>
      <c r="AL1960" t="str">
        <f>IF(aktives_Teilprojekt="Master","",IF(BTT[[#This Row],[Verantwortliches TP
(automatisch)]]=VLOOKUP(aktives_Teilprojekt,Teilprojekte[[Teilprojekte]:[Kürzel]],2,FALSE),"okay","Hauptprozess anderes TP"))</f>
        <v>okay</v>
      </c>
      <c r="AM19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0" s="10" t="str">
        <f>IFERROR(IF(BTT[[#This Row],[SAP-Modul
(Pflichtauswahl)]]&lt;&gt;VLOOKUP(BTT[[#This Row],[Verwendete Transaktion (Pflichtauswahl)]],Transaktionen[[Transaktionen]:[Modul]],3,FALSE),"Modul anders","okay"),"")</f>
        <v>okay</v>
      </c>
      <c r="AP1960" s="10" t="str">
        <f>IFERROR(IF(COUNTIFS(BTT[Verwendete Transaktion (Pflichtauswahl)],BTT[[#This Row],[Verwendete Transaktion (Pflichtauswahl)]],BTT[SAP-Modul
(Pflichtauswahl)],"&lt;&gt;"&amp;BTT[[#This Row],[SAP-Modul
(Pflichtauswahl)]])&gt;0,"Modul anders","okay"),"")</f>
        <v>okay</v>
      </c>
      <c r="AQ1960" s="10" t="str">
        <f>IFERROR(IF(COUNTIFS(BTT[Verwendete Transaktion (Pflichtauswahl)],BTT[[#This Row],[Verwendete Transaktion (Pflichtauswahl)]],BTT[Verantwortliches TP
(automatisch)],"&lt;&gt;"&amp;BTT[[#This Row],[Verantwortliches TP
(automatisch)]])&gt;0,"Transaktion mehrfach","okay"),"")</f>
        <v>okay</v>
      </c>
      <c r="AR1960" s="10" t="str">
        <f>IFERROR(IF(COUNTIFS(BTT[Verwendete Transaktion (Pflichtauswahl)],BTT[[#This Row],[Verwendete Transaktion (Pflichtauswahl)]],BTT[Verantwortliches TP
(automatisch)],"&lt;&gt;"&amp;VLOOKUP(aktives_Teilprojekt,Teilprojekte[[Teilprojekte]:[Kürzel]],2,FALSE))&gt;0,"Transaktion mehrfach","okay"),"")</f>
        <v>okay</v>
      </c>
      <c r="AS1960" s="10" t="s">
        <v>12687</v>
      </c>
      <c r="AT1960" s="10"/>
    </row>
    <row r="1961" spans="1:46" x14ac:dyDescent="0.25">
      <c r="A1961" s="14" t="str">
        <f>IFERROR(IF(BTT[[#This Row],[Lfd Nr. 
(aus konsolidierter Datei)]]&lt;&gt;"",BTT[[#This Row],[Lfd Nr. 
(aus konsolidierter Datei)]],VLOOKUP(aktives_Teilprojekt,Teilprojekte[[Teilprojekte]:[Kürzel]],2,FALSE)&amp;ROW(BTT[[#This Row],[Lfd Nr.
(automatisch)]])-2),"")</f>
        <v>FI1931</v>
      </c>
      <c r="B1961" s="15"/>
      <c r="C1961" s="15"/>
      <c r="E1961" s="10" t="str">
        <f>IFERROR(IF(NOT(BTT[[#This Row],[Manuelle Änderung des Verantwortliches TP
(Auswahl - bei Bedarf)]]=""),BTT[[#This Row],[Manuelle Änderung des Verantwortliches TP
(Auswahl - bei Bedarf)]],VLOOKUP(BTT[[#This Row],[Hauptprozess
(Pflichtauswahl)]],Hauptprozesse[],3,FALSE)),"")</f>
        <v>FI</v>
      </c>
      <c r="F1961" t="s">
        <v>3</v>
      </c>
      <c r="G1961" t="s">
        <v>14158</v>
      </c>
      <c r="H1961" s="10" t="s">
        <v>3</v>
      </c>
      <c r="I1961" t="s">
        <v>273</v>
      </c>
      <c r="J1961" s="10" t="str">
        <f>IFERROR(VLOOKUP(BTT[[#This Row],[Verwendete Transaktion (Pflichtauswahl)]],Transaktionen[[Transaktionen]:[Langtext]],2,FALSE),"")</f>
        <v>Buchungskreis</v>
      </c>
      <c r="V1961" s="10" t="str">
        <f>IFERROR(VLOOKUP(BTT[[#This Row],[Verwendetes Formular
(Auswahl falls relevant)]],Formulare[[Formularbezeichnung]:[Formularname (technisch)]],2,FALSE),"")</f>
        <v/>
      </c>
      <c r="Y1961" s="4"/>
      <c r="AK1961" s="10" t="str">
        <f>IF(BTT[[#This Row],[Subprozess
(optionale Auswahl)]]="","okay",IF(VLOOKUP(BTT[[#This Row],[Subprozess
(optionale Auswahl)]],BPML[[Subprozess]:[Zugeordneter Hauptprozess]],3,FALSE)=BTT[[#This Row],[Hauptprozess
(Pflichtauswahl)]],"okay","falscher Subprozess"))</f>
        <v>okay</v>
      </c>
      <c r="AL1961" t="str">
        <f>IF(aktives_Teilprojekt="Master","",IF(BTT[[#This Row],[Verantwortliches TP
(automatisch)]]=VLOOKUP(aktives_Teilprojekt,Teilprojekte[[Teilprojekte]:[Kürzel]],2,FALSE),"okay","Hauptprozess anderes TP"))</f>
        <v>okay</v>
      </c>
      <c r="AM19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1" s="10" t="str">
        <f>IFERROR(IF(BTT[[#This Row],[SAP-Modul
(Pflichtauswahl)]]&lt;&gt;VLOOKUP(BTT[[#This Row],[Verwendete Transaktion (Pflichtauswahl)]],Transaktionen[[Transaktionen]:[Modul]],3,FALSE),"Modul anders","okay"),"")</f>
        <v>okay</v>
      </c>
      <c r="AP1961" s="10" t="str">
        <f>IFERROR(IF(COUNTIFS(BTT[Verwendete Transaktion (Pflichtauswahl)],BTT[[#This Row],[Verwendete Transaktion (Pflichtauswahl)]],BTT[SAP-Modul
(Pflichtauswahl)],"&lt;&gt;"&amp;BTT[[#This Row],[SAP-Modul
(Pflichtauswahl)]])&gt;0,"Modul anders","okay"),"")</f>
        <v>okay</v>
      </c>
      <c r="AQ1961" s="10" t="str">
        <f>IFERROR(IF(COUNTIFS(BTT[Verwendete Transaktion (Pflichtauswahl)],BTT[[#This Row],[Verwendete Transaktion (Pflichtauswahl)]],BTT[Verantwortliches TP
(automatisch)],"&lt;&gt;"&amp;BTT[[#This Row],[Verantwortliches TP
(automatisch)]])&gt;0,"Transaktion mehrfach","okay"),"")</f>
        <v>okay</v>
      </c>
      <c r="AR1961" s="10" t="str">
        <f>IFERROR(IF(COUNTIFS(BTT[Verwendete Transaktion (Pflichtauswahl)],BTT[[#This Row],[Verwendete Transaktion (Pflichtauswahl)]],BTT[Verantwortliches TP
(automatisch)],"&lt;&gt;"&amp;VLOOKUP(aktives_Teilprojekt,Teilprojekte[[Teilprojekte]:[Kürzel]],2,FALSE))&gt;0,"Transaktion mehrfach","okay"),"")</f>
        <v>okay</v>
      </c>
      <c r="AS1961" s="10" t="s">
        <v>12688</v>
      </c>
      <c r="AT1961" s="10"/>
    </row>
    <row r="1962" spans="1:46" x14ac:dyDescent="0.25">
      <c r="A1962" s="14" t="str">
        <f>IFERROR(IF(BTT[[#This Row],[Lfd Nr. 
(aus konsolidierter Datei)]]&lt;&gt;"",BTT[[#This Row],[Lfd Nr. 
(aus konsolidierter Datei)]],VLOOKUP(aktives_Teilprojekt,Teilprojekte[[Teilprojekte]:[Kürzel]],2,FALSE)&amp;ROW(BTT[[#This Row],[Lfd Nr.
(automatisch)]])-2),"")</f>
        <v>FI1932</v>
      </c>
      <c r="B1962" s="15"/>
      <c r="C1962" s="15"/>
      <c r="E1962" s="10" t="str">
        <f>IFERROR(IF(NOT(BTT[[#This Row],[Manuelle Änderung des Verantwortliches TP
(Auswahl - bei Bedarf)]]=""),BTT[[#This Row],[Manuelle Änderung des Verantwortliches TP
(Auswahl - bei Bedarf)]],VLOOKUP(BTT[[#This Row],[Hauptprozess
(Pflichtauswahl)]],Hauptprozesse[],3,FALSE)),"")</f>
        <v>FI</v>
      </c>
      <c r="F1962" t="s">
        <v>3</v>
      </c>
      <c r="G1962" t="s">
        <v>14158</v>
      </c>
      <c r="H1962" s="10" t="s">
        <v>3</v>
      </c>
      <c r="I1962" t="s">
        <v>277</v>
      </c>
      <c r="J1962" s="10" t="str">
        <f>IFERROR(VLOOKUP(BTT[[#This Row],[Verwendete Transaktion (Pflichtauswahl)]],Transaktionen[[Transaktionen]:[Langtext]],2,FALSE),"")</f>
        <v>Hausbanken</v>
      </c>
      <c r="V1962" s="10" t="str">
        <f>IFERROR(VLOOKUP(BTT[[#This Row],[Verwendetes Formular
(Auswahl falls relevant)]],Formulare[[Formularbezeichnung]:[Formularname (technisch)]],2,FALSE),"")</f>
        <v/>
      </c>
      <c r="Y1962" s="4"/>
      <c r="AK1962" s="10" t="str">
        <f>IF(BTT[[#This Row],[Subprozess
(optionale Auswahl)]]="","okay",IF(VLOOKUP(BTT[[#This Row],[Subprozess
(optionale Auswahl)]],BPML[[Subprozess]:[Zugeordneter Hauptprozess]],3,FALSE)=BTT[[#This Row],[Hauptprozess
(Pflichtauswahl)]],"okay","falscher Subprozess"))</f>
        <v>okay</v>
      </c>
      <c r="AL1962" t="str">
        <f>IF(aktives_Teilprojekt="Master","",IF(BTT[[#This Row],[Verantwortliches TP
(automatisch)]]=VLOOKUP(aktives_Teilprojekt,Teilprojekte[[Teilprojekte]:[Kürzel]],2,FALSE),"okay","Hauptprozess anderes TP"))</f>
        <v>okay</v>
      </c>
      <c r="AM19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2" s="10" t="str">
        <f>IFERROR(IF(BTT[[#This Row],[SAP-Modul
(Pflichtauswahl)]]&lt;&gt;VLOOKUP(BTT[[#This Row],[Verwendete Transaktion (Pflichtauswahl)]],Transaktionen[[Transaktionen]:[Modul]],3,FALSE),"Modul anders","okay"),"")</f>
        <v>okay</v>
      </c>
      <c r="AP1962" s="10" t="str">
        <f>IFERROR(IF(COUNTIFS(BTT[Verwendete Transaktion (Pflichtauswahl)],BTT[[#This Row],[Verwendete Transaktion (Pflichtauswahl)]],BTT[SAP-Modul
(Pflichtauswahl)],"&lt;&gt;"&amp;BTT[[#This Row],[SAP-Modul
(Pflichtauswahl)]])&gt;0,"Modul anders","okay"),"")</f>
        <v>okay</v>
      </c>
      <c r="AQ1962" s="10" t="str">
        <f>IFERROR(IF(COUNTIFS(BTT[Verwendete Transaktion (Pflichtauswahl)],BTT[[#This Row],[Verwendete Transaktion (Pflichtauswahl)]],BTT[Verantwortliches TP
(automatisch)],"&lt;&gt;"&amp;BTT[[#This Row],[Verantwortliches TP
(automatisch)]])&gt;0,"Transaktion mehrfach","okay"),"")</f>
        <v>okay</v>
      </c>
      <c r="AR1962" s="10" t="str">
        <f>IFERROR(IF(COUNTIFS(BTT[Verwendete Transaktion (Pflichtauswahl)],BTT[[#This Row],[Verwendete Transaktion (Pflichtauswahl)]],BTT[Verantwortliches TP
(automatisch)],"&lt;&gt;"&amp;VLOOKUP(aktives_Teilprojekt,Teilprojekte[[Teilprojekte]:[Kürzel]],2,FALSE))&gt;0,"Transaktion mehrfach","okay"),"")</f>
        <v>okay</v>
      </c>
      <c r="AS1962" s="10" t="s">
        <v>12689</v>
      </c>
      <c r="AT1962" s="10"/>
    </row>
    <row r="1963" spans="1:46" x14ac:dyDescent="0.25">
      <c r="A1963" s="14" t="str">
        <f>IFERROR(IF(BTT[[#This Row],[Lfd Nr. 
(aus konsolidierter Datei)]]&lt;&gt;"",BTT[[#This Row],[Lfd Nr. 
(aus konsolidierter Datei)]],VLOOKUP(aktives_Teilprojekt,Teilprojekte[[Teilprojekte]:[Kürzel]],2,FALSE)&amp;ROW(BTT[[#This Row],[Lfd Nr.
(automatisch)]])-2),"")</f>
        <v>FI1933</v>
      </c>
      <c r="B1963" s="15"/>
      <c r="C1963" s="15"/>
      <c r="E1963" s="10" t="str">
        <f>IFERROR(IF(NOT(BTT[[#This Row],[Manuelle Änderung des Verantwortliches TP
(Auswahl - bei Bedarf)]]=""),BTT[[#This Row],[Manuelle Änderung des Verantwortliches TP
(Auswahl - bei Bedarf)]],VLOOKUP(BTT[[#This Row],[Hauptprozess
(Pflichtauswahl)]],Hauptprozesse[],3,FALSE)),"")</f>
        <v>FI</v>
      </c>
      <c r="F1963" t="s">
        <v>3</v>
      </c>
      <c r="G1963" t="s">
        <v>14158</v>
      </c>
      <c r="H1963" s="10" t="s">
        <v>3</v>
      </c>
      <c r="I1963" t="s">
        <v>279</v>
      </c>
      <c r="J1963" s="10" t="str">
        <f>IFERROR(VLOOKUP(BTT[[#This Row],[Verwendete Transaktion (Pflichtauswahl)]],Transaktionen[[Transaktionen]:[Langtext]],2,FALSE),"")</f>
        <v>Bankkontenpflege</v>
      </c>
      <c r="V1963" s="10" t="str">
        <f>IFERROR(VLOOKUP(BTT[[#This Row],[Verwendetes Formular
(Auswahl falls relevant)]],Formulare[[Formularbezeichnung]:[Formularname (technisch)]],2,FALSE),"")</f>
        <v/>
      </c>
      <c r="Y1963" s="4"/>
      <c r="AK1963" s="10" t="str">
        <f>IF(BTT[[#This Row],[Subprozess
(optionale Auswahl)]]="","okay",IF(VLOOKUP(BTT[[#This Row],[Subprozess
(optionale Auswahl)]],BPML[[Subprozess]:[Zugeordneter Hauptprozess]],3,FALSE)=BTT[[#This Row],[Hauptprozess
(Pflichtauswahl)]],"okay","falscher Subprozess"))</f>
        <v>okay</v>
      </c>
      <c r="AL1963" t="str">
        <f>IF(aktives_Teilprojekt="Master","",IF(BTT[[#This Row],[Verantwortliches TP
(automatisch)]]=VLOOKUP(aktives_Teilprojekt,Teilprojekte[[Teilprojekte]:[Kürzel]],2,FALSE),"okay","Hauptprozess anderes TP"))</f>
        <v>okay</v>
      </c>
      <c r="AM19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3" s="10" t="str">
        <f>IFERROR(IF(BTT[[#This Row],[SAP-Modul
(Pflichtauswahl)]]&lt;&gt;VLOOKUP(BTT[[#This Row],[Verwendete Transaktion (Pflichtauswahl)]],Transaktionen[[Transaktionen]:[Modul]],3,FALSE),"Modul anders","okay"),"")</f>
        <v>okay</v>
      </c>
      <c r="AP1963" s="10" t="str">
        <f>IFERROR(IF(COUNTIFS(BTT[Verwendete Transaktion (Pflichtauswahl)],BTT[[#This Row],[Verwendete Transaktion (Pflichtauswahl)]],BTT[SAP-Modul
(Pflichtauswahl)],"&lt;&gt;"&amp;BTT[[#This Row],[SAP-Modul
(Pflichtauswahl)]])&gt;0,"Modul anders","okay"),"")</f>
        <v>okay</v>
      </c>
      <c r="AQ1963" s="10" t="str">
        <f>IFERROR(IF(COUNTIFS(BTT[Verwendete Transaktion (Pflichtauswahl)],BTT[[#This Row],[Verwendete Transaktion (Pflichtauswahl)]],BTT[Verantwortliches TP
(automatisch)],"&lt;&gt;"&amp;BTT[[#This Row],[Verantwortliches TP
(automatisch)]])&gt;0,"Transaktion mehrfach","okay"),"")</f>
        <v>okay</v>
      </c>
      <c r="AR1963" s="10" t="str">
        <f>IFERROR(IF(COUNTIFS(BTT[Verwendete Transaktion (Pflichtauswahl)],BTT[[#This Row],[Verwendete Transaktion (Pflichtauswahl)]],BTT[Verantwortliches TP
(automatisch)],"&lt;&gt;"&amp;VLOOKUP(aktives_Teilprojekt,Teilprojekte[[Teilprojekte]:[Kürzel]],2,FALSE))&gt;0,"Transaktion mehrfach","okay"),"")</f>
        <v>okay</v>
      </c>
      <c r="AS1963" s="10" t="s">
        <v>12690</v>
      </c>
      <c r="AT1963" s="10"/>
    </row>
    <row r="1964" spans="1:46" x14ac:dyDescent="0.25">
      <c r="A1964" s="14" t="str">
        <f>IFERROR(IF(BTT[[#This Row],[Lfd Nr. 
(aus konsolidierter Datei)]]&lt;&gt;"",BTT[[#This Row],[Lfd Nr. 
(aus konsolidierter Datei)]],VLOOKUP(aktives_Teilprojekt,Teilprojekte[[Teilprojekte]:[Kürzel]],2,FALSE)&amp;ROW(BTT[[#This Row],[Lfd Nr.
(automatisch)]])-2),"")</f>
        <v>FI1934</v>
      </c>
      <c r="B1964" s="15"/>
      <c r="C1964" s="15"/>
      <c r="E1964" s="10" t="str">
        <f>IFERROR(IF(NOT(BTT[[#This Row],[Manuelle Änderung des Verantwortliches TP
(Auswahl - bei Bedarf)]]=""),BTT[[#This Row],[Manuelle Änderung des Verantwortliches TP
(Auswahl - bei Bedarf)]],VLOOKUP(BTT[[#This Row],[Hauptprozess
(Pflichtauswahl)]],Hauptprozesse[],3,FALSE)),"")</f>
        <v>FI</v>
      </c>
      <c r="F1964" t="s">
        <v>3</v>
      </c>
      <c r="G1964" t="s">
        <v>14158</v>
      </c>
      <c r="H1964" s="10" t="s">
        <v>3</v>
      </c>
      <c r="I1964" t="s">
        <v>281</v>
      </c>
      <c r="J1964" s="10" t="str">
        <f>IFERROR(VLOOKUP(BTT[[#This Row],[Verwendete Transaktion (Pflichtauswahl)]],Transaktionen[[Transaktionen]:[Langtext]],2,FALSE),"")</f>
        <v>Bankkontenpflege Kontenabsti</v>
      </c>
      <c r="V1964" s="10" t="str">
        <f>IFERROR(VLOOKUP(BTT[[#This Row],[Verwendetes Formular
(Auswahl falls relevant)]],Formulare[[Formularbezeichnung]:[Formularname (technisch)]],2,FALSE),"")</f>
        <v/>
      </c>
      <c r="Y1964" s="4"/>
      <c r="AK1964" s="10" t="str">
        <f>IF(BTT[[#This Row],[Subprozess
(optionale Auswahl)]]="","okay",IF(VLOOKUP(BTT[[#This Row],[Subprozess
(optionale Auswahl)]],BPML[[Subprozess]:[Zugeordneter Hauptprozess]],3,FALSE)=BTT[[#This Row],[Hauptprozess
(Pflichtauswahl)]],"okay","falscher Subprozess"))</f>
        <v>okay</v>
      </c>
      <c r="AL1964" t="str">
        <f>IF(aktives_Teilprojekt="Master","",IF(BTT[[#This Row],[Verantwortliches TP
(automatisch)]]=VLOOKUP(aktives_Teilprojekt,Teilprojekte[[Teilprojekte]:[Kürzel]],2,FALSE),"okay","Hauptprozess anderes TP"))</f>
        <v>okay</v>
      </c>
      <c r="AM19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4" s="10" t="str">
        <f>IFERROR(IF(BTT[[#This Row],[SAP-Modul
(Pflichtauswahl)]]&lt;&gt;VLOOKUP(BTT[[#This Row],[Verwendete Transaktion (Pflichtauswahl)]],Transaktionen[[Transaktionen]:[Modul]],3,FALSE),"Modul anders","okay"),"")</f>
        <v>okay</v>
      </c>
      <c r="AP1964" s="10" t="str">
        <f>IFERROR(IF(COUNTIFS(BTT[Verwendete Transaktion (Pflichtauswahl)],BTT[[#This Row],[Verwendete Transaktion (Pflichtauswahl)]],BTT[SAP-Modul
(Pflichtauswahl)],"&lt;&gt;"&amp;BTT[[#This Row],[SAP-Modul
(Pflichtauswahl)]])&gt;0,"Modul anders","okay"),"")</f>
        <v>okay</v>
      </c>
      <c r="AQ1964" s="10" t="str">
        <f>IFERROR(IF(COUNTIFS(BTT[Verwendete Transaktion (Pflichtauswahl)],BTT[[#This Row],[Verwendete Transaktion (Pflichtauswahl)]],BTT[Verantwortliches TP
(automatisch)],"&lt;&gt;"&amp;BTT[[#This Row],[Verantwortliches TP
(automatisch)]])&gt;0,"Transaktion mehrfach","okay"),"")</f>
        <v>okay</v>
      </c>
      <c r="AR1964" s="10" t="str">
        <f>IFERROR(IF(COUNTIFS(BTT[Verwendete Transaktion (Pflichtauswahl)],BTT[[#This Row],[Verwendete Transaktion (Pflichtauswahl)]],BTT[Verantwortliches TP
(automatisch)],"&lt;&gt;"&amp;VLOOKUP(aktives_Teilprojekt,Teilprojekte[[Teilprojekte]:[Kürzel]],2,FALSE))&gt;0,"Transaktion mehrfach","okay"),"")</f>
        <v>okay</v>
      </c>
      <c r="AS1964" s="10" t="s">
        <v>12691</v>
      </c>
      <c r="AT1964" s="10"/>
    </row>
    <row r="1965" spans="1:46" x14ac:dyDescent="0.25">
      <c r="A1965" s="14" t="str">
        <f>IFERROR(IF(BTT[[#This Row],[Lfd Nr. 
(aus konsolidierter Datei)]]&lt;&gt;"",BTT[[#This Row],[Lfd Nr. 
(aus konsolidierter Datei)]],VLOOKUP(aktives_Teilprojekt,Teilprojekte[[Teilprojekte]:[Kürzel]],2,FALSE)&amp;ROW(BTT[[#This Row],[Lfd Nr.
(automatisch)]])-2),"")</f>
        <v>FI1935</v>
      </c>
      <c r="B1965" s="15"/>
      <c r="C1965" s="15"/>
      <c r="E1965" s="10" t="str">
        <f>IFERROR(IF(NOT(BTT[[#This Row],[Manuelle Änderung des Verantwortliches TP
(Auswahl - bei Bedarf)]]=""),BTT[[#This Row],[Manuelle Änderung des Verantwortliches TP
(Auswahl - bei Bedarf)]],VLOOKUP(BTT[[#This Row],[Hauptprozess
(Pflichtauswahl)]],Hauptprozesse[],3,FALSE)),"")</f>
        <v>FI</v>
      </c>
      <c r="F1965" t="s">
        <v>3</v>
      </c>
      <c r="G1965" t="s">
        <v>14158</v>
      </c>
      <c r="H1965" s="10" t="s">
        <v>3</v>
      </c>
      <c r="I1965" t="s">
        <v>283</v>
      </c>
      <c r="J1965" s="10" t="str">
        <f>IFERROR(VLOOKUP(BTT[[#This Row],[Verwendete Transaktion (Pflichtauswahl)]],Transaktionen[[Transaktionen]:[Langtext]],2,FALSE),"")</f>
        <v>Stammdaten Dritte</v>
      </c>
      <c r="V1965" s="10" t="str">
        <f>IFERROR(VLOOKUP(BTT[[#This Row],[Verwendetes Formular
(Auswahl falls relevant)]],Formulare[[Formularbezeichnung]:[Formularname (technisch)]],2,FALSE),"")</f>
        <v/>
      </c>
      <c r="Y1965" s="4"/>
      <c r="AK1965" s="10" t="str">
        <f>IF(BTT[[#This Row],[Subprozess
(optionale Auswahl)]]="","okay",IF(VLOOKUP(BTT[[#This Row],[Subprozess
(optionale Auswahl)]],BPML[[Subprozess]:[Zugeordneter Hauptprozess]],3,FALSE)=BTT[[#This Row],[Hauptprozess
(Pflichtauswahl)]],"okay","falscher Subprozess"))</f>
        <v>okay</v>
      </c>
      <c r="AL1965" t="str">
        <f>IF(aktives_Teilprojekt="Master","",IF(BTT[[#This Row],[Verantwortliches TP
(automatisch)]]=VLOOKUP(aktives_Teilprojekt,Teilprojekte[[Teilprojekte]:[Kürzel]],2,FALSE),"okay","Hauptprozess anderes TP"))</f>
        <v>okay</v>
      </c>
      <c r="AM19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5" s="10" t="str">
        <f>IFERROR(IF(BTT[[#This Row],[SAP-Modul
(Pflichtauswahl)]]&lt;&gt;VLOOKUP(BTT[[#This Row],[Verwendete Transaktion (Pflichtauswahl)]],Transaktionen[[Transaktionen]:[Modul]],3,FALSE),"Modul anders","okay"),"")</f>
        <v>okay</v>
      </c>
      <c r="AP1965" s="10" t="str">
        <f>IFERROR(IF(COUNTIFS(BTT[Verwendete Transaktion (Pflichtauswahl)],BTT[[#This Row],[Verwendete Transaktion (Pflichtauswahl)]],BTT[SAP-Modul
(Pflichtauswahl)],"&lt;&gt;"&amp;BTT[[#This Row],[SAP-Modul
(Pflichtauswahl)]])&gt;0,"Modul anders","okay"),"")</f>
        <v>okay</v>
      </c>
      <c r="AQ1965" s="10" t="str">
        <f>IFERROR(IF(COUNTIFS(BTT[Verwendete Transaktion (Pflichtauswahl)],BTT[[#This Row],[Verwendete Transaktion (Pflichtauswahl)]],BTT[Verantwortliches TP
(automatisch)],"&lt;&gt;"&amp;BTT[[#This Row],[Verantwortliches TP
(automatisch)]])&gt;0,"Transaktion mehrfach","okay"),"")</f>
        <v>okay</v>
      </c>
      <c r="AR1965" s="10" t="str">
        <f>IFERROR(IF(COUNTIFS(BTT[Verwendete Transaktion (Pflichtauswahl)],BTT[[#This Row],[Verwendete Transaktion (Pflichtauswahl)]],BTT[Verantwortliches TP
(automatisch)],"&lt;&gt;"&amp;VLOOKUP(aktives_Teilprojekt,Teilprojekte[[Teilprojekte]:[Kürzel]],2,FALSE))&gt;0,"Transaktion mehrfach","okay"),"")</f>
        <v>okay</v>
      </c>
      <c r="AS1965" s="10" t="s">
        <v>12692</v>
      </c>
      <c r="AT1965" s="10"/>
    </row>
    <row r="1966" spans="1:46" x14ac:dyDescent="0.25">
      <c r="A1966" s="14" t="str">
        <f>IFERROR(IF(BTT[[#This Row],[Lfd Nr. 
(aus konsolidierter Datei)]]&lt;&gt;"",BTT[[#This Row],[Lfd Nr. 
(aus konsolidierter Datei)]],VLOOKUP(aktives_Teilprojekt,Teilprojekte[[Teilprojekte]:[Kürzel]],2,FALSE)&amp;ROW(BTT[[#This Row],[Lfd Nr.
(automatisch)]])-2),"")</f>
        <v>FI1936</v>
      </c>
      <c r="B1966" s="15"/>
      <c r="C1966" s="15"/>
      <c r="E1966" s="10" t="str">
        <f>IFERROR(IF(NOT(BTT[[#This Row],[Manuelle Änderung des Verantwortliches TP
(Auswahl - bei Bedarf)]]=""),BTT[[#This Row],[Manuelle Änderung des Verantwortliches TP
(Auswahl - bei Bedarf)]],VLOOKUP(BTT[[#This Row],[Hauptprozess
(Pflichtauswahl)]],Hauptprozesse[],3,FALSE)),"")</f>
        <v>FI</v>
      </c>
      <c r="F1966" t="s">
        <v>3</v>
      </c>
      <c r="G1966" t="s">
        <v>14158</v>
      </c>
      <c r="H1966" s="10" t="s">
        <v>3</v>
      </c>
      <c r="I1966" t="s">
        <v>289</v>
      </c>
      <c r="J1966" s="10" t="str">
        <f>IFERROR(VLOOKUP(BTT[[#This Row],[Verwendete Transaktion (Pflichtauswahl)]],Transaktionen[[Transaktionen]:[Langtext]],2,FALSE),"")</f>
        <v>Salden zum Stichtag</v>
      </c>
      <c r="V1966" s="10" t="str">
        <f>IFERROR(VLOOKUP(BTT[[#This Row],[Verwendetes Formular
(Auswahl falls relevant)]],Formulare[[Formularbezeichnung]:[Formularname (technisch)]],2,FALSE),"")</f>
        <v/>
      </c>
      <c r="Y1966" s="4"/>
      <c r="AK1966" s="10" t="str">
        <f>IF(BTT[[#This Row],[Subprozess
(optionale Auswahl)]]="","okay",IF(VLOOKUP(BTT[[#This Row],[Subprozess
(optionale Auswahl)]],BPML[[Subprozess]:[Zugeordneter Hauptprozess]],3,FALSE)=BTT[[#This Row],[Hauptprozess
(Pflichtauswahl)]],"okay","falscher Subprozess"))</f>
        <v>okay</v>
      </c>
      <c r="AL1966" t="str">
        <f>IF(aktives_Teilprojekt="Master","",IF(BTT[[#This Row],[Verantwortliches TP
(automatisch)]]=VLOOKUP(aktives_Teilprojekt,Teilprojekte[[Teilprojekte]:[Kürzel]],2,FALSE),"okay","Hauptprozess anderes TP"))</f>
        <v>okay</v>
      </c>
      <c r="AM19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6" s="10" t="str">
        <f>IFERROR(IF(BTT[[#This Row],[SAP-Modul
(Pflichtauswahl)]]&lt;&gt;VLOOKUP(BTT[[#This Row],[Verwendete Transaktion (Pflichtauswahl)]],Transaktionen[[Transaktionen]:[Modul]],3,FALSE),"Modul anders","okay"),"")</f>
        <v>okay</v>
      </c>
      <c r="AP1966" s="10" t="str">
        <f>IFERROR(IF(COUNTIFS(BTT[Verwendete Transaktion (Pflichtauswahl)],BTT[[#This Row],[Verwendete Transaktion (Pflichtauswahl)]],BTT[SAP-Modul
(Pflichtauswahl)],"&lt;&gt;"&amp;BTT[[#This Row],[SAP-Modul
(Pflichtauswahl)]])&gt;0,"Modul anders","okay"),"")</f>
        <v>okay</v>
      </c>
      <c r="AQ1966" s="10" t="str">
        <f>IFERROR(IF(COUNTIFS(BTT[Verwendete Transaktion (Pflichtauswahl)],BTT[[#This Row],[Verwendete Transaktion (Pflichtauswahl)]],BTT[Verantwortliches TP
(automatisch)],"&lt;&gt;"&amp;BTT[[#This Row],[Verantwortliches TP
(automatisch)]])&gt;0,"Transaktion mehrfach","okay"),"")</f>
        <v>okay</v>
      </c>
      <c r="AR1966" s="10" t="str">
        <f>IFERROR(IF(COUNTIFS(BTT[Verwendete Transaktion (Pflichtauswahl)],BTT[[#This Row],[Verwendete Transaktion (Pflichtauswahl)]],BTT[Verantwortliches TP
(automatisch)],"&lt;&gt;"&amp;VLOOKUP(aktives_Teilprojekt,Teilprojekte[[Teilprojekte]:[Kürzel]],2,FALSE))&gt;0,"Transaktion mehrfach","okay"),"")</f>
        <v>okay</v>
      </c>
      <c r="AS1966" s="10" t="s">
        <v>12693</v>
      </c>
      <c r="AT1966" s="10"/>
    </row>
    <row r="1967" spans="1:46" x14ac:dyDescent="0.25">
      <c r="A1967" s="14" t="str">
        <f>IFERROR(IF(BTT[[#This Row],[Lfd Nr. 
(aus konsolidierter Datei)]]&lt;&gt;"",BTT[[#This Row],[Lfd Nr. 
(aus konsolidierter Datei)]],VLOOKUP(aktives_Teilprojekt,Teilprojekte[[Teilprojekte]:[Kürzel]],2,FALSE)&amp;ROW(BTT[[#This Row],[Lfd Nr.
(automatisch)]])-2),"")</f>
        <v>FI1937</v>
      </c>
      <c r="B1967" s="15"/>
      <c r="C1967" s="15"/>
      <c r="E1967" s="10" t="str">
        <f>IFERROR(IF(NOT(BTT[[#This Row],[Manuelle Änderung des Verantwortliches TP
(Auswahl - bei Bedarf)]]=""),BTT[[#This Row],[Manuelle Änderung des Verantwortliches TP
(Auswahl - bei Bedarf)]],VLOOKUP(BTT[[#This Row],[Hauptprozess
(Pflichtauswahl)]],Hauptprozesse[],3,FALSE)),"")</f>
        <v>FI</v>
      </c>
      <c r="F1967" t="s">
        <v>3</v>
      </c>
      <c r="G1967" t="s">
        <v>14158</v>
      </c>
      <c r="H1967" s="10" t="s">
        <v>3</v>
      </c>
      <c r="I1967" t="s">
        <v>287</v>
      </c>
      <c r="J1967" s="10" t="str">
        <f>IFERROR(VLOOKUP(BTT[[#This Row],[Verwendete Transaktion (Pflichtauswahl)]],Transaktionen[[Transaktionen]:[Langtext]],2,FALSE),"")</f>
        <v>Saldenvorschau</v>
      </c>
      <c r="V1967" s="10" t="str">
        <f>IFERROR(VLOOKUP(BTT[[#This Row],[Verwendetes Formular
(Auswahl falls relevant)]],Formulare[[Formularbezeichnung]:[Formularname (technisch)]],2,FALSE),"")</f>
        <v/>
      </c>
      <c r="Y1967" s="4"/>
      <c r="AK1967" s="10" t="str">
        <f>IF(BTT[[#This Row],[Subprozess
(optionale Auswahl)]]="","okay",IF(VLOOKUP(BTT[[#This Row],[Subprozess
(optionale Auswahl)]],BPML[[Subprozess]:[Zugeordneter Hauptprozess]],3,FALSE)=BTT[[#This Row],[Hauptprozess
(Pflichtauswahl)]],"okay","falscher Subprozess"))</f>
        <v>okay</v>
      </c>
      <c r="AL1967" t="str">
        <f>IF(aktives_Teilprojekt="Master","",IF(BTT[[#This Row],[Verantwortliches TP
(automatisch)]]=VLOOKUP(aktives_Teilprojekt,Teilprojekte[[Teilprojekte]:[Kürzel]],2,FALSE),"okay","Hauptprozess anderes TP"))</f>
        <v>okay</v>
      </c>
      <c r="AM19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7" s="10" t="str">
        <f>IFERROR(IF(BTT[[#This Row],[SAP-Modul
(Pflichtauswahl)]]&lt;&gt;VLOOKUP(BTT[[#This Row],[Verwendete Transaktion (Pflichtauswahl)]],Transaktionen[[Transaktionen]:[Modul]],3,FALSE),"Modul anders","okay"),"")</f>
        <v>okay</v>
      </c>
      <c r="AP1967" s="10" t="str">
        <f>IFERROR(IF(COUNTIFS(BTT[Verwendete Transaktion (Pflichtauswahl)],BTT[[#This Row],[Verwendete Transaktion (Pflichtauswahl)]],BTT[SAP-Modul
(Pflichtauswahl)],"&lt;&gt;"&amp;BTT[[#This Row],[SAP-Modul
(Pflichtauswahl)]])&gt;0,"Modul anders","okay"),"")</f>
        <v>okay</v>
      </c>
      <c r="AQ1967" s="10" t="str">
        <f>IFERROR(IF(COUNTIFS(BTT[Verwendete Transaktion (Pflichtauswahl)],BTT[[#This Row],[Verwendete Transaktion (Pflichtauswahl)]],BTT[Verantwortliches TP
(automatisch)],"&lt;&gt;"&amp;BTT[[#This Row],[Verantwortliches TP
(automatisch)]])&gt;0,"Transaktion mehrfach","okay"),"")</f>
        <v>okay</v>
      </c>
      <c r="AR1967" s="10" t="str">
        <f>IFERROR(IF(COUNTIFS(BTT[Verwendete Transaktion (Pflichtauswahl)],BTT[[#This Row],[Verwendete Transaktion (Pflichtauswahl)]],BTT[Verantwortliches TP
(automatisch)],"&lt;&gt;"&amp;VLOOKUP(aktives_Teilprojekt,Teilprojekte[[Teilprojekte]:[Kürzel]],2,FALSE))&gt;0,"Transaktion mehrfach","okay"),"")</f>
        <v>okay</v>
      </c>
      <c r="AS1967" s="10" t="s">
        <v>12694</v>
      </c>
      <c r="AT1967" s="10"/>
    </row>
    <row r="1968" spans="1:46" x14ac:dyDescent="0.25">
      <c r="A1968" s="14" t="str">
        <f>IFERROR(IF(BTT[[#This Row],[Lfd Nr. 
(aus konsolidierter Datei)]]&lt;&gt;"",BTT[[#This Row],[Lfd Nr. 
(aus konsolidierter Datei)]],VLOOKUP(aktives_Teilprojekt,Teilprojekte[[Teilprojekte]:[Kürzel]],2,FALSE)&amp;ROW(BTT[[#This Row],[Lfd Nr.
(automatisch)]])-2),"")</f>
        <v>FI1938</v>
      </c>
      <c r="B1968" s="15"/>
      <c r="C1968" s="15"/>
      <c r="E1968" s="10" t="str">
        <f>IFERROR(IF(NOT(BTT[[#This Row],[Manuelle Änderung des Verantwortliches TP
(Auswahl - bei Bedarf)]]=""),BTT[[#This Row],[Manuelle Änderung des Verantwortliches TP
(Auswahl - bei Bedarf)]],VLOOKUP(BTT[[#This Row],[Hauptprozess
(Pflichtauswahl)]],Hauptprozesse[],3,FALSE)),"")</f>
        <v>FI</v>
      </c>
      <c r="F1968" t="s">
        <v>3</v>
      </c>
      <c r="G1968" t="s">
        <v>14158</v>
      </c>
      <c r="H1968" s="10" t="s">
        <v>3</v>
      </c>
      <c r="I1968" t="s">
        <v>293</v>
      </c>
      <c r="J1968" s="10" t="str">
        <f>IFERROR(VLOOKUP(BTT[[#This Row],[Verwendete Transaktion (Pflichtauswahl)]],Transaktionen[[Transaktionen]:[Langtext]],2,FALSE),"")</f>
        <v>Übernahme von Disp. aus FileTracker</v>
      </c>
      <c r="V1968" s="10" t="str">
        <f>IFERROR(VLOOKUP(BTT[[#This Row],[Verwendetes Formular
(Auswahl falls relevant)]],Formulare[[Formularbezeichnung]:[Formularname (technisch)]],2,FALSE),"")</f>
        <v/>
      </c>
      <c r="Y1968" s="4"/>
      <c r="AK1968" s="10" t="str">
        <f>IF(BTT[[#This Row],[Subprozess
(optionale Auswahl)]]="","okay",IF(VLOOKUP(BTT[[#This Row],[Subprozess
(optionale Auswahl)]],BPML[[Subprozess]:[Zugeordneter Hauptprozess]],3,FALSE)=BTT[[#This Row],[Hauptprozess
(Pflichtauswahl)]],"okay","falscher Subprozess"))</f>
        <v>okay</v>
      </c>
      <c r="AL1968" t="str">
        <f>IF(aktives_Teilprojekt="Master","",IF(BTT[[#This Row],[Verantwortliches TP
(automatisch)]]=VLOOKUP(aktives_Teilprojekt,Teilprojekte[[Teilprojekte]:[Kürzel]],2,FALSE),"okay","Hauptprozess anderes TP"))</f>
        <v>okay</v>
      </c>
      <c r="AM19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8" s="10" t="str">
        <f>IFERROR(IF(BTT[[#This Row],[SAP-Modul
(Pflichtauswahl)]]&lt;&gt;VLOOKUP(BTT[[#This Row],[Verwendete Transaktion (Pflichtauswahl)]],Transaktionen[[Transaktionen]:[Modul]],3,FALSE),"Modul anders","okay"),"")</f>
        <v>okay</v>
      </c>
      <c r="AP1968" s="10" t="str">
        <f>IFERROR(IF(COUNTIFS(BTT[Verwendete Transaktion (Pflichtauswahl)],BTT[[#This Row],[Verwendete Transaktion (Pflichtauswahl)]],BTT[SAP-Modul
(Pflichtauswahl)],"&lt;&gt;"&amp;BTT[[#This Row],[SAP-Modul
(Pflichtauswahl)]])&gt;0,"Modul anders","okay"),"")</f>
        <v>okay</v>
      </c>
      <c r="AQ1968" s="10" t="str">
        <f>IFERROR(IF(COUNTIFS(BTT[Verwendete Transaktion (Pflichtauswahl)],BTT[[#This Row],[Verwendete Transaktion (Pflichtauswahl)]],BTT[Verantwortliches TP
(automatisch)],"&lt;&gt;"&amp;BTT[[#This Row],[Verantwortliches TP
(automatisch)]])&gt;0,"Transaktion mehrfach","okay"),"")</f>
        <v>okay</v>
      </c>
      <c r="AR1968" s="10" t="str">
        <f>IFERROR(IF(COUNTIFS(BTT[Verwendete Transaktion (Pflichtauswahl)],BTT[[#This Row],[Verwendete Transaktion (Pflichtauswahl)]],BTT[Verantwortliches TP
(automatisch)],"&lt;&gt;"&amp;VLOOKUP(aktives_Teilprojekt,Teilprojekte[[Teilprojekte]:[Kürzel]],2,FALSE))&gt;0,"Transaktion mehrfach","okay"),"")</f>
        <v>okay</v>
      </c>
      <c r="AS1968" s="10" t="s">
        <v>12695</v>
      </c>
      <c r="AT1968" s="10"/>
    </row>
    <row r="1969" spans="1:46" x14ac:dyDescent="0.25">
      <c r="A1969" s="14" t="str">
        <f>IFERROR(IF(BTT[[#This Row],[Lfd Nr. 
(aus konsolidierter Datei)]]&lt;&gt;"",BTT[[#This Row],[Lfd Nr. 
(aus konsolidierter Datei)]],VLOOKUP(aktives_Teilprojekt,Teilprojekte[[Teilprojekte]:[Kürzel]],2,FALSE)&amp;ROW(BTT[[#This Row],[Lfd Nr.
(automatisch)]])-2),"")</f>
        <v>FI1939</v>
      </c>
      <c r="B1969" s="15"/>
      <c r="C1969" s="15"/>
      <c r="E1969" s="10" t="str">
        <f>IFERROR(IF(NOT(BTT[[#This Row],[Manuelle Änderung des Verantwortliches TP
(Auswahl - bei Bedarf)]]=""),BTT[[#This Row],[Manuelle Änderung des Verantwortliches TP
(Auswahl - bei Bedarf)]],VLOOKUP(BTT[[#This Row],[Hauptprozess
(Pflichtauswahl)]],Hauptprozesse[],3,FALSE)),"")</f>
        <v>FI</v>
      </c>
      <c r="F1969" t="s">
        <v>3</v>
      </c>
      <c r="G1969" t="s">
        <v>14158</v>
      </c>
      <c r="H1969" s="10" t="s">
        <v>3</v>
      </c>
      <c r="I1969" t="s">
        <v>307</v>
      </c>
      <c r="J1969" s="10" t="str">
        <f>IFERROR(VLOOKUP(BTT[[#This Row],[Verwendete Transaktion (Pflichtauswahl)]],Transaktionen[[Transaktionen]:[Langtext]],2,FALSE),"")</f>
        <v>Kontoauszug anzeigen</v>
      </c>
      <c r="V1969" s="10" t="str">
        <f>IFERROR(VLOOKUP(BTT[[#This Row],[Verwendetes Formular
(Auswahl falls relevant)]],Formulare[[Formularbezeichnung]:[Formularname (technisch)]],2,FALSE),"")</f>
        <v/>
      </c>
      <c r="Y1969" s="4"/>
      <c r="AK1969" s="10" t="str">
        <f>IF(BTT[[#This Row],[Subprozess
(optionale Auswahl)]]="","okay",IF(VLOOKUP(BTT[[#This Row],[Subprozess
(optionale Auswahl)]],BPML[[Subprozess]:[Zugeordneter Hauptprozess]],3,FALSE)=BTT[[#This Row],[Hauptprozess
(Pflichtauswahl)]],"okay","falscher Subprozess"))</f>
        <v>okay</v>
      </c>
      <c r="AL1969" t="str">
        <f>IF(aktives_Teilprojekt="Master","",IF(BTT[[#This Row],[Verantwortliches TP
(automatisch)]]=VLOOKUP(aktives_Teilprojekt,Teilprojekte[[Teilprojekte]:[Kürzel]],2,FALSE),"okay","Hauptprozess anderes TP"))</f>
        <v>okay</v>
      </c>
      <c r="AM19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9" s="10" t="str">
        <f>IFERROR(IF(BTT[[#This Row],[SAP-Modul
(Pflichtauswahl)]]&lt;&gt;VLOOKUP(BTT[[#This Row],[Verwendete Transaktion (Pflichtauswahl)]],Transaktionen[[Transaktionen]:[Modul]],3,FALSE),"Modul anders","okay"),"")</f>
        <v>okay</v>
      </c>
      <c r="AP1969" s="10" t="str">
        <f>IFERROR(IF(COUNTIFS(BTT[Verwendete Transaktion (Pflichtauswahl)],BTT[[#This Row],[Verwendete Transaktion (Pflichtauswahl)]],BTT[SAP-Modul
(Pflichtauswahl)],"&lt;&gt;"&amp;BTT[[#This Row],[SAP-Modul
(Pflichtauswahl)]])&gt;0,"Modul anders","okay"),"")</f>
        <v>okay</v>
      </c>
      <c r="AQ1969" s="10" t="str">
        <f>IFERROR(IF(COUNTIFS(BTT[Verwendete Transaktion (Pflichtauswahl)],BTT[[#This Row],[Verwendete Transaktion (Pflichtauswahl)]],BTT[Verantwortliches TP
(automatisch)],"&lt;&gt;"&amp;BTT[[#This Row],[Verantwortliches TP
(automatisch)]])&gt;0,"Transaktion mehrfach","okay"),"")</f>
        <v>okay</v>
      </c>
      <c r="AR1969" s="10" t="str">
        <f>IFERROR(IF(COUNTIFS(BTT[Verwendete Transaktion (Pflichtauswahl)],BTT[[#This Row],[Verwendete Transaktion (Pflichtauswahl)]],BTT[Verantwortliches TP
(automatisch)],"&lt;&gt;"&amp;VLOOKUP(aktives_Teilprojekt,Teilprojekte[[Teilprojekte]:[Kürzel]],2,FALSE))&gt;0,"Transaktion mehrfach","okay"),"")</f>
        <v>okay</v>
      </c>
      <c r="AS1969" s="10" t="s">
        <v>12696</v>
      </c>
      <c r="AT1969" s="10"/>
    </row>
    <row r="1970" spans="1:46" x14ac:dyDescent="0.25">
      <c r="A1970" s="14" t="str">
        <f>IFERROR(IF(BTT[[#This Row],[Lfd Nr. 
(aus konsolidierter Datei)]]&lt;&gt;"",BTT[[#This Row],[Lfd Nr. 
(aus konsolidierter Datei)]],VLOOKUP(aktives_Teilprojekt,Teilprojekte[[Teilprojekte]:[Kürzel]],2,FALSE)&amp;ROW(BTT[[#This Row],[Lfd Nr.
(automatisch)]])-2),"")</f>
        <v>FI1940</v>
      </c>
      <c r="B1970" s="15"/>
      <c r="C1970" s="15"/>
      <c r="E1970" s="10" t="str">
        <f>IFERROR(IF(NOT(BTT[[#This Row],[Manuelle Änderung des Verantwortliches TP
(Auswahl - bei Bedarf)]]=""),BTT[[#This Row],[Manuelle Änderung des Verantwortliches TP
(Auswahl - bei Bedarf)]],VLOOKUP(BTT[[#This Row],[Hauptprozess
(Pflichtauswahl)]],Hauptprozesse[],3,FALSE)),"")</f>
        <v>FI</v>
      </c>
      <c r="F1970" t="s">
        <v>3</v>
      </c>
      <c r="G1970" t="s">
        <v>14158</v>
      </c>
      <c r="H1970" s="10" t="s">
        <v>3</v>
      </c>
      <c r="I1970" t="s">
        <v>309</v>
      </c>
      <c r="J1970" s="10" t="str">
        <f>IFERROR(VLOOKUP(BTT[[#This Row],[Verwendete Transaktion (Pflichtauswahl)]],Transaktionen[[Transaktionen]:[Langtext]],2,FALSE),"")</f>
        <v>Kontoauszug nachbearbeiten</v>
      </c>
      <c r="V1970" s="10" t="str">
        <f>IFERROR(VLOOKUP(BTT[[#This Row],[Verwendetes Formular
(Auswahl falls relevant)]],Formulare[[Formularbezeichnung]:[Formularname (technisch)]],2,FALSE),"")</f>
        <v/>
      </c>
      <c r="Y1970" s="4"/>
      <c r="AK1970" s="10" t="str">
        <f>IF(BTT[[#This Row],[Subprozess
(optionale Auswahl)]]="","okay",IF(VLOOKUP(BTT[[#This Row],[Subprozess
(optionale Auswahl)]],BPML[[Subprozess]:[Zugeordneter Hauptprozess]],3,FALSE)=BTT[[#This Row],[Hauptprozess
(Pflichtauswahl)]],"okay","falscher Subprozess"))</f>
        <v>okay</v>
      </c>
      <c r="AL1970" t="str">
        <f>IF(aktives_Teilprojekt="Master","",IF(BTT[[#This Row],[Verantwortliches TP
(automatisch)]]=VLOOKUP(aktives_Teilprojekt,Teilprojekte[[Teilprojekte]:[Kürzel]],2,FALSE),"okay","Hauptprozess anderes TP"))</f>
        <v>okay</v>
      </c>
      <c r="AM19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0" s="10" t="str">
        <f>IFERROR(IF(BTT[[#This Row],[SAP-Modul
(Pflichtauswahl)]]&lt;&gt;VLOOKUP(BTT[[#This Row],[Verwendete Transaktion (Pflichtauswahl)]],Transaktionen[[Transaktionen]:[Modul]],3,FALSE),"Modul anders","okay"),"")</f>
        <v>okay</v>
      </c>
      <c r="AP1970" s="10" t="str">
        <f>IFERROR(IF(COUNTIFS(BTT[Verwendete Transaktion (Pflichtauswahl)],BTT[[#This Row],[Verwendete Transaktion (Pflichtauswahl)]],BTT[SAP-Modul
(Pflichtauswahl)],"&lt;&gt;"&amp;BTT[[#This Row],[SAP-Modul
(Pflichtauswahl)]])&gt;0,"Modul anders","okay"),"")</f>
        <v>okay</v>
      </c>
      <c r="AQ1970" s="10" t="str">
        <f>IFERROR(IF(COUNTIFS(BTT[Verwendete Transaktion (Pflichtauswahl)],BTT[[#This Row],[Verwendete Transaktion (Pflichtauswahl)]],BTT[Verantwortliches TP
(automatisch)],"&lt;&gt;"&amp;BTT[[#This Row],[Verantwortliches TP
(automatisch)]])&gt;0,"Transaktion mehrfach","okay"),"")</f>
        <v>okay</v>
      </c>
      <c r="AR1970" s="10" t="str">
        <f>IFERROR(IF(COUNTIFS(BTT[Verwendete Transaktion (Pflichtauswahl)],BTT[[#This Row],[Verwendete Transaktion (Pflichtauswahl)]],BTT[Verantwortliches TP
(automatisch)],"&lt;&gt;"&amp;VLOOKUP(aktives_Teilprojekt,Teilprojekte[[Teilprojekte]:[Kürzel]],2,FALSE))&gt;0,"Transaktion mehrfach","okay"),"")</f>
        <v>okay</v>
      </c>
      <c r="AS1970" s="10" t="s">
        <v>12697</v>
      </c>
      <c r="AT1970" s="10"/>
    </row>
    <row r="1971" spans="1:46" x14ac:dyDescent="0.25">
      <c r="A1971" s="14" t="str">
        <f>IFERROR(IF(BTT[[#This Row],[Lfd Nr. 
(aus konsolidierter Datei)]]&lt;&gt;"",BTT[[#This Row],[Lfd Nr. 
(aus konsolidierter Datei)]],VLOOKUP(aktives_Teilprojekt,Teilprojekte[[Teilprojekte]:[Kürzel]],2,FALSE)&amp;ROW(BTT[[#This Row],[Lfd Nr.
(automatisch)]])-2),"")</f>
        <v>FI1941</v>
      </c>
      <c r="B1971" s="15"/>
      <c r="C1971" s="15"/>
      <c r="E1971" s="10" t="str">
        <f>IFERROR(IF(NOT(BTT[[#This Row],[Manuelle Änderung des Verantwortliches TP
(Auswahl - bei Bedarf)]]=""),BTT[[#This Row],[Manuelle Änderung des Verantwortliches TP
(Auswahl - bei Bedarf)]],VLOOKUP(BTT[[#This Row],[Hauptprozess
(Pflichtauswahl)]],Hauptprozesse[],3,FALSE)),"")</f>
        <v>FI</v>
      </c>
      <c r="F1971" t="s">
        <v>3</v>
      </c>
      <c r="G1971" t="s">
        <v>14158</v>
      </c>
      <c r="H1971" s="10" t="s">
        <v>3</v>
      </c>
      <c r="I1971" t="s">
        <v>327</v>
      </c>
      <c r="J1971" s="10" t="str">
        <f>IFERROR(VLOOKUP(BTT[[#This Row],[Verwendete Transaktion (Pflichtauswahl)]],Transaktionen[[Transaktionen]:[Langtext]],2,FALSE),"")</f>
        <v>Dispositionen bereinigen</v>
      </c>
      <c r="V1971" s="10" t="str">
        <f>IFERROR(VLOOKUP(BTT[[#This Row],[Verwendetes Formular
(Auswahl falls relevant)]],Formulare[[Formularbezeichnung]:[Formularname (technisch)]],2,FALSE),"")</f>
        <v/>
      </c>
      <c r="Y1971" s="4"/>
      <c r="AK1971" s="10" t="str">
        <f>IF(BTT[[#This Row],[Subprozess
(optionale Auswahl)]]="","okay",IF(VLOOKUP(BTT[[#This Row],[Subprozess
(optionale Auswahl)]],BPML[[Subprozess]:[Zugeordneter Hauptprozess]],3,FALSE)=BTT[[#This Row],[Hauptprozess
(Pflichtauswahl)]],"okay","falscher Subprozess"))</f>
        <v>okay</v>
      </c>
      <c r="AL1971" t="str">
        <f>IF(aktives_Teilprojekt="Master","",IF(BTT[[#This Row],[Verantwortliches TP
(automatisch)]]=VLOOKUP(aktives_Teilprojekt,Teilprojekte[[Teilprojekte]:[Kürzel]],2,FALSE),"okay","Hauptprozess anderes TP"))</f>
        <v>okay</v>
      </c>
      <c r="AM19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1" s="10" t="str">
        <f>IFERROR(IF(BTT[[#This Row],[SAP-Modul
(Pflichtauswahl)]]&lt;&gt;VLOOKUP(BTT[[#This Row],[Verwendete Transaktion (Pflichtauswahl)]],Transaktionen[[Transaktionen]:[Modul]],3,FALSE),"Modul anders","okay"),"")</f>
        <v>okay</v>
      </c>
      <c r="AP1971" s="10" t="str">
        <f>IFERROR(IF(COUNTIFS(BTT[Verwendete Transaktion (Pflichtauswahl)],BTT[[#This Row],[Verwendete Transaktion (Pflichtauswahl)]],BTT[SAP-Modul
(Pflichtauswahl)],"&lt;&gt;"&amp;BTT[[#This Row],[SAP-Modul
(Pflichtauswahl)]])&gt;0,"Modul anders","okay"),"")</f>
        <v>okay</v>
      </c>
      <c r="AQ1971" s="10" t="str">
        <f>IFERROR(IF(COUNTIFS(BTT[Verwendete Transaktion (Pflichtauswahl)],BTT[[#This Row],[Verwendete Transaktion (Pflichtauswahl)]],BTT[Verantwortliches TP
(automatisch)],"&lt;&gt;"&amp;BTT[[#This Row],[Verantwortliches TP
(automatisch)]])&gt;0,"Transaktion mehrfach","okay"),"")</f>
        <v>okay</v>
      </c>
      <c r="AR1971" s="10" t="str">
        <f>IFERROR(IF(COUNTIFS(BTT[Verwendete Transaktion (Pflichtauswahl)],BTT[[#This Row],[Verwendete Transaktion (Pflichtauswahl)]],BTT[Verantwortliches TP
(automatisch)],"&lt;&gt;"&amp;VLOOKUP(aktives_Teilprojekt,Teilprojekte[[Teilprojekte]:[Kürzel]],2,FALSE))&gt;0,"Transaktion mehrfach","okay"),"")</f>
        <v>okay</v>
      </c>
      <c r="AS1971" s="10" t="s">
        <v>12698</v>
      </c>
      <c r="AT1971" s="10"/>
    </row>
    <row r="1972" spans="1:46" x14ac:dyDescent="0.25">
      <c r="A1972" s="14" t="str">
        <f>IFERROR(IF(BTT[[#This Row],[Lfd Nr. 
(aus konsolidierter Datei)]]&lt;&gt;"",BTT[[#This Row],[Lfd Nr. 
(aus konsolidierter Datei)]],VLOOKUP(aktives_Teilprojekt,Teilprojekte[[Teilprojekte]:[Kürzel]],2,FALSE)&amp;ROW(BTT[[#This Row],[Lfd Nr.
(automatisch)]])-2),"")</f>
        <v>FI1942</v>
      </c>
      <c r="B1972" s="15"/>
      <c r="C1972" s="15"/>
      <c r="E1972" s="10" t="str">
        <f>IFERROR(IF(NOT(BTT[[#This Row],[Manuelle Änderung des Verantwortliches TP
(Auswahl - bei Bedarf)]]=""),BTT[[#This Row],[Manuelle Änderung des Verantwortliches TP
(Auswahl - bei Bedarf)]],VLOOKUP(BTT[[#This Row],[Hauptprozess
(Pflichtauswahl)]],Hauptprozesse[],3,FALSE)),"")</f>
        <v>FI</v>
      </c>
      <c r="F1972" t="s">
        <v>3</v>
      </c>
      <c r="G1972" t="s">
        <v>14158</v>
      </c>
      <c r="H1972" s="10" t="s">
        <v>3</v>
      </c>
      <c r="I1972" t="s">
        <v>329</v>
      </c>
      <c r="J1972" s="10" t="str">
        <f>IFERROR(VLOOKUP(BTT[[#This Row],[Verwendete Transaktion (Pflichtauswahl)]],Transaktionen[[Transaktionen]:[Langtext]],2,FALSE),"")</f>
        <v>Dispositionen Mehrfachbearbeitung</v>
      </c>
      <c r="V1972" s="10" t="str">
        <f>IFERROR(VLOOKUP(BTT[[#This Row],[Verwendetes Formular
(Auswahl falls relevant)]],Formulare[[Formularbezeichnung]:[Formularname (technisch)]],2,FALSE),"")</f>
        <v/>
      </c>
      <c r="Y1972" s="4"/>
      <c r="AK1972" s="10" t="str">
        <f>IF(BTT[[#This Row],[Subprozess
(optionale Auswahl)]]="","okay",IF(VLOOKUP(BTT[[#This Row],[Subprozess
(optionale Auswahl)]],BPML[[Subprozess]:[Zugeordneter Hauptprozess]],3,FALSE)=BTT[[#This Row],[Hauptprozess
(Pflichtauswahl)]],"okay","falscher Subprozess"))</f>
        <v>okay</v>
      </c>
      <c r="AL1972" t="str">
        <f>IF(aktives_Teilprojekt="Master","",IF(BTT[[#This Row],[Verantwortliches TP
(automatisch)]]=VLOOKUP(aktives_Teilprojekt,Teilprojekte[[Teilprojekte]:[Kürzel]],2,FALSE),"okay","Hauptprozess anderes TP"))</f>
        <v>okay</v>
      </c>
      <c r="AM19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2" s="10" t="str">
        <f>IFERROR(IF(BTT[[#This Row],[SAP-Modul
(Pflichtauswahl)]]&lt;&gt;VLOOKUP(BTT[[#This Row],[Verwendete Transaktion (Pflichtauswahl)]],Transaktionen[[Transaktionen]:[Modul]],3,FALSE),"Modul anders","okay"),"")</f>
        <v>okay</v>
      </c>
      <c r="AP1972" s="10" t="str">
        <f>IFERROR(IF(COUNTIFS(BTT[Verwendete Transaktion (Pflichtauswahl)],BTT[[#This Row],[Verwendete Transaktion (Pflichtauswahl)]],BTT[SAP-Modul
(Pflichtauswahl)],"&lt;&gt;"&amp;BTT[[#This Row],[SAP-Modul
(Pflichtauswahl)]])&gt;0,"Modul anders","okay"),"")</f>
        <v>okay</v>
      </c>
      <c r="AQ1972" s="10" t="str">
        <f>IFERROR(IF(COUNTIFS(BTT[Verwendete Transaktion (Pflichtauswahl)],BTT[[#This Row],[Verwendete Transaktion (Pflichtauswahl)]],BTT[Verantwortliches TP
(automatisch)],"&lt;&gt;"&amp;BTT[[#This Row],[Verantwortliches TP
(automatisch)]])&gt;0,"Transaktion mehrfach","okay"),"")</f>
        <v>okay</v>
      </c>
      <c r="AR1972" s="10" t="str">
        <f>IFERROR(IF(COUNTIFS(BTT[Verwendete Transaktion (Pflichtauswahl)],BTT[[#This Row],[Verwendete Transaktion (Pflichtauswahl)]],BTT[Verantwortliches TP
(automatisch)],"&lt;&gt;"&amp;VLOOKUP(aktives_Teilprojekt,Teilprojekte[[Teilprojekte]:[Kürzel]],2,FALSE))&gt;0,"Transaktion mehrfach","okay"),"")</f>
        <v>okay</v>
      </c>
      <c r="AS1972" s="10" t="s">
        <v>12699</v>
      </c>
      <c r="AT1972" s="10"/>
    </row>
    <row r="1973" spans="1:46" x14ac:dyDescent="0.25">
      <c r="A1973" s="14" t="str">
        <f>IFERROR(IF(BTT[[#This Row],[Lfd Nr. 
(aus konsolidierter Datei)]]&lt;&gt;"",BTT[[#This Row],[Lfd Nr. 
(aus konsolidierter Datei)]],VLOOKUP(aktives_Teilprojekt,Teilprojekte[[Teilprojekte]:[Kürzel]],2,FALSE)&amp;ROW(BTT[[#This Row],[Lfd Nr.
(automatisch)]])-2),"")</f>
        <v>FI1943</v>
      </c>
      <c r="B1973" s="15"/>
      <c r="C1973" s="15"/>
      <c r="E1973" s="10" t="str">
        <f>IFERROR(IF(NOT(BTT[[#This Row],[Manuelle Änderung des Verantwortliches TP
(Auswahl - bei Bedarf)]]=""),BTT[[#This Row],[Manuelle Änderung des Verantwortliches TP
(Auswahl - bei Bedarf)]],VLOOKUP(BTT[[#This Row],[Hauptprozess
(Pflichtauswahl)]],Hauptprozesse[],3,FALSE)),"")</f>
        <v>FI</v>
      </c>
      <c r="F1973" t="s">
        <v>3</v>
      </c>
      <c r="G1973" t="s">
        <v>14158</v>
      </c>
      <c r="H1973" s="10" t="s">
        <v>3</v>
      </c>
      <c r="I1973" t="s">
        <v>337</v>
      </c>
      <c r="J1973" s="10" t="str">
        <f>IFERROR(VLOOKUP(BTT[[#This Row],[Verwendete Transaktion (Pflichtauswahl)]],Transaktionen[[Transaktionen]:[Langtext]],2,FALSE),"")</f>
        <v>Cashstatus</v>
      </c>
      <c r="V1973" s="10" t="str">
        <f>IFERROR(VLOOKUP(BTT[[#This Row],[Verwendetes Formular
(Auswahl falls relevant)]],Formulare[[Formularbezeichnung]:[Formularname (technisch)]],2,FALSE),"")</f>
        <v/>
      </c>
      <c r="Y1973" s="4"/>
      <c r="AK1973" s="10" t="str">
        <f>IF(BTT[[#This Row],[Subprozess
(optionale Auswahl)]]="","okay",IF(VLOOKUP(BTT[[#This Row],[Subprozess
(optionale Auswahl)]],BPML[[Subprozess]:[Zugeordneter Hauptprozess]],3,FALSE)=BTT[[#This Row],[Hauptprozess
(Pflichtauswahl)]],"okay","falscher Subprozess"))</f>
        <v>okay</v>
      </c>
      <c r="AL1973" t="str">
        <f>IF(aktives_Teilprojekt="Master","",IF(BTT[[#This Row],[Verantwortliches TP
(automatisch)]]=VLOOKUP(aktives_Teilprojekt,Teilprojekte[[Teilprojekte]:[Kürzel]],2,FALSE),"okay","Hauptprozess anderes TP"))</f>
        <v>okay</v>
      </c>
      <c r="AM19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3" s="10" t="str">
        <f>IFERROR(IF(BTT[[#This Row],[SAP-Modul
(Pflichtauswahl)]]&lt;&gt;VLOOKUP(BTT[[#This Row],[Verwendete Transaktion (Pflichtauswahl)]],Transaktionen[[Transaktionen]:[Modul]],3,FALSE),"Modul anders","okay"),"")</f>
        <v>okay</v>
      </c>
      <c r="AP1973" s="10" t="str">
        <f>IFERROR(IF(COUNTIFS(BTT[Verwendete Transaktion (Pflichtauswahl)],BTT[[#This Row],[Verwendete Transaktion (Pflichtauswahl)]],BTT[SAP-Modul
(Pflichtauswahl)],"&lt;&gt;"&amp;BTT[[#This Row],[SAP-Modul
(Pflichtauswahl)]])&gt;0,"Modul anders","okay"),"")</f>
        <v>okay</v>
      </c>
      <c r="AQ1973" s="10" t="str">
        <f>IFERROR(IF(COUNTIFS(BTT[Verwendete Transaktion (Pflichtauswahl)],BTT[[#This Row],[Verwendete Transaktion (Pflichtauswahl)]],BTT[Verantwortliches TP
(automatisch)],"&lt;&gt;"&amp;BTT[[#This Row],[Verantwortliches TP
(automatisch)]])&gt;0,"Transaktion mehrfach","okay"),"")</f>
        <v>okay</v>
      </c>
      <c r="AR1973" s="10" t="str">
        <f>IFERROR(IF(COUNTIFS(BTT[Verwendete Transaktion (Pflichtauswahl)],BTT[[#This Row],[Verwendete Transaktion (Pflichtauswahl)]],BTT[Verantwortliches TP
(automatisch)],"&lt;&gt;"&amp;VLOOKUP(aktives_Teilprojekt,Teilprojekte[[Teilprojekte]:[Kürzel]],2,FALSE))&gt;0,"Transaktion mehrfach","okay"),"")</f>
        <v>okay</v>
      </c>
      <c r="AS1973" s="10" t="s">
        <v>12700</v>
      </c>
      <c r="AT1973" s="10"/>
    </row>
    <row r="1974" spans="1:46" x14ac:dyDescent="0.25">
      <c r="A1974" s="14" t="str">
        <f>IFERROR(IF(BTT[[#This Row],[Lfd Nr. 
(aus konsolidierter Datei)]]&lt;&gt;"",BTT[[#This Row],[Lfd Nr. 
(aus konsolidierter Datei)]],VLOOKUP(aktives_Teilprojekt,Teilprojekte[[Teilprojekte]:[Kürzel]],2,FALSE)&amp;ROW(BTT[[#This Row],[Lfd Nr.
(automatisch)]])-2),"")</f>
        <v>FI1944</v>
      </c>
      <c r="B1974" s="15"/>
      <c r="C1974" s="15"/>
      <c r="E1974" s="10" t="str">
        <f>IFERROR(IF(NOT(BTT[[#This Row],[Manuelle Änderung des Verantwortliches TP
(Auswahl - bei Bedarf)]]=""),BTT[[#This Row],[Manuelle Änderung des Verantwortliches TP
(Auswahl - bei Bedarf)]],VLOOKUP(BTT[[#This Row],[Hauptprozess
(Pflichtauswahl)]],Hauptprozesse[],3,FALSE)),"")</f>
        <v>FI</v>
      </c>
      <c r="F1974" t="s">
        <v>3</v>
      </c>
      <c r="G1974" t="s">
        <v>14158</v>
      </c>
      <c r="H1974" s="10" t="s">
        <v>3</v>
      </c>
      <c r="I1974" t="s">
        <v>339</v>
      </c>
      <c r="J1974" s="10" t="str">
        <f>IFERROR(VLOOKUP(BTT[[#This Row],[Verwendete Transaktion (Pflichtauswahl)]],Transaktionen[[Transaktionen]:[Langtext]],2,FALSE),"")</f>
        <v>Bestand Geldhandel</v>
      </c>
      <c r="V1974" s="10" t="str">
        <f>IFERROR(VLOOKUP(BTT[[#This Row],[Verwendetes Formular
(Auswahl falls relevant)]],Formulare[[Formularbezeichnung]:[Formularname (technisch)]],2,FALSE),"")</f>
        <v/>
      </c>
      <c r="Y1974" s="4"/>
      <c r="AK1974" s="10" t="str">
        <f>IF(BTT[[#This Row],[Subprozess
(optionale Auswahl)]]="","okay",IF(VLOOKUP(BTT[[#This Row],[Subprozess
(optionale Auswahl)]],BPML[[Subprozess]:[Zugeordneter Hauptprozess]],3,FALSE)=BTT[[#This Row],[Hauptprozess
(Pflichtauswahl)]],"okay","falscher Subprozess"))</f>
        <v>okay</v>
      </c>
      <c r="AL1974" t="str">
        <f>IF(aktives_Teilprojekt="Master","",IF(BTT[[#This Row],[Verantwortliches TP
(automatisch)]]=VLOOKUP(aktives_Teilprojekt,Teilprojekte[[Teilprojekte]:[Kürzel]],2,FALSE),"okay","Hauptprozess anderes TP"))</f>
        <v>okay</v>
      </c>
      <c r="AM19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4" s="10" t="str">
        <f>IFERROR(IF(BTT[[#This Row],[SAP-Modul
(Pflichtauswahl)]]&lt;&gt;VLOOKUP(BTT[[#This Row],[Verwendete Transaktion (Pflichtauswahl)]],Transaktionen[[Transaktionen]:[Modul]],3,FALSE),"Modul anders","okay"),"")</f>
        <v>okay</v>
      </c>
      <c r="AP1974" s="10" t="str">
        <f>IFERROR(IF(COUNTIFS(BTT[Verwendete Transaktion (Pflichtauswahl)],BTT[[#This Row],[Verwendete Transaktion (Pflichtauswahl)]],BTT[SAP-Modul
(Pflichtauswahl)],"&lt;&gt;"&amp;BTT[[#This Row],[SAP-Modul
(Pflichtauswahl)]])&gt;0,"Modul anders","okay"),"")</f>
        <v>okay</v>
      </c>
      <c r="AQ1974" s="10" t="str">
        <f>IFERROR(IF(COUNTIFS(BTT[Verwendete Transaktion (Pflichtauswahl)],BTT[[#This Row],[Verwendete Transaktion (Pflichtauswahl)]],BTT[Verantwortliches TP
(automatisch)],"&lt;&gt;"&amp;BTT[[#This Row],[Verantwortliches TP
(automatisch)]])&gt;0,"Transaktion mehrfach","okay"),"")</f>
        <v>okay</v>
      </c>
      <c r="AR1974" s="10" t="str">
        <f>IFERROR(IF(COUNTIFS(BTT[Verwendete Transaktion (Pflichtauswahl)],BTT[[#This Row],[Verwendete Transaktion (Pflichtauswahl)]],BTT[Verantwortliches TP
(automatisch)],"&lt;&gt;"&amp;VLOOKUP(aktives_Teilprojekt,Teilprojekte[[Teilprojekte]:[Kürzel]],2,FALSE))&gt;0,"Transaktion mehrfach","okay"),"")</f>
        <v>okay</v>
      </c>
      <c r="AS1974" s="10" t="s">
        <v>12701</v>
      </c>
      <c r="AT1974" s="10"/>
    </row>
    <row r="1975" spans="1:46" x14ac:dyDescent="0.25">
      <c r="A1975" s="14" t="str">
        <f>IFERROR(IF(BTT[[#This Row],[Lfd Nr. 
(aus konsolidierter Datei)]]&lt;&gt;"",BTT[[#This Row],[Lfd Nr. 
(aus konsolidierter Datei)]],VLOOKUP(aktives_Teilprojekt,Teilprojekte[[Teilprojekte]:[Kürzel]],2,FALSE)&amp;ROW(BTT[[#This Row],[Lfd Nr.
(automatisch)]])-2),"")</f>
        <v>FI1945</v>
      </c>
      <c r="B1975" s="15"/>
      <c r="C1975" s="15"/>
      <c r="E1975" s="10" t="str">
        <f>IFERROR(IF(NOT(BTT[[#This Row],[Manuelle Änderung des Verantwortliches TP
(Auswahl - bei Bedarf)]]=""),BTT[[#This Row],[Manuelle Änderung des Verantwortliches TP
(Auswahl - bei Bedarf)]],VLOOKUP(BTT[[#This Row],[Hauptprozess
(Pflichtauswahl)]],Hauptprozesse[],3,FALSE)),"")</f>
        <v>FI</v>
      </c>
      <c r="F1975" t="s">
        <v>3</v>
      </c>
      <c r="G1975" t="s">
        <v>14158</v>
      </c>
      <c r="H1975" s="10" t="s">
        <v>3</v>
      </c>
      <c r="I1975" t="s">
        <v>341</v>
      </c>
      <c r="J1975" s="10" t="str">
        <f>IFERROR(VLOOKUP(BTT[[#This Row],[Verwendete Transaktion (Pflichtauswahl)]],Transaktionen[[Transaktionen]:[Langtext]],2,FALSE),"")</f>
        <v>Kontenbuchung</v>
      </c>
      <c r="V1975" s="10" t="str">
        <f>IFERROR(VLOOKUP(BTT[[#This Row],[Verwendetes Formular
(Auswahl falls relevant)]],Formulare[[Formularbezeichnung]:[Formularname (technisch)]],2,FALSE),"")</f>
        <v/>
      </c>
      <c r="Y1975" s="4"/>
      <c r="AK1975" s="10" t="str">
        <f>IF(BTT[[#This Row],[Subprozess
(optionale Auswahl)]]="","okay",IF(VLOOKUP(BTT[[#This Row],[Subprozess
(optionale Auswahl)]],BPML[[Subprozess]:[Zugeordneter Hauptprozess]],3,FALSE)=BTT[[#This Row],[Hauptprozess
(Pflichtauswahl)]],"okay","falscher Subprozess"))</f>
        <v>okay</v>
      </c>
      <c r="AL1975" t="str">
        <f>IF(aktives_Teilprojekt="Master","",IF(BTT[[#This Row],[Verantwortliches TP
(automatisch)]]=VLOOKUP(aktives_Teilprojekt,Teilprojekte[[Teilprojekte]:[Kürzel]],2,FALSE),"okay","Hauptprozess anderes TP"))</f>
        <v>okay</v>
      </c>
      <c r="AM19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5" s="10" t="str">
        <f>IFERROR(IF(BTT[[#This Row],[SAP-Modul
(Pflichtauswahl)]]&lt;&gt;VLOOKUP(BTT[[#This Row],[Verwendete Transaktion (Pflichtauswahl)]],Transaktionen[[Transaktionen]:[Modul]],3,FALSE),"Modul anders","okay"),"")</f>
        <v>okay</v>
      </c>
      <c r="AP1975" s="10" t="str">
        <f>IFERROR(IF(COUNTIFS(BTT[Verwendete Transaktion (Pflichtauswahl)],BTT[[#This Row],[Verwendete Transaktion (Pflichtauswahl)]],BTT[SAP-Modul
(Pflichtauswahl)],"&lt;&gt;"&amp;BTT[[#This Row],[SAP-Modul
(Pflichtauswahl)]])&gt;0,"Modul anders","okay"),"")</f>
        <v>okay</v>
      </c>
      <c r="AQ1975" s="10" t="str">
        <f>IFERROR(IF(COUNTIFS(BTT[Verwendete Transaktion (Pflichtauswahl)],BTT[[#This Row],[Verwendete Transaktion (Pflichtauswahl)]],BTT[Verantwortliches TP
(automatisch)],"&lt;&gt;"&amp;BTT[[#This Row],[Verantwortliches TP
(automatisch)]])&gt;0,"Transaktion mehrfach","okay"),"")</f>
        <v>okay</v>
      </c>
      <c r="AR1975" s="10" t="str">
        <f>IFERROR(IF(COUNTIFS(BTT[Verwendete Transaktion (Pflichtauswahl)],BTT[[#This Row],[Verwendete Transaktion (Pflichtauswahl)]],BTT[Verantwortliches TP
(automatisch)],"&lt;&gt;"&amp;VLOOKUP(aktives_Teilprojekt,Teilprojekte[[Teilprojekte]:[Kürzel]],2,FALSE))&gt;0,"Transaktion mehrfach","okay"),"")</f>
        <v>okay</v>
      </c>
      <c r="AS1975" s="10" t="s">
        <v>12702</v>
      </c>
      <c r="AT1975" s="10"/>
    </row>
    <row r="1976" spans="1:46" x14ac:dyDescent="0.25">
      <c r="A1976" s="14" t="str">
        <f>IFERROR(IF(BTT[[#This Row],[Lfd Nr. 
(aus konsolidierter Datei)]]&lt;&gt;"",BTT[[#This Row],[Lfd Nr. 
(aus konsolidierter Datei)]],VLOOKUP(aktives_Teilprojekt,Teilprojekte[[Teilprojekte]:[Kürzel]],2,FALSE)&amp;ROW(BTT[[#This Row],[Lfd Nr.
(automatisch)]])-2),"")</f>
        <v>FI1946</v>
      </c>
      <c r="B1976" s="15"/>
      <c r="C1976" s="15"/>
      <c r="E1976" s="10" t="str">
        <f>IFERROR(IF(NOT(BTT[[#This Row],[Manuelle Änderung des Verantwortliches TP
(Auswahl - bei Bedarf)]]=""),BTT[[#This Row],[Manuelle Änderung des Verantwortliches TP
(Auswahl - bei Bedarf)]],VLOOKUP(BTT[[#This Row],[Hauptprozess
(Pflichtauswahl)]],Hauptprozesse[],3,FALSE)),"")</f>
        <v>FI</v>
      </c>
      <c r="F1976" t="s">
        <v>3</v>
      </c>
      <c r="G1976" t="s">
        <v>14158</v>
      </c>
      <c r="H1976" s="10" t="s">
        <v>3</v>
      </c>
      <c r="I1976" t="s">
        <v>343</v>
      </c>
      <c r="J1976" s="10" t="str">
        <f>IFERROR(VLOOKUP(BTT[[#This Row],[Verwendete Transaktion (Pflichtauswahl)]],Transaktionen[[Transaktionen]:[Langtext]],2,FALSE),"")</f>
        <v>Kontendisposition</v>
      </c>
      <c r="V1976" s="10" t="str">
        <f>IFERROR(VLOOKUP(BTT[[#This Row],[Verwendetes Formular
(Auswahl falls relevant)]],Formulare[[Formularbezeichnung]:[Formularname (technisch)]],2,FALSE),"")</f>
        <v/>
      </c>
      <c r="Y1976" s="4"/>
      <c r="AK1976" s="10" t="str">
        <f>IF(BTT[[#This Row],[Subprozess
(optionale Auswahl)]]="","okay",IF(VLOOKUP(BTT[[#This Row],[Subprozess
(optionale Auswahl)]],BPML[[Subprozess]:[Zugeordneter Hauptprozess]],3,FALSE)=BTT[[#This Row],[Hauptprozess
(Pflichtauswahl)]],"okay","falscher Subprozess"))</f>
        <v>okay</v>
      </c>
      <c r="AL1976" t="str">
        <f>IF(aktives_Teilprojekt="Master","",IF(BTT[[#This Row],[Verantwortliches TP
(automatisch)]]=VLOOKUP(aktives_Teilprojekt,Teilprojekte[[Teilprojekte]:[Kürzel]],2,FALSE),"okay","Hauptprozess anderes TP"))</f>
        <v>okay</v>
      </c>
      <c r="AM19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6" s="10" t="str">
        <f>IFERROR(IF(BTT[[#This Row],[SAP-Modul
(Pflichtauswahl)]]&lt;&gt;VLOOKUP(BTT[[#This Row],[Verwendete Transaktion (Pflichtauswahl)]],Transaktionen[[Transaktionen]:[Modul]],3,FALSE),"Modul anders","okay"),"")</f>
        <v>okay</v>
      </c>
      <c r="AP1976" s="10" t="str">
        <f>IFERROR(IF(COUNTIFS(BTT[Verwendete Transaktion (Pflichtauswahl)],BTT[[#This Row],[Verwendete Transaktion (Pflichtauswahl)]],BTT[SAP-Modul
(Pflichtauswahl)],"&lt;&gt;"&amp;BTT[[#This Row],[SAP-Modul
(Pflichtauswahl)]])&gt;0,"Modul anders","okay"),"")</f>
        <v>okay</v>
      </c>
      <c r="AQ1976" s="10" t="str">
        <f>IFERROR(IF(COUNTIFS(BTT[Verwendete Transaktion (Pflichtauswahl)],BTT[[#This Row],[Verwendete Transaktion (Pflichtauswahl)]],BTT[Verantwortliches TP
(automatisch)],"&lt;&gt;"&amp;BTT[[#This Row],[Verantwortliches TP
(automatisch)]])&gt;0,"Transaktion mehrfach","okay"),"")</f>
        <v>okay</v>
      </c>
      <c r="AR1976" s="10" t="str">
        <f>IFERROR(IF(COUNTIFS(BTT[Verwendete Transaktion (Pflichtauswahl)],BTT[[#This Row],[Verwendete Transaktion (Pflichtauswahl)]],BTT[Verantwortliches TP
(automatisch)],"&lt;&gt;"&amp;VLOOKUP(aktives_Teilprojekt,Teilprojekte[[Teilprojekte]:[Kürzel]],2,FALSE))&gt;0,"Transaktion mehrfach","okay"),"")</f>
        <v>okay</v>
      </c>
      <c r="AS1976" s="10" t="s">
        <v>12703</v>
      </c>
      <c r="AT1976" s="10"/>
    </row>
    <row r="1977" spans="1:46" x14ac:dyDescent="0.25">
      <c r="A1977" s="14" t="str">
        <f>IFERROR(IF(BTT[[#This Row],[Lfd Nr. 
(aus konsolidierter Datei)]]&lt;&gt;"",BTT[[#This Row],[Lfd Nr. 
(aus konsolidierter Datei)]],VLOOKUP(aktives_Teilprojekt,Teilprojekte[[Teilprojekte]:[Kürzel]],2,FALSE)&amp;ROW(BTT[[#This Row],[Lfd Nr.
(automatisch)]])-2),"")</f>
        <v>FI1947</v>
      </c>
      <c r="B1977" s="15"/>
      <c r="C1977" s="15"/>
      <c r="E1977" s="10" t="str">
        <f>IFERROR(IF(NOT(BTT[[#This Row],[Manuelle Änderung des Verantwortliches TP
(Auswahl - bei Bedarf)]]=""),BTT[[#This Row],[Manuelle Änderung des Verantwortliches TP
(Auswahl - bei Bedarf)]],VLOOKUP(BTT[[#This Row],[Hauptprozess
(Pflichtauswahl)]],Hauptprozesse[],3,FALSE)),"")</f>
        <v>FI</v>
      </c>
      <c r="F1977" t="s">
        <v>3</v>
      </c>
      <c r="G1977" t="s">
        <v>14158</v>
      </c>
      <c r="H1977" s="10" t="s">
        <v>3</v>
      </c>
      <c r="I1977" t="s">
        <v>345</v>
      </c>
      <c r="J1977" s="10" t="str">
        <f>IFERROR(VLOOKUP(BTT[[#This Row],[Verwendete Transaktion (Pflichtauswahl)]],Transaktionen[[Transaktionen]:[Langtext]],2,FALSE),"")</f>
        <v>Kontenkontrolle</v>
      </c>
      <c r="V1977" s="10" t="str">
        <f>IFERROR(VLOOKUP(BTT[[#This Row],[Verwendetes Formular
(Auswahl falls relevant)]],Formulare[[Formularbezeichnung]:[Formularname (technisch)]],2,FALSE),"")</f>
        <v/>
      </c>
      <c r="Y1977" s="4"/>
      <c r="AK1977" s="10" t="str">
        <f>IF(BTT[[#This Row],[Subprozess
(optionale Auswahl)]]="","okay",IF(VLOOKUP(BTT[[#This Row],[Subprozess
(optionale Auswahl)]],BPML[[Subprozess]:[Zugeordneter Hauptprozess]],3,FALSE)=BTT[[#This Row],[Hauptprozess
(Pflichtauswahl)]],"okay","falscher Subprozess"))</f>
        <v>okay</v>
      </c>
      <c r="AL1977" t="str">
        <f>IF(aktives_Teilprojekt="Master","",IF(BTT[[#This Row],[Verantwortliches TP
(automatisch)]]=VLOOKUP(aktives_Teilprojekt,Teilprojekte[[Teilprojekte]:[Kürzel]],2,FALSE),"okay","Hauptprozess anderes TP"))</f>
        <v>okay</v>
      </c>
      <c r="AM19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7" s="10" t="str">
        <f>IFERROR(IF(BTT[[#This Row],[SAP-Modul
(Pflichtauswahl)]]&lt;&gt;VLOOKUP(BTT[[#This Row],[Verwendete Transaktion (Pflichtauswahl)]],Transaktionen[[Transaktionen]:[Modul]],3,FALSE),"Modul anders","okay"),"")</f>
        <v>okay</v>
      </c>
      <c r="AP1977" s="10" t="str">
        <f>IFERROR(IF(COUNTIFS(BTT[Verwendete Transaktion (Pflichtauswahl)],BTT[[#This Row],[Verwendete Transaktion (Pflichtauswahl)]],BTT[SAP-Modul
(Pflichtauswahl)],"&lt;&gt;"&amp;BTT[[#This Row],[SAP-Modul
(Pflichtauswahl)]])&gt;0,"Modul anders","okay"),"")</f>
        <v>okay</v>
      </c>
      <c r="AQ1977" s="10" t="str">
        <f>IFERROR(IF(COUNTIFS(BTT[Verwendete Transaktion (Pflichtauswahl)],BTT[[#This Row],[Verwendete Transaktion (Pflichtauswahl)]],BTT[Verantwortliches TP
(automatisch)],"&lt;&gt;"&amp;BTT[[#This Row],[Verantwortliches TP
(automatisch)]])&gt;0,"Transaktion mehrfach","okay"),"")</f>
        <v>okay</v>
      </c>
      <c r="AR1977" s="10" t="str">
        <f>IFERROR(IF(COUNTIFS(BTT[Verwendete Transaktion (Pflichtauswahl)],BTT[[#This Row],[Verwendete Transaktion (Pflichtauswahl)]],BTT[Verantwortliches TP
(automatisch)],"&lt;&gt;"&amp;VLOOKUP(aktives_Teilprojekt,Teilprojekte[[Teilprojekte]:[Kürzel]],2,FALSE))&gt;0,"Transaktion mehrfach","okay"),"")</f>
        <v>okay</v>
      </c>
      <c r="AS1977" s="10" t="s">
        <v>12704</v>
      </c>
      <c r="AT1977" s="10"/>
    </row>
    <row r="1978" spans="1:46" x14ac:dyDescent="0.25">
      <c r="A1978" s="14" t="str">
        <f>IFERROR(IF(BTT[[#This Row],[Lfd Nr. 
(aus konsolidierter Datei)]]&lt;&gt;"",BTT[[#This Row],[Lfd Nr. 
(aus konsolidierter Datei)]],VLOOKUP(aktives_Teilprojekt,Teilprojekte[[Teilprojekte]:[Kürzel]],2,FALSE)&amp;ROW(BTT[[#This Row],[Lfd Nr.
(automatisch)]])-2),"")</f>
        <v>FI1948</v>
      </c>
      <c r="B1978" s="15"/>
      <c r="C1978" s="15"/>
      <c r="E1978" s="10" t="str">
        <f>IFERROR(IF(NOT(BTT[[#This Row],[Manuelle Änderung des Verantwortliches TP
(Auswahl - bei Bedarf)]]=""),BTT[[#This Row],[Manuelle Änderung des Verantwortliches TP
(Auswahl - bei Bedarf)]],VLOOKUP(BTT[[#This Row],[Hauptprozess
(Pflichtauswahl)]],Hauptprozesse[],3,FALSE)),"")</f>
        <v>FI</v>
      </c>
      <c r="F1978" t="s">
        <v>3</v>
      </c>
      <c r="G1978" t="s">
        <v>14158</v>
      </c>
      <c r="H1978" s="10" t="s">
        <v>3</v>
      </c>
      <c r="I1978" t="s">
        <v>347</v>
      </c>
      <c r="J1978" s="10" t="str">
        <f>IFERROR(VLOOKUP(BTT[[#This Row],[Verwendete Transaktion (Pflichtauswahl)]],Transaktionen[[Transaktionen]:[Langtext]],2,FALSE),"")</f>
        <v>Kontenstatus</v>
      </c>
      <c r="V1978" s="10" t="str">
        <f>IFERROR(VLOOKUP(BTT[[#This Row],[Verwendetes Formular
(Auswahl falls relevant)]],Formulare[[Formularbezeichnung]:[Formularname (technisch)]],2,FALSE),"")</f>
        <v/>
      </c>
      <c r="Y1978" s="4"/>
      <c r="AK1978" s="10" t="str">
        <f>IF(BTT[[#This Row],[Subprozess
(optionale Auswahl)]]="","okay",IF(VLOOKUP(BTT[[#This Row],[Subprozess
(optionale Auswahl)]],BPML[[Subprozess]:[Zugeordneter Hauptprozess]],3,FALSE)=BTT[[#This Row],[Hauptprozess
(Pflichtauswahl)]],"okay","falscher Subprozess"))</f>
        <v>okay</v>
      </c>
      <c r="AL1978" t="str">
        <f>IF(aktives_Teilprojekt="Master","",IF(BTT[[#This Row],[Verantwortliches TP
(automatisch)]]=VLOOKUP(aktives_Teilprojekt,Teilprojekte[[Teilprojekte]:[Kürzel]],2,FALSE),"okay","Hauptprozess anderes TP"))</f>
        <v>okay</v>
      </c>
      <c r="AM19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8" s="10" t="str">
        <f>IFERROR(IF(BTT[[#This Row],[SAP-Modul
(Pflichtauswahl)]]&lt;&gt;VLOOKUP(BTT[[#This Row],[Verwendete Transaktion (Pflichtauswahl)]],Transaktionen[[Transaktionen]:[Modul]],3,FALSE),"Modul anders","okay"),"")</f>
        <v>okay</v>
      </c>
      <c r="AP1978" s="10" t="str">
        <f>IFERROR(IF(COUNTIFS(BTT[Verwendete Transaktion (Pflichtauswahl)],BTT[[#This Row],[Verwendete Transaktion (Pflichtauswahl)]],BTT[SAP-Modul
(Pflichtauswahl)],"&lt;&gt;"&amp;BTT[[#This Row],[SAP-Modul
(Pflichtauswahl)]])&gt;0,"Modul anders","okay"),"")</f>
        <v>okay</v>
      </c>
      <c r="AQ1978" s="10" t="str">
        <f>IFERROR(IF(COUNTIFS(BTT[Verwendete Transaktion (Pflichtauswahl)],BTT[[#This Row],[Verwendete Transaktion (Pflichtauswahl)]],BTT[Verantwortliches TP
(automatisch)],"&lt;&gt;"&amp;BTT[[#This Row],[Verantwortliches TP
(automatisch)]])&gt;0,"Transaktion mehrfach","okay"),"")</f>
        <v>okay</v>
      </c>
      <c r="AR1978" s="10" t="str">
        <f>IFERROR(IF(COUNTIFS(BTT[Verwendete Transaktion (Pflichtauswahl)],BTT[[#This Row],[Verwendete Transaktion (Pflichtauswahl)]],BTT[Verantwortliches TP
(automatisch)],"&lt;&gt;"&amp;VLOOKUP(aktives_Teilprojekt,Teilprojekte[[Teilprojekte]:[Kürzel]],2,FALSE))&gt;0,"Transaktion mehrfach","okay"),"")</f>
        <v>okay</v>
      </c>
      <c r="AS1978" s="10" t="s">
        <v>12705</v>
      </c>
      <c r="AT1978" s="10"/>
    </row>
    <row r="1979" spans="1:46" x14ac:dyDescent="0.25">
      <c r="A1979" s="14" t="str">
        <f>IFERROR(IF(BTT[[#This Row],[Lfd Nr. 
(aus konsolidierter Datei)]]&lt;&gt;"",BTT[[#This Row],[Lfd Nr. 
(aus konsolidierter Datei)]],VLOOKUP(aktives_Teilprojekt,Teilprojekte[[Teilprojekte]:[Kürzel]],2,FALSE)&amp;ROW(BTT[[#This Row],[Lfd Nr.
(automatisch)]])-2),"")</f>
        <v>FI1949</v>
      </c>
      <c r="B1979" s="15"/>
      <c r="C1979" s="15"/>
      <c r="E1979" s="10" t="str">
        <f>IFERROR(IF(NOT(BTT[[#This Row],[Manuelle Änderung des Verantwortliches TP
(Auswahl - bei Bedarf)]]=""),BTT[[#This Row],[Manuelle Änderung des Verantwortliches TP
(Auswahl - bei Bedarf)]],VLOOKUP(BTT[[#This Row],[Hauptprozess
(Pflichtauswahl)]],Hauptprozesse[],3,FALSE)),"")</f>
        <v>FI</v>
      </c>
      <c r="F1979" t="s">
        <v>3</v>
      </c>
      <c r="G1979" t="s">
        <v>14158</v>
      </c>
      <c r="H1979" s="10" t="s">
        <v>3</v>
      </c>
      <c r="I1979" t="s">
        <v>353</v>
      </c>
      <c r="J1979" s="10" t="str">
        <f>IFERROR(VLOOKUP(BTT[[#This Row],[Verwendete Transaktion (Pflichtauswahl)]],Transaktionen[[Transaktionen]:[Langtext]],2,FALSE),"")</f>
        <v>Neusaldo</v>
      </c>
      <c r="V1979" s="10" t="str">
        <f>IFERROR(VLOOKUP(BTT[[#This Row],[Verwendetes Formular
(Auswahl falls relevant)]],Formulare[[Formularbezeichnung]:[Formularname (technisch)]],2,FALSE),"")</f>
        <v/>
      </c>
      <c r="Y1979" s="4"/>
      <c r="AK1979" s="10" t="str">
        <f>IF(BTT[[#This Row],[Subprozess
(optionale Auswahl)]]="","okay",IF(VLOOKUP(BTT[[#This Row],[Subprozess
(optionale Auswahl)]],BPML[[Subprozess]:[Zugeordneter Hauptprozess]],3,FALSE)=BTT[[#This Row],[Hauptprozess
(Pflichtauswahl)]],"okay","falscher Subprozess"))</f>
        <v>okay</v>
      </c>
      <c r="AL1979" t="str">
        <f>IF(aktives_Teilprojekt="Master","",IF(BTT[[#This Row],[Verantwortliches TP
(automatisch)]]=VLOOKUP(aktives_Teilprojekt,Teilprojekte[[Teilprojekte]:[Kürzel]],2,FALSE),"okay","Hauptprozess anderes TP"))</f>
        <v>okay</v>
      </c>
      <c r="AM19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9" s="10" t="str">
        <f>IFERROR(IF(BTT[[#This Row],[SAP-Modul
(Pflichtauswahl)]]&lt;&gt;VLOOKUP(BTT[[#This Row],[Verwendete Transaktion (Pflichtauswahl)]],Transaktionen[[Transaktionen]:[Modul]],3,FALSE),"Modul anders","okay"),"")</f>
        <v>okay</v>
      </c>
      <c r="AP1979" s="10" t="str">
        <f>IFERROR(IF(COUNTIFS(BTT[Verwendete Transaktion (Pflichtauswahl)],BTT[[#This Row],[Verwendete Transaktion (Pflichtauswahl)]],BTT[SAP-Modul
(Pflichtauswahl)],"&lt;&gt;"&amp;BTT[[#This Row],[SAP-Modul
(Pflichtauswahl)]])&gt;0,"Modul anders","okay"),"")</f>
        <v>okay</v>
      </c>
      <c r="AQ1979" s="10" t="str">
        <f>IFERROR(IF(COUNTIFS(BTT[Verwendete Transaktion (Pflichtauswahl)],BTT[[#This Row],[Verwendete Transaktion (Pflichtauswahl)]],BTT[Verantwortliches TP
(automatisch)],"&lt;&gt;"&amp;BTT[[#This Row],[Verantwortliches TP
(automatisch)]])&gt;0,"Transaktion mehrfach","okay"),"")</f>
        <v>okay</v>
      </c>
      <c r="AR1979" s="10" t="str">
        <f>IFERROR(IF(COUNTIFS(BTT[Verwendete Transaktion (Pflichtauswahl)],BTT[[#This Row],[Verwendete Transaktion (Pflichtauswahl)]],BTT[Verantwortliches TP
(automatisch)],"&lt;&gt;"&amp;VLOOKUP(aktives_Teilprojekt,Teilprojekte[[Teilprojekte]:[Kürzel]],2,FALSE))&gt;0,"Transaktion mehrfach","okay"),"")</f>
        <v>okay</v>
      </c>
      <c r="AS1979" s="10" t="s">
        <v>12706</v>
      </c>
      <c r="AT1979" s="10"/>
    </row>
    <row r="1980" spans="1:46" x14ac:dyDescent="0.25">
      <c r="A1980" s="14" t="str">
        <f>IFERROR(IF(BTT[[#This Row],[Lfd Nr. 
(aus konsolidierter Datei)]]&lt;&gt;"",BTT[[#This Row],[Lfd Nr. 
(aus konsolidierter Datei)]],VLOOKUP(aktives_Teilprojekt,Teilprojekte[[Teilprojekte]:[Kürzel]],2,FALSE)&amp;ROW(BTT[[#This Row],[Lfd Nr.
(automatisch)]])-2),"")</f>
        <v>FI1950</v>
      </c>
      <c r="B1980" s="15"/>
      <c r="C1980" s="15"/>
      <c r="E1980" s="10" t="str">
        <f>IFERROR(IF(NOT(BTT[[#This Row],[Manuelle Änderung des Verantwortliches TP
(Auswahl - bei Bedarf)]]=""),BTT[[#This Row],[Manuelle Änderung des Verantwortliches TP
(Auswahl - bei Bedarf)]],VLOOKUP(BTT[[#This Row],[Hauptprozess
(Pflichtauswahl)]],Hauptprozesse[],3,FALSE)),"")</f>
        <v>FI</v>
      </c>
      <c r="F1980" t="s">
        <v>3</v>
      </c>
      <c r="G1980" t="s">
        <v>14158</v>
      </c>
      <c r="H1980" s="10" t="s">
        <v>3</v>
      </c>
      <c r="I1980" t="s">
        <v>363</v>
      </c>
      <c r="J1980" s="10" t="str">
        <f>IFERROR(VLOOKUP(BTT[[#This Row],[Verwendete Transaktion (Pflichtauswahl)]],Transaktionen[[Transaktionen]:[Langtext]],2,FALSE),"")</f>
        <v>AutoBank: Einstellungen  Zielsysteme</v>
      </c>
      <c r="V1980" s="10" t="str">
        <f>IFERROR(VLOOKUP(BTT[[#This Row],[Verwendetes Formular
(Auswahl falls relevant)]],Formulare[[Formularbezeichnung]:[Formularname (technisch)]],2,FALSE),"")</f>
        <v/>
      </c>
      <c r="Y1980" s="4"/>
      <c r="AK1980" s="10" t="str">
        <f>IF(BTT[[#This Row],[Subprozess
(optionale Auswahl)]]="","okay",IF(VLOOKUP(BTT[[#This Row],[Subprozess
(optionale Auswahl)]],BPML[[Subprozess]:[Zugeordneter Hauptprozess]],3,FALSE)=BTT[[#This Row],[Hauptprozess
(Pflichtauswahl)]],"okay","falscher Subprozess"))</f>
        <v>okay</v>
      </c>
      <c r="AL1980" t="str">
        <f>IF(aktives_Teilprojekt="Master","",IF(BTT[[#This Row],[Verantwortliches TP
(automatisch)]]=VLOOKUP(aktives_Teilprojekt,Teilprojekte[[Teilprojekte]:[Kürzel]],2,FALSE),"okay","Hauptprozess anderes TP"))</f>
        <v>okay</v>
      </c>
      <c r="AM19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0" s="10" t="str">
        <f>IFERROR(IF(BTT[[#This Row],[SAP-Modul
(Pflichtauswahl)]]&lt;&gt;VLOOKUP(BTT[[#This Row],[Verwendete Transaktion (Pflichtauswahl)]],Transaktionen[[Transaktionen]:[Modul]],3,FALSE),"Modul anders","okay"),"")</f>
        <v>okay</v>
      </c>
      <c r="AP1980" s="10" t="str">
        <f>IFERROR(IF(COUNTIFS(BTT[Verwendete Transaktion (Pflichtauswahl)],BTT[[#This Row],[Verwendete Transaktion (Pflichtauswahl)]],BTT[SAP-Modul
(Pflichtauswahl)],"&lt;&gt;"&amp;BTT[[#This Row],[SAP-Modul
(Pflichtauswahl)]])&gt;0,"Modul anders","okay"),"")</f>
        <v>okay</v>
      </c>
      <c r="AQ1980" s="10" t="str">
        <f>IFERROR(IF(COUNTIFS(BTT[Verwendete Transaktion (Pflichtauswahl)],BTT[[#This Row],[Verwendete Transaktion (Pflichtauswahl)]],BTT[Verantwortliches TP
(automatisch)],"&lt;&gt;"&amp;BTT[[#This Row],[Verantwortliches TP
(automatisch)]])&gt;0,"Transaktion mehrfach","okay"),"")</f>
        <v>okay</v>
      </c>
      <c r="AR1980" s="10" t="str">
        <f>IFERROR(IF(COUNTIFS(BTT[Verwendete Transaktion (Pflichtauswahl)],BTT[[#This Row],[Verwendete Transaktion (Pflichtauswahl)]],BTT[Verantwortliches TP
(automatisch)],"&lt;&gt;"&amp;VLOOKUP(aktives_Teilprojekt,Teilprojekte[[Teilprojekte]:[Kürzel]],2,FALSE))&gt;0,"Transaktion mehrfach","okay"),"")</f>
        <v>okay</v>
      </c>
      <c r="AS1980" s="10" t="s">
        <v>12707</v>
      </c>
      <c r="AT1980" s="10"/>
    </row>
    <row r="1981" spans="1:46" x14ac:dyDescent="0.25">
      <c r="A1981" s="14" t="str">
        <f>IFERROR(IF(BTT[[#This Row],[Lfd Nr. 
(aus konsolidierter Datei)]]&lt;&gt;"",BTT[[#This Row],[Lfd Nr. 
(aus konsolidierter Datei)]],VLOOKUP(aktives_Teilprojekt,Teilprojekte[[Teilprojekte]:[Kürzel]],2,FALSE)&amp;ROW(BTT[[#This Row],[Lfd Nr.
(automatisch)]])-2),"")</f>
        <v>FI1951</v>
      </c>
      <c r="B1981" s="15"/>
      <c r="C1981" s="15"/>
      <c r="E1981" s="10" t="str">
        <f>IFERROR(IF(NOT(BTT[[#This Row],[Manuelle Änderung des Verantwortliches TP
(Auswahl - bei Bedarf)]]=""),BTT[[#This Row],[Manuelle Änderung des Verantwortliches TP
(Auswahl - bei Bedarf)]],VLOOKUP(BTT[[#This Row],[Hauptprozess
(Pflichtauswahl)]],Hauptprozesse[],3,FALSE)),"")</f>
        <v>FI</v>
      </c>
      <c r="F1981" t="s">
        <v>3</v>
      </c>
      <c r="G1981" t="s">
        <v>14158</v>
      </c>
      <c r="H1981" s="10" t="s">
        <v>3</v>
      </c>
      <c r="I1981" t="s">
        <v>369</v>
      </c>
      <c r="J1981" s="10" t="str">
        <f>IFERROR(VLOOKUP(BTT[[#This Row],[Verwendete Transaktion (Pflichtauswahl)]],Transaktionen[[Transaktionen]:[Langtext]],2,FALSE),"")</f>
        <v>Bereinigung</v>
      </c>
      <c r="V1981" s="10" t="str">
        <f>IFERROR(VLOOKUP(BTT[[#This Row],[Verwendetes Formular
(Auswahl falls relevant)]],Formulare[[Formularbezeichnung]:[Formularname (technisch)]],2,FALSE),"")</f>
        <v/>
      </c>
      <c r="Y1981" s="4"/>
      <c r="AK1981" s="10" t="str">
        <f>IF(BTT[[#This Row],[Subprozess
(optionale Auswahl)]]="","okay",IF(VLOOKUP(BTT[[#This Row],[Subprozess
(optionale Auswahl)]],BPML[[Subprozess]:[Zugeordneter Hauptprozess]],3,FALSE)=BTT[[#This Row],[Hauptprozess
(Pflichtauswahl)]],"okay","falscher Subprozess"))</f>
        <v>okay</v>
      </c>
      <c r="AL1981" t="str">
        <f>IF(aktives_Teilprojekt="Master","",IF(BTT[[#This Row],[Verantwortliches TP
(automatisch)]]=VLOOKUP(aktives_Teilprojekt,Teilprojekte[[Teilprojekte]:[Kürzel]],2,FALSE),"okay","Hauptprozess anderes TP"))</f>
        <v>okay</v>
      </c>
      <c r="AM19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1" s="10" t="str">
        <f>IFERROR(IF(BTT[[#This Row],[SAP-Modul
(Pflichtauswahl)]]&lt;&gt;VLOOKUP(BTT[[#This Row],[Verwendete Transaktion (Pflichtauswahl)]],Transaktionen[[Transaktionen]:[Modul]],3,FALSE),"Modul anders","okay"),"")</f>
        <v>okay</v>
      </c>
      <c r="AP1981" s="10" t="str">
        <f>IFERROR(IF(COUNTIFS(BTT[Verwendete Transaktion (Pflichtauswahl)],BTT[[#This Row],[Verwendete Transaktion (Pflichtauswahl)]],BTT[SAP-Modul
(Pflichtauswahl)],"&lt;&gt;"&amp;BTT[[#This Row],[SAP-Modul
(Pflichtauswahl)]])&gt;0,"Modul anders","okay"),"")</f>
        <v>okay</v>
      </c>
      <c r="AQ1981" s="10" t="str">
        <f>IFERROR(IF(COUNTIFS(BTT[Verwendete Transaktion (Pflichtauswahl)],BTT[[#This Row],[Verwendete Transaktion (Pflichtauswahl)]],BTT[Verantwortliches TP
(automatisch)],"&lt;&gt;"&amp;BTT[[#This Row],[Verantwortliches TP
(automatisch)]])&gt;0,"Transaktion mehrfach","okay"),"")</f>
        <v>okay</v>
      </c>
      <c r="AR1981" s="10" t="str">
        <f>IFERROR(IF(COUNTIFS(BTT[Verwendete Transaktion (Pflichtauswahl)],BTT[[#This Row],[Verwendete Transaktion (Pflichtauswahl)]],BTT[Verantwortliches TP
(automatisch)],"&lt;&gt;"&amp;VLOOKUP(aktives_Teilprojekt,Teilprojekte[[Teilprojekte]:[Kürzel]],2,FALSE))&gt;0,"Transaktion mehrfach","okay"),"")</f>
        <v>okay</v>
      </c>
      <c r="AS1981" s="10" t="s">
        <v>12708</v>
      </c>
      <c r="AT1981" s="10"/>
    </row>
    <row r="1982" spans="1:46" x14ac:dyDescent="0.25">
      <c r="A1982" s="14" t="str">
        <f>IFERROR(IF(BTT[[#This Row],[Lfd Nr. 
(aus konsolidierter Datei)]]&lt;&gt;"",BTT[[#This Row],[Lfd Nr. 
(aus konsolidierter Datei)]],VLOOKUP(aktives_Teilprojekt,Teilprojekte[[Teilprojekte]:[Kürzel]],2,FALSE)&amp;ROW(BTT[[#This Row],[Lfd Nr.
(automatisch)]])-2),"")</f>
        <v>FI1952</v>
      </c>
      <c r="B1982" s="15"/>
      <c r="C1982" s="15"/>
      <c r="E1982" s="10" t="str">
        <f>IFERROR(IF(NOT(BTT[[#This Row],[Manuelle Änderung des Verantwortliches TP
(Auswahl - bei Bedarf)]]=""),BTT[[#This Row],[Manuelle Änderung des Verantwortliches TP
(Auswahl - bei Bedarf)]],VLOOKUP(BTT[[#This Row],[Hauptprozess
(Pflichtauswahl)]],Hauptprozesse[],3,FALSE)),"")</f>
        <v>FI</v>
      </c>
      <c r="F1982" t="s">
        <v>3</v>
      </c>
      <c r="G1982" t="s">
        <v>14158</v>
      </c>
      <c r="H1982" s="10" t="s">
        <v>3</v>
      </c>
      <c r="I1982" t="s">
        <v>371</v>
      </c>
      <c r="J1982" s="10" t="str">
        <f>IFERROR(VLOOKUP(BTT[[#This Row],[Verwendete Transaktion (Pflichtauswahl)]],Transaktionen[[Transaktionen]:[Langtext]],2,FALSE),"")</f>
        <v>CBR Einstellungen Ableitungstabelle</v>
      </c>
      <c r="V1982" s="10" t="str">
        <f>IFERROR(VLOOKUP(BTT[[#This Row],[Verwendetes Formular
(Auswahl falls relevant)]],Formulare[[Formularbezeichnung]:[Formularname (technisch)]],2,FALSE),"")</f>
        <v/>
      </c>
      <c r="Y1982" s="4"/>
      <c r="AK1982" s="10" t="str">
        <f>IF(BTT[[#This Row],[Subprozess
(optionale Auswahl)]]="","okay",IF(VLOOKUP(BTT[[#This Row],[Subprozess
(optionale Auswahl)]],BPML[[Subprozess]:[Zugeordneter Hauptprozess]],3,FALSE)=BTT[[#This Row],[Hauptprozess
(Pflichtauswahl)]],"okay","falscher Subprozess"))</f>
        <v>okay</v>
      </c>
      <c r="AL1982" t="str">
        <f>IF(aktives_Teilprojekt="Master","",IF(BTT[[#This Row],[Verantwortliches TP
(automatisch)]]=VLOOKUP(aktives_Teilprojekt,Teilprojekte[[Teilprojekte]:[Kürzel]],2,FALSE),"okay","Hauptprozess anderes TP"))</f>
        <v>okay</v>
      </c>
      <c r="AM19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2" s="10" t="str">
        <f>IFERROR(IF(BTT[[#This Row],[SAP-Modul
(Pflichtauswahl)]]&lt;&gt;VLOOKUP(BTT[[#This Row],[Verwendete Transaktion (Pflichtauswahl)]],Transaktionen[[Transaktionen]:[Modul]],3,FALSE),"Modul anders","okay"),"")</f>
        <v>okay</v>
      </c>
      <c r="AP1982" s="10" t="str">
        <f>IFERROR(IF(COUNTIFS(BTT[Verwendete Transaktion (Pflichtauswahl)],BTT[[#This Row],[Verwendete Transaktion (Pflichtauswahl)]],BTT[SAP-Modul
(Pflichtauswahl)],"&lt;&gt;"&amp;BTT[[#This Row],[SAP-Modul
(Pflichtauswahl)]])&gt;0,"Modul anders","okay"),"")</f>
        <v>okay</v>
      </c>
      <c r="AQ1982" s="10" t="str">
        <f>IFERROR(IF(COUNTIFS(BTT[Verwendete Transaktion (Pflichtauswahl)],BTT[[#This Row],[Verwendete Transaktion (Pflichtauswahl)]],BTT[Verantwortliches TP
(automatisch)],"&lt;&gt;"&amp;BTT[[#This Row],[Verantwortliches TP
(automatisch)]])&gt;0,"Transaktion mehrfach","okay"),"")</f>
        <v>okay</v>
      </c>
      <c r="AR1982" s="10" t="str">
        <f>IFERROR(IF(COUNTIFS(BTT[Verwendete Transaktion (Pflichtauswahl)],BTT[[#This Row],[Verwendete Transaktion (Pflichtauswahl)]],BTT[Verantwortliches TP
(automatisch)],"&lt;&gt;"&amp;VLOOKUP(aktives_Teilprojekt,Teilprojekte[[Teilprojekte]:[Kürzel]],2,FALSE))&gt;0,"Transaktion mehrfach","okay"),"")</f>
        <v>okay</v>
      </c>
      <c r="AS1982" s="10" t="s">
        <v>12709</v>
      </c>
      <c r="AT1982" s="10"/>
    </row>
    <row r="1983" spans="1:46" x14ac:dyDescent="0.25">
      <c r="A1983" s="14" t="str">
        <f>IFERROR(IF(BTT[[#This Row],[Lfd Nr. 
(aus konsolidierter Datei)]]&lt;&gt;"",BTT[[#This Row],[Lfd Nr. 
(aus konsolidierter Datei)]],VLOOKUP(aktives_Teilprojekt,Teilprojekte[[Teilprojekte]:[Kürzel]],2,FALSE)&amp;ROW(BTT[[#This Row],[Lfd Nr.
(automatisch)]])-2),"")</f>
        <v>FI1953</v>
      </c>
      <c r="B1983" s="15"/>
      <c r="C1983" s="15"/>
      <c r="E1983" s="10" t="str">
        <f>IFERROR(IF(NOT(BTT[[#This Row],[Manuelle Änderung des Verantwortliches TP
(Auswahl - bei Bedarf)]]=""),BTT[[#This Row],[Manuelle Änderung des Verantwortliches TP
(Auswahl - bei Bedarf)]],VLOOKUP(BTT[[#This Row],[Hauptprozess
(Pflichtauswahl)]],Hauptprozesse[],3,FALSE)),"")</f>
        <v>FI</v>
      </c>
      <c r="F1983" t="s">
        <v>3</v>
      </c>
      <c r="G1983" t="s">
        <v>14158</v>
      </c>
      <c r="H1983" s="10" t="s">
        <v>3</v>
      </c>
      <c r="I1983" t="s">
        <v>375</v>
      </c>
      <c r="J1983" s="10" t="str">
        <f>IFERROR(VLOOKUP(BTT[[#This Row],[Verwendete Transaktion (Pflichtauswahl)]],Transaktionen[[Transaktionen]:[Langtext]],2,FALSE),"")</f>
        <v>Datenkontext</v>
      </c>
      <c r="V1983" s="10" t="str">
        <f>IFERROR(VLOOKUP(BTT[[#This Row],[Verwendetes Formular
(Auswahl falls relevant)]],Formulare[[Formularbezeichnung]:[Formularname (technisch)]],2,FALSE),"")</f>
        <v/>
      </c>
      <c r="Y1983" s="4"/>
      <c r="AK1983" s="10" t="str">
        <f>IF(BTT[[#This Row],[Subprozess
(optionale Auswahl)]]="","okay",IF(VLOOKUP(BTT[[#This Row],[Subprozess
(optionale Auswahl)]],BPML[[Subprozess]:[Zugeordneter Hauptprozess]],3,FALSE)=BTT[[#This Row],[Hauptprozess
(Pflichtauswahl)]],"okay","falscher Subprozess"))</f>
        <v>okay</v>
      </c>
      <c r="AL1983" t="str">
        <f>IF(aktives_Teilprojekt="Master","",IF(BTT[[#This Row],[Verantwortliches TP
(automatisch)]]=VLOOKUP(aktives_Teilprojekt,Teilprojekte[[Teilprojekte]:[Kürzel]],2,FALSE),"okay","Hauptprozess anderes TP"))</f>
        <v>okay</v>
      </c>
      <c r="AM19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3" s="10" t="str">
        <f>IFERROR(IF(BTT[[#This Row],[SAP-Modul
(Pflichtauswahl)]]&lt;&gt;VLOOKUP(BTT[[#This Row],[Verwendete Transaktion (Pflichtauswahl)]],Transaktionen[[Transaktionen]:[Modul]],3,FALSE),"Modul anders","okay"),"")</f>
        <v>okay</v>
      </c>
      <c r="AP1983" s="10" t="str">
        <f>IFERROR(IF(COUNTIFS(BTT[Verwendete Transaktion (Pflichtauswahl)],BTT[[#This Row],[Verwendete Transaktion (Pflichtauswahl)]],BTT[SAP-Modul
(Pflichtauswahl)],"&lt;&gt;"&amp;BTT[[#This Row],[SAP-Modul
(Pflichtauswahl)]])&gt;0,"Modul anders","okay"),"")</f>
        <v>okay</v>
      </c>
      <c r="AQ1983" s="10" t="str">
        <f>IFERROR(IF(COUNTIFS(BTT[Verwendete Transaktion (Pflichtauswahl)],BTT[[#This Row],[Verwendete Transaktion (Pflichtauswahl)]],BTT[Verantwortliches TP
(automatisch)],"&lt;&gt;"&amp;BTT[[#This Row],[Verantwortliches TP
(automatisch)]])&gt;0,"Transaktion mehrfach","okay"),"")</f>
        <v>okay</v>
      </c>
      <c r="AR1983" s="10" t="str">
        <f>IFERROR(IF(COUNTIFS(BTT[Verwendete Transaktion (Pflichtauswahl)],BTT[[#This Row],[Verwendete Transaktion (Pflichtauswahl)]],BTT[Verantwortliches TP
(automatisch)],"&lt;&gt;"&amp;VLOOKUP(aktives_Teilprojekt,Teilprojekte[[Teilprojekte]:[Kürzel]],2,FALSE))&gt;0,"Transaktion mehrfach","okay"),"")</f>
        <v>okay</v>
      </c>
      <c r="AS1983" s="10" t="s">
        <v>12710</v>
      </c>
      <c r="AT1983" s="10"/>
    </row>
    <row r="1984" spans="1:46" x14ac:dyDescent="0.25">
      <c r="A1984" s="14" t="str">
        <f>IFERROR(IF(BTT[[#This Row],[Lfd Nr. 
(aus konsolidierter Datei)]]&lt;&gt;"",BTT[[#This Row],[Lfd Nr. 
(aus konsolidierter Datei)]],VLOOKUP(aktives_Teilprojekt,Teilprojekte[[Teilprojekte]:[Kürzel]],2,FALSE)&amp;ROW(BTT[[#This Row],[Lfd Nr.
(automatisch)]])-2),"")</f>
        <v>FI1954</v>
      </c>
      <c r="B1984" s="15"/>
      <c r="C1984" s="15"/>
      <c r="E1984" s="10" t="str">
        <f>IFERROR(IF(NOT(BTT[[#This Row],[Manuelle Änderung des Verantwortliches TP
(Auswahl - bei Bedarf)]]=""),BTT[[#This Row],[Manuelle Änderung des Verantwortliches TP
(Auswahl - bei Bedarf)]],VLOOKUP(BTT[[#This Row],[Hauptprozess
(Pflichtauswahl)]],Hauptprozesse[],3,FALSE)),"")</f>
        <v>FI</v>
      </c>
      <c r="F1984" t="s">
        <v>3</v>
      </c>
      <c r="G1984" t="s">
        <v>14158</v>
      </c>
      <c r="H1984" s="10" t="s">
        <v>3</v>
      </c>
      <c r="I1984" t="s">
        <v>378</v>
      </c>
      <c r="J1984" s="10" t="str">
        <f>IFERROR(VLOOKUP(BTT[[#This Row],[Verwendete Transaktion (Pflichtauswahl)]],Transaktionen[[Transaktionen]:[Langtext]],2,FALSE),"")</f>
        <v>Felder für Prüfung auf dopp. Import</v>
      </c>
      <c r="V1984" s="10" t="str">
        <f>IFERROR(VLOOKUP(BTT[[#This Row],[Verwendetes Formular
(Auswahl falls relevant)]],Formulare[[Formularbezeichnung]:[Formularname (technisch)]],2,FALSE),"")</f>
        <v/>
      </c>
      <c r="Y1984" s="4"/>
      <c r="AK1984" s="10" t="str">
        <f>IF(BTT[[#This Row],[Subprozess
(optionale Auswahl)]]="","okay",IF(VLOOKUP(BTT[[#This Row],[Subprozess
(optionale Auswahl)]],BPML[[Subprozess]:[Zugeordneter Hauptprozess]],3,FALSE)=BTT[[#This Row],[Hauptprozess
(Pflichtauswahl)]],"okay","falscher Subprozess"))</f>
        <v>okay</v>
      </c>
      <c r="AL1984" t="str">
        <f>IF(aktives_Teilprojekt="Master","",IF(BTT[[#This Row],[Verantwortliches TP
(automatisch)]]=VLOOKUP(aktives_Teilprojekt,Teilprojekte[[Teilprojekte]:[Kürzel]],2,FALSE),"okay","Hauptprozess anderes TP"))</f>
        <v>okay</v>
      </c>
      <c r="AM19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4" s="10" t="str">
        <f>IFERROR(IF(BTT[[#This Row],[SAP-Modul
(Pflichtauswahl)]]&lt;&gt;VLOOKUP(BTT[[#This Row],[Verwendete Transaktion (Pflichtauswahl)]],Transaktionen[[Transaktionen]:[Modul]],3,FALSE),"Modul anders","okay"),"")</f>
        <v>okay</v>
      </c>
      <c r="AP1984" s="10" t="str">
        <f>IFERROR(IF(COUNTIFS(BTT[Verwendete Transaktion (Pflichtauswahl)],BTT[[#This Row],[Verwendete Transaktion (Pflichtauswahl)]],BTT[SAP-Modul
(Pflichtauswahl)],"&lt;&gt;"&amp;BTT[[#This Row],[SAP-Modul
(Pflichtauswahl)]])&gt;0,"Modul anders","okay"),"")</f>
        <v>okay</v>
      </c>
      <c r="AQ1984" s="10" t="str">
        <f>IFERROR(IF(COUNTIFS(BTT[Verwendete Transaktion (Pflichtauswahl)],BTT[[#This Row],[Verwendete Transaktion (Pflichtauswahl)]],BTT[Verantwortliches TP
(automatisch)],"&lt;&gt;"&amp;BTT[[#This Row],[Verantwortliches TP
(automatisch)]])&gt;0,"Transaktion mehrfach","okay"),"")</f>
        <v>okay</v>
      </c>
      <c r="AR1984" s="10" t="str">
        <f>IFERROR(IF(COUNTIFS(BTT[Verwendete Transaktion (Pflichtauswahl)],BTT[[#This Row],[Verwendete Transaktion (Pflichtauswahl)]],BTT[Verantwortliches TP
(automatisch)],"&lt;&gt;"&amp;VLOOKUP(aktives_Teilprojekt,Teilprojekte[[Teilprojekte]:[Kürzel]],2,FALSE))&gt;0,"Transaktion mehrfach","okay"),"")</f>
        <v>okay</v>
      </c>
      <c r="AS1984" s="10" t="s">
        <v>12711</v>
      </c>
      <c r="AT1984" s="10"/>
    </row>
    <row r="1985" spans="1:46" x14ac:dyDescent="0.25">
      <c r="A1985" s="14" t="str">
        <f>IFERROR(IF(BTT[[#This Row],[Lfd Nr. 
(aus konsolidierter Datei)]]&lt;&gt;"",BTT[[#This Row],[Lfd Nr. 
(aus konsolidierter Datei)]],VLOOKUP(aktives_Teilprojekt,Teilprojekte[[Teilprojekte]:[Kürzel]],2,FALSE)&amp;ROW(BTT[[#This Row],[Lfd Nr.
(automatisch)]])-2),"")</f>
        <v>FI1955</v>
      </c>
      <c r="B1985" s="15"/>
      <c r="C1985" s="15"/>
      <c r="E1985" s="10" t="str">
        <f>IFERROR(IF(NOT(BTT[[#This Row],[Manuelle Änderung des Verantwortliches TP
(Auswahl - bei Bedarf)]]=""),BTT[[#This Row],[Manuelle Änderung des Verantwortliches TP
(Auswahl - bei Bedarf)]],VLOOKUP(BTT[[#This Row],[Hauptprozess
(Pflichtauswahl)]],Hauptprozesse[],3,FALSE)),"")</f>
        <v>FI</v>
      </c>
      <c r="F1985" t="s">
        <v>3</v>
      </c>
      <c r="G1985" t="s">
        <v>14158</v>
      </c>
      <c r="H1985" s="10" t="s">
        <v>3</v>
      </c>
      <c r="I1985" t="s">
        <v>380</v>
      </c>
      <c r="J1985" s="10" t="str">
        <f>IFERROR(VLOOKUP(BTT[[#This Row],[Verwendete Transaktion (Pflichtauswahl)]],Transaktionen[[Transaktionen]:[Langtext]],2,FALSE),"")</f>
        <v>ASM: Formate</v>
      </c>
      <c r="V1985" s="10" t="str">
        <f>IFERROR(VLOOKUP(BTT[[#This Row],[Verwendetes Formular
(Auswahl falls relevant)]],Formulare[[Formularbezeichnung]:[Formularname (technisch)]],2,FALSE),"")</f>
        <v/>
      </c>
      <c r="Y1985" s="4"/>
      <c r="AK1985" s="10" t="str">
        <f>IF(BTT[[#This Row],[Subprozess
(optionale Auswahl)]]="","okay",IF(VLOOKUP(BTT[[#This Row],[Subprozess
(optionale Auswahl)]],BPML[[Subprozess]:[Zugeordneter Hauptprozess]],3,FALSE)=BTT[[#This Row],[Hauptprozess
(Pflichtauswahl)]],"okay","falscher Subprozess"))</f>
        <v>okay</v>
      </c>
      <c r="AL1985" t="str">
        <f>IF(aktives_Teilprojekt="Master","",IF(BTT[[#This Row],[Verantwortliches TP
(automatisch)]]=VLOOKUP(aktives_Teilprojekt,Teilprojekte[[Teilprojekte]:[Kürzel]],2,FALSE),"okay","Hauptprozess anderes TP"))</f>
        <v>okay</v>
      </c>
      <c r="AM19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5" s="10" t="str">
        <f>IFERROR(IF(BTT[[#This Row],[SAP-Modul
(Pflichtauswahl)]]&lt;&gt;VLOOKUP(BTT[[#This Row],[Verwendete Transaktion (Pflichtauswahl)]],Transaktionen[[Transaktionen]:[Modul]],3,FALSE),"Modul anders","okay"),"")</f>
        <v>okay</v>
      </c>
      <c r="AP1985" s="10" t="str">
        <f>IFERROR(IF(COUNTIFS(BTT[Verwendete Transaktion (Pflichtauswahl)],BTT[[#This Row],[Verwendete Transaktion (Pflichtauswahl)]],BTT[SAP-Modul
(Pflichtauswahl)],"&lt;&gt;"&amp;BTT[[#This Row],[SAP-Modul
(Pflichtauswahl)]])&gt;0,"Modul anders","okay"),"")</f>
        <v>okay</v>
      </c>
      <c r="AQ1985" s="10" t="str">
        <f>IFERROR(IF(COUNTIFS(BTT[Verwendete Transaktion (Pflichtauswahl)],BTT[[#This Row],[Verwendete Transaktion (Pflichtauswahl)]],BTT[Verantwortliches TP
(automatisch)],"&lt;&gt;"&amp;BTT[[#This Row],[Verantwortliches TP
(automatisch)]])&gt;0,"Transaktion mehrfach","okay"),"")</f>
        <v>okay</v>
      </c>
      <c r="AR1985" s="10" t="str">
        <f>IFERROR(IF(COUNTIFS(BTT[Verwendete Transaktion (Pflichtauswahl)],BTT[[#This Row],[Verwendete Transaktion (Pflichtauswahl)]],BTT[Verantwortliches TP
(automatisch)],"&lt;&gt;"&amp;VLOOKUP(aktives_Teilprojekt,Teilprojekte[[Teilprojekte]:[Kürzel]],2,FALSE))&gt;0,"Transaktion mehrfach","okay"),"")</f>
        <v>okay</v>
      </c>
      <c r="AS1985" s="10" t="s">
        <v>12712</v>
      </c>
      <c r="AT1985" s="10"/>
    </row>
    <row r="1986" spans="1:46" x14ac:dyDescent="0.25">
      <c r="A1986" s="14" t="str">
        <f>IFERROR(IF(BTT[[#This Row],[Lfd Nr. 
(aus konsolidierter Datei)]]&lt;&gt;"",BTT[[#This Row],[Lfd Nr. 
(aus konsolidierter Datei)]],VLOOKUP(aktives_Teilprojekt,Teilprojekte[[Teilprojekte]:[Kürzel]],2,FALSE)&amp;ROW(BTT[[#This Row],[Lfd Nr.
(automatisch)]])-2),"")</f>
        <v>FI1956</v>
      </c>
      <c r="B1986" s="15"/>
      <c r="C1986" s="15"/>
      <c r="E1986" s="10" t="str">
        <f>IFERROR(IF(NOT(BTT[[#This Row],[Manuelle Änderung des Verantwortliches TP
(Auswahl - bei Bedarf)]]=""),BTT[[#This Row],[Manuelle Änderung des Verantwortliches TP
(Auswahl - bei Bedarf)]],VLOOKUP(BTT[[#This Row],[Hauptprozess
(Pflichtauswahl)]],Hauptprozesse[],3,FALSE)),"")</f>
        <v>FI</v>
      </c>
      <c r="F1986" t="s">
        <v>3</v>
      </c>
      <c r="G1986" t="s">
        <v>14158</v>
      </c>
      <c r="H1986" s="10" t="s">
        <v>3</v>
      </c>
      <c r="I1986" t="s">
        <v>382</v>
      </c>
      <c r="J1986" s="10" t="str">
        <f>IFERROR(VLOOKUP(BTT[[#This Row],[Verwendete Transaktion (Pflichtauswahl)]],Transaktionen[[Transaktionen]:[Langtext]],2,FALSE),"")</f>
        <v>ASM: Herkunft</v>
      </c>
      <c r="V1986" s="10" t="str">
        <f>IFERROR(VLOOKUP(BTT[[#This Row],[Verwendetes Formular
(Auswahl falls relevant)]],Formulare[[Formularbezeichnung]:[Formularname (technisch)]],2,FALSE),"")</f>
        <v/>
      </c>
      <c r="Y1986" s="4"/>
      <c r="AK1986" s="10" t="str">
        <f>IF(BTT[[#This Row],[Subprozess
(optionale Auswahl)]]="","okay",IF(VLOOKUP(BTT[[#This Row],[Subprozess
(optionale Auswahl)]],BPML[[Subprozess]:[Zugeordneter Hauptprozess]],3,FALSE)=BTT[[#This Row],[Hauptprozess
(Pflichtauswahl)]],"okay","falscher Subprozess"))</f>
        <v>okay</v>
      </c>
      <c r="AL1986" t="str">
        <f>IF(aktives_Teilprojekt="Master","",IF(BTT[[#This Row],[Verantwortliches TP
(automatisch)]]=VLOOKUP(aktives_Teilprojekt,Teilprojekte[[Teilprojekte]:[Kürzel]],2,FALSE),"okay","Hauptprozess anderes TP"))</f>
        <v>okay</v>
      </c>
      <c r="AM19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6" s="10" t="str">
        <f>IFERROR(IF(BTT[[#This Row],[SAP-Modul
(Pflichtauswahl)]]&lt;&gt;VLOOKUP(BTT[[#This Row],[Verwendete Transaktion (Pflichtauswahl)]],Transaktionen[[Transaktionen]:[Modul]],3,FALSE),"Modul anders","okay"),"")</f>
        <v>okay</v>
      </c>
      <c r="AP1986" s="10" t="str">
        <f>IFERROR(IF(COUNTIFS(BTT[Verwendete Transaktion (Pflichtauswahl)],BTT[[#This Row],[Verwendete Transaktion (Pflichtauswahl)]],BTT[SAP-Modul
(Pflichtauswahl)],"&lt;&gt;"&amp;BTT[[#This Row],[SAP-Modul
(Pflichtauswahl)]])&gt;0,"Modul anders","okay"),"")</f>
        <v>okay</v>
      </c>
      <c r="AQ1986" s="10" t="str">
        <f>IFERROR(IF(COUNTIFS(BTT[Verwendete Transaktion (Pflichtauswahl)],BTT[[#This Row],[Verwendete Transaktion (Pflichtauswahl)]],BTT[Verantwortliches TP
(automatisch)],"&lt;&gt;"&amp;BTT[[#This Row],[Verantwortliches TP
(automatisch)]])&gt;0,"Transaktion mehrfach","okay"),"")</f>
        <v>okay</v>
      </c>
      <c r="AR1986" s="10" t="str">
        <f>IFERROR(IF(COUNTIFS(BTT[Verwendete Transaktion (Pflichtauswahl)],BTT[[#This Row],[Verwendete Transaktion (Pflichtauswahl)]],BTT[Verantwortliches TP
(automatisch)],"&lt;&gt;"&amp;VLOOKUP(aktives_Teilprojekt,Teilprojekte[[Teilprojekte]:[Kürzel]],2,FALSE))&gt;0,"Transaktion mehrfach","okay"),"")</f>
        <v>okay</v>
      </c>
      <c r="AS1986" s="10" t="s">
        <v>12713</v>
      </c>
      <c r="AT1986" s="10"/>
    </row>
    <row r="1987" spans="1:46" x14ac:dyDescent="0.25">
      <c r="A1987" s="14" t="str">
        <f>IFERROR(IF(BTT[[#This Row],[Lfd Nr. 
(aus konsolidierter Datei)]]&lt;&gt;"",BTT[[#This Row],[Lfd Nr. 
(aus konsolidierter Datei)]],VLOOKUP(aktives_Teilprojekt,Teilprojekte[[Teilprojekte]:[Kürzel]],2,FALSE)&amp;ROW(BTT[[#This Row],[Lfd Nr.
(automatisch)]])-2),"")</f>
        <v>FI1957</v>
      </c>
      <c r="B1987" s="15"/>
      <c r="C1987" s="15"/>
      <c r="E1987" s="10" t="str">
        <f>IFERROR(IF(NOT(BTT[[#This Row],[Manuelle Änderung des Verantwortliches TP
(Auswahl - bei Bedarf)]]=""),BTT[[#This Row],[Manuelle Änderung des Verantwortliches TP
(Auswahl - bei Bedarf)]],VLOOKUP(BTT[[#This Row],[Hauptprozess
(Pflichtauswahl)]],Hauptprozesse[],3,FALSE)),"")</f>
        <v>FI</v>
      </c>
      <c r="F1987" t="s">
        <v>3</v>
      </c>
      <c r="G1987" t="s">
        <v>14158</v>
      </c>
      <c r="H1987" s="10" t="s">
        <v>3</v>
      </c>
      <c r="I1987" t="s">
        <v>392</v>
      </c>
      <c r="J1987" s="10" t="str">
        <f>IFERROR(VLOOKUP(BTT[[#This Row],[Verwendete Transaktion (Pflichtauswahl)]],Transaktionen[[Transaktionen]:[Langtext]],2,FALSE),"")</f>
        <v>Kontogruppen</v>
      </c>
      <c r="V1987" s="10" t="str">
        <f>IFERROR(VLOOKUP(BTT[[#This Row],[Verwendetes Formular
(Auswahl falls relevant)]],Formulare[[Formularbezeichnung]:[Formularname (technisch)]],2,FALSE),"")</f>
        <v/>
      </c>
      <c r="Y1987" s="4"/>
      <c r="AK1987" s="10" t="str">
        <f>IF(BTT[[#This Row],[Subprozess
(optionale Auswahl)]]="","okay",IF(VLOOKUP(BTT[[#This Row],[Subprozess
(optionale Auswahl)]],BPML[[Subprozess]:[Zugeordneter Hauptprozess]],3,FALSE)=BTT[[#This Row],[Hauptprozess
(Pflichtauswahl)]],"okay","falscher Subprozess"))</f>
        <v>okay</v>
      </c>
      <c r="AL1987" t="str">
        <f>IF(aktives_Teilprojekt="Master","",IF(BTT[[#This Row],[Verantwortliches TP
(automatisch)]]=VLOOKUP(aktives_Teilprojekt,Teilprojekte[[Teilprojekte]:[Kürzel]],2,FALSE),"okay","Hauptprozess anderes TP"))</f>
        <v>okay</v>
      </c>
      <c r="AM19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7" s="10" t="str">
        <f>IFERROR(IF(BTT[[#This Row],[SAP-Modul
(Pflichtauswahl)]]&lt;&gt;VLOOKUP(BTT[[#This Row],[Verwendete Transaktion (Pflichtauswahl)]],Transaktionen[[Transaktionen]:[Modul]],3,FALSE),"Modul anders","okay"),"")</f>
        <v>okay</v>
      </c>
      <c r="AP1987" s="10" t="str">
        <f>IFERROR(IF(COUNTIFS(BTT[Verwendete Transaktion (Pflichtauswahl)],BTT[[#This Row],[Verwendete Transaktion (Pflichtauswahl)]],BTT[SAP-Modul
(Pflichtauswahl)],"&lt;&gt;"&amp;BTT[[#This Row],[SAP-Modul
(Pflichtauswahl)]])&gt;0,"Modul anders","okay"),"")</f>
        <v>okay</v>
      </c>
      <c r="AQ1987" s="10" t="str">
        <f>IFERROR(IF(COUNTIFS(BTT[Verwendete Transaktion (Pflichtauswahl)],BTT[[#This Row],[Verwendete Transaktion (Pflichtauswahl)]],BTT[Verantwortliches TP
(automatisch)],"&lt;&gt;"&amp;BTT[[#This Row],[Verantwortliches TP
(automatisch)]])&gt;0,"Transaktion mehrfach","okay"),"")</f>
        <v>okay</v>
      </c>
      <c r="AR1987" s="10" t="str">
        <f>IFERROR(IF(COUNTIFS(BTT[Verwendete Transaktion (Pflichtauswahl)],BTT[[#This Row],[Verwendete Transaktion (Pflichtauswahl)]],BTT[Verantwortliches TP
(automatisch)],"&lt;&gt;"&amp;VLOOKUP(aktives_Teilprojekt,Teilprojekte[[Teilprojekte]:[Kürzel]],2,FALSE))&gt;0,"Transaktion mehrfach","okay"),"")</f>
        <v>okay</v>
      </c>
      <c r="AS1987" s="10" t="s">
        <v>12714</v>
      </c>
      <c r="AT1987" s="10"/>
    </row>
    <row r="1988" spans="1:46" x14ac:dyDescent="0.25">
      <c r="A1988" s="14" t="str">
        <f>IFERROR(IF(BTT[[#This Row],[Lfd Nr. 
(aus konsolidierter Datei)]]&lt;&gt;"",BTT[[#This Row],[Lfd Nr. 
(aus konsolidierter Datei)]],VLOOKUP(aktives_Teilprojekt,Teilprojekte[[Teilprojekte]:[Kürzel]],2,FALSE)&amp;ROW(BTT[[#This Row],[Lfd Nr.
(automatisch)]])-2),"")</f>
        <v>FI1958</v>
      </c>
      <c r="B1988" s="15"/>
      <c r="C1988" s="15"/>
      <c r="E1988" s="10" t="str">
        <f>IFERROR(IF(NOT(BTT[[#This Row],[Manuelle Änderung des Verantwortliches TP
(Auswahl - bei Bedarf)]]=""),BTT[[#This Row],[Manuelle Änderung des Verantwortliches TP
(Auswahl - bei Bedarf)]],VLOOKUP(BTT[[#This Row],[Hauptprozess
(Pflichtauswahl)]],Hauptprozesse[],3,FALSE)),"")</f>
        <v>FI</v>
      </c>
      <c r="F1988" t="s">
        <v>3</v>
      </c>
      <c r="G1988" t="s">
        <v>14158</v>
      </c>
      <c r="H1988" s="10" t="s">
        <v>3</v>
      </c>
      <c r="I1988" t="s">
        <v>390</v>
      </c>
      <c r="J1988" s="10" t="str">
        <f>IFERROR(VLOOKUP(BTT[[#This Row],[Verwendete Transaktion (Pflichtauswahl)]],Transaktionen[[Transaktionen]:[Langtext]],2,FALSE),"")</f>
        <v>Übersicht Bewegungsdaten</v>
      </c>
      <c r="V1988" s="10" t="str">
        <f>IFERROR(VLOOKUP(BTT[[#This Row],[Verwendetes Formular
(Auswahl falls relevant)]],Formulare[[Formularbezeichnung]:[Formularname (technisch)]],2,FALSE),"")</f>
        <v/>
      </c>
      <c r="Y1988" s="4"/>
      <c r="AK1988" s="10" t="str">
        <f>IF(BTT[[#This Row],[Subprozess
(optionale Auswahl)]]="","okay",IF(VLOOKUP(BTT[[#This Row],[Subprozess
(optionale Auswahl)]],BPML[[Subprozess]:[Zugeordneter Hauptprozess]],3,FALSE)=BTT[[#This Row],[Hauptprozess
(Pflichtauswahl)]],"okay","falscher Subprozess"))</f>
        <v>okay</v>
      </c>
      <c r="AL1988" t="str">
        <f>IF(aktives_Teilprojekt="Master","",IF(BTT[[#This Row],[Verantwortliches TP
(automatisch)]]=VLOOKUP(aktives_Teilprojekt,Teilprojekte[[Teilprojekte]:[Kürzel]],2,FALSE),"okay","Hauptprozess anderes TP"))</f>
        <v>okay</v>
      </c>
      <c r="AM19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8" s="10" t="str">
        <f>IFERROR(IF(BTT[[#This Row],[SAP-Modul
(Pflichtauswahl)]]&lt;&gt;VLOOKUP(BTT[[#This Row],[Verwendete Transaktion (Pflichtauswahl)]],Transaktionen[[Transaktionen]:[Modul]],3,FALSE),"Modul anders","okay"),"")</f>
        <v>okay</v>
      </c>
      <c r="AP1988" s="10" t="str">
        <f>IFERROR(IF(COUNTIFS(BTT[Verwendete Transaktion (Pflichtauswahl)],BTT[[#This Row],[Verwendete Transaktion (Pflichtauswahl)]],BTT[SAP-Modul
(Pflichtauswahl)],"&lt;&gt;"&amp;BTT[[#This Row],[SAP-Modul
(Pflichtauswahl)]])&gt;0,"Modul anders","okay"),"")</f>
        <v>okay</v>
      </c>
      <c r="AQ1988" s="10" t="str">
        <f>IFERROR(IF(COUNTIFS(BTT[Verwendete Transaktion (Pflichtauswahl)],BTT[[#This Row],[Verwendete Transaktion (Pflichtauswahl)]],BTT[Verantwortliches TP
(automatisch)],"&lt;&gt;"&amp;BTT[[#This Row],[Verantwortliches TP
(automatisch)]])&gt;0,"Transaktion mehrfach","okay"),"")</f>
        <v>okay</v>
      </c>
      <c r="AR1988" s="10" t="str">
        <f>IFERROR(IF(COUNTIFS(BTT[Verwendete Transaktion (Pflichtauswahl)],BTT[[#This Row],[Verwendete Transaktion (Pflichtauswahl)]],BTT[Verantwortliches TP
(automatisch)],"&lt;&gt;"&amp;VLOOKUP(aktives_Teilprojekt,Teilprojekte[[Teilprojekte]:[Kürzel]],2,FALSE))&gt;0,"Transaktion mehrfach","okay"),"")</f>
        <v>okay</v>
      </c>
      <c r="AS1988" s="10" t="s">
        <v>12715</v>
      </c>
      <c r="AT1988" s="10"/>
    </row>
    <row r="1989" spans="1:46" x14ac:dyDescent="0.25">
      <c r="A1989" s="14" t="str">
        <f>IFERROR(IF(BTT[[#This Row],[Lfd Nr. 
(aus konsolidierter Datei)]]&lt;&gt;"",BTT[[#This Row],[Lfd Nr. 
(aus konsolidierter Datei)]],VLOOKUP(aktives_Teilprojekt,Teilprojekte[[Teilprojekte]:[Kürzel]],2,FALSE)&amp;ROW(BTT[[#This Row],[Lfd Nr.
(automatisch)]])-2),"")</f>
        <v>FI1959</v>
      </c>
      <c r="B1989" s="15"/>
      <c r="C1989" s="15"/>
      <c r="E1989" s="10" t="str">
        <f>IFERROR(IF(NOT(BTT[[#This Row],[Manuelle Änderung des Verantwortliches TP
(Auswahl - bei Bedarf)]]=""),BTT[[#This Row],[Manuelle Änderung des Verantwortliches TP
(Auswahl - bei Bedarf)]],VLOOKUP(BTT[[#This Row],[Hauptprozess
(Pflichtauswahl)]],Hauptprozesse[],3,FALSE)),"")</f>
        <v>FI</v>
      </c>
      <c r="F1989" t="s">
        <v>3</v>
      </c>
      <c r="G1989" t="s">
        <v>14158</v>
      </c>
      <c r="H1989" s="10" t="s">
        <v>3</v>
      </c>
      <c r="I1989" t="s">
        <v>396</v>
      </c>
      <c r="J1989" s="10" t="str">
        <f>IFERROR(VLOOKUP(BTT[[#This Row],[Verwendete Transaktion (Pflichtauswahl)]],Transaktionen[[Transaktionen]:[Langtext]],2,FALSE),"")</f>
        <v>ASM: Protokollanzeige</v>
      </c>
      <c r="V1989" s="10" t="str">
        <f>IFERROR(VLOOKUP(BTT[[#This Row],[Verwendetes Formular
(Auswahl falls relevant)]],Formulare[[Formularbezeichnung]:[Formularname (technisch)]],2,FALSE),"")</f>
        <v/>
      </c>
      <c r="Y1989" s="4"/>
      <c r="AK1989" s="10" t="str">
        <f>IF(BTT[[#This Row],[Subprozess
(optionale Auswahl)]]="","okay",IF(VLOOKUP(BTT[[#This Row],[Subprozess
(optionale Auswahl)]],BPML[[Subprozess]:[Zugeordneter Hauptprozess]],3,FALSE)=BTT[[#This Row],[Hauptprozess
(Pflichtauswahl)]],"okay","falscher Subprozess"))</f>
        <v>okay</v>
      </c>
      <c r="AL1989" t="str">
        <f>IF(aktives_Teilprojekt="Master","",IF(BTT[[#This Row],[Verantwortliches TP
(automatisch)]]=VLOOKUP(aktives_Teilprojekt,Teilprojekte[[Teilprojekte]:[Kürzel]],2,FALSE),"okay","Hauptprozess anderes TP"))</f>
        <v>okay</v>
      </c>
      <c r="AM19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9" s="10" t="str">
        <f>IFERROR(IF(BTT[[#This Row],[SAP-Modul
(Pflichtauswahl)]]&lt;&gt;VLOOKUP(BTT[[#This Row],[Verwendete Transaktion (Pflichtauswahl)]],Transaktionen[[Transaktionen]:[Modul]],3,FALSE),"Modul anders","okay"),"")</f>
        <v>okay</v>
      </c>
      <c r="AP1989" s="10" t="str">
        <f>IFERROR(IF(COUNTIFS(BTT[Verwendete Transaktion (Pflichtauswahl)],BTT[[#This Row],[Verwendete Transaktion (Pflichtauswahl)]],BTT[SAP-Modul
(Pflichtauswahl)],"&lt;&gt;"&amp;BTT[[#This Row],[SAP-Modul
(Pflichtauswahl)]])&gt;0,"Modul anders","okay"),"")</f>
        <v>okay</v>
      </c>
      <c r="AQ1989" s="10" t="str">
        <f>IFERROR(IF(COUNTIFS(BTT[Verwendete Transaktion (Pflichtauswahl)],BTT[[#This Row],[Verwendete Transaktion (Pflichtauswahl)]],BTT[Verantwortliches TP
(automatisch)],"&lt;&gt;"&amp;BTT[[#This Row],[Verantwortliches TP
(automatisch)]])&gt;0,"Transaktion mehrfach","okay"),"")</f>
        <v>okay</v>
      </c>
      <c r="AR1989" s="10" t="str">
        <f>IFERROR(IF(COUNTIFS(BTT[Verwendete Transaktion (Pflichtauswahl)],BTT[[#This Row],[Verwendete Transaktion (Pflichtauswahl)]],BTT[Verantwortliches TP
(automatisch)],"&lt;&gt;"&amp;VLOOKUP(aktives_Teilprojekt,Teilprojekte[[Teilprojekte]:[Kürzel]],2,FALSE))&gt;0,"Transaktion mehrfach","okay"),"")</f>
        <v>okay</v>
      </c>
      <c r="AS1989" s="10" t="s">
        <v>12716</v>
      </c>
      <c r="AT1989" s="10"/>
    </row>
    <row r="1990" spans="1:46" x14ac:dyDescent="0.25">
      <c r="A1990" s="14" t="str">
        <f>IFERROR(IF(BTT[[#This Row],[Lfd Nr. 
(aus konsolidierter Datei)]]&lt;&gt;"",BTT[[#This Row],[Lfd Nr. 
(aus konsolidierter Datei)]],VLOOKUP(aktives_Teilprojekt,Teilprojekte[[Teilprojekte]:[Kürzel]],2,FALSE)&amp;ROW(BTT[[#This Row],[Lfd Nr.
(automatisch)]])-2),"")</f>
        <v>FI1960</v>
      </c>
      <c r="B1990" s="15"/>
      <c r="C1990" s="15"/>
      <c r="E1990" s="10" t="str">
        <f>IFERROR(IF(NOT(BTT[[#This Row],[Manuelle Änderung des Verantwortliches TP
(Auswahl - bei Bedarf)]]=""),BTT[[#This Row],[Manuelle Änderung des Verantwortliches TP
(Auswahl - bei Bedarf)]],VLOOKUP(BTT[[#This Row],[Hauptprozess
(Pflichtauswahl)]],Hauptprozesse[],3,FALSE)),"")</f>
        <v>FI</v>
      </c>
      <c r="F1990" t="s">
        <v>3</v>
      </c>
      <c r="G1990" t="s">
        <v>14158</v>
      </c>
      <c r="H1990" s="10" t="s">
        <v>3</v>
      </c>
      <c r="I1990" t="s">
        <v>398</v>
      </c>
      <c r="J1990" s="10" t="str">
        <f>IFERROR(VLOOKUP(BTT[[#This Row],[Verwendete Transaktion (Pflichtauswahl)]],Transaktionen[[Transaktionen]:[Langtext]],2,FALSE),"")</f>
        <v>ASM: Profilverarbeitung</v>
      </c>
      <c r="V1990" s="10" t="str">
        <f>IFERROR(VLOOKUP(BTT[[#This Row],[Verwendetes Formular
(Auswahl falls relevant)]],Formulare[[Formularbezeichnung]:[Formularname (technisch)]],2,FALSE),"")</f>
        <v/>
      </c>
      <c r="Y1990" s="4"/>
      <c r="AK1990" s="10" t="str">
        <f>IF(BTT[[#This Row],[Subprozess
(optionale Auswahl)]]="","okay",IF(VLOOKUP(BTT[[#This Row],[Subprozess
(optionale Auswahl)]],BPML[[Subprozess]:[Zugeordneter Hauptprozess]],3,FALSE)=BTT[[#This Row],[Hauptprozess
(Pflichtauswahl)]],"okay","falscher Subprozess"))</f>
        <v>okay</v>
      </c>
      <c r="AL1990" t="str">
        <f>IF(aktives_Teilprojekt="Master","",IF(BTT[[#This Row],[Verantwortliches TP
(automatisch)]]=VLOOKUP(aktives_Teilprojekt,Teilprojekte[[Teilprojekte]:[Kürzel]],2,FALSE),"okay","Hauptprozess anderes TP"))</f>
        <v>okay</v>
      </c>
      <c r="AM19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0" s="10" t="str">
        <f>IFERROR(IF(BTT[[#This Row],[SAP-Modul
(Pflichtauswahl)]]&lt;&gt;VLOOKUP(BTT[[#This Row],[Verwendete Transaktion (Pflichtauswahl)]],Transaktionen[[Transaktionen]:[Modul]],3,FALSE),"Modul anders","okay"),"")</f>
        <v>okay</v>
      </c>
      <c r="AP1990" s="10" t="str">
        <f>IFERROR(IF(COUNTIFS(BTT[Verwendete Transaktion (Pflichtauswahl)],BTT[[#This Row],[Verwendete Transaktion (Pflichtauswahl)]],BTT[SAP-Modul
(Pflichtauswahl)],"&lt;&gt;"&amp;BTT[[#This Row],[SAP-Modul
(Pflichtauswahl)]])&gt;0,"Modul anders","okay"),"")</f>
        <v>okay</v>
      </c>
      <c r="AQ1990" s="10" t="str">
        <f>IFERROR(IF(COUNTIFS(BTT[Verwendete Transaktion (Pflichtauswahl)],BTT[[#This Row],[Verwendete Transaktion (Pflichtauswahl)]],BTT[Verantwortliches TP
(automatisch)],"&lt;&gt;"&amp;BTT[[#This Row],[Verantwortliches TP
(automatisch)]])&gt;0,"Transaktion mehrfach","okay"),"")</f>
        <v>okay</v>
      </c>
      <c r="AR1990" s="10" t="str">
        <f>IFERROR(IF(COUNTIFS(BTT[Verwendete Transaktion (Pflichtauswahl)],BTT[[#This Row],[Verwendete Transaktion (Pflichtauswahl)]],BTT[Verantwortliches TP
(automatisch)],"&lt;&gt;"&amp;VLOOKUP(aktives_Teilprojekt,Teilprojekte[[Teilprojekte]:[Kürzel]],2,FALSE))&gt;0,"Transaktion mehrfach","okay"),"")</f>
        <v>okay</v>
      </c>
      <c r="AS1990" s="10" t="s">
        <v>12717</v>
      </c>
      <c r="AT1990" s="10"/>
    </row>
    <row r="1991" spans="1:46" x14ac:dyDescent="0.25">
      <c r="A1991" s="14" t="str">
        <f>IFERROR(IF(BTT[[#This Row],[Lfd Nr. 
(aus konsolidierter Datei)]]&lt;&gt;"",BTT[[#This Row],[Lfd Nr. 
(aus konsolidierter Datei)]],VLOOKUP(aktives_Teilprojekt,Teilprojekte[[Teilprojekte]:[Kürzel]],2,FALSE)&amp;ROW(BTT[[#This Row],[Lfd Nr.
(automatisch)]])-2),"")</f>
        <v>FI1961</v>
      </c>
      <c r="B1991" s="15"/>
      <c r="C1991" s="15"/>
      <c r="E1991" s="10" t="str">
        <f>IFERROR(IF(NOT(BTT[[#This Row],[Manuelle Änderung des Verantwortliches TP
(Auswahl - bei Bedarf)]]=""),BTT[[#This Row],[Manuelle Änderung des Verantwortliches TP
(Auswahl - bei Bedarf)]],VLOOKUP(BTT[[#This Row],[Hauptprozess
(Pflichtauswahl)]],Hauptprozesse[],3,FALSE)),"")</f>
        <v>FI</v>
      </c>
      <c r="F1991" t="s">
        <v>3</v>
      </c>
      <c r="G1991" t="s">
        <v>14158</v>
      </c>
      <c r="H1991" s="10" t="s">
        <v>3</v>
      </c>
      <c r="I1991" t="s">
        <v>400</v>
      </c>
      <c r="J1991" s="10" t="str">
        <f>IFERROR(VLOOKUP(BTT[[#This Row],[Verwendete Transaktion (Pflichtauswahl)]],Transaktionen[[Transaktionen]:[Langtext]],2,FALSE),"")</f>
        <v>Konto Stammdaten</v>
      </c>
      <c r="V1991" s="10" t="str">
        <f>IFERROR(VLOOKUP(BTT[[#This Row],[Verwendetes Formular
(Auswahl falls relevant)]],Formulare[[Formularbezeichnung]:[Formularname (technisch)]],2,FALSE),"")</f>
        <v/>
      </c>
      <c r="Y1991" s="4"/>
      <c r="AK1991" s="10" t="str">
        <f>IF(BTT[[#This Row],[Subprozess
(optionale Auswahl)]]="","okay",IF(VLOOKUP(BTT[[#This Row],[Subprozess
(optionale Auswahl)]],BPML[[Subprozess]:[Zugeordneter Hauptprozess]],3,FALSE)=BTT[[#This Row],[Hauptprozess
(Pflichtauswahl)]],"okay","falscher Subprozess"))</f>
        <v>okay</v>
      </c>
      <c r="AL1991" t="str">
        <f>IF(aktives_Teilprojekt="Master","",IF(BTT[[#This Row],[Verantwortliches TP
(automatisch)]]=VLOOKUP(aktives_Teilprojekt,Teilprojekte[[Teilprojekte]:[Kürzel]],2,FALSE),"okay","Hauptprozess anderes TP"))</f>
        <v>okay</v>
      </c>
      <c r="AM19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1" s="10" t="str">
        <f>IFERROR(IF(BTT[[#This Row],[SAP-Modul
(Pflichtauswahl)]]&lt;&gt;VLOOKUP(BTT[[#This Row],[Verwendete Transaktion (Pflichtauswahl)]],Transaktionen[[Transaktionen]:[Modul]],3,FALSE),"Modul anders","okay"),"")</f>
        <v>okay</v>
      </c>
      <c r="AP1991" s="10" t="str">
        <f>IFERROR(IF(COUNTIFS(BTT[Verwendete Transaktion (Pflichtauswahl)],BTT[[#This Row],[Verwendete Transaktion (Pflichtauswahl)]],BTT[SAP-Modul
(Pflichtauswahl)],"&lt;&gt;"&amp;BTT[[#This Row],[SAP-Modul
(Pflichtauswahl)]])&gt;0,"Modul anders","okay"),"")</f>
        <v>okay</v>
      </c>
      <c r="AQ1991" s="10" t="str">
        <f>IFERROR(IF(COUNTIFS(BTT[Verwendete Transaktion (Pflichtauswahl)],BTT[[#This Row],[Verwendete Transaktion (Pflichtauswahl)]],BTT[Verantwortliches TP
(automatisch)],"&lt;&gt;"&amp;BTT[[#This Row],[Verantwortliches TP
(automatisch)]])&gt;0,"Transaktion mehrfach","okay"),"")</f>
        <v>okay</v>
      </c>
      <c r="AR1991" s="10" t="str">
        <f>IFERROR(IF(COUNTIFS(BTT[Verwendete Transaktion (Pflichtauswahl)],BTT[[#This Row],[Verwendete Transaktion (Pflichtauswahl)]],BTT[Verantwortliches TP
(automatisch)],"&lt;&gt;"&amp;VLOOKUP(aktives_Teilprojekt,Teilprojekte[[Teilprojekte]:[Kürzel]],2,FALSE))&gt;0,"Transaktion mehrfach","okay"),"")</f>
        <v>okay</v>
      </c>
      <c r="AS1991" s="10" t="s">
        <v>12718</v>
      </c>
      <c r="AT1991" s="10"/>
    </row>
    <row r="1992" spans="1:46" x14ac:dyDescent="0.25">
      <c r="A1992" s="14" t="str">
        <f>IFERROR(IF(BTT[[#This Row],[Lfd Nr. 
(aus konsolidierter Datei)]]&lt;&gt;"",BTT[[#This Row],[Lfd Nr. 
(aus konsolidierter Datei)]],VLOOKUP(aktives_Teilprojekt,Teilprojekte[[Teilprojekte]:[Kürzel]],2,FALSE)&amp;ROW(BTT[[#This Row],[Lfd Nr.
(automatisch)]])-2),"")</f>
        <v>FI1962</v>
      </c>
      <c r="B1992" s="15"/>
      <c r="C1992" s="15"/>
      <c r="E1992" s="10" t="str">
        <f>IFERROR(IF(NOT(BTT[[#This Row],[Manuelle Änderung des Verantwortliches TP
(Auswahl - bei Bedarf)]]=""),BTT[[#This Row],[Manuelle Änderung des Verantwortliches TP
(Auswahl - bei Bedarf)]],VLOOKUP(BTT[[#This Row],[Hauptprozess
(Pflichtauswahl)]],Hauptprozesse[],3,FALSE)),"")</f>
        <v>FI</v>
      </c>
      <c r="F1992" t="s">
        <v>3</v>
      </c>
      <c r="G1992" t="s">
        <v>14158</v>
      </c>
      <c r="H1992" s="10" t="s">
        <v>3</v>
      </c>
      <c r="I1992" t="s">
        <v>406</v>
      </c>
      <c r="J1992" s="10" t="str">
        <f>IFERROR(VLOOKUP(BTT[[#This Row],[Verwendete Transaktion (Pflichtauswahl)]],Transaktionen[[Transaktionen]:[Langtext]],2,FALSE),"")</f>
        <v>Verarbeitungsfunktion</v>
      </c>
      <c r="V1992" s="10" t="str">
        <f>IFERROR(VLOOKUP(BTT[[#This Row],[Verwendetes Formular
(Auswahl falls relevant)]],Formulare[[Formularbezeichnung]:[Formularname (technisch)]],2,FALSE),"")</f>
        <v/>
      </c>
      <c r="Y1992" s="4"/>
      <c r="AK1992" s="10" t="str">
        <f>IF(BTT[[#This Row],[Subprozess
(optionale Auswahl)]]="","okay",IF(VLOOKUP(BTT[[#This Row],[Subprozess
(optionale Auswahl)]],BPML[[Subprozess]:[Zugeordneter Hauptprozess]],3,FALSE)=BTT[[#This Row],[Hauptprozess
(Pflichtauswahl)]],"okay","falscher Subprozess"))</f>
        <v>okay</v>
      </c>
      <c r="AL1992" t="str">
        <f>IF(aktives_Teilprojekt="Master","",IF(BTT[[#This Row],[Verantwortliches TP
(automatisch)]]=VLOOKUP(aktives_Teilprojekt,Teilprojekte[[Teilprojekte]:[Kürzel]],2,FALSE),"okay","Hauptprozess anderes TP"))</f>
        <v>okay</v>
      </c>
      <c r="AM19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2" s="10" t="str">
        <f>IFERROR(IF(BTT[[#This Row],[SAP-Modul
(Pflichtauswahl)]]&lt;&gt;VLOOKUP(BTT[[#This Row],[Verwendete Transaktion (Pflichtauswahl)]],Transaktionen[[Transaktionen]:[Modul]],3,FALSE),"Modul anders","okay"),"")</f>
        <v>okay</v>
      </c>
      <c r="AP1992" s="10" t="str">
        <f>IFERROR(IF(COUNTIFS(BTT[Verwendete Transaktion (Pflichtauswahl)],BTT[[#This Row],[Verwendete Transaktion (Pflichtauswahl)]],BTT[SAP-Modul
(Pflichtauswahl)],"&lt;&gt;"&amp;BTT[[#This Row],[SAP-Modul
(Pflichtauswahl)]])&gt;0,"Modul anders","okay"),"")</f>
        <v>okay</v>
      </c>
      <c r="AQ1992" s="10" t="str">
        <f>IFERROR(IF(COUNTIFS(BTT[Verwendete Transaktion (Pflichtauswahl)],BTT[[#This Row],[Verwendete Transaktion (Pflichtauswahl)]],BTT[Verantwortliches TP
(automatisch)],"&lt;&gt;"&amp;BTT[[#This Row],[Verantwortliches TP
(automatisch)]])&gt;0,"Transaktion mehrfach","okay"),"")</f>
        <v>okay</v>
      </c>
      <c r="AR1992" s="10" t="str">
        <f>IFERROR(IF(COUNTIFS(BTT[Verwendete Transaktion (Pflichtauswahl)],BTT[[#This Row],[Verwendete Transaktion (Pflichtauswahl)]],BTT[Verantwortliches TP
(automatisch)],"&lt;&gt;"&amp;VLOOKUP(aktives_Teilprojekt,Teilprojekte[[Teilprojekte]:[Kürzel]],2,FALSE))&gt;0,"Transaktion mehrfach","okay"),"")</f>
        <v>okay</v>
      </c>
      <c r="AS1992" s="10" t="s">
        <v>12719</v>
      </c>
      <c r="AT1992" s="10"/>
    </row>
    <row r="1993" spans="1:46" x14ac:dyDescent="0.25">
      <c r="A1993" s="14" t="str">
        <f>IFERROR(IF(BTT[[#This Row],[Lfd Nr. 
(aus konsolidierter Datei)]]&lt;&gt;"",BTT[[#This Row],[Lfd Nr. 
(aus konsolidierter Datei)]],VLOOKUP(aktives_Teilprojekt,Teilprojekte[[Teilprojekte]:[Kürzel]],2,FALSE)&amp;ROW(BTT[[#This Row],[Lfd Nr.
(automatisch)]])-2),"")</f>
        <v>FI1963</v>
      </c>
      <c r="B1993" s="15"/>
      <c r="C1993" s="15"/>
      <c r="E1993" s="10" t="str">
        <f>IFERROR(IF(NOT(BTT[[#This Row],[Manuelle Änderung des Verantwortliches TP
(Auswahl - bei Bedarf)]]=""),BTT[[#This Row],[Manuelle Änderung des Verantwortliches TP
(Auswahl - bei Bedarf)]],VLOOKUP(BTT[[#This Row],[Hauptprozess
(Pflichtauswahl)]],Hauptprozesse[],3,FALSE)),"")</f>
        <v>FI</v>
      </c>
      <c r="F1993" t="s">
        <v>3</v>
      </c>
      <c r="G1993" t="s">
        <v>14158</v>
      </c>
      <c r="H1993" s="10" t="s">
        <v>3</v>
      </c>
      <c r="I1993" t="s">
        <v>408</v>
      </c>
      <c r="J1993" s="10" t="str">
        <f>IFERROR(VLOOKUP(BTT[[#This Row],[Verwendete Transaktion (Pflichtauswahl)]],Transaktionen[[Transaktionen]:[Langtext]],2,FALSE),"")</f>
        <v>Verarbeitungsfunktion</v>
      </c>
      <c r="V1993" s="10" t="str">
        <f>IFERROR(VLOOKUP(BTT[[#This Row],[Verwendetes Formular
(Auswahl falls relevant)]],Formulare[[Formularbezeichnung]:[Formularname (technisch)]],2,FALSE),"")</f>
        <v/>
      </c>
      <c r="Y1993" s="4"/>
      <c r="AK1993" s="10" t="str">
        <f>IF(BTT[[#This Row],[Subprozess
(optionale Auswahl)]]="","okay",IF(VLOOKUP(BTT[[#This Row],[Subprozess
(optionale Auswahl)]],BPML[[Subprozess]:[Zugeordneter Hauptprozess]],3,FALSE)=BTT[[#This Row],[Hauptprozess
(Pflichtauswahl)]],"okay","falscher Subprozess"))</f>
        <v>okay</v>
      </c>
      <c r="AL1993" t="str">
        <f>IF(aktives_Teilprojekt="Master","",IF(BTT[[#This Row],[Verantwortliches TP
(automatisch)]]=VLOOKUP(aktives_Teilprojekt,Teilprojekte[[Teilprojekte]:[Kürzel]],2,FALSE),"okay","Hauptprozess anderes TP"))</f>
        <v>okay</v>
      </c>
      <c r="AM19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3" s="10" t="str">
        <f>IFERROR(IF(BTT[[#This Row],[SAP-Modul
(Pflichtauswahl)]]&lt;&gt;VLOOKUP(BTT[[#This Row],[Verwendete Transaktion (Pflichtauswahl)]],Transaktionen[[Transaktionen]:[Modul]],3,FALSE),"Modul anders","okay"),"")</f>
        <v>okay</v>
      </c>
      <c r="AP1993" s="10" t="str">
        <f>IFERROR(IF(COUNTIFS(BTT[Verwendete Transaktion (Pflichtauswahl)],BTT[[#This Row],[Verwendete Transaktion (Pflichtauswahl)]],BTT[SAP-Modul
(Pflichtauswahl)],"&lt;&gt;"&amp;BTT[[#This Row],[SAP-Modul
(Pflichtauswahl)]])&gt;0,"Modul anders","okay"),"")</f>
        <v>okay</v>
      </c>
      <c r="AQ1993" s="10" t="str">
        <f>IFERROR(IF(COUNTIFS(BTT[Verwendete Transaktion (Pflichtauswahl)],BTT[[#This Row],[Verwendete Transaktion (Pflichtauswahl)]],BTT[Verantwortliches TP
(automatisch)],"&lt;&gt;"&amp;BTT[[#This Row],[Verantwortliches TP
(automatisch)]])&gt;0,"Transaktion mehrfach","okay"),"")</f>
        <v>okay</v>
      </c>
      <c r="AR1993" s="10" t="str">
        <f>IFERROR(IF(COUNTIFS(BTT[Verwendete Transaktion (Pflichtauswahl)],BTT[[#This Row],[Verwendete Transaktion (Pflichtauswahl)]],BTT[Verantwortliches TP
(automatisch)],"&lt;&gt;"&amp;VLOOKUP(aktives_Teilprojekt,Teilprojekte[[Teilprojekte]:[Kürzel]],2,FALSE))&gt;0,"Transaktion mehrfach","okay"),"")</f>
        <v>okay</v>
      </c>
      <c r="AS1993" s="10" t="s">
        <v>12720</v>
      </c>
      <c r="AT1993" s="10"/>
    </row>
    <row r="1994" spans="1:46" x14ac:dyDescent="0.25">
      <c r="A1994" s="14" t="str">
        <f>IFERROR(IF(BTT[[#This Row],[Lfd Nr. 
(aus konsolidierter Datei)]]&lt;&gt;"",BTT[[#This Row],[Lfd Nr. 
(aus konsolidierter Datei)]],VLOOKUP(aktives_Teilprojekt,Teilprojekte[[Teilprojekte]:[Kürzel]],2,FALSE)&amp;ROW(BTT[[#This Row],[Lfd Nr.
(automatisch)]])-2),"")</f>
        <v>FI1964</v>
      </c>
      <c r="B1994" s="15"/>
      <c r="C1994" s="15"/>
      <c r="E1994" s="10" t="str">
        <f>IFERROR(IF(NOT(BTT[[#This Row],[Manuelle Änderung des Verantwortliches TP
(Auswahl - bei Bedarf)]]=""),BTT[[#This Row],[Manuelle Änderung des Verantwortliches TP
(Auswahl - bei Bedarf)]],VLOOKUP(BTT[[#This Row],[Hauptprozess
(Pflichtauswahl)]],Hauptprozesse[],3,FALSE)),"")</f>
        <v>FI</v>
      </c>
      <c r="F1994" t="s">
        <v>3</v>
      </c>
      <c r="G1994" t="s">
        <v>14158</v>
      </c>
      <c r="H1994" s="10" t="s">
        <v>3</v>
      </c>
      <c r="I1994" t="s">
        <v>413</v>
      </c>
      <c r="J1994" s="10" t="str">
        <f>IFERROR(VLOOKUP(BTT[[#This Row],[Verwendete Transaktion (Pflichtauswahl)]],Transaktionen[[Transaktionen]:[Langtext]],2,FALSE),"")</f>
        <v>EBICS 3.0-Parameter zu Auftragsart</v>
      </c>
      <c r="V1994" s="10" t="str">
        <f>IFERROR(VLOOKUP(BTT[[#This Row],[Verwendetes Formular
(Auswahl falls relevant)]],Formulare[[Formularbezeichnung]:[Formularname (technisch)]],2,FALSE),"")</f>
        <v/>
      </c>
      <c r="Y1994" s="4"/>
      <c r="AK1994" s="10" t="str">
        <f>IF(BTT[[#This Row],[Subprozess
(optionale Auswahl)]]="","okay",IF(VLOOKUP(BTT[[#This Row],[Subprozess
(optionale Auswahl)]],BPML[[Subprozess]:[Zugeordneter Hauptprozess]],3,FALSE)=BTT[[#This Row],[Hauptprozess
(Pflichtauswahl)]],"okay","falscher Subprozess"))</f>
        <v>okay</v>
      </c>
      <c r="AL1994" t="str">
        <f>IF(aktives_Teilprojekt="Master","",IF(BTT[[#This Row],[Verantwortliches TP
(automatisch)]]=VLOOKUP(aktives_Teilprojekt,Teilprojekte[[Teilprojekte]:[Kürzel]],2,FALSE),"okay","Hauptprozess anderes TP"))</f>
        <v>okay</v>
      </c>
      <c r="AM19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4" s="10" t="str">
        <f>IFERROR(IF(BTT[[#This Row],[SAP-Modul
(Pflichtauswahl)]]&lt;&gt;VLOOKUP(BTT[[#This Row],[Verwendete Transaktion (Pflichtauswahl)]],Transaktionen[[Transaktionen]:[Modul]],3,FALSE),"Modul anders","okay"),"")</f>
        <v>okay</v>
      </c>
      <c r="AP1994" s="10" t="str">
        <f>IFERROR(IF(COUNTIFS(BTT[Verwendete Transaktion (Pflichtauswahl)],BTT[[#This Row],[Verwendete Transaktion (Pflichtauswahl)]],BTT[SAP-Modul
(Pflichtauswahl)],"&lt;&gt;"&amp;BTT[[#This Row],[SAP-Modul
(Pflichtauswahl)]])&gt;0,"Modul anders","okay"),"")</f>
        <v>okay</v>
      </c>
      <c r="AQ1994" s="10" t="str">
        <f>IFERROR(IF(COUNTIFS(BTT[Verwendete Transaktion (Pflichtauswahl)],BTT[[#This Row],[Verwendete Transaktion (Pflichtauswahl)]],BTT[Verantwortliches TP
(automatisch)],"&lt;&gt;"&amp;BTT[[#This Row],[Verantwortliches TP
(automatisch)]])&gt;0,"Transaktion mehrfach","okay"),"")</f>
        <v>okay</v>
      </c>
      <c r="AR1994" s="10" t="str">
        <f>IFERROR(IF(COUNTIFS(BTT[Verwendete Transaktion (Pflichtauswahl)],BTT[[#This Row],[Verwendete Transaktion (Pflichtauswahl)]],BTT[Verantwortliches TP
(automatisch)],"&lt;&gt;"&amp;VLOOKUP(aktives_Teilprojekt,Teilprojekte[[Teilprojekte]:[Kürzel]],2,FALSE))&gt;0,"Transaktion mehrfach","okay"),"")</f>
        <v>okay</v>
      </c>
      <c r="AS1994" s="10" t="s">
        <v>12721</v>
      </c>
      <c r="AT1994" s="10"/>
    </row>
    <row r="1995" spans="1:46" x14ac:dyDescent="0.25">
      <c r="A1995" s="14" t="str">
        <f>IFERROR(IF(BTT[[#This Row],[Lfd Nr. 
(aus konsolidierter Datei)]]&lt;&gt;"",BTT[[#This Row],[Lfd Nr. 
(aus konsolidierter Datei)]],VLOOKUP(aktives_Teilprojekt,Teilprojekte[[Teilprojekte]:[Kürzel]],2,FALSE)&amp;ROW(BTT[[#This Row],[Lfd Nr.
(automatisch)]])-2),"")</f>
        <v>FI1965</v>
      </c>
      <c r="B1995" s="15"/>
      <c r="C1995" s="15"/>
      <c r="E1995" s="10" t="str">
        <f>IFERROR(IF(NOT(BTT[[#This Row],[Manuelle Änderung des Verantwortliches TP
(Auswahl - bei Bedarf)]]=""),BTT[[#This Row],[Manuelle Änderung des Verantwortliches TP
(Auswahl - bei Bedarf)]],VLOOKUP(BTT[[#This Row],[Hauptprozess
(Pflichtauswahl)]],Hauptprozesse[],3,FALSE)),"")</f>
        <v>FI</v>
      </c>
      <c r="F1995" t="s">
        <v>3</v>
      </c>
      <c r="G1995" t="s">
        <v>14158</v>
      </c>
      <c r="H1995" s="10" t="s">
        <v>3</v>
      </c>
      <c r="I1995" t="s">
        <v>417</v>
      </c>
      <c r="J1995" s="10" t="str">
        <f>IFERROR(VLOOKUP(BTT[[#This Row],[Verwendete Transaktion (Pflichtauswahl)]],Transaktionen[[Transaktionen]:[Langtext]],2,FALSE),"")</f>
        <v>Auftragsarten</v>
      </c>
      <c r="V1995" s="10" t="str">
        <f>IFERROR(VLOOKUP(BTT[[#This Row],[Verwendetes Formular
(Auswahl falls relevant)]],Formulare[[Formularbezeichnung]:[Formularname (technisch)]],2,FALSE),"")</f>
        <v/>
      </c>
      <c r="Y1995" s="4"/>
      <c r="AK1995" s="10" t="str">
        <f>IF(BTT[[#This Row],[Subprozess
(optionale Auswahl)]]="","okay",IF(VLOOKUP(BTT[[#This Row],[Subprozess
(optionale Auswahl)]],BPML[[Subprozess]:[Zugeordneter Hauptprozess]],3,FALSE)=BTT[[#This Row],[Hauptprozess
(Pflichtauswahl)]],"okay","falscher Subprozess"))</f>
        <v>okay</v>
      </c>
      <c r="AL1995" t="str">
        <f>IF(aktives_Teilprojekt="Master","",IF(BTT[[#This Row],[Verantwortliches TP
(automatisch)]]=VLOOKUP(aktives_Teilprojekt,Teilprojekte[[Teilprojekte]:[Kürzel]],2,FALSE),"okay","Hauptprozess anderes TP"))</f>
        <v>okay</v>
      </c>
      <c r="AM19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5" s="10" t="str">
        <f>IFERROR(IF(BTT[[#This Row],[SAP-Modul
(Pflichtauswahl)]]&lt;&gt;VLOOKUP(BTT[[#This Row],[Verwendete Transaktion (Pflichtauswahl)]],Transaktionen[[Transaktionen]:[Modul]],3,FALSE),"Modul anders","okay"),"")</f>
        <v>okay</v>
      </c>
      <c r="AP1995" s="10" t="str">
        <f>IFERROR(IF(COUNTIFS(BTT[Verwendete Transaktion (Pflichtauswahl)],BTT[[#This Row],[Verwendete Transaktion (Pflichtauswahl)]],BTT[SAP-Modul
(Pflichtauswahl)],"&lt;&gt;"&amp;BTT[[#This Row],[SAP-Modul
(Pflichtauswahl)]])&gt;0,"Modul anders","okay"),"")</f>
        <v>okay</v>
      </c>
      <c r="AQ1995" s="10" t="str">
        <f>IFERROR(IF(COUNTIFS(BTT[Verwendete Transaktion (Pflichtauswahl)],BTT[[#This Row],[Verwendete Transaktion (Pflichtauswahl)]],BTT[Verantwortliches TP
(automatisch)],"&lt;&gt;"&amp;BTT[[#This Row],[Verantwortliches TP
(automatisch)]])&gt;0,"Transaktion mehrfach","okay"),"")</f>
        <v>okay</v>
      </c>
      <c r="AR1995" s="10" t="str">
        <f>IFERROR(IF(COUNTIFS(BTT[Verwendete Transaktion (Pflichtauswahl)],BTT[[#This Row],[Verwendete Transaktion (Pflichtauswahl)]],BTT[Verantwortliches TP
(automatisch)],"&lt;&gt;"&amp;VLOOKUP(aktives_Teilprojekt,Teilprojekte[[Teilprojekte]:[Kürzel]],2,FALSE))&gt;0,"Transaktion mehrfach","okay"),"")</f>
        <v>okay</v>
      </c>
      <c r="AS1995" s="10" t="s">
        <v>12722</v>
      </c>
      <c r="AT1995" s="10"/>
    </row>
    <row r="1996" spans="1:46" x14ac:dyDescent="0.25">
      <c r="A1996" s="14" t="str">
        <f>IFERROR(IF(BTT[[#This Row],[Lfd Nr. 
(aus konsolidierter Datei)]]&lt;&gt;"",BTT[[#This Row],[Lfd Nr. 
(aus konsolidierter Datei)]],VLOOKUP(aktives_Teilprojekt,Teilprojekte[[Teilprojekte]:[Kürzel]],2,FALSE)&amp;ROW(BTT[[#This Row],[Lfd Nr.
(automatisch)]])-2),"")</f>
        <v>FI1966</v>
      </c>
      <c r="B1996" s="15"/>
      <c r="C1996" s="15"/>
      <c r="E1996" s="10" t="str">
        <f>IFERROR(IF(NOT(BTT[[#This Row],[Manuelle Änderung des Verantwortliches TP
(Auswahl - bei Bedarf)]]=""),BTT[[#This Row],[Manuelle Änderung des Verantwortliches TP
(Auswahl - bei Bedarf)]],VLOOKUP(BTT[[#This Row],[Hauptprozess
(Pflichtauswahl)]],Hauptprozesse[],3,FALSE)),"")</f>
        <v>FI</v>
      </c>
      <c r="F1996" t="s">
        <v>3</v>
      </c>
      <c r="G1996" t="s">
        <v>14158</v>
      </c>
      <c r="H1996" s="10" t="s">
        <v>3</v>
      </c>
      <c r="I1996" t="s">
        <v>419</v>
      </c>
      <c r="J1996" s="10" t="str">
        <f>IFERROR(VLOOKUP(BTT[[#This Row],[Verwendete Transaktion (Pflichtauswahl)]],Transaktionen[[Transaktionen]:[Langtext]],2,FALSE),"")</f>
        <v>Zahlungsverkehr Statistik</v>
      </c>
      <c r="V1996" s="10" t="str">
        <f>IFERROR(VLOOKUP(BTT[[#This Row],[Verwendetes Formular
(Auswahl falls relevant)]],Formulare[[Formularbezeichnung]:[Formularname (technisch)]],2,FALSE),"")</f>
        <v/>
      </c>
      <c r="Y1996" s="4"/>
      <c r="AK1996" s="10" t="str">
        <f>IF(BTT[[#This Row],[Subprozess
(optionale Auswahl)]]="","okay",IF(VLOOKUP(BTT[[#This Row],[Subprozess
(optionale Auswahl)]],BPML[[Subprozess]:[Zugeordneter Hauptprozess]],3,FALSE)=BTT[[#This Row],[Hauptprozess
(Pflichtauswahl)]],"okay","falscher Subprozess"))</f>
        <v>okay</v>
      </c>
      <c r="AL1996" t="str">
        <f>IF(aktives_Teilprojekt="Master","",IF(BTT[[#This Row],[Verantwortliches TP
(automatisch)]]=VLOOKUP(aktives_Teilprojekt,Teilprojekte[[Teilprojekte]:[Kürzel]],2,FALSE),"okay","Hauptprozess anderes TP"))</f>
        <v>okay</v>
      </c>
      <c r="AM19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6" s="10" t="str">
        <f>IFERROR(IF(BTT[[#This Row],[SAP-Modul
(Pflichtauswahl)]]&lt;&gt;VLOOKUP(BTT[[#This Row],[Verwendete Transaktion (Pflichtauswahl)]],Transaktionen[[Transaktionen]:[Modul]],3,FALSE),"Modul anders","okay"),"")</f>
        <v>okay</v>
      </c>
      <c r="AP1996" s="10" t="str">
        <f>IFERROR(IF(COUNTIFS(BTT[Verwendete Transaktion (Pflichtauswahl)],BTT[[#This Row],[Verwendete Transaktion (Pflichtauswahl)]],BTT[SAP-Modul
(Pflichtauswahl)],"&lt;&gt;"&amp;BTT[[#This Row],[SAP-Modul
(Pflichtauswahl)]])&gt;0,"Modul anders","okay"),"")</f>
        <v>okay</v>
      </c>
      <c r="AQ1996" s="10" t="str">
        <f>IFERROR(IF(COUNTIFS(BTT[Verwendete Transaktion (Pflichtauswahl)],BTT[[#This Row],[Verwendete Transaktion (Pflichtauswahl)]],BTT[Verantwortliches TP
(automatisch)],"&lt;&gt;"&amp;BTT[[#This Row],[Verantwortliches TP
(automatisch)]])&gt;0,"Transaktion mehrfach","okay"),"")</f>
        <v>okay</v>
      </c>
      <c r="AR1996" s="10" t="str">
        <f>IFERROR(IF(COUNTIFS(BTT[Verwendete Transaktion (Pflichtauswahl)],BTT[[#This Row],[Verwendete Transaktion (Pflichtauswahl)]],BTT[Verantwortliches TP
(automatisch)],"&lt;&gt;"&amp;VLOOKUP(aktives_Teilprojekt,Teilprojekte[[Teilprojekte]:[Kürzel]],2,FALSE))&gt;0,"Transaktion mehrfach","okay"),"")</f>
        <v>okay</v>
      </c>
      <c r="AS1996" s="10" t="s">
        <v>12723</v>
      </c>
      <c r="AT1996" s="10"/>
    </row>
    <row r="1997" spans="1:46" x14ac:dyDescent="0.25">
      <c r="A1997" s="14" t="str">
        <f>IFERROR(IF(BTT[[#This Row],[Lfd Nr. 
(aus konsolidierter Datei)]]&lt;&gt;"",BTT[[#This Row],[Lfd Nr. 
(aus konsolidierter Datei)]],VLOOKUP(aktives_Teilprojekt,Teilprojekte[[Teilprojekte]:[Kürzel]],2,FALSE)&amp;ROW(BTT[[#This Row],[Lfd Nr.
(automatisch)]])-2),"")</f>
        <v>FI1967</v>
      </c>
      <c r="B1997" s="15"/>
      <c r="C1997" s="15"/>
      <c r="E1997" s="10" t="str">
        <f>IFERROR(IF(NOT(BTT[[#This Row],[Manuelle Änderung des Verantwortliches TP
(Auswahl - bei Bedarf)]]=""),BTT[[#This Row],[Manuelle Änderung des Verantwortliches TP
(Auswahl - bei Bedarf)]],VLOOKUP(BTT[[#This Row],[Hauptprozess
(Pflichtauswahl)]],Hauptprozesse[],3,FALSE)),"")</f>
        <v>FI</v>
      </c>
      <c r="F1997" t="s">
        <v>3</v>
      </c>
      <c r="G1997" t="s">
        <v>14158</v>
      </c>
      <c r="H1997" s="10" t="s">
        <v>3</v>
      </c>
      <c r="I1997" t="s">
        <v>423</v>
      </c>
      <c r="J1997" s="10" t="str">
        <f>IFERROR(VLOOKUP(BTT[[#This Row],[Verwendete Transaktion (Pflichtauswahl)]],Transaktionen[[Transaktionen]:[Langtext]],2,FALSE),"")</f>
        <v>Übersicht Zuordnung Bankbenutzer</v>
      </c>
      <c r="V1997" s="10" t="str">
        <f>IFERROR(VLOOKUP(BTT[[#This Row],[Verwendetes Formular
(Auswahl falls relevant)]],Formulare[[Formularbezeichnung]:[Formularname (technisch)]],2,FALSE),"")</f>
        <v/>
      </c>
      <c r="Y1997" s="4"/>
      <c r="AK1997" s="10" t="str">
        <f>IF(BTT[[#This Row],[Subprozess
(optionale Auswahl)]]="","okay",IF(VLOOKUP(BTT[[#This Row],[Subprozess
(optionale Auswahl)]],BPML[[Subprozess]:[Zugeordneter Hauptprozess]],3,FALSE)=BTT[[#This Row],[Hauptprozess
(Pflichtauswahl)]],"okay","falscher Subprozess"))</f>
        <v>okay</v>
      </c>
      <c r="AL1997" t="str">
        <f>IF(aktives_Teilprojekt="Master","",IF(BTT[[#This Row],[Verantwortliches TP
(automatisch)]]=VLOOKUP(aktives_Teilprojekt,Teilprojekte[[Teilprojekte]:[Kürzel]],2,FALSE),"okay","Hauptprozess anderes TP"))</f>
        <v>okay</v>
      </c>
      <c r="AM19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7" s="10" t="str">
        <f>IFERROR(IF(BTT[[#This Row],[SAP-Modul
(Pflichtauswahl)]]&lt;&gt;VLOOKUP(BTT[[#This Row],[Verwendete Transaktion (Pflichtauswahl)]],Transaktionen[[Transaktionen]:[Modul]],3,FALSE),"Modul anders","okay"),"")</f>
        <v>okay</v>
      </c>
      <c r="AP1997" s="10" t="str">
        <f>IFERROR(IF(COUNTIFS(BTT[Verwendete Transaktion (Pflichtauswahl)],BTT[[#This Row],[Verwendete Transaktion (Pflichtauswahl)]],BTT[SAP-Modul
(Pflichtauswahl)],"&lt;&gt;"&amp;BTT[[#This Row],[SAP-Modul
(Pflichtauswahl)]])&gt;0,"Modul anders","okay"),"")</f>
        <v>okay</v>
      </c>
      <c r="AQ1997" s="10" t="str">
        <f>IFERROR(IF(COUNTIFS(BTT[Verwendete Transaktion (Pflichtauswahl)],BTT[[#This Row],[Verwendete Transaktion (Pflichtauswahl)]],BTT[Verantwortliches TP
(automatisch)],"&lt;&gt;"&amp;BTT[[#This Row],[Verantwortliches TP
(automatisch)]])&gt;0,"Transaktion mehrfach","okay"),"")</f>
        <v>okay</v>
      </c>
      <c r="AR1997" s="10" t="str">
        <f>IFERROR(IF(COUNTIFS(BTT[Verwendete Transaktion (Pflichtauswahl)],BTT[[#This Row],[Verwendete Transaktion (Pflichtauswahl)]],BTT[Verantwortliches TP
(automatisch)],"&lt;&gt;"&amp;VLOOKUP(aktives_Teilprojekt,Teilprojekte[[Teilprojekte]:[Kürzel]],2,FALSE))&gt;0,"Transaktion mehrfach","okay"),"")</f>
        <v>okay</v>
      </c>
      <c r="AS1997" s="10" t="s">
        <v>12724</v>
      </c>
      <c r="AT1997" s="10"/>
    </row>
    <row r="1998" spans="1:46" x14ac:dyDescent="0.25">
      <c r="A1998" s="14" t="str">
        <f>IFERROR(IF(BTT[[#This Row],[Lfd Nr. 
(aus konsolidierter Datei)]]&lt;&gt;"",BTT[[#This Row],[Lfd Nr. 
(aus konsolidierter Datei)]],VLOOKUP(aktives_Teilprojekt,Teilprojekte[[Teilprojekte]:[Kürzel]],2,FALSE)&amp;ROW(BTT[[#This Row],[Lfd Nr.
(automatisch)]])-2),"")</f>
        <v>FI1968</v>
      </c>
      <c r="B1998" s="15"/>
      <c r="C1998" s="15"/>
      <c r="E1998" s="10" t="str">
        <f>IFERROR(IF(NOT(BTT[[#This Row],[Manuelle Änderung des Verantwortliches TP
(Auswahl - bei Bedarf)]]=""),BTT[[#This Row],[Manuelle Änderung des Verantwortliches TP
(Auswahl - bei Bedarf)]],VLOOKUP(BTT[[#This Row],[Hauptprozess
(Pflichtauswahl)]],Hauptprozesse[],3,FALSE)),"")</f>
        <v>FI</v>
      </c>
      <c r="F1998" t="s">
        <v>3</v>
      </c>
      <c r="G1998" t="s">
        <v>14158</v>
      </c>
      <c r="H1998" s="10" t="s">
        <v>3</v>
      </c>
      <c r="I1998" t="s">
        <v>425</v>
      </c>
      <c r="J1998" s="10" t="str">
        <f>IFERROR(VLOOKUP(BTT[[#This Row],[Verwendete Transaktion (Pflichtauswahl)]],Transaktionen[[Transaktionen]:[Langtext]],2,FALSE),"")</f>
        <v>Zuordnung SAP Benutzer Bankbenutzer</v>
      </c>
      <c r="V1998" s="10" t="str">
        <f>IFERROR(VLOOKUP(BTT[[#This Row],[Verwendetes Formular
(Auswahl falls relevant)]],Formulare[[Formularbezeichnung]:[Formularname (technisch)]],2,FALSE),"")</f>
        <v/>
      </c>
      <c r="Y1998" s="4"/>
      <c r="AK1998" s="10" t="str">
        <f>IF(BTT[[#This Row],[Subprozess
(optionale Auswahl)]]="","okay",IF(VLOOKUP(BTT[[#This Row],[Subprozess
(optionale Auswahl)]],BPML[[Subprozess]:[Zugeordneter Hauptprozess]],3,FALSE)=BTT[[#This Row],[Hauptprozess
(Pflichtauswahl)]],"okay","falscher Subprozess"))</f>
        <v>okay</v>
      </c>
      <c r="AL1998" t="str">
        <f>IF(aktives_Teilprojekt="Master","",IF(BTT[[#This Row],[Verantwortliches TP
(automatisch)]]=VLOOKUP(aktives_Teilprojekt,Teilprojekte[[Teilprojekte]:[Kürzel]],2,FALSE),"okay","Hauptprozess anderes TP"))</f>
        <v>okay</v>
      </c>
      <c r="AM19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8" s="10" t="str">
        <f>IFERROR(IF(BTT[[#This Row],[SAP-Modul
(Pflichtauswahl)]]&lt;&gt;VLOOKUP(BTT[[#This Row],[Verwendete Transaktion (Pflichtauswahl)]],Transaktionen[[Transaktionen]:[Modul]],3,FALSE),"Modul anders","okay"),"")</f>
        <v>okay</v>
      </c>
      <c r="AP1998" s="10" t="str">
        <f>IFERROR(IF(COUNTIFS(BTT[Verwendete Transaktion (Pflichtauswahl)],BTT[[#This Row],[Verwendete Transaktion (Pflichtauswahl)]],BTT[SAP-Modul
(Pflichtauswahl)],"&lt;&gt;"&amp;BTT[[#This Row],[SAP-Modul
(Pflichtauswahl)]])&gt;0,"Modul anders","okay"),"")</f>
        <v>okay</v>
      </c>
      <c r="AQ1998" s="10" t="str">
        <f>IFERROR(IF(COUNTIFS(BTT[Verwendete Transaktion (Pflichtauswahl)],BTT[[#This Row],[Verwendete Transaktion (Pflichtauswahl)]],BTT[Verantwortliches TP
(automatisch)],"&lt;&gt;"&amp;BTT[[#This Row],[Verantwortliches TP
(automatisch)]])&gt;0,"Transaktion mehrfach","okay"),"")</f>
        <v>okay</v>
      </c>
      <c r="AR1998" s="10" t="str">
        <f>IFERROR(IF(COUNTIFS(BTT[Verwendete Transaktion (Pflichtauswahl)],BTT[[#This Row],[Verwendete Transaktion (Pflichtauswahl)]],BTT[Verantwortliches TP
(automatisch)],"&lt;&gt;"&amp;VLOOKUP(aktives_Teilprojekt,Teilprojekte[[Teilprojekte]:[Kürzel]],2,FALSE))&gt;0,"Transaktion mehrfach","okay"),"")</f>
        <v>okay</v>
      </c>
      <c r="AS1998" s="10" t="s">
        <v>12725</v>
      </c>
      <c r="AT1998" s="10"/>
    </row>
    <row r="1999" spans="1:46" x14ac:dyDescent="0.25">
      <c r="A1999" s="14" t="str">
        <f>IFERROR(IF(BTT[[#This Row],[Lfd Nr. 
(aus konsolidierter Datei)]]&lt;&gt;"",BTT[[#This Row],[Lfd Nr. 
(aus konsolidierter Datei)]],VLOOKUP(aktives_Teilprojekt,Teilprojekte[[Teilprojekte]:[Kürzel]],2,FALSE)&amp;ROW(BTT[[#This Row],[Lfd Nr.
(automatisch)]])-2),"")</f>
        <v>FI1969</v>
      </c>
      <c r="B1999" s="15"/>
      <c r="C1999" s="15"/>
      <c r="E1999" s="10" t="str">
        <f>IFERROR(IF(NOT(BTT[[#This Row],[Manuelle Änderung des Verantwortliches TP
(Auswahl - bei Bedarf)]]=""),BTT[[#This Row],[Manuelle Änderung des Verantwortliches TP
(Auswahl - bei Bedarf)]],VLOOKUP(BTT[[#This Row],[Hauptprozess
(Pflichtauswahl)]],Hauptprozesse[],3,FALSE)),"")</f>
        <v>FI</v>
      </c>
      <c r="F1999" t="s">
        <v>3</v>
      </c>
      <c r="G1999" t="s">
        <v>14158</v>
      </c>
      <c r="H1999" s="10" t="s">
        <v>3</v>
      </c>
      <c r="I1999" t="s">
        <v>427</v>
      </c>
      <c r="J1999" s="10" t="str">
        <f>IFERROR(VLOOKUP(BTT[[#This Row],[Verwendete Transaktion (Pflichtauswahl)]],Transaktionen[[Transaktionen]:[Langtext]],2,FALSE),"")</f>
        <v>Bankzugangsdaten</v>
      </c>
      <c r="V1999" s="10" t="str">
        <f>IFERROR(VLOOKUP(BTT[[#This Row],[Verwendetes Formular
(Auswahl falls relevant)]],Formulare[[Formularbezeichnung]:[Formularname (technisch)]],2,FALSE),"")</f>
        <v/>
      </c>
      <c r="Y1999" s="4"/>
      <c r="AK1999" s="10" t="str">
        <f>IF(BTT[[#This Row],[Subprozess
(optionale Auswahl)]]="","okay",IF(VLOOKUP(BTT[[#This Row],[Subprozess
(optionale Auswahl)]],BPML[[Subprozess]:[Zugeordneter Hauptprozess]],3,FALSE)=BTT[[#This Row],[Hauptprozess
(Pflichtauswahl)]],"okay","falscher Subprozess"))</f>
        <v>okay</v>
      </c>
      <c r="AL1999" t="str">
        <f>IF(aktives_Teilprojekt="Master","",IF(BTT[[#This Row],[Verantwortliches TP
(automatisch)]]=VLOOKUP(aktives_Teilprojekt,Teilprojekte[[Teilprojekte]:[Kürzel]],2,FALSE),"okay","Hauptprozess anderes TP"))</f>
        <v>okay</v>
      </c>
      <c r="AM19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9" s="10" t="str">
        <f>IFERROR(IF(BTT[[#This Row],[SAP-Modul
(Pflichtauswahl)]]&lt;&gt;VLOOKUP(BTT[[#This Row],[Verwendete Transaktion (Pflichtauswahl)]],Transaktionen[[Transaktionen]:[Modul]],3,FALSE),"Modul anders","okay"),"")</f>
        <v>okay</v>
      </c>
      <c r="AP1999" s="10" t="str">
        <f>IFERROR(IF(COUNTIFS(BTT[Verwendete Transaktion (Pflichtauswahl)],BTT[[#This Row],[Verwendete Transaktion (Pflichtauswahl)]],BTT[SAP-Modul
(Pflichtauswahl)],"&lt;&gt;"&amp;BTT[[#This Row],[SAP-Modul
(Pflichtauswahl)]])&gt;0,"Modul anders","okay"),"")</f>
        <v>okay</v>
      </c>
      <c r="AQ1999" s="10" t="str">
        <f>IFERROR(IF(COUNTIFS(BTT[Verwendete Transaktion (Pflichtauswahl)],BTT[[#This Row],[Verwendete Transaktion (Pflichtauswahl)]],BTT[Verantwortliches TP
(automatisch)],"&lt;&gt;"&amp;BTT[[#This Row],[Verantwortliches TP
(automatisch)]])&gt;0,"Transaktion mehrfach","okay"),"")</f>
        <v>okay</v>
      </c>
      <c r="AR1999" s="10" t="str">
        <f>IFERROR(IF(COUNTIFS(BTT[Verwendete Transaktion (Pflichtauswahl)],BTT[[#This Row],[Verwendete Transaktion (Pflichtauswahl)]],BTT[Verantwortliches TP
(automatisch)],"&lt;&gt;"&amp;VLOOKUP(aktives_Teilprojekt,Teilprojekte[[Teilprojekte]:[Kürzel]],2,FALSE))&gt;0,"Transaktion mehrfach","okay"),"")</f>
        <v>okay</v>
      </c>
      <c r="AS1999" s="10" t="s">
        <v>12726</v>
      </c>
      <c r="AT1999" s="10"/>
    </row>
    <row r="2000" spans="1:46" x14ac:dyDescent="0.25">
      <c r="A2000" s="14" t="str">
        <f>IFERROR(IF(BTT[[#This Row],[Lfd Nr. 
(aus konsolidierter Datei)]]&lt;&gt;"",BTT[[#This Row],[Lfd Nr. 
(aus konsolidierter Datei)]],VLOOKUP(aktives_Teilprojekt,Teilprojekte[[Teilprojekte]:[Kürzel]],2,FALSE)&amp;ROW(BTT[[#This Row],[Lfd Nr.
(automatisch)]])-2),"")</f>
        <v>FI1970</v>
      </c>
      <c r="B2000" s="15"/>
      <c r="C2000" s="15"/>
      <c r="E2000" s="10" t="str">
        <f>IFERROR(IF(NOT(BTT[[#This Row],[Manuelle Änderung des Verantwortliches TP
(Auswahl - bei Bedarf)]]=""),BTT[[#This Row],[Manuelle Änderung des Verantwortliches TP
(Auswahl - bei Bedarf)]],VLOOKUP(BTT[[#This Row],[Hauptprozess
(Pflichtauswahl)]],Hauptprozesse[],3,FALSE)),"")</f>
        <v>FI</v>
      </c>
      <c r="F2000" t="s">
        <v>3</v>
      </c>
      <c r="G2000" t="s">
        <v>14158</v>
      </c>
      <c r="H2000" s="10" t="s">
        <v>3</v>
      </c>
      <c r="I2000" t="s">
        <v>6592</v>
      </c>
      <c r="J2000" s="10" t="str">
        <f>IFERROR(VLOOKUP(BTT[[#This Row],[Verwendete Transaktion (Pflichtauswahl)]],Transaktionen[[Transaktionen]:[Langtext]],2,FALSE),"")</f>
        <v>Bereinigung</v>
      </c>
      <c r="V2000" s="10" t="str">
        <f>IFERROR(VLOOKUP(BTT[[#This Row],[Verwendetes Formular
(Auswahl falls relevant)]],Formulare[[Formularbezeichnung]:[Formularname (technisch)]],2,FALSE),"")</f>
        <v/>
      </c>
      <c r="Y2000" s="4"/>
      <c r="AK2000" s="10" t="str">
        <f>IF(BTT[[#This Row],[Subprozess
(optionale Auswahl)]]="","okay",IF(VLOOKUP(BTT[[#This Row],[Subprozess
(optionale Auswahl)]],BPML[[Subprozess]:[Zugeordneter Hauptprozess]],3,FALSE)=BTT[[#This Row],[Hauptprozess
(Pflichtauswahl)]],"okay","falscher Subprozess"))</f>
        <v>okay</v>
      </c>
      <c r="AL2000" t="str">
        <f>IF(aktives_Teilprojekt="Master","",IF(BTT[[#This Row],[Verantwortliches TP
(automatisch)]]=VLOOKUP(aktives_Teilprojekt,Teilprojekte[[Teilprojekte]:[Kürzel]],2,FALSE),"okay","Hauptprozess anderes TP"))</f>
        <v>okay</v>
      </c>
      <c r="AM20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0" s="10" t="str">
        <f>IFERROR(IF(BTT[[#This Row],[SAP-Modul
(Pflichtauswahl)]]&lt;&gt;VLOOKUP(BTT[[#This Row],[Verwendete Transaktion (Pflichtauswahl)]],Transaktionen[[Transaktionen]:[Modul]],3,FALSE),"Modul anders","okay"),"")</f>
        <v>okay</v>
      </c>
      <c r="AP2000" s="10" t="str">
        <f>IFERROR(IF(COUNTIFS(BTT[Verwendete Transaktion (Pflichtauswahl)],BTT[[#This Row],[Verwendete Transaktion (Pflichtauswahl)]],BTT[SAP-Modul
(Pflichtauswahl)],"&lt;&gt;"&amp;BTT[[#This Row],[SAP-Modul
(Pflichtauswahl)]])&gt;0,"Modul anders","okay"),"")</f>
        <v>okay</v>
      </c>
      <c r="AQ2000" s="10" t="str">
        <f>IFERROR(IF(COUNTIFS(BTT[Verwendete Transaktion (Pflichtauswahl)],BTT[[#This Row],[Verwendete Transaktion (Pflichtauswahl)]],BTT[Verantwortliches TP
(automatisch)],"&lt;&gt;"&amp;BTT[[#This Row],[Verantwortliches TP
(automatisch)]])&gt;0,"Transaktion mehrfach","okay"),"")</f>
        <v>okay</v>
      </c>
      <c r="AR2000" s="10" t="str">
        <f>IFERROR(IF(COUNTIFS(BTT[Verwendete Transaktion (Pflichtauswahl)],BTT[[#This Row],[Verwendete Transaktion (Pflichtauswahl)]],BTT[Verantwortliches TP
(automatisch)],"&lt;&gt;"&amp;VLOOKUP(aktives_Teilprojekt,Teilprojekte[[Teilprojekte]:[Kürzel]],2,FALSE))&gt;0,"Transaktion mehrfach","okay"),"")</f>
        <v>okay</v>
      </c>
      <c r="AS2000" s="10" t="s">
        <v>12727</v>
      </c>
      <c r="AT2000" s="10"/>
    </row>
    <row r="2001" spans="1:46" x14ac:dyDescent="0.25">
      <c r="A2001" s="14" t="str">
        <f>IFERROR(IF(BTT[[#This Row],[Lfd Nr. 
(aus konsolidierter Datei)]]&lt;&gt;"",BTT[[#This Row],[Lfd Nr. 
(aus konsolidierter Datei)]],VLOOKUP(aktives_Teilprojekt,Teilprojekte[[Teilprojekte]:[Kürzel]],2,FALSE)&amp;ROW(BTT[[#This Row],[Lfd Nr.
(automatisch)]])-2),"")</f>
        <v>FI1971</v>
      </c>
      <c r="B2001" s="15"/>
      <c r="C2001" s="15"/>
      <c r="E2001" s="10" t="str">
        <f>IFERROR(IF(NOT(BTT[[#This Row],[Manuelle Änderung des Verantwortliches TP
(Auswahl - bei Bedarf)]]=""),BTT[[#This Row],[Manuelle Änderung des Verantwortliches TP
(Auswahl - bei Bedarf)]],VLOOKUP(BTT[[#This Row],[Hauptprozess
(Pflichtauswahl)]],Hauptprozesse[],3,FALSE)),"")</f>
        <v>FI</v>
      </c>
      <c r="F2001" t="s">
        <v>3</v>
      </c>
      <c r="G2001" t="s">
        <v>14158</v>
      </c>
      <c r="H2001" s="10" t="s">
        <v>3</v>
      </c>
      <c r="I2001" t="s">
        <v>437</v>
      </c>
      <c r="J2001" s="10" t="str">
        <f>IFERROR(VLOOKUP(BTT[[#This Row],[Verwendete Transaktion (Pflichtauswahl)]],Transaktionen[[Transaktionen]:[Langtext]],2,FALSE),"")</f>
        <v>CBR Ableitung</v>
      </c>
      <c r="V2001" s="10" t="str">
        <f>IFERROR(VLOOKUP(BTT[[#This Row],[Verwendetes Formular
(Auswahl falls relevant)]],Formulare[[Formularbezeichnung]:[Formularname (technisch)]],2,FALSE),"")</f>
        <v/>
      </c>
      <c r="Y2001" s="4"/>
      <c r="AK2001" s="10" t="str">
        <f>IF(BTT[[#This Row],[Subprozess
(optionale Auswahl)]]="","okay",IF(VLOOKUP(BTT[[#This Row],[Subprozess
(optionale Auswahl)]],BPML[[Subprozess]:[Zugeordneter Hauptprozess]],3,FALSE)=BTT[[#This Row],[Hauptprozess
(Pflichtauswahl)]],"okay","falscher Subprozess"))</f>
        <v>okay</v>
      </c>
      <c r="AL2001" t="str">
        <f>IF(aktives_Teilprojekt="Master","",IF(BTT[[#This Row],[Verantwortliches TP
(automatisch)]]=VLOOKUP(aktives_Teilprojekt,Teilprojekte[[Teilprojekte]:[Kürzel]],2,FALSE),"okay","Hauptprozess anderes TP"))</f>
        <v>okay</v>
      </c>
      <c r="AM20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1" s="10" t="str">
        <f>IFERROR(IF(BTT[[#This Row],[SAP-Modul
(Pflichtauswahl)]]&lt;&gt;VLOOKUP(BTT[[#This Row],[Verwendete Transaktion (Pflichtauswahl)]],Transaktionen[[Transaktionen]:[Modul]],3,FALSE),"Modul anders","okay"),"")</f>
        <v>okay</v>
      </c>
      <c r="AP2001" s="10" t="str">
        <f>IFERROR(IF(COUNTIFS(BTT[Verwendete Transaktion (Pflichtauswahl)],BTT[[#This Row],[Verwendete Transaktion (Pflichtauswahl)]],BTT[SAP-Modul
(Pflichtauswahl)],"&lt;&gt;"&amp;BTT[[#This Row],[SAP-Modul
(Pflichtauswahl)]])&gt;0,"Modul anders","okay"),"")</f>
        <v>okay</v>
      </c>
      <c r="AQ2001" s="10" t="str">
        <f>IFERROR(IF(COUNTIFS(BTT[Verwendete Transaktion (Pflichtauswahl)],BTT[[#This Row],[Verwendete Transaktion (Pflichtauswahl)]],BTT[Verantwortliches TP
(automatisch)],"&lt;&gt;"&amp;BTT[[#This Row],[Verantwortliches TP
(automatisch)]])&gt;0,"Transaktion mehrfach","okay"),"")</f>
        <v>okay</v>
      </c>
      <c r="AR2001" s="10" t="str">
        <f>IFERROR(IF(COUNTIFS(BTT[Verwendete Transaktion (Pflichtauswahl)],BTT[[#This Row],[Verwendete Transaktion (Pflichtauswahl)]],BTT[Verantwortliches TP
(automatisch)],"&lt;&gt;"&amp;VLOOKUP(aktives_Teilprojekt,Teilprojekte[[Teilprojekte]:[Kürzel]],2,FALSE))&gt;0,"Transaktion mehrfach","okay"),"")</f>
        <v>okay</v>
      </c>
      <c r="AS2001" s="10" t="s">
        <v>12728</v>
      </c>
      <c r="AT2001" s="10"/>
    </row>
    <row r="2002" spans="1:46" x14ac:dyDescent="0.25">
      <c r="A2002" s="14" t="str">
        <f>IFERROR(IF(BTT[[#This Row],[Lfd Nr. 
(aus konsolidierter Datei)]]&lt;&gt;"",BTT[[#This Row],[Lfd Nr. 
(aus konsolidierter Datei)]],VLOOKUP(aktives_Teilprojekt,Teilprojekte[[Teilprojekte]:[Kürzel]],2,FALSE)&amp;ROW(BTT[[#This Row],[Lfd Nr.
(automatisch)]])-2),"")</f>
        <v>FI1972</v>
      </c>
      <c r="B2002" s="15"/>
      <c r="C2002" s="15"/>
      <c r="E2002" s="10" t="str">
        <f>IFERROR(IF(NOT(BTT[[#This Row],[Manuelle Änderung des Verantwortliches TP
(Auswahl - bei Bedarf)]]=""),BTT[[#This Row],[Manuelle Änderung des Verantwortliches TP
(Auswahl - bei Bedarf)]],VLOOKUP(BTT[[#This Row],[Hauptprozess
(Pflichtauswahl)]],Hauptprozesse[],3,FALSE)),"")</f>
        <v>FI</v>
      </c>
      <c r="F2002" t="s">
        <v>3</v>
      </c>
      <c r="G2002" t="s">
        <v>14158</v>
      </c>
      <c r="H2002" s="10" t="s">
        <v>3</v>
      </c>
      <c r="I2002" t="s">
        <v>441</v>
      </c>
      <c r="J2002" s="10" t="str">
        <f>IFERROR(VLOOKUP(BTT[[#This Row],[Verwendete Transaktion (Pflichtauswahl)]],Transaktionen[[Transaktionen]:[Langtext]],2,FALSE),"")</f>
        <v>Central Bank Reporting - Bearbeitung</v>
      </c>
      <c r="V2002" s="10" t="str">
        <f>IFERROR(VLOOKUP(BTT[[#This Row],[Verwendetes Formular
(Auswahl falls relevant)]],Formulare[[Formularbezeichnung]:[Formularname (technisch)]],2,FALSE),"")</f>
        <v/>
      </c>
      <c r="Y2002" s="4"/>
      <c r="AK2002" s="10" t="str">
        <f>IF(BTT[[#This Row],[Subprozess
(optionale Auswahl)]]="","okay",IF(VLOOKUP(BTT[[#This Row],[Subprozess
(optionale Auswahl)]],BPML[[Subprozess]:[Zugeordneter Hauptprozess]],3,FALSE)=BTT[[#This Row],[Hauptprozess
(Pflichtauswahl)]],"okay","falscher Subprozess"))</f>
        <v>okay</v>
      </c>
      <c r="AL2002" t="str">
        <f>IF(aktives_Teilprojekt="Master","",IF(BTT[[#This Row],[Verantwortliches TP
(automatisch)]]=VLOOKUP(aktives_Teilprojekt,Teilprojekte[[Teilprojekte]:[Kürzel]],2,FALSE),"okay","Hauptprozess anderes TP"))</f>
        <v>okay</v>
      </c>
      <c r="AM20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2" s="10" t="str">
        <f>IFERROR(IF(BTT[[#This Row],[SAP-Modul
(Pflichtauswahl)]]&lt;&gt;VLOOKUP(BTT[[#This Row],[Verwendete Transaktion (Pflichtauswahl)]],Transaktionen[[Transaktionen]:[Modul]],3,FALSE),"Modul anders","okay"),"")</f>
        <v>okay</v>
      </c>
      <c r="AP2002" s="10" t="str">
        <f>IFERROR(IF(COUNTIFS(BTT[Verwendete Transaktion (Pflichtauswahl)],BTT[[#This Row],[Verwendete Transaktion (Pflichtauswahl)]],BTT[SAP-Modul
(Pflichtauswahl)],"&lt;&gt;"&amp;BTT[[#This Row],[SAP-Modul
(Pflichtauswahl)]])&gt;0,"Modul anders","okay"),"")</f>
        <v>okay</v>
      </c>
      <c r="AQ2002" s="10" t="str">
        <f>IFERROR(IF(COUNTIFS(BTT[Verwendete Transaktion (Pflichtauswahl)],BTT[[#This Row],[Verwendete Transaktion (Pflichtauswahl)]],BTT[Verantwortliches TP
(automatisch)],"&lt;&gt;"&amp;BTT[[#This Row],[Verantwortliches TP
(automatisch)]])&gt;0,"Transaktion mehrfach","okay"),"")</f>
        <v>okay</v>
      </c>
      <c r="AR2002" s="10" t="str">
        <f>IFERROR(IF(COUNTIFS(BTT[Verwendete Transaktion (Pflichtauswahl)],BTT[[#This Row],[Verwendete Transaktion (Pflichtauswahl)]],BTT[Verantwortliches TP
(automatisch)],"&lt;&gt;"&amp;VLOOKUP(aktives_Teilprojekt,Teilprojekte[[Teilprojekte]:[Kürzel]],2,FALSE))&gt;0,"Transaktion mehrfach","okay"),"")</f>
        <v>okay</v>
      </c>
      <c r="AS2002" s="10" t="s">
        <v>12729</v>
      </c>
      <c r="AT2002" s="10"/>
    </row>
    <row r="2003" spans="1:46" x14ac:dyDescent="0.25">
      <c r="A2003" s="14" t="str">
        <f>IFERROR(IF(BTT[[#This Row],[Lfd Nr. 
(aus konsolidierter Datei)]]&lt;&gt;"",BTT[[#This Row],[Lfd Nr. 
(aus konsolidierter Datei)]],VLOOKUP(aktives_Teilprojekt,Teilprojekte[[Teilprojekte]:[Kürzel]],2,FALSE)&amp;ROW(BTT[[#This Row],[Lfd Nr.
(automatisch)]])-2),"")</f>
        <v>FI1973</v>
      </c>
      <c r="B2003" s="15"/>
      <c r="C2003" s="15"/>
      <c r="E2003" s="10" t="str">
        <f>IFERROR(IF(NOT(BTT[[#This Row],[Manuelle Änderung des Verantwortliches TP
(Auswahl - bei Bedarf)]]=""),BTT[[#This Row],[Manuelle Änderung des Verantwortliches TP
(Auswahl - bei Bedarf)]],VLOOKUP(BTT[[#This Row],[Hauptprozess
(Pflichtauswahl)]],Hauptprozesse[],3,FALSE)),"")</f>
        <v>FI</v>
      </c>
      <c r="F2003" t="s">
        <v>3</v>
      </c>
      <c r="G2003" t="s">
        <v>14158</v>
      </c>
      <c r="H2003" s="10" t="s">
        <v>3</v>
      </c>
      <c r="I2003" t="s">
        <v>443</v>
      </c>
      <c r="J2003" s="10" t="str">
        <f>IFERROR(VLOOKUP(BTT[[#This Row],[Verwendete Transaktion (Pflichtauswahl)]],Transaktionen[[Transaktionen]:[Langtext]],2,FALSE),"")</f>
        <v>CBR - Meldedateien erstellen</v>
      </c>
      <c r="V2003" s="10" t="str">
        <f>IFERROR(VLOOKUP(BTT[[#This Row],[Verwendetes Formular
(Auswahl falls relevant)]],Formulare[[Formularbezeichnung]:[Formularname (technisch)]],2,FALSE),"")</f>
        <v/>
      </c>
      <c r="Y2003" s="4"/>
      <c r="AK2003" s="10" t="str">
        <f>IF(BTT[[#This Row],[Subprozess
(optionale Auswahl)]]="","okay",IF(VLOOKUP(BTT[[#This Row],[Subprozess
(optionale Auswahl)]],BPML[[Subprozess]:[Zugeordneter Hauptprozess]],3,FALSE)=BTT[[#This Row],[Hauptprozess
(Pflichtauswahl)]],"okay","falscher Subprozess"))</f>
        <v>okay</v>
      </c>
      <c r="AL2003" t="str">
        <f>IF(aktives_Teilprojekt="Master","",IF(BTT[[#This Row],[Verantwortliches TP
(automatisch)]]=VLOOKUP(aktives_Teilprojekt,Teilprojekte[[Teilprojekte]:[Kürzel]],2,FALSE),"okay","Hauptprozess anderes TP"))</f>
        <v>okay</v>
      </c>
      <c r="AM20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3" s="10" t="str">
        <f>IFERROR(IF(BTT[[#This Row],[SAP-Modul
(Pflichtauswahl)]]&lt;&gt;VLOOKUP(BTT[[#This Row],[Verwendete Transaktion (Pflichtauswahl)]],Transaktionen[[Transaktionen]:[Modul]],3,FALSE),"Modul anders","okay"),"")</f>
        <v>okay</v>
      </c>
      <c r="AP2003" s="10" t="str">
        <f>IFERROR(IF(COUNTIFS(BTT[Verwendete Transaktion (Pflichtauswahl)],BTT[[#This Row],[Verwendete Transaktion (Pflichtauswahl)]],BTT[SAP-Modul
(Pflichtauswahl)],"&lt;&gt;"&amp;BTT[[#This Row],[SAP-Modul
(Pflichtauswahl)]])&gt;0,"Modul anders","okay"),"")</f>
        <v>okay</v>
      </c>
      <c r="AQ2003" s="10" t="str">
        <f>IFERROR(IF(COUNTIFS(BTT[Verwendete Transaktion (Pflichtauswahl)],BTT[[#This Row],[Verwendete Transaktion (Pflichtauswahl)]],BTT[Verantwortliches TP
(automatisch)],"&lt;&gt;"&amp;BTT[[#This Row],[Verantwortliches TP
(automatisch)]])&gt;0,"Transaktion mehrfach","okay"),"")</f>
        <v>okay</v>
      </c>
      <c r="AR2003" s="10" t="str">
        <f>IFERROR(IF(COUNTIFS(BTT[Verwendete Transaktion (Pflichtauswahl)],BTT[[#This Row],[Verwendete Transaktion (Pflichtauswahl)]],BTT[Verantwortliches TP
(automatisch)],"&lt;&gt;"&amp;VLOOKUP(aktives_Teilprojekt,Teilprojekte[[Teilprojekte]:[Kürzel]],2,FALSE))&gt;0,"Transaktion mehrfach","okay"),"")</f>
        <v>okay</v>
      </c>
      <c r="AS2003" s="10" t="s">
        <v>12730</v>
      </c>
      <c r="AT2003" s="10"/>
    </row>
    <row r="2004" spans="1:46" x14ac:dyDescent="0.25">
      <c r="A2004" s="14" t="str">
        <f>IFERROR(IF(BTT[[#This Row],[Lfd Nr. 
(aus konsolidierter Datei)]]&lt;&gt;"",BTT[[#This Row],[Lfd Nr. 
(aus konsolidierter Datei)]],VLOOKUP(aktives_Teilprojekt,Teilprojekte[[Teilprojekte]:[Kürzel]],2,FALSE)&amp;ROW(BTT[[#This Row],[Lfd Nr.
(automatisch)]])-2),"")</f>
        <v>FI1974</v>
      </c>
      <c r="B2004" s="15"/>
      <c r="C2004" s="15"/>
      <c r="E2004" s="10" t="str">
        <f>IFERROR(IF(NOT(BTT[[#This Row],[Manuelle Änderung des Verantwortliches TP
(Auswahl - bei Bedarf)]]=""),BTT[[#This Row],[Manuelle Änderung des Verantwortliches TP
(Auswahl - bei Bedarf)]],VLOOKUP(BTT[[#This Row],[Hauptprozess
(Pflichtauswahl)]],Hauptprozesse[],3,FALSE)),"")</f>
        <v>FI</v>
      </c>
      <c r="F2004" t="s">
        <v>3</v>
      </c>
      <c r="G2004" t="s">
        <v>14158</v>
      </c>
      <c r="H2004" s="10" t="s">
        <v>3</v>
      </c>
      <c r="I2004" t="s">
        <v>445</v>
      </c>
      <c r="J2004" s="10" t="str">
        <f>IFERROR(VLOOKUP(BTT[[#This Row],[Verwendete Transaktion (Pflichtauswahl)]],Transaktionen[[Transaktionen]:[Langtext]],2,FALSE),"")</f>
        <v>CBR Mark</v>
      </c>
      <c r="V2004" s="10" t="str">
        <f>IFERROR(VLOOKUP(BTT[[#This Row],[Verwendetes Formular
(Auswahl falls relevant)]],Formulare[[Formularbezeichnung]:[Formularname (technisch)]],2,FALSE),"")</f>
        <v/>
      </c>
      <c r="Y2004" s="4"/>
      <c r="AK2004" s="10" t="str">
        <f>IF(BTT[[#This Row],[Subprozess
(optionale Auswahl)]]="","okay",IF(VLOOKUP(BTT[[#This Row],[Subprozess
(optionale Auswahl)]],BPML[[Subprozess]:[Zugeordneter Hauptprozess]],3,FALSE)=BTT[[#This Row],[Hauptprozess
(Pflichtauswahl)]],"okay","falscher Subprozess"))</f>
        <v>okay</v>
      </c>
      <c r="AL2004" t="str">
        <f>IF(aktives_Teilprojekt="Master","",IF(BTT[[#This Row],[Verantwortliches TP
(automatisch)]]=VLOOKUP(aktives_Teilprojekt,Teilprojekte[[Teilprojekte]:[Kürzel]],2,FALSE),"okay","Hauptprozess anderes TP"))</f>
        <v>okay</v>
      </c>
      <c r="AM20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4" s="10" t="str">
        <f>IFERROR(IF(BTT[[#This Row],[SAP-Modul
(Pflichtauswahl)]]&lt;&gt;VLOOKUP(BTT[[#This Row],[Verwendete Transaktion (Pflichtauswahl)]],Transaktionen[[Transaktionen]:[Modul]],3,FALSE),"Modul anders","okay"),"")</f>
        <v>okay</v>
      </c>
      <c r="AP2004" s="10" t="str">
        <f>IFERROR(IF(COUNTIFS(BTT[Verwendete Transaktion (Pflichtauswahl)],BTT[[#This Row],[Verwendete Transaktion (Pflichtauswahl)]],BTT[SAP-Modul
(Pflichtauswahl)],"&lt;&gt;"&amp;BTT[[#This Row],[SAP-Modul
(Pflichtauswahl)]])&gt;0,"Modul anders","okay"),"")</f>
        <v>okay</v>
      </c>
      <c r="AQ2004" s="10" t="str">
        <f>IFERROR(IF(COUNTIFS(BTT[Verwendete Transaktion (Pflichtauswahl)],BTT[[#This Row],[Verwendete Transaktion (Pflichtauswahl)]],BTT[Verantwortliches TP
(automatisch)],"&lt;&gt;"&amp;BTT[[#This Row],[Verantwortliches TP
(automatisch)]])&gt;0,"Transaktion mehrfach","okay"),"")</f>
        <v>okay</v>
      </c>
      <c r="AR2004" s="10" t="str">
        <f>IFERROR(IF(COUNTIFS(BTT[Verwendete Transaktion (Pflichtauswahl)],BTT[[#This Row],[Verwendete Transaktion (Pflichtauswahl)]],BTT[Verantwortliches TP
(automatisch)],"&lt;&gt;"&amp;VLOOKUP(aktives_Teilprojekt,Teilprojekte[[Teilprojekte]:[Kürzel]],2,FALSE))&gt;0,"Transaktion mehrfach","okay"),"")</f>
        <v>okay</v>
      </c>
      <c r="AS2004" s="10" t="s">
        <v>12731</v>
      </c>
      <c r="AT2004" s="10"/>
    </row>
    <row r="2005" spans="1:46" x14ac:dyDescent="0.25">
      <c r="A2005" s="14" t="str">
        <f>IFERROR(IF(BTT[[#This Row],[Lfd Nr. 
(aus konsolidierter Datei)]]&lt;&gt;"",BTT[[#This Row],[Lfd Nr. 
(aus konsolidierter Datei)]],VLOOKUP(aktives_Teilprojekt,Teilprojekte[[Teilprojekte]:[Kürzel]],2,FALSE)&amp;ROW(BTT[[#This Row],[Lfd Nr.
(automatisch)]])-2),"")</f>
        <v>FI1975</v>
      </c>
      <c r="B2005" s="15"/>
      <c r="C2005" s="15"/>
      <c r="E2005" s="10" t="str">
        <f>IFERROR(IF(NOT(BTT[[#This Row],[Manuelle Änderung des Verantwortliches TP
(Auswahl - bei Bedarf)]]=""),BTT[[#This Row],[Manuelle Änderung des Verantwortliches TP
(Auswahl - bei Bedarf)]],VLOOKUP(BTT[[#This Row],[Hauptprozess
(Pflichtauswahl)]],Hauptprozesse[],3,FALSE)),"")</f>
        <v>FI</v>
      </c>
      <c r="F2005" t="s">
        <v>3</v>
      </c>
      <c r="G2005" t="s">
        <v>14158</v>
      </c>
      <c r="H2005" s="10" t="s">
        <v>3</v>
      </c>
      <c r="I2005" t="s">
        <v>447</v>
      </c>
      <c r="J2005" s="10" t="str">
        <f>IFERROR(VLOOKUP(BTT[[#This Row],[Verwendete Transaktion (Pflichtauswahl)]],Transaktionen[[Transaktionen]:[Langtext]],2,FALSE),"")</f>
        <v>Central Bank Reporting - Recherche</v>
      </c>
      <c r="V2005" s="10" t="str">
        <f>IFERROR(VLOOKUP(BTT[[#This Row],[Verwendetes Formular
(Auswahl falls relevant)]],Formulare[[Formularbezeichnung]:[Formularname (technisch)]],2,FALSE),"")</f>
        <v/>
      </c>
      <c r="Y2005" s="4"/>
      <c r="AK2005" s="10" t="str">
        <f>IF(BTT[[#This Row],[Subprozess
(optionale Auswahl)]]="","okay",IF(VLOOKUP(BTT[[#This Row],[Subprozess
(optionale Auswahl)]],BPML[[Subprozess]:[Zugeordneter Hauptprozess]],3,FALSE)=BTT[[#This Row],[Hauptprozess
(Pflichtauswahl)]],"okay","falscher Subprozess"))</f>
        <v>okay</v>
      </c>
      <c r="AL2005" t="str">
        <f>IF(aktives_Teilprojekt="Master","",IF(BTT[[#This Row],[Verantwortliches TP
(automatisch)]]=VLOOKUP(aktives_Teilprojekt,Teilprojekte[[Teilprojekte]:[Kürzel]],2,FALSE),"okay","Hauptprozess anderes TP"))</f>
        <v>okay</v>
      </c>
      <c r="AM20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5" s="10" t="str">
        <f>IFERROR(IF(BTT[[#This Row],[SAP-Modul
(Pflichtauswahl)]]&lt;&gt;VLOOKUP(BTT[[#This Row],[Verwendete Transaktion (Pflichtauswahl)]],Transaktionen[[Transaktionen]:[Modul]],3,FALSE),"Modul anders","okay"),"")</f>
        <v>okay</v>
      </c>
      <c r="AP2005" s="10" t="str">
        <f>IFERROR(IF(COUNTIFS(BTT[Verwendete Transaktion (Pflichtauswahl)],BTT[[#This Row],[Verwendete Transaktion (Pflichtauswahl)]],BTT[SAP-Modul
(Pflichtauswahl)],"&lt;&gt;"&amp;BTT[[#This Row],[SAP-Modul
(Pflichtauswahl)]])&gt;0,"Modul anders","okay"),"")</f>
        <v>okay</v>
      </c>
      <c r="AQ2005" s="10" t="str">
        <f>IFERROR(IF(COUNTIFS(BTT[Verwendete Transaktion (Pflichtauswahl)],BTT[[#This Row],[Verwendete Transaktion (Pflichtauswahl)]],BTT[Verantwortliches TP
(automatisch)],"&lt;&gt;"&amp;BTT[[#This Row],[Verantwortliches TP
(automatisch)]])&gt;0,"Transaktion mehrfach","okay"),"")</f>
        <v>okay</v>
      </c>
      <c r="AR2005" s="10" t="str">
        <f>IFERROR(IF(COUNTIFS(BTT[Verwendete Transaktion (Pflichtauswahl)],BTT[[#This Row],[Verwendete Transaktion (Pflichtauswahl)]],BTT[Verantwortliches TP
(automatisch)],"&lt;&gt;"&amp;VLOOKUP(aktives_Teilprojekt,Teilprojekte[[Teilprojekte]:[Kürzel]],2,FALSE))&gt;0,"Transaktion mehrfach","okay"),"")</f>
        <v>okay</v>
      </c>
      <c r="AS2005" s="10" t="s">
        <v>12732</v>
      </c>
      <c r="AT2005" s="10"/>
    </row>
    <row r="2006" spans="1:46" x14ac:dyDescent="0.25">
      <c r="A2006" s="14" t="str">
        <f>IFERROR(IF(BTT[[#This Row],[Lfd Nr. 
(aus konsolidierter Datei)]]&lt;&gt;"",BTT[[#This Row],[Lfd Nr. 
(aus konsolidierter Datei)]],VLOOKUP(aktives_Teilprojekt,Teilprojekte[[Teilprojekte]:[Kürzel]],2,FALSE)&amp;ROW(BTT[[#This Row],[Lfd Nr.
(automatisch)]])-2),"")</f>
        <v>FI1976</v>
      </c>
      <c r="B2006" s="15"/>
      <c r="C2006" s="15"/>
      <c r="E2006" s="10" t="str">
        <f>IFERROR(IF(NOT(BTT[[#This Row],[Manuelle Änderung des Verantwortliches TP
(Auswahl - bei Bedarf)]]=""),BTT[[#This Row],[Manuelle Änderung des Verantwortliches TP
(Auswahl - bei Bedarf)]],VLOOKUP(BTT[[#This Row],[Hauptprozess
(Pflichtauswahl)]],Hauptprozesse[],3,FALSE)),"")</f>
        <v>FI</v>
      </c>
      <c r="F2006" t="s">
        <v>3</v>
      </c>
      <c r="G2006" t="s">
        <v>14158</v>
      </c>
      <c r="H2006" s="10" t="s">
        <v>3</v>
      </c>
      <c r="I2006" t="s">
        <v>453</v>
      </c>
      <c r="J2006" s="10" t="str">
        <f>IFERROR(VLOOKUP(BTT[[#This Row],[Verwendete Transaktion (Pflichtauswahl)]],Transaktionen[[Transaktionen]:[Langtext]],2,FALSE),"")</f>
        <v>File Tracker</v>
      </c>
      <c r="V2006" s="10" t="str">
        <f>IFERROR(VLOOKUP(BTT[[#This Row],[Verwendetes Formular
(Auswahl falls relevant)]],Formulare[[Formularbezeichnung]:[Formularname (technisch)]],2,FALSE),"")</f>
        <v/>
      </c>
      <c r="Y2006" s="4"/>
      <c r="AK2006" s="10" t="str">
        <f>IF(BTT[[#This Row],[Subprozess
(optionale Auswahl)]]="","okay",IF(VLOOKUP(BTT[[#This Row],[Subprozess
(optionale Auswahl)]],BPML[[Subprozess]:[Zugeordneter Hauptprozess]],3,FALSE)=BTT[[#This Row],[Hauptprozess
(Pflichtauswahl)]],"okay","falscher Subprozess"))</f>
        <v>okay</v>
      </c>
      <c r="AL2006" t="str">
        <f>IF(aktives_Teilprojekt="Master","",IF(BTT[[#This Row],[Verantwortliches TP
(automatisch)]]=VLOOKUP(aktives_Teilprojekt,Teilprojekte[[Teilprojekte]:[Kürzel]],2,FALSE),"okay","Hauptprozess anderes TP"))</f>
        <v>okay</v>
      </c>
      <c r="AM20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6" s="10" t="str">
        <f>IFERROR(IF(BTT[[#This Row],[SAP-Modul
(Pflichtauswahl)]]&lt;&gt;VLOOKUP(BTT[[#This Row],[Verwendete Transaktion (Pflichtauswahl)]],Transaktionen[[Transaktionen]:[Modul]],3,FALSE),"Modul anders","okay"),"")</f>
        <v>okay</v>
      </c>
      <c r="AP2006" s="10" t="str">
        <f>IFERROR(IF(COUNTIFS(BTT[Verwendete Transaktion (Pflichtauswahl)],BTT[[#This Row],[Verwendete Transaktion (Pflichtauswahl)]],BTT[SAP-Modul
(Pflichtauswahl)],"&lt;&gt;"&amp;BTT[[#This Row],[SAP-Modul
(Pflichtauswahl)]])&gt;0,"Modul anders","okay"),"")</f>
        <v>okay</v>
      </c>
      <c r="AQ2006" s="10" t="str">
        <f>IFERROR(IF(COUNTIFS(BTT[Verwendete Transaktion (Pflichtauswahl)],BTT[[#This Row],[Verwendete Transaktion (Pflichtauswahl)]],BTT[Verantwortliches TP
(automatisch)],"&lt;&gt;"&amp;BTT[[#This Row],[Verantwortliches TP
(automatisch)]])&gt;0,"Transaktion mehrfach","okay"),"")</f>
        <v>okay</v>
      </c>
      <c r="AR2006" s="10" t="str">
        <f>IFERROR(IF(COUNTIFS(BTT[Verwendete Transaktion (Pflichtauswahl)],BTT[[#This Row],[Verwendete Transaktion (Pflichtauswahl)]],BTT[Verantwortliches TP
(automatisch)],"&lt;&gt;"&amp;VLOOKUP(aktives_Teilprojekt,Teilprojekte[[Teilprojekte]:[Kürzel]],2,FALSE))&gt;0,"Transaktion mehrfach","okay"),"")</f>
        <v>okay</v>
      </c>
      <c r="AS2006" s="10" t="s">
        <v>12733</v>
      </c>
      <c r="AT2006" s="10"/>
    </row>
    <row r="2007" spans="1:46" x14ac:dyDescent="0.25">
      <c r="A2007" s="14" t="str">
        <f>IFERROR(IF(BTT[[#This Row],[Lfd Nr. 
(aus konsolidierter Datei)]]&lt;&gt;"",BTT[[#This Row],[Lfd Nr. 
(aus konsolidierter Datei)]],VLOOKUP(aktives_Teilprojekt,Teilprojekte[[Teilprojekte]:[Kürzel]],2,FALSE)&amp;ROW(BTT[[#This Row],[Lfd Nr.
(automatisch)]])-2),"")</f>
        <v>FI1977</v>
      </c>
      <c r="B2007" s="15"/>
      <c r="C2007" s="15"/>
      <c r="E2007" s="10" t="str">
        <f>IFERROR(IF(NOT(BTT[[#This Row],[Manuelle Änderung des Verantwortliches TP
(Auswahl - bei Bedarf)]]=""),BTT[[#This Row],[Manuelle Änderung des Verantwortliches TP
(Auswahl - bei Bedarf)]],VLOOKUP(BTT[[#This Row],[Hauptprozess
(Pflichtauswahl)]],Hauptprozesse[],3,FALSE)),"")</f>
        <v>FI</v>
      </c>
      <c r="F2007" t="s">
        <v>3</v>
      </c>
      <c r="G2007" t="s">
        <v>14158</v>
      </c>
      <c r="H2007" s="10" t="s">
        <v>3</v>
      </c>
      <c r="I2007" t="s">
        <v>455</v>
      </c>
      <c r="J2007" s="10" t="str">
        <f>IFERROR(VLOOKUP(BTT[[#This Row],[Verwendete Transaktion (Pflichtauswahl)]],Transaktionen[[Transaktionen]:[Langtext]],2,FALSE),"")</f>
        <v>File Tracker Nur-Anzeige Freig.</v>
      </c>
      <c r="V2007" s="10" t="str">
        <f>IFERROR(VLOOKUP(BTT[[#This Row],[Verwendetes Formular
(Auswahl falls relevant)]],Formulare[[Formularbezeichnung]:[Formularname (technisch)]],2,FALSE),"")</f>
        <v/>
      </c>
      <c r="Y2007" s="4"/>
      <c r="AK2007" s="10" t="str">
        <f>IF(BTT[[#This Row],[Subprozess
(optionale Auswahl)]]="","okay",IF(VLOOKUP(BTT[[#This Row],[Subprozess
(optionale Auswahl)]],BPML[[Subprozess]:[Zugeordneter Hauptprozess]],3,FALSE)=BTT[[#This Row],[Hauptprozess
(Pflichtauswahl)]],"okay","falscher Subprozess"))</f>
        <v>okay</v>
      </c>
      <c r="AL2007" t="str">
        <f>IF(aktives_Teilprojekt="Master","",IF(BTT[[#This Row],[Verantwortliches TP
(automatisch)]]=VLOOKUP(aktives_Teilprojekt,Teilprojekte[[Teilprojekte]:[Kürzel]],2,FALSE),"okay","Hauptprozess anderes TP"))</f>
        <v>okay</v>
      </c>
      <c r="AM20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7" s="10" t="str">
        <f>IFERROR(IF(BTT[[#This Row],[SAP-Modul
(Pflichtauswahl)]]&lt;&gt;VLOOKUP(BTT[[#This Row],[Verwendete Transaktion (Pflichtauswahl)]],Transaktionen[[Transaktionen]:[Modul]],3,FALSE),"Modul anders","okay"),"")</f>
        <v>okay</v>
      </c>
      <c r="AP2007" s="10" t="str">
        <f>IFERROR(IF(COUNTIFS(BTT[Verwendete Transaktion (Pflichtauswahl)],BTT[[#This Row],[Verwendete Transaktion (Pflichtauswahl)]],BTT[SAP-Modul
(Pflichtauswahl)],"&lt;&gt;"&amp;BTT[[#This Row],[SAP-Modul
(Pflichtauswahl)]])&gt;0,"Modul anders","okay"),"")</f>
        <v>okay</v>
      </c>
      <c r="AQ2007" s="10" t="str">
        <f>IFERROR(IF(COUNTIFS(BTT[Verwendete Transaktion (Pflichtauswahl)],BTT[[#This Row],[Verwendete Transaktion (Pflichtauswahl)]],BTT[Verantwortliches TP
(automatisch)],"&lt;&gt;"&amp;BTT[[#This Row],[Verantwortliches TP
(automatisch)]])&gt;0,"Transaktion mehrfach","okay"),"")</f>
        <v>okay</v>
      </c>
      <c r="AR2007" s="10" t="str">
        <f>IFERROR(IF(COUNTIFS(BTT[Verwendete Transaktion (Pflichtauswahl)],BTT[[#This Row],[Verwendete Transaktion (Pflichtauswahl)]],BTT[Verantwortliches TP
(automatisch)],"&lt;&gt;"&amp;VLOOKUP(aktives_Teilprojekt,Teilprojekte[[Teilprojekte]:[Kürzel]],2,FALSE))&gt;0,"Transaktion mehrfach","okay"),"")</f>
        <v>okay</v>
      </c>
      <c r="AS2007" s="10" t="s">
        <v>12734</v>
      </c>
      <c r="AT2007" s="10"/>
    </row>
    <row r="2008" spans="1:46" x14ac:dyDescent="0.25">
      <c r="A2008" s="14" t="str">
        <f>IFERROR(IF(BTT[[#This Row],[Lfd Nr. 
(aus konsolidierter Datei)]]&lt;&gt;"",BTT[[#This Row],[Lfd Nr. 
(aus konsolidierter Datei)]],VLOOKUP(aktives_Teilprojekt,Teilprojekte[[Teilprojekte]:[Kürzel]],2,FALSE)&amp;ROW(BTT[[#This Row],[Lfd Nr.
(automatisch)]])-2),"")</f>
        <v>FI1978</v>
      </c>
      <c r="B2008" s="15"/>
      <c r="C2008" s="15"/>
      <c r="E2008" s="10" t="str">
        <f>IFERROR(IF(NOT(BTT[[#This Row],[Manuelle Änderung des Verantwortliches TP
(Auswahl - bei Bedarf)]]=""),BTT[[#This Row],[Manuelle Änderung des Verantwortliches TP
(Auswahl - bei Bedarf)]],VLOOKUP(BTT[[#This Row],[Hauptprozess
(Pflichtauswahl)]],Hauptprozesse[],3,FALSE)),"")</f>
        <v>FI</v>
      </c>
      <c r="F2008" t="s">
        <v>3</v>
      </c>
      <c r="G2008" t="s">
        <v>14158</v>
      </c>
      <c r="H2008" s="10" t="s">
        <v>3</v>
      </c>
      <c r="I2008" t="s">
        <v>457</v>
      </c>
      <c r="J2008" s="10" t="str">
        <f>IFERROR(VLOOKUP(BTT[[#This Row],[Verwendete Transaktion (Pflichtauswahl)]],Transaktionen[[Transaktionen]:[Langtext]],2,FALSE),"")</f>
        <v>File Tracker Einzelanzeige</v>
      </c>
      <c r="V2008" s="10" t="str">
        <f>IFERROR(VLOOKUP(BTT[[#This Row],[Verwendetes Formular
(Auswahl falls relevant)]],Formulare[[Formularbezeichnung]:[Formularname (technisch)]],2,FALSE),"")</f>
        <v/>
      </c>
      <c r="Y2008" s="4"/>
      <c r="AK2008" s="10" t="str">
        <f>IF(BTT[[#This Row],[Subprozess
(optionale Auswahl)]]="","okay",IF(VLOOKUP(BTT[[#This Row],[Subprozess
(optionale Auswahl)]],BPML[[Subprozess]:[Zugeordneter Hauptprozess]],3,FALSE)=BTT[[#This Row],[Hauptprozess
(Pflichtauswahl)]],"okay","falscher Subprozess"))</f>
        <v>okay</v>
      </c>
      <c r="AL2008" t="str">
        <f>IF(aktives_Teilprojekt="Master","",IF(BTT[[#This Row],[Verantwortliches TP
(automatisch)]]=VLOOKUP(aktives_Teilprojekt,Teilprojekte[[Teilprojekte]:[Kürzel]],2,FALSE),"okay","Hauptprozess anderes TP"))</f>
        <v>okay</v>
      </c>
      <c r="AM20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8" s="10" t="str">
        <f>IFERROR(IF(BTT[[#This Row],[SAP-Modul
(Pflichtauswahl)]]&lt;&gt;VLOOKUP(BTT[[#This Row],[Verwendete Transaktion (Pflichtauswahl)]],Transaktionen[[Transaktionen]:[Modul]],3,FALSE),"Modul anders","okay"),"")</f>
        <v>okay</v>
      </c>
      <c r="AP2008" s="10" t="str">
        <f>IFERROR(IF(COUNTIFS(BTT[Verwendete Transaktion (Pflichtauswahl)],BTT[[#This Row],[Verwendete Transaktion (Pflichtauswahl)]],BTT[SAP-Modul
(Pflichtauswahl)],"&lt;&gt;"&amp;BTT[[#This Row],[SAP-Modul
(Pflichtauswahl)]])&gt;0,"Modul anders","okay"),"")</f>
        <v>okay</v>
      </c>
      <c r="AQ2008" s="10" t="str">
        <f>IFERROR(IF(COUNTIFS(BTT[Verwendete Transaktion (Pflichtauswahl)],BTT[[#This Row],[Verwendete Transaktion (Pflichtauswahl)]],BTT[Verantwortliches TP
(automatisch)],"&lt;&gt;"&amp;BTT[[#This Row],[Verantwortliches TP
(automatisch)]])&gt;0,"Transaktion mehrfach","okay"),"")</f>
        <v>okay</v>
      </c>
      <c r="AR2008" s="10" t="str">
        <f>IFERROR(IF(COUNTIFS(BTT[Verwendete Transaktion (Pflichtauswahl)],BTT[[#This Row],[Verwendete Transaktion (Pflichtauswahl)]],BTT[Verantwortliches TP
(automatisch)],"&lt;&gt;"&amp;VLOOKUP(aktives_Teilprojekt,Teilprojekte[[Teilprojekte]:[Kürzel]],2,FALSE))&gt;0,"Transaktion mehrfach","okay"),"")</f>
        <v>okay</v>
      </c>
      <c r="AS2008" s="10" t="s">
        <v>12735</v>
      </c>
      <c r="AT2008" s="10"/>
    </row>
    <row r="2009" spans="1:46" x14ac:dyDescent="0.25">
      <c r="A2009" s="14" t="str">
        <f>IFERROR(IF(BTT[[#This Row],[Lfd Nr. 
(aus konsolidierter Datei)]]&lt;&gt;"",BTT[[#This Row],[Lfd Nr. 
(aus konsolidierter Datei)]],VLOOKUP(aktives_Teilprojekt,Teilprojekte[[Teilprojekte]:[Kürzel]],2,FALSE)&amp;ROW(BTT[[#This Row],[Lfd Nr.
(automatisch)]])-2),"")</f>
        <v>FI1979</v>
      </c>
      <c r="B2009" s="15"/>
      <c r="C2009" s="15"/>
      <c r="E2009" s="10" t="str">
        <f>IFERROR(IF(NOT(BTT[[#This Row],[Manuelle Änderung des Verantwortliches TP
(Auswahl - bei Bedarf)]]=""),BTT[[#This Row],[Manuelle Änderung des Verantwortliches TP
(Auswahl - bei Bedarf)]],VLOOKUP(BTT[[#This Row],[Hauptprozess
(Pflichtauswahl)]],Hauptprozesse[],3,FALSE)),"")</f>
        <v>FI</v>
      </c>
      <c r="F2009" t="s">
        <v>3</v>
      </c>
      <c r="G2009" t="s">
        <v>14158</v>
      </c>
      <c r="H2009" s="10" t="s">
        <v>3</v>
      </c>
      <c r="I2009" t="s">
        <v>459</v>
      </c>
      <c r="J2009" s="10" t="str">
        <f>IFERROR(VLOOKUP(BTT[[#This Row],[Verwendete Transaktion (Pflichtauswahl)]],Transaktionen[[Transaktionen]:[Langtext]],2,FALSE),"")</f>
        <v>Datenimport</v>
      </c>
      <c r="V2009" s="10" t="str">
        <f>IFERROR(VLOOKUP(BTT[[#This Row],[Verwendetes Formular
(Auswahl falls relevant)]],Formulare[[Formularbezeichnung]:[Formularname (technisch)]],2,FALSE),"")</f>
        <v/>
      </c>
      <c r="Y2009" s="4"/>
      <c r="AK2009" s="10" t="str">
        <f>IF(BTT[[#This Row],[Subprozess
(optionale Auswahl)]]="","okay",IF(VLOOKUP(BTT[[#This Row],[Subprozess
(optionale Auswahl)]],BPML[[Subprozess]:[Zugeordneter Hauptprozess]],3,FALSE)=BTT[[#This Row],[Hauptprozess
(Pflichtauswahl)]],"okay","falscher Subprozess"))</f>
        <v>okay</v>
      </c>
      <c r="AL2009" t="str">
        <f>IF(aktives_Teilprojekt="Master","",IF(BTT[[#This Row],[Verantwortliches TP
(automatisch)]]=VLOOKUP(aktives_Teilprojekt,Teilprojekte[[Teilprojekte]:[Kürzel]],2,FALSE),"okay","Hauptprozess anderes TP"))</f>
        <v>okay</v>
      </c>
      <c r="AM20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9" s="10" t="str">
        <f>IFERROR(IF(BTT[[#This Row],[SAP-Modul
(Pflichtauswahl)]]&lt;&gt;VLOOKUP(BTT[[#This Row],[Verwendete Transaktion (Pflichtauswahl)]],Transaktionen[[Transaktionen]:[Modul]],3,FALSE),"Modul anders","okay"),"")</f>
        <v>okay</v>
      </c>
      <c r="AP2009" s="10" t="str">
        <f>IFERROR(IF(COUNTIFS(BTT[Verwendete Transaktion (Pflichtauswahl)],BTT[[#This Row],[Verwendete Transaktion (Pflichtauswahl)]],BTT[SAP-Modul
(Pflichtauswahl)],"&lt;&gt;"&amp;BTT[[#This Row],[SAP-Modul
(Pflichtauswahl)]])&gt;0,"Modul anders","okay"),"")</f>
        <v>okay</v>
      </c>
      <c r="AQ2009" s="10" t="str">
        <f>IFERROR(IF(COUNTIFS(BTT[Verwendete Transaktion (Pflichtauswahl)],BTT[[#This Row],[Verwendete Transaktion (Pflichtauswahl)]],BTT[Verantwortliches TP
(automatisch)],"&lt;&gt;"&amp;BTT[[#This Row],[Verantwortliches TP
(automatisch)]])&gt;0,"Transaktion mehrfach","okay"),"")</f>
        <v>okay</v>
      </c>
      <c r="AR2009" s="10" t="str">
        <f>IFERROR(IF(COUNTIFS(BTT[Verwendete Transaktion (Pflichtauswahl)],BTT[[#This Row],[Verwendete Transaktion (Pflichtauswahl)]],BTT[Verantwortliches TP
(automatisch)],"&lt;&gt;"&amp;VLOOKUP(aktives_Teilprojekt,Teilprojekte[[Teilprojekte]:[Kürzel]],2,FALSE))&gt;0,"Transaktion mehrfach","okay"),"")</f>
        <v>okay</v>
      </c>
      <c r="AS2009" s="10" t="s">
        <v>12736</v>
      </c>
      <c r="AT2009" s="10"/>
    </row>
    <row r="2010" spans="1:46" x14ac:dyDescent="0.25">
      <c r="A2010" s="14" t="str">
        <f>IFERROR(IF(BTT[[#This Row],[Lfd Nr. 
(aus konsolidierter Datei)]]&lt;&gt;"",BTT[[#This Row],[Lfd Nr. 
(aus konsolidierter Datei)]],VLOOKUP(aktives_Teilprojekt,Teilprojekte[[Teilprojekte]:[Kürzel]],2,FALSE)&amp;ROW(BTT[[#This Row],[Lfd Nr.
(automatisch)]])-2),"")</f>
        <v>FI1980</v>
      </c>
      <c r="B2010" s="15"/>
      <c r="C2010" s="15"/>
      <c r="E2010" s="10" t="str">
        <f>IFERROR(IF(NOT(BTT[[#This Row],[Manuelle Änderung des Verantwortliches TP
(Auswahl - bei Bedarf)]]=""),BTT[[#This Row],[Manuelle Änderung des Verantwortliches TP
(Auswahl - bei Bedarf)]],VLOOKUP(BTT[[#This Row],[Hauptprozess
(Pflichtauswahl)]],Hauptprozesse[],3,FALSE)),"")</f>
        <v>FI</v>
      </c>
      <c r="F2010" t="s">
        <v>3</v>
      </c>
      <c r="G2010" t="s">
        <v>14158</v>
      </c>
      <c r="H2010" s="10" t="s">
        <v>3</v>
      </c>
      <c r="I2010" t="s">
        <v>461</v>
      </c>
      <c r="J2010" s="10" t="str">
        <f>IFERROR(VLOOKUP(BTT[[#This Row],[Verwendete Transaktion (Pflichtauswahl)]],Transaktionen[[Transaktionen]:[Langtext]],2,FALSE),"")</f>
        <v>Daten senden</v>
      </c>
      <c r="V2010" s="10" t="str">
        <f>IFERROR(VLOOKUP(BTT[[#This Row],[Verwendetes Formular
(Auswahl falls relevant)]],Formulare[[Formularbezeichnung]:[Formularname (technisch)]],2,FALSE),"")</f>
        <v/>
      </c>
      <c r="Y2010" s="4"/>
      <c r="AK2010" s="10" t="str">
        <f>IF(BTT[[#This Row],[Subprozess
(optionale Auswahl)]]="","okay",IF(VLOOKUP(BTT[[#This Row],[Subprozess
(optionale Auswahl)]],BPML[[Subprozess]:[Zugeordneter Hauptprozess]],3,FALSE)=BTT[[#This Row],[Hauptprozess
(Pflichtauswahl)]],"okay","falscher Subprozess"))</f>
        <v>okay</v>
      </c>
      <c r="AL2010" t="str">
        <f>IF(aktives_Teilprojekt="Master","",IF(BTT[[#This Row],[Verantwortliches TP
(automatisch)]]=VLOOKUP(aktives_Teilprojekt,Teilprojekte[[Teilprojekte]:[Kürzel]],2,FALSE),"okay","Hauptprozess anderes TP"))</f>
        <v>okay</v>
      </c>
      <c r="AM20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0" s="10" t="str">
        <f>IFERROR(IF(BTT[[#This Row],[SAP-Modul
(Pflichtauswahl)]]&lt;&gt;VLOOKUP(BTT[[#This Row],[Verwendete Transaktion (Pflichtauswahl)]],Transaktionen[[Transaktionen]:[Modul]],3,FALSE),"Modul anders","okay"),"")</f>
        <v>okay</v>
      </c>
      <c r="AP2010" s="10" t="str">
        <f>IFERROR(IF(COUNTIFS(BTT[Verwendete Transaktion (Pflichtauswahl)],BTT[[#This Row],[Verwendete Transaktion (Pflichtauswahl)]],BTT[SAP-Modul
(Pflichtauswahl)],"&lt;&gt;"&amp;BTT[[#This Row],[SAP-Modul
(Pflichtauswahl)]])&gt;0,"Modul anders","okay"),"")</f>
        <v>okay</v>
      </c>
      <c r="AQ2010" s="10" t="str">
        <f>IFERROR(IF(COUNTIFS(BTT[Verwendete Transaktion (Pflichtauswahl)],BTT[[#This Row],[Verwendete Transaktion (Pflichtauswahl)]],BTT[Verantwortliches TP
(automatisch)],"&lt;&gt;"&amp;BTT[[#This Row],[Verantwortliches TP
(automatisch)]])&gt;0,"Transaktion mehrfach","okay"),"")</f>
        <v>okay</v>
      </c>
      <c r="AR2010" s="10" t="str">
        <f>IFERROR(IF(COUNTIFS(BTT[Verwendete Transaktion (Pflichtauswahl)],BTT[[#This Row],[Verwendete Transaktion (Pflichtauswahl)]],BTT[Verantwortliches TP
(automatisch)],"&lt;&gt;"&amp;VLOOKUP(aktives_Teilprojekt,Teilprojekte[[Teilprojekte]:[Kürzel]],2,FALSE))&gt;0,"Transaktion mehrfach","okay"),"")</f>
        <v>okay</v>
      </c>
      <c r="AS2010" s="10" t="s">
        <v>12737</v>
      </c>
      <c r="AT2010" s="10"/>
    </row>
    <row r="2011" spans="1:46" x14ac:dyDescent="0.25">
      <c r="A2011" s="14" t="str">
        <f>IFERROR(IF(BTT[[#This Row],[Lfd Nr. 
(aus konsolidierter Datei)]]&lt;&gt;"",BTT[[#This Row],[Lfd Nr. 
(aus konsolidierter Datei)]],VLOOKUP(aktives_Teilprojekt,Teilprojekte[[Teilprojekte]:[Kürzel]],2,FALSE)&amp;ROW(BTT[[#This Row],[Lfd Nr.
(automatisch)]])-2),"")</f>
        <v>FI1981</v>
      </c>
      <c r="B2011" s="15"/>
      <c r="C2011" s="15"/>
      <c r="E2011" s="10" t="str">
        <f>IFERROR(IF(NOT(BTT[[#This Row],[Manuelle Änderung des Verantwortliches TP
(Auswahl - bei Bedarf)]]=""),BTT[[#This Row],[Manuelle Änderung des Verantwortliches TP
(Auswahl - bei Bedarf)]],VLOOKUP(BTT[[#This Row],[Hauptprozess
(Pflichtauswahl)]],Hauptprozesse[],3,FALSE)),"")</f>
        <v>FI</v>
      </c>
      <c r="F2011" t="s">
        <v>3</v>
      </c>
      <c r="G2011" t="s">
        <v>14158</v>
      </c>
      <c r="H2011" s="10" t="s">
        <v>3</v>
      </c>
      <c r="I2011" t="s">
        <v>463</v>
      </c>
      <c r="J2011" s="10" t="str">
        <f>IFERROR(VLOOKUP(BTT[[#This Row],[Verwendete Transaktion (Pflichtauswahl)]],Transaktionen[[Transaktionen]:[Langtext]],2,FALSE),"")</f>
        <v>Einstellungen</v>
      </c>
      <c r="V2011" s="10" t="str">
        <f>IFERROR(VLOOKUP(BTT[[#This Row],[Verwendetes Formular
(Auswahl falls relevant)]],Formulare[[Formularbezeichnung]:[Formularname (technisch)]],2,FALSE),"")</f>
        <v/>
      </c>
      <c r="Y2011" s="4"/>
      <c r="AK2011" s="10" t="str">
        <f>IF(BTT[[#This Row],[Subprozess
(optionale Auswahl)]]="","okay",IF(VLOOKUP(BTT[[#This Row],[Subprozess
(optionale Auswahl)]],BPML[[Subprozess]:[Zugeordneter Hauptprozess]],3,FALSE)=BTT[[#This Row],[Hauptprozess
(Pflichtauswahl)]],"okay","falscher Subprozess"))</f>
        <v>okay</v>
      </c>
      <c r="AL2011" t="str">
        <f>IF(aktives_Teilprojekt="Master","",IF(BTT[[#This Row],[Verantwortliches TP
(automatisch)]]=VLOOKUP(aktives_Teilprojekt,Teilprojekte[[Teilprojekte]:[Kürzel]],2,FALSE),"okay","Hauptprozess anderes TP"))</f>
        <v>okay</v>
      </c>
      <c r="AM20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1" s="10" t="str">
        <f>IFERROR(IF(BTT[[#This Row],[SAP-Modul
(Pflichtauswahl)]]&lt;&gt;VLOOKUP(BTT[[#This Row],[Verwendete Transaktion (Pflichtauswahl)]],Transaktionen[[Transaktionen]:[Modul]],3,FALSE),"Modul anders","okay"),"")</f>
        <v>okay</v>
      </c>
      <c r="AP2011" s="10" t="str">
        <f>IFERROR(IF(COUNTIFS(BTT[Verwendete Transaktion (Pflichtauswahl)],BTT[[#This Row],[Verwendete Transaktion (Pflichtauswahl)]],BTT[SAP-Modul
(Pflichtauswahl)],"&lt;&gt;"&amp;BTT[[#This Row],[SAP-Modul
(Pflichtauswahl)]])&gt;0,"Modul anders","okay"),"")</f>
        <v>okay</v>
      </c>
      <c r="AQ2011" s="10" t="str">
        <f>IFERROR(IF(COUNTIFS(BTT[Verwendete Transaktion (Pflichtauswahl)],BTT[[#This Row],[Verwendete Transaktion (Pflichtauswahl)]],BTT[Verantwortliches TP
(automatisch)],"&lt;&gt;"&amp;BTT[[#This Row],[Verantwortliches TP
(automatisch)]])&gt;0,"Transaktion mehrfach","okay"),"")</f>
        <v>okay</v>
      </c>
      <c r="AR2011" s="10" t="str">
        <f>IFERROR(IF(COUNTIFS(BTT[Verwendete Transaktion (Pflichtauswahl)],BTT[[#This Row],[Verwendete Transaktion (Pflichtauswahl)]],BTT[Verantwortliches TP
(automatisch)],"&lt;&gt;"&amp;VLOOKUP(aktives_Teilprojekt,Teilprojekte[[Teilprojekte]:[Kürzel]],2,FALSE))&gt;0,"Transaktion mehrfach","okay"),"")</f>
        <v>okay</v>
      </c>
      <c r="AS2011" s="10" t="s">
        <v>12738</v>
      </c>
      <c r="AT2011" s="10"/>
    </row>
    <row r="2012" spans="1:46" x14ac:dyDescent="0.25">
      <c r="A2012" s="14" t="str">
        <f>IFERROR(IF(BTT[[#This Row],[Lfd Nr. 
(aus konsolidierter Datei)]]&lt;&gt;"",BTT[[#This Row],[Lfd Nr. 
(aus konsolidierter Datei)]],VLOOKUP(aktives_Teilprojekt,Teilprojekte[[Teilprojekte]:[Kürzel]],2,FALSE)&amp;ROW(BTT[[#This Row],[Lfd Nr.
(automatisch)]])-2),"")</f>
        <v>FI1982</v>
      </c>
      <c r="B2012" s="15"/>
      <c r="C2012" s="15"/>
      <c r="E2012" s="10" t="str">
        <f>IFERROR(IF(NOT(BTT[[#This Row],[Manuelle Änderung des Verantwortliches TP
(Auswahl - bei Bedarf)]]=""),BTT[[#This Row],[Manuelle Änderung des Verantwortliches TP
(Auswahl - bei Bedarf)]],VLOOKUP(BTT[[#This Row],[Hauptprozess
(Pflichtauswahl)]],Hauptprozesse[],3,FALSE)),"")</f>
        <v>FI</v>
      </c>
      <c r="F2012" t="s">
        <v>3</v>
      </c>
      <c r="G2012" t="s">
        <v>14158</v>
      </c>
      <c r="H2012" s="10" t="s">
        <v>3</v>
      </c>
      <c r="I2012" t="s">
        <v>464</v>
      </c>
      <c r="J2012" s="10" t="str">
        <f>IFERROR(VLOOKUP(BTT[[#This Row],[Verwendete Transaktion (Pflichtauswahl)]],Transaktionen[[Transaktionen]:[Langtext]],2,FALSE),"")</f>
        <v>Payments: Fehlerdefinitionen Einzels</v>
      </c>
      <c r="V2012" s="10" t="str">
        <f>IFERROR(VLOOKUP(BTT[[#This Row],[Verwendetes Formular
(Auswahl falls relevant)]],Formulare[[Formularbezeichnung]:[Formularname (technisch)]],2,FALSE),"")</f>
        <v/>
      </c>
      <c r="Y2012" s="4"/>
      <c r="AK2012" s="10" t="str">
        <f>IF(BTT[[#This Row],[Subprozess
(optionale Auswahl)]]="","okay",IF(VLOOKUP(BTT[[#This Row],[Subprozess
(optionale Auswahl)]],BPML[[Subprozess]:[Zugeordneter Hauptprozess]],3,FALSE)=BTT[[#This Row],[Hauptprozess
(Pflichtauswahl)]],"okay","falscher Subprozess"))</f>
        <v>okay</v>
      </c>
      <c r="AL2012" t="str">
        <f>IF(aktives_Teilprojekt="Master","",IF(BTT[[#This Row],[Verantwortliches TP
(automatisch)]]=VLOOKUP(aktives_Teilprojekt,Teilprojekte[[Teilprojekte]:[Kürzel]],2,FALSE),"okay","Hauptprozess anderes TP"))</f>
        <v>okay</v>
      </c>
      <c r="AM20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2" s="10" t="str">
        <f>IFERROR(IF(BTT[[#This Row],[SAP-Modul
(Pflichtauswahl)]]&lt;&gt;VLOOKUP(BTT[[#This Row],[Verwendete Transaktion (Pflichtauswahl)]],Transaktionen[[Transaktionen]:[Modul]],3,FALSE),"Modul anders","okay"),"")</f>
        <v>okay</v>
      </c>
      <c r="AP2012" s="10" t="str">
        <f>IFERROR(IF(COUNTIFS(BTT[Verwendete Transaktion (Pflichtauswahl)],BTT[[#This Row],[Verwendete Transaktion (Pflichtauswahl)]],BTT[SAP-Modul
(Pflichtauswahl)],"&lt;&gt;"&amp;BTT[[#This Row],[SAP-Modul
(Pflichtauswahl)]])&gt;0,"Modul anders","okay"),"")</f>
        <v>okay</v>
      </c>
      <c r="AQ2012" s="10" t="str">
        <f>IFERROR(IF(COUNTIFS(BTT[Verwendete Transaktion (Pflichtauswahl)],BTT[[#This Row],[Verwendete Transaktion (Pflichtauswahl)]],BTT[Verantwortliches TP
(automatisch)],"&lt;&gt;"&amp;BTT[[#This Row],[Verantwortliches TP
(automatisch)]])&gt;0,"Transaktion mehrfach","okay"),"")</f>
        <v>okay</v>
      </c>
      <c r="AR2012" s="10" t="str">
        <f>IFERROR(IF(COUNTIFS(BTT[Verwendete Transaktion (Pflichtauswahl)],BTT[[#This Row],[Verwendete Transaktion (Pflichtauswahl)]],BTT[Verantwortliches TP
(automatisch)],"&lt;&gt;"&amp;VLOOKUP(aktives_Teilprojekt,Teilprojekte[[Teilprojekte]:[Kürzel]],2,FALSE))&gt;0,"Transaktion mehrfach","okay"),"")</f>
        <v>okay</v>
      </c>
      <c r="AS2012" s="10" t="s">
        <v>12739</v>
      </c>
      <c r="AT2012" s="10"/>
    </row>
    <row r="2013" spans="1:46" x14ac:dyDescent="0.25">
      <c r="A2013" s="14" t="str">
        <f>IFERROR(IF(BTT[[#This Row],[Lfd Nr. 
(aus konsolidierter Datei)]]&lt;&gt;"",BTT[[#This Row],[Lfd Nr. 
(aus konsolidierter Datei)]],VLOOKUP(aktives_Teilprojekt,Teilprojekte[[Teilprojekte]:[Kürzel]],2,FALSE)&amp;ROW(BTT[[#This Row],[Lfd Nr.
(automatisch)]])-2),"")</f>
        <v>FI1983</v>
      </c>
      <c r="B2013" s="15"/>
      <c r="C2013" s="15"/>
      <c r="E2013" s="10" t="str">
        <f>IFERROR(IF(NOT(BTT[[#This Row],[Manuelle Änderung des Verantwortliches TP
(Auswahl - bei Bedarf)]]=""),BTT[[#This Row],[Manuelle Änderung des Verantwortliches TP
(Auswahl - bei Bedarf)]],VLOOKUP(BTT[[#This Row],[Hauptprozess
(Pflichtauswahl)]],Hauptprozesse[],3,FALSE)),"")</f>
        <v>FI</v>
      </c>
      <c r="F2013" t="s">
        <v>3</v>
      </c>
      <c r="G2013" t="s">
        <v>14158</v>
      </c>
      <c r="H2013" s="10" t="s">
        <v>3</v>
      </c>
      <c r="I2013" t="s">
        <v>466</v>
      </c>
      <c r="J2013" s="10" t="str">
        <f>IFERROR(VLOOKUP(BTT[[#This Row],[Verwendete Transaktion (Pflichtauswahl)]],Transaktionen[[Transaktionen]:[Langtext]],2,FALSE),"")</f>
        <v>Zahlungsfelder aktivieren</v>
      </c>
      <c r="V2013" s="10" t="str">
        <f>IFERROR(VLOOKUP(BTT[[#This Row],[Verwendetes Formular
(Auswahl falls relevant)]],Formulare[[Formularbezeichnung]:[Formularname (technisch)]],2,FALSE),"")</f>
        <v/>
      </c>
      <c r="Y2013" s="4"/>
      <c r="AK2013" s="10" t="str">
        <f>IF(BTT[[#This Row],[Subprozess
(optionale Auswahl)]]="","okay",IF(VLOOKUP(BTT[[#This Row],[Subprozess
(optionale Auswahl)]],BPML[[Subprozess]:[Zugeordneter Hauptprozess]],3,FALSE)=BTT[[#This Row],[Hauptprozess
(Pflichtauswahl)]],"okay","falscher Subprozess"))</f>
        <v>okay</v>
      </c>
      <c r="AL2013" t="str">
        <f>IF(aktives_Teilprojekt="Master","",IF(BTT[[#This Row],[Verantwortliches TP
(automatisch)]]=VLOOKUP(aktives_Teilprojekt,Teilprojekte[[Teilprojekte]:[Kürzel]],2,FALSE),"okay","Hauptprozess anderes TP"))</f>
        <v>okay</v>
      </c>
      <c r="AM20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3" s="10" t="str">
        <f>IFERROR(IF(BTT[[#This Row],[SAP-Modul
(Pflichtauswahl)]]&lt;&gt;VLOOKUP(BTT[[#This Row],[Verwendete Transaktion (Pflichtauswahl)]],Transaktionen[[Transaktionen]:[Modul]],3,FALSE),"Modul anders","okay"),"")</f>
        <v>okay</v>
      </c>
      <c r="AP2013" s="10" t="str">
        <f>IFERROR(IF(COUNTIFS(BTT[Verwendete Transaktion (Pflichtauswahl)],BTT[[#This Row],[Verwendete Transaktion (Pflichtauswahl)]],BTT[SAP-Modul
(Pflichtauswahl)],"&lt;&gt;"&amp;BTT[[#This Row],[SAP-Modul
(Pflichtauswahl)]])&gt;0,"Modul anders","okay"),"")</f>
        <v>okay</v>
      </c>
      <c r="AQ2013" s="10" t="str">
        <f>IFERROR(IF(COUNTIFS(BTT[Verwendete Transaktion (Pflichtauswahl)],BTT[[#This Row],[Verwendete Transaktion (Pflichtauswahl)]],BTT[Verantwortliches TP
(automatisch)],"&lt;&gt;"&amp;BTT[[#This Row],[Verantwortliches TP
(automatisch)]])&gt;0,"Transaktion mehrfach","okay"),"")</f>
        <v>okay</v>
      </c>
      <c r="AR2013" s="10" t="str">
        <f>IFERROR(IF(COUNTIFS(BTT[Verwendete Transaktion (Pflichtauswahl)],BTT[[#This Row],[Verwendete Transaktion (Pflichtauswahl)]],BTT[Verantwortliches TP
(automatisch)],"&lt;&gt;"&amp;VLOOKUP(aktives_Teilprojekt,Teilprojekte[[Teilprojekte]:[Kürzel]],2,FALSE))&gt;0,"Transaktion mehrfach","okay"),"")</f>
        <v>okay</v>
      </c>
      <c r="AS2013" s="10" t="s">
        <v>12740</v>
      </c>
      <c r="AT2013" s="10"/>
    </row>
    <row r="2014" spans="1:46" x14ac:dyDescent="0.25">
      <c r="A2014" s="14" t="str">
        <f>IFERROR(IF(BTT[[#This Row],[Lfd Nr. 
(aus konsolidierter Datei)]]&lt;&gt;"",BTT[[#This Row],[Lfd Nr. 
(aus konsolidierter Datei)]],VLOOKUP(aktives_Teilprojekt,Teilprojekte[[Teilprojekte]:[Kürzel]],2,FALSE)&amp;ROW(BTT[[#This Row],[Lfd Nr.
(automatisch)]])-2),"")</f>
        <v>FI1984</v>
      </c>
      <c r="B2014" s="15"/>
      <c r="C2014" s="15"/>
      <c r="E2014" s="10" t="str">
        <f>IFERROR(IF(NOT(BTT[[#This Row],[Manuelle Änderung des Verantwortliches TP
(Auswahl - bei Bedarf)]]=""),BTT[[#This Row],[Manuelle Änderung des Verantwortliches TP
(Auswahl - bei Bedarf)]],VLOOKUP(BTT[[#This Row],[Hauptprozess
(Pflichtauswahl)]],Hauptprozesse[],3,FALSE)),"")</f>
        <v>FI</v>
      </c>
      <c r="F2014" t="s">
        <v>3</v>
      </c>
      <c r="G2014" t="s">
        <v>14158</v>
      </c>
      <c r="H2014" s="10" t="s">
        <v>3</v>
      </c>
      <c r="I2014" t="s">
        <v>468</v>
      </c>
      <c r="J2014" s="10" t="str">
        <f>IFERROR(VLOOKUP(BTT[[#This Row],[Verwendete Transaktion (Pflichtauswahl)]],Transaktionen[[Transaktionen]:[Langtext]],2,FALSE),"")</f>
        <v>Benutzerfreigaberegeln</v>
      </c>
      <c r="V2014" s="10" t="str">
        <f>IFERROR(VLOOKUP(BTT[[#This Row],[Verwendetes Formular
(Auswahl falls relevant)]],Formulare[[Formularbezeichnung]:[Formularname (technisch)]],2,FALSE),"")</f>
        <v/>
      </c>
      <c r="Y2014" s="4"/>
      <c r="AK2014" s="10" t="str">
        <f>IF(BTT[[#This Row],[Subprozess
(optionale Auswahl)]]="","okay",IF(VLOOKUP(BTT[[#This Row],[Subprozess
(optionale Auswahl)]],BPML[[Subprozess]:[Zugeordneter Hauptprozess]],3,FALSE)=BTT[[#This Row],[Hauptprozess
(Pflichtauswahl)]],"okay","falscher Subprozess"))</f>
        <v>okay</v>
      </c>
      <c r="AL2014" t="str">
        <f>IF(aktives_Teilprojekt="Master","",IF(BTT[[#This Row],[Verantwortliches TP
(automatisch)]]=VLOOKUP(aktives_Teilprojekt,Teilprojekte[[Teilprojekte]:[Kürzel]],2,FALSE),"okay","Hauptprozess anderes TP"))</f>
        <v>okay</v>
      </c>
      <c r="AM20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4" s="10" t="str">
        <f>IFERROR(IF(BTT[[#This Row],[SAP-Modul
(Pflichtauswahl)]]&lt;&gt;VLOOKUP(BTT[[#This Row],[Verwendete Transaktion (Pflichtauswahl)]],Transaktionen[[Transaktionen]:[Modul]],3,FALSE),"Modul anders","okay"),"")</f>
        <v>okay</v>
      </c>
      <c r="AP2014" s="10" t="str">
        <f>IFERROR(IF(COUNTIFS(BTT[Verwendete Transaktion (Pflichtauswahl)],BTT[[#This Row],[Verwendete Transaktion (Pflichtauswahl)]],BTT[SAP-Modul
(Pflichtauswahl)],"&lt;&gt;"&amp;BTT[[#This Row],[SAP-Modul
(Pflichtauswahl)]])&gt;0,"Modul anders","okay"),"")</f>
        <v>okay</v>
      </c>
      <c r="AQ2014" s="10" t="str">
        <f>IFERROR(IF(COUNTIFS(BTT[Verwendete Transaktion (Pflichtauswahl)],BTT[[#This Row],[Verwendete Transaktion (Pflichtauswahl)]],BTT[Verantwortliches TP
(automatisch)],"&lt;&gt;"&amp;BTT[[#This Row],[Verantwortliches TP
(automatisch)]])&gt;0,"Transaktion mehrfach","okay"),"")</f>
        <v>okay</v>
      </c>
      <c r="AR2014" s="10" t="str">
        <f>IFERROR(IF(COUNTIFS(BTT[Verwendete Transaktion (Pflichtauswahl)],BTT[[#This Row],[Verwendete Transaktion (Pflichtauswahl)]],BTT[Verantwortliches TP
(automatisch)],"&lt;&gt;"&amp;VLOOKUP(aktives_Teilprojekt,Teilprojekte[[Teilprojekte]:[Kürzel]],2,FALSE))&gt;0,"Transaktion mehrfach","okay"),"")</f>
        <v>okay</v>
      </c>
      <c r="AS2014" s="10" t="s">
        <v>12741</v>
      </c>
      <c r="AT2014" s="10"/>
    </row>
    <row r="2015" spans="1:46" x14ac:dyDescent="0.25">
      <c r="A2015" s="14" t="str">
        <f>IFERROR(IF(BTT[[#This Row],[Lfd Nr. 
(aus konsolidierter Datei)]]&lt;&gt;"",BTT[[#This Row],[Lfd Nr. 
(aus konsolidierter Datei)]],VLOOKUP(aktives_Teilprojekt,Teilprojekte[[Teilprojekte]:[Kürzel]],2,FALSE)&amp;ROW(BTT[[#This Row],[Lfd Nr.
(automatisch)]])-2),"")</f>
        <v>FI1985</v>
      </c>
      <c r="B2015" s="15"/>
      <c r="C2015" s="15"/>
      <c r="E2015" s="10" t="str">
        <f>IFERROR(IF(NOT(BTT[[#This Row],[Manuelle Änderung des Verantwortliches TP
(Auswahl - bei Bedarf)]]=""),BTT[[#This Row],[Manuelle Änderung des Verantwortliches TP
(Auswahl - bei Bedarf)]],VLOOKUP(BTT[[#This Row],[Hauptprozess
(Pflichtauswahl)]],Hauptprozesse[],3,FALSE)),"")</f>
        <v>FI</v>
      </c>
      <c r="F2015" t="s">
        <v>3</v>
      </c>
      <c r="G2015" t="s">
        <v>14158</v>
      </c>
      <c r="H2015" s="10" t="s">
        <v>3</v>
      </c>
      <c r="I2015" t="s">
        <v>470</v>
      </c>
      <c r="J2015" s="10" t="str">
        <f>IFERROR(VLOOKUP(BTT[[#This Row],[Verwendete Transaktion (Pflichtauswahl)]],Transaktionen[[Transaktionen]:[Langtext]],2,FALSE),"")</f>
        <v>Manueller Einzel-Import</v>
      </c>
      <c r="V2015" s="10" t="str">
        <f>IFERROR(VLOOKUP(BTT[[#This Row],[Verwendetes Formular
(Auswahl falls relevant)]],Formulare[[Formularbezeichnung]:[Formularname (technisch)]],2,FALSE),"")</f>
        <v/>
      </c>
      <c r="Y2015" s="4"/>
      <c r="AK2015" s="10" t="str">
        <f>IF(BTT[[#This Row],[Subprozess
(optionale Auswahl)]]="","okay",IF(VLOOKUP(BTT[[#This Row],[Subprozess
(optionale Auswahl)]],BPML[[Subprozess]:[Zugeordneter Hauptprozess]],3,FALSE)=BTT[[#This Row],[Hauptprozess
(Pflichtauswahl)]],"okay","falscher Subprozess"))</f>
        <v>okay</v>
      </c>
      <c r="AL2015" t="str">
        <f>IF(aktives_Teilprojekt="Master","",IF(BTT[[#This Row],[Verantwortliches TP
(automatisch)]]=VLOOKUP(aktives_Teilprojekt,Teilprojekte[[Teilprojekte]:[Kürzel]],2,FALSE),"okay","Hauptprozess anderes TP"))</f>
        <v>okay</v>
      </c>
      <c r="AM20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5" s="10" t="str">
        <f>IFERROR(IF(BTT[[#This Row],[SAP-Modul
(Pflichtauswahl)]]&lt;&gt;VLOOKUP(BTT[[#This Row],[Verwendete Transaktion (Pflichtauswahl)]],Transaktionen[[Transaktionen]:[Modul]],3,FALSE),"Modul anders","okay"),"")</f>
        <v>okay</v>
      </c>
      <c r="AP2015" s="10" t="str">
        <f>IFERROR(IF(COUNTIFS(BTT[Verwendete Transaktion (Pflichtauswahl)],BTT[[#This Row],[Verwendete Transaktion (Pflichtauswahl)]],BTT[SAP-Modul
(Pflichtauswahl)],"&lt;&gt;"&amp;BTT[[#This Row],[SAP-Modul
(Pflichtauswahl)]])&gt;0,"Modul anders","okay"),"")</f>
        <v>okay</v>
      </c>
      <c r="AQ2015" s="10" t="str">
        <f>IFERROR(IF(COUNTIFS(BTT[Verwendete Transaktion (Pflichtauswahl)],BTT[[#This Row],[Verwendete Transaktion (Pflichtauswahl)]],BTT[Verantwortliches TP
(automatisch)],"&lt;&gt;"&amp;BTT[[#This Row],[Verantwortliches TP
(automatisch)]])&gt;0,"Transaktion mehrfach","okay"),"")</f>
        <v>okay</v>
      </c>
      <c r="AR2015" s="10" t="str">
        <f>IFERROR(IF(COUNTIFS(BTT[Verwendete Transaktion (Pflichtauswahl)],BTT[[#This Row],[Verwendete Transaktion (Pflichtauswahl)]],BTT[Verantwortliches TP
(automatisch)],"&lt;&gt;"&amp;VLOOKUP(aktives_Teilprojekt,Teilprojekte[[Teilprojekte]:[Kürzel]],2,FALSE))&gt;0,"Transaktion mehrfach","okay"),"")</f>
        <v>okay</v>
      </c>
      <c r="AS2015" s="10" t="s">
        <v>12742</v>
      </c>
      <c r="AT2015" s="10"/>
    </row>
    <row r="2016" spans="1:46" x14ac:dyDescent="0.25">
      <c r="A2016" s="14" t="str">
        <f>IFERROR(IF(BTT[[#This Row],[Lfd Nr. 
(aus konsolidierter Datei)]]&lt;&gt;"",BTT[[#This Row],[Lfd Nr. 
(aus konsolidierter Datei)]],VLOOKUP(aktives_Teilprojekt,Teilprojekte[[Teilprojekte]:[Kürzel]],2,FALSE)&amp;ROW(BTT[[#This Row],[Lfd Nr.
(automatisch)]])-2),"")</f>
        <v>FI1986</v>
      </c>
      <c r="B2016" s="15"/>
      <c r="C2016" s="15"/>
      <c r="E2016" s="10" t="str">
        <f>IFERROR(IF(NOT(BTT[[#This Row],[Manuelle Änderung des Verantwortliches TP
(Auswahl - bei Bedarf)]]=""),BTT[[#This Row],[Manuelle Änderung des Verantwortliches TP
(Auswahl - bei Bedarf)]],VLOOKUP(BTT[[#This Row],[Hauptprozess
(Pflichtauswahl)]],Hauptprozesse[],3,FALSE)),"")</f>
        <v>FI</v>
      </c>
      <c r="F2016" t="s">
        <v>3</v>
      </c>
      <c r="G2016" t="s">
        <v>14158</v>
      </c>
      <c r="H2016" s="10" t="s">
        <v>3</v>
      </c>
      <c r="I2016" t="s">
        <v>476</v>
      </c>
      <c r="J2016" s="10" t="str">
        <f>IFERROR(VLOOKUP(BTT[[#This Row],[Verwendete Transaktion (Pflichtauswahl)]],Transaktionen[[Transaktionen]:[Langtext]],2,FALSE),"")</f>
        <v>JCO Log-Dateien</v>
      </c>
      <c r="V2016" s="10" t="str">
        <f>IFERROR(VLOOKUP(BTT[[#This Row],[Verwendetes Formular
(Auswahl falls relevant)]],Formulare[[Formularbezeichnung]:[Formularname (technisch)]],2,FALSE),"")</f>
        <v/>
      </c>
      <c r="Y2016" s="4"/>
      <c r="AK2016" s="10" t="str">
        <f>IF(BTT[[#This Row],[Subprozess
(optionale Auswahl)]]="","okay",IF(VLOOKUP(BTT[[#This Row],[Subprozess
(optionale Auswahl)]],BPML[[Subprozess]:[Zugeordneter Hauptprozess]],3,FALSE)=BTT[[#This Row],[Hauptprozess
(Pflichtauswahl)]],"okay","falscher Subprozess"))</f>
        <v>okay</v>
      </c>
      <c r="AL2016" t="str">
        <f>IF(aktives_Teilprojekt="Master","",IF(BTT[[#This Row],[Verantwortliches TP
(automatisch)]]=VLOOKUP(aktives_Teilprojekt,Teilprojekte[[Teilprojekte]:[Kürzel]],2,FALSE),"okay","Hauptprozess anderes TP"))</f>
        <v>okay</v>
      </c>
      <c r="AM20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6" s="10" t="str">
        <f>IFERROR(IF(BTT[[#This Row],[SAP-Modul
(Pflichtauswahl)]]&lt;&gt;VLOOKUP(BTT[[#This Row],[Verwendete Transaktion (Pflichtauswahl)]],Transaktionen[[Transaktionen]:[Modul]],3,FALSE),"Modul anders","okay"),"")</f>
        <v>okay</v>
      </c>
      <c r="AP2016" s="10" t="str">
        <f>IFERROR(IF(COUNTIFS(BTT[Verwendete Transaktion (Pflichtauswahl)],BTT[[#This Row],[Verwendete Transaktion (Pflichtauswahl)]],BTT[SAP-Modul
(Pflichtauswahl)],"&lt;&gt;"&amp;BTT[[#This Row],[SAP-Modul
(Pflichtauswahl)]])&gt;0,"Modul anders","okay"),"")</f>
        <v>okay</v>
      </c>
      <c r="AQ2016" s="10" t="str">
        <f>IFERROR(IF(COUNTIFS(BTT[Verwendete Transaktion (Pflichtauswahl)],BTT[[#This Row],[Verwendete Transaktion (Pflichtauswahl)]],BTT[Verantwortliches TP
(automatisch)],"&lt;&gt;"&amp;BTT[[#This Row],[Verantwortliches TP
(automatisch)]])&gt;0,"Transaktion mehrfach","okay"),"")</f>
        <v>okay</v>
      </c>
      <c r="AR2016" s="10" t="str">
        <f>IFERROR(IF(COUNTIFS(BTT[Verwendete Transaktion (Pflichtauswahl)],BTT[[#This Row],[Verwendete Transaktion (Pflichtauswahl)]],BTT[Verantwortliches TP
(automatisch)],"&lt;&gt;"&amp;VLOOKUP(aktives_Teilprojekt,Teilprojekte[[Teilprojekte]:[Kürzel]],2,FALSE))&gt;0,"Transaktion mehrfach","okay"),"")</f>
        <v>okay</v>
      </c>
      <c r="AS2016" s="10" t="s">
        <v>12743</v>
      </c>
      <c r="AT2016" s="10"/>
    </row>
    <row r="2017" spans="1:46" x14ac:dyDescent="0.25">
      <c r="A2017" s="14" t="str">
        <f>IFERROR(IF(BTT[[#This Row],[Lfd Nr. 
(aus konsolidierter Datei)]]&lt;&gt;"",BTT[[#This Row],[Lfd Nr. 
(aus konsolidierter Datei)]],VLOOKUP(aktives_Teilprojekt,Teilprojekte[[Teilprojekte]:[Kürzel]],2,FALSE)&amp;ROW(BTT[[#This Row],[Lfd Nr.
(automatisch)]])-2),"")</f>
        <v>FI1987</v>
      </c>
      <c r="B2017" s="15"/>
      <c r="C2017" s="15"/>
      <c r="E2017" s="10" t="str">
        <f>IFERROR(IF(NOT(BTT[[#This Row],[Manuelle Änderung des Verantwortliches TP
(Auswahl - bei Bedarf)]]=""),BTT[[#This Row],[Manuelle Änderung des Verantwortliches TP
(Auswahl - bei Bedarf)]],VLOOKUP(BTT[[#This Row],[Hauptprozess
(Pflichtauswahl)]],Hauptprozesse[],3,FALSE)),"")</f>
        <v>FI</v>
      </c>
      <c r="F2017" t="s">
        <v>3</v>
      </c>
      <c r="G2017" t="s">
        <v>14158</v>
      </c>
      <c r="H2017" s="10" t="s">
        <v>3</v>
      </c>
      <c r="I2017" t="s">
        <v>480</v>
      </c>
      <c r="J2017" s="10" t="str">
        <f>IFERROR(VLOOKUP(BTT[[#This Row],[Verwendete Transaktion (Pflichtauswahl)]],Transaktionen[[Transaktionen]:[Langtext]],2,FALSE),"")</f>
        <v>Anzeige von Kontoauszügen</v>
      </c>
      <c r="V2017" s="10" t="str">
        <f>IFERROR(VLOOKUP(BTT[[#This Row],[Verwendetes Formular
(Auswahl falls relevant)]],Formulare[[Formularbezeichnung]:[Formularname (technisch)]],2,FALSE),"")</f>
        <v/>
      </c>
      <c r="Y2017" s="4"/>
      <c r="AK2017" s="10" t="str">
        <f>IF(BTT[[#This Row],[Subprozess
(optionale Auswahl)]]="","okay",IF(VLOOKUP(BTT[[#This Row],[Subprozess
(optionale Auswahl)]],BPML[[Subprozess]:[Zugeordneter Hauptprozess]],3,FALSE)=BTT[[#This Row],[Hauptprozess
(Pflichtauswahl)]],"okay","falscher Subprozess"))</f>
        <v>okay</v>
      </c>
      <c r="AL2017" t="str">
        <f>IF(aktives_Teilprojekt="Master","",IF(BTT[[#This Row],[Verantwortliches TP
(automatisch)]]=VLOOKUP(aktives_Teilprojekt,Teilprojekte[[Teilprojekte]:[Kürzel]],2,FALSE),"okay","Hauptprozess anderes TP"))</f>
        <v>okay</v>
      </c>
      <c r="AM20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7" s="10" t="str">
        <f>IFERROR(IF(BTT[[#This Row],[SAP-Modul
(Pflichtauswahl)]]&lt;&gt;VLOOKUP(BTT[[#This Row],[Verwendete Transaktion (Pflichtauswahl)]],Transaktionen[[Transaktionen]:[Modul]],3,FALSE),"Modul anders","okay"),"")</f>
        <v>okay</v>
      </c>
      <c r="AP2017" s="10" t="str">
        <f>IFERROR(IF(COUNTIFS(BTT[Verwendete Transaktion (Pflichtauswahl)],BTT[[#This Row],[Verwendete Transaktion (Pflichtauswahl)]],BTT[SAP-Modul
(Pflichtauswahl)],"&lt;&gt;"&amp;BTT[[#This Row],[SAP-Modul
(Pflichtauswahl)]])&gt;0,"Modul anders","okay"),"")</f>
        <v>okay</v>
      </c>
      <c r="AQ2017" s="10" t="str">
        <f>IFERROR(IF(COUNTIFS(BTT[Verwendete Transaktion (Pflichtauswahl)],BTT[[#This Row],[Verwendete Transaktion (Pflichtauswahl)]],BTT[Verantwortliches TP
(automatisch)],"&lt;&gt;"&amp;BTT[[#This Row],[Verantwortliches TP
(automatisch)]])&gt;0,"Transaktion mehrfach","okay"),"")</f>
        <v>okay</v>
      </c>
      <c r="AR2017" s="10" t="str">
        <f>IFERROR(IF(COUNTIFS(BTT[Verwendete Transaktion (Pflichtauswahl)],BTT[[#This Row],[Verwendete Transaktion (Pflichtauswahl)]],BTT[Verantwortliches TP
(automatisch)],"&lt;&gt;"&amp;VLOOKUP(aktives_Teilprojekt,Teilprojekte[[Teilprojekte]:[Kürzel]],2,FALSE))&gt;0,"Transaktion mehrfach","okay"),"")</f>
        <v>okay</v>
      </c>
      <c r="AS2017" s="10" t="s">
        <v>12744</v>
      </c>
      <c r="AT2017" s="10"/>
    </row>
    <row r="2018" spans="1:46" x14ac:dyDescent="0.25">
      <c r="A2018" s="14" t="str">
        <f>IFERROR(IF(BTT[[#This Row],[Lfd Nr. 
(aus konsolidierter Datei)]]&lt;&gt;"",BTT[[#This Row],[Lfd Nr. 
(aus konsolidierter Datei)]],VLOOKUP(aktives_Teilprojekt,Teilprojekte[[Teilprojekte]:[Kürzel]],2,FALSE)&amp;ROW(BTT[[#This Row],[Lfd Nr.
(automatisch)]])-2),"")</f>
        <v>FI1988</v>
      </c>
      <c r="B2018" s="15"/>
      <c r="C2018" s="15"/>
      <c r="E2018" s="10" t="str">
        <f>IFERROR(IF(NOT(BTT[[#This Row],[Manuelle Änderung des Verantwortliches TP
(Auswahl - bei Bedarf)]]=""),BTT[[#This Row],[Manuelle Änderung des Verantwortliches TP
(Auswahl - bei Bedarf)]],VLOOKUP(BTT[[#This Row],[Hauptprozess
(Pflichtauswahl)]],Hauptprozesse[],3,FALSE)),"")</f>
        <v>FI</v>
      </c>
      <c r="F2018" t="s">
        <v>3</v>
      </c>
      <c r="G2018" t="s">
        <v>14158</v>
      </c>
      <c r="H2018" s="10" t="s">
        <v>3</v>
      </c>
      <c r="I2018" t="s">
        <v>481</v>
      </c>
      <c r="J2018" s="10" t="str">
        <f>IFERROR(VLOOKUP(BTT[[#This Row],[Verwendete Transaktion (Pflichtauswahl)]],Transaktionen[[Transaktionen]:[Langtext]],2,FALSE),"")</f>
        <v>Medien Zahlungsverkehr</v>
      </c>
      <c r="V2018" s="10" t="str">
        <f>IFERROR(VLOOKUP(BTT[[#This Row],[Verwendetes Formular
(Auswahl falls relevant)]],Formulare[[Formularbezeichnung]:[Formularname (technisch)]],2,FALSE),"")</f>
        <v/>
      </c>
      <c r="Y2018" s="4"/>
      <c r="AK2018" s="10" t="str">
        <f>IF(BTT[[#This Row],[Subprozess
(optionale Auswahl)]]="","okay",IF(VLOOKUP(BTT[[#This Row],[Subprozess
(optionale Auswahl)]],BPML[[Subprozess]:[Zugeordneter Hauptprozess]],3,FALSE)=BTT[[#This Row],[Hauptprozess
(Pflichtauswahl)]],"okay","falscher Subprozess"))</f>
        <v>okay</v>
      </c>
      <c r="AL2018" t="str">
        <f>IF(aktives_Teilprojekt="Master","",IF(BTT[[#This Row],[Verantwortliches TP
(automatisch)]]=VLOOKUP(aktives_Teilprojekt,Teilprojekte[[Teilprojekte]:[Kürzel]],2,FALSE),"okay","Hauptprozess anderes TP"))</f>
        <v>okay</v>
      </c>
      <c r="AM20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8" s="10" t="str">
        <f>IFERROR(IF(BTT[[#This Row],[SAP-Modul
(Pflichtauswahl)]]&lt;&gt;VLOOKUP(BTT[[#This Row],[Verwendete Transaktion (Pflichtauswahl)]],Transaktionen[[Transaktionen]:[Modul]],3,FALSE),"Modul anders","okay"),"")</f>
        <v>okay</v>
      </c>
      <c r="AP2018" s="10" t="str">
        <f>IFERROR(IF(COUNTIFS(BTT[Verwendete Transaktion (Pflichtauswahl)],BTT[[#This Row],[Verwendete Transaktion (Pflichtauswahl)]],BTT[SAP-Modul
(Pflichtauswahl)],"&lt;&gt;"&amp;BTT[[#This Row],[SAP-Modul
(Pflichtauswahl)]])&gt;0,"Modul anders","okay"),"")</f>
        <v>okay</v>
      </c>
      <c r="AQ2018" s="10" t="str">
        <f>IFERROR(IF(COUNTIFS(BTT[Verwendete Transaktion (Pflichtauswahl)],BTT[[#This Row],[Verwendete Transaktion (Pflichtauswahl)]],BTT[Verantwortliches TP
(automatisch)],"&lt;&gt;"&amp;BTT[[#This Row],[Verantwortliches TP
(automatisch)]])&gt;0,"Transaktion mehrfach","okay"),"")</f>
        <v>okay</v>
      </c>
      <c r="AR2018" s="10" t="str">
        <f>IFERROR(IF(COUNTIFS(BTT[Verwendete Transaktion (Pflichtauswahl)],BTT[[#This Row],[Verwendete Transaktion (Pflichtauswahl)]],BTT[Verantwortliches TP
(automatisch)],"&lt;&gt;"&amp;VLOOKUP(aktives_Teilprojekt,Teilprojekte[[Teilprojekte]:[Kürzel]],2,FALSE))&gt;0,"Transaktion mehrfach","okay"),"")</f>
        <v>okay</v>
      </c>
      <c r="AS2018" s="10" t="s">
        <v>12745</v>
      </c>
      <c r="AT2018" s="10"/>
    </row>
    <row r="2019" spans="1:46" x14ac:dyDescent="0.25">
      <c r="A2019" s="14" t="str">
        <f>IFERROR(IF(BTT[[#This Row],[Lfd Nr. 
(aus konsolidierter Datei)]]&lt;&gt;"",BTT[[#This Row],[Lfd Nr. 
(aus konsolidierter Datei)]],VLOOKUP(aktives_Teilprojekt,Teilprojekte[[Teilprojekte]:[Kürzel]],2,FALSE)&amp;ROW(BTT[[#This Row],[Lfd Nr.
(automatisch)]])-2),"")</f>
        <v>FI1989</v>
      </c>
      <c r="B2019" s="15"/>
      <c r="C2019" s="15"/>
      <c r="E2019" s="10" t="str">
        <f>IFERROR(IF(NOT(BTT[[#This Row],[Manuelle Änderung des Verantwortliches TP
(Auswahl - bei Bedarf)]]=""),BTT[[#This Row],[Manuelle Änderung des Verantwortliches TP
(Auswahl - bei Bedarf)]],VLOOKUP(BTT[[#This Row],[Hauptprozess
(Pflichtauswahl)]],Hauptprozesse[],3,FALSE)),"")</f>
        <v>FI</v>
      </c>
      <c r="F2019" t="s">
        <v>3</v>
      </c>
      <c r="G2019" t="s">
        <v>14158</v>
      </c>
      <c r="H2019" s="10" t="s">
        <v>3</v>
      </c>
      <c r="I2019" t="s">
        <v>483</v>
      </c>
      <c r="J2019" s="10" t="str">
        <f>IFERROR(VLOOKUP(BTT[[#This Row],[Verwendete Transaktion (Pflichtauswahl)]],Transaktionen[[Transaktionen]:[Langtext]],2,FALSE),"")</f>
        <v>Zuordnung Medien - Konverter</v>
      </c>
      <c r="V2019" s="10" t="str">
        <f>IFERROR(VLOOKUP(BTT[[#This Row],[Verwendetes Formular
(Auswahl falls relevant)]],Formulare[[Formularbezeichnung]:[Formularname (technisch)]],2,FALSE),"")</f>
        <v/>
      </c>
      <c r="Y2019" s="4"/>
      <c r="AK2019" s="10" t="str">
        <f>IF(BTT[[#This Row],[Subprozess
(optionale Auswahl)]]="","okay",IF(VLOOKUP(BTT[[#This Row],[Subprozess
(optionale Auswahl)]],BPML[[Subprozess]:[Zugeordneter Hauptprozess]],3,FALSE)=BTT[[#This Row],[Hauptprozess
(Pflichtauswahl)]],"okay","falscher Subprozess"))</f>
        <v>okay</v>
      </c>
      <c r="AL2019" t="str">
        <f>IF(aktives_Teilprojekt="Master","",IF(BTT[[#This Row],[Verantwortliches TP
(automatisch)]]=VLOOKUP(aktives_Teilprojekt,Teilprojekte[[Teilprojekte]:[Kürzel]],2,FALSE),"okay","Hauptprozess anderes TP"))</f>
        <v>okay</v>
      </c>
      <c r="AM20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9" s="10" t="str">
        <f>IFERROR(IF(BTT[[#This Row],[SAP-Modul
(Pflichtauswahl)]]&lt;&gt;VLOOKUP(BTT[[#This Row],[Verwendete Transaktion (Pflichtauswahl)]],Transaktionen[[Transaktionen]:[Modul]],3,FALSE),"Modul anders","okay"),"")</f>
        <v>okay</v>
      </c>
      <c r="AP2019" s="10" t="str">
        <f>IFERROR(IF(COUNTIFS(BTT[Verwendete Transaktion (Pflichtauswahl)],BTT[[#This Row],[Verwendete Transaktion (Pflichtauswahl)]],BTT[SAP-Modul
(Pflichtauswahl)],"&lt;&gt;"&amp;BTT[[#This Row],[SAP-Modul
(Pflichtauswahl)]])&gt;0,"Modul anders","okay"),"")</f>
        <v>okay</v>
      </c>
      <c r="AQ2019" s="10" t="str">
        <f>IFERROR(IF(COUNTIFS(BTT[Verwendete Transaktion (Pflichtauswahl)],BTT[[#This Row],[Verwendete Transaktion (Pflichtauswahl)]],BTT[Verantwortliches TP
(automatisch)],"&lt;&gt;"&amp;BTT[[#This Row],[Verantwortliches TP
(automatisch)]])&gt;0,"Transaktion mehrfach","okay"),"")</f>
        <v>okay</v>
      </c>
      <c r="AR2019" s="10" t="str">
        <f>IFERROR(IF(COUNTIFS(BTT[Verwendete Transaktion (Pflichtauswahl)],BTT[[#This Row],[Verwendete Transaktion (Pflichtauswahl)]],BTT[Verantwortliches TP
(automatisch)],"&lt;&gt;"&amp;VLOOKUP(aktives_Teilprojekt,Teilprojekte[[Teilprojekte]:[Kürzel]],2,FALSE))&gt;0,"Transaktion mehrfach","okay"),"")</f>
        <v>okay</v>
      </c>
      <c r="AS2019" s="10" t="s">
        <v>12746</v>
      </c>
      <c r="AT2019" s="10"/>
    </row>
    <row r="2020" spans="1:46" x14ac:dyDescent="0.25">
      <c r="A2020" s="14" t="str">
        <f>IFERROR(IF(BTT[[#This Row],[Lfd Nr. 
(aus konsolidierter Datei)]]&lt;&gt;"",BTT[[#This Row],[Lfd Nr. 
(aus konsolidierter Datei)]],VLOOKUP(aktives_Teilprojekt,Teilprojekte[[Teilprojekte]:[Kürzel]],2,FALSE)&amp;ROW(BTT[[#This Row],[Lfd Nr.
(automatisch)]])-2),"")</f>
        <v>FI1990</v>
      </c>
      <c r="B2020" s="15"/>
      <c r="C2020" s="15"/>
      <c r="E2020" s="10" t="str">
        <f>IFERROR(IF(NOT(BTT[[#This Row],[Manuelle Änderung des Verantwortliches TP
(Auswahl - bei Bedarf)]]=""),BTT[[#This Row],[Manuelle Änderung des Verantwortliches TP
(Auswahl - bei Bedarf)]],VLOOKUP(BTT[[#This Row],[Hauptprozess
(Pflichtauswahl)]],Hauptprozesse[],3,FALSE)),"")</f>
        <v>FI</v>
      </c>
      <c r="F2020" t="s">
        <v>3</v>
      </c>
      <c r="G2020" t="s">
        <v>14158</v>
      </c>
      <c r="H2020" s="10" t="s">
        <v>3</v>
      </c>
      <c r="I2020" t="s">
        <v>487</v>
      </c>
      <c r="J2020" s="10" t="str">
        <f>IFERROR(VLOOKUP(BTT[[#This Row],[Verwendete Transaktion (Pflichtauswahl)]],Transaktionen[[Transaktionen]:[Langtext]],2,FALSE),"")</f>
        <v>Zuordnung Medien - Zahlwege</v>
      </c>
      <c r="V2020" s="10" t="str">
        <f>IFERROR(VLOOKUP(BTT[[#This Row],[Verwendetes Formular
(Auswahl falls relevant)]],Formulare[[Formularbezeichnung]:[Formularname (technisch)]],2,FALSE),"")</f>
        <v/>
      </c>
      <c r="Y2020" s="4"/>
      <c r="AK2020" s="10" t="str">
        <f>IF(BTT[[#This Row],[Subprozess
(optionale Auswahl)]]="","okay",IF(VLOOKUP(BTT[[#This Row],[Subprozess
(optionale Auswahl)]],BPML[[Subprozess]:[Zugeordneter Hauptprozess]],3,FALSE)=BTT[[#This Row],[Hauptprozess
(Pflichtauswahl)]],"okay","falscher Subprozess"))</f>
        <v>okay</v>
      </c>
      <c r="AL2020" t="str">
        <f>IF(aktives_Teilprojekt="Master","",IF(BTT[[#This Row],[Verantwortliches TP
(automatisch)]]=VLOOKUP(aktives_Teilprojekt,Teilprojekte[[Teilprojekte]:[Kürzel]],2,FALSE),"okay","Hauptprozess anderes TP"))</f>
        <v>okay</v>
      </c>
      <c r="AM20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0" s="10" t="str">
        <f>IFERROR(IF(BTT[[#This Row],[SAP-Modul
(Pflichtauswahl)]]&lt;&gt;VLOOKUP(BTT[[#This Row],[Verwendete Transaktion (Pflichtauswahl)]],Transaktionen[[Transaktionen]:[Modul]],3,FALSE),"Modul anders","okay"),"")</f>
        <v>okay</v>
      </c>
      <c r="AP2020" s="10" t="str">
        <f>IFERROR(IF(COUNTIFS(BTT[Verwendete Transaktion (Pflichtauswahl)],BTT[[#This Row],[Verwendete Transaktion (Pflichtauswahl)]],BTT[SAP-Modul
(Pflichtauswahl)],"&lt;&gt;"&amp;BTT[[#This Row],[SAP-Modul
(Pflichtauswahl)]])&gt;0,"Modul anders","okay"),"")</f>
        <v>okay</v>
      </c>
      <c r="AQ2020" s="10" t="str">
        <f>IFERROR(IF(COUNTIFS(BTT[Verwendete Transaktion (Pflichtauswahl)],BTT[[#This Row],[Verwendete Transaktion (Pflichtauswahl)]],BTT[Verantwortliches TP
(automatisch)],"&lt;&gt;"&amp;BTT[[#This Row],[Verantwortliches TP
(automatisch)]])&gt;0,"Transaktion mehrfach","okay"),"")</f>
        <v>okay</v>
      </c>
      <c r="AR2020" s="10" t="str">
        <f>IFERROR(IF(COUNTIFS(BTT[Verwendete Transaktion (Pflichtauswahl)],BTT[[#This Row],[Verwendete Transaktion (Pflichtauswahl)]],BTT[Verantwortliches TP
(automatisch)],"&lt;&gt;"&amp;VLOOKUP(aktives_Teilprojekt,Teilprojekte[[Teilprojekte]:[Kürzel]],2,FALSE))&gt;0,"Transaktion mehrfach","okay"),"")</f>
        <v>okay</v>
      </c>
      <c r="AS2020" s="10" t="s">
        <v>12747</v>
      </c>
      <c r="AT2020" s="10"/>
    </row>
    <row r="2021" spans="1:46" x14ac:dyDescent="0.25">
      <c r="A2021" s="14" t="str">
        <f>IFERROR(IF(BTT[[#This Row],[Lfd Nr. 
(aus konsolidierter Datei)]]&lt;&gt;"",BTT[[#This Row],[Lfd Nr. 
(aus konsolidierter Datei)]],VLOOKUP(aktives_Teilprojekt,Teilprojekte[[Teilprojekte]:[Kürzel]],2,FALSE)&amp;ROW(BTT[[#This Row],[Lfd Nr.
(automatisch)]])-2),"")</f>
        <v>FI1991</v>
      </c>
      <c r="B2021" s="15"/>
      <c r="C2021" s="15"/>
      <c r="E2021" s="10" t="str">
        <f>IFERROR(IF(NOT(BTT[[#This Row],[Manuelle Änderung des Verantwortliches TP
(Auswahl - bei Bedarf)]]=""),BTT[[#This Row],[Manuelle Änderung des Verantwortliches TP
(Auswahl - bei Bedarf)]],VLOOKUP(BTT[[#This Row],[Hauptprozess
(Pflichtauswahl)]],Hauptprozesse[],3,FALSE)),"")</f>
        <v>FI</v>
      </c>
      <c r="F2021" t="s">
        <v>3</v>
      </c>
      <c r="G2021" t="s">
        <v>14158</v>
      </c>
      <c r="H2021" s="10" t="s">
        <v>3</v>
      </c>
      <c r="I2021" t="s">
        <v>497</v>
      </c>
      <c r="J2021" s="10" t="str">
        <f>IFERROR(VLOOKUP(BTT[[#This Row],[Verwendete Transaktion (Pflichtauswahl)]],Transaktionen[[Transaktionen]:[Langtext]],2,FALSE),"")</f>
        <v>Bankprotokolle bearbeiten</v>
      </c>
      <c r="V2021" s="10" t="str">
        <f>IFERROR(VLOOKUP(BTT[[#This Row],[Verwendetes Formular
(Auswahl falls relevant)]],Formulare[[Formularbezeichnung]:[Formularname (technisch)]],2,FALSE),"")</f>
        <v/>
      </c>
      <c r="Y2021" s="4"/>
      <c r="AK2021" s="10" t="str">
        <f>IF(BTT[[#This Row],[Subprozess
(optionale Auswahl)]]="","okay",IF(VLOOKUP(BTT[[#This Row],[Subprozess
(optionale Auswahl)]],BPML[[Subprozess]:[Zugeordneter Hauptprozess]],3,FALSE)=BTT[[#This Row],[Hauptprozess
(Pflichtauswahl)]],"okay","falscher Subprozess"))</f>
        <v>okay</v>
      </c>
      <c r="AL2021" t="str">
        <f>IF(aktives_Teilprojekt="Master","",IF(BTT[[#This Row],[Verantwortliches TP
(automatisch)]]=VLOOKUP(aktives_Teilprojekt,Teilprojekte[[Teilprojekte]:[Kürzel]],2,FALSE),"okay","Hauptprozess anderes TP"))</f>
        <v>okay</v>
      </c>
      <c r="AM20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1" s="10" t="str">
        <f>IFERROR(IF(BTT[[#This Row],[SAP-Modul
(Pflichtauswahl)]]&lt;&gt;VLOOKUP(BTT[[#This Row],[Verwendete Transaktion (Pflichtauswahl)]],Transaktionen[[Transaktionen]:[Modul]],3,FALSE),"Modul anders","okay"),"")</f>
        <v>okay</v>
      </c>
      <c r="AP2021" s="10" t="str">
        <f>IFERROR(IF(COUNTIFS(BTT[Verwendete Transaktion (Pflichtauswahl)],BTT[[#This Row],[Verwendete Transaktion (Pflichtauswahl)]],BTT[SAP-Modul
(Pflichtauswahl)],"&lt;&gt;"&amp;BTT[[#This Row],[SAP-Modul
(Pflichtauswahl)]])&gt;0,"Modul anders","okay"),"")</f>
        <v>okay</v>
      </c>
      <c r="AQ2021" s="10" t="str">
        <f>IFERROR(IF(COUNTIFS(BTT[Verwendete Transaktion (Pflichtauswahl)],BTT[[#This Row],[Verwendete Transaktion (Pflichtauswahl)]],BTT[Verantwortliches TP
(automatisch)],"&lt;&gt;"&amp;BTT[[#This Row],[Verantwortliches TP
(automatisch)]])&gt;0,"Transaktion mehrfach","okay"),"")</f>
        <v>okay</v>
      </c>
      <c r="AR2021" s="10" t="str">
        <f>IFERROR(IF(COUNTIFS(BTT[Verwendete Transaktion (Pflichtauswahl)],BTT[[#This Row],[Verwendete Transaktion (Pflichtauswahl)]],BTT[Verantwortliches TP
(automatisch)],"&lt;&gt;"&amp;VLOOKUP(aktives_Teilprojekt,Teilprojekte[[Teilprojekte]:[Kürzel]],2,FALSE))&gt;0,"Transaktion mehrfach","okay"),"")</f>
        <v>okay</v>
      </c>
      <c r="AS2021" s="10" t="s">
        <v>12748</v>
      </c>
      <c r="AT2021" s="10"/>
    </row>
    <row r="2022" spans="1:46" x14ac:dyDescent="0.25">
      <c r="A2022" s="14" t="str">
        <f>IFERROR(IF(BTT[[#This Row],[Lfd Nr. 
(aus konsolidierter Datei)]]&lt;&gt;"",BTT[[#This Row],[Lfd Nr. 
(aus konsolidierter Datei)]],VLOOKUP(aktives_Teilprojekt,Teilprojekte[[Teilprojekte]:[Kürzel]],2,FALSE)&amp;ROW(BTT[[#This Row],[Lfd Nr.
(automatisch)]])-2),"")</f>
        <v>FI1992</v>
      </c>
      <c r="B2022" s="15"/>
      <c r="C2022" s="15"/>
      <c r="E2022" s="10" t="str">
        <f>IFERROR(IF(NOT(BTT[[#This Row],[Manuelle Änderung des Verantwortliches TP
(Auswahl - bei Bedarf)]]=""),BTT[[#This Row],[Manuelle Änderung des Verantwortliches TP
(Auswahl - bei Bedarf)]],VLOOKUP(BTT[[#This Row],[Hauptprozess
(Pflichtauswahl)]],Hauptprozesse[],3,FALSE)),"")</f>
        <v>FI</v>
      </c>
      <c r="F2022" t="s">
        <v>3</v>
      </c>
      <c r="G2022" t="s">
        <v>14158</v>
      </c>
      <c r="H2022" s="10" t="s">
        <v>3</v>
      </c>
      <c r="I2022" t="s">
        <v>499</v>
      </c>
      <c r="J2022" s="10" t="str">
        <f>IFERROR(VLOOKUP(BTT[[#This Row],[Verwendete Transaktion (Pflichtauswahl)]],Transaktionen[[Transaktionen]:[Langtext]],2,FALSE),"")</f>
        <v>Prozessfunktionen</v>
      </c>
      <c r="V2022" s="10" t="str">
        <f>IFERROR(VLOOKUP(BTT[[#This Row],[Verwendetes Formular
(Auswahl falls relevant)]],Formulare[[Formularbezeichnung]:[Formularname (technisch)]],2,FALSE),"")</f>
        <v/>
      </c>
      <c r="Y2022" s="4"/>
      <c r="AK2022" s="10" t="str">
        <f>IF(BTT[[#This Row],[Subprozess
(optionale Auswahl)]]="","okay",IF(VLOOKUP(BTT[[#This Row],[Subprozess
(optionale Auswahl)]],BPML[[Subprozess]:[Zugeordneter Hauptprozess]],3,FALSE)=BTT[[#This Row],[Hauptprozess
(Pflichtauswahl)]],"okay","falscher Subprozess"))</f>
        <v>okay</v>
      </c>
      <c r="AL2022" t="str">
        <f>IF(aktives_Teilprojekt="Master","",IF(BTT[[#This Row],[Verantwortliches TP
(automatisch)]]=VLOOKUP(aktives_Teilprojekt,Teilprojekte[[Teilprojekte]:[Kürzel]],2,FALSE),"okay","Hauptprozess anderes TP"))</f>
        <v>okay</v>
      </c>
      <c r="AM20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2" s="10" t="str">
        <f>IFERROR(IF(BTT[[#This Row],[SAP-Modul
(Pflichtauswahl)]]&lt;&gt;VLOOKUP(BTT[[#This Row],[Verwendete Transaktion (Pflichtauswahl)]],Transaktionen[[Transaktionen]:[Modul]],3,FALSE),"Modul anders","okay"),"")</f>
        <v>okay</v>
      </c>
      <c r="AP2022" s="10" t="str">
        <f>IFERROR(IF(COUNTIFS(BTT[Verwendete Transaktion (Pflichtauswahl)],BTT[[#This Row],[Verwendete Transaktion (Pflichtauswahl)]],BTT[SAP-Modul
(Pflichtauswahl)],"&lt;&gt;"&amp;BTT[[#This Row],[SAP-Modul
(Pflichtauswahl)]])&gt;0,"Modul anders","okay"),"")</f>
        <v>okay</v>
      </c>
      <c r="AQ2022" s="10" t="str">
        <f>IFERROR(IF(COUNTIFS(BTT[Verwendete Transaktion (Pflichtauswahl)],BTT[[#This Row],[Verwendete Transaktion (Pflichtauswahl)]],BTT[Verantwortliches TP
(automatisch)],"&lt;&gt;"&amp;BTT[[#This Row],[Verantwortliches TP
(automatisch)]])&gt;0,"Transaktion mehrfach","okay"),"")</f>
        <v>okay</v>
      </c>
      <c r="AR2022" s="10" t="str">
        <f>IFERROR(IF(COUNTIFS(BTT[Verwendete Transaktion (Pflichtauswahl)],BTT[[#This Row],[Verwendete Transaktion (Pflichtauswahl)]],BTT[Verantwortliches TP
(automatisch)],"&lt;&gt;"&amp;VLOOKUP(aktives_Teilprojekt,Teilprojekte[[Teilprojekte]:[Kürzel]],2,FALSE))&gt;0,"Transaktion mehrfach","okay"),"")</f>
        <v>okay</v>
      </c>
      <c r="AS2022" s="10" t="s">
        <v>12749</v>
      </c>
      <c r="AT2022" s="10"/>
    </row>
    <row r="2023" spans="1:46" x14ac:dyDescent="0.25">
      <c r="A2023" s="14" t="str">
        <f>IFERROR(IF(BTT[[#This Row],[Lfd Nr. 
(aus konsolidierter Datei)]]&lt;&gt;"",BTT[[#This Row],[Lfd Nr. 
(aus konsolidierter Datei)]],VLOOKUP(aktives_Teilprojekt,Teilprojekte[[Teilprojekte]:[Kürzel]],2,FALSE)&amp;ROW(BTT[[#This Row],[Lfd Nr.
(automatisch)]])-2),"")</f>
        <v>FI1993</v>
      </c>
      <c r="B2023" s="15"/>
      <c r="C2023" s="15"/>
      <c r="E2023" s="10" t="str">
        <f>IFERROR(IF(NOT(BTT[[#This Row],[Manuelle Änderung des Verantwortliches TP
(Auswahl - bei Bedarf)]]=""),BTT[[#This Row],[Manuelle Änderung des Verantwortliches TP
(Auswahl - bei Bedarf)]],VLOOKUP(BTT[[#This Row],[Hauptprozess
(Pflichtauswahl)]],Hauptprozesse[],3,FALSE)),"")</f>
        <v>FI</v>
      </c>
      <c r="F2023" t="s">
        <v>3</v>
      </c>
      <c r="G2023" t="s">
        <v>14158</v>
      </c>
      <c r="H2023" s="10" t="s">
        <v>3</v>
      </c>
      <c r="I2023" t="s">
        <v>500</v>
      </c>
      <c r="J2023" s="10" t="str">
        <f>IFERROR(VLOOKUP(BTT[[#This Row],[Verwendete Transaktion (Pflichtauswahl)]],Transaktionen[[Transaktionen]:[Langtext]],2,FALSE),"")</f>
        <v>Prozessketten</v>
      </c>
      <c r="V2023" s="10" t="str">
        <f>IFERROR(VLOOKUP(BTT[[#This Row],[Verwendetes Formular
(Auswahl falls relevant)]],Formulare[[Formularbezeichnung]:[Formularname (technisch)]],2,FALSE),"")</f>
        <v/>
      </c>
      <c r="Y2023" s="4"/>
      <c r="AK2023" s="10" t="str">
        <f>IF(BTT[[#This Row],[Subprozess
(optionale Auswahl)]]="","okay",IF(VLOOKUP(BTT[[#This Row],[Subprozess
(optionale Auswahl)]],BPML[[Subprozess]:[Zugeordneter Hauptprozess]],3,FALSE)=BTT[[#This Row],[Hauptprozess
(Pflichtauswahl)]],"okay","falscher Subprozess"))</f>
        <v>okay</v>
      </c>
      <c r="AL2023" t="str">
        <f>IF(aktives_Teilprojekt="Master","",IF(BTT[[#This Row],[Verantwortliches TP
(automatisch)]]=VLOOKUP(aktives_Teilprojekt,Teilprojekte[[Teilprojekte]:[Kürzel]],2,FALSE),"okay","Hauptprozess anderes TP"))</f>
        <v>okay</v>
      </c>
      <c r="AM20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3" s="10" t="str">
        <f>IFERROR(IF(BTT[[#This Row],[SAP-Modul
(Pflichtauswahl)]]&lt;&gt;VLOOKUP(BTT[[#This Row],[Verwendete Transaktion (Pflichtauswahl)]],Transaktionen[[Transaktionen]:[Modul]],3,FALSE),"Modul anders","okay"),"")</f>
        <v>okay</v>
      </c>
      <c r="AP2023" s="10" t="str">
        <f>IFERROR(IF(COUNTIFS(BTT[Verwendete Transaktion (Pflichtauswahl)],BTT[[#This Row],[Verwendete Transaktion (Pflichtauswahl)]],BTT[SAP-Modul
(Pflichtauswahl)],"&lt;&gt;"&amp;BTT[[#This Row],[SAP-Modul
(Pflichtauswahl)]])&gt;0,"Modul anders","okay"),"")</f>
        <v>okay</v>
      </c>
      <c r="AQ2023" s="10" t="str">
        <f>IFERROR(IF(COUNTIFS(BTT[Verwendete Transaktion (Pflichtauswahl)],BTT[[#This Row],[Verwendete Transaktion (Pflichtauswahl)]],BTT[Verantwortliches TP
(automatisch)],"&lt;&gt;"&amp;BTT[[#This Row],[Verantwortliches TP
(automatisch)]])&gt;0,"Transaktion mehrfach","okay"),"")</f>
        <v>okay</v>
      </c>
      <c r="AR2023" s="10" t="str">
        <f>IFERROR(IF(COUNTIFS(BTT[Verwendete Transaktion (Pflichtauswahl)],BTT[[#This Row],[Verwendete Transaktion (Pflichtauswahl)]],BTT[Verantwortliches TP
(automatisch)],"&lt;&gt;"&amp;VLOOKUP(aktives_Teilprojekt,Teilprojekte[[Teilprojekte]:[Kürzel]],2,FALSE))&gt;0,"Transaktion mehrfach","okay"),"")</f>
        <v>okay</v>
      </c>
      <c r="AS2023" s="10" t="s">
        <v>12750</v>
      </c>
      <c r="AT2023" s="10"/>
    </row>
    <row r="2024" spans="1:46" x14ac:dyDescent="0.25">
      <c r="A2024" s="14" t="str">
        <f>IFERROR(IF(BTT[[#This Row],[Lfd Nr. 
(aus konsolidierter Datei)]]&lt;&gt;"",BTT[[#This Row],[Lfd Nr. 
(aus konsolidierter Datei)]],VLOOKUP(aktives_Teilprojekt,Teilprojekte[[Teilprojekte]:[Kürzel]],2,FALSE)&amp;ROW(BTT[[#This Row],[Lfd Nr.
(automatisch)]])-2),"")</f>
        <v>FI1994</v>
      </c>
      <c r="B2024" s="15"/>
      <c r="C2024" s="15"/>
      <c r="E2024" s="10" t="str">
        <f>IFERROR(IF(NOT(BTT[[#This Row],[Manuelle Änderung des Verantwortliches TP
(Auswahl - bei Bedarf)]]=""),BTT[[#This Row],[Manuelle Änderung des Verantwortliches TP
(Auswahl - bei Bedarf)]],VLOOKUP(BTT[[#This Row],[Hauptprozess
(Pflichtauswahl)]],Hauptprozesse[],3,FALSE)),"")</f>
        <v>FI</v>
      </c>
      <c r="F2024" t="s">
        <v>3</v>
      </c>
      <c r="G2024" t="s">
        <v>14158</v>
      </c>
      <c r="H2024" s="10" t="s">
        <v>3</v>
      </c>
      <c r="I2024" t="s">
        <v>505</v>
      </c>
      <c r="J2024" s="10" t="str">
        <f>IFERROR(VLOOKUP(BTT[[#This Row],[Verwendete Transaktion (Pflichtauswahl)]],Transaktionen[[Transaktionen]:[Langtext]],2,FALSE),"")</f>
        <v>Wieder Anstarten von Prozessketten</v>
      </c>
      <c r="V2024" s="10" t="str">
        <f>IFERROR(VLOOKUP(BTT[[#This Row],[Verwendetes Formular
(Auswahl falls relevant)]],Formulare[[Formularbezeichnung]:[Formularname (technisch)]],2,FALSE),"")</f>
        <v/>
      </c>
      <c r="Y2024" s="4"/>
      <c r="AK2024" s="10" t="str">
        <f>IF(BTT[[#This Row],[Subprozess
(optionale Auswahl)]]="","okay",IF(VLOOKUP(BTT[[#This Row],[Subprozess
(optionale Auswahl)]],BPML[[Subprozess]:[Zugeordneter Hauptprozess]],3,FALSE)=BTT[[#This Row],[Hauptprozess
(Pflichtauswahl)]],"okay","falscher Subprozess"))</f>
        <v>okay</v>
      </c>
      <c r="AL2024" t="str">
        <f>IF(aktives_Teilprojekt="Master","",IF(BTT[[#This Row],[Verantwortliches TP
(automatisch)]]=VLOOKUP(aktives_Teilprojekt,Teilprojekte[[Teilprojekte]:[Kürzel]],2,FALSE),"okay","Hauptprozess anderes TP"))</f>
        <v>okay</v>
      </c>
      <c r="AM20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4" s="10" t="str">
        <f>IFERROR(IF(BTT[[#This Row],[SAP-Modul
(Pflichtauswahl)]]&lt;&gt;VLOOKUP(BTT[[#This Row],[Verwendete Transaktion (Pflichtauswahl)]],Transaktionen[[Transaktionen]:[Modul]],3,FALSE),"Modul anders","okay"),"")</f>
        <v>okay</v>
      </c>
      <c r="AP2024" s="10" t="str">
        <f>IFERROR(IF(COUNTIFS(BTT[Verwendete Transaktion (Pflichtauswahl)],BTT[[#This Row],[Verwendete Transaktion (Pflichtauswahl)]],BTT[SAP-Modul
(Pflichtauswahl)],"&lt;&gt;"&amp;BTT[[#This Row],[SAP-Modul
(Pflichtauswahl)]])&gt;0,"Modul anders","okay"),"")</f>
        <v>okay</v>
      </c>
      <c r="AQ2024" s="10" t="str">
        <f>IFERROR(IF(COUNTIFS(BTT[Verwendete Transaktion (Pflichtauswahl)],BTT[[#This Row],[Verwendete Transaktion (Pflichtauswahl)]],BTT[Verantwortliches TP
(automatisch)],"&lt;&gt;"&amp;BTT[[#This Row],[Verantwortliches TP
(automatisch)]])&gt;0,"Transaktion mehrfach","okay"),"")</f>
        <v>okay</v>
      </c>
      <c r="AR2024" s="10" t="str">
        <f>IFERROR(IF(COUNTIFS(BTT[Verwendete Transaktion (Pflichtauswahl)],BTT[[#This Row],[Verwendete Transaktion (Pflichtauswahl)]],BTT[Verantwortliches TP
(automatisch)],"&lt;&gt;"&amp;VLOOKUP(aktives_Teilprojekt,Teilprojekte[[Teilprojekte]:[Kürzel]],2,FALSE))&gt;0,"Transaktion mehrfach","okay"),"")</f>
        <v>okay</v>
      </c>
      <c r="AS2024" s="10" t="s">
        <v>12751</v>
      </c>
      <c r="AT2024" s="10"/>
    </row>
    <row r="2025" spans="1:46" x14ac:dyDescent="0.25">
      <c r="A2025" s="14" t="str">
        <f>IFERROR(IF(BTT[[#This Row],[Lfd Nr. 
(aus konsolidierter Datei)]]&lt;&gt;"",BTT[[#This Row],[Lfd Nr. 
(aus konsolidierter Datei)]],VLOOKUP(aktives_Teilprojekt,Teilprojekte[[Teilprojekte]:[Kürzel]],2,FALSE)&amp;ROW(BTT[[#This Row],[Lfd Nr.
(automatisch)]])-2),"")</f>
        <v>FI1995</v>
      </c>
      <c r="B2025" s="15"/>
      <c r="C2025" s="15"/>
      <c r="E2025" s="10" t="str">
        <f>IFERROR(IF(NOT(BTT[[#This Row],[Manuelle Änderung des Verantwortliches TP
(Auswahl - bei Bedarf)]]=""),BTT[[#This Row],[Manuelle Änderung des Verantwortliches TP
(Auswahl - bei Bedarf)]],VLOOKUP(BTT[[#This Row],[Hauptprozess
(Pflichtauswahl)]],Hauptprozesse[],3,FALSE)),"")</f>
        <v>FI</v>
      </c>
      <c r="F2025" t="s">
        <v>3</v>
      </c>
      <c r="G2025" t="s">
        <v>14158</v>
      </c>
      <c r="H2025" s="10" t="s">
        <v>3</v>
      </c>
      <c r="I2025" t="s">
        <v>507</v>
      </c>
      <c r="J2025" s="10" t="str">
        <f>IFERROR(VLOOKUP(BTT[[#This Row],[Verwendete Transaktion (Pflichtauswahl)]],Transaktionen[[Transaktionen]:[Langtext]],2,FALSE),"")</f>
        <v>Sammelbenutzergruppen</v>
      </c>
      <c r="V2025" s="10" t="str">
        <f>IFERROR(VLOOKUP(BTT[[#This Row],[Verwendetes Formular
(Auswahl falls relevant)]],Formulare[[Formularbezeichnung]:[Formularname (technisch)]],2,FALSE),"")</f>
        <v/>
      </c>
      <c r="Y2025" s="4"/>
      <c r="AK2025" s="10" t="str">
        <f>IF(BTT[[#This Row],[Subprozess
(optionale Auswahl)]]="","okay",IF(VLOOKUP(BTT[[#This Row],[Subprozess
(optionale Auswahl)]],BPML[[Subprozess]:[Zugeordneter Hauptprozess]],3,FALSE)=BTT[[#This Row],[Hauptprozess
(Pflichtauswahl)]],"okay","falscher Subprozess"))</f>
        <v>okay</v>
      </c>
      <c r="AL2025" t="str">
        <f>IF(aktives_Teilprojekt="Master","",IF(BTT[[#This Row],[Verantwortliches TP
(automatisch)]]=VLOOKUP(aktives_Teilprojekt,Teilprojekte[[Teilprojekte]:[Kürzel]],2,FALSE),"okay","Hauptprozess anderes TP"))</f>
        <v>okay</v>
      </c>
      <c r="AM20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5" s="10" t="str">
        <f>IFERROR(IF(BTT[[#This Row],[SAP-Modul
(Pflichtauswahl)]]&lt;&gt;VLOOKUP(BTT[[#This Row],[Verwendete Transaktion (Pflichtauswahl)]],Transaktionen[[Transaktionen]:[Modul]],3,FALSE),"Modul anders","okay"),"")</f>
        <v>okay</v>
      </c>
      <c r="AP2025" s="10" t="str">
        <f>IFERROR(IF(COUNTIFS(BTT[Verwendete Transaktion (Pflichtauswahl)],BTT[[#This Row],[Verwendete Transaktion (Pflichtauswahl)]],BTT[SAP-Modul
(Pflichtauswahl)],"&lt;&gt;"&amp;BTT[[#This Row],[SAP-Modul
(Pflichtauswahl)]])&gt;0,"Modul anders","okay"),"")</f>
        <v>okay</v>
      </c>
      <c r="AQ2025" s="10" t="str">
        <f>IFERROR(IF(COUNTIFS(BTT[Verwendete Transaktion (Pflichtauswahl)],BTT[[#This Row],[Verwendete Transaktion (Pflichtauswahl)]],BTT[Verantwortliches TP
(automatisch)],"&lt;&gt;"&amp;BTT[[#This Row],[Verantwortliches TP
(automatisch)]])&gt;0,"Transaktion mehrfach","okay"),"")</f>
        <v>okay</v>
      </c>
      <c r="AR2025" s="10" t="str">
        <f>IFERROR(IF(COUNTIFS(BTT[Verwendete Transaktion (Pflichtauswahl)],BTT[[#This Row],[Verwendete Transaktion (Pflichtauswahl)]],BTT[Verantwortliches TP
(automatisch)],"&lt;&gt;"&amp;VLOOKUP(aktives_Teilprojekt,Teilprojekte[[Teilprojekte]:[Kürzel]],2,FALSE))&gt;0,"Transaktion mehrfach","okay"),"")</f>
        <v>okay</v>
      </c>
      <c r="AS2025" s="10" t="s">
        <v>12752</v>
      </c>
      <c r="AT2025" s="10"/>
    </row>
    <row r="2026" spans="1:46" x14ac:dyDescent="0.25">
      <c r="A2026" s="14" t="str">
        <f>IFERROR(IF(BTT[[#This Row],[Lfd Nr. 
(aus konsolidierter Datei)]]&lt;&gt;"",BTT[[#This Row],[Lfd Nr. 
(aus konsolidierter Datei)]],VLOOKUP(aktives_Teilprojekt,Teilprojekte[[Teilprojekte]:[Kürzel]],2,FALSE)&amp;ROW(BTT[[#This Row],[Lfd Nr.
(automatisch)]])-2),"")</f>
        <v>FI1996</v>
      </c>
      <c r="B2026" s="15"/>
      <c r="C2026" s="15"/>
      <c r="E2026" s="10" t="str">
        <f>IFERROR(IF(NOT(BTT[[#This Row],[Manuelle Änderung des Verantwortliches TP
(Auswahl - bei Bedarf)]]=""),BTT[[#This Row],[Manuelle Änderung des Verantwortliches TP
(Auswahl - bei Bedarf)]],VLOOKUP(BTT[[#This Row],[Hauptprozess
(Pflichtauswahl)]],Hauptprozesse[],3,FALSE)),"")</f>
        <v>FI</v>
      </c>
      <c r="F2026" t="s">
        <v>3</v>
      </c>
      <c r="G2026" t="s">
        <v>14158</v>
      </c>
      <c r="H2026" s="10" t="s">
        <v>3</v>
      </c>
      <c r="I2026" t="s">
        <v>9108</v>
      </c>
      <c r="J2026" s="10" t="str">
        <f>IFERROR(VLOOKUP(BTT[[#This Row],[Verwendete Transaktion (Pflichtauswahl)]],Transaktionen[[Transaktionen]:[Langtext]],2,FALSE),"")</f>
        <v>Funktionstypenpflege für Suchhilfen</v>
      </c>
      <c r="V2026" s="10" t="str">
        <f>IFERROR(VLOOKUP(BTT[[#This Row],[Verwendetes Formular
(Auswahl falls relevant)]],Formulare[[Formularbezeichnung]:[Formularname (technisch)]],2,FALSE),"")</f>
        <v/>
      </c>
      <c r="Y2026" s="4"/>
      <c r="AK2026" s="10" t="str">
        <f>IF(BTT[[#This Row],[Subprozess
(optionale Auswahl)]]="","okay",IF(VLOOKUP(BTT[[#This Row],[Subprozess
(optionale Auswahl)]],BPML[[Subprozess]:[Zugeordneter Hauptprozess]],3,FALSE)=BTT[[#This Row],[Hauptprozess
(Pflichtauswahl)]],"okay","falscher Subprozess"))</f>
        <v>okay</v>
      </c>
      <c r="AL2026" t="str">
        <f>IF(aktives_Teilprojekt="Master","",IF(BTT[[#This Row],[Verantwortliches TP
(automatisch)]]=VLOOKUP(aktives_Teilprojekt,Teilprojekte[[Teilprojekte]:[Kürzel]],2,FALSE),"okay","Hauptprozess anderes TP"))</f>
        <v>okay</v>
      </c>
      <c r="AM20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6" s="10" t="str">
        <f>IFERROR(IF(BTT[[#This Row],[SAP-Modul
(Pflichtauswahl)]]&lt;&gt;VLOOKUP(BTT[[#This Row],[Verwendete Transaktion (Pflichtauswahl)]],Transaktionen[[Transaktionen]:[Modul]],3,FALSE),"Modul anders","okay"),"")</f>
        <v>okay</v>
      </c>
      <c r="AP2026" s="10" t="str">
        <f>IFERROR(IF(COUNTIFS(BTT[Verwendete Transaktion (Pflichtauswahl)],BTT[[#This Row],[Verwendete Transaktion (Pflichtauswahl)]],BTT[SAP-Modul
(Pflichtauswahl)],"&lt;&gt;"&amp;BTT[[#This Row],[SAP-Modul
(Pflichtauswahl)]])&gt;0,"Modul anders","okay"),"")</f>
        <v>okay</v>
      </c>
      <c r="AQ2026" s="10" t="str">
        <f>IFERROR(IF(COUNTIFS(BTT[Verwendete Transaktion (Pflichtauswahl)],BTT[[#This Row],[Verwendete Transaktion (Pflichtauswahl)]],BTT[Verantwortliches TP
(automatisch)],"&lt;&gt;"&amp;BTT[[#This Row],[Verantwortliches TP
(automatisch)]])&gt;0,"Transaktion mehrfach","okay"),"")</f>
        <v>okay</v>
      </c>
      <c r="AR2026" s="10" t="str">
        <f>IFERROR(IF(COUNTIFS(BTT[Verwendete Transaktion (Pflichtauswahl)],BTT[[#This Row],[Verwendete Transaktion (Pflichtauswahl)]],BTT[Verantwortliches TP
(automatisch)],"&lt;&gt;"&amp;VLOOKUP(aktives_Teilprojekt,Teilprojekte[[Teilprojekte]:[Kürzel]],2,FALSE))&gt;0,"Transaktion mehrfach","okay"),"")</f>
        <v>okay</v>
      </c>
      <c r="AS2026" s="10" t="s">
        <v>12753</v>
      </c>
      <c r="AT2026" s="10"/>
    </row>
    <row r="2027" spans="1:46" x14ac:dyDescent="0.25">
      <c r="A2027" s="14" t="str">
        <f>IFERROR(IF(BTT[[#This Row],[Lfd Nr. 
(aus konsolidierter Datei)]]&lt;&gt;"",BTT[[#This Row],[Lfd Nr. 
(aus konsolidierter Datei)]],VLOOKUP(aktives_Teilprojekt,Teilprojekte[[Teilprojekte]:[Kürzel]],2,FALSE)&amp;ROW(BTT[[#This Row],[Lfd Nr.
(automatisch)]])-2),"")</f>
        <v>FI1997</v>
      </c>
      <c r="B2027" s="15"/>
      <c r="C2027" s="15"/>
      <c r="E2027" s="10" t="str">
        <f>IFERROR(IF(NOT(BTT[[#This Row],[Manuelle Änderung des Verantwortliches TP
(Auswahl - bei Bedarf)]]=""),BTT[[#This Row],[Manuelle Änderung des Verantwortliches TP
(Auswahl - bei Bedarf)]],VLOOKUP(BTT[[#This Row],[Hauptprozess
(Pflichtauswahl)]],Hauptprozesse[],3,FALSE)),"")</f>
        <v>FI</v>
      </c>
      <c r="F2027" t="s">
        <v>3</v>
      </c>
      <c r="G2027" t="s">
        <v>14158</v>
      </c>
      <c r="H2027" s="10" t="s">
        <v>3</v>
      </c>
      <c r="I2027" t="s">
        <v>515</v>
      </c>
      <c r="J2027" s="10" t="str">
        <f>IFERROR(VLOOKUP(BTT[[#This Row],[Verwendete Transaktion (Pflichtauswahl)]],Transaktionen[[Transaktionen]:[Langtext]],2,FALSE),"")</f>
        <v>Status Definitionen</v>
      </c>
      <c r="V2027" s="10" t="str">
        <f>IFERROR(VLOOKUP(BTT[[#This Row],[Verwendetes Formular
(Auswahl falls relevant)]],Formulare[[Formularbezeichnung]:[Formularname (technisch)]],2,FALSE),"")</f>
        <v/>
      </c>
      <c r="Y2027" s="4"/>
      <c r="AK2027" s="10" t="str">
        <f>IF(BTT[[#This Row],[Subprozess
(optionale Auswahl)]]="","okay",IF(VLOOKUP(BTT[[#This Row],[Subprozess
(optionale Auswahl)]],BPML[[Subprozess]:[Zugeordneter Hauptprozess]],3,FALSE)=BTT[[#This Row],[Hauptprozess
(Pflichtauswahl)]],"okay","falscher Subprozess"))</f>
        <v>okay</v>
      </c>
      <c r="AL2027" t="str">
        <f>IF(aktives_Teilprojekt="Master","",IF(BTT[[#This Row],[Verantwortliches TP
(automatisch)]]=VLOOKUP(aktives_Teilprojekt,Teilprojekte[[Teilprojekte]:[Kürzel]],2,FALSE),"okay","Hauptprozess anderes TP"))</f>
        <v>okay</v>
      </c>
      <c r="AM20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7" s="10" t="str">
        <f>IFERROR(IF(BTT[[#This Row],[SAP-Modul
(Pflichtauswahl)]]&lt;&gt;VLOOKUP(BTT[[#This Row],[Verwendete Transaktion (Pflichtauswahl)]],Transaktionen[[Transaktionen]:[Modul]],3,FALSE),"Modul anders","okay"),"")</f>
        <v>okay</v>
      </c>
      <c r="AP2027" s="10" t="str">
        <f>IFERROR(IF(COUNTIFS(BTT[Verwendete Transaktion (Pflichtauswahl)],BTT[[#This Row],[Verwendete Transaktion (Pflichtauswahl)]],BTT[SAP-Modul
(Pflichtauswahl)],"&lt;&gt;"&amp;BTT[[#This Row],[SAP-Modul
(Pflichtauswahl)]])&gt;0,"Modul anders","okay"),"")</f>
        <v>okay</v>
      </c>
      <c r="AQ2027" s="10" t="str">
        <f>IFERROR(IF(COUNTIFS(BTT[Verwendete Transaktion (Pflichtauswahl)],BTT[[#This Row],[Verwendete Transaktion (Pflichtauswahl)]],BTT[Verantwortliches TP
(automatisch)],"&lt;&gt;"&amp;BTT[[#This Row],[Verantwortliches TP
(automatisch)]])&gt;0,"Transaktion mehrfach","okay"),"")</f>
        <v>okay</v>
      </c>
      <c r="AR2027" s="10" t="str">
        <f>IFERROR(IF(COUNTIFS(BTT[Verwendete Transaktion (Pflichtauswahl)],BTT[[#This Row],[Verwendete Transaktion (Pflichtauswahl)]],BTT[Verantwortliches TP
(automatisch)],"&lt;&gt;"&amp;VLOOKUP(aktives_Teilprojekt,Teilprojekte[[Teilprojekte]:[Kürzel]],2,FALSE))&gt;0,"Transaktion mehrfach","okay"),"")</f>
        <v>okay</v>
      </c>
      <c r="AS2027" s="10" t="s">
        <v>12754</v>
      </c>
      <c r="AT2027" s="10"/>
    </row>
    <row r="2028" spans="1:46" x14ac:dyDescent="0.25">
      <c r="A2028" s="14" t="str">
        <f>IFERROR(IF(BTT[[#This Row],[Lfd Nr. 
(aus konsolidierter Datei)]]&lt;&gt;"",BTT[[#This Row],[Lfd Nr. 
(aus konsolidierter Datei)]],VLOOKUP(aktives_Teilprojekt,Teilprojekte[[Teilprojekte]:[Kürzel]],2,FALSE)&amp;ROW(BTT[[#This Row],[Lfd Nr.
(automatisch)]])-2),"")</f>
        <v>FI1998</v>
      </c>
      <c r="B2028" s="15"/>
      <c r="C2028" s="15"/>
      <c r="E2028" s="10" t="str">
        <f>IFERROR(IF(NOT(BTT[[#This Row],[Manuelle Änderung des Verantwortliches TP
(Auswahl - bei Bedarf)]]=""),BTT[[#This Row],[Manuelle Änderung des Verantwortliches TP
(Auswahl - bei Bedarf)]],VLOOKUP(BTT[[#This Row],[Hauptprozess
(Pflichtauswahl)]],Hauptprozesse[],3,FALSE)),"")</f>
        <v>FI</v>
      </c>
      <c r="F2028" t="s">
        <v>3</v>
      </c>
      <c r="G2028" t="s">
        <v>14158</v>
      </c>
      <c r="H2028" s="10" t="s">
        <v>3</v>
      </c>
      <c r="I2028" t="s">
        <v>519</v>
      </c>
      <c r="J2028" s="10" t="str">
        <f>IFERROR(VLOOKUP(BTT[[#This Row],[Verwendete Transaktion (Pflichtauswahl)]],Transaktionen[[Transaktionen]:[Langtext]],2,FALSE),"")</f>
        <v>Konto</v>
      </c>
      <c r="V2028" s="10" t="str">
        <f>IFERROR(VLOOKUP(BTT[[#This Row],[Verwendetes Formular
(Auswahl falls relevant)]],Formulare[[Formularbezeichnung]:[Formularname (technisch)]],2,FALSE),"")</f>
        <v/>
      </c>
      <c r="Y2028" s="4"/>
      <c r="AK2028" s="10" t="str">
        <f>IF(BTT[[#This Row],[Subprozess
(optionale Auswahl)]]="","okay",IF(VLOOKUP(BTT[[#This Row],[Subprozess
(optionale Auswahl)]],BPML[[Subprozess]:[Zugeordneter Hauptprozess]],3,FALSE)=BTT[[#This Row],[Hauptprozess
(Pflichtauswahl)]],"okay","falscher Subprozess"))</f>
        <v>okay</v>
      </c>
      <c r="AL2028" t="str">
        <f>IF(aktives_Teilprojekt="Master","",IF(BTT[[#This Row],[Verantwortliches TP
(automatisch)]]=VLOOKUP(aktives_Teilprojekt,Teilprojekte[[Teilprojekte]:[Kürzel]],2,FALSE),"okay","Hauptprozess anderes TP"))</f>
        <v>okay</v>
      </c>
      <c r="AM20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8" s="10" t="str">
        <f>IFERROR(IF(BTT[[#This Row],[SAP-Modul
(Pflichtauswahl)]]&lt;&gt;VLOOKUP(BTT[[#This Row],[Verwendete Transaktion (Pflichtauswahl)]],Transaktionen[[Transaktionen]:[Modul]],3,FALSE),"Modul anders","okay"),"")</f>
        <v>okay</v>
      </c>
      <c r="AP2028" s="10" t="str">
        <f>IFERROR(IF(COUNTIFS(BTT[Verwendete Transaktion (Pflichtauswahl)],BTT[[#This Row],[Verwendete Transaktion (Pflichtauswahl)]],BTT[SAP-Modul
(Pflichtauswahl)],"&lt;&gt;"&amp;BTT[[#This Row],[SAP-Modul
(Pflichtauswahl)]])&gt;0,"Modul anders","okay"),"")</f>
        <v>okay</v>
      </c>
      <c r="AQ2028" s="10" t="str">
        <f>IFERROR(IF(COUNTIFS(BTT[Verwendete Transaktion (Pflichtauswahl)],BTT[[#This Row],[Verwendete Transaktion (Pflichtauswahl)]],BTT[Verantwortliches TP
(automatisch)],"&lt;&gt;"&amp;BTT[[#This Row],[Verantwortliches TP
(automatisch)]])&gt;0,"Transaktion mehrfach","okay"),"")</f>
        <v>okay</v>
      </c>
      <c r="AR2028" s="10" t="str">
        <f>IFERROR(IF(COUNTIFS(BTT[Verwendete Transaktion (Pflichtauswahl)],BTT[[#This Row],[Verwendete Transaktion (Pflichtauswahl)]],BTT[Verantwortliches TP
(automatisch)],"&lt;&gt;"&amp;VLOOKUP(aktives_Teilprojekt,Teilprojekte[[Teilprojekte]:[Kürzel]],2,FALSE))&gt;0,"Transaktion mehrfach","okay"),"")</f>
        <v>okay</v>
      </c>
      <c r="AS2028" s="10" t="s">
        <v>12755</v>
      </c>
      <c r="AT2028" s="10"/>
    </row>
    <row r="2029" spans="1:46" x14ac:dyDescent="0.25">
      <c r="A2029" s="14" t="str">
        <f>IFERROR(IF(BTT[[#This Row],[Lfd Nr. 
(aus konsolidierter Datei)]]&lt;&gt;"",BTT[[#This Row],[Lfd Nr. 
(aus konsolidierter Datei)]],VLOOKUP(aktives_Teilprojekt,Teilprojekte[[Teilprojekte]:[Kürzel]],2,FALSE)&amp;ROW(BTT[[#This Row],[Lfd Nr.
(automatisch)]])-2),"")</f>
        <v>FI1999</v>
      </c>
      <c r="B2029" s="15"/>
      <c r="C2029" s="15"/>
      <c r="E2029" s="10" t="str">
        <f>IFERROR(IF(NOT(BTT[[#This Row],[Manuelle Änderung des Verantwortliches TP
(Auswahl - bei Bedarf)]]=""),BTT[[#This Row],[Manuelle Änderung des Verantwortliches TP
(Auswahl - bei Bedarf)]],VLOOKUP(BTT[[#This Row],[Hauptprozess
(Pflichtauswahl)]],Hauptprozesse[],3,FALSE)),"")</f>
        <v>FI</v>
      </c>
      <c r="F2029" t="s">
        <v>3</v>
      </c>
      <c r="G2029" t="s">
        <v>14158</v>
      </c>
      <c r="H2029" s="10" t="s">
        <v>3</v>
      </c>
      <c r="I2029" t="s">
        <v>521</v>
      </c>
      <c r="J2029" s="10" t="str">
        <f>IFERROR(VLOOKUP(BTT[[#This Row],[Verwendete Transaktion (Pflichtauswahl)]],Transaktionen[[Transaktionen]:[Langtext]],2,FALSE),"")</f>
        <v>Transferprotokolle</v>
      </c>
      <c r="V2029" s="10" t="str">
        <f>IFERROR(VLOOKUP(BTT[[#This Row],[Verwendetes Formular
(Auswahl falls relevant)]],Formulare[[Formularbezeichnung]:[Formularname (technisch)]],2,FALSE),"")</f>
        <v/>
      </c>
      <c r="Y2029" s="4"/>
      <c r="AK2029" s="10" t="str">
        <f>IF(BTT[[#This Row],[Subprozess
(optionale Auswahl)]]="","okay",IF(VLOOKUP(BTT[[#This Row],[Subprozess
(optionale Auswahl)]],BPML[[Subprozess]:[Zugeordneter Hauptprozess]],3,FALSE)=BTT[[#This Row],[Hauptprozess
(Pflichtauswahl)]],"okay","falscher Subprozess"))</f>
        <v>okay</v>
      </c>
      <c r="AL2029" t="str">
        <f>IF(aktives_Teilprojekt="Master","",IF(BTT[[#This Row],[Verantwortliches TP
(automatisch)]]=VLOOKUP(aktives_Teilprojekt,Teilprojekte[[Teilprojekte]:[Kürzel]],2,FALSE),"okay","Hauptprozess anderes TP"))</f>
        <v>okay</v>
      </c>
      <c r="AM20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9" s="10" t="str">
        <f>IFERROR(IF(BTT[[#This Row],[SAP-Modul
(Pflichtauswahl)]]&lt;&gt;VLOOKUP(BTT[[#This Row],[Verwendete Transaktion (Pflichtauswahl)]],Transaktionen[[Transaktionen]:[Modul]],3,FALSE),"Modul anders","okay"),"")</f>
        <v>okay</v>
      </c>
      <c r="AP2029" s="10" t="str">
        <f>IFERROR(IF(COUNTIFS(BTT[Verwendete Transaktion (Pflichtauswahl)],BTT[[#This Row],[Verwendete Transaktion (Pflichtauswahl)]],BTT[SAP-Modul
(Pflichtauswahl)],"&lt;&gt;"&amp;BTT[[#This Row],[SAP-Modul
(Pflichtauswahl)]])&gt;0,"Modul anders","okay"),"")</f>
        <v>okay</v>
      </c>
      <c r="AQ2029" s="10" t="str">
        <f>IFERROR(IF(COUNTIFS(BTT[Verwendete Transaktion (Pflichtauswahl)],BTT[[#This Row],[Verwendete Transaktion (Pflichtauswahl)]],BTT[Verantwortliches TP
(automatisch)],"&lt;&gt;"&amp;BTT[[#This Row],[Verantwortliches TP
(automatisch)]])&gt;0,"Transaktion mehrfach","okay"),"")</f>
        <v>okay</v>
      </c>
      <c r="AR2029" s="10" t="str">
        <f>IFERROR(IF(COUNTIFS(BTT[Verwendete Transaktion (Pflichtauswahl)],BTT[[#This Row],[Verwendete Transaktion (Pflichtauswahl)]],BTT[Verantwortliches TP
(automatisch)],"&lt;&gt;"&amp;VLOOKUP(aktives_Teilprojekt,Teilprojekte[[Teilprojekte]:[Kürzel]],2,FALSE))&gt;0,"Transaktion mehrfach","okay"),"")</f>
        <v>okay</v>
      </c>
      <c r="AS2029" s="10" t="s">
        <v>12756</v>
      </c>
      <c r="AT2029" s="10"/>
    </row>
    <row r="2030" spans="1:46" x14ac:dyDescent="0.25">
      <c r="A2030" s="14" t="str">
        <f>IFERROR(IF(BTT[[#This Row],[Lfd Nr. 
(aus konsolidierter Datei)]]&lt;&gt;"",BTT[[#This Row],[Lfd Nr. 
(aus konsolidierter Datei)]],VLOOKUP(aktives_Teilprojekt,Teilprojekte[[Teilprojekte]:[Kürzel]],2,FALSE)&amp;ROW(BTT[[#This Row],[Lfd Nr.
(automatisch)]])-2),"")</f>
        <v>FI2000</v>
      </c>
      <c r="B2030" s="15"/>
      <c r="C2030" s="15"/>
      <c r="E2030" s="10" t="str">
        <f>IFERROR(IF(NOT(BTT[[#This Row],[Manuelle Änderung des Verantwortliches TP
(Auswahl - bei Bedarf)]]=""),BTT[[#This Row],[Manuelle Änderung des Verantwortliches TP
(Auswahl - bei Bedarf)]],VLOOKUP(BTT[[#This Row],[Hauptprozess
(Pflichtauswahl)]],Hauptprozesse[],3,FALSE)),"")</f>
        <v>FI</v>
      </c>
      <c r="F2030" t="s">
        <v>3</v>
      </c>
      <c r="G2030" t="s">
        <v>14158</v>
      </c>
      <c r="H2030" s="10" t="s">
        <v>3</v>
      </c>
      <c r="I2030" t="s">
        <v>527</v>
      </c>
      <c r="J2030" s="10" t="str">
        <f>IFERROR(VLOOKUP(BTT[[#This Row],[Verwendete Transaktion (Pflichtauswahl)]],Transaktionen[[Transaktionen]:[Langtext]],2,FALSE),"")</f>
        <v>Einstellung manuelle Statusänderung</v>
      </c>
      <c r="V2030" s="10" t="str">
        <f>IFERROR(VLOOKUP(BTT[[#This Row],[Verwendetes Formular
(Auswahl falls relevant)]],Formulare[[Formularbezeichnung]:[Formularname (technisch)]],2,FALSE),"")</f>
        <v/>
      </c>
      <c r="Y2030" s="4"/>
      <c r="AK2030" s="10" t="str">
        <f>IF(BTT[[#This Row],[Subprozess
(optionale Auswahl)]]="","okay",IF(VLOOKUP(BTT[[#This Row],[Subprozess
(optionale Auswahl)]],BPML[[Subprozess]:[Zugeordneter Hauptprozess]],3,FALSE)=BTT[[#This Row],[Hauptprozess
(Pflichtauswahl)]],"okay","falscher Subprozess"))</f>
        <v>okay</v>
      </c>
      <c r="AL2030" t="str">
        <f>IF(aktives_Teilprojekt="Master","",IF(BTT[[#This Row],[Verantwortliches TP
(automatisch)]]=VLOOKUP(aktives_Teilprojekt,Teilprojekte[[Teilprojekte]:[Kürzel]],2,FALSE),"okay","Hauptprozess anderes TP"))</f>
        <v>okay</v>
      </c>
      <c r="AM20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0" s="10" t="str">
        <f>IFERROR(IF(BTT[[#This Row],[SAP-Modul
(Pflichtauswahl)]]&lt;&gt;VLOOKUP(BTT[[#This Row],[Verwendete Transaktion (Pflichtauswahl)]],Transaktionen[[Transaktionen]:[Modul]],3,FALSE),"Modul anders","okay"),"")</f>
        <v>okay</v>
      </c>
      <c r="AP2030" s="10" t="str">
        <f>IFERROR(IF(COUNTIFS(BTT[Verwendete Transaktion (Pflichtauswahl)],BTT[[#This Row],[Verwendete Transaktion (Pflichtauswahl)]],BTT[SAP-Modul
(Pflichtauswahl)],"&lt;&gt;"&amp;BTT[[#This Row],[SAP-Modul
(Pflichtauswahl)]])&gt;0,"Modul anders","okay"),"")</f>
        <v>okay</v>
      </c>
      <c r="AQ2030" s="10" t="str">
        <f>IFERROR(IF(COUNTIFS(BTT[Verwendete Transaktion (Pflichtauswahl)],BTT[[#This Row],[Verwendete Transaktion (Pflichtauswahl)]],BTT[Verantwortliches TP
(automatisch)],"&lt;&gt;"&amp;BTT[[#This Row],[Verantwortliches TP
(automatisch)]])&gt;0,"Transaktion mehrfach","okay"),"")</f>
        <v>okay</v>
      </c>
      <c r="AR2030" s="10" t="str">
        <f>IFERROR(IF(COUNTIFS(BTT[Verwendete Transaktion (Pflichtauswahl)],BTT[[#This Row],[Verwendete Transaktion (Pflichtauswahl)]],BTT[Verantwortliches TP
(automatisch)],"&lt;&gt;"&amp;VLOOKUP(aktives_Teilprojekt,Teilprojekte[[Teilprojekte]:[Kürzel]],2,FALSE))&gt;0,"Transaktion mehrfach","okay"),"")</f>
        <v>okay</v>
      </c>
      <c r="AS2030" s="10" t="s">
        <v>12757</v>
      </c>
      <c r="AT2030" s="10"/>
    </row>
    <row r="2031" spans="1:46" x14ac:dyDescent="0.25">
      <c r="A2031" s="14" t="str">
        <f>IFERROR(IF(BTT[[#This Row],[Lfd Nr. 
(aus konsolidierter Datei)]]&lt;&gt;"",BTT[[#This Row],[Lfd Nr. 
(aus konsolidierter Datei)]],VLOOKUP(aktives_Teilprojekt,Teilprojekte[[Teilprojekte]:[Kürzel]],2,FALSE)&amp;ROW(BTT[[#This Row],[Lfd Nr.
(automatisch)]])-2),"")</f>
        <v>FI2001</v>
      </c>
      <c r="B2031" s="15"/>
      <c r="C2031" s="15"/>
      <c r="E2031" s="10" t="str">
        <f>IFERROR(IF(NOT(BTT[[#This Row],[Manuelle Änderung des Verantwortliches TP
(Auswahl - bei Bedarf)]]=""),BTT[[#This Row],[Manuelle Änderung des Verantwortliches TP
(Auswahl - bei Bedarf)]],VLOOKUP(BTT[[#This Row],[Hauptprozess
(Pflichtauswahl)]],Hauptprozesse[],3,FALSE)),"")</f>
        <v>FI</v>
      </c>
      <c r="F2031" t="s">
        <v>3</v>
      </c>
      <c r="G2031" t="s">
        <v>14158</v>
      </c>
      <c r="H2031" s="10" t="s">
        <v>3</v>
      </c>
      <c r="I2031" t="s">
        <v>523</v>
      </c>
      <c r="J2031" s="10" t="str">
        <f>IFERROR(VLOOKUP(BTT[[#This Row],[Verwendete Transaktion (Pflichtauswahl)]],Transaktionen[[Transaktionen]:[Langtext]],2,FALSE),"")</f>
        <v>Benutzergruppen</v>
      </c>
      <c r="V2031" s="10" t="str">
        <f>IFERROR(VLOOKUP(BTT[[#This Row],[Verwendetes Formular
(Auswahl falls relevant)]],Formulare[[Formularbezeichnung]:[Formularname (technisch)]],2,FALSE),"")</f>
        <v/>
      </c>
      <c r="Y2031" s="4"/>
      <c r="AK2031" s="10" t="str">
        <f>IF(BTT[[#This Row],[Subprozess
(optionale Auswahl)]]="","okay",IF(VLOOKUP(BTT[[#This Row],[Subprozess
(optionale Auswahl)]],BPML[[Subprozess]:[Zugeordneter Hauptprozess]],3,FALSE)=BTT[[#This Row],[Hauptprozess
(Pflichtauswahl)]],"okay","falscher Subprozess"))</f>
        <v>okay</v>
      </c>
      <c r="AL2031" t="str">
        <f>IF(aktives_Teilprojekt="Master","",IF(BTT[[#This Row],[Verantwortliches TP
(automatisch)]]=VLOOKUP(aktives_Teilprojekt,Teilprojekte[[Teilprojekte]:[Kürzel]],2,FALSE),"okay","Hauptprozess anderes TP"))</f>
        <v>okay</v>
      </c>
      <c r="AM20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1" s="10" t="str">
        <f>IFERROR(IF(BTT[[#This Row],[SAP-Modul
(Pflichtauswahl)]]&lt;&gt;VLOOKUP(BTT[[#This Row],[Verwendete Transaktion (Pflichtauswahl)]],Transaktionen[[Transaktionen]:[Modul]],3,FALSE),"Modul anders","okay"),"")</f>
        <v>okay</v>
      </c>
      <c r="AP2031" s="10" t="str">
        <f>IFERROR(IF(COUNTIFS(BTT[Verwendete Transaktion (Pflichtauswahl)],BTT[[#This Row],[Verwendete Transaktion (Pflichtauswahl)]],BTT[SAP-Modul
(Pflichtauswahl)],"&lt;&gt;"&amp;BTT[[#This Row],[SAP-Modul
(Pflichtauswahl)]])&gt;0,"Modul anders","okay"),"")</f>
        <v>okay</v>
      </c>
      <c r="AQ2031" s="10" t="str">
        <f>IFERROR(IF(COUNTIFS(BTT[Verwendete Transaktion (Pflichtauswahl)],BTT[[#This Row],[Verwendete Transaktion (Pflichtauswahl)]],BTT[Verantwortliches TP
(automatisch)],"&lt;&gt;"&amp;BTT[[#This Row],[Verantwortliches TP
(automatisch)]])&gt;0,"Transaktion mehrfach","okay"),"")</f>
        <v>okay</v>
      </c>
      <c r="AR2031" s="10" t="str">
        <f>IFERROR(IF(COUNTIFS(BTT[Verwendete Transaktion (Pflichtauswahl)],BTT[[#This Row],[Verwendete Transaktion (Pflichtauswahl)]],BTT[Verantwortliches TP
(automatisch)],"&lt;&gt;"&amp;VLOOKUP(aktives_Teilprojekt,Teilprojekte[[Teilprojekte]:[Kürzel]],2,FALSE))&gt;0,"Transaktion mehrfach","okay"),"")</f>
        <v>okay</v>
      </c>
      <c r="AS2031" s="10" t="s">
        <v>12758</v>
      </c>
      <c r="AT2031" s="10"/>
    </row>
    <row r="2032" spans="1:46" x14ac:dyDescent="0.25">
      <c r="A2032" s="14" t="str">
        <f>IFERROR(IF(BTT[[#This Row],[Lfd Nr. 
(aus konsolidierter Datei)]]&lt;&gt;"",BTT[[#This Row],[Lfd Nr. 
(aus konsolidierter Datei)]],VLOOKUP(aktives_Teilprojekt,Teilprojekte[[Teilprojekte]:[Kürzel]],2,FALSE)&amp;ROW(BTT[[#This Row],[Lfd Nr.
(automatisch)]])-2),"")</f>
        <v>FI2002</v>
      </c>
      <c r="B2032" s="15"/>
      <c r="C2032" s="15"/>
      <c r="E2032" s="10" t="str">
        <f>IFERROR(IF(NOT(BTT[[#This Row],[Manuelle Änderung des Verantwortliches TP
(Auswahl - bei Bedarf)]]=""),BTT[[#This Row],[Manuelle Änderung des Verantwortliches TP
(Auswahl - bei Bedarf)]],VLOOKUP(BTT[[#This Row],[Hauptprozess
(Pflichtauswahl)]],Hauptprozesse[],3,FALSE)),"")</f>
        <v>FI</v>
      </c>
      <c r="F2032" t="s">
        <v>3</v>
      </c>
      <c r="G2032" t="s">
        <v>14158</v>
      </c>
      <c r="H2032" s="10" t="s">
        <v>3</v>
      </c>
      <c r="I2032" t="s">
        <v>525</v>
      </c>
      <c r="J2032" s="10" t="str">
        <f>IFERROR(VLOOKUP(BTT[[#This Row],[Verwendete Transaktion (Pflichtauswahl)]],Transaktionen[[Transaktionen]:[Langtext]],2,FALSE),"")</f>
        <v>Definition Kontenfreigabe für User</v>
      </c>
      <c r="V2032" s="10" t="str">
        <f>IFERROR(VLOOKUP(BTT[[#This Row],[Verwendetes Formular
(Auswahl falls relevant)]],Formulare[[Formularbezeichnung]:[Formularname (technisch)]],2,FALSE),"")</f>
        <v/>
      </c>
      <c r="Y2032" s="4"/>
      <c r="AK2032" s="10" t="str">
        <f>IF(BTT[[#This Row],[Subprozess
(optionale Auswahl)]]="","okay",IF(VLOOKUP(BTT[[#This Row],[Subprozess
(optionale Auswahl)]],BPML[[Subprozess]:[Zugeordneter Hauptprozess]],3,FALSE)=BTT[[#This Row],[Hauptprozess
(Pflichtauswahl)]],"okay","falscher Subprozess"))</f>
        <v>okay</v>
      </c>
      <c r="AL2032" t="str">
        <f>IF(aktives_Teilprojekt="Master","",IF(BTT[[#This Row],[Verantwortliches TP
(automatisch)]]=VLOOKUP(aktives_Teilprojekt,Teilprojekte[[Teilprojekte]:[Kürzel]],2,FALSE),"okay","Hauptprozess anderes TP"))</f>
        <v>okay</v>
      </c>
      <c r="AM20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2" s="10" t="str">
        <f>IFERROR(IF(BTT[[#This Row],[SAP-Modul
(Pflichtauswahl)]]&lt;&gt;VLOOKUP(BTT[[#This Row],[Verwendete Transaktion (Pflichtauswahl)]],Transaktionen[[Transaktionen]:[Modul]],3,FALSE),"Modul anders","okay"),"")</f>
        <v>okay</v>
      </c>
      <c r="AP2032" s="10" t="str">
        <f>IFERROR(IF(COUNTIFS(BTT[Verwendete Transaktion (Pflichtauswahl)],BTT[[#This Row],[Verwendete Transaktion (Pflichtauswahl)]],BTT[SAP-Modul
(Pflichtauswahl)],"&lt;&gt;"&amp;BTT[[#This Row],[SAP-Modul
(Pflichtauswahl)]])&gt;0,"Modul anders","okay"),"")</f>
        <v>okay</v>
      </c>
      <c r="AQ2032" s="10" t="str">
        <f>IFERROR(IF(COUNTIFS(BTT[Verwendete Transaktion (Pflichtauswahl)],BTT[[#This Row],[Verwendete Transaktion (Pflichtauswahl)]],BTT[Verantwortliches TP
(automatisch)],"&lt;&gt;"&amp;BTT[[#This Row],[Verantwortliches TP
(automatisch)]])&gt;0,"Transaktion mehrfach","okay"),"")</f>
        <v>okay</v>
      </c>
      <c r="AR2032" s="10" t="str">
        <f>IFERROR(IF(COUNTIFS(BTT[Verwendete Transaktion (Pflichtauswahl)],BTT[[#This Row],[Verwendete Transaktion (Pflichtauswahl)]],BTT[Verantwortliches TP
(automatisch)],"&lt;&gt;"&amp;VLOOKUP(aktives_Teilprojekt,Teilprojekte[[Teilprojekte]:[Kürzel]],2,FALSE))&gt;0,"Transaktion mehrfach","okay"),"")</f>
        <v>okay</v>
      </c>
      <c r="AS2032" s="10" t="s">
        <v>12759</v>
      </c>
      <c r="AT2032" s="10"/>
    </row>
    <row r="2033" spans="1:46" x14ac:dyDescent="0.25">
      <c r="A2033" s="14" t="str">
        <f>IFERROR(IF(BTT[[#This Row],[Lfd Nr. 
(aus konsolidierter Datei)]]&lt;&gt;"",BTT[[#This Row],[Lfd Nr. 
(aus konsolidierter Datei)]],VLOOKUP(aktives_Teilprojekt,Teilprojekte[[Teilprojekte]:[Kürzel]],2,FALSE)&amp;ROW(BTT[[#This Row],[Lfd Nr.
(automatisch)]])-2),"")</f>
        <v>FI2003</v>
      </c>
      <c r="B2033" s="15"/>
      <c r="C2033" s="15"/>
      <c r="E2033" s="10" t="str">
        <f>IFERROR(IF(NOT(BTT[[#This Row],[Manuelle Änderung des Verantwortliches TP
(Auswahl - bei Bedarf)]]=""),BTT[[#This Row],[Manuelle Änderung des Verantwortliches TP
(Auswahl - bei Bedarf)]],VLOOKUP(BTT[[#This Row],[Hauptprozess
(Pflichtauswahl)]],Hauptprozesse[],3,FALSE)),"")</f>
        <v>FI</v>
      </c>
      <c r="F2033" t="s">
        <v>3</v>
      </c>
      <c r="G2033" t="s">
        <v>14158</v>
      </c>
      <c r="H2033" s="10" t="s">
        <v>3</v>
      </c>
      <c r="I2033" t="s">
        <v>531</v>
      </c>
      <c r="J2033" s="10" t="str">
        <f>IFERROR(VLOOKUP(BTT[[#This Row],[Verwendete Transaktion (Pflichtauswahl)]],Transaktionen[[Transaktionen]:[Langtext]],2,FALSE),"")</f>
        <v>Zuordnung Medien - Auftragsarten</v>
      </c>
      <c r="V2033" s="10" t="str">
        <f>IFERROR(VLOOKUP(BTT[[#This Row],[Verwendetes Formular
(Auswahl falls relevant)]],Formulare[[Formularbezeichnung]:[Formularname (technisch)]],2,FALSE),"")</f>
        <v/>
      </c>
      <c r="Y2033" s="4"/>
      <c r="AK2033" s="10" t="str">
        <f>IF(BTT[[#This Row],[Subprozess
(optionale Auswahl)]]="","okay",IF(VLOOKUP(BTT[[#This Row],[Subprozess
(optionale Auswahl)]],BPML[[Subprozess]:[Zugeordneter Hauptprozess]],3,FALSE)=BTT[[#This Row],[Hauptprozess
(Pflichtauswahl)]],"okay","falscher Subprozess"))</f>
        <v>okay</v>
      </c>
      <c r="AL2033" t="str">
        <f>IF(aktives_Teilprojekt="Master","",IF(BTT[[#This Row],[Verantwortliches TP
(automatisch)]]=VLOOKUP(aktives_Teilprojekt,Teilprojekte[[Teilprojekte]:[Kürzel]],2,FALSE),"okay","Hauptprozess anderes TP"))</f>
        <v>okay</v>
      </c>
      <c r="AM20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3" s="10" t="str">
        <f>IFERROR(IF(BTT[[#This Row],[SAP-Modul
(Pflichtauswahl)]]&lt;&gt;VLOOKUP(BTT[[#This Row],[Verwendete Transaktion (Pflichtauswahl)]],Transaktionen[[Transaktionen]:[Modul]],3,FALSE),"Modul anders","okay"),"")</f>
        <v>okay</v>
      </c>
      <c r="AP2033" s="10" t="str">
        <f>IFERROR(IF(COUNTIFS(BTT[Verwendete Transaktion (Pflichtauswahl)],BTT[[#This Row],[Verwendete Transaktion (Pflichtauswahl)]],BTT[SAP-Modul
(Pflichtauswahl)],"&lt;&gt;"&amp;BTT[[#This Row],[SAP-Modul
(Pflichtauswahl)]])&gt;0,"Modul anders","okay"),"")</f>
        <v>okay</v>
      </c>
      <c r="AQ2033" s="10" t="str">
        <f>IFERROR(IF(COUNTIFS(BTT[Verwendete Transaktion (Pflichtauswahl)],BTT[[#This Row],[Verwendete Transaktion (Pflichtauswahl)]],BTT[Verantwortliches TP
(automatisch)],"&lt;&gt;"&amp;BTT[[#This Row],[Verantwortliches TP
(automatisch)]])&gt;0,"Transaktion mehrfach","okay"),"")</f>
        <v>okay</v>
      </c>
      <c r="AR2033" s="10" t="str">
        <f>IFERROR(IF(COUNTIFS(BTT[Verwendete Transaktion (Pflichtauswahl)],BTT[[#This Row],[Verwendete Transaktion (Pflichtauswahl)]],BTT[Verantwortliches TP
(automatisch)],"&lt;&gt;"&amp;VLOOKUP(aktives_Teilprojekt,Teilprojekte[[Teilprojekte]:[Kürzel]],2,FALSE))&gt;0,"Transaktion mehrfach","okay"),"")</f>
        <v>okay</v>
      </c>
      <c r="AS2033" s="10" t="s">
        <v>12760</v>
      </c>
      <c r="AT2033" s="10"/>
    </row>
    <row r="2034" spans="1:46" x14ac:dyDescent="0.25">
      <c r="A2034" s="14" t="str">
        <f>IFERROR(IF(BTT[[#This Row],[Lfd Nr. 
(aus konsolidierter Datei)]]&lt;&gt;"",BTT[[#This Row],[Lfd Nr. 
(aus konsolidierter Datei)]],VLOOKUP(aktives_Teilprojekt,Teilprojekte[[Teilprojekte]:[Kürzel]],2,FALSE)&amp;ROW(BTT[[#This Row],[Lfd Nr.
(automatisch)]])-2),"")</f>
        <v>FI2004</v>
      </c>
      <c r="B2034" s="15"/>
      <c r="C2034" s="15"/>
      <c r="E2034" s="10" t="str">
        <f>IFERROR(IF(NOT(BTT[[#This Row],[Manuelle Änderung des Verantwortliches TP
(Auswahl - bei Bedarf)]]=""),BTT[[#This Row],[Manuelle Änderung des Verantwortliches TP
(Auswahl - bei Bedarf)]],VLOOKUP(BTT[[#This Row],[Hauptprozess
(Pflichtauswahl)]],Hauptprozesse[],3,FALSE)),"")</f>
        <v>FI</v>
      </c>
      <c r="F2034" t="s">
        <v>3</v>
      </c>
      <c r="G2034" t="s">
        <v>14158</v>
      </c>
      <c r="H2034" s="10" t="s">
        <v>3</v>
      </c>
      <c r="I2034" t="s">
        <v>533</v>
      </c>
      <c r="J2034" s="10" t="str">
        <f>IFERROR(VLOOKUP(BTT[[#This Row],[Verwendete Transaktion (Pflichtauswahl)]],Transaktionen[[Transaktionen]:[Langtext]],2,FALSE),"")</f>
        <v>Zuordnung Auftragsart &lt;-&gt; Protokoll</v>
      </c>
      <c r="V2034" s="10" t="str">
        <f>IFERROR(VLOOKUP(BTT[[#This Row],[Verwendetes Formular
(Auswahl falls relevant)]],Formulare[[Formularbezeichnung]:[Formularname (technisch)]],2,FALSE),"")</f>
        <v/>
      </c>
      <c r="Y2034" s="4"/>
      <c r="AK2034" s="10" t="str">
        <f>IF(BTT[[#This Row],[Subprozess
(optionale Auswahl)]]="","okay",IF(VLOOKUP(BTT[[#This Row],[Subprozess
(optionale Auswahl)]],BPML[[Subprozess]:[Zugeordneter Hauptprozess]],3,FALSE)=BTT[[#This Row],[Hauptprozess
(Pflichtauswahl)]],"okay","falscher Subprozess"))</f>
        <v>okay</v>
      </c>
      <c r="AL2034" t="str">
        <f>IF(aktives_Teilprojekt="Master","",IF(BTT[[#This Row],[Verantwortliches TP
(automatisch)]]=VLOOKUP(aktives_Teilprojekt,Teilprojekte[[Teilprojekte]:[Kürzel]],2,FALSE),"okay","Hauptprozess anderes TP"))</f>
        <v>okay</v>
      </c>
      <c r="AM20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4" s="10" t="str">
        <f>IFERROR(IF(BTT[[#This Row],[SAP-Modul
(Pflichtauswahl)]]&lt;&gt;VLOOKUP(BTT[[#This Row],[Verwendete Transaktion (Pflichtauswahl)]],Transaktionen[[Transaktionen]:[Modul]],3,FALSE),"Modul anders","okay"),"")</f>
        <v>okay</v>
      </c>
      <c r="AP2034" s="10" t="str">
        <f>IFERROR(IF(COUNTIFS(BTT[Verwendete Transaktion (Pflichtauswahl)],BTT[[#This Row],[Verwendete Transaktion (Pflichtauswahl)]],BTT[SAP-Modul
(Pflichtauswahl)],"&lt;&gt;"&amp;BTT[[#This Row],[SAP-Modul
(Pflichtauswahl)]])&gt;0,"Modul anders","okay"),"")</f>
        <v>okay</v>
      </c>
      <c r="AQ2034" s="10" t="str">
        <f>IFERROR(IF(COUNTIFS(BTT[Verwendete Transaktion (Pflichtauswahl)],BTT[[#This Row],[Verwendete Transaktion (Pflichtauswahl)]],BTT[Verantwortliches TP
(automatisch)],"&lt;&gt;"&amp;BTT[[#This Row],[Verantwortliches TP
(automatisch)]])&gt;0,"Transaktion mehrfach","okay"),"")</f>
        <v>okay</v>
      </c>
      <c r="AR2034" s="10" t="str">
        <f>IFERROR(IF(COUNTIFS(BTT[Verwendete Transaktion (Pflichtauswahl)],BTT[[#This Row],[Verwendete Transaktion (Pflichtauswahl)]],BTT[Verantwortliches TP
(automatisch)],"&lt;&gt;"&amp;VLOOKUP(aktives_Teilprojekt,Teilprojekte[[Teilprojekte]:[Kürzel]],2,FALSE))&gt;0,"Transaktion mehrfach","okay"),"")</f>
        <v>okay</v>
      </c>
      <c r="AS2034" s="10" t="s">
        <v>12761</v>
      </c>
      <c r="AT2034" s="10"/>
    </row>
    <row r="2035" spans="1:46" x14ac:dyDescent="0.25">
      <c r="A2035" s="14" t="str">
        <f>IFERROR(IF(BTT[[#This Row],[Lfd Nr. 
(aus konsolidierter Datei)]]&lt;&gt;"",BTT[[#This Row],[Lfd Nr. 
(aus konsolidierter Datei)]],VLOOKUP(aktives_Teilprojekt,Teilprojekte[[Teilprojekte]:[Kürzel]],2,FALSE)&amp;ROW(BTT[[#This Row],[Lfd Nr.
(automatisch)]])-2),"")</f>
        <v>FI2005</v>
      </c>
      <c r="B2035" s="15"/>
      <c r="C2035" s="15"/>
      <c r="E2035" s="10" t="str">
        <f>IFERROR(IF(NOT(BTT[[#This Row],[Manuelle Änderung des Verantwortliches TP
(Auswahl - bei Bedarf)]]=""),BTT[[#This Row],[Manuelle Änderung des Verantwortliches TP
(Auswahl - bei Bedarf)]],VLOOKUP(BTT[[#This Row],[Hauptprozess
(Pflichtauswahl)]],Hauptprozesse[],3,FALSE)),"")</f>
        <v>FI</v>
      </c>
      <c r="F2035" t="s">
        <v>3</v>
      </c>
      <c r="G2035" t="s">
        <v>14158</v>
      </c>
      <c r="H2035" s="10" t="s">
        <v>3</v>
      </c>
      <c r="I2035" t="s">
        <v>551</v>
      </c>
      <c r="J2035" s="10" t="str">
        <f>IFERROR(VLOOKUP(BTT[[#This Row],[Verwendete Transaktion (Pflichtauswahl)]],Transaktionen[[Transaktionen]:[Langtext]],2,FALSE),"")</f>
        <v>Zahlungsstatus aktualisieren</v>
      </c>
      <c r="V2035" s="10" t="str">
        <f>IFERROR(VLOOKUP(BTT[[#This Row],[Verwendetes Formular
(Auswahl falls relevant)]],Formulare[[Formularbezeichnung]:[Formularname (technisch)]],2,FALSE),"")</f>
        <v/>
      </c>
      <c r="Y2035" s="4"/>
      <c r="AK2035" s="10" t="str">
        <f>IF(BTT[[#This Row],[Subprozess
(optionale Auswahl)]]="","okay",IF(VLOOKUP(BTT[[#This Row],[Subprozess
(optionale Auswahl)]],BPML[[Subprozess]:[Zugeordneter Hauptprozess]],3,FALSE)=BTT[[#This Row],[Hauptprozess
(Pflichtauswahl)]],"okay","falscher Subprozess"))</f>
        <v>okay</v>
      </c>
      <c r="AL2035" t="str">
        <f>IF(aktives_Teilprojekt="Master","",IF(BTT[[#This Row],[Verantwortliches TP
(automatisch)]]=VLOOKUP(aktives_Teilprojekt,Teilprojekte[[Teilprojekte]:[Kürzel]],2,FALSE),"okay","Hauptprozess anderes TP"))</f>
        <v>okay</v>
      </c>
      <c r="AM20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5" s="10" t="str">
        <f>IFERROR(IF(BTT[[#This Row],[SAP-Modul
(Pflichtauswahl)]]&lt;&gt;VLOOKUP(BTT[[#This Row],[Verwendete Transaktion (Pflichtauswahl)]],Transaktionen[[Transaktionen]:[Modul]],3,FALSE),"Modul anders","okay"),"")</f>
        <v>okay</v>
      </c>
      <c r="AP2035" s="10" t="str">
        <f>IFERROR(IF(COUNTIFS(BTT[Verwendete Transaktion (Pflichtauswahl)],BTT[[#This Row],[Verwendete Transaktion (Pflichtauswahl)]],BTT[SAP-Modul
(Pflichtauswahl)],"&lt;&gt;"&amp;BTT[[#This Row],[SAP-Modul
(Pflichtauswahl)]])&gt;0,"Modul anders","okay"),"")</f>
        <v>okay</v>
      </c>
      <c r="AQ2035" s="10" t="str">
        <f>IFERROR(IF(COUNTIFS(BTT[Verwendete Transaktion (Pflichtauswahl)],BTT[[#This Row],[Verwendete Transaktion (Pflichtauswahl)]],BTT[Verantwortliches TP
(automatisch)],"&lt;&gt;"&amp;BTT[[#This Row],[Verantwortliches TP
(automatisch)]])&gt;0,"Transaktion mehrfach","okay"),"")</f>
        <v>okay</v>
      </c>
      <c r="AR2035" s="10" t="str">
        <f>IFERROR(IF(COUNTIFS(BTT[Verwendete Transaktion (Pflichtauswahl)],BTT[[#This Row],[Verwendete Transaktion (Pflichtauswahl)]],BTT[Verantwortliches TP
(automatisch)],"&lt;&gt;"&amp;VLOOKUP(aktives_Teilprojekt,Teilprojekte[[Teilprojekte]:[Kürzel]],2,FALSE))&gt;0,"Transaktion mehrfach","okay"),"")</f>
        <v>okay</v>
      </c>
      <c r="AS2035" s="10" t="s">
        <v>12762</v>
      </c>
      <c r="AT2035" s="10"/>
    </row>
    <row r="2036" spans="1:46" x14ac:dyDescent="0.25">
      <c r="A2036" s="14" t="str">
        <f>IFERROR(IF(BTT[[#This Row],[Lfd Nr. 
(aus konsolidierter Datei)]]&lt;&gt;"",BTT[[#This Row],[Lfd Nr. 
(aus konsolidierter Datei)]],VLOOKUP(aktives_Teilprojekt,Teilprojekte[[Teilprojekte]:[Kürzel]],2,FALSE)&amp;ROW(BTT[[#This Row],[Lfd Nr.
(automatisch)]])-2),"")</f>
        <v>FI2006</v>
      </c>
      <c r="B2036" s="15"/>
      <c r="C2036" s="15"/>
      <c r="E2036" s="10" t="str">
        <f>IFERROR(IF(NOT(BTT[[#This Row],[Manuelle Änderung des Verantwortliches TP
(Auswahl - bei Bedarf)]]=""),BTT[[#This Row],[Manuelle Änderung des Verantwortliches TP
(Auswahl - bei Bedarf)]],VLOOKUP(BTT[[#This Row],[Hauptprozess
(Pflichtauswahl)]],Hauptprozesse[],3,FALSE)),"")</f>
        <v>FI</v>
      </c>
      <c r="F2036" t="s">
        <v>3</v>
      </c>
      <c r="G2036" t="s">
        <v>14158</v>
      </c>
      <c r="H2036" s="10" t="s">
        <v>3</v>
      </c>
      <c r="I2036" t="s">
        <v>545</v>
      </c>
      <c r="J2036" s="10" t="str">
        <f>IFERROR(VLOOKUP(BTT[[#This Row],[Verwendete Transaktion (Pflichtauswahl)]],Transaktionen[[Transaktionen]:[Langtext]],2,FALSE),"")</f>
        <v>Zahlungsverkehr Einzelanzeige-Modus</v>
      </c>
      <c r="V2036" s="10" t="str">
        <f>IFERROR(VLOOKUP(BTT[[#This Row],[Verwendetes Formular
(Auswahl falls relevant)]],Formulare[[Formularbezeichnung]:[Formularname (technisch)]],2,FALSE),"")</f>
        <v/>
      </c>
      <c r="Y2036" s="4"/>
      <c r="AK2036" s="10" t="str">
        <f>IF(BTT[[#This Row],[Subprozess
(optionale Auswahl)]]="","okay",IF(VLOOKUP(BTT[[#This Row],[Subprozess
(optionale Auswahl)]],BPML[[Subprozess]:[Zugeordneter Hauptprozess]],3,FALSE)=BTT[[#This Row],[Hauptprozess
(Pflichtauswahl)]],"okay","falscher Subprozess"))</f>
        <v>okay</v>
      </c>
      <c r="AL2036" t="str">
        <f>IF(aktives_Teilprojekt="Master","",IF(BTT[[#This Row],[Verantwortliches TP
(automatisch)]]=VLOOKUP(aktives_Teilprojekt,Teilprojekte[[Teilprojekte]:[Kürzel]],2,FALSE),"okay","Hauptprozess anderes TP"))</f>
        <v>okay</v>
      </c>
      <c r="AM20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6" s="10" t="str">
        <f>IFERROR(IF(BTT[[#This Row],[SAP-Modul
(Pflichtauswahl)]]&lt;&gt;VLOOKUP(BTT[[#This Row],[Verwendete Transaktion (Pflichtauswahl)]],Transaktionen[[Transaktionen]:[Modul]],3,FALSE),"Modul anders","okay"),"")</f>
        <v>okay</v>
      </c>
      <c r="AP2036" s="10" t="str">
        <f>IFERROR(IF(COUNTIFS(BTT[Verwendete Transaktion (Pflichtauswahl)],BTT[[#This Row],[Verwendete Transaktion (Pflichtauswahl)]],BTT[SAP-Modul
(Pflichtauswahl)],"&lt;&gt;"&amp;BTT[[#This Row],[SAP-Modul
(Pflichtauswahl)]])&gt;0,"Modul anders","okay"),"")</f>
        <v>okay</v>
      </c>
      <c r="AQ2036" s="10" t="str">
        <f>IFERROR(IF(COUNTIFS(BTT[Verwendete Transaktion (Pflichtauswahl)],BTT[[#This Row],[Verwendete Transaktion (Pflichtauswahl)]],BTT[Verantwortliches TP
(automatisch)],"&lt;&gt;"&amp;BTT[[#This Row],[Verantwortliches TP
(automatisch)]])&gt;0,"Transaktion mehrfach","okay"),"")</f>
        <v>okay</v>
      </c>
      <c r="AR2036" s="10" t="str">
        <f>IFERROR(IF(COUNTIFS(BTT[Verwendete Transaktion (Pflichtauswahl)],BTT[[#This Row],[Verwendete Transaktion (Pflichtauswahl)]],BTT[Verantwortliches TP
(automatisch)],"&lt;&gt;"&amp;VLOOKUP(aktives_Teilprojekt,Teilprojekte[[Teilprojekte]:[Kürzel]],2,FALSE))&gt;0,"Transaktion mehrfach","okay"),"")</f>
        <v>okay</v>
      </c>
      <c r="AS2036" s="10" t="s">
        <v>12763</v>
      </c>
      <c r="AT2036" s="10"/>
    </row>
    <row r="2037" spans="1:46" x14ac:dyDescent="0.25">
      <c r="A2037" s="14" t="str">
        <f>IFERROR(IF(BTT[[#This Row],[Lfd Nr. 
(aus konsolidierter Datei)]]&lt;&gt;"",BTT[[#This Row],[Lfd Nr. 
(aus konsolidierter Datei)]],VLOOKUP(aktives_Teilprojekt,Teilprojekte[[Teilprojekte]:[Kürzel]],2,FALSE)&amp;ROW(BTT[[#This Row],[Lfd Nr.
(automatisch)]])-2),"")</f>
        <v>FI2007</v>
      </c>
      <c r="B2037" s="15"/>
      <c r="C2037" s="15"/>
      <c r="E2037" s="10" t="str">
        <f>IFERROR(IF(NOT(BTT[[#This Row],[Manuelle Änderung des Verantwortliches TP
(Auswahl - bei Bedarf)]]=""),BTT[[#This Row],[Manuelle Änderung des Verantwortliches TP
(Auswahl - bei Bedarf)]],VLOOKUP(BTT[[#This Row],[Hauptprozess
(Pflichtauswahl)]],Hauptprozesse[],3,FALSE)),"")</f>
        <v>FI</v>
      </c>
      <c r="F2037" t="s">
        <v>3</v>
      </c>
      <c r="G2037" t="s">
        <v>14158</v>
      </c>
      <c r="H2037" s="10" t="s">
        <v>3</v>
      </c>
      <c r="I2037" t="s">
        <v>547</v>
      </c>
      <c r="J2037" s="10" t="str">
        <f>IFERROR(VLOOKUP(BTT[[#This Row],[Verwendete Transaktion (Pflichtauswahl)]],Transaktionen[[Transaktionen]:[Langtext]],2,FALSE),"")</f>
        <v>Protokoll des Zahlungsverkehrs</v>
      </c>
      <c r="V2037" s="10" t="str">
        <f>IFERROR(VLOOKUP(BTT[[#This Row],[Verwendetes Formular
(Auswahl falls relevant)]],Formulare[[Formularbezeichnung]:[Formularname (technisch)]],2,FALSE),"")</f>
        <v/>
      </c>
      <c r="Y2037" s="4"/>
      <c r="AK2037" s="10" t="str">
        <f>IF(BTT[[#This Row],[Subprozess
(optionale Auswahl)]]="","okay",IF(VLOOKUP(BTT[[#This Row],[Subprozess
(optionale Auswahl)]],BPML[[Subprozess]:[Zugeordneter Hauptprozess]],3,FALSE)=BTT[[#This Row],[Hauptprozess
(Pflichtauswahl)]],"okay","falscher Subprozess"))</f>
        <v>okay</v>
      </c>
      <c r="AL2037" t="str">
        <f>IF(aktives_Teilprojekt="Master","",IF(BTT[[#This Row],[Verantwortliches TP
(automatisch)]]=VLOOKUP(aktives_Teilprojekt,Teilprojekte[[Teilprojekte]:[Kürzel]],2,FALSE),"okay","Hauptprozess anderes TP"))</f>
        <v>okay</v>
      </c>
      <c r="AM20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7" s="10" t="str">
        <f>IFERROR(IF(BTT[[#This Row],[SAP-Modul
(Pflichtauswahl)]]&lt;&gt;VLOOKUP(BTT[[#This Row],[Verwendete Transaktion (Pflichtauswahl)]],Transaktionen[[Transaktionen]:[Modul]],3,FALSE),"Modul anders","okay"),"")</f>
        <v>okay</v>
      </c>
      <c r="AP2037" s="10" t="str">
        <f>IFERROR(IF(COUNTIFS(BTT[Verwendete Transaktion (Pflichtauswahl)],BTT[[#This Row],[Verwendete Transaktion (Pflichtauswahl)]],BTT[SAP-Modul
(Pflichtauswahl)],"&lt;&gt;"&amp;BTT[[#This Row],[SAP-Modul
(Pflichtauswahl)]])&gt;0,"Modul anders","okay"),"")</f>
        <v>okay</v>
      </c>
      <c r="AQ2037" s="10" t="str">
        <f>IFERROR(IF(COUNTIFS(BTT[Verwendete Transaktion (Pflichtauswahl)],BTT[[#This Row],[Verwendete Transaktion (Pflichtauswahl)]],BTT[Verantwortliches TP
(automatisch)],"&lt;&gt;"&amp;BTT[[#This Row],[Verantwortliches TP
(automatisch)]])&gt;0,"Transaktion mehrfach","okay"),"")</f>
        <v>okay</v>
      </c>
      <c r="AR2037" s="10" t="str">
        <f>IFERROR(IF(COUNTIFS(BTT[Verwendete Transaktion (Pflichtauswahl)],BTT[[#This Row],[Verwendete Transaktion (Pflichtauswahl)]],BTT[Verantwortliches TP
(automatisch)],"&lt;&gt;"&amp;VLOOKUP(aktives_Teilprojekt,Teilprojekte[[Teilprojekte]:[Kürzel]],2,FALSE))&gt;0,"Transaktion mehrfach","okay"),"")</f>
        <v>okay</v>
      </c>
      <c r="AS2037" s="10" t="s">
        <v>12764</v>
      </c>
      <c r="AT2037" s="10"/>
    </row>
    <row r="2038" spans="1:46" x14ac:dyDescent="0.25">
      <c r="A2038" s="14" t="str">
        <f>IFERROR(IF(BTT[[#This Row],[Lfd Nr. 
(aus konsolidierter Datei)]]&lt;&gt;"",BTT[[#This Row],[Lfd Nr. 
(aus konsolidierter Datei)]],VLOOKUP(aktives_Teilprojekt,Teilprojekte[[Teilprojekte]:[Kürzel]],2,FALSE)&amp;ROW(BTT[[#This Row],[Lfd Nr.
(automatisch)]])-2),"")</f>
        <v>FI2008</v>
      </c>
      <c r="B2038" s="15"/>
      <c r="C2038" s="15"/>
      <c r="E2038" s="10" t="str">
        <f>IFERROR(IF(NOT(BTT[[#This Row],[Manuelle Änderung des Verantwortliches TP
(Auswahl - bei Bedarf)]]=""),BTT[[#This Row],[Manuelle Änderung des Verantwortliches TP
(Auswahl - bei Bedarf)]],VLOOKUP(BTT[[#This Row],[Hauptprozess
(Pflichtauswahl)]],Hauptprozesse[],3,FALSE)),"")</f>
        <v>FI</v>
      </c>
      <c r="F2038" t="s">
        <v>3</v>
      </c>
      <c r="G2038" t="s">
        <v>14158</v>
      </c>
      <c r="H2038" s="10" t="s">
        <v>3</v>
      </c>
      <c r="I2038" t="s">
        <v>549</v>
      </c>
      <c r="J2038" s="10" t="str">
        <f>IFERROR(VLOOKUP(BTT[[#This Row],[Verwendete Transaktion (Pflichtauswahl)]],Transaktionen[[Transaktionen]:[Langtext]],2,FALSE),"")</f>
        <v>Zahlungsverkehrsprozesse</v>
      </c>
      <c r="V2038" s="10" t="str">
        <f>IFERROR(VLOOKUP(BTT[[#This Row],[Verwendetes Formular
(Auswahl falls relevant)]],Formulare[[Formularbezeichnung]:[Formularname (technisch)]],2,FALSE),"")</f>
        <v/>
      </c>
      <c r="Y2038" s="4"/>
      <c r="AK2038" s="10" t="str">
        <f>IF(BTT[[#This Row],[Subprozess
(optionale Auswahl)]]="","okay",IF(VLOOKUP(BTT[[#This Row],[Subprozess
(optionale Auswahl)]],BPML[[Subprozess]:[Zugeordneter Hauptprozess]],3,FALSE)=BTT[[#This Row],[Hauptprozess
(Pflichtauswahl)]],"okay","falscher Subprozess"))</f>
        <v>okay</v>
      </c>
      <c r="AL2038" t="str">
        <f>IF(aktives_Teilprojekt="Master","",IF(BTT[[#This Row],[Verantwortliches TP
(automatisch)]]=VLOOKUP(aktives_Teilprojekt,Teilprojekte[[Teilprojekte]:[Kürzel]],2,FALSE),"okay","Hauptprozess anderes TP"))</f>
        <v>okay</v>
      </c>
      <c r="AM20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8" s="10" t="str">
        <f>IFERROR(IF(BTT[[#This Row],[SAP-Modul
(Pflichtauswahl)]]&lt;&gt;VLOOKUP(BTT[[#This Row],[Verwendete Transaktion (Pflichtauswahl)]],Transaktionen[[Transaktionen]:[Modul]],3,FALSE),"Modul anders","okay"),"")</f>
        <v>okay</v>
      </c>
      <c r="AP2038" s="10" t="str">
        <f>IFERROR(IF(COUNTIFS(BTT[Verwendete Transaktion (Pflichtauswahl)],BTT[[#This Row],[Verwendete Transaktion (Pflichtauswahl)]],BTT[SAP-Modul
(Pflichtauswahl)],"&lt;&gt;"&amp;BTT[[#This Row],[SAP-Modul
(Pflichtauswahl)]])&gt;0,"Modul anders","okay"),"")</f>
        <v>okay</v>
      </c>
      <c r="AQ2038" s="10" t="str">
        <f>IFERROR(IF(COUNTIFS(BTT[Verwendete Transaktion (Pflichtauswahl)],BTT[[#This Row],[Verwendete Transaktion (Pflichtauswahl)]],BTT[Verantwortliches TP
(automatisch)],"&lt;&gt;"&amp;BTT[[#This Row],[Verantwortliches TP
(automatisch)]])&gt;0,"Transaktion mehrfach","okay"),"")</f>
        <v>okay</v>
      </c>
      <c r="AR2038" s="10" t="str">
        <f>IFERROR(IF(COUNTIFS(BTT[Verwendete Transaktion (Pflichtauswahl)],BTT[[#This Row],[Verwendete Transaktion (Pflichtauswahl)]],BTT[Verantwortliches TP
(automatisch)],"&lt;&gt;"&amp;VLOOKUP(aktives_Teilprojekt,Teilprojekte[[Teilprojekte]:[Kürzel]],2,FALSE))&gt;0,"Transaktion mehrfach","okay"),"")</f>
        <v>okay</v>
      </c>
      <c r="AS2038" s="10" t="s">
        <v>12765</v>
      </c>
      <c r="AT2038" s="10"/>
    </row>
    <row r="2039" spans="1:46" x14ac:dyDescent="0.25">
      <c r="A2039" s="14" t="str">
        <f>IFERROR(IF(BTT[[#This Row],[Lfd Nr. 
(aus konsolidierter Datei)]]&lt;&gt;"",BTT[[#This Row],[Lfd Nr. 
(aus konsolidierter Datei)]],VLOOKUP(aktives_Teilprojekt,Teilprojekte[[Teilprojekte]:[Kürzel]],2,FALSE)&amp;ROW(BTT[[#This Row],[Lfd Nr.
(automatisch)]])-2),"")</f>
        <v>FI2009</v>
      </c>
      <c r="B2039" s="15"/>
      <c r="C2039" s="15"/>
      <c r="E2039" s="10" t="str">
        <f>IFERROR(IF(NOT(BTT[[#This Row],[Manuelle Änderung des Verantwortliches TP
(Auswahl - bei Bedarf)]]=""),BTT[[#This Row],[Manuelle Änderung des Verantwortliches TP
(Auswahl - bei Bedarf)]],VLOOKUP(BTT[[#This Row],[Hauptprozess
(Pflichtauswahl)]],Hauptprozesse[],3,FALSE)),"")</f>
        <v>FI</v>
      </c>
      <c r="F2039" t="s">
        <v>3</v>
      </c>
      <c r="G2039" t="s">
        <v>14158</v>
      </c>
      <c r="H2039" s="10" t="s">
        <v>3</v>
      </c>
      <c r="I2039" t="s">
        <v>537</v>
      </c>
      <c r="J2039" s="10" t="str">
        <f>IFERROR(VLOOKUP(BTT[[#This Row],[Verwendete Transaktion (Pflichtauswahl)]],Transaktionen[[Transaktionen]:[Langtext]],2,FALSE),"")</f>
        <v>Zahlungsverkehr extern</v>
      </c>
      <c r="V2039" s="10" t="str">
        <f>IFERROR(VLOOKUP(BTT[[#This Row],[Verwendetes Formular
(Auswahl falls relevant)]],Formulare[[Formularbezeichnung]:[Formularname (technisch)]],2,FALSE),"")</f>
        <v/>
      </c>
      <c r="Y2039" s="4"/>
      <c r="AK2039" s="10" t="str">
        <f>IF(BTT[[#This Row],[Subprozess
(optionale Auswahl)]]="","okay",IF(VLOOKUP(BTT[[#This Row],[Subprozess
(optionale Auswahl)]],BPML[[Subprozess]:[Zugeordneter Hauptprozess]],3,FALSE)=BTT[[#This Row],[Hauptprozess
(Pflichtauswahl)]],"okay","falscher Subprozess"))</f>
        <v>okay</v>
      </c>
      <c r="AL2039" t="str">
        <f>IF(aktives_Teilprojekt="Master","",IF(BTT[[#This Row],[Verantwortliches TP
(automatisch)]]=VLOOKUP(aktives_Teilprojekt,Teilprojekte[[Teilprojekte]:[Kürzel]],2,FALSE),"okay","Hauptprozess anderes TP"))</f>
        <v>okay</v>
      </c>
      <c r="AM20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9" s="10" t="str">
        <f>IFERROR(IF(BTT[[#This Row],[SAP-Modul
(Pflichtauswahl)]]&lt;&gt;VLOOKUP(BTT[[#This Row],[Verwendete Transaktion (Pflichtauswahl)]],Transaktionen[[Transaktionen]:[Modul]],3,FALSE),"Modul anders","okay"),"")</f>
        <v>okay</v>
      </c>
      <c r="AP2039" s="10" t="str">
        <f>IFERROR(IF(COUNTIFS(BTT[Verwendete Transaktion (Pflichtauswahl)],BTT[[#This Row],[Verwendete Transaktion (Pflichtauswahl)]],BTT[SAP-Modul
(Pflichtauswahl)],"&lt;&gt;"&amp;BTT[[#This Row],[SAP-Modul
(Pflichtauswahl)]])&gt;0,"Modul anders","okay"),"")</f>
        <v>okay</v>
      </c>
      <c r="AQ2039" s="10" t="str">
        <f>IFERROR(IF(COUNTIFS(BTT[Verwendete Transaktion (Pflichtauswahl)],BTT[[#This Row],[Verwendete Transaktion (Pflichtauswahl)]],BTT[Verantwortliches TP
(automatisch)],"&lt;&gt;"&amp;BTT[[#This Row],[Verantwortliches TP
(automatisch)]])&gt;0,"Transaktion mehrfach","okay"),"")</f>
        <v>okay</v>
      </c>
      <c r="AR2039" s="10" t="str">
        <f>IFERROR(IF(COUNTIFS(BTT[Verwendete Transaktion (Pflichtauswahl)],BTT[[#This Row],[Verwendete Transaktion (Pflichtauswahl)]],BTT[Verantwortliches TP
(automatisch)],"&lt;&gt;"&amp;VLOOKUP(aktives_Teilprojekt,Teilprojekte[[Teilprojekte]:[Kürzel]],2,FALSE))&gt;0,"Transaktion mehrfach","okay"),"")</f>
        <v>okay</v>
      </c>
      <c r="AS2039" s="10" t="s">
        <v>12766</v>
      </c>
      <c r="AT2039" s="10"/>
    </row>
    <row r="2040" spans="1:46" x14ac:dyDescent="0.25">
      <c r="A2040" s="14" t="str">
        <f>IFERROR(IF(BTT[[#This Row],[Lfd Nr. 
(aus konsolidierter Datei)]]&lt;&gt;"",BTT[[#This Row],[Lfd Nr. 
(aus konsolidierter Datei)]],VLOOKUP(aktives_Teilprojekt,Teilprojekte[[Teilprojekte]:[Kürzel]],2,FALSE)&amp;ROW(BTT[[#This Row],[Lfd Nr.
(automatisch)]])-2),"")</f>
        <v>FI2010</v>
      </c>
      <c r="B2040" s="15"/>
      <c r="C2040" s="15"/>
      <c r="E2040" s="10" t="str">
        <f>IFERROR(IF(NOT(BTT[[#This Row],[Manuelle Änderung des Verantwortliches TP
(Auswahl - bei Bedarf)]]=""),BTT[[#This Row],[Manuelle Änderung des Verantwortliches TP
(Auswahl - bei Bedarf)]],VLOOKUP(BTT[[#This Row],[Hauptprozess
(Pflichtauswahl)]],Hauptprozesse[],3,FALSE)),"")</f>
        <v>FI</v>
      </c>
      <c r="F2040" t="s">
        <v>3</v>
      </c>
      <c r="G2040" t="s">
        <v>14158</v>
      </c>
      <c r="H2040" s="10" t="s">
        <v>3</v>
      </c>
      <c r="I2040" t="s">
        <v>541</v>
      </c>
      <c r="J2040" s="10" t="str">
        <f>IFERROR(VLOOKUP(BTT[[#This Row],[Verwendete Transaktion (Pflichtauswahl)]],Transaktionen[[Transaktionen]:[Langtext]],2,FALSE),"")</f>
        <v>Zahlungsanweisungen - extern</v>
      </c>
      <c r="V2040" s="10" t="str">
        <f>IFERROR(VLOOKUP(BTT[[#This Row],[Verwendetes Formular
(Auswahl falls relevant)]],Formulare[[Formularbezeichnung]:[Formularname (technisch)]],2,FALSE),"")</f>
        <v/>
      </c>
      <c r="Y2040" s="4"/>
      <c r="AK2040" s="10" t="str">
        <f>IF(BTT[[#This Row],[Subprozess
(optionale Auswahl)]]="","okay",IF(VLOOKUP(BTT[[#This Row],[Subprozess
(optionale Auswahl)]],BPML[[Subprozess]:[Zugeordneter Hauptprozess]],3,FALSE)=BTT[[#This Row],[Hauptprozess
(Pflichtauswahl)]],"okay","falscher Subprozess"))</f>
        <v>okay</v>
      </c>
      <c r="AL2040" t="str">
        <f>IF(aktives_Teilprojekt="Master","",IF(BTT[[#This Row],[Verantwortliches TP
(automatisch)]]=VLOOKUP(aktives_Teilprojekt,Teilprojekte[[Teilprojekte]:[Kürzel]],2,FALSE),"okay","Hauptprozess anderes TP"))</f>
        <v>okay</v>
      </c>
      <c r="AM20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0" s="10" t="str">
        <f>IFERROR(IF(BTT[[#This Row],[SAP-Modul
(Pflichtauswahl)]]&lt;&gt;VLOOKUP(BTT[[#This Row],[Verwendete Transaktion (Pflichtauswahl)]],Transaktionen[[Transaktionen]:[Modul]],3,FALSE),"Modul anders","okay"),"")</f>
        <v>okay</v>
      </c>
      <c r="AP2040" s="10" t="str">
        <f>IFERROR(IF(COUNTIFS(BTT[Verwendete Transaktion (Pflichtauswahl)],BTT[[#This Row],[Verwendete Transaktion (Pflichtauswahl)]],BTT[SAP-Modul
(Pflichtauswahl)],"&lt;&gt;"&amp;BTT[[#This Row],[SAP-Modul
(Pflichtauswahl)]])&gt;0,"Modul anders","okay"),"")</f>
        <v>okay</v>
      </c>
      <c r="AQ2040" s="10" t="str">
        <f>IFERROR(IF(COUNTIFS(BTT[Verwendete Transaktion (Pflichtauswahl)],BTT[[#This Row],[Verwendete Transaktion (Pflichtauswahl)]],BTT[Verantwortliches TP
(automatisch)],"&lt;&gt;"&amp;BTT[[#This Row],[Verantwortliches TP
(automatisch)]])&gt;0,"Transaktion mehrfach","okay"),"")</f>
        <v>okay</v>
      </c>
      <c r="AR2040" s="10" t="str">
        <f>IFERROR(IF(COUNTIFS(BTT[Verwendete Transaktion (Pflichtauswahl)],BTT[[#This Row],[Verwendete Transaktion (Pflichtauswahl)]],BTT[Verantwortliches TP
(automatisch)],"&lt;&gt;"&amp;VLOOKUP(aktives_Teilprojekt,Teilprojekte[[Teilprojekte]:[Kürzel]],2,FALSE))&gt;0,"Transaktion mehrfach","okay"),"")</f>
        <v>okay</v>
      </c>
      <c r="AS2040" s="10" t="s">
        <v>12767</v>
      </c>
      <c r="AT2040" s="10"/>
    </row>
    <row r="2041" spans="1:46" x14ac:dyDescent="0.25">
      <c r="A2041" s="14" t="str">
        <f>IFERROR(IF(BTT[[#This Row],[Lfd Nr. 
(aus konsolidierter Datei)]]&lt;&gt;"",BTT[[#This Row],[Lfd Nr. 
(aus konsolidierter Datei)]],VLOOKUP(aktives_Teilprojekt,Teilprojekte[[Teilprojekte]:[Kürzel]],2,FALSE)&amp;ROW(BTT[[#This Row],[Lfd Nr.
(automatisch)]])-2),"")</f>
        <v>FI2011</v>
      </c>
      <c r="B2041" s="15"/>
      <c r="C2041" s="15"/>
      <c r="E2041" s="10" t="str">
        <f>IFERROR(IF(NOT(BTT[[#This Row],[Manuelle Änderung des Verantwortliches TP
(Auswahl - bei Bedarf)]]=""),BTT[[#This Row],[Manuelle Änderung des Verantwortliches TP
(Auswahl - bei Bedarf)]],VLOOKUP(BTT[[#This Row],[Hauptprozess
(Pflichtauswahl)]],Hauptprozesse[],3,FALSE)),"")</f>
        <v>FI</v>
      </c>
      <c r="F2041" t="s">
        <v>3</v>
      </c>
      <c r="G2041" t="s">
        <v>14158</v>
      </c>
      <c r="H2041" s="10" t="s">
        <v>3</v>
      </c>
      <c r="I2041" t="s">
        <v>539</v>
      </c>
      <c r="J2041" s="10" t="str">
        <f>IFERROR(VLOOKUP(BTT[[#This Row],[Verwendete Transaktion (Pflichtauswahl)]],Transaktionen[[Transaktionen]:[Langtext]],2,FALSE),"")</f>
        <v>Ausführen von ext. Zahlungen</v>
      </c>
      <c r="V2041" s="10" t="str">
        <f>IFERROR(VLOOKUP(BTT[[#This Row],[Verwendetes Formular
(Auswahl falls relevant)]],Formulare[[Formularbezeichnung]:[Formularname (technisch)]],2,FALSE),"")</f>
        <v/>
      </c>
      <c r="Y2041" s="4"/>
      <c r="AK2041" s="10" t="str">
        <f>IF(BTT[[#This Row],[Subprozess
(optionale Auswahl)]]="","okay",IF(VLOOKUP(BTT[[#This Row],[Subprozess
(optionale Auswahl)]],BPML[[Subprozess]:[Zugeordneter Hauptprozess]],3,FALSE)=BTT[[#This Row],[Hauptprozess
(Pflichtauswahl)]],"okay","falscher Subprozess"))</f>
        <v>okay</v>
      </c>
      <c r="AL2041" t="str">
        <f>IF(aktives_Teilprojekt="Master","",IF(BTT[[#This Row],[Verantwortliches TP
(automatisch)]]=VLOOKUP(aktives_Teilprojekt,Teilprojekte[[Teilprojekte]:[Kürzel]],2,FALSE),"okay","Hauptprozess anderes TP"))</f>
        <v>okay</v>
      </c>
      <c r="AM20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1" s="10" t="str">
        <f>IFERROR(IF(BTT[[#This Row],[SAP-Modul
(Pflichtauswahl)]]&lt;&gt;VLOOKUP(BTT[[#This Row],[Verwendete Transaktion (Pflichtauswahl)]],Transaktionen[[Transaktionen]:[Modul]],3,FALSE),"Modul anders","okay"),"")</f>
        <v>okay</v>
      </c>
      <c r="AP2041" s="10" t="str">
        <f>IFERROR(IF(COUNTIFS(BTT[Verwendete Transaktion (Pflichtauswahl)],BTT[[#This Row],[Verwendete Transaktion (Pflichtauswahl)]],BTT[SAP-Modul
(Pflichtauswahl)],"&lt;&gt;"&amp;BTT[[#This Row],[SAP-Modul
(Pflichtauswahl)]])&gt;0,"Modul anders","okay"),"")</f>
        <v>okay</v>
      </c>
      <c r="AQ2041" s="10" t="str">
        <f>IFERROR(IF(COUNTIFS(BTT[Verwendete Transaktion (Pflichtauswahl)],BTT[[#This Row],[Verwendete Transaktion (Pflichtauswahl)]],BTT[Verantwortliches TP
(automatisch)],"&lt;&gt;"&amp;BTT[[#This Row],[Verantwortliches TP
(automatisch)]])&gt;0,"Transaktion mehrfach","okay"),"")</f>
        <v>okay</v>
      </c>
      <c r="AR2041" s="10" t="str">
        <f>IFERROR(IF(COUNTIFS(BTT[Verwendete Transaktion (Pflichtauswahl)],BTT[[#This Row],[Verwendete Transaktion (Pflichtauswahl)]],BTT[Verantwortliches TP
(automatisch)],"&lt;&gt;"&amp;VLOOKUP(aktives_Teilprojekt,Teilprojekte[[Teilprojekte]:[Kürzel]],2,FALSE))&gt;0,"Transaktion mehrfach","okay"),"")</f>
        <v>okay</v>
      </c>
      <c r="AS2041" s="10" t="s">
        <v>12768</v>
      </c>
      <c r="AT2041" s="10"/>
    </row>
    <row r="2042" spans="1:46" x14ac:dyDescent="0.25">
      <c r="A2042" s="14" t="str">
        <f>IFERROR(IF(BTT[[#This Row],[Lfd Nr. 
(aus konsolidierter Datei)]]&lt;&gt;"",BTT[[#This Row],[Lfd Nr. 
(aus konsolidierter Datei)]],VLOOKUP(aktives_Teilprojekt,Teilprojekte[[Teilprojekte]:[Kürzel]],2,FALSE)&amp;ROW(BTT[[#This Row],[Lfd Nr.
(automatisch)]])-2),"")</f>
        <v>FI2012</v>
      </c>
      <c r="B2042" s="15"/>
      <c r="C2042" s="15"/>
      <c r="E2042" s="10" t="str">
        <f>IFERROR(IF(NOT(BTT[[#This Row],[Manuelle Änderung des Verantwortliches TP
(Auswahl - bei Bedarf)]]=""),BTT[[#This Row],[Manuelle Änderung des Verantwortliches TP
(Auswahl - bei Bedarf)]],VLOOKUP(BTT[[#This Row],[Hauptprozess
(Pflichtauswahl)]],Hauptprozesse[],3,FALSE)),"")</f>
        <v>FI</v>
      </c>
      <c r="F2042" t="s">
        <v>3</v>
      </c>
      <c r="G2042" t="s">
        <v>14158</v>
      </c>
      <c r="H2042" s="10" t="s">
        <v>3</v>
      </c>
      <c r="I2042" t="s">
        <v>67</v>
      </c>
      <c r="J2042" s="10" t="str">
        <f>IFERROR(VLOOKUP(BTT[[#This Row],[Verwendete Transaktion (Pflichtauswahl)]],Transaktionen[[Transaktionen]:[Langtext]],2,FALSE),"")</f>
        <v>Avise: Buchungseinstellungen</v>
      </c>
      <c r="V2042" s="10" t="str">
        <f>IFERROR(VLOOKUP(BTT[[#This Row],[Verwendetes Formular
(Auswahl falls relevant)]],Formulare[[Formularbezeichnung]:[Formularname (technisch)]],2,FALSE),"")</f>
        <v/>
      </c>
      <c r="Y2042" s="4"/>
      <c r="AK2042" s="10" t="str">
        <f>IF(BTT[[#This Row],[Subprozess
(optionale Auswahl)]]="","okay",IF(VLOOKUP(BTT[[#This Row],[Subprozess
(optionale Auswahl)]],BPML[[Subprozess]:[Zugeordneter Hauptprozess]],3,FALSE)=BTT[[#This Row],[Hauptprozess
(Pflichtauswahl)]],"okay","falscher Subprozess"))</f>
        <v>okay</v>
      </c>
      <c r="AL2042" t="str">
        <f>IF(aktives_Teilprojekt="Master","",IF(BTT[[#This Row],[Verantwortliches TP
(automatisch)]]=VLOOKUP(aktives_Teilprojekt,Teilprojekte[[Teilprojekte]:[Kürzel]],2,FALSE),"okay","Hauptprozess anderes TP"))</f>
        <v>okay</v>
      </c>
      <c r="AM20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2" s="10" t="str">
        <f>IFERROR(IF(BTT[[#This Row],[SAP-Modul
(Pflichtauswahl)]]&lt;&gt;VLOOKUP(BTT[[#This Row],[Verwendete Transaktion (Pflichtauswahl)]],Transaktionen[[Transaktionen]:[Modul]],3,FALSE),"Modul anders","okay"),"")</f>
        <v>okay</v>
      </c>
      <c r="AP2042" s="10" t="str">
        <f>IFERROR(IF(COUNTIFS(BTT[Verwendete Transaktion (Pflichtauswahl)],BTT[[#This Row],[Verwendete Transaktion (Pflichtauswahl)]],BTT[SAP-Modul
(Pflichtauswahl)],"&lt;&gt;"&amp;BTT[[#This Row],[SAP-Modul
(Pflichtauswahl)]])&gt;0,"Modul anders","okay"),"")</f>
        <v>okay</v>
      </c>
      <c r="AQ2042" s="10" t="str">
        <f>IFERROR(IF(COUNTIFS(BTT[Verwendete Transaktion (Pflichtauswahl)],BTT[[#This Row],[Verwendete Transaktion (Pflichtauswahl)]],BTT[Verantwortliches TP
(automatisch)],"&lt;&gt;"&amp;BTT[[#This Row],[Verantwortliches TP
(automatisch)]])&gt;0,"Transaktion mehrfach","okay"),"")</f>
        <v>okay</v>
      </c>
      <c r="AR2042" s="10" t="str">
        <f>IFERROR(IF(COUNTIFS(BTT[Verwendete Transaktion (Pflichtauswahl)],BTT[[#This Row],[Verwendete Transaktion (Pflichtauswahl)]],BTT[Verantwortliches TP
(automatisch)],"&lt;&gt;"&amp;VLOOKUP(aktives_Teilprojekt,Teilprojekte[[Teilprojekte]:[Kürzel]],2,FALSE))&gt;0,"Transaktion mehrfach","okay"),"")</f>
        <v>okay</v>
      </c>
      <c r="AS2042" s="10" t="s">
        <v>12769</v>
      </c>
      <c r="AT2042" s="10"/>
    </row>
    <row r="2043" spans="1:46" x14ac:dyDescent="0.25">
      <c r="A2043" s="14" t="str">
        <f>IFERROR(IF(BTT[[#This Row],[Lfd Nr. 
(aus konsolidierter Datei)]]&lt;&gt;"",BTT[[#This Row],[Lfd Nr. 
(aus konsolidierter Datei)]],VLOOKUP(aktives_Teilprojekt,Teilprojekte[[Teilprojekte]:[Kürzel]],2,FALSE)&amp;ROW(BTT[[#This Row],[Lfd Nr.
(automatisch)]])-2),"")</f>
        <v>FI2013</v>
      </c>
      <c r="B2043" s="15"/>
      <c r="C2043" s="15"/>
      <c r="E2043" s="10" t="str">
        <f>IFERROR(IF(NOT(BTT[[#This Row],[Manuelle Änderung des Verantwortliches TP
(Auswahl - bei Bedarf)]]=""),BTT[[#This Row],[Manuelle Änderung des Verantwortliches TP
(Auswahl - bei Bedarf)]],VLOOKUP(BTT[[#This Row],[Hauptprozess
(Pflichtauswahl)]],Hauptprozesse[],3,FALSE)),"")</f>
        <v>FI</v>
      </c>
      <c r="F2043" t="s">
        <v>3</v>
      </c>
      <c r="G2043" t="s">
        <v>14158</v>
      </c>
      <c r="H2043" s="10" t="s">
        <v>3</v>
      </c>
      <c r="I2043" t="s">
        <v>71</v>
      </c>
      <c r="J2043" s="10" t="str">
        <f>IFERROR(VLOOKUP(BTT[[#This Row],[Verwendete Transaktion (Pflichtauswahl)]],Transaktionen[[Transaktionen]:[Langtext]],2,FALSE),"")</f>
        <v>Avise: Stammdatenexport</v>
      </c>
      <c r="V2043" s="10" t="str">
        <f>IFERROR(VLOOKUP(BTT[[#This Row],[Verwendetes Formular
(Auswahl falls relevant)]],Formulare[[Formularbezeichnung]:[Formularname (technisch)]],2,FALSE),"")</f>
        <v/>
      </c>
      <c r="Y2043" s="4"/>
      <c r="AK2043" s="10" t="str">
        <f>IF(BTT[[#This Row],[Subprozess
(optionale Auswahl)]]="","okay",IF(VLOOKUP(BTT[[#This Row],[Subprozess
(optionale Auswahl)]],BPML[[Subprozess]:[Zugeordneter Hauptprozess]],3,FALSE)=BTT[[#This Row],[Hauptprozess
(Pflichtauswahl)]],"okay","falscher Subprozess"))</f>
        <v>okay</v>
      </c>
      <c r="AL2043" t="str">
        <f>IF(aktives_Teilprojekt="Master","",IF(BTT[[#This Row],[Verantwortliches TP
(automatisch)]]=VLOOKUP(aktives_Teilprojekt,Teilprojekte[[Teilprojekte]:[Kürzel]],2,FALSE),"okay","Hauptprozess anderes TP"))</f>
        <v>okay</v>
      </c>
      <c r="AM20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3" s="10" t="str">
        <f>IFERROR(IF(BTT[[#This Row],[SAP-Modul
(Pflichtauswahl)]]&lt;&gt;VLOOKUP(BTT[[#This Row],[Verwendete Transaktion (Pflichtauswahl)]],Transaktionen[[Transaktionen]:[Modul]],3,FALSE),"Modul anders","okay"),"")</f>
        <v>okay</v>
      </c>
      <c r="AP2043" s="10" t="str">
        <f>IFERROR(IF(COUNTIFS(BTT[Verwendete Transaktion (Pflichtauswahl)],BTT[[#This Row],[Verwendete Transaktion (Pflichtauswahl)]],BTT[SAP-Modul
(Pflichtauswahl)],"&lt;&gt;"&amp;BTT[[#This Row],[SAP-Modul
(Pflichtauswahl)]])&gt;0,"Modul anders","okay"),"")</f>
        <v>okay</v>
      </c>
      <c r="AQ2043" s="10" t="str">
        <f>IFERROR(IF(COUNTIFS(BTT[Verwendete Transaktion (Pflichtauswahl)],BTT[[#This Row],[Verwendete Transaktion (Pflichtauswahl)]],BTT[Verantwortliches TP
(automatisch)],"&lt;&gt;"&amp;BTT[[#This Row],[Verantwortliches TP
(automatisch)]])&gt;0,"Transaktion mehrfach","okay"),"")</f>
        <v>okay</v>
      </c>
      <c r="AR2043" s="10" t="str">
        <f>IFERROR(IF(COUNTIFS(BTT[Verwendete Transaktion (Pflichtauswahl)],BTT[[#This Row],[Verwendete Transaktion (Pflichtauswahl)]],BTT[Verantwortliches TP
(automatisch)],"&lt;&gt;"&amp;VLOOKUP(aktives_Teilprojekt,Teilprojekte[[Teilprojekte]:[Kürzel]],2,FALSE))&gt;0,"Transaktion mehrfach","okay"),"")</f>
        <v>okay</v>
      </c>
      <c r="AS2043" s="10" t="s">
        <v>12770</v>
      </c>
      <c r="AT2043" s="10"/>
    </row>
    <row r="2044" spans="1:46" x14ac:dyDescent="0.25">
      <c r="A2044" s="14" t="str">
        <f>IFERROR(IF(BTT[[#This Row],[Lfd Nr. 
(aus konsolidierter Datei)]]&lt;&gt;"",BTT[[#This Row],[Lfd Nr. 
(aus konsolidierter Datei)]],VLOOKUP(aktives_Teilprojekt,Teilprojekte[[Teilprojekte]:[Kürzel]],2,FALSE)&amp;ROW(BTT[[#This Row],[Lfd Nr.
(automatisch)]])-2),"")</f>
        <v>FI2014</v>
      </c>
      <c r="B2044" s="15"/>
      <c r="C2044" s="15"/>
      <c r="E2044" s="10" t="str">
        <f>IFERROR(IF(NOT(BTT[[#This Row],[Manuelle Änderung des Verantwortliches TP
(Auswahl - bei Bedarf)]]=""),BTT[[#This Row],[Manuelle Änderung des Verantwortliches TP
(Auswahl - bei Bedarf)]],VLOOKUP(BTT[[#This Row],[Hauptprozess
(Pflichtauswahl)]],Hauptprozesse[],3,FALSE)),"")</f>
        <v>FI</v>
      </c>
      <c r="F2044" t="s">
        <v>3</v>
      </c>
      <c r="G2044" t="s">
        <v>14158</v>
      </c>
      <c r="H2044" s="10" t="s">
        <v>3</v>
      </c>
      <c r="I2044" t="s">
        <v>73</v>
      </c>
      <c r="J2044" s="10" t="str">
        <f>IFERROR(VLOOKUP(BTT[[#This Row],[Verwendete Transaktion (Pflichtauswahl)]],Transaktionen[[Transaktionen]:[Langtext]],2,FALSE),"")</f>
        <v>Avise: Flexibler Export</v>
      </c>
      <c r="V2044" s="10" t="str">
        <f>IFERROR(VLOOKUP(BTT[[#This Row],[Verwendetes Formular
(Auswahl falls relevant)]],Formulare[[Formularbezeichnung]:[Formularname (technisch)]],2,FALSE),"")</f>
        <v/>
      </c>
      <c r="Y2044" s="4"/>
      <c r="AK2044" s="10" t="str">
        <f>IF(BTT[[#This Row],[Subprozess
(optionale Auswahl)]]="","okay",IF(VLOOKUP(BTT[[#This Row],[Subprozess
(optionale Auswahl)]],BPML[[Subprozess]:[Zugeordneter Hauptprozess]],3,FALSE)=BTT[[#This Row],[Hauptprozess
(Pflichtauswahl)]],"okay","falscher Subprozess"))</f>
        <v>okay</v>
      </c>
      <c r="AL2044" t="str">
        <f>IF(aktives_Teilprojekt="Master","",IF(BTT[[#This Row],[Verantwortliches TP
(automatisch)]]=VLOOKUP(aktives_Teilprojekt,Teilprojekte[[Teilprojekte]:[Kürzel]],2,FALSE),"okay","Hauptprozess anderes TP"))</f>
        <v>okay</v>
      </c>
      <c r="AM20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4" s="10" t="str">
        <f>IFERROR(IF(BTT[[#This Row],[SAP-Modul
(Pflichtauswahl)]]&lt;&gt;VLOOKUP(BTT[[#This Row],[Verwendete Transaktion (Pflichtauswahl)]],Transaktionen[[Transaktionen]:[Modul]],3,FALSE),"Modul anders","okay"),"")</f>
        <v>okay</v>
      </c>
      <c r="AP2044" s="10" t="str">
        <f>IFERROR(IF(COUNTIFS(BTT[Verwendete Transaktion (Pflichtauswahl)],BTT[[#This Row],[Verwendete Transaktion (Pflichtauswahl)]],BTT[SAP-Modul
(Pflichtauswahl)],"&lt;&gt;"&amp;BTT[[#This Row],[SAP-Modul
(Pflichtauswahl)]])&gt;0,"Modul anders","okay"),"")</f>
        <v>okay</v>
      </c>
      <c r="AQ2044" s="10" t="str">
        <f>IFERROR(IF(COUNTIFS(BTT[Verwendete Transaktion (Pflichtauswahl)],BTT[[#This Row],[Verwendete Transaktion (Pflichtauswahl)]],BTT[Verantwortliches TP
(automatisch)],"&lt;&gt;"&amp;BTT[[#This Row],[Verantwortliches TP
(automatisch)]])&gt;0,"Transaktion mehrfach","okay"),"")</f>
        <v>okay</v>
      </c>
      <c r="AR2044" s="10" t="str">
        <f>IFERROR(IF(COUNTIFS(BTT[Verwendete Transaktion (Pflichtauswahl)],BTT[[#This Row],[Verwendete Transaktion (Pflichtauswahl)]],BTT[Verantwortliches TP
(automatisch)],"&lt;&gt;"&amp;VLOOKUP(aktives_Teilprojekt,Teilprojekte[[Teilprojekte]:[Kürzel]],2,FALSE))&gt;0,"Transaktion mehrfach","okay"),"")</f>
        <v>okay</v>
      </c>
      <c r="AS2044" s="10" t="s">
        <v>12771</v>
      </c>
      <c r="AT2044" s="10"/>
    </row>
    <row r="2045" spans="1:46" x14ac:dyDescent="0.25">
      <c r="A2045" s="14" t="str">
        <f>IFERROR(IF(BTT[[#This Row],[Lfd Nr. 
(aus konsolidierter Datei)]]&lt;&gt;"",BTT[[#This Row],[Lfd Nr. 
(aus konsolidierter Datei)]],VLOOKUP(aktives_Teilprojekt,Teilprojekte[[Teilprojekte]:[Kürzel]],2,FALSE)&amp;ROW(BTT[[#This Row],[Lfd Nr.
(automatisch)]])-2),"")</f>
        <v>FI2015</v>
      </c>
      <c r="B2045" s="15"/>
      <c r="C2045" s="15"/>
      <c r="E2045" s="10" t="str">
        <f>IFERROR(IF(NOT(BTT[[#This Row],[Manuelle Änderung des Verantwortliches TP
(Auswahl - bei Bedarf)]]=""),BTT[[#This Row],[Manuelle Änderung des Verantwortliches TP
(Auswahl - bei Bedarf)]],VLOOKUP(BTT[[#This Row],[Hauptprozess
(Pflichtauswahl)]],Hauptprozesse[],3,FALSE)),"")</f>
        <v>FI</v>
      </c>
      <c r="F2045" t="s">
        <v>3</v>
      </c>
      <c r="G2045" t="s">
        <v>14158</v>
      </c>
      <c r="H2045" s="10" t="s">
        <v>3</v>
      </c>
      <c r="I2045" t="s">
        <v>115</v>
      </c>
      <c r="J2045" s="10" t="str">
        <f>IFERROR(VLOOKUP(BTT[[#This Row],[Verwendete Transaktion (Pflichtauswahl)]],Transaktionen[[Transaktionen]:[Langtext]],2,FALSE),"")</f>
        <v>Autobank: Benutzereinstellungen</v>
      </c>
      <c r="V2045" s="10" t="str">
        <f>IFERROR(VLOOKUP(BTT[[#This Row],[Verwendetes Formular
(Auswahl falls relevant)]],Formulare[[Formularbezeichnung]:[Formularname (technisch)]],2,FALSE),"")</f>
        <v/>
      </c>
      <c r="Y2045" s="4"/>
      <c r="AK2045" s="10" t="str">
        <f>IF(BTT[[#This Row],[Subprozess
(optionale Auswahl)]]="","okay",IF(VLOOKUP(BTT[[#This Row],[Subprozess
(optionale Auswahl)]],BPML[[Subprozess]:[Zugeordneter Hauptprozess]],3,FALSE)=BTT[[#This Row],[Hauptprozess
(Pflichtauswahl)]],"okay","falscher Subprozess"))</f>
        <v>okay</v>
      </c>
      <c r="AL2045" t="str">
        <f>IF(aktives_Teilprojekt="Master","",IF(BTT[[#This Row],[Verantwortliches TP
(automatisch)]]=VLOOKUP(aktives_Teilprojekt,Teilprojekte[[Teilprojekte]:[Kürzel]],2,FALSE),"okay","Hauptprozess anderes TP"))</f>
        <v>okay</v>
      </c>
      <c r="AM20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5" s="10" t="str">
        <f>IFERROR(IF(BTT[[#This Row],[SAP-Modul
(Pflichtauswahl)]]&lt;&gt;VLOOKUP(BTT[[#This Row],[Verwendete Transaktion (Pflichtauswahl)]],Transaktionen[[Transaktionen]:[Modul]],3,FALSE),"Modul anders","okay"),"")</f>
        <v>okay</v>
      </c>
      <c r="AP2045" s="10" t="str">
        <f>IFERROR(IF(COUNTIFS(BTT[Verwendete Transaktion (Pflichtauswahl)],BTT[[#This Row],[Verwendete Transaktion (Pflichtauswahl)]],BTT[SAP-Modul
(Pflichtauswahl)],"&lt;&gt;"&amp;BTT[[#This Row],[SAP-Modul
(Pflichtauswahl)]])&gt;0,"Modul anders","okay"),"")</f>
        <v>okay</v>
      </c>
      <c r="AQ2045" s="10" t="str">
        <f>IFERROR(IF(COUNTIFS(BTT[Verwendete Transaktion (Pflichtauswahl)],BTT[[#This Row],[Verwendete Transaktion (Pflichtauswahl)]],BTT[Verantwortliches TP
(automatisch)],"&lt;&gt;"&amp;BTT[[#This Row],[Verantwortliches TP
(automatisch)]])&gt;0,"Transaktion mehrfach","okay"),"")</f>
        <v>okay</v>
      </c>
      <c r="AR2045" s="10" t="str">
        <f>IFERROR(IF(COUNTIFS(BTT[Verwendete Transaktion (Pflichtauswahl)],BTT[[#This Row],[Verwendete Transaktion (Pflichtauswahl)]],BTT[Verantwortliches TP
(automatisch)],"&lt;&gt;"&amp;VLOOKUP(aktives_Teilprojekt,Teilprojekte[[Teilprojekte]:[Kürzel]],2,FALSE))&gt;0,"Transaktion mehrfach","okay"),"")</f>
        <v>okay</v>
      </c>
      <c r="AS2045" s="10" t="s">
        <v>12772</v>
      </c>
      <c r="AT2045" s="10"/>
    </row>
    <row r="2046" spans="1:46" x14ac:dyDescent="0.25">
      <c r="A2046" s="14" t="str">
        <f>IFERROR(IF(BTT[[#This Row],[Lfd Nr. 
(aus konsolidierter Datei)]]&lt;&gt;"",BTT[[#This Row],[Lfd Nr. 
(aus konsolidierter Datei)]],VLOOKUP(aktives_Teilprojekt,Teilprojekte[[Teilprojekte]:[Kürzel]],2,FALSE)&amp;ROW(BTT[[#This Row],[Lfd Nr.
(automatisch)]])-2),"")</f>
        <v>FI2016</v>
      </c>
      <c r="B2046" s="15"/>
      <c r="C2046" s="15"/>
      <c r="E2046" s="10" t="str">
        <f>IFERROR(IF(NOT(BTT[[#This Row],[Manuelle Änderung des Verantwortliches TP
(Auswahl - bei Bedarf)]]=""),BTT[[#This Row],[Manuelle Änderung des Verantwortliches TP
(Auswahl - bei Bedarf)]],VLOOKUP(BTT[[#This Row],[Hauptprozess
(Pflichtauswahl)]],Hauptprozesse[],3,FALSE)),"")</f>
        <v>FI</v>
      </c>
      <c r="F2046" t="s">
        <v>3</v>
      </c>
      <c r="G2046" t="s">
        <v>14158</v>
      </c>
      <c r="H2046" s="10" t="s">
        <v>3</v>
      </c>
      <c r="I2046" t="s">
        <v>91</v>
      </c>
      <c r="J2046" s="10" t="str">
        <f>IFERROR(VLOOKUP(BTT[[#This Row],[Verwendete Transaktion (Pflichtauswahl)]],Transaktionen[[Transaktionen]:[Langtext]],2,FALSE),"")</f>
        <v>Einstellungen Umsetzungstabelle</v>
      </c>
      <c r="V2046" s="10" t="str">
        <f>IFERROR(VLOOKUP(BTT[[#This Row],[Verwendetes Formular
(Auswahl falls relevant)]],Formulare[[Formularbezeichnung]:[Formularname (technisch)]],2,FALSE),"")</f>
        <v/>
      </c>
      <c r="Y2046" s="4"/>
      <c r="AK2046" s="10" t="str">
        <f>IF(BTT[[#This Row],[Subprozess
(optionale Auswahl)]]="","okay",IF(VLOOKUP(BTT[[#This Row],[Subprozess
(optionale Auswahl)]],BPML[[Subprozess]:[Zugeordneter Hauptprozess]],3,FALSE)=BTT[[#This Row],[Hauptprozess
(Pflichtauswahl)]],"okay","falscher Subprozess"))</f>
        <v>okay</v>
      </c>
      <c r="AL2046" t="str">
        <f>IF(aktives_Teilprojekt="Master","",IF(BTT[[#This Row],[Verantwortliches TP
(automatisch)]]=VLOOKUP(aktives_Teilprojekt,Teilprojekte[[Teilprojekte]:[Kürzel]],2,FALSE),"okay","Hauptprozess anderes TP"))</f>
        <v>okay</v>
      </c>
      <c r="AM20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6" s="10" t="str">
        <f>IFERROR(IF(BTT[[#This Row],[SAP-Modul
(Pflichtauswahl)]]&lt;&gt;VLOOKUP(BTT[[#This Row],[Verwendete Transaktion (Pflichtauswahl)]],Transaktionen[[Transaktionen]:[Modul]],3,FALSE),"Modul anders","okay"),"")</f>
        <v>okay</v>
      </c>
      <c r="AP2046" s="10" t="str">
        <f>IFERROR(IF(COUNTIFS(BTT[Verwendete Transaktion (Pflichtauswahl)],BTT[[#This Row],[Verwendete Transaktion (Pflichtauswahl)]],BTT[SAP-Modul
(Pflichtauswahl)],"&lt;&gt;"&amp;BTT[[#This Row],[SAP-Modul
(Pflichtauswahl)]])&gt;0,"Modul anders","okay"),"")</f>
        <v>okay</v>
      </c>
      <c r="AQ2046" s="10" t="str">
        <f>IFERROR(IF(COUNTIFS(BTT[Verwendete Transaktion (Pflichtauswahl)],BTT[[#This Row],[Verwendete Transaktion (Pflichtauswahl)]],BTT[Verantwortliches TP
(automatisch)],"&lt;&gt;"&amp;BTT[[#This Row],[Verantwortliches TP
(automatisch)]])&gt;0,"Transaktion mehrfach","okay"),"")</f>
        <v>okay</v>
      </c>
      <c r="AR2046" s="10" t="str">
        <f>IFERROR(IF(COUNTIFS(BTT[Verwendete Transaktion (Pflichtauswahl)],BTT[[#This Row],[Verwendete Transaktion (Pflichtauswahl)]],BTT[Verantwortliches TP
(automatisch)],"&lt;&gt;"&amp;VLOOKUP(aktives_Teilprojekt,Teilprojekte[[Teilprojekte]:[Kürzel]],2,FALSE))&gt;0,"Transaktion mehrfach","okay"),"")</f>
        <v>okay</v>
      </c>
      <c r="AS2046" s="10" t="s">
        <v>12773</v>
      </c>
      <c r="AT2046" s="10"/>
    </row>
    <row r="2047" spans="1:46" x14ac:dyDescent="0.25">
      <c r="A2047" s="14" t="str">
        <f>IFERROR(IF(BTT[[#This Row],[Lfd Nr. 
(aus konsolidierter Datei)]]&lt;&gt;"",BTT[[#This Row],[Lfd Nr. 
(aus konsolidierter Datei)]],VLOOKUP(aktives_Teilprojekt,Teilprojekte[[Teilprojekte]:[Kürzel]],2,FALSE)&amp;ROW(BTT[[#This Row],[Lfd Nr.
(automatisch)]])-2),"")</f>
        <v>FI2017</v>
      </c>
      <c r="B2047" s="15"/>
      <c r="C2047" s="15"/>
      <c r="E2047" s="10" t="str">
        <f>IFERROR(IF(NOT(BTT[[#This Row],[Manuelle Änderung des Verantwortliches TP
(Auswahl - bei Bedarf)]]=""),BTT[[#This Row],[Manuelle Änderung des Verantwortliches TP
(Auswahl - bei Bedarf)]],VLOOKUP(BTT[[#This Row],[Hauptprozess
(Pflichtauswahl)]],Hauptprozesse[],3,FALSE)),"")</f>
        <v>FI</v>
      </c>
      <c r="F2047" t="s">
        <v>3</v>
      </c>
      <c r="G2047" t="s">
        <v>14158</v>
      </c>
      <c r="H2047" s="10" t="s">
        <v>3</v>
      </c>
      <c r="I2047" t="s">
        <v>113</v>
      </c>
      <c r="J2047" s="10" t="str">
        <f>IFERROR(VLOOKUP(BTT[[#This Row],[Verwendete Transaktion (Pflichtauswahl)]],Transaktionen[[Transaktionen]:[Langtext]],2,FALSE),"")</f>
        <v>Datenbank-Update</v>
      </c>
      <c r="V2047" s="10" t="str">
        <f>IFERROR(VLOOKUP(BTT[[#This Row],[Verwendetes Formular
(Auswahl falls relevant)]],Formulare[[Formularbezeichnung]:[Formularname (technisch)]],2,FALSE),"")</f>
        <v/>
      </c>
      <c r="Y2047" s="4"/>
      <c r="AK2047" s="10" t="str">
        <f>IF(BTT[[#This Row],[Subprozess
(optionale Auswahl)]]="","okay",IF(VLOOKUP(BTT[[#This Row],[Subprozess
(optionale Auswahl)]],BPML[[Subprozess]:[Zugeordneter Hauptprozess]],3,FALSE)=BTT[[#This Row],[Hauptprozess
(Pflichtauswahl)]],"okay","falscher Subprozess"))</f>
        <v>okay</v>
      </c>
      <c r="AL2047" t="str">
        <f>IF(aktives_Teilprojekt="Master","",IF(BTT[[#This Row],[Verantwortliches TP
(automatisch)]]=VLOOKUP(aktives_Teilprojekt,Teilprojekte[[Teilprojekte]:[Kürzel]],2,FALSE),"okay","Hauptprozess anderes TP"))</f>
        <v>okay</v>
      </c>
      <c r="AM20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7" s="10" t="str">
        <f>IFERROR(IF(BTT[[#This Row],[SAP-Modul
(Pflichtauswahl)]]&lt;&gt;VLOOKUP(BTT[[#This Row],[Verwendete Transaktion (Pflichtauswahl)]],Transaktionen[[Transaktionen]:[Modul]],3,FALSE),"Modul anders","okay"),"")</f>
        <v>okay</v>
      </c>
      <c r="AP2047" s="10" t="str">
        <f>IFERROR(IF(COUNTIFS(BTT[Verwendete Transaktion (Pflichtauswahl)],BTT[[#This Row],[Verwendete Transaktion (Pflichtauswahl)]],BTT[SAP-Modul
(Pflichtauswahl)],"&lt;&gt;"&amp;BTT[[#This Row],[SAP-Modul
(Pflichtauswahl)]])&gt;0,"Modul anders","okay"),"")</f>
        <v>okay</v>
      </c>
      <c r="AQ2047" s="10" t="str">
        <f>IFERROR(IF(COUNTIFS(BTT[Verwendete Transaktion (Pflichtauswahl)],BTT[[#This Row],[Verwendete Transaktion (Pflichtauswahl)]],BTT[Verantwortliches TP
(automatisch)],"&lt;&gt;"&amp;BTT[[#This Row],[Verantwortliches TP
(automatisch)]])&gt;0,"Transaktion mehrfach","okay"),"")</f>
        <v>okay</v>
      </c>
      <c r="AR2047" s="10" t="str">
        <f>IFERROR(IF(COUNTIFS(BTT[Verwendete Transaktion (Pflichtauswahl)],BTT[[#This Row],[Verwendete Transaktion (Pflichtauswahl)]],BTT[Verantwortliches TP
(automatisch)],"&lt;&gt;"&amp;VLOOKUP(aktives_Teilprojekt,Teilprojekte[[Teilprojekte]:[Kürzel]],2,FALSE))&gt;0,"Transaktion mehrfach","okay"),"")</f>
        <v>okay</v>
      </c>
      <c r="AS2047" s="10" t="s">
        <v>12774</v>
      </c>
      <c r="AT2047" s="10"/>
    </row>
    <row r="2048" spans="1:46" x14ac:dyDescent="0.25">
      <c r="A2048" s="14" t="str">
        <f>IFERROR(IF(BTT[[#This Row],[Lfd Nr. 
(aus konsolidierter Datei)]]&lt;&gt;"",BTT[[#This Row],[Lfd Nr. 
(aus konsolidierter Datei)]],VLOOKUP(aktives_Teilprojekt,Teilprojekte[[Teilprojekte]:[Kürzel]],2,FALSE)&amp;ROW(BTT[[#This Row],[Lfd Nr.
(automatisch)]])-2),"")</f>
        <v>FI2018</v>
      </c>
      <c r="B2048" s="15"/>
      <c r="C2048" s="15"/>
      <c r="E2048" s="10" t="str">
        <f>IFERROR(IF(NOT(BTT[[#This Row],[Manuelle Änderung des Verantwortliches TP
(Auswahl - bei Bedarf)]]=""),BTT[[#This Row],[Manuelle Änderung des Verantwortliches TP
(Auswahl - bei Bedarf)]],VLOOKUP(BTT[[#This Row],[Hauptprozess
(Pflichtauswahl)]],Hauptprozesse[],3,FALSE)),"")</f>
        <v>FI</v>
      </c>
      <c r="F2048" t="s">
        <v>3</v>
      </c>
      <c r="G2048" t="s">
        <v>14158</v>
      </c>
      <c r="H2048" s="10" t="s">
        <v>3</v>
      </c>
      <c r="I2048" t="s">
        <v>208</v>
      </c>
      <c r="J2048" s="10" t="str">
        <f>IFERROR(VLOOKUP(BTT[[#This Row],[Verwendete Transaktion (Pflichtauswahl)]],Transaktionen[[Transaktionen]:[Langtext]],2,FALSE),"")</f>
        <v>Kontoauszüge: Belegkonsistenzprüfung</v>
      </c>
      <c r="V2048" s="10" t="str">
        <f>IFERROR(VLOOKUP(BTT[[#This Row],[Verwendetes Formular
(Auswahl falls relevant)]],Formulare[[Formularbezeichnung]:[Formularname (technisch)]],2,FALSE),"")</f>
        <v/>
      </c>
      <c r="Y2048" s="4"/>
      <c r="AK2048" s="10" t="str">
        <f>IF(BTT[[#This Row],[Subprozess
(optionale Auswahl)]]="","okay",IF(VLOOKUP(BTT[[#This Row],[Subprozess
(optionale Auswahl)]],BPML[[Subprozess]:[Zugeordneter Hauptprozess]],3,FALSE)=BTT[[#This Row],[Hauptprozess
(Pflichtauswahl)]],"okay","falscher Subprozess"))</f>
        <v>okay</v>
      </c>
      <c r="AL2048" t="str">
        <f>IF(aktives_Teilprojekt="Master","",IF(BTT[[#This Row],[Verantwortliches TP
(automatisch)]]=VLOOKUP(aktives_Teilprojekt,Teilprojekte[[Teilprojekte]:[Kürzel]],2,FALSE),"okay","Hauptprozess anderes TP"))</f>
        <v>okay</v>
      </c>
      <c r="AM20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8" s="10" t="str">
        <f>IFERROR(IF(BTT[[#This Row],[SAP-Modul
(Pflichtauswahl)]]&lt;&gt;VLOOKUP(BTT[[#This Row],[Verwendete Transaktion (Pflichtauswahl)]],Transaktionen[[Transaktionen]:[Modul]],3,FALSE),"Modul anders","okay"),"")</f>
        <v>okay</v>
      </c>
      <c r="AP2048" s="10" t="str">
        <f>IFERROR(IF(COUNTIFS(BTT[Verwendete Transaktion (Pflichtauswahl)],BTT[[#This Row],[Verwendete Transaktion (Pflichtauswahl)]],BTT[SAP-Modul
(Pflichtauswahl)],"&lt;&gt;"&amp;BTT[[#This Row],[SAP-Modul
(Pflichtauswahl)]])&gt;0,"Modul anders","okay"),"")</f>
        <v>okay</v>
      </c>
      <c r="AQ2048" s="10" t="str">
        <f>IFERROR(IF(COUNTIFS(BTT[Verwendete Transaktion (Pflichtauswahl)],BTT[[#This Row],[Verwendete Transaktion (Pflichtauswahl)]],BTT[Verantwortliches TP
(automatisch)],"&lt;&gt;"&amp;BTT[[#This Row],[Verantwortliches TP
(automatisch)]])&gt;0,"Transaktion mehrfach","okay"),"")</f>
        <v>okay</v>
      </c>
      <c r="AR2048" s="10" t="str">
        <f>IFERROR(IF(COUNTIFS(BTT[Verwendete Transaktion (Pflichtauswahl)],BTT[[#This Row],[Verwendete Transaktion (Pflichtauswahl)]],BTT[Verantwortliches TP
(automatisch)],"&lt;&gt;"&amp;VLOOKUP(aktives_Teilprojekt,Teilprojekte[[Teilprojekte]:[Kürzel]],2,FALSE))&gt;0,"Transaktion mehrfach","okay"),"")</f>
        <v>okay</v>
      </c>
      <c r="AS2048" s="10" t="s">
        <v>12775</v>
      </c>
      <c r="AT2048" s="10"/>
    </row>
    <row r="2049" spans="1:46" x14ac:dyDescent="0.25">
      <c r="A2049" s="14" t="str">
        <f>IFERROR(IF(BTT[[#This Row],[Lfd Nr. 
(aus konsolidierter Datei)]]&lt;&gt;"",BTT[[#This Row],[Lfd Nr. 
(aus konsolidierter Datei)]],VLOOKUP(aktives_Teilprojekt,Teilprojekte[[Teilprojekte]:[Kürzel]],2,FALSE)&amp;ROW(BTT[[#This Row],[Lfd Nr.
(automatisch)]])-2),"")</f>
        <v>FI2019</v>
      </c>
      <c r="B2049" s="15"/>
      <c r="C2049" s="15"/>
      <c r="E2049" s="10" t="str">
        <f>IFERROR(IF(NOT(BTT[[#This Row],[Manuelle Änderung des Verantwortliches TP
(Auswahl - bei Bedarf)]]=""),BTT[[#This Row],[Manuelle Änderung des Verantwortliches TP
(Auswahl - bei Bedarf)]],VLOOKUP(BTT[[#This Row],[Hauptprozess
(Pflichtauswahl)]],Hauptprozesse[],3,FALSE)),"")</f>
        <v>FI</v>
      </c>
      <c r="F2049" t="s">
        <v>3</v>
      </c>
      <c r="G2049" t="s">
        <v>14158</v>
      </c>
      <c r="H2049" s="10" t="s">
        <v>3</v>
      </c>
      <c r="I2049" t="s">
        <v>121</v>
      </c>
      <c r="J2049" s="10" t="str">
        <f>IFERROR(VLOOKUP(BTT[[#This Row],[Verwendete Transaktion (Pflichtauswahl)]],Transaktionen[[Transaktionen]:[Langtext]],2,FALSE),"")</f>
        <v>Kontoauszüge: Restantenabstimmung</v>
      </c>
      <c r="V2049" s="10" t="str">
        <f>IFERROR(VLOOKUP(BTT[[#This Row],[Verwendetes Formular
(Auswahl falls relevant)]],Formulare[[Formularbezeichnung]:[Formularname (technisch)]],2,FALSE),"")</f>
        <v/>
      </c>
      <c r="Y2049" s="4"/>
      <c r="AK2049" s="10" t="str">
        <f>IF(BTT[[#This Row],[Subprozess
(optionale Auswahl)]]="","okay",IF(VLOOKUP(BTT[[#This Row],[Subprozess
(optionale Auswahl)]],BPML[[Subprozess]:[Zugeordneter Hauptprozess]],3,FALSE)=BTT[[#This Row],[Hauptprozess
(Pflichtauswahl)]],"okay","falscher Subprozess"))</f>
        <v>okay</v>
      </c>
      <c r="AL2049" t="str">
        <f>IF(aktives_Teilprojekt="Master","",IF(BTT[[#This Row],[Verantwortliches TP
(automatisch)]]=VLOOKUP(aktives_Teilprojekt,Teilprojekte[[Teilprojekte]:[Kürzel]],2,FALSE),"okay","Hauptprozess anderes TP"))</f>
        <v>okay</v>
      </c>
      <c r="AM20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9" s="10" t="str">
        <f>IFERROR(IF(BTT[[#This Row],[SAP-Modul
(Pflichtauswahl)]]&lt;&gt;VLOOKUP(BTT[[#This Row],[Verwendete Transaktion (Pflichtauswahl)]],Transaktionen[[Transaktionen]:[Modul]],3,FALSE),"Modul anders","okay"),"")</f>
        <v>okay</v>
      </c>
      <c r="AP2049" s="10" t="str">
        <f>IFERROR(IF(COUNTIFS(BTT[Verwendete Transaktion (Pflichtauswahl)],BTT[[#This Row],[Verwendete Transaktion (Pflichtauswahl)]],BTT[SAP-Modul
(Pflichtauswahl)],"&lt;&gt;"&amp;BTT[[#This Row],[SAP-Modul
(Pflichtauswahl)]])&gt;0,"Modul anders","okay"),"")</f>
        <v>okay</v>
      </c>
      <c r="AQ2049" s="10" t="str">
        <f>IFERROR(IF(COUNTIFS(BTT[Verwendete Transaktion (Pflichtauswahl)],BTT[[#This Row],[Verwendete Transaktion (Pflichtauswahl)]],BTT[Verantwortliches TP
(automatisch)],"&lt;&gt;"&amp;BTT[[#This Row],[Verantwortliches TP
(automatisch)]])&gt;0,"Transaktion mehrfach","okay"),"")</f>
        <v>okay</v>
      </c>
      <c r="AR2049" s="10" t="str">
        <f>IFERROR(IF(COUNTIFS(BTT[Verwendete Transaktion (Pflichtauswahl)],BTT[[#This Row],[Verwendete Transaktion (Pflichtauswahl)]],BTT[Verantwortliches TP
(automatisch)],"&lt;&gt;"&amp;VLOOKUP(aktives_Teilprojekt,Teilprojekte[[Teilprojekte]:[Kürzel]],2,FALSE))&gt;0,"Transaktion mehrfach","okay"),"")</f>
        <v>okay</v>
      </c>
      <c r="AS2049" s="10" t="s">
        <v>12776</v>
      </c>
      <c r="AT2049" s="10"/>
    </row>
    <row r="2050" spans="1:46" x14ac:dyDescent="0.25">
      <c r="A2050" s="14" t="str">
        <f>IFERROR(IF(BTT[[#This Row],[Lfd Nr. 
(aus konsolidierter Datei)]]&lt;&gt;"",BTT[[#This Row],[Lfd Nr. 
(aus konsolidierter Datei)]],VLOOKUP(aktives_Teilprojekt,Teilprojekte[[Teilprojekte]:[Kürzel]],2,FALSE)&amp;ROW(BTT[[#This Row],[Lfd Nr.
(automatisch)]])-2),"")</f>
        <v>FI2020</v>
      </c>
      <c r="B2050" s="15"/>
      <c r="C2050" s="15"/>
      <c r="E2050" s="10" t="str">
        <f>IFERROR(IF(NOT(BTT[[#This Row],[Manuelle Änderung des Verantwortliches TP
(Auswahl - bei Bedarf)]]=""),BTT[[#This Row],[Manuelle Änderung des Verantwortliches TP
(Auswahl - bei Bedarf)]],VLOOKUP(BTT[[#This Row],[Hauptprozess
(Pflichtauswahl)]],Hauptprozesse[],3,FALSE)),"")</f>
        <v>FI</v>
      </c>
      <c r="F2050" t="s">
        <v>3</v>
      </c>
      <c r="G2050" t="s">
        <v>14158</v>
      </c>
      <c r="H2050" s="10" t="s">
        <v>3</v>
      </c>
      <c r="I2050" t="s">
        <v>137</v>
      </c>
      <c r="J2050" s="10" t="str">
        <f>IFERROR(VLOOKUP(BTT[[#This Row],[Verwendete Transaktion (Pflichtauswahl)]],Transaktionen[[Transaktionen]:[Langtext]],2,FALSE),"")</f>
        <v>Kontoausz.:Feinfilter "Avisverknüpf"</v>
      </c>
      <c r="V2050" s="10" t="str">
        <f>IFERROR(VLOOKUP(BTT[[#This Row],[Verwendetes Formular
(Auswahl falls relevant)]],Formulare[[Formularbezeichnung]:[Formularname (technisch)]],2,FALSE),"")</f>
        <v/>
      </c>
      <c r="Y2050" s="4"/>
      <c r="AK2050" s="10" t="str">
        <f>IF(BTT[[#This Row],[Subprozess
(optionale Auswahl)]]="","okay",IF(VLOOKUP(BTT[[#This Row],[Subprozess
(optionale Auswahl)]],BPML[[Subprozess]:[Zugeordneter Hauptprozess]],3,FALSE)=BTT[[#This Row],[Hauptprozess
(Pflichtauswahl)]],"okay","falscher Subprozess"))</f>
        <v>okay</v>
      </c>
      <c r="AL2050" t="str">
        <f>IF(aktives_Teilprojekt="Master","",IF(BTT[[#This Row],[Verantwortliches TP
(automatisch)]]=VLOOKUP(aktives_Teilprojekt,Teilprojekte[[Teilprojekte]:[Kürzel]],2,FALSE),"okay","Hauptprozess anderes TP"))</f>
        <v>okay</v>
      </c>
      <c r="AM20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0" s="10" t="str">
        <f>IFERROR(IF(BTT[[#This Row],[SAP-Modul
(Pflichtauswahl)]]&lt;&gt;VLOOKUP(BTT[[#This Row],[Verwendete Transaktion (Pflichtauswahl)]],Transaktionen[[Transaktionen]:[Modul]],3,FALSE),"Modul anders","okay"),"")</f>
        <v>okay</v>
      </c>
      <c r="AP2050" s="10" t="str">
        <f>IFERROR(IF(COUNTIFS(BTT[Verwendete Transaktion (Pflichtauswahl)],BTT[[#This Row],[Verwendete Transaktion (Pflichtauswahl)]],BTT[SAP-Modul
(Pflichtauswahl)],"&lt;&gt;"&amp;BTT[[#This Row],[SAP-Modul
(Pflichtauswahl)]])&gt;0,"Modul anders","okay"),"")</f>
        <v>okay</v>
      </c>
      <c r="AQ2050" s="10" t="str">
        <f>IFERROR(IF(COUNTIFS(BTT[Verwendete Transaktion (Pflichtauswahl)],BTT[[#This Row],[Verwendete Transaktion (Pflichtauswahl)]],BTT[Verantwortliches TP
(automatisch)],"&lt;&gt;"&amp;BTT[[#This Row],[Verantwortliches TP
(automatisch)]])&gt;0,"Transaktion mehrfach","okay"),"")</f>
        <v>okay</v>
      </c>
      <c r="AR2050" s="10" t="str">
        <f>IFERROR(IF(COUNTIFS(BTT[Verwendete Transaktion (Pflichtauswahl)],BTT[[#This Row],[Verwendete Transaktion (Pflichtauswahl)]],BTT[Verantwortliches TP
(automatisch)],"&lt;&gt;"&amp;VLOOKUP(aktives_Teilprojekt,Teilprojekte[[Teilprojekte]:[Kürzel]],2,FALSE))&gt;0,"Transaktion mehrfach","okay"),"")</f>
        <v>okay</v>
      </c>
      <c r="AS2050" s="10" t="s">
        <v>12777</v>
      </c>
      <c r="AT2050" s="10"/>
    </row>
    <row r="2051" spans="1:46" x14ac:dyDescent="0.25">
      <c r="A2051" s="14" t="str">
        <f>IFERROR(IF(BTT[[#This Row],[Lfd Nr. 
(aus konsolidierter Datei)]]&lt;&gt;"",BTT[[#This Row],[Lfd Nr. 
(aus konsolidierter Datei)]],VLOOKUP(aktives_Teilprojekt,Teilprojekte[[Teilprojekte]:[Kürzel]],2,FALSE)&amp;ROW(BTT[[#This Row],[Lfd Nr.
(automatisch)]])-2),"")</f>
        <v>FI2021</v>
      </c>
      <c r="B2051" s="15"/>
      <c r="C2051" s="15"/>
      <c r="E2051" s="10" t="str">
        <f>IFERROR(IF(NOT(BTT[[#This Row],[Manuelle Änderung des Verantwortliches TP
(Auswahl - bei Bedarf)]]=""),BTT[[#This Row],[Manuelle Änderung des Verantwortliches TP
(Auswahl - bei Bedarf)]],VLOOKUP(BTT[[#This Row],[Hauptprozess
(Pflichtauswahl)]],Hauptprozesse[],3,FALSE)),"")</f>
        <v>FI</v>
      </c>
      <c r="F2051" t="s">
        <v>3</v>
      </c>
      <c r="G2051" t="s">
        <v>14158</v>
      </c>
      <c r="H2051" s="10" t="s">
        <v>3</v>
      </c>
      <c r="I2051" t="s">
        <v>147</v>
      </c>
      <c r="J2051" s="10" t="str">
        <f>IFERROR(VLOOKUP(BTT[[#This Row],[Verwendete Transaktion (Pflichtauswahl)]],Transaktionen[[Transaktionen]:[Langtext]],2,FALSE),"")</f>
        <v>Kontoauszüge: Stammdatenpflege</v>
      </c>
      <c r="V2051" s="10" t="str">
        <f>IFERROR(VLOOKUP(BTT[[#This Row],[Verwendetes Formular
(Auswahl falls relevant)]],Formulare[[Formularbezeichnung]:[Formularname (technisch)]],2,FALSE),"")</f>
        <v/>
      </c>
      <c r="Y2051" s="4"/>
      <c r="AK2051" s="10" t="str">
        <f>IF(BTT[[#This Row],[Subprozess
(optionale Auswahl)]]="","okay",IF(VLOOKUP(BTT[[#This Row],[Subprozess
(optionale Auswahl)]],BPML[[Subprozess]:[Zugeordneter Hauptprozess]],3,FALSE)=BTT[[#This Row],[Hauptprozess
(Pflichtauswahl)]],"okay","falscher Subprozess"))</f>
        <v>okay</v>
      </c>
      <c r="AL2051" t="str">
        <f>IF(aktives_Teilprojekt="Master","",IF(BTT[[#This Row],[Verantwortliches TP
(automatisch)]]=VLOOKUP(aktives_Teilprojekt,Teilprojekte[[Teilprojekte]:[Kürzel]],2,FALSE),"okay","Hauptprozess anderes TP"))</f>
        <v>okay</v>
      </c>
      <c r="AM20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1" s="10" t="str">
        <f>IFERROR(IF(BTT[[#This Row],[SAP-Modul
(Pflichtauswahl)]]&lt;&gt;VLOOKUP(BTT[[#This Row],[Verwendete Transaktion (Pflichtauswahl)]],Transaktionen[[Transaktionen]:[Modul]],3,FALSE),"Modul anders","okay"),"")</f>
        <v>okay</v>
      </c>
      <c r="AP2051" s="10" t="str">
        <f>IFERROR(IF(COUNTIFS(BTT[Verwendete Transaktion (Pflichtauswahl)],BTT[[#This Row],[Verwendete Transaktion (Pflichtauswahl)]],BTT[SAP-Modul
(Pflichtauswahl)],"&lt;&gt;"&amp;BTT[[#This Row],[SAP-Modul
(Pflichtauswahl)]])&gt;0,"Modul anders","okay"),"")</f>
        <v>okay</v>
      </c>
      <c r="AQ2051" s="10" t="str">
        <f>IFERROR(IF(COUNTIFS(BTT[Verwendete Transaktion (Pflichtauswahl)],BTT[[#This Row],[Verwendete Transaktion (Pflichtauswahl)]],BTT[Verantwortliches TP
(automatisch)],"&lt;&gt;"&amp;BTT[[#This Row],[Verantwortliches TP
(automatisch)]])&gt;0,"Transaktion mehrfach","okay"),"")</f>
        <v>okay</v>
      </c>
      <c r="AR2051" s="10" t="str">
        <f>IFERROR(IF(COUNTIFS(BTT[Verwendete Transaktion (Pflichtauswahl)],BTT[[#This Row],[Verwendete Transaktion (Pflichtauswahl)]],BTT[Verantwortliches TP
(automatisch)],"&lt;&gt;"&amp;VLOOKUP(aktives_Teilprojekt,Teilprojekte[[Teilprojekte]:[Kürzel]],2,FALSE))&gt;0,"Transaktion mehrfach","okay"),"")</f>
        <v>okay</v>
      </c>
      <c r="AS2051" s="10" t="s">
        <v>12778</v>
      </c>
      <c r="AT2051" s="10"/>
    </row>
    <row r="2052" spans="1:46" x14ac:dyDescent="0.25">
      <c r="A2052" s="14" t="str">
        <f>IFERROR(IF(BTT[[#This Row],[Lfd Nr. 
(aus konsolidierter Datei)]]&lt;&gt;"",BTT[[#This Row],[Lfd Nr. 
(aus konsolidierter Datei)]],VLOOKUP(aktives_Teilprojekt,Teilprojekte[[Teilprojekte]:[Kürzel]],2,FALSE)&amp;ROW(BTT[[#This Row],[Lfd Nr.
(automatisch)]])-2),"")</f>
        <v>FI2022</v>
      </c>
      <c r="B2052" s="15"/>
      <c r="C2052" s="15"/>
      <c r="E2052" s="10" t="str">
        <f>IFERROR(IF(NOT(BTT[[#This Row],[Manuelle Änderung des Verantwortliches TP
(Auswahl - bei Bedarf)]]=""),BTT[[#This Row],[Manuelle Änderung des Verantwortliches TP
(Auswahl - bei Bedarf)]],VLOOKUP(BTT[[#This Row],[Hauptprozess
(Pflichtauswahl)]],Hauptprozesse[],3,FALSE)),"")</f>
        <v>FI</v>
      </c>
      <c r="F2052" t="s">
        <v>3</v>
      </c>
      <c r="G2052" t="s">
        <v>14158</v>
      </c>
      <c r="H2052" s="10" t="s">
        <v>3</v>
      </c>
      <c r="I2052" t="s">
        <v>149</v>
      </c>
      <c r="J2052" s="10" t="str">
        <f>IFERROR(VLOOKUP(BTT[[#This Row],[Verwendete Transaktion (Pflichtauswahl)]],Transaktionen[[Transaktionen]:[Langtext]],2,FALSE),"")</f>
        <v>Kontoauszüge: Protokollauswertung</v>
      </c>
      <c r="V2052" s="10" t="str">
        <f>IFERROR(VLOOKUP(BTT[[#This Row],[Verwendetes Formular
(Auswahl falls relevant)]],Formulare[[Formularbezeichnung]:[Formularname (technisch)]],2,FALSE),"")</f>
        <v/>
      </c>
      <c r="Y2052" s="4"/>
      <c r="AK2052" s="10" t="str">
        <f>IF(BTT[[#This Row],[Subprozess
(optionale Auswahl)]]="","okay",IF(VLOOKUP(BTT[[#This Row],[Subprozess
(optionale Auswahl)]],BPML[[Subprozess]:[Zugeordneter Hauptprozess]],3,FALSE)=BTT[[#This Row],[Hauptprozess
(Pflichtauswahl)]],"okay","falscher Subprozess"))</f>
        <v>okay</v>
      </c>
      <c r="AL2052" t="str">
        <f>IF(aktives_Teilprojekt="Master","",IF(BTT[[#This Row],[Verantwortliches TP
(automatisch)]]=VLOOKUP(aktives_Teilprojekt,Teilprojekte[[Teilprojekte]:[Kürzel]],2,FALSE),"okay","Hauptprozess anderes TP"))</f>
        <v>okay</v>
      </c>
      <c r="AM20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2" s="10" t="str">
        <f>IFERROR(IF(BTT[[#This Row],[SAP-Modul
(Pflichtauswahl)]]&lt;&gt;VLOOKUP(BTT[[#This Row],[Verwendete Transaktion (Pflichtauswahl)]],Transaktionen[[Transaktionen]:[Modul]],3,FALSE),"Modul anders","okay"),"")</f>
        <v>okay</v>
      </c>
      <c r="AP2052" s="10" t="str">
        <f>IFERROR(IF(COUNTIFS(BTT[Verwendete Transaktion (Pflichtauswahl)],BTT[[#This Row],[Verwendete Transaktion (Pflichtauswahl)]],BTT[SAP-Modul
(Pflichtauswahl)],"&lt;&gt;"&amp;BTT[[#This Row],[SAP-Modul
(Pflichtauswahl)]])&gt;0,"Modul anders","okay"),"")</f>
        <v>okay</v>
      </c>
      <c r="AQ2052" s="10" t="str">
        <f>IFERROR(IF(COUNTIFS(BTT[Verwendete Transaktion (Pflichtauswahl)],BTT[[#This Row],[Verwendete Transaktion (Pflichtauswahl)]],BTT[Verantwortliches TP
(automatisch)],"&lt;&gt;"&amp;BTT[[#This Row],[Verantwortliches TP
(automatisch)]])&gt;0,"Transaktion mehrfach","okay"),"")</f>
        <v>okay</v>
      </c>
      <c r="AR2052" s="10" t="str">
        <f>IFERROR(IF(COUNTIFS(BTT[Verwendete Transaktion (Pflichtauswahl)],BTT[[#This Row],[Verwendete Transaktion (Pflichtauswahl)]],BTT[Verantwortliches TP
(automatisch)],"&lt;&gt;"&amp;VLOOKUP(aktives_Teilprojekt,Teilprojekte[[Teilprojekte]:[Kürzel]],2,FALSE))&gt;0,"Transaktion mehrfach","okay"),"")</f>
        <v>okay</v>
      </c>
      <c r="AS2052" s="10" t="s">
        <v>12779</v>
      </c>
      <c r="AT2052" s="10"/>
    </row>
    <row r="2053" spans="1:46" x14ac:dyDescent="0.25">
      <c r="A2053" s="14" t="str">
        <f>IFERROR(IF(BTT[[#This Row],[Lfd Nr. 
(aus konsolidierter Datei)]]&lt;&gt;"",BTT[[#This Row],[Lfd Nr. 
(aus konsolidierter Datei)]],VLOOKUP(aktives_Teilprojekt,Teilprojekte[[Teilprojekte]:[Kürzel]],2,FALSE)&amp;ROW(BTT[[#This Row],[Lfd Nr.
(automatisch)]])-2),"")</f>
        <v>FI2023</v>
      </c>
      <c r="B2053" s="15"/>
      <c r="C2053" s="15"/>
      <c r="E2053" s="10" t="str">
        <f>IFERROR(IF(NOT(BTT[[#This Row],[Manuelle Änderung des Verantwortliches TP
(Auswahl - bei Bedarf)]]=""),BTT[[#This Row],[Manuelle Änderung des Verantwortliches TP
(Auswahl - bei Bedarf)]],VLOOKUP(BTT[[#This Row],[Hauptprozess
(Pflichtauswahl)]],Hauptprozesse[],3,FALSE)),"")</f>
        <v>FI</v>
      </c>
      <c r="F2053" t="s">
        <v>3</v>
      </c>
      <c r="G2053" t="s">
        <v>14158</v>
      </c>
      <c r="H2053" s="10" t="s">
        <v>3</v>
      </c>
      <c r="I2053" t="s">
        <v>153</v>
      </c>
      <c r="J2053" s="10" t="str">
        <f>IFERROR(VLOOKUP(BTT[[#This Row],[Verwendete Transaktion (Pflichtauswahl)]],Transaktionen[[Transaktionen]:[Langtext]],2,FALSE),"")</f>
        <v>Einstellungen der Protokollierung</v>
      </c>
      <c r="V2053" s="10" t="str">
        <f>IFERROR(VLOOKUP(BTT[[#This Row],[Verwendetes Formular
(Auswahl falls relevant)]],Formulare[[Formularbezeichnung]:[Formularname (technisch)]],2,FALSE),"")</f>
        <v/>
      </c>
      <c r="Y2053" s="4"/>
      <c r="AK2053" s="10" t="str">
        <f>IF(BTT[[#This Row],[Subprozess
(optionale Auswahl)]]="","okay",IF(VLOOKUP(BTT[[#This Row],[Subprozess
(optionale Auswahl)]],BPML[[Subprozess]:[Zugeordneter Hauptprozess]],3,FALSE)=BTT[[#This Row],[Hauptprozess
(Pflichtauswahl)]],"okay","falscher Subprozess"))</f>
        <v>okay</v>
      </c>
      <c r="AL2053" t="str">
        <f>IF(aktives_Teilprojekt="Master","",IF(BTT[[#This Row],[Verantwortliches TP
(automatisch)]]=VLOOKUP(aktives_Teilprojekt,Teilprojekte[[Teilprojekte]:[Kürzel]],2,FALSE),"okay","Hauptprozess anderes TP"))</f>
        <v>okay</v>
      </c>
      <c r="AM20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3" s="10" t="str">
        <f>IFERROR(IF(BTT[[#This Row],[SAP-Modul
(Pflichtauswahl)]]&lt;&gt;VLOOKUP(BTT[[#This Row],[Verwendete Transaktion (Pflichtauswahl)]],Transaktionen[[Transaktionen]:[Modul]],3,FALSE),"Modul anders","okay"),"")</f>
        <v>okay</v>
      </c>
      <c r="AP2053" s="10" t="str">
        <f>IFERROR(IF(COUNTIFS(BTT[Verwendete Transaktion (Pflichtauswahl)],BTT[[#This Row],[Verwendete Transaktion (Pflichtauswahl)]],BTT[SAP-Modul
(Pflichtauswahl)],"&lt;&gt;"&amp;BTT[[#This Row],[SAP-Modul
(Pflichtauswahl)]])&gt;0,"Modul anders","okay"),"")</f>
        <v>okay</v>
      </c>
      <c r="AQ2053" s="10" t="str">
        <f>IFERROR(IF(COUNTIFS(BTT[Verwendete Transaktion (Pflichtauswahl)],BTT[[#This Row],[Verwendete Transaktion (Pflichtauswahl)]],BTT[Verantwortliches TP
(automatisch)],"&lt;&gt;"&amp;BTT[[#This Row],[Verantwortliches TP
(automatisch)]])&gt;0,"Transaktion mehrfach","okay"),"")</f>
        <v>okay</v>
      </c>
      <c r="AR2053" s="10" t="str">
        <f>IFERROR(IF(COUNTIFS(BTT[Verwendete Transaktion (Pflichtauswahl)],BTT[[#This Row],[Verwendete Transaktion (Pflichtauswahl)]],BTT[Verantwortliches TP
(automatisch)],"&lt;&gt;"&amp;VLOOKUP(aktives_Teilprojekt,Teilprojekte[[Teilprojekte]:[Kürzel]],2,FALSE))&gt;0,"Transaktion mehrfach","okay"),"")</f>
        <v>okay</v>
      </c>
      <c r="AS2053" s="10" t="s">
        <v>12780</v>
      </c>
      <c r="AT2053" s="10"/>
    </row>
    <row r="2054" spans="1:46" x14ac:dyDescent="0.25">
      <c r="A2054" s="14" t="str">
        <f>IFERROR(IF(BTT[[#This Row],[Lfd Nr. 
(aus konsolidierter Datei)]]&lt;&gt;"",BTT[[#This Row],[Lfd Nr. 
(aus konsolidierter Datei)]],VLOOKUP(aktives_Teilprojekt,Teilprojekte[[Teilprojekte]:[Kürzel]],2,FALSE)&amp;ROW(BTT[[#This Row],[Lfd Nr.
(automatisch)]])-2),"")</f>
        <v>FI2024</v>
      </c>
      <c r="B2054" s="15"/>
      <c r="C2054" s="15"/>
      <c r="E2054" s="10" t="str">
        <f>IFERROR(IF(NOT(BTT[[#This Row],[Manuelle Änderung des Verantwortliches TP
(Auswahl - bei Bedarf)]]=""),BTT[[#This Row],[Manuelle Änderung des Verantwortliches TP
(Auswahl - bei Bedarf)]],VLOOKUP(BTT[[#This Row],[Hauptprozess
(Pflichtauswahl)]],Hauptprozesse[],3,FALSE)),"")</f>
        <v>FI</v>
      </c>
      <c r="F2054" t="s">
        <v>3</v>
      </c>
      <c r="G2054" t="s">
        <v>14158</v>
      </c>
      <c r="H2054" s="10" t="s">
        <v>3</v>
      </c>
      <c r="I2054" t="s">
        <v>178</v>
      </c>
      <c r="J2054" s="10" t="str">
        <f>IFERROR(VLOOKUP(BTT[[#This Row],[Verwendete Transaktion (Pflichtauswahl)]],Transaktionen[[Transaktionen]:[Langtext]],2,FALSE),"")</f>
        <v>AK: unvollst. geb. Rücklastschriften</v>
      </c>
      <c r="V2054" s="10" t="str">
        <f>IFERROR(VLOOKUP(BTT[[#This Row],[Verwendetes Formular
(Auswahl falls relevant)]],Formulare[[Formularbezeichnung]:[Formularname (technisch)]],2,FALSE),"")</f>
        <v/>
      </c>
      <c r="Y2054" s="4"/>
      <c r="AK2054" s="10" t="str">
        <f>IF(BTT[[#This Row],[Subprozess
(optionale Auswahl)]]="","okay",IF(VLOOKUP(BTT[[#This Row],[Subprozess
(optionale Auswahl)]],BPML[[Subprozess]:[Zugeordneter Hauptprozess]],3,FALSE)=BTT[[#This Row],[Hauptprozess
(Pflichtauswahl)]],"okay","falscher Subprozess"))</f>
        <v>okay</v>
      </c>
      <c r="AL2054" t="str">
        <f>IF(aktives_Teilprojekt="Master","",IF(BTT[[#This Row],[Verantwortliches TP
(automatisch)]]=VLOOKUP(aktives_Teilprojekt,Teilprojekte[[Teilprojekte]:[Kürzel]],2,FALSE),"okay","Hauptprozess anderes TP"))</f>
        <v>okay</v>
      </c>
      <c r="AM20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4" s="10" t="str">
        <f>IFERROR(IF(BTT[[#This Row],[SAP-Modul
(Pflichtauswahl)]]&lt;&gt;VLOOKUP(BTT[[#This Row],[Verwendete Transaktion (Pflichtauswahl)]],Transaktionen[[Transaktionen]:[Modul]],3,FALSE),"Modul anders","okay"),"")</f>
        <v>okay</v>
      </c>
      <c r="AP2054" s="10" t="str">
        <f>IFERROR(IF(COUNTIFS(BTT[Verwendete Transaktion (Pflichtauswahl)],BTT[[#This Row],[Verwendete Transaktion (Pflichtauswahl)]],BTT[SAP-Modul
(Pflichtauswahl)],"&lt;&gt;"&amp;BTT[[#This Row],[SAP-Modul
(Pflichtauswahl)]])&gt;0,"Modul anders","okay"),"")</f>
        <v>okay</v>
      </c>
      <c r="AQ2054" s="10" t="str">
        <f>IFERROR(IF(COUNTIFS(BTT[Verwendete Transaktion (Pflichtauswahl)],BTT[[#This Row],[Verwendete Transaktion (Pflichtauswahl)]],BTT[Verantwortliches TP
(automatisch)],"&lt;&gt;"&amp;BTT[[#This Row],[Verantwortliches TP
(automatisch)]])&gt;0,"Transaktion mehrfach","okay"),"")</f>
        <v>okay</v>
      </c>
      <c r="AR2054" s="10" t="str">
        <f>IFERROR(IF(COUNTIFS(BTT[Verwendete Transaktion (Pflichtauswahl)],BTT[[#This Row],[Verwendete Transaktion (Pflichtauswahl)]],BTT[Verantwortliches TP
(automatisch)],"&lt;&gt;"&amp;VLOOKUP(aktives_Teilprojekt,Teilprojekte[[Teilprojekte]:[Kürzel]],2,FALSE))&gt;0,"Transaktion mehrfach","okay"),"")</f>
        <v>okay</v>
      </c>
      <c r="AS2054" s="10" t="s">
        <v>12781</v>
      </c>
      <c r="AT2054" s="10"/>
    </row>
    <row r="2055" spans="1:46" x14ac:dyDescent="0.25">
      <c r="A2055" s="14" t="str">
        <f>IFERROR(IF(BTT[[#This Row],[Lfd Nr. 
(aus konsolidierter Datei)]]&lt;&gt;"",BTT[[#This Row],[Lfd Nr. 
(aus konsolidierter Datei)]],VLOOKUP(aktives_Teilprojekt,Teilprojekte[[Teilprojekte]:[Kürzel]],2,FALSE)&amp;ROW(BTT[[#This Row],[Lfd Nr.
(automatisch)]])-2),"")</f>
        <v>FI2025</v>
      </c>
      <c r="B2055" s="15"/>
      <c r="C2055" s="15"/>
      <c r="E2055" s="10" t="str">
        <f>IFERROR(IF(NOT(BTT[[#This Row],[Manuelle Änderung des Verantwortliches TP
(Auswahl - bei Bedarf)]]=""),BTT[[#This Row],[Manuelle Änderung des Verantwortliches TP
(Auswahl - bei Bedarf)]],VLOOKUP(BTT[[#This Row],[Hauptprozess
(Pflichtauswahl)]],Hauptprozesse[],3,FALSE)),"")</f>
        <v>FI</v>
      </c>
      <c r="F2055" t="s">
        <v>3</v>
      </c>
      <c r="G2055" t="s">
        <v>14158</v>
      </c>
      <c r="H2055" s="10" t="s">
        <v>3</v>
      </c>
      <c r="I2055" t="s">
        <v>180</v>
      </c>
      <c r="J2055" s="10" t="str">
        <f>IFERROR(VLOOKUP(BTT[[#This Row],[Verwendete Transaktion (Pflichtauswahl)]],Transaktionen[[Transaktionen]:[Langtext]],2,FALSE),"")</f>
        <v>Kto: Manuelle Buchungen pro User</v>
      </c>
      <c r="V2055" s="10" t="str">
        <f>IFERROR(VLOOKUP(BTT[[#This Row],[Verwendetes Formular
(Auswahl falls relevant)]],Formulare[[Formularbezeichnung]:[Formularname (technisch)]],2,FALSE),"")</f>
        <v/>
      </c>
      <c r="Y2055" s="4"/>
      <c r="AK2055" s="10" t="str">
        <f>IF(BTT[[#This Row],[Subprozess
(optionale Auswahl)]]="","okay",IF(VLOOKUP(BTT[[#This Row],[Subprozess
(optionale Auswahl)]],BPML[[Subprozess]:[Zugeordneter Hauptprozess]],3,FALSE)=BTT[[#This Row],[Hauptprozess
(Pflichtauswahl)]],"okay","falscher Subprozess"))</f>
        <v>okay</v>
      </c>
      <c r="AL2055" t="str">
        <f>IF(aktives_Teilprojekt="Master","",IF(BTT[[#This Row],[Verantwortliches TP
(automatisch)]]=VLOOKUP(aktives_Teilprojekt,Teilprojekte[[Teilprojekte]:[Kürzel]],2,FALSE),"okay","Hauptprozess anderes TP"))</f>
        <v>okay</v>
      </c>
      <c r="AM20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5" s="10" t="str">
        <f>IFERROR(IF(BTT[[#This Row],[SAP-Modul
(Pflichtauswahl)]]&lt;&gt;VLOOKUP(BTT[[#This Row],[Verwendete Transaktion (Pflichtauswahl)]],Transaktionen[[Transaktionen]:[Modul]],3,FALSE),"Modul anders","okay"),"")</f>
        <v>okay</v>
      </c>
      <c r="AP2055" s="10" t="str">
        <f>IFERROR(IF(COUNTIFS(BTT[Verwendete Transaktion (Pflichtauswahl)],BTT[[#This Row],[Verwendete Transaktion (Pflichtauswahl)]],BTT[SAP-Modul
(Pflichtauswahl)],"&lt;&gt;"&amp;BTT[[#This Row],[SAP-Modul
(Pflichtauswahl)]])&gt;0,"Modul anders","okay"),"")</f>
        <v>okay</v>
      </c>
      <c r="AQ2055" s="10" t="str">
        <f>IFERROR(IF(COUNTIFS(BTT[Verwendete Transaktion (Pflichtauswahl)],BTT[[#This Row],[Verwendete Transaktion (Pflichtauswahl)]],BTT[Verantwortliches TP
(automatisch)],"&lt;&gt;"&amp;BTT[[#This Row],[Verantwortliches TP
(automatisch)]])&gt;0,"Transaktion mehrfach","okay"),"")</f>
        <v>okay</v>
      </c>
      <c r="AR2055" s="10" t="str">
        <f>IFERROR(IF(COUNTIFS(BTT[Verwendete Transaktion (Pflichtauswahl)],BTT[[#This Row],[Verwendete Transaktion (Pflichtauswahl)]],BTT[Verantwortliches TP
(automatisch)],"&lt;&gt;"&amp;VLOOKUP(aktives_Teilprojekt,Teilprojekte[[Teilprojekte]:[Kürzel]],2,FALSE))&gt;0,"Transaktion mehrfach","okay"),"")</f>
        <v>okay</v>
      </c>
      <c r="AS2055" s="10" t="s">
        <v>12782</v>
      </c>
      <c r="AT2055" s="10"/>
    </row>
    <row r="2056" spans="1:46" x14ac:dyDescent="0.25">
      <c r="A2056" s="14" t="str">
        <f>IFERROR(IF(BTT[[#This Row],[Lfd Nr. 
(aus konsolidierter Datei)]]&lt;&gt;"",BTT[[#This Row],[Lfd Nr. 
(aus konsolidierter Datei)]],VLOOKUP(aktives_Teilprojekt,Teilprojekte[[Teilprojekte]:[Kürzel]],2,FALSE)&amp;ROW(BTT[[#This Row],[Lfd Nr.
(automatisch)]])-2),"")</f>
        <v>FI2026</v>
      </c>
      <c r="B2056" s="15"/>
      <c r="C2056" s="15"/>
      <c r="E2056" s="10" t="str">
        <f>IFERROR(IF(NOT(BTT[[#This Row],[Manuelle Änderung des Verantwortliches TP
(Auswahl - bei Bedarf)]]=""),BTT[[#This Row],[Manuelle Änderung des Verantwortliches TP
(Auswahl - bei Bedarf)]],VLOOKUP(BTT[[#This Row],[Hauptprozess
(Pflichtauswahl)]],Hauptprozesse[],3,FALSE)),"")</f>
        <v>FI</v>
      </c>
      <c r="F2056" t="s">
        <v>3</v>
      </c>
      <c r="G2056" t="s">
        <v>14158</v>
      </c>
      <c r="H2056" s="10" t="s">
        <v>3</v>
      </c>
      <c r="I2056" t="s">
        <v>157</v>
      </c>
      <c r="J2056" s="10" t="str">
        <f>IFERROR(VLOOKUP(BTT[[#This Row],[Verwendete Transaktion (Pflichtauswahl)]],Transaktionen[[Transaktionen]:[Langtext]],2,FALSE),"")</f>
        <v>Kontoauszüge: Restantenausgleich</v>
      </c>
      <c r="V2056" s="10" t="str">
        <f>IFERROR(VLOOKUP(BTT[[#This Row],[Verwendetes Formular
(Auswahl falls relevant)]],Formulare[[Formularbezeichnung]:[Formularname (technisch)]],2,FALSE),"")</f>
        <v/>
      </c>
      <c r="Y2056" s="4"/>
      <c r="AK2056" s="10" t="str">
        <f>IF(BTT[[#This Row],[Subprozess
(optionale Auswahl)]]="","okay",IF(VLOOKUP(BTT[[#This Row],[Subprozess
(optionale Auswahl)]],BPML[[Subprozess]:[Zugeordneter Hauptprozess]],3,FALSE)=BTT[[#This Row],[Hauptprozess
(Pflichtauswahl)]],"okay","falscher Subprozess"))</f>
        <v>okay</v>
      </c>
      <c r="AL2056" t="str">
        <f>IF(aktives_Teilprojekt="Master","",IF(BTT[[#This Row],[Verantwortliches TP
(automatisch)]]=VLOOKUP(aktives_Teilprojekt,Teilprojekte[[Teilprojekte]:[Kürzel]],2,FALSE),"okay","Hauptprozess anderes TP"))</f>
        <v>okay</v>
      </c>
      <c r="AM20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6" s="10" t="str">
        <f>IFERROR(IF(BTT[[#This Row],[SAP-Modul
(Pflichtauswahl)]]&lt;&gt;VLOOKUP(BTT[[#This Row],[Verwendete Transaktion (Pflichtauswahl)]],Transaktionen[[Transaktionen]:[Modul]],3,FALSE),"Modul anders","okay"),"")</f>
        <v>okay</v>
      </c>
      <c r="AP2056" s="10" t="str">
        <f>IFERROR(IF(COUNTIFS(BTT[Verwendete Transaktion (Pflichtauswahl)],BTT[[#This Row],[Verwendete Transaktion (Pflichtauswahl)]],BTT[SAP-Modul
(Pflichtauswahl)],"&lt;&gt;"&amp;BTT[[#This Row],[SAP-Modul
(Pflichtauswahl)]])&gt;0,"Modul anders","okay"),"")</f>
        <v>okay</v>
      </c>
      <c r="AQ2056" s="10" t="str">
        <f>IFERROR(IF(COUNTIFS(BTT[Verwendete Transaktion (Pflichtauswahl)],BTT[[#This Row],[Verwendete Transaktion (Pflichtauswahl)]],BTT[Verantwortliches TP
(automatisch)],"&lt;&gt;"&amp;BTT[[#This Row],[Verantwortliches TP
(automatisch)]])&gt;0,"Transaktion mehrfach","okay"),"")</f>
        <v>okay</v>
      </c>
      <c r="AR2056" s="10" t="str">
        <f>IFERROR(IF(COUNTIFS(BTT[Verwendete Transaktion (Pflichtauswahl)],BTT[[#This Row],[Verwendete Transaktion (Pflichtauswahl)]],BTT[Verantwortliches TP
(automatisch)],"&lt;&gt;"&amp;VLOOKUP(aktives_Teilprojekt,Teilprojekte[[Teilprojekte]:[Kürzel]],2,FALSE))&gt;0,"Transaktion mehrfach","okay"),"")</f>
        <v>okay</v>
      </c>
      <c r="AS2056" s="10" t="s">
        <v>12783</v>
      </c>
      <c r="AT2056" s="10"/>
    </row>
    <row r="2057" spans="1:46" x14ac:dyDescent="0.25">
      <c r="A2057" s="14" t="str">
        <f>IFERROR(IF(BTT[[#This Row],[Lfd Nr. 
(aus konsolidierter Datei)]]&lt;&gt;"",BTT[[#This Row],[Lfd Nr. 
(aus konsolidierter Datei)]],VLOOKUP(aktives_Teilprojekt,Teilprojekte[[Teilprojekte]:[Kürzel]],2,FALSE)&amp;ROW(BTT[[#This Row],[Lfd Nr.
(automatisch)]])-2),"")</f>
        <v>FI2027</v>
      </c>
      <c r="B2057" s="15"/>
      <c r="C2057" s="15"/>
      <c r="E2057" s="10" t="str">
        <f>IFERROR(IF(NOT(BTT[[#This Row],[Manuelle Änderung des Verantwortliches TP
(Auswahl - bei Bedarf)]]=""),BTT[[#This Row],[Manuelle Änderung des Verantwortliches TP
(Auswahl - bei Bedarf)]],VLOOKUP(BTT[[#This Row],[Hauptprozess
(Pflichtauswahl)]],Hauptprozesse[],3,FALSE)),"")</f>
        <v>FI</v>
      </c>
      <c r="F2057" t="s">
        <v>3</v>
      </c>
      <c r="G2057" t="s">
        <v>14158</v>
      </c>
      <c r="H2057" s="10" t="s">
        <v>3</v>
      </c>
      <c r="I2057" t="s">
        <v>159</v>
      </c>
      <c r="J2057" s="10" t="str">
        <f>IFERROR(VLOOKUP(BTT[[#This Row],[Verwendete Transaktion (Pflichtauswahl)]],Transaktionen[[Transaktionen]:[Langtext]],2,FALSE),"")</f>
        <v>Kontoauszüge: Restantenkonten</v>
      </c>
      <c r="V2057" s="10" t="str">
        <f>IFERROR(VLOOKUP(BTT[[#This Row],[Verwendetes Formular
(Auswahl falls relevant)]],Formulare[[Formularbezeichnung]:[Formularname (technisch)]],2,FALSE),"")</f>
        <v/>
      </c>
      <c r="Y2057" s="4"/>
      <c r="AK2057" s="10" t="str">
        <f>IF(BTT[[#This Row],[Subprozess
(optionale Auswahl)]]="","okay",IF(VLOOKUP(BTT[[#This Row],[Subprozess
(optionale Auswahl)]],BPML[[Subprozess]:[Zugeordneter Hauptprozess]],3,FALSE)=BTT[[#This Row],[Hauptprozess
(Pflichtauswahl)]],"okay","falscher Subprozess"))</f>
        <v>okay</v>
      </c>
      <c r="AL2057" t="str">
        <f>IF(aktives_Teilprojekt="Master","",IF(BTT[[#This Row],[Verantwortliches TP
(automatisch)]]=VLOOKUP(aktives_Teilprojekt,Teilprojekte[[Teilprojekte]:[Kürzel]],2,FALSE),"okay","Hauptprozess anderes TP"))</f>
        <v>okay</v>
      </c>
      <c r="AM20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7" s="10" t="str">
        <f>IFERROR(IF(BTT[[#This Row],[SAP-Modul
(Pflichtauswahl)]]&lt;&gt;VLOOKUP(BTT[[#This Row],[Verwendete Transaktion (Pflichtauswahl)]],Transaktionen[[Transaktionen]:[Modul]],3,FALSE),"Modul anders","okay"),"")</f>
        <v>okay</v>
      </c>
      <c r="AP2057" s="10" t="str">
        <f>IFERROR(IF(COUNTIFS(BTT[Verwendete Transaktion (Pflichtauswahl)],BTT[[#This Row],[Verwendete Transaktion (Pflichtauswahl)]],BTT[SAP-Modul
(Pflichtauswahl)],"&lt;&gt;"&amp;BTT[[#This Row],[SAP-Modul
(Pflichtauswahl)]])&gt;0,"Modul anders","okay"),"")</f>
        <v>okay</v>
      </c>
      <c r="AQ2057" s="10" t="str">
        <f>IFERROR(IF(COUNTIFS(BTT[Verwendete Transaktion (Pflichtauswahl)],BTT[[#This Row],[Verwendete Transaktion (Pflichtauswahl)]],BTT[Verantwortliches TP
(automatisch)],"&lt;&gt;"&amp;BTT[[#This Row],[Verantwortliches TP
(automatisch)]])&gt;0,"Transaktion mehrfach","okay"),"")</f>
        <v>okay</v>
      </c>
      <c r="AR2057" s="10" t="str">
        <f>IFERROR(IF(COUNTIFS(BTT[Verwendete Transaktion (Pflichtauswahl)],BTT[[#This Row],[Verwendete Transaktion (Pflichtauswahl)]],BTT[Verantwortliches TP
(automatisch)],"&lt;&gt;"&amp;VLOOKUP(aktives_Teilprojekt,Teilprojekte[[Teilprojekte]:[Kürzel]],2,FALSE))&gt;0,"Transaktion mehrfach","okay"),"")</f>
        <v>okay</v>
      </c>
      <c r="AS2057" s="10" t="s">
        <v>12784</v>
      </c>
      <c r="AT2057" s="10"/>
    </row>
    <row r="2058" spans="1:46" x14ac:dyDescent="0.25">
      <c r="A2058" s="14" t="str">
        <f>IFERROR(IF(BTT[[#This Row],[Lfd Nr. 
(aus konsolidierter Datei)]]&lt;&gt;"",BTT[[#This Row],[Lfd Nr. 
(aus konsolidierter Datei)]],VLOOKUP(aktives_Teilprojekt,Teilprojekte[[Teilprojekte]:[Kürzel]],2,FALSE)&amp;ROW(BTT[[#This Row],[Lfd Nr.
(automatisch)]])-2),"")</f>
        <v>FI2028</v>
      </c>
      <c r="B2058" s="15"/>
      <c r="C2058" s="15"/>
      <c r="E2058" s="10" t="str">
        <f>IFERROR(IF(NOT(BTT[[#This Row],[Manuelle Änderung des Verantwortliches TP
(Auswahl - bei Bedarf)]]=""),BTT[[#This Row],[Manuelle Änderung des Verantwortliches TP
(Auswahl - bei Bedarf)]],VLOOKUP(BTT[[#This Row],[Hauptprozess
(Pflichtauswahl)]],Hauptprozesse[],3,FALSE)),"")</f>
        <v>FI</v>
      </c>
      <c r="F2058" t="s">
        <v>3</v>
      </c>
      <c r="G2058" t="s">
        <v>14158</v>
      </c>
      <c r="H2058" s="10" t="s">
        <v>3</v>
      </c>
      <c r="I2058" t="s">
        <v>161</v>
      </c>
      <c r="J2058" s="10" t="str">
        <f>IFERROR(VLOOKUP(BTT[[#This Row],[Verwendete Transaktion (Pflichtauswahl)]],Transaktionen[[Transaktionen]:[Langtext]],2,FALSE),"")</f>
        <v>Kontoausz.:Stammdaten für Rückläufer</v>
      </c>
      <c r="V2058" s="10" t="str">
        <f>IFERROR(VLOOKUP(BTT[[#This Row],[Verwendetes Formular
(Auswahl falls relevant)]],Formulare[[Formularbezeichnung]:[Formularname (technisch)]],2,FALSE),"")</f>
        <v/>
      </c>
      <c r="Y2058" s="4"/>
      <c r="AK2058" s="10" t="str">
        <f>IF(BTT[[#This Row],[Subprozess
(optionale Auswahl)]]="","okay",IF(VLOOKUP(BTT[[#This Row],[Subprozess
(optionale Auswahl)]],BPML[[Subprozess]:[Zugeordneter Hauptprozess]],3,FALSE)=BTT[[#This Row],[Hauptprozess
(Pflichtauswahl)]],"okay","falscher Subprozess"))</f>
        <v>okay</v>
      </c>
      <c r="AL2058" t="str">
        <f>IF(aktives_Teilprojekt="Master","",IF(BTT[[#This Row],[Verantwortliches TP
(automatisch)]]=VLOOKUP(aktives_Teilprojekt,Teilprojekte[[Teilprojekte]:[Kürzel]],2,FALSE),"okay","Hauptprozess anderes TP"))</f>
        <v>okay</v>
      </c>
      <c r="AM20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8" s="10" t="str">
        <f>IFERROR(IF(BTT[[#This Row],[SAP-Modul
(Pflichtauswahl)]]&lt;&gt;VLOOKUP(BTT[[#This Row],[Verwendete Transaktion (Pflichtauswahl)]],Transaktionen[[Transaktionen]:[Modul]],3,FALSE),"Modul anders","okay"),"")</f>
        <v>okay</v>
      </c>
      <c r="AP2058" s="10" t="str">
        <f>IFERROR(IF(COUNTIFS(BTT[Verwendete Transaktion (Pflichtauswahl)],BTT[[#This Row],[Verwendete Transaktion (Pflichtauswahl)]],BTT[SAP-Modul
(Pflichtauswahl)],"&lt;&gt;"&amp;BTT[[#This Row],[SAP-Modul
(Pflichtauswahl)]])&gt;0,"Modul anders","okay"),"")</f>
        <v>okay</v>
      </c>
      <c r="AQ2058" s="10" t="str">
        <f>IFERROR(IF(COUNTIFS(BTT[Verwendete Transaktion (Pflichtauswahl)],BTT[[#This Row],[Verwendete Transaktion (Pflichtauswahl)]],BTT[Verantwortliches TP
(automatisch)],"&lt;&gt;"&amp;BTT[[#This Row],[Verantwortliches TP
(automatisch)]])&gt;0,"Transaktion mehrfach","okay"),"")</f>
        <v>okay</v>
      </c>
      <c r="AR2058" s="10" t="str">
        <f>IFERROR(IF(COUNTIFS(BTT[Verwendete Transaktion (Pflichtauswahl)],BTT[[#This Row],[Verwendete Transaktion (Pflichtauswahl)]],BTT[Verantwortliches TP
(automatisch)],"&lt;&gt;"&amp;VLOOKUP(aktives_Teilprojekt,Teilprojekte[[Teilprojekte]:[Kürzel]],2,FALSE))&gt;0,"Transaktion mehrfach","okay"),"")</f>
        <v>okay</v>
      </c>
      <c r="AS2058" s="10" t="s">
        <v>12785</v>
      </c>
      <c r="AT2058" s="10"/>
    </row>
    <row r="2059" spans="1:46" x14ac:dyDescent="0.25">
      <c r="A2059" s="14" t="str">
        <f>IFERROR(IF(BTT[[#This Row],[Lfd Nr. 
(aus konsolidierter Datei)]]&lt;&gt;"",BTT[[#This Row],[Lfd Nr. 
(aus konsolidierter Datei)]],VLOOKUP(aktives_Teilprojekt,Teilprojekte[[Teilprojekte]:[Kürzel]],2,FALSE)&amp;ROW(BTT[[#This Row],[Lfd Nr.
(automatisch)]])-2),"")</f>
        <v>FI2029</v>
      </c>
      <c r="B2059" s="15"/>
      <c r="C2059" s="15"/>
      <c r="E2059" s="10" t="str">
        <f>IFERROR(IF(NOT(BTT[[#This Row],[Manuelle Änderung des Verantwortliches TP
(Auswahl - bei Bedarf)]]=""),BTT[[#This Row],[Manuelle Änderung des Verantwortliches TP
(Auswahl - bei Bedarf)]],VLOOKUP(BTT[[#This Row],[Hauptprozess
(Pflichtauswahl)]],Hauptprozesse[],3,FALSE)),"")</f>
        <v>FI</v>
      </c>
      <c r="F2059" t="s">
        <v>3</v>
      </c>
      <c r="G2059" t="s">
        <v>14158</v>
      </c>
      <c r="H2059" s="10" t="s">
        <v>3</v>
      </c>
      <c r="I2059" t="s">
        <v>194</v>
      </c>
      <c r="J2059" s="10" t="str">
        <f>IFERROR(VLOOKUP(BTT[[#This Row],[Verwendete Transaktion (Pflichtauswahl)]],Transaktionen[[Transaktionen]:[Langtext]],2,FALSE),"")</f>
        <v>AK: Stammdatenpflege - Grobfilter</v>
      </c>
      <c r="V2059" s="10" t="str">
        <f>IFERROR(VLOOKUP(BTT[[#This Row],[Verwendetes Formular
(Auswahl falls relevant)]],Formulare[[Formularbezeichnung]:[Formularname (technisch)]],2,FALSE),"")</f>
        <v/>
      </c>
      <c r="Y2059" s="4"/>
      <c r="AK2059" s="10" t="str">
        <f>IF(BTT[[#This Row],[Subprozess
(optionale Auswahl)]]="","okay",IF(VLOOKUP(BTT[[#This Row],[Subprozess
(optionale Auswahl)]],BPML[[Subprozess]:[Zugeordneter Hauptprozess]],3,FALSE)=BTT[[#This Row],[Hauptprozess
(Pflichtauswahl)]],"okay","falscher Subprozess"))</f>
        <v>okay</v>
      </c>
      <c r="AL2059" t="str">
        <f>IF(aktives_Teilprojekt="Master","",IF(BTT[[#This Row],[Verantwortliches TP
(automatisch)]]=VLOOKUP(aktives_Teilprojekt,Teilprojekte[[Teilprojekte]:[Kürzel]],2,FALSE),"okay","Hauptprozess anderes TP"))</f>
        <v>okay</v>
      </c>
      <c r="AM20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9" s="10" t="str">
        <f>IFERROR(IF(BTT[[#This Row],[SAP-Modul
(Pflichtauswahl)]]&lt;&gt;VLOOKUP(BTT[[#This Row],[Verwendete Transaktion (Pflichtauswahl)]],Transaktionen[[Transaktionen]:[Modul]],3,FALSE),"Modul anders","okay"),"")</f>
        <v>okay</v>
      </c>
      <c r="AP2059" s="10" t="str">
        <f>IFERROR(IF(COUNTIFS(BTT[Verwendete Transaktion (Pflichtauswahl)],BTT[[#This Row],[Verwendete Transaktion (Pflichtauswahl)]],BTT[SAP-Modul
(Pflichtauswahl)],"&lt;&gt;"&amp;BTT[[#This Row],[SAP-Modul
(Pflichtauswahl)]])&gt;0,"Modul anders","okay"),"")</f>
        <v>okay</v>
      </c>
      <c r="AQ2059" s="10" t="str">
        <f>IFERROR(IF(COUNTIFS(BTT[Verwendete Transaktion (Pflichtauswahl)],BTT[[#This Row],[Verwendete Transaktion (Pflichtauswahl)]],BTT[Verantwortliches TP
(automatisch)],"&lt;&gt;"&amp;BTT[[#This Row],[Verantwortliches TP
(automatisch)]])&gt;0,"Transaktion mehrfach","okay"),"")</f>
        <v>okay</v>
      </c>
      <c r="AR2059" s="10" t="str">
        <f>IFERROR(IF(COUNTIFS(BTT[Verwendete Transaktion (Pflichtauswahl)],BTT[[#This Row],[Verwendete Transaktion (Pflichtauswahl)]],BTT[Verantwortliches TP
(automatisch)],"&lt;&gt;"&amp;VLOOKUP(aktives_Teilprojekt,Teilprojekte[[Teilprojekte]:[Kürzel]],2,FALSE))&gt;0,"Transaktion mehrfach","okay"),"")</f>
        <v>okay</v>
      </c>
      <c r="AS2059" s="10" t="s">
        <v>12786</v>
      </c>
      <c r="AT2059" s="10"/>
    </row>
    <row r="2060" spans="1:46" x14ac:dyDescent="0.25">
      <c r="A2060" s="14" t="str">
        <f>IFERROR(IF(BTT[[#This Row],[Lfd Nr. 
(aus konsolidierter Datei)]]&lt;&gt;"",BTT[[#This Row],[Lfd Nr. 
(aus konsolidierter Datei)]],VLOOKUP(aktives_Teilprojekt,Teilprojekte[[Teilprojekte]:[Kürzel]],2,FALSE)&amp;ROW(BTT[[#This Row],[Lfd Nr.
(automatisch)]])-2),"")</f>
        <v>FI2030</v>
      </c>
      <c r="B2060" s="15"/>
      <c r="C2060" s="15"/>
      <c r="E2060" s="10" t="str">
        <f>IFERROR(IF(NOT(BTT[[#This Row],[Manuelle Änderung des Verantwortliches TP
(Auswahl - bei Bedarf)]]=""),BTT[[#This Row],[Manuelle Änderung des Verantwortliches TP
(Auswahl - bei Bedarf)]],VLOOKUP(BTT[[#This Row],[Hauptprozess
(Pflichtauswahl)]],Hauptprozesse[],3,FALSE)),"")</f>
        <v>FI</v>
      </c>
      <c r="F2060" t="s">
        <v>3</v>
      </c>
      <c r="G2060" t="s">
        <v>14158</v>
      </c>
      <c r="H2060" s="10" t="s">
        <v>3</v>
      </c>
      <c r="I2060" t="s">
        <v>198</v>
      </c>
      <c r="J2060" s="10" t="str">
        <f>IFERROR(VLOOKUP(BTT[[#This Row],[Verwendete Transaktion (Pflichtauswahl)]],Transaktionen[[Transaktionen]:[Langtext]],2,FALSE),"")</f>
        <v>SmartMaintenance: Regelmonitor</v>
      </c>
      <c r="V2060" s="10" t="str">
        <f>IFERROR(VLOOKUP(BTT[[#This Row],[Verwendetes Formular
(Auswahl falls relevant)]],Formulare[[Formularbezeichnung]:[Formularname (technisch)]],2,FALSE),"")</f>
        <v/>
      </c>
      <c r="Y2060" s="4"/>
      <c r="AK2060" s="10" t="str">
        <f>IF(BTT[[#This Row],[Subprozess
(optionale Auswahl)]]="","okay",IF(VLOOKUP(BTT[[#This Row],[Subprozess
(optionale Auswahl)]],BPML[[Subprozess]:[Zugeordneter Hauptprozess]],3,FALSE)=BTT[[#This Row],[Hauptprozess
(Pflichtauswahl)]],"okay","falscher Subprozess"))</f>
        <v>okay</v>
      </c>
      <c r="AL2060" t="str">
        <f>IF(aktives_Teilprojekt="Master","",IF(BTT[[#This Row],[Verantwortliches TP
(automatisch)]]=VLOOKUP(aktives_Teilprojekt,Teilprojekte[[Teilprojekte]:[Kürzel]],2,FALSE),"okay","Hauptprozess anderes TP"))</f>
        <v>okay</v>
      </c>
      <c r="AM20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0" s="10" t="str">
        <f>IFERROR(IF(BTT[[#This Row],[SAP-Modul
(Pflichtauswahl)]]&lt;&gt;VLOOKUP(BTT[[#This Row],[Verwendete Transaktion (Pflichtauswahl)]],Transaktionen[[Transaktionen]:[Modul]],3,FALSE),"Modul anders","okay"),"")</f>
        <v>okay</v>
      </c>
      <c r="AP2060" s="10" t="str">
        <f>IFERROR(IF(COUNTIFS(BTT[Verwendete Transaktion (Pflichtauswahl)],BTT[[#This Row],[Verwendete Transaktion (Pflichtauswahl)]],BTT[SAP-Modul
(Pflichtauswahl)],"&lt;&gt;"&amp;BTT[[#This Row],[SAP-Modul
(Pflichtauswahl)]])&gt;0,"Modul anders","okay"),"")</f>
        <v>okay</v>
      </c>
      <c r="AQ2060" s="10" t="str">
        <f>IFERROR(IF(COUNTIFS(BTT[Verwendete Transaktion (Pflichtauswahl)],BTT[[#This Row],[Verwendete Transaktion (Pflichtauswahl)]],BTT[Verantwortliches TP
(automatisch)],"&lt;&gt;"&amp;BTT[[#This Row],[Verantwortliches TP
(automatisch)]])&gt;0,"Transaktion mehrfach","okay"),"")</f>
        <v>okay</v>
      </c>
      <c r="AR2060" s="10" t="str">
        <f>IFERROR(IF(COUNTIFS(BTT[Verwendete Transaktion (Pflichtauswahl)],BTT[[#This Row],[Verwendete Transaktion (Pflichtauswahl)]],BTT[Verantwortliches TP
(automatisch)],"&lt;&gt;"&amp;VLOOKUP(aktives_Teilprojekt,Teilprojekte[[Teilprojekte]:[Kürzel]],2,FALSE))&gt;0,"Transaktion mehrfach","okay"),"")</f>
        <v>okay</v>
      </c>
      <c r="AS2060" s="10" t="s">
        <v>12787</v>
      </c>
      <c r="AT2060" s="10"/>
    </row>
    <row r="2061" spans="1:46" x14ac:dyDescent="0.25">
      <c r="A2061" s="14" t="str">
        <f>IFERROR(IF(BTT[[#This Row],[Lfd Nr. 
(aus konsolidierter Datei)]]&lt;&gt;"",BTT[[#This Row],[Lfd Nr. 
(aus konsolidierter Datei)]],VLOOKUP(aktives_Teilprojekt,Teilprojekte[[Teilprojekte]:[Kürzel]],2,FALSE)&amp;ROW(BTT[[#This Row],[Lfd Nr.
(automatisch)]])-2),"")</f>
        <v>FI2031</v>
      </c>
      <c r="B2061" s="15"/>
      <c r="C2061" s="15"/>
      <c r="E2061" s="10" t="str">
        <f>IFERROR(IF(NOT(BTT[[#This Row],[Manuelle Änderung des Verantwortliches TP
(Auswahl - bei Bedarf)]]=""),BTT[[#This Row],[Manuelle Änderung des Verantwortliches TP
(Auswahl - bei Bedarf)]],VLOOKUP(BTT[[#This Row],[Hauptprozess
(Pflichtauswahl)]],Hauptprozesse[],3,FALSE)),"")</f>
        <v>FI</v>
      </c>
      <c r="F2061" t="s">
        <v>3</v>
      </c>
      <c r="G2061" t="s">
        <v>14158</v>
      </c>
      <c r="H2061" s="10" t="s">
        <v>3</v>
      </c>
      <c r="I2061" t="s">
        <v>216</v>
      </c>
      <c r="J2061" s="10" t="str">
        <f>IFERROR(VLOOKUP(BTT[[#This Row],[Verwendete Transaktion (Pflichtauswahl)]],Transaktionen[[Transaktionen]:[Langtext]],2,FALSE),"")</f>
        <v>Job-Log-Analyser</v>
      </c>
      <c r="V2061" s="10" t="str">
        <f>IFERROR(VLOOKUP(BTT[[#This Row],[Verwendetes Formular
(Auswahl falls relevant)]],Formulare[[Formularbezeichnung]:[Formularname (technisch)]],2,FALSE),"")</f>
        <v/>
      </c>
      <c r="Y2061" s="4"/>
      <c r="AK2061" s="10" t="str">
        <f>IF(BTT[[#This Row],[Subprozess
(optionale Auswahl)]]="","okay",IF(VLOOKUP(BTT[[#This Row],[Subprozess
(optionale Auswahl)]],BPML[[Subprozess]:[Zugeordneter Hauptprozess]],3,FALSE)=BTT[[#This Row],[Hauptprozess
(Pflichtauswahl)]],"okay","falscher Subprozess"))</f>
        <v>okay</v>
      </c>
      <c r="AL2061" t="str">
        <f>IF(aktives_Teilprojekt="Master","",IF(BTT[[#This Row],[Verantwortliches TP
(automatisch)]]=VLOOKUP(aktives_Teilprojekt,Teilprojekte[[Teilprojekte]:[Kürzel]],2,FALSE),"okay","Hauptprozess anderes TP"))</f>
        <v>okay</v>
      </c>
      <c r="AM20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1" s="10" t="str">
        <f>IFERROR(IF(BTT[[#This Row],[SAP-Modul
(Pflichtauswahl)]]&lt;&gt;VLOOKUP(BTT[[#This Row],[Verwendete Transaktion (Pflichtauswahl)]],Transaktionen[[Transaktionen]:[Modul]],3,FALSE),"Modul anders","okay"),"")</f>
        <v>okay</v>
      </c>
      <c r="AP2061" s="10" t="str">
        <f>IFERROR(IF(COUNTIFS(BTT[Verwendete Transaktion (Pflichtauswahl)],BTT[[#This Row],[Verwendete Transaktion (Pflichtauswahl)]],BTT[SAP-Modul
(Pflichtauswahl)],"&lt;&gt;"&amp;BTT[[#This Row],[SAP-Modul
(Pflichtauswahl)]])&gt;0,"Modul anders","okay"),"")</f>
        <v>okay</v>
      </c>
      <c r="AQ2061" s="10" t="str">
        <f>IFERROR(IF(COUNTIFS(BTT[Verwendete Transaktion (Pflichtauswahl)],BTT[[#This Row],[Verwendete Transaktion (Pflichtauswahl)]],BTT[Verantwortliches TP
(automatisch)],"&lt;&gt;"&amp;BTT[[#This Row],[Verantwortliches TP
(automatisch)]])&gt;0,"Transaktion mehrfach","okay"),"")</f>
        <v>okay</v>
      </c>
      <c r="AR2061" s="10" t="str">
        <f>IFERROR(IF(COUNTIFS(BTT[Verwendete Transaktion (Pflichtauswahl)],BTT[[#This Row],[Verwendete Transaktion (Pflichtauswahl)]],BTT[Verantwortliches TP
(automatisch)],"&lt;&gt;"&amp;VLOOKUP(aktives_Teilprojekt,Teilprojekte[[Teilprojekte]:[Kürzel]],2,FALSE))&gt;0,"Transaktion mehrfach","okay"),"")</f>
        <v>okay</v>
      </c>
      <c r="AS2061" s="10" t="s">
        <v>12788</v>
      </c>
      <c r="AT2061" s="10"/>
    </row>
    <row r="2062" spans="1:46" x14ac:dyDescent="0.25">
      <c r="A2062" s="14" t="str">
        <f>IFERROR(IF(BTT[[#This Row],[Lfd Nr. 
(aus konsolidierter Datei)]]&lt;&gt;"",BTT[[#This Row],[Lfd Nr. 
(aus konsolidierter Datei)]],VLOOKUP(aktives_Teilprojekt,Teilprojekte[[Teilprojekte]:[Kürzel]],2,FALSE)&amp;ROW(BTT[[#This Row],[Lfd Nr.
(automatisch)]])-2),"")</f>
        <v>FI2032</v>
      </c>
      <c r="B2062" s="15"/>
      <c r="C2062" s="15"/>
      <c r="E2062" s="10" t="str">
        <f>IFERROR(IF(NOT(BTT[[#This Row],[Manuelle Änderung des Verantwortliches TP
(Auswahl - bei Bedarf)]]=""),BTT[[#This Row],[Manuelle Änderung des Verantwortliches TP
(Auswahl - bei Bedarf)]],VLOOKUP(BTT[[#This Row],[Hauptprozess
(Pflichtauswahl)]],Hauptprozesse[],3,FALSE)),"")</f>
        <v>FI</v>
      </c>
      <c r="F2062" t="s">
        <v>3</v>
      </c>
      <c r="G2062" t="s">
        <v>14158</v>
      </c>
      <c r="H2062" s="10" t="s">
        <v>3</v>
      </c>
      <c r="I2062" t="s">
        <v>238</v>
      </c>
      <c r="J2062" s="10" t="str">
        <f>IFERROR(VLOOKUP(BTT[[#This Row],[Verwendete Transaktion (Pflichtauswahl)]],Transaktionen[[Transaktionen]:[Langtext]],2,FALSE),"")</f>
        <v>Prozessketten</v>
      </c>
      <c r="V2062" s="10" t="str">
        <f>IFERROR(VLOOKUP(BTT[[#This Row],[Verwendetes Formular
(Auswahl falls relevant)]],Formulare[[Formularbezeichnung]:[Formularname (technisch)]],2,FALSE),"")</f>
        <v/>
      </c>
      <c r="Y2062" s="4"/>
      <c r="AK2062" s="10" t="str">
        <f>IF(BTT[[#This Row],[Subprozess
(optionale Auswahl)]]="","okay",IF(VLOOKUP(BTT[[#This Row],[Subprozess
(optionale Auswahl)]],BPML[[Subprozess]:[Zugeordneter Hauptprozess]],3,FALSE)=BTT[[#This Row],[Hauptprozess
(Pflichtauswahl)]],"okay","falscher Subprozess"))</f>
        <v>okay</v>
      </c>
      <c r="AL2062" t="str">
        <f>IF(aktives_Teilprojekt="Master","",IF(BTT[[#This Row],[Verantwortliches TP
(automatisch)]]=VLOOKUP(aktives_Teilprojekt,Teilprojekte[[Teilprojekte]:[Kürzel]],2,FALSE),"okay","Hauptprozess anderes TP"))</f>
        <v>okay</v>
      </c>
      <c r="AM20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2" s="10" t="str">
        <f>IFERROR(IF(BTT[[#This Row],[SAP-Modul
(Pflichtauswahl)]]&lt;&gt;VLOOKUP(BTT[[#This Row],[Verwendete Transaktion (Pflichtauswahl)]],Transaktionen[[Transaktionen]:[Modul]],3,FALSE),"Modul anders","okay"),"")</f>
        <v>okay</v>
      </c>
      <c r="AP2062" s="10" t="str">
        <f>IFERROR(IF(COUNTIFS(BTT[Verwendete Transaktion (Pflichtauswahl)],BTT[[#This Row],[Verwendete Transaktion (Pflichtauswahl)]],BTT[SAP-Modul
(Pflichtauswahl)],"&lt;&gt;"&amp;BTT[[#This Row],[SAP-Modul
(Pflichtauswahl)]])&gt;0,"Modul anders","okay"),"")</f>
        <v>okay</v>
      </c>
      <c r="AQ2062" s="10" t="str">
        <f>IFERROR(IF(COUNTIFS(BTT[Verwendete Transaktion (Pflichtauswahl)],BTT[[#This Row],[Verwendete Transaktion (Pflichtauswahl)]],BTT[Verantwortliches TP
(automatisch)],"&lt;&gt;"&amp;BTT[[#This Row],[Verantwortliches TP
(automatisch)]])&gt;0,"Transaktion mehrfach","okay"),"")</f>
        <v>okay</v>
      </c>
      <c r="AR2062" s="10" t="str">
        <f>IFERROR(IF(COUNTIFS(BTT[Verwendete Transaktion (Pflichtauswahl)],BTT[[#This Row],[Verwendete Transaktion (Pflichtauswahl)]],BTT[Verantwortliches TP
(automatisch)],"&lt;&gt;"&amp;VLOOKUP(aktives_Teilprojekt,Teilprojekte[[Teilprojekte]:[Kürzel]],2,FALSE))&gt;0,"Transaktion mehrfach","okay"),"")</f>
        <v>okay</v>
      </c>
      <c r="AS2062" s="10" t="s">
        <v>12789</v>
      </c>
      <c r="AT2062" s="10"/>
    </row>
    <row r="2063" spans="1:46" x14ac:dyDescent="0.25">
      <c r="A2063" s="14" t="str">
        <f>IFERROR(IF(BTT[[#This Row],[Lfd Nr. 
(aus konsolidierter Datei)]]&lt;&gt;"",BTT[[#This Row],[Lfd Nr. 
(aus konsolidierter Datei)]],VLOOKUP(aktives_Teilprojekt,Teilprojekte[[Teilprojekte]:[Kürzel]],2,FALSE)&amp;ROW(BTT[[#This Row],[Lfd Nr.
(automatisch)]])-2),"")</f>
        <v>FI2033</v>
      </c>
      <c r="B2063" s="15"/>
      <c r="C2063" s="15"/>
      <c r="E2063" s="10" t="str">
        <f>IFERROR(IF(NOT(BTT[[#This Row],[Manuelle Änderung des Verantwortliches TP
(Auswahl - bei Bedarf)]]=""),BTT[[#This Row],[Manuelle Änderung des Verantwortliches TP
(Auswahl - bei Bedarf)]],VLOOKUP(BTT[[#This Row],[Hauptprozess
(Pflichtauswahl)]],Hauptprozesse[],3,FALSE)),"")</f>
        <v>FI</v>
      </c>
      <c r="F2063" t="s">
        <v>3</v>
      </c>
      <c r="G2063" t="s">
        <v>14158</v>
      </c>
      <c r="H2063" s="10" t="s">
        <v>3</v>
      </c>
      <c r="I2063" t="s">
        <v>240</v>
      </c>
      <c r="J2063" s="10" t="str">
        <f>IFERROR(VLOOKUP(BTT[[#This Row],[Verwendete Transaktion (Pflichtauswahl)]],Transaktionen[[Transaktionen]:[Langtext]],2,FALSE),"")</f>
        <v>Update Adress-Vektoren</v>
      </c>
      <c r="V2063" s="10" t="str">
        <f>IFERROR(VLOOKUP(BTT[[#This Row],[Verwendetes Formular
(Auswahl falls relevant)]],Formulare[[Formularbezeichnung]:[Formularname (technisch)]],2,FALSE),"")</f>
        <v/>
      </c>
      <c r="Y2063" s="4"/>
      <c r="AK2063" s="10" t="str">
        <f>IF(BTT[[#This Row],[Subprozess
(optionale Auswahl)]]="","okay",IF(VLOOKUP(BTT[[#This Row],[Subprozess
(optionale Auswahl)]],BPML[[Subprozess]:[Zugeordneter Hauptprozess]],3,FALSE)=BTT[[#This Row],[Hauptprozess
(Pflichtauswahl)]],"okay","falscher Subprozess"))</f>
        <v>okay</v>
      </c>
      <c r="AL2063" t="str">
        <f>IF(aktives_Teilprojekt="Master","",IF(BTT[[#This Row],[Verantwortliches TP
(automatisch)]]=VLOOKUP(aktives_Teilprojekt,Teilprojekte[[Teilprojekte]:[Kürzel]],2,FALSE),"okay","Hauptprozess anderes TP"))</f>
        <v>okay</v>
      </c>
      <c r="AM20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3" s="10" t="str">
        <f>IFERROR(IF(BTT[[#This Row],[SAP-Modul
(Pflichtauswahl)]]&lt;&gt;VLOOKUP(BTT[[#This Row],[Verwendete Transaktion (Pflichtauswahl)]],Transaktionen[[Transaktionen]:[Modul]],3,FALSE),"Modul anders","okay"),"")</f>
        <v>okay</v>
      </c>
      <c r="AP2063" s="10" t="str">
        <f>IFERROR(IF(COUNTIFS(BTT[Verwendete Transaktion (Pflichtauswahl)],BTT[[#This Row],[Verwendete Transaktion (Pflichtauswahl)]],BTT[SAP-Modul
(Pflichtauswahl)],"&lt;&gt;"&amp;BTT[[#This Row],[SAP-Modul
(Pflichtauswahl)]])&gt;0,"Modul anders","okay"),"")</f>
        <v>okay</v>
      </c>
      <c r="AQ2063" s="10" t="str">
        <f>IFERROR(IF(COUNTIFS(BTT[Verwendete Transaktion (Pflichtauswahl)],BTT[[#This Row],[Verwendete Transaktion (Pflichtauswahl)]],BTT[Verantwortliches TP
(automatisch)],"&lt;&gt;"&amp;BTT[[#This Row],[Verantwortliches TP
(automatisch)]])&gt;0,"Transaktion mehrfach","okay"),"")</f>
        <v>okay</v>
      </c>
      <c r="AR2063" s="10" t="str">
        <f>IFERROR(IF(COUNTIFS(BTT[Verwendete Transaktion (Pflichtauswahl)],BTT[[#This Row],[Verwendete Transaktion (Pflichtauswahl)]],BTT[Verantwortliches TP
(automatisch)],"&lt;&gt;"&amp;VLOOKUP(aktives_Teilprojekt,Teilprojekte[[Teilprojekte]:[Kürzel]],2,FALSE))&gt;0,"Transaktion mehrfach","okay"),"")</f>
        <v>okay</v>
      </c>
      <c r="AS2063" s="10" t="s">
        <v>12790</v>
      </c>
      <c r="AT2063" s="10"/>
    </row>
    <row r="2064" spans="1:46" x14ac:dyDescent="0.25">
      <c r="A2064" s="14" t="str">
        <f>IFERROR(IF(BTT[[#This Row],[Lfd Nr. 
(aus konsolidierter Datei)]]&lt;&gt;"",BTT[[#This Row],[Lfd Nr. 
(aus konsolidierter Datei)]],VLOOKUP(aktives_Teilprojekt,Teilprojekte[[Teilprojekte]:[Kürzel]],2,FALSE)&amp;ROW(BTT[[#This Row],[Lfd Nr.
(automatisch)]])-2),"")</f>
        <v>FI2034</v>
      </c>
      <c r="B2064" s="15"/>
      <c r="C2064" s="15"/>
      <c r="E2064" s="10" t="str">
        <f>IFERROR(IF(NOT(BTT[[#This Row],[Manuelle Änderung des Verantwortliches TP
(Auswahl - bei Bedarf)]]=""),BTT[[#This Row],[Manuelle Änderung des Verantwortliches TP
(Auswahl - bei Bedarf)]],VLOOKUP(BTT[[#This Row],[Hauptprozess
(Pflichtauswahl)]],Hauptprozesse[],3,FALSE)),"")</f>
        <v>FI</v>
      </c>
      <c r="F2064" t="s">
        <v>3</v>
      </c>
      <c r="G2064" t="s">
        <v>14158</v>
      </c>
      <c r="H2064" s="10" t="s">
        <v>3</v>
      </c>
      <c r="I2064" t="s">
        <v>220</v>
      </c>
      <c r="J2064" s="10" t="str">
        <f>IFERROR(VLOOKUP(BTT[[#This Row],[Verwendete Transaktion (Pflichtauswahl)]],Transaktionen[[Transaktionen]:[Langtext]],2,FALSE),"")</f>
        <v>Destinationen</v>
      </c>
      <c r="V2064" s="10" t="str">
        <f>IFERROR(VLOOKUP(BTT[[#This Row],[Verwendetes Formular
(Auswahl falls relevant)]],Formulare[[Formularbezeichnung]:[Formularname (technisch)]],2,FALSE),"")</f>
        <v/>
      </c>
      <c r="Y2064" s="4"/>
      <c r="AK2064" s="10" t="str">
        <f>IF(BTT[[#This Row],[Subprozess
(optionale Auswahl)]]="","okay",IF(VLOOKUP(BTT[[#This Row],[Subprozess
(optionale Auswahl)]],BPML[[Subprozess]:[Zugeordneter Hauptprozess]],3,FALSE)=BTT[[#This Row],[Hauptprozess
(Pflichtauswahl)]],"okay","falscher Subprozess"))</f>
        <v>okay</v>
      </c>
      <c r="AL2064" t="str">
        <f>IF(aktives_Teilprojekt="Master","",IF(BTT[[#This Row],[Verantwortliches TP
(automatisch)]]=VLOOKUP(aktives_Teilprojekt,Teilprojekte[[Teilprojekte]:[Kürzel]],2,FALSE),"okay","Hauptprozess anderes TP"))</f>
        <v>okay</v>
      </c>
      <c r="AM20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4" s="10" t="str">
        <f>IFERROR(IF(BTT[[#This Row],[SAP-Modul
(Pflichtauswahl)]]&lt;&gt;VLOOKUP(BTT[[#This Row],[Verwendete Transaktion (Pflichtauswahl)]],Transaktionen[[Transaktionen]:[Modul]],3,FALSE),"Modul anders","okay"),"")</f>
        <v>okay</v>
      </c>
      <c r="AP2064" s="10" t="str">
        <f>IFERROR(IF(COUNTIFS(BTT[Verwendete Transaktion (Pflichtauswahl)],BTT[[#This Row],[Verwendete Transaktion (Pflichtauswahl)]],BTT[SAP-Modul
(Pflichtauswahl)],"&lt;&gt;"&amp;BTT[[#This Row],[SAP-Modul
(Pflichtauswahl)]])&gt;0,"Modul anders","okay"),"")</f>
        <v>okay</v>
      </c>
      <c r="AQ2064" s="10" t="str">
        <f>IFERROR(IF(COUNTIFS(BTT[Verwendete Transaktion (Pflichtauswahl)],BTT[[#This Row],[Verwendete Transaktion (Pflichtauswahl)]],BTT[Verantwortliches TP
(automatisch)],"&lt;&gt;"&amp;BTT[[#This Row],[Verantwortliches TP
(automatisch)]])&gt;0,"Transaktion mehrfach","okay"),"")</f>
        <v>okay</v>
      </c>
      <c r="AR2064" s="10" t="str">
        <f>IFERROR(IF(COUNTIFS(BTT[Verwendete Transaktion (Pflichtauswahl)],BTT[[#This Row],[Verwendete Transaktion (Pflichtauswahl)]],BTT[Verantwortliches TP
(automatisch)],"&lt;&gt;"&amp;VLOOKUP(aktives_Teilprojekt,Teilprojekte[[Teilprojekte]:[Kürzel]],2,FALSE))&gt;0,"Transaktion mehrfach","okay"),"")</f>
        <v>okay</v>
      </c>
      <c r="AS2064" s="10" t="s">
        <v>12791</v>
      </c>
      <c r="AT2064" s="10"/>
    </row>
    <row r="2065" spans="1:46" x14ac:dyDescent="0.25">
      <c r="A2065" s="14" t="str">
        <f>IFERROR(IF(BTT[[#This Row],[Lfd Nr. 
(aus konsolidierter Datei)]]&lt;&gt;"",BTT[[#This Row],[Lfd Nr. 
(aus konsolidierter Datei)]],VLOOKUP(aktives_Teilprojekt,Teilprojekte[[Teilprojekte]:[Kürzel]],2,FALSE)&amp;ROW(BTT[[#This Row],[Lfd Nr.
(automatisch)]])-2),"")</f>
        <v>FI2035</v>
      </c>
      <c r="B2065" s="15"/>
      <c r="C2065" s="15"/>
      <c r="E2065" s="10" t="str">
        <f>IFERROR(IF(NOT(BTT[[#This Row],[Manuelle Änderung des Verantwortliches TP
(Auswahl - bei Bedarf)]]=""),BTT[[#This Row],[Manuelle Änderung des Verantwortliches TP
(Auswahl - bei Bedarf)]],VLOOKUP(BTT[[#This Row],[Hauptprozess
(Pflichtauswahl)]],Hauptprozesse[],3,FALSE)),"")</f>
        <v>FI</v>
      </c>
      <c r="F2065" t="s">
        <v>3</v>
      </c>
      <c r="G2065" t="s">
        <v>14158</v>
      </c>
      <c r="H2065" s="10" t="s">
        <v>3</v>
      </c>
      <c r="I2065" t="s">
        <v>222</v>
      </c>
      <c r="J2065" s="10" t="str">
        <f>IFERROR(VLOOKUP(BTT[[#This Row],[Verwendete Transaktion (Pflichtauswahl)]],Transaktionen[[Transaktionen]:[Langtext]],2,FALSE),"")</f>
        <v>Status</v>
      </c>
      <c r="V2065" s="10" t="str">
        <f>IFERROR(VLOOKUP(BTT[[#This Row],[Verwendetes Formular
(Auswahl falls relevant)]],Formulare[[Formularbezeichnung]:[Formularname (technisch)]],2,FALSE),"")</f>
        <v/>
      </c>
      <c r="Y2065" s="4"/>
      <c r="AK2065" s="10" t="str">
        <f>IF(BTT[[#This Row],[Subprozess
(optionale Auswahl)]]="","okay",IF(VLOOKUP(BTT[[#This Row],[Subprozess
(optionale Auswahl)]],BPML[[Subprozess]:[Zugeordneter Hauptprozess]],3,FALSE)=BTT[[#This Row],[Hauptprozess
(Pflichtauswahl)]],"okay","falscher Subprozess"))</f>
        <v>okay</v>
      </c>
      <c r="AL2065" t="str">
        <f>IF(aktives_Teilprojekt="Master","",IF(BTT[[#This Row],[Verantwortliches TP
(automatisch)]]=VLOOKUP(aktives_Teilprojekt,Teilprojekte[[Teilprojekte]:[Kürzel]],2,FALSE),"okay","Hauptprozess anderes TP"))</f>
        <v>okay</v>
      </c>
      <c r="AM20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5" s="10" t="str">
        <f>IFERROR(IF(BTT[[#This Row],[SAP-Modul
(Pflichtauswahl)]]&lt;&gt;VLOOKUP(BTT[[#This Row],[Verwendete Transaktion (Pflichtauswahl)]],Transaktionen[[Transaktionen]:[Modul]],3,FALSE),"Modul anders","okay"),"")</f>
        <v>okay</v>
      </c>
      <c r="AP2065" s="10" t="str">
        <f>IFERROR(IF(COUNTIFS(BTT[Verwendete Transaktion (Pflichtauswahl)],BTT[[#This Row],[Verwendete Transaktion (Pflichtauswahl)]],BTT[SAP-Modul
(Pflichtauswahl)],"&lt;&gt;"&amp;BTT[[#This Row],[SAP-Modul
(Pflichtauswahl)]])&gt;0,"Modul anders","okay"),"")</f>
        <v>okay</v>
      </c>
      <c r="AQ2065" s="10" t="str">
        <f>IFERROR(IF(COUNTIFS(BTT[Verwendete Transaktion (Pflichtauswahl)],BTT[[#This Row],[Verwendete Transaktion (Pflichtauswahl)]],BTT[Verantwortliches TP
(automatisch)],"&lt;&gt;"&amp;BTT[[#This Row],[Verantwortliches TP
(automatisch)]])&gt;0,"Transaktion mehrfach","okay"),"")</f>
        <v>okay</v>
      </c>
      <c r="AR2065" s="10" t="str">
        <f>IFERROR(IF(COUNTIFS(BTT[Verwendete Transaktion (Pflichtauswahl)],BTT[[#This Row],[Verwendete Transaktion (Pflichtauswahl)]],BTT[Verantwortliches TP
(automatisch)],"&lt;&gt;"&amp;VLOOKUP(aktives_Teilprojekt,Teilprojekte[[Teilprojekte]:[Kürzel]],2,FALSE))&gt;0,"Transaktion mehrfach","okay"),"")</f>
        <v>okay</v>
      </c>
      <c r="AS2065" s="10" t="s">
        <v>12792</v>
      </c>
      <c r="AT2065" s="10"/>
    </row>
    <row r="2066" spans="1:46" x14ac:dyDescent="0.25">
      <c r="A2066" s="14" t="str">
        <f>IFERROR(IF(BTT[[#This Row],[Lfd Nr. 
(aus konsolidierter Datei)]]&lt;&gt;"",BTT[[#This Row],[Lfd Nr. 
(aus konsolidierter Datei)]],VLOOKUP(aktives_Teilprojekt,Teilprojekte[[Teilprojekte]:[Kürzel]],2,FALSE)&amp;ROW(BTT[[#This Row],[Lfd Nr.
(automatisch)]])-2),"")</f>
        <v>FI2036</v>
      </c>
      <c r="B2066" s="15"/>
      <c r="C2066" s="15"/>
      <c r="E2066" s="10" t="str">
        <f>IFERROR(IF(NOT(BTT[[#This Row],[Manuelle Änderung des Verantwortliches TP
(Auswahl - bei Bedarf)]]=""),BTT[[#This Row],[Manuelle Änderung des Verantwortliches TP
(Auswahl - bei Bedarf)]],VLOOKUP(BTT[[#This Row],[Hauptprozess
(Pflichtauswahl)]],Hauptprozesse[],3,FALSE)),"")</f>
        <v>FI</v>
      </c>
      <c r="F2066" t="s">
        <v>3</v>
      </c>
      <c r="G2066" t="s">
        <v>14158</v>
      </c>
      <c r="H2066" s="10" t="s">
        <v>3</v>
      </c>
      <c r="I2066" t="s">
        <v>254</v>
      </c>
      <c r="J2066" s="10" t="str">
        <f>IFERROR(VLOOKUP(BTT[[#This Row],[Verwendete Transaktion (Pflichtauswahl)]],Transaktionen[[Transaktionen]:[Langtext]],2,FALSE),"")</f>
        <v>Pflege Banken</v>
      </c>
      <c r="V2066" s="10" t="str">
        <f>IFERROR(VLOOKUP(BTT[[#This Row],[Verwendetes Formular
(Auswahl falls relevant)]],Formulare[[Formularbezeichnung]:[Formularname (technisch)]],2,FALSE),"")</f>
        <v/>
      </c>
      <c r="Y2066" s="4"/>
      <c r="AK2066" s="10" t="str">
        <f>IF(BTT[[#This Row],[Subprozess
(optionale Auswahl)]]="","okay",IF(VLOOKUP(BTT[[#This Row],[Subprozess
(optionale Auswahl)]],BPML[[Subprozess]:[Zugeordneter Hauptprozess]],3,FALSE)=BTT[[#This Row],[Hauptprozess
(Pflichtauswahl)]],"okay","falscher Subprozess"))</f>
        <v>okay</v>
      </c>
      <c r="AL2066" t="str">
        <f>IF(aktives_Teilprojekt="Master","",IF(BTT[[#This Row],[Verantwortliches TP
(automatisch)]]=VLOOKUP(aktives_Teilprojekt,Teilprojekte[[Teilprojekte]:[Kürzel]],2,FALSE),"okay","Hauptprozess anderes TP"))</f>
        <v>okay</v>
      </c>
      <c r="AM20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6" s="10" t="str">
        <f>IFERROR(IF(BTT[[#This Row],[SAP-Modul
(Pflichtauswahl)]]&lt;&gt;VLOOKUP(BTT[[#This Row],[Verwendete Transaktion (Pflichtauswahl)]],Transaktionen[[Transaktionen]:[Modul]],3,FALSE),"Modul anders","okay"),"")</f>
        <v>okay</v>
      </c>
      <c r="AP2066" s="10" t="str">
        <f>IFERROR(IF(COUNTIFS(BTT[Verwendete Transaktion (Pflichtauswahl)],BTT[[#This Row],[Verwendete Transaktion (Pflichtauswahl)]],BTT[SAP-Modul
(Pflichtauswahl)],"&lt;&gt;"&amp;BTT[[#This Row],[SAP-Modul
(Pflichtauswahl)]])&gt;0,"Modul anders","okay"),"")</f>
        <v>okay</v>
      </c>
      <c r="AQ2066" s="10" t="str">
        <f>IFERROR(IF(COUNTIFS(BTT[Verwendete Transaktion (Pflichtauswahl)],BTT[[#This Row],[Verwendete Transaktion (Pflichtauswahl)]],BTT[Verantwortliches TP
(automatisch)],"&lt;&gt;"&amp;BTT[[#This Row],[Verantwortliches TP
(automatisch)]])&gt;0,"Transaktion mehrfach","okay"),"")</f>
        <v>okay</v>
      </c>
      <c r="AR2066" s="10" t="str">
        <f>IFERROR(IF(COUNTIFS(BTT[Verwendete Transaktion (Pflichtauswahl)],BTT[[#This Row],[Verwendete Transaktion (Pflichtauswahl)]],BTT[Verantwortliches TP
(automatisch)],"&lt;&gt;"&amp;VLOOKUP(aktives_Teilprojekt,Teilprojekte[[Teilprojekte]:[Kürzel]],2,FALSE))&gt;0,"Transaktion mehrfach","okay"),"")</f>
        <v>okay</v>
      </c>
      <c r="AS2066" s="10" t="s">
        <v>12793</v>
      </c>
      <c r="AT2066" s="10"/>
    </row>
    <row r="2067" spans="1:46" x14ac:dyDescent="0.25">
      <c r="A2067" s="14" t="str">
        <f>IFERROR(IF(BTT[[#This Row],[Lfd Nr. 
(aus konsolidierter Datei)]]&lt;&gt;"",BTT[[#This Row],[Lfd Nr. 
(aus konsolidierter Datei)]],VLOOKUP(aktives_Teilprojekt,Teilprojekte[[Teilprojekte]:[Kürzel]],2,FALSE)&amp;ROW(BTT[[#This Row],[Lfd Nr.
(automatisch)]])-2),"")</f>
        <v>FI2037</v>
      </c>
      <c r="B2067" s="15"/>
      <c r="C2067" s="15"/>
      <c r="E2067" s="10" t="str">
        <f>IFERROR(IF(NOT(BTT[[#This Row],[Manuelle Änderung des Verantwortliches TP
(Auswahl - bei Bedarf)]]=""),BTT[[#This Row],[Manuelle Änderung des Verantwortliches TP
(Auswahl - bei Bedarf)]],VLOOKUP(BTT[[#This Row],[Hauptprozess
(Pflichtauswahl)]],Hauptprozesse[],3,FALSE)),"")</f>
        <v>FI</v>
      </c>
      <c r="F2067" t="s">
        <v>3</v>
      </c>
      <c r="G2067" t="s">
        <v>14158</v>
      </c>
      <c r="H2067" s="10" t="s">
        <v>3</v>
      </c>
      <c r="I2067" t="s">
        <v>256</v>
      </c>
      <c r="J2067" s="10" t="str">
        <f>IFERROR(VLOOKUP(BTT[[#This Row],[Verwendete Transaktion (Pflichtauswahl)]],Transaktionen[[Transaktionen]:[Langtext]],2,FALSE),"")</f>
        <v>Einst. f. autom. Dispo. aus Zahllauf</v>
      </c>
      <c r="V2067" s="10" t="str">
        <f>IFERROR(VLOOKUP(BTT[[#This Row],[Verwendetes Formular
(Auswahl falls relevant)]],Formulare[[Formularbezeichnung]:[Formularname (technisch)]],2,FALSE),"")</f>
        <v/>
      </c>
      <c r="Y2067" s="4"/>
      <c r="AK2067" s="10" t="str">
        <f>IF(BTT[[#This Row],[Subprozess
(optionale Auswahl)]]="","okay",IF(VLOOKUP(BTT[[#This Row],[Subprozess
(optionale Auswahl)]],BPML[[Subprozess]:[Zugeordneter Hauptprozess]],3,FALSE)=BTT[[#This Row],[Hauptprozess
(Pflichtauswahl)]],"okay","falscher Subprozess"))</f>
        <v>okay</v>
      </c>
      <c r="AL2067" t="str">
        <f>IF(aktives_Teilprojekt="Master","",IF(BTT[[#This Row],[Verantwortliches TP
(automatisch)]]=VLOOKUP(aktives_Teilprojekt,Teilprojekte[[Teilprojekte]:[Kürzel]],2,FALSE),"okay","Hauptprozess anderes TP"))</f>
        <v>okay</v>
      </c>
      <c r="AM20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7" s="10" t="str">
        <f>IFERROR(IF(BTT[[#This Row],[SAP-Modul
(Pflichtauswahl)]]&lt;&gt;VLOOKUP(BTT[[#This Row],[Verwendete Transaktion (Pflichtauswahl)]],Transaktionen[[Transaktionen]:[Modul]],3,FALSE),"Modul anders","okay"),"")</f>
        <v>okay</v>
      </c>
      <c r="AP2067" s="10" t="str">
        <f>IFERROR(IF(COUNTIFS(BTT[Verwendete Transaktion (Pflichtauswahl)],BTT[[#This Row],[Verwendete Transaktion (Pflichtauswahl)]],BTT[SAP-Modul
(Pflichtauswahl)],"&lt;&gt;"&amp;BTT[[#This Row],[SAP-Modul
(Pflichtauswahl)]])&gt;0,"Modul anders","okay"),"")</f>
        <v>okay</v>
      </c>
      <c r="AQ2067" s="10" t="str">
        <f>IFERROR(IF(COUNTIFS(BTT[Verwendete Transaktion (Pflichtauswahl)],BTT[[#This Row],[Verwendete Transaktion (Pflichtauswahl)]],BTT[Verantwortliches TP
(automatisch)],"&lt;&gt;"&amp;BTT[[#This Row],[Verantwortliches TP
(automatisch)]])&gt;0,"Transaktion mehrfach","okay"),"")</f>
        <v>okay</v>
      </c>
      <c r="AR2067" s="10" t="str">
        <f>IFERROR(IF(COUNTIFS(BTT[Verwendete Transaktion (Pflichtauswahl)],BTT[[#This Row],[Verwendete Transaktion (Pflichtauswahl)]],BTT[Verantwortliches TP
(automatisch)],"&lt;&gt;"&amp;VLOOKUP(aktives_Teilprojekt,Teilprojekte[[Teilprojekte]:[Kürzel]],2,FALSE))&gt;0,"Transaktion mehrfach","okay"),"")</f>
        <v>okay</v>
      </c>
      <c r="AS2067" s="10" t="s">
        <v>12794</v>
      </c>
      <c r="AT2067" s="10"/>
    </row>
    <row r="2068" spans="1:46" x14ac:dyDescent="0.25">
      <c r="A2068" s="14" t="str">
        <f>IFERROR(IF(BTT[[#This Row],[Lfd Nr. 
(aus konsolidierter Datei)]]&lt;&gt;"",BTT[[#This Row],[Lfd Nr. 
(aus konsolidierter Datei)]],VLOOKUP(aktives_Teilprojekt,Teilprojekte[[Teilprojekte]:[Kürzel]],2,FALSE)&amp;ROW(BTT[[#This Row],[Lfd Nr.
(automatisch)]])-2),"")</f>
        <v>FI2038</v>
      </c>
      <c r="B2068" s="15"/>
      <c r="C2068" s="15"/>
      <c r="E2068" s="10" t="str">
        <f>IFERROR(IF(NOT(BTT[[#This Row],[Manuelle Änderung des Verantwortliches TP
(Auswahl - bei Bedarf)]]=""),BTT[[#This Row],[Manuelle Änderung des Verantwortliches TP
(Auswahl - bei Bedarf)]],VLOOKUP(BTT[[#This Row],[Hauptprozess
(Pflichtauswahl)]],Hauptprozesse[],3,FALSE)),"")</f>
        <v>FI</v>
      </c>
      <c r="F2068" t="s">
        <v>3</v>
      </c>
      <c r="G2068" t="s">
        <v>14158</v>
      </c>
      <c r="H2068" s="10" t="s">
        <v>3</v>
      </c>
      <c r="I2068" t="s">
        <v>265</v>
      </c>
      <c r="J2068" s="10" t="str">
        <f>IFERROR(VLOOKUP(BTT[[#This Row],[Verwendete Transaktion (Pflichtauswahl)]],Transaktionen[[Transaktionen]:[Langtext]],2,FALSE),"")</f>
        <v>Partner Geldhandel</v>
      </c>
      <c r="V2068" s="10" t="str">
        <f>IFERROR(VLOOKUP(BTT[[#This Row],[Verwendetes Formular
(Auswahl falls relevant)]],Formulare[[Formularbezeichnung]:[Formularname (technisch)]],2,FALSE),"")</f>
        <v/>
      </c>
      <c r="Y2068" s="4"/>
      <c r="AK2068" s="10" t="str">
        <f>IF(BTT[[#This Row],[Subprozess
(optionale Auswahl)]]="","okay",IF(VLOOKUP(BTT[[#This Row],[Subprozess
(optionale Auswahl)]],BPML[[Subprozess]:[Zugeordneter Hauptprozess]],3,FALSE)=BTT[[#This Row],[Hauptprozess
(Pflichtauswahl)]],"okay","falscher Subprozess"))</f>
        <v>okay</v>
      </c>
      <c r="AL2068" t="str">
        <f>IF(aktives_Teilprojekt="Master","",IF(BTT[[#This Row],[Verantwortliches TP
(automatisch)]]=VLOOKUP(aktives_Teilprojekt,Teilprojekte[[Teilprojekte]:[Kürzel]],2,FALSE),"okay","Hauptprozess anderes TP"))</f>
        <v>okay</v>
      </c>
      <c r="AM20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8" s="10" t="str">
        <f>IFERROR(IF(BTT[[#This Row],[SAP-Modul
(Pflichtauswahl)]]&lt;&gt;VLOOKUP(BTT[[#This Row],[Verwendete Transaktion (Pflichtauswahl)]],Transaktionen[[Transaktionen]:[Modul]],3,FALSE),"Modul anders","okay"),"")</f>
        <v>okay</v>
      </c>
      <c r="AP2068" s="10" t="str">
        <f>IFERROR(IF(COUNTIFS(BTT[Verwendete Transaktion (Pflichtauswahl)],BTT[[#This Row],[Verwendete Transaktion (Pflichtauswahl)]],BTT[SAP-Modul
(Pflichtauswahl)],"&lt;&gt;"&amp;BTT[[#This Row],[SAP-Modul
(Pflichtauswahl)]])&gt;0,"Modul anders","okay"),"")</f>
        <v>okay</v>
      </c>
      <c r="AQ2068" s="10" t="str">
        <f>IFERROR(IF(COUNTIFS(BTT[Verwendete Transaktion (Pflichtauswahl)],BTT[[#This Row],[Verwendete Transaktion (Pflichtauswahl)]],BTT[Verantwortliches TP
(automatisch)],"&lt;&gt;"&amp;BTT[[#This Row],[Verantwortliches TP
(automatisch)]])&gt;0,"Transaktion mehrfach","okay"),"")</f>
        <v>okay</v>
      </c>
      <c r="AR2068" s="10" t="str">
        <f>IFERROR(IF(COUNTIFS(BTT[Verwendete Transaktion (Pflichtauswahl)],BTT[[#This Row],[Verwendete Transaktion (Pflichtauswahl)]],BTT[Verantwortliches TP
(automatisch)],"&lt;&gt;"&amp;VLOOKUP(aktives_Teilprojekt,Teilprojekte[[Teilprojekte]:[Kürzel]],2,FALSE))&gt;0,"Transaktion mehrfach","okay"),"")</f>
        <v>okay</v>
      </c>
      <c r="AS2068" s="10" t="s">
        <v>12795</v>
      </c>
      <c r="AT2068" s="10"/>
    </row>
    <row r="2069" spans="1:46" x14ac:dyDescent="0.25">
      <c r="A2069" s="14" t="str">
        <f>IFERROR(IF(BTT[[#This Row],[Lfd Nr. 
(aus konsolidierter Datei)]]&lt;&gt;"",BTT[[#This Row],[Lfd Nr. 
(aus konsolidierter Datei)]],VLOOKUP(aktives_Teilprojekt,Teilprojekte[[Teilprojekte]:[Kürzel]],2,FALSE)&amp;ROW(BTT[[#This Row],[Lfd Nr.
(automatisch)]])-2),"")</f>
        <v>FI2039</v>
      </c>
      <c r="B2069" s="15"/>
      <c r="C2069" s="15"/>
      <c r="E2069" s="10" t="str">
        <f>IFERROR(IF(NOT(BTT[[#This Row],[Manuelle Änderung des Verantwortliches TP
(Auswahl - bei Bedarf)]]=""),BTT[[#This Row],[Manuelle Änderung des Verantwortliches TP
(Auswahl - bei Bedarf)]],VLOOKUP(BTT[[#This Row],[Hauptprozess
(Pflichtauswahl)]],Hauptprozesse[],3,FALSE)),"")</f>
        <v>FI</v>
      </c>
      <c r="F2069" t="s">
        <v>3</v>
      </c>
      <c r="G2069" t="s">
        <v>14158</v>
      </c>
      <c r="H2069" s="10" t="s">
        <v>3</v>
      </c>
      <c r="I2069" t="s">
        <v>6380</v>
      </c>
      <c r="J2069" s="10" t="str">
        <f>IFERROR(VLOOKUP(BTT[[#This Row],[Verwendete Transaktion (Pflichtauswahl)]],Transaktionen[[Transaktionen]:[Langtext]],2,FALSE),"")</f>
        <v>Pflege Geldhandelstypen</v>
      </c>
      <c r="V2069" s="10" t="str">
        <f>IFERROR(VLOOKUP(BTT[[#This Row],[Verwendetes Formular
(Auswahl falls relevant)]],Formulare[[Formularbezeichnung]:[Formularname (technisch)]],2,FALSE),"")</f>
        <v/>
      </c>
      <c r="Y2069" s="4"/>
      <c r="AK2069" s="10" t="str">
        <f>IF(BTT[[#This Row],[Subprozess
(optionale Auswahl)]]="","okay",IF(VLOOKUP(BTT[[#This Row],[Subprozess
(optionale Auswahl)]],BPML[[Subprozess]:[Zugeordneter Hauptprozess]],3,FALSE)=BTT[[#This Row],[Hauptprozess
(Pflichtauswahl)]],"okay","falscher Subprozess"))</f>
        <v>okay</v>
      </c>
      <c r="AL2069" t="str">
        <f>IF(aktives_Teilprojekt="Master","",IF(BTT[[#This Row],[Verantwortliches TP
(automatisch)]]=VLOOKUP(aktives_Teilprojekt,Teilprojekte[[Teilprojekte]:[Kürzel]],2,FALSE),"okay","Hauptprozess anderes TP"))</f>
        <v>okay</v>
      </c>
      <c r="AM20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9" s="10" t="str">
        <f>IFERROR(IF(BTT[[#This Row],[SAP-Modul
(Pflichtauswahl)]]&lt;&gt;VLOOKUP(BTT[[#This Row],[Verwendete Transaktion (Pflichtauswahl)]],Transaktionen[[Transaktionen]:[Modul]],3,FALSE),"Modul anders","okay"),"")</f>
        <v>okay</v>
      </c>
      <c r="AP2069" s="10" t="str">
        <f>IFERROR(IF(COUNTIFS(BTT[Verwendete Transaktion (Pflichtauswahl)],BTT[[#This Row],[Verwendete Transaktion (Pflichtauswahl)]],BTT[SAP-Modul
(Pflichtauswahl)],"&lt;&gt;"&amp;BTT[[#This Row],[SAP-Modul
(Pflichtauswahl)]])&gt;0,"Modul anders","okay"),"")</f>
        <v>okay</v>
      </c>
      <c r="AQ2069" s="10" t="str">
        <f>IFERROR(IF(COUNTIFS(BTT[Verwendete Transaktion (Pflichtauswahl)],BTT[[#This Row],[Verwendete Transaktion (Pflichtauswahl)]],BTT[Verantwortliches TP
(automatisch)],"&lt;&gt;"&amp;BTT[[#This Row],[Verantwortliches TP
(automatisch)]])&gt;0,"Transaktion mehrfach","okay"),"")</f>
        <v>okay</v>
      </c>
      <c r="AR2069" s="10" t="str">
        <f>IFERROR(IF(COUNTIFS(BTT[Verwendete Transaktion (Pflichtauswahl)],BTT[[#This Row],[Verwendete Transaktion (Pflichtauswahl)]],BTT[Verantwortliches TP
(automatisch)],"&lt;&gt;"&amp;VLOOKUP(aktives_Teilprojekt,Teilprojekte[[Teilprojekte]:[Kürzel]],2,FALSE))&gt;0,"Transaktion mehrfach","okay"),"")</f>
        <v>okay</v>
      </c>
      <c r="AS2069" s="10" t="s">
        <v>12796</v>
      </c>
      <c r="AT2069" s="10"/>
    </row>
    <row r="2070" spans="1:46" x14ac:dyDescent="0.25">
      <c r="A2070" s="14" t="str">
        <f>IFERROR(IF(BTT[[#This Row],[Lfd Nr. 
(aus konsolidierter Datei)]]&lt;&gt;"",BTT[[#This Row],[Lfd Nr. 
(aus konsolidierter Datei)]],VLOOKUP(aktives_Teilprojekt,Teilprojekte[[Teilprojekte]:[Kürzel]],2,FALSE)&amp;ROW(BTT[[#This Row],[Lfd Nr.
(automatisch)]])-2),"")</f>
        <v>FI2040</v>
      </c>
      <c r="B2070" s="15"/>
      <c r="C2070" s="15"/>
      <c r="E2070" s="10" t="str">
        <f>IFERROR(IF(NOT(BTT[[#This Row],[Manuelle Änderung des Verantwortliches TP
(Auswahl - bei Bedarf)]]=""),BTT[[#This Row],[Manuelle Änderung des Verantwortliches TP
(Auswahl - bei Bedarf)]],VLOOKUP(BTT[[#This Row],[Hauptprozess
(Pflichtauswahl)]],Hauptprozesse[],3,FALSE)),"")</f>
        <v>FI</v>
      </c>
      <c r="F2070" t="s">
        <v>3</v>
      </c>
      <c r="G2070" t="s">
        <v>14158</v>
      </c>
      <c r="H2070" s="10" t="s">
        <v>3</v>
      </c>
      <c r="I2070" t="s">
        <v>267</v>
      </c>
      <c r="J2070" s="10" t="str">
        <f>IFERROR(VLOOKUP(BTT[[#This Row],[Verwendete Transaktion (Pflichtauswahl)]],Transaktionen[[Transaktionen]:[Langtext]],2,FALSE),"")</f>
        <v>Standardwerte Dispositionen</v>
      </c>
      <c r="V2070" s="10" t="str">
        <f>IFERROR(VLOOKUP(BTT[[#This Row],[Verwendetes Formular
(Auswahl falls relevant)]],Formulare[[Formularbezeichnung]:[Formularname (technisch)]],2,FALSE),"")</f>
        <v/>
      </c>
      <c r="Y2070" s="4"/>
      <c r="AK2070" s="10" t="str">
        <f>IF(BTT[[#This Row],[Subprozess
(optionale Auswahl)]]="","okay",IF(VLOOKUP(BTT[[#This Row],[Subprozess
(optionale Auswahl)]],BPML[[Subprozess]:[Zugeordneter Hauptprozess]],3,FALSE)=BTT[[#This Row],[Hauptprozess
(Pflichtauswahl)]],"okay","falscher Subprozess"))</f>
        <v>okay</v>
      </c>
      <c r="AL2070" t="str">
        <f>IF(aktives_Teilprojekt="Master","",IF(BTT[[#This Row],[Verantwortliches TP
(automatisch)]]=VLOOKUP(aktives_Teilprojekt,Teilprojekte[[Teilprojekte]:[Kürzel]],2,FALSE),"okay","Hauptprozess anderes TP"))</f>
        <v>okay</v>
      </c>
      <c r="AM20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0" s="10" t="str">
        <f>IFERROR(IF(BTT[[#This Row],[SAP-Modul
(Pflichtauswahl)]]&lt;&gt;VLOOKUP(BTT[[#This Row],[Verwendete Transaktion (Pflichtauswahl)]],Transaktionen[[Transaktionen]:[Modul]],3,FALSE),"Modul anders","okay"),"")</f>
        <v>okay</v>
      </c>
      <c r="AP2070" s="10" t="str">
        <f>IFERROR(IF(COUNTIFS(BTT[Verwendete Transaktion (Pflichtauswahl)],BTT[[#This Row],[Verwendete Transaktion (Pflichtauswahl)]],BTT[SAP-Modul
(Pflichtauswahl)],"&lt;&gt;"&amp;BTT[[#This Row],[SAP-Modul
(Pflichtauswahl)]])&gt;0,"Modul anders","okay"),"")</f>
        <v>okay</v>
      </c>
      <c r="AQ2070" s="10" t="str">
        <f>IFERROR(IF(COUNTIFS(BTT[Verwendete Transaktion (Pflichtauswahl)],BTT[[#This Row],[Verwendete Transaktion (Pflichtauswahl)]],BTT[Verantwortliches TP
(automatisch)],"&lt;&gt;"&amp;BTT[[#This Row],[Verantwortliches TP
(automatisch)]])&gt;0,"Transaktion mehrfach","okay"),"")</f>
        <v>okay</v>
      </c>
      <c r="AR2070" s="10" t="str">
        <f>IFERROR(IF(COUNTIFS(BTT[Verwendete Transaktion (Pflichtauswahl)],BTT[[#This Row],[Verwendete Transaktion (Pflichtauswahl)]],BTT[Verantwortliches TP
(automatisch)],"&lt;&gt;"&amp;VLOOKUP(aktives_Teilprojekt,Teilprojekte[[Teilprojekte]:[Kürzel]],2,FALSE))&gt;0,"Transaktion mehrfach","okay"),"")</f>
        <v>okay</v>
      </c>
      <c r="AS2070" s="10" t="s">
        <v>12797</v>
      </c>
      <c r="AT2070" s="10"/>
    </row>
    <row r="2071" spans="1:46" x14ac:dyDescent="0.25">
      <c r="A2071" s="14" t="str">
        <f>IFERROR(IF(BTT[[#This Row],[Lfd Nr. 
(aus konsolidierter Datei)]]&lt;&gt;"",BTT[[#This Row],[Lfd Nr. 
(aus konsolidierter Datei)]],VLOOKUP(aktives_Teilprojekt,Teilprojekte[[Teilprojekte]:[Kürzel]],2,FALSE)&amp;ROW(BTT[[#This Row],[Lfd Nr.
(automatisch)]])-2),"")</f>
        <v>FI2041</v>
      </c>
      <c r="B2071" s="15"/>
      <c r="C2071" s="15"/>
      <c r="E2071" s="10" t="str">
        <f>IFERROR(IF(NOT(BTT[[#This Row],[Manuelle Änderung des Verantwortliches TP
(Auswahl - bei Bedarf)]]=""),BTT[[#This Row],[Manuelle Änderung des Verantwortliches TP
(Auswahl - bei Bedarf)]],VLOOKUP(BTT[[#This Row],[Hauptprozess
(Pflichtauswahl)]],Hauptprozesse[],3,FALSE)),"")</f>
        <v>FI</v>
      </c>
      <c r="F2071" t="s">
        <v>3</v>
      </c>
      <c r="G2071" t="s">
        <v>14158</v>
      </c>
      <c r="H2071" s="10" t="s">
        <v>3</v>
      </c>
      <c r="I2071" t="s">
        <v>9106</v>
      </c>
      <c r="J2071" s="10" t="str">
        <f>IFERROR(VLOOKUP(BTT[[#This Row],[Verwendete Transaktion (Pflichtauswahl)]],Transaktionen[[Transaktionen]:[Langtext]],2,FALSE),"")</f>
        <v>Ertrag Geldhandel</v>
      </c>
      <c r="V2071" s="10" t="str">
        <f>IFERROR(VLOOKUP(BTT[[#This Row],[Verwendetes Formular
(Auswahl falls relevant)]],Formulare[[Formularbezeichnung]:[Formularname (technisch)]],2,FALSE),"")</f>
        <v/>
      </c>
      <c r="Y2071" s="4"/>
      <c r="AK2071" s="10" t="str">
        <f>IF(BTT[[#This Row],[Subprozess
(optionale Auswahl)]]="","okay",IF(VLOOKUP(BTT[[#This Row],[Subprozess
(optionale Auswahl)]],BPML[[Subprozess]:[Zugeordneter Hauptprozess]],3,FALSE)=BTT[[#This Row],[Hauptprozess
(Pflichtauswahl)]],"okay","falscher Subprozess"))</f>
        <v>okay</v>
      </c>
      <c r="AL2071" t="str">
        <f>IF(aktives_Teilprojekt="Master","",IF(BTT[[#This Row],[Verantwortliches TP
(automatisch)]]=VLOOKUP(aktives_Teilprojekt,Teilprojekte[[Teilprojekte]:[Kürzel]],2,FALSE),"okay","Hauptprozess anderes TP"))</f>
        <v>okay</v>
      </c>
      <c r="AM20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1" s="10" t="str">
        <f>IFERROR(IF(BTT[[#This Row],[SAP-Modul
(Pflichtauswahl)]]&lt;&gt;VLOOKUP(BTT[[#This Row],[Verwendete Transaktion (Pflichtauswahl)]],Transaktionen[[Transaktionen]:[Modul]],3,FALSE),"Modul anders","okay"),"")</f>
        <v>okay</v>
      </c>
      <c r="AP2071" s="10" t="str">
        <f>IFERROR(IF(COUNTIFS(BTT[Verwendete Transaktion (Pflichtauswahl)],BTT[[#This Row],[Verwendete Transaktion (Pflichtauswahl)]],BTT[SAP-Modul
(Pflichtauswahl)],"&lt;&gt;"&amp;BTT[[#This Row],[SAP-Modul
(Pflichtauswahl)]])&gt;0,"Modul anders","okay"),"")</f>
        <v>okay</v>
      </c>
      <c r="AQ2071" s="10" t="str">
        <f>IFERROR(IF(COUNTIFS(BTT[Verwendete Transaktion (Pflichtauswahl)],BTT[[#This Row],[Verwendete Transaktion (Pflichtauswahl)]],BTT[Verantwortliches TP
(automatisch)],"&lt;&gt;"&amp;BTT[[#This Row],[Verantwortliches TP
(automatisch)]])&gt;0,"Transaktion mehrfach","okay"),"")</f>
        <v>okay</v>
      </c>
      <c r="AR2071" s="10" t="str">
        <f>IFERROR(IF(COUNTIFS(BTT[Verwendete Transaktion (Pflichtauswahl)],BTT[[#This Row],[Verwendete Transaktion (Pflichtauswahl)]],BTT[Verantwortliches TP
(automatisch)],"&lt;&gt;"&amp;VLOOKUP(aktives_Teilprojekt,Teilprojekte[[Teilprojekte]:[Kürzel]],2,FALSE))&gt;0,"Transaktion mehrfach","okay"),"")</f>
        <v>okay</v>
      </c>
      <c r="AS2071" s="10" t="s">
        <v>12798</v>
      </c>
      <c r="AT2071" s="10"/>
    </row>
    <row r="2072" spans="1:46" x14ac:dyDescent="0.25">
      <c r="A2072" s="14" t="str">
        <f>IFERROR(IF(BTT[[#This Row],[Lfd Nr. 
(aus konsolidierter Datei)]]&lt;&gt;"",BTT[[#This Row],[Lfd Nr. 
(aus konsolidierter Datei)]],VLOOKUP(aktives_Teilprojekt,Teilprojekte[[Teilprojekte]:[Kürzel]],2,FALSE)&amp;ROW(BTT[[#This Row],[Lfd Nr.
(automatisch)]])-2),"")</f>
        <v>FI2042</v>
      </c>
      <c r="B2072" s="15"/>
      <c r="C2072" s="15"/>
      <c r="E2072" s="10" t="str">
        <f>IFERROR(IF(NOT(BTT[[#This Row],[Manuelle Änderung des Verantwortliches TP
(Auswahl - bei Bedarf)]]=""),BTT[[#This Row],[Manuelle Änderung des Verantwortliches TP
(Auswahl - bei Bedarf)]],VLOOKUP(BTT[[#This Row],[Hauptprozess
(Pflichtauswahl)]],Hauptprozesse[],3,FALSE)),"")</f>
        <v>FI</v>
      </c>
      <c r="F2072" t="s">
        <v>3</v>
      </c>
      <c r="G2072" t="s">
        <v>14158</v>
      </c>
      <c r="H2072" s="10" t="s">
        <v>3</v>
      </c>
      <c r="I2072" t="s">
        <v>315</v>
      </c>
      <c r="J2072" s="10" t="str">
        <f>IFERROR(VLOOKUP(BTT[[#This Row],[Verwendete Transaktion (Pflichtauswahl)]],Transaktionen[[Transaktionen]:[Langtext]],2,FALSE),"")</f>
        <v>Erweiterte Kontenabstimmung</v>
      </c>
      <c r="V2072" s="10" t="str">
        <f>IFERROR(VLOOKUP(BTT[[#This Row],[Verwendetes Formular
(Auswahl falls relevant)]],Formulare[[Formularbezeichnung]:[Formularname (technisch)]],2,FALSE),"")</f>
        <v/>
      </c>
      <c r="Y2072" s="4"/>
      <c r="AK2072" s="10" t="str">
        <f>IF(BTT[[#This Row],[Subprozess
(optionale Auswahl)]]="","okay",IF(VLOOKUP(BTT[[#This Row],[Subprozess
(optionale Auswahl)]],BPML[[Subprozess]:[Zugeordneter Hauptprozess]],3,FALSE)=BTT[[#This Row],[Hauptprozess
(Pflichtauswahl)]],"okay","falscher Subprozess"))</f>
        <v>okay</v>
      </c>
      <c r="AL2072" t="str">
        <f>IF(aktives_Teilprojekt="Master","",IF(BTT[[#This Row],[Verantwortliches TP
(automatisch)]]=VLOOKUP(aktives_Teilprojekt,Teilprojekte[[Teilprojekte]:[Kürzel]],2,FALSE),"okay","Hauptprozess anderes TP"))</f>
        <v>okay</v>
      </c>
      <c r="AM20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2" s="10" t="str">
        <f>IFERROR(IF(BTT[[#This Row],[SAP-Modul
(Pflichtauswahl)]]&lt;&gt;VLOOKUP(BTT[[#This Row],[Verwendete Transaktion (Pflichtauswahl)]],Transaktionen[[Transaktionen]:[Modul]],3,FALSE),"Modul anders","okay"),"")</f>
        <v>okay</v>
      </c>
      <c r="AP2072" s="10" t="str">
        <f>IFERROR(IF(COUNTIFS(BTT[Verwendete Transaktion (Pflichtauswahl)],BTT[[#This Row],[Verwendete Transaktion (Pflichtauswahl)]],BTT[SAP-Modul
(Pflichtauswahl)],"&lt;&gt;"&amp;BTT[[#This Row],[SAP-Modul
(Pflichtauswahl)]])&gt;0,"Modul anders","okay"),"")</f>
        <v>okay</v>
      </c>
      <c r="AQ2072" s="10" t="str">
        <f>IFERROR(IF(COUNTIFS(BTT[Verwendete Transaktion (Pflichtauswahl)],BTT[[#This Row],[Verwendete Transaktion (Pflichtauswahl)]],BTT[Verantwortliches TP
(automatisch)],"&lt;&gt;"&amp;BTT[[#This Row],[Verantwortliches TP
(automatisch)]])&gt;0,"Transaktion mehrfach","okay"),"")</f>
        <v>okay</v>
      </c>
      <c r="AR2072" s="10" t="str">
        <f>IFERROR(IF(COUNTIFS(BTT[Verwendete Transaktion (Pflichtauswahl)],BTT[[#This Row],[Verwendete Transaktion (Pflichtauswahl)]],BTT[Verantwortliches TP
(automatisch)],"&lt;&gt;"&amp;VLOOKUP(aktives_Teilprojekt,Teilprojekte[[Teilprojekte]:[Kürzel]],2,FALSE))&gt;0,"Transaktion mehrfach","okay"),"")</f>
        <v>okay</v>
      </c>
      <c r="AS2072" s="10" t="s">
        <v>12799</v>
      </c>
      <c r="AT2072" s="10"/>
    </row>
    <row r="2073" spans="1:46" x14ac:dyDescent="0.25">
      <c r="A2073" s="14" t="str">
        <f>IFERROR(IF(BTT[[#This Row],[Lfd Nr. 
(aus konsolidierter Datei)]]&lt;&gt;"",BTT[[#This Row],[Lfd Nr. 
(aus konsolidierter Datei)]],VLOOKUP(aktives_Teilprojekt,Teilprojekte[[Teilprojekte]:[Kürzel]],2,FALSE)&amp;ROW(BTT[[#This Row],[Lfd Nr.
(automatisch)]])-2),"")</f>
        <v>FI2043</v>
      </c>
      <c r="B2073" s="15"/>
      <c r="C2073" s="15"/>
      <c r="E2073" s="10" t="str">
        <f>IFERROR(IF(NOT(BTT[[#This Row],[Manuelle Änderung des Verantwortliches TP
(Auswahl - bei Bedarf)]]=""),BTT[[#This Row],[Manuelle Änderung des Verantwortliches TP
(Auswahl - bei Bedarf)]],VLOOKUP(BTT[[#This Row],[Hauptprozess
(Pflichtauswahl)]],Hauptprozesse[],3,FALSE)),"")</f>
        <v>FI</v>
      </c>
      <c r="F2073" t="s">
        <v>3</v>
      </c>
      <c r="G2073" t="s">
        <v>14158</v>
      </c>
      <c r="H2073" s="10" t="s">
        <v>3</v>
      </c>
      <c r="I2073" t="s">
        <v>317</v>
      </c>
      <c r="J2073" s="10" t="str">
        <f>IFERROR(VLOOKUP(BTT[[#This Row],[Verwendete Transaktion (Pflichtauswahl)]],Transaktionen[[Transaktionen]:[Langtext]],2,FALSE),"")</f>
        <v>Tagesvergl. Dispos. und Umsätze</v>
      </c>
      <c r="V2073" s="10" t="str">
        <f>IFERROR(VLOOKUP(BTT[[#This Row],[Verwendetes Formular
(Auswahl falls relevant)]],Formulare[[Formularbezeichnung]:[Formularname (technisch)]],2,FALSE),"")</f>
        <v/>
      </c>
      <c r="Y2073" s="4"/>
      <c r="AK2073" s="10" t="str">
        <f>IF(BTT[[#This Row],[Subprozess
(optionale Auswahl)]]="","okay",IF(VLOOKUP(BTT[[#This Row],[Subprozess
(optionale Auswahl)]],BPML[[Subprozess]:[Zugeordneter Hauptprozess]],3,FALSE)=BTT[[#This Row],[Hauptprozess
(Pflichtauswahl)]],"okay","falscher Subprozess"))</f>
        <v>okay</v>
      </c>
      <c r="AL2073" t="str">
        <f>IF(aktives_Teilprojekt="Master","",IF(BTT[[#This Row],[Verantwortliches TP
(automatisch)]]=VLOOKUP(aktives_Teilprojekt,Teilprojekte[[Teilprojekte]:[Kürzel]],2,FALSE),"okay","Hauptprozess anderes TP"))</f>
        <v>okay</v>
      </c>
      <c r="AM20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3" s="10" t="str">
        <f>IFERROR(IF(BTT[[#This Row],[SAP-Modul
(Pflichtauswahl)]]&lt;&gt;VLOOKUP(BTT[[#This Row],[Verwendete Transaktion (Pflichtauswahl)]],Transaktionen[[Transaktionen]:[Modul]],3,FALSE),"Modul anders","okay"),"")</f>
        <v>okay</v>
      </c>
      <c r="AP2073" s="10" t="str">
        <f>IFERROR(IF(COUNTIFS(BTT[Verwendete Transaktion (Pflichtauswahl)],BTT[[#This Row],[Verwendete Transaktion (Pflichtauswahl)]],BTT[SAP-Modul
(Pflichtauswahl)],"&lt;&gt;"&amp;BTT[[#This Row],[SAP-Modul
(Pflichtauswahl)]])&gt;0,"Modul anders","okay"),"")</f>
        <v>okay</v>
      </c>
      <c r="AQ2073" s="10" t="str">
        <f>IFERROR(IF(COUNTIFS(BTT[Verwendete Transaktion (Pflichtauswahl)],BTT[[#This Row],[Verwendete Transaktion (Pflichtauswahl)]],BTT[Verantwortliches TP
(automatisch)],"&lt;&gt;"&amp;BTT[[#This Row],[Verantwortliches TP
(automatisch)]])&gt;0,"Transaktion mehrfach","okay"),"")</f>
        <v>okay</v>
      </c>
      <c r="AR2073" s="10" t="str">
        <f>IFERROR(IF(COUNTIFS(BTT[Verwendete Transaktion (Pflichtauswahl)],BTT[[#This Row],[Verwendete Transaktion (Pflichtauswahl)]],BTT[Verantwortliches TP
(automatisch)],"&lt;&gt;"&amp;VLOOKUP(aktives_Teilprojekt,Teilprojekte[[Teilprojekte]:[Kürzel]],2,FALSE))&gt;0,"Transaktion mehrfach","okay"),"")</f>
        <v>okay</v>
      </c>
      <c r="AS2073" s="10" t="s">
        <v>12800</v>
      </c>
      <c r="AT2073" s="10"/>
    </row>
    <row r="2074" spans="1:46" x14ac:dyDescent="0.25">
      <c r="A2074" s="14" t="str">
        <f>IFERROR(IF(BTT[[#This Row],[Lfd Nr. 
(aus konsolidierter Datei)]]&lt;&gt;"",BTT[[#This Row],[Lfd Nr. 
(aus konsolidierter Datei)]],VLOOKUP(aktives_Teilprojekt,Teilprojekte[[Teilprojekte]:[Kürzel]],2,FALSE)&amp;ROW(BTT[[#This Row],[Lfd Nr.
(automatisch)]])-2),"")</f>
        <v>FI2044</v>
      </c>
      <c r="B2074" s="15"/>
      <c r="C2074" s="15"/>
      <c r="E2074" s="10" t="str">
        <f>IFERROR(IF(NOT(BTT[[#This Row],[Manuelle Änderung des Verantwortliches TP
(Auswahl - bei Bedarf)]]=""),BTT[[#This Row],[Manuelle Änderung des Verantwortliches TP
(Auswahl - bei Bedarf)]],VLOOKUP(BTT[[#This Row],[Hauptprozess
(Pflichtauswahl)]],Hauptprozesse[],3,FALSE)),"")</f>
        <v>FI</v>
      </c>
      <c r="F2074" t="s">
        <v>3</v>
      </c>
      <c r="G2074" t="s">
        <v>14158</v>
      </c>
      <c r="H2074" s="10" t="s">
        <v>3</v>
      </c>
      <c r="I2074" t="s">
        <v>323</v>
      </c>
      <c r="J2074" s="10" t="str">
        <f>IFERROR(VLOOKUP(BTT[[#This Row],[Verwendete Transaktion (Pflichtauswahl)]],Transaktionen[[Transaktionen]:[Langtext]],2,FALSE),"")</f>
        <v>autom. Disp. erz. - SAP-Zahllauf</v>
      </c>
      <c r="V2074" s="10" t="str">
        <f>IFERROR(VLOOKUP(BTT[[#This Row],[Verwendetes Formular
(Auswahl falls relevant)]],Formulare[[Formularbezeichnung]:[Formularname (technisch)]],2,FALSE),"")</f>
        <v/>
      </c>
      <c r="Y2074" s="4"/>
      <c r="AK2074" s="10" t="str">
        <f>IF(BTT[[#This Row],[Subprozess
(optionale Auswahl)]]="","okay",IF(VLOOKUP(BTT[[#This Row],[Subprozess
(optionale Auswahl)]],BPML[[Subprozess]:[Zugeordneter Hauptprozess]],3,FALSE)=BTT[[#This Row],[Hauptprozess
(Pflichtauswahl)]],"okay","falscher Subprozess"))</f>
        <v>okay</v>
      </c>
      <c r="AL2074" t="str">
        <f>IF(aktives_Teilprojekt="Master","",IF(BTT[[#This Row],[Verantwortliches TP
(automatisch)]]=VLOOKUP(aktives_Teilprojekt,Teilprojekte[[Teilprojekte]:[Kürzel]],2,FALSE),"okay","Hauptprozess anderes TP"))</f>
        <v>okay</v>
      </c>
      <c r="AM20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4" s="10" t="str">
        <f>IFERROR(IF(BTT[[#This Row],[SAP-Modul
(Pflichtauswahl)]]&lt;&gt;VLOOKUP(BTT[[#This Row],[Verwendete Transaktion (Pflichtauswahl)]],Transaktionen[[Transaktionen]:[Modul]],3,FALSE),"Modul anders","okay"),"")</f>
        <v>okay</v>
      </c>
      <c r="AP2074" s="10" t="str">
        <f>IFERROR(IF(COUNTIFS(BTT[Verwendete Transaktion (Pflichtauswahl)],BTT[[#This Row],[Verwendete Transaktion (Pflichtauswahl)]],BTT[SAP-Modul
(Pflichtauswahl)],"&lt;&gt;"&amp;BTT[[#This Row],[SAP-Modul
(Pflichtauswahl)]])&gt;0,"Modul anders","okay"),"")</f>
        <v>okay</v>
      </c>
      <c r="AQ2074" s="10" t="str">
        <f>IFERROR(IF(COUNTIFS(BTT[Verwendete Transaktion (Pflichtauswahl)],BTT[[#This Row],[Verwendete Transaktion (Pflichtauswahl)]],BTT[Verantwortliches TP
(automatisch)],"&lt;&gt;"&amp;BTT[[#This Row],[Verantwortliches TP
(automatisch)]])&gt;0,"Transaktion mehrfach","okay"),"")</f>
        <v>okay</v>
      </c>
      <c r="AR2074" s="10" t="str">
        <f>IFERROR(IF(COUNTIFS(BTT[Verwendete Transaktion (Pflichtauswahl)],BTT[[#This Row],[Verwendete Transaktion (Pflichtauswahl)]],BTT[Verantwortliches TP
(automatisch)],"&lt;&gt;"&amp;VLOOKUP(aktives_Teilprojekt,Teilprojekte[[Teilprojekte]:[Kürzel]],2,FALSE))&gt;0,"Transaktion mehrfach","okay"),"")</f>
        <v>okay</v>
      </c>
      <c r="AS2074" s="10" t="s">
        <v>12801</v>
      </c>
      <c r="AT2074" s="10"/>
    </row>
    <row r="2075" spans="1:46" x14ac:dyDescent="0.25">
      <c r="A2075" s="14" t="str">
        <f>IFERROR(IF(BTT[[#This Row],[Lfd Nr. 
(aus konsolidierter Datei)]]&lt;&gt;"",BTT[[#This Row],[Lfd Nr. 
(aus konsolidierter Datei)]],VLOOKUP(aktives_Teilprojekt,Teilprojekte[[Teilprojekte]:[Kürzel]],2,FALSE)&amp;ROW(BTT[[#This Row],[Lfd Nr.
(automatisch)]])-2),"")</f>
        <v>FI2045</v>
      </c>
      <c r="B2075" s="15"/>
      <c r="C2075" s="15"/>
      <c r="E2075" s="10" t="str">
        <f>IFERROR(IF(NOT(BTT[[#This Row],[Manuelle Änderung des Verantwortliches TP
(Auswahl - bei Bedarf)]]=""),BTT[[#This Row],[Manuelle Änderung des Verantwortliches TP
(Auswahl - bei Bedarf)]],VLOOKUP(BTT[[#This Row],[Hauptprozess
(Pflichtauswahl)]],Hauptprozesse[],3,FALSE)),"")</f>
        <v>FI</v>
      </c>
      <c r="F2075" t="s">
        <v>3</v>
      </c>
      <c r="G2075" t="s">
        <v>14158</v>
      </c>
      <c r="H2075" s="10" t="s">
        <v>3</v>
      </c>
      <c r="I2075" t="s">
        <v>325</v>
      </c>
      <c r="J2075" s="10" t="str">
        <f>IFERROR(VLOOKUP(BTT[[#This Row],[Verwendete Transaktion (Pflichtauswahl)]],Transaktionen[[Transaktionen]:[Langtext]],2,FALSE),"")</f>
        <v>Liste Clearing-Überträge</v>
      </c>
      <c r="V2075" s="10" t="str">
        <f>IFERROR(VLOOKUP(BTT[[#This Row],[Verwendetes Formular
(Auswahl falls relevant)]],Formulare[[Formularbezeichnung]:[Formularname (technisch)]],2,FALSE),"")</f>
        <v/>
      </c>
      <c r="Y2075" s="4"/>
      <c r="AK2075" s="10" t="str">
        <f>IF(BTT[[#This Row],[Subprozess
(optionale Auswahl)]]="","okay",IF(VLOOKUP(BTT[[#This Row],[Subprozess
(optionale Auswahl)]],BPML[[Subprozess]:[Zugeordneter Hauptprozess]],3,FALSE)=BTT[[#This Row],[Hauptprozess
(Pflichtauswahl)]],"okay","falscher Subprozess"))</f>
        <v>okay</v>
      </c>
      <c r="AL2075" t="str">
        <f>IF(aktives_Teilprojekt="Master","",IF(BTT[[#This Row],[Verantwortliches TP
(automatisch)]]=VLOOKUP(aktives_Teilprojekt,Teilprojekte[[Teilprojekte]:[Kürzel]],2,FALSE),"okay","Hauptprozess anderes TP"))</f>
        <v>okay</v>
      </c>
      <c r="AM20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5" s="10" t="str">
        <f>IFERROR(IF(BTT[[#This Row],[SAP-Modul
(Pflichtauswahl)]]&lt;&gt;VLOOKUP(BTT[[#This Row],[Verwendete Transaktion (Pflichtauswahl)]],Transaktionen[[Transaktionen]:[Modul]],3,FALSE),"Modul anders","okay"),"")</f>
        <v>okay</v>
      </c>
      <c r="AP2075" s="10" t="str">
        <f>IFERROR(IF(COUNTIFS(BTT[Verwendete Transaktion (Pflichtauswahl)],BTT[[#This Row],[Verwendete Transaktion (Pflichtauswahl)]],BTT[SAP-Modul
(Pflichtauswahl)],"&lt;&gt;"&amp;BTT[[#This Row],[SAP-Modul
(Pflichtauswahl)]])&gt;0,"Modul anders","okay"),"")</f>
        <v>okay</v>
      </c>
      <c r="AQ2075" s="10" t="str">
        <f>IFERROR(IF(COUNTIFS(BTT[Verwendete Transaktion (Pflichtauswahl)],BTT[[#This Row],[Verwendete Transaktion (Pflichtauswahl)]],BTT[Verantwortliches TP
(automatisch)],"&lt;&gt;"&amp;BTT[[#This Row],[Verantwortliches TP
(automatisch)]])&gt;0,"Transaktion mehrfach","okay"),"")</f>
        <v>okay</v>
      </c>
      <c r="AR2075" s="10" t="str">
        <f>IFERROR(IF(COUNTIFS(BTT[Verwendete Transaktion (Pflichtauswahl)],BTT[[#This Row],[Verwendete Transaktion (Pflichtauswahl)]],BTT[Verantwortliches TP
(automatisch)],"&lt;&gt;"&amp;VLOOKUP(aktives_Teilprojekt,Teilprojekte[[Teilprojekte]:[Kürzel]],2,FALSE))&gt;0,"Transaktion mehrfach","okay"),"")</f>
        <v>okay</v>
      </c>
      <c r="AS2075" s="10" t="s">
        <v>12802</v>
      </c>
      <c r="AT2075" s="10"/>
    </row>
    <row r="2076" spans="1:46" x14ac:dyDescent="0.25">
      <c r="A2076" s="14" t="str">
        <f>IFERROR(IF(BTT[[#This Row],[Lfd Nr. 
(aus konsolidierter Datei)]]&lt;&gt;"",BTT[[#This Row],[Lfd Nr. 
(aus konsolidierter Datei)]],VLOOKUP(aktives_Teilprojekt,Teilprojekte[[Teilprojekte]:[Kürzel]],2,FALSE)&amp;ROW(BTT[[#This Row],[Lfd Nr.
(automatisch)]])-2),"")</f>
        <v>FI2046</v>
      </c>
      <c r="B2076" s="15"/>
      <c r="C2076" s="15"/>
      <c r="E2076" s="10" t="str">
        <f>IFERROR(IF(NOT(BTT[[#This Row],[Manuelle Änderung des Verantwortliches TP
(Auswahl - bei Bedarf)]]=""),BTT[[#This Row],[Manuelle Änderung des Verantwortliches TP
(Auswahl - bei Bedarf)]],VLOOKUP(BTT[[#This Row],[Hauptprozess
(Pflichtauswahl)]],Hauptprozesse[],3,FALSE)),"")</f>
        <v>FI</v>
      </c>
      <c r="F2076" t="s">
        <v>3</v>
      </c>
      <c r="G2076" t="s">
        <v>14158</v>
      </c>
      <c r="H2076" s="10" t="s">
        <v>3</v>
      </c>
      <c r="I2076" t="s">
        <v>331</v>
      </c>
      <c r="J2076" s="10" t="str">
        <f>IFERROR(VLOOKUP(BTT[[#This Row],[Verwendete Transaktion (Pflichtauswahl)]],Transaktionen[[Transaktionen]:[Langtext]],2,FALSE),"")</f>
        <v>CPW Liquiditätsvorschau</v>
      </c>
      <c r="V2076" s="10" t="str">
        <f>IFERROR(VLOOKUP(BTT[[#This Row],[Verwendetes Formular
(Auswahl falls relevant)]],Formulare[[Formularbezeichnung]:[Formularname (technisch)]],2,FALSE),"")</f>
        <v/>
      </c>
      <c r="Y2076" s="4"/>
      <c r="AK2076" s="10" t="str">
        <f>IF(BTT[[#This Row],[Subprozess
(optionale Auswahl)]]="","okay",IF(VLOOKUP(BTT[[#This Row],[Subprozess
(optionale Auswahl)]],BPML[[Subprozess]:[Zugeordneter Hauptprozess]],3,FALSE)=BTT[[#This Row],[Hauptprozess
(Pflichtauswahl)]],"okay","falscher Subprozess"))</f>
        <v>okay</v>
      </c>
      <c r="AL2076" t="str">
        <f>IF(aktives_Teilprojekt="Master","",IF(BTT[[#This Row],[Verantwortliches TP
(automatisch)]]=VLOOKUP(aktives_Teilprojekt,Teilprojekte[[Teilprojekte]:[Kürzel]],2,FALSE),"okay","Hauptprozess anderes TP"))</f>
        <v>okay</v>
      </c>
      <c r="AM20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6" s="10" t="str">
        <f>IFERROR(IF(BTT[[#This Row],[SAP-Modul
(Pflichtauswahl)]]&lt;&gt;VLOOKUP(BTT[[#This Row],[Verwendete Transaktion (Pflichtauswahl)]],Transaktionen[[Transaktionen]:[Modul]],3,FALSE),"Modul anders","okay"),"")</f>
        <v>okay</v>
      </c>
      <c r="AP2076" s="10" t="str">
        <f>IFERROR(IF(COUNTIFS(BTT[Verwendete Transaktion (Pflichtauswahl)],BTT[[#This Row],[Verwendete Transaktion (Pflichtauswahl)]],BTT[SAP-Modul
(Pflichtauswahl)],"&lt;&gt;"&amp;BTT[[#This Row],[SAP-Modul
(Pflichtauswahl)]])&gt;0,"Modul anders","okay"),"")</f>
        <v>okay</v>
      </c>
      <c r="AQ2076" s="10" t="str">
        <f>IFERROR(IF(COUNTIFS(BTT[Verwendete Transaktion (Pflichtauswahl)],BTT[[#This Row],[Verwendete Transaktion (Pflichtauswahl)]],BTT[Verantwortliches TP
(automatisch)],"&lt;&gt;"&amp;BTT[[#This Row],[Verantwortliches TP
(automatisch)]])&gt;0,"Transaktion mehrfach","okay"),"")</f>
        <v>okay</v>
      </c>
      <c r="AR2076" s="10" t="str">
        <f>IFERROR(IF(COUNTIFS(BTT[Verwendete Transaktion (Pflichtauswahl)],BTT[[#This Row],[Verwendete Transaktion (Pflichtauswahl)]],BTT[Verantwortliches TP
(automatisch)],"&lt;&gt;"&amp;VLOOKUP(aktives_Teilprojekt,Teilprojekte[[Teilprojekte]:[Kürzel]],2,FALSE))&gt;0,"Transaktion mehrfach","okay"),"")</f>
        <v>okay</v>
      </c>
      <c r="AS2076" s="10" t="s">
        <v>12803</v>
      </c>
      <c r="AT2076" s="10"/>
    </row>
    <row r="2077" spans="1:46" x14ac:dyDescent="0.25">
      <c r="A2077" s="14" t="str">
        <f>IFERROR(IF(BTT[[#This Row],[Lfd Nr. 
(aus konsolidierter Datei)]]&lt;&gt;"",BTT[[#This Row],[Lfd Nr. 
(aus konsolidierter Datei)]],VLOOKUP(aktives_Teilprojekt,Teilprojekte[[Teilprojekte]:[Kürzel]],2,FALSE)&amp;ROW(BTT[[#This Row],[Lfd Nr.
(automatisch)]])-2),"")</f>
        <v>FI2047</v>
      </c>
      <c r="B2077" s="15"/>
      <c r="C2077" s="15"/>
      <c r="E2077" s="10" t="str">
        <f>IFERROR(IF(NOT(BTT[[#This Row],[Manuelle Änderung des Verantwortliches TP
(Auswahl - bei Bedarf)]]=""),BTT[[#This Row],[Manuelle Änderung des Verantwortliches TP
(Auswahl - bei Bedarf)]],VLOOKUP(BTT[[#This Row],[Hauptprozess
(Pflichtauswahl)]],Hauptprozesse[],3,FALSE)),"")</f>
        <v>FI</v>
      </c>
      <c r="F2077" t="s">
        <v>3</v>
      </c>
      <c r="G2077" t="s">
        <v>14158</v>
      </c>
      <c r="H2077" s="10" t="s">
        <v>3</v>
      </c>
      <c r="I2077" t="s">
        <v>333</v>
      </c>
      <c r="J2077" s="10" t="str">
        <f>IFERROR(VLOOKUP(BTT[[#This Row],[Verwendete Transaktion (Pflichtauswahl)]],Transaktionen[[Transaktionen]:[Langtext]],2,FALSE),"")</f>
        <v>Abstimmungsergebnis</v>
      </c>
      <c r="V2077" s="10" t="str">
        <f>IFERROR(VLOOKUP(BTT[[#This Row],[Verwendetes Formular
(Auswahl falls relevant)]],Formulare[[Formularbezeichnung]:[Formularname (technisch)]],2,FALSE),"")</f>
        <v/>
      </c>
      <c r="Y2077" s="4"/>
      <c r="AK2077" s="10" t="str">
        <f>IF(BTT[[#This Row],[Subprozess
(optionale Auswahl)]]="","okay",IF(VLOOKUP(BTT[[#This Row],[Subprozess
(optionale Auswahl)]],BPML[[Subprozess]:[Zugeordneter Hauptprozess]],3,FALSE)=BTT[[#This Row],[Hauptprozess
(Pflichtauswahl)]],"okay","falscher Subprozess"))</f>
        <v>okay</v>
      </c>
      <c r="AL2077" t="str">
        <f>IF(aktives_Teilprojekt="Master","",IF(BTT[[#This Row],[Verantwortliches TP
(automatisch)]]=VLOOKUP(aktives_Teilprojekt,Teilprojekte[[Teilprojekte]:[Kürzel]],2,FALSE),"okay","Hauptprozess anderes TP"))</f>
        <v>okay</v>
      </c>
      <c r="AM20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7" s="10" t="str">
        <f>IFERROR(IF(BTT[[#This Row],[SAP-Modul
(Pflichtauswahl)]]&lt;&gt;VLOOKUP(BTT[[#This Row],[Verwendete Transaktion (Pflichtauswahl)]],Transaktionen[[Transaktionen]:[Modul]],3,FALSE),"Modul anders","okay"),"")</f>
        <v>okay</v>
      </c>
      <c r="AP2077" s="10" t="str">
        <f>IFERROR(IF(COUNTIFS(BTT[Verwendete Transaktion (Pflichtauswahl)],BTT[[#This Row],[Verwendete Transaktion (Pflichtauswahl)]],BTT[SAP-Modul
(Pflichtauswahl)],"&lt;&gt;"&amp;BTT[[#This Row],[SAP-Modul
(Pflichtauswahl)]])&gt;0,"Modul anders","okay"),"")</f>
        <v>okay</v>
      </c>
      <c r="AQ2077" s="10" t="str">
        <f>IFERROR(IF(COUNTIFS(BTT[Verwendete Transaktion (Pflichtauswahl)],BTT[[#This Row],[Verwendete Transaktion (Pflichtauswahl)]],BTT[Verantwortliches TP
(automatisch)],"&lt;&gt;"&amp;BTT[[#This Row],[Verantwortliches TP
(automatisch)]])&gt;0,"Transaktion mehrfach","okay"),"")</f>
        <v>okay</v>
      </c>
      <c r="AR2077" s="10" t="str">
        <f>IFERROR(IF(COUNTIFS(BTT[Verwendete Transaktion (Pflichtauswahl)],BTT[[#This Row],[Verwendete Transaktion (Pflichtauswahl)]],BTT[Verantwortliches TP
(automatisch)],"&lt;&gt;"&amp;VLOOKUP(aktives_Teilprojekt,Teilprojekte[[Teilprojekte]:[Kürzel]],2,FALSE))&gt;0,"Transaktion mehrfach","okay"),"")</f>
        <v>okay</v>
      </c>
      <c r="AS2077" s="10" t="s">
        <v>12804</v>
      </c>
      <c r="AT2077" s="10"/>
    </row>
    <row r="2078" spans="1:46" x14ac:dyDescent="0.25">
      <c r="A2078" s="14" t="str">
        <f>IFERROR(IF(BTT[[#This Row],[Lfd Nr. 
(aus konsolidierter Datei)]]&lt;&gt;"",BTT[[#This Row],[Lfd Nr. 
(aus konsolidierter Datei)]],VLOOKUP(aktives_Teilprojekt,Teilprojekte[[Teilprojekte]:[Kürzel]],2,FALSE)&amp;ROW(BTT[[#This Row],[Lfd Nr.
(automatisch)]])-2),"")</f>
        <v>FI2048</v>
      </c>
      <c r="B2078" s="15"/>
      <c r="C2078" s="15"/>
      <c r="E2078" s="10" t="str">
        <f>IFERROR(IF(NOT(BTT[[#This Row],[Manuelle Änderung des Verantwortliches TP
(Auswahl - bei Bedarf)]]=""),BTT[[#This Row],[Manuelle Änderung des Verantwortliches TP
(Auswahl - bei Bedarf)]],VLOOKUP(BTT[[#This Row],[Hauptprozess
(Pflichtauswahl)]],Hauptprozesse[],3,FALSE)),"")</f>
        <v>FI</v>
      </c>
      <c r="F2078" t="s">
        <v>3</v>
      </c>
      <c r="G2078" t="s">
        <v>14158</v>
      </c>
      <c r="H2078" s="10" t="s">
        <v>3</v>
      </c>
      <c r="I2078" t="s">
        <v>335</v>
      </c>
      <c r="J2078" s="10" t="str">
        <f>IFERROR(VLOOKUP(BTT[[#This Row],[Verwendete Transaktion (Pflichtauswahl)]],Transaktionen[[Transaktionen]:[Langtext]],2,FALSE),"")</f>
        <v>Dispoerfolgsbericht</v>
      </c>
      <c r="V2078" s="10" t="str">
        <f>IFERROR(VLOOKUP(BTT[[#This Row],[Verwendetes Formular
(Auswahl falls relevant)]],Formulare[[Formularbezeichnung]:[Formularname (technisch)]],2,FALSE),"")</f>
        <v/>
      </c>
      <c r="Y2078" s="4"/>
      <c r="AK2078" s="10" t="str">
        <f>IF(BTT[[#This Row],[Subprozess
(optionale Auswahl)]]="","okay",IF(VLOOKUP(BTT[[#This Row],[Subprozess
(optionale Auswahl)]],BPML[[Subprozess]:[Zugeordneter Hauptprozess]],3,FALSE)=BTT[[#This Row],[Hauptprozess
(Pflichtauswahl)]],"okay","falscher Subprozess"))</f>
        <v>okay</v>
      </c>
      <c r="AL2078" t="str">
        <f>IF(aktives_Teilprojekt="Master","",IF(BTT[[#This Row],[Verantwortliches TP
(automatisch)]]=VLOOKUP(aktives_Teilprojekt,Teilprojekte[[Teilprojekte]:[Kürzel]],2,FALSE),"okay","Hauptprozess anderes TP"))</f>
        <v>okay</v>
      </c>
      <c r="AM20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8" s="10" t="str">
        <f>IFERROR(IF(BTT[[#This Row],[SAP-Modul
(Pflichtauswahl)]]&lt;&gt;VLOOKUP(BTT[[#This Row],[Verwendete Transaktion (Pflichtauswahl)]],Transaktionen[[Transaktionen]:[Modul]],3,FALSE),"Modul anders","okay"),"")</f>
        <v>okay</v>
      </c>
      <c r="AP2078" s="10" t="str">
        <f>IFERROR(IF(COUNTIFS(BTT[Verwendete Transaktion (Pflichtauswahl)],BTT[[#This Row],[Verwendete Transaktion (Pflichtauswahl)]],BTT[SAP-Modul
(Pflichtauswahl)],"&lt;&gt;"&amp;BTT[[#This Row],[SAP-Modul
(Pflichtauswahl)]])&gt;0,"Modul anders","okay"),"")</f>
        <v>okay</v>
      </c>
      <c r="AQ2078" s="10" t="str">
        <f>IFERROR(IF(COUNTIFS(BTT[Verwendete Transaktion (Pflichtauswahl)],BTT[[#This Row],[Verwendete Transaktion (Pflichtauswahl)]],BTT[Verantwortliches TP
(automatisch)],"&lt;&gt;"&amp;BTT[[#This Row],[Verantwortliches TP
(automatisch)]])&gt;0,"Transaktion mehrfach","okay"),"")</f>
        <v>okay</v>
      </c>
      <c r="AR2078" s="10" t="str">
        <f>IFERROR(IF(COUNTIFS(BTT[Verwendete Transaktion (Pflichtauswahl)],BTT[[#This Row],[Verwendete Transaktion (Pflichtauswahl)]],BTT[Verantwortliches TP
(automatisch)],"&lt;&gt;"&amp;VLOOKUP(aktives_Teilprojekt,Teilprojekte[[Teilprojekte]:[Kürzel]],2,FALSE))&gt;0,"Transaktion mehrfach","okay"),"")</f>
        <v>okay</v>
      </c>
      <c r="AS2078" s="10" t="s">
        <v>12805</v>
      </c>
      <c r="AT2078" s="10"/>
    </row>
    <row r="2079" spans="1:46" x14ac:dyDescent="0.25">
      <c r="A2079" s="14" t="str">
        <f>IFERROR(IF(BTT[[#This Row],[Lfd Nr. 
(aus konsolidierter Datei)]]&lt;&gt;"",BTT[[#This Row],[Lfd Nr. 
(aus konsolidierter Datei)]],VLOOKUP(aktives_Teilprojekt,Teilprojekte[[Teilprojekte]:[Kürzel]],2,FALSE)&amp;ROW(BTT[[#This Row],[Lfd Nr.
(automatisch)]])-2),"")</f>
        <v>FI2049</v>
      </c>
      <c r="B2079" s="15"/>
      <c r="C2079" s="15"/>
      <c r="E2079" s="10" t="str">
        <f>IFERROR(IF(NOT(BTT[[#This Row],[Manuelle Änderung des Verantwortliches TP
(Auswahl - bei Bedarf)]]=""),BTT[[#This Row],[Manuelle Änderung des Verantwortliches TP
(Auswahl - bei Bedarf)]],VLOOKUP(BTT[[#This Row],[Hauptprozess
(Pflichtauswahl)]],Hauptprozesse[],3,FALSE)),"")</f>
        <v>FI</v>
      </c>
      <c r="F2079" t="s">
        <v>3</v>
      </c>
      <c r="G2079" t="s">
        <v>14158</v>
      </c>
      <c r="H2079" s="10" t="s">
        <v>3</v>
      </c>
      <c r="I2079" t="s">
        <v>6462</v>
      </c>
      <c r="J2079" s="10" t="str">
        <f>IFERROR(VLOOKUP(BTT[[#This Row],[Verwendete Transaktion (Pflichtauswahl)]],Transaktionen[[Transaktionen]:[Langtext]],2,FALSE),"")</f>
        <v>Tagesprotokoll Geldhandel</v>
      </c>
      <c r="V2079" s="10" t="str">
        <f>IFERROR(VLOOKUP(BTT[[#This Row],[Verwendetes Formular
(Auswahl falls relevant)]],Formulare[[Formularbezeichnung]:[Formularname (technisch)]],2,FALSE),"")</f>
        <v/>
      </c>
      <c r="Y2079" s="4"/>
      <c r="AK2079" s="10" t="str">
        <f>IF(BTT[[#This Row],[Subprozess
(optionale Auswahl)]]="","okay",IF(VLOOKUP(BTT[[#This Row],[Subprozess
(optionale Auswahl)]],BPML[[Subprozess]:[Zugeordneter Hauptprozess]],3,FALSE)=BTT[[#This Row],[Hauptprozess
(Pflichtauswahl)]],"okay","falscher Subprozess"))</f>
        <v>okay</v>
      </c>
      <c r="AL2079" t="str">
        <f>IF(aktives_Teilprojekt="Master","",IF(BTT[[#This Row],[Verantwortliches TP
(automatisch)]]=VLOOKUP(aktives_Teilprojekt,Teilprojekte[[Teilprojekte]:[Kürzel]],2,FALSE),"okay","Hauptprozess anderes TP"))</f>
        <v>okay</v>
      </c>
      <c r="AM20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9" s="10" t="str">
        <f>IFERROR(IF(BTT[[#This Row],[SAP-Modul
(Pflichtauswahl)]]&lt;&gt;VLOOKUP(BTT[[#This Row],[Verwendete Transaktion (Pflichtauswahl)]],Transaktionen[[Transaktionen]:[Modul]],3,FALSE),"Modul anders","okay"),"")</f>
        <v>okay</v>
      </c>
      <c r="AP2079" s="10" t="str">
        <f>IFERROR(IF(COUNTIFS(BTT[Verwendete Transaktion (Pflichtauswahl)],BTT[[#This Row],[Verwendete Transaktion (Pflichtauswahl)]],BTT[SAP-Modul
(Pflichtauswahl)],"&lt;&gt;"&amp;BTT[[#This Row],[SAP-Modul
(Pflichtauswahl)]])&gt;0,"Modul anders","okay"),"")</f>
        <v>okay</v>
      </c>
      <c r="AQ2079" s="10" t="str">
        <f>IFERROR(IF(COUNTIFS(BTT[Verwendete Transaktion (Pflichtauswahl)],BTT[[#This Row],[Verwendete Transaktion (Pflichtauswahl)]],BTT[Verantwortliches TP
(automatisch)],"&lt;&gt;"&amp;BTT[[#This Row],[Verantwortliches TP
(automatisch)]])&gt;0,"Transaktion mehrfach","okay"),"")</f>
        <v>okay</v>
      </c>
      <c r="AR2079" s="10" t="str">
        <f>IFERROR(IF(COUNTIFS(BTT[Verwendete Transaktion (Pflichtauswahl)],BTT[[#This Row],[Verwendete Transaktion (Pflichtauswahl)]],BTT[Verantwortliches TP
(automatisch)],"&lt;&gt;"&amp;VLOOKUP(aktives_Teilprojekt,Teilprojekte[[Teilprojekte]:[Kürzel]],2,FALSE))&gt;0,"Transaktion mehrfach","okay"),"")</f>
        <v>okay</v>
      </c>
      <c r="AS2079" s="10" t="s">
        <v>12806</v>
      </c>
      <c r="AT2079" s="10"/>
    </row>
    <row r="2080" spans="1:46" x14ac:dyDescent="0.25">
      <c r="A2080" s="14" t="str">
        <f>IFERROR(IF(BTT[[#This Row],[Lfd Nr. 
(aus konsolidierter Datei)]]&lt;&gt;"",BTT[[#This Row],[Lfd Nr. 
(aus konsolidierter Datei)]],VLOOKUP(aktives_Teilprojekt,Teilprojekte[[Teilprojekte]:[Kürzel]],2,FALSE)&amp;ROW(BTT[[#This Row],[Lfd Nr.
(automatisch)]])-2),"")</f>
        <v>FI2050</v>
      </c>
      <c r="B2080" s="15"/>
      <c r="C2080" s="15"/>
      <c r="E2080" s="10" t="str">
        <f>IFERROR(IF(NOT(BTT[[#This Row],[Manuelle Änderung des Verantwortliches TP
(Auswahl - bei Bedarf)]]=""),BTT[[#This Row],[Manuelle Änderung des Verantwortliches TP
(Auswahl - bei Bedarf)]],VLOOKUP(BTT[[#This Row],[Hauptprozess
(Pflichtauswahl)]],Hauptprozesse[],3,FALSE)),"")</f>
        <v>FI</v>
      </c>
      <c r="F2080" t="s">
        <v>3</v>
      </c>
      <c r="G2080" t="s">
        <v>14158</v>
      </c>
      <c r="H2080" s="10" t="s">
        <v>3</v>
      </c>
      <c r="I2080" t="s">
        <v>349</v>
      </c>
      <c r="J2080" s="10" t="str">
        <f>IFERROR(VLOOKUP(BTT[[#This Row],[Verwendete Transaktion (Pflichtauswahl)]],Transaktionen[[Transaktionen]:[Langtext]],2,FALSE),"")</f>
        <v>Saldenentwicklung pro Konto</v>
      </c>
      <c r="V2080" s="10" t="str">
        <f>IFERROR(VLOOKUP(BTT[[#This Row],[Verwendetes Formular
(Auswahl falls relevant)]],Formulare[[Formularbezeichnung]:[Formularname (technisch)]],2,FALSE),"")</f>
        <v/>
      </c>
      <c r="Y2080" s="4"/>
      <c r="AK2080" s="10" t="str">
        <f>IF(BTT[[#This Row],[Subprozess
(optionale Auswahl)]]="","okay",IF(VLOOKUP(BTT[[#This Row],[Subprozess
(optionale Auswahl)]],BPML[[Subprozess]:[Zugeordneter Hauptprozess]],3,FALSE)=BTT[[#This Row],[Hauptprozess
(Pflichtauswahl)]],"okay","falscher Subprozess"))</f>
        <v>okay</v>
      </c>
      <c r="AL2080" t="str">
        <f>IF(aktives_Teilprojekt="Master","",IF(BTT[[#This Row],[Verantwortliches TP
(automatisch)]]=VLOOKUP(aktives_Teilprojekt,Teilprojekte[[Teilprojekte]:[Kürzel]],2,FALSE),"okay","Hauptprozess anderes TP"))</f>
        <v>okay</v>
      </c>
      <c r="AM20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0" s="10" t="str">
        <f>IFERROR(IF(BTT[[#This Row],[SAP-Modul
(Pflichtauswahl)]]&lt;&gt;VLOOKUP(BTT[[#This Row],[Verwendete Transaktion (Pflichtauswahl)]],Transaktionen[[Transaktionen]:[Modul]],3,FALSE),"Modul anders","okay"),"")</f>
        <v>okay</v>
      </c>
      <c r="AP2080" s="10" t="str">
        <f>IFERROR(IF(COUNTIFS(BTT[Verwendete Transaktion (Pflichtauswahl)],BTT[[#This Row],[Verwendete Transaktion (Pflichtauswahl)]],BTT[SAP-Modul
(Pflichtauswahl)],"&lt;&gt;"&amp;BTT[[#This Row],[SAP-Modul
(Pflichtauswahl)]])&gt;0,"Modul anders","okay"),"")</f>
        <v>okay</v>
      </c>
      <c r="AQ2080" s="10" t="str">
        <f>IFERROR(IF(COUNTIFS(BTT[Verwendete Transaktion (Pflichtauswahl)],BTT[[#This Row],[Verwendete Transaktion (Pflichtauswahl)]],BTT[Verantwortliches TP
(automatisch)],"&lt;&gt;"&amp;BTT[[#This Row],[Verantwortliches TP
(automatisch)]])&gt;0,"Transaktion mehrfach","okay"),"")</f>
        <v>okay</v>
      </c>
      <c r="AR2080" s="10" t="str">
        <f>IFERROR(IF(COUNTIFS(BTT[Verwendete Transaktion (Pflichtauswahl)],BTT[[#This Row],[Verwendete Transaktion (Pflichtauswahl)]],BTT[Verantwortliches TP
(automatisch)],"&lt;&gt;"&amp;VLOOKUP(aktives_Teilprojekt,Teilprojekte[[Teilprojekte]:[Kürzel]],2,FALSE))&gt;0,"Transaktion mehrfach","okay"),"")</f>
        <v>okay</v>
      </c>
      <c r="AS2080" s="10" t="s">
        <v>12807</v>
      </c>
      <c r="AT2080" s="10"/>
    </row>
    <row r="2081" spans="1:46" x14ac:dyDescent="0.25">
      <c r="A2081" s="14" t="str">
        <f>IFERROR(IF(BTT[[#This Row],[Lfd Nr. 
(aus konsolidierter Datei)]]&lt;&gt;"",BTT[[#This Row],[Lfd Nr. 
(aus konsolidierter Datei)]],VLOOKUP(aktives_Teilprojekt,Teilprojekte[[Teilprojekte]:[Kürzel]],2,FALSE)&amp;ROW(BTT[[#This Row],[Lfd Nr.
(automatisch)]])-2),"")</f>
        <v>FI2051</v>
      </c>
      <c r="B2081" s="15"/>
      <c r="C2081" s="15"/>
      <c r="E2081" s="10" t="str">
        <f>IFERROR(IF(NOT(BTT[[#This Row],[Manuelle Änderung des Verantwortliches TP
(Auswahl - bei Bedarf)]]=""),BTT[[#This Row],[Manuelle Änderung des Verantwortliches TP
(Auswahl - bei Bedarf)]],VLOOKUP(BTT[[#This Row],[Hauptprozess
(Pflichtauswahl)]],Hauptprozesse[],3,FALSE)),"")</f>
        <v>FI</v>
      </c>
      <c r="F2081" t="s">
        <v>3</v>
      </c>
      <c r="G2081" t="s">
        <v>14158</v>
      </c>
      <c r="H2081" s="10" t="s">
        <v>3</v>
      </c>
      <c r="I2081" t="s">
        <v>365</v>
      </c>
      <c r="J2081" s="10" t="str">
        <f>IFERROR(VLOOKUP(BTT[[#This Row],[Verwendete Transaktion (Pflichtauswahl)]],Transaktionen[[Transaktionen]:[Langtext]],2,FALSE),"")</f>
        <v>ASM: Metadaten zum Auszug anzeigen</v>
      </c>
      <c r="V2081" s="10" t="str">
        <f>IFERROR(VLOOKUP(BTT[[#This Row],[Verwendetes Formular
(Auswahl falls relevant)]],Formulare[[Formularbezeichnung]:[Formularname (technisch)]],2,FALSE),"")</f>
        <v/>
      </c>
      <c r="Y2081" s="4"/>
      <c r="AK2081" s="10" t="str">
        <f>IF(BTT[[#This Row],[Subprozess
(optionale Auswahl)]]="","okay",IF(VLOOKUP(BTT[[#This Row],[Subprozess
(optionale Auswahl)]],BPML[[Subprozess]:[Zugeordneter Hauptprozess]],3,FALSE)=BTT[[#This Row],[Hauptprozess
(Pflichtauswahl)]],"okay","falscher Subprozess"))</f>
        <v>okay</v>
      </c>
      <c r="AL2081" t="str">
        <f>IF(aktives_Teilprojekt="Master","",IF(BTT[[#This Row],[Verantwortliches TP
(automatisch)]]=VLOOKUP(aktives_Teilprojekt,Teilprojekte[[Teilprojekte]:[Kürzel]],2,FALSE),"okay","Hauptprozess anderes TP"))</f>
        <v>okay</v>
      </c>
      <c r="AM20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1" s="10" t="str">
        <f>IFERROR(IF(BTT[[#This Row],[SAP-Modul
(Pflichtauswahl)]]&lt;&gt;VLOOKUP(BTT[[#This Row],[Verwendete Transaktion (Pflichtauswahl)]],Transaktionen[[Transaktionen]:[Modul]],3,FALSE),"Modul anders","okay"),"")</f>
        <v>okay</v>
      </c>
      <c r="AP2081" s="10" t="str">
        <f>IFERROR(IF(COUNTIFS(BTT[Verwendete Transaktion (Pflichtauswahl)],BTT[[#This Row],[Verwendete Transaktion (Pflichtauswahl)]],BTT[SAP-Modul
(Pflichtauswahl)],"&lt;&gt;"&amp;BTT[[#This Row],[SAP-Modul
(Pflichtauswahl)]])&gt;0,"Modul anders","okay"),"")</f>
        <v>okay</v>
      </c>
      <c r="AQ2081" s="10" t="str">
        <f>IFERROR(IF(COUNTIFS(BTT[Verwendete Transaktion (Pflichtauswahl)],BTT[[#This Row],[Verwendete Transaktion (Pflichtauswahl)]],BTT[Verantwortliches TP
(automatisch)],"&lt;&gt;"&amp;BTT[[#This Row],[Verantwortliches TP
(automatisch)]])&gt;0,"Transaktion mehrfach","okay"),"")</f>
        <v>okay</v>
      </c>
      <c r="AR2081" s="10" t="str">
        <f>IFERROR(IF(COUNTIFS(BTT[Verwendete Transaktion (Pflichtauswahl)],BTT[[#This Row],[Verwendete Transaktion (Pflichtauswahl)]],BTT[Verantwortliches TP
(automatisch)],"&lt;&gt;"&amp;VLOOKUP(aktives_Teilprojekt,Teilprojekte[[Teilprojekte]:[Kürzel]],2,FALSE))&gt;0,"Transaktion mehrfach","okay"),"")</f>
        <v>okay</v>
      </c>
      <c r="AS2081" s="10" t="s">
        <v>12808</v>
      </c>
      <c r="AT2081" s="10"/>
    </row>
    <row r="2082" spans="1:46" x14ac:dyDescent="0.25">
      <c r="A2082" s="14" t="str">
        <f>IFERROR(IF(BTT[[#This Row],[Lfd Nr. 
(aus konsolidierter Datei)]]&lt;&gt;"",BTT[[#This Row],[Lfd Nr. 
(aus konsolidierter Datei)]],VLOOKUP(aktives_Teilprojekt,Teilprojekte[[Teilprojekte]:[Kürzel]],2,FALSE)&amp;ROW(BTT[[#This Row],[Lfd Nr.
(automatisch)]])-2),"")</f>
        <v>FI2052</v>
      </c>
      <c r="B2082" s="15"/>
      <c r="C2082" s="15"/>
      <c r="E2082" s="10" t="str">
        <f>IFERROR(IF(NOT(BTT[[#This Row],[Manuelle Änderung des Verantwortliches TP
(Auswahl - bei Bedarf)]]=""),BTT[[#This Row],[Manuelle Änderung des Verantwortliches TP
(Auswahl - bei Bedarf)]],VLOOKUP(BTT[[#This Row],[Hauptprozess
(Pflichtauswahl)]],Hauptprozesse[],3,FALSE)),"")</f>
        <v>FI</v>
      </c>
      <c r="F2082" t="s">
        <v>3</v>
      </c>
      <c r="G2082" t="s">
        <v>14158</v>
      </c>
      <c r="H2082" s="10" t="s">
        <v>3</v>
      </c>
      <c r="I2082" t="s">
        <v>373</v>
      </c>
      <c r="J2082" s="10" t="str">
        <f>IFERROR(VLOOKUP(BTT[[#This Row],[Verwendete Transaktion (Pflichtauswahl)]],Transaktionen[[Transaktionen]:[Langtext]],2,FALSE),"")</f>
        <v>Check Rhythmus Kontoauszüge</v>
      </c>
      <c r="V2082" s="10" t="str">
        <f>IFERROR(VLOOKUP(BTT[[#This Row],[Verwendetes Formular
(Auswahl falls relevant)]],Formulare[[Formularbezeichnung]:[Formularname (technisch)]],2,FALSE),"")</f>
        <v/>
      </c>
      <c r="Y2082" s="4"/>
      <c r="AK2082" s="10" t="str">
        <f>IF(BTT[[#This Row],[Subprozess
(optionale Auswahl)]]="","okay",IF(VLOOKUP(BTT[[#This Row],[Subprozess
(optionale Auswahl)]],BPML[[Subprozess]:[Zugeordneter Hauptprozess]],3,FALSE)=BTT[[#This Row],[Hauptprozess
(Pflichtauswahl)]],"okay","falscher Subprozess"))</f>
        <v>okay</v>
      </c>
      <c r="AL2082" t="str">
        <f>IF(aktives_Teilprojekt="Master","",IF(BTT[[#This Row],[Verantwortliches TP
(automatisch)]]=VLOOKUP(aktives_Teilprojekt,Teilprojekte[[Teilprojekte]:[Kürzel]],2,FALSE),"okay","Hauptprozess anderes TP"))</f>
        <v>okay</v>
      </c>
      <c r="AM20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2" s="10" t="str">
        <f>IFERROR(IF(BTT[[#This Row],[SAP-Modul
(Pflichtauswahl)]]&lt;&gt;VLOOKUP(BTT[[#This Row],[Verwendete Transaktion (Pflichtauswahl)]],Transaktionen[[Transaktionen]:[Modul]],3,FALSE),"Modul anders","okay"),"")</f>
        <v>okay</v>
      </c>
      <c r="AP2082" s="10" t="str">
        <f>IFERROR(IF(COUNTIFS(BTT[Verwendete Transaktion (Pflichtauswahl)],BTT[[#This Row],[Verwendete Transaktion (Pflichtauswahl)]],BTT[SAP-Modul
(Pflichtauswahl)],"&lt;&gt;"&amp;BTT[[#This Row],[SAP-Modul
(Pflichtauswahl)]])&gt;0,"Modul anders","okay"),"")</f>
        <v>okay</v>
      </c>
      <c r="AQ2082" s="10" t="str">
        <f>IFERROR(IF(COUNTIFS(BTT[Verwendete Transaktion (Pflichtauswahl)],BTT[[#This Row],[Verwendete Transaktion (Pflichtauswahl)]],BTT[Verantwortliches TP
(automatisch)],"&lt;&gt;"&amp;BTT[[#This Row],[Verantwortliches TP
(automatisch)]])&gt;0,"Transaktion mehrfach","okay"),"")</f>
        <v>okay</v>
      </c>
      <c r="AR2082" s="10" t="str">
        <f>IFERROR(IF(COUNTIFS(BTT[Verwendete Transaktion (Pflichtauswahl)],BTT[[#This Row],[Verwendete Transaktion (Pflichtauswahl)]],BTT[Verantwortliches TP
(automatisch)],"&lt;&gt;"&amp;VLOOKUP(aktives_Teilprojekt,Teilprojekte[[Teilprojekte]:[Kürzel]],2,FALSE))&gt;0,"Transaktion mehrfach","okay"),"")</f>
        <v>okay</v>
      </c>
      <c r="AS2082" s="10" t="s">
        <v>12809</v>
      </c>
      <c r="AT2082" s="10"/>
    </row>
    <row r="2083" spans="1:46" x14ac:dyDescent="0.25">
      <c r="A2083" s="14" t="str">
        <f>IFERROR(IF(BTT[[#This Row],[Lfd Nr. 
(aus konsolidierter Datei)]]&lt;&gt;"",BTT[[#This Row],[Lfd Nr. 
(aus konsolidierter Datei)]],VLOOKUP(aktives_Teilprojekt,Teilprojekte[[Teilprojekte]:[Kürzel]],2,FALSE)&amp;ROW(BTT[[#This Row],[Lfd Nr.
(automatisch)]])-2),"")</f>
        <v>FI2053</v>
      </c>
      <c r="B2083" s="15"/>
      <c r="C2083" s="15"/>
      <c r="E2083" s="10" t="str">
        <f>IFERROR(IF(NOT(BTT[[#This Row],[Manuelle Änderung des Verantwortliches TP
(Auswahl - bei Bedarf)]]=""),BTT[[#This Row],[Manuelle Änderung des Verantwortliches TP
(Auswahl - bei Bedarf)]],VLOOKUP(BTT[[#This Row],[Hauptprozess
(Pflichtauswahl)]],Hauptprozesse[],3,FALSE)),"")</f>
        <v>FI</v>
      </c>
      <c r="F2083" t="s">
        <v>3</v>
      </c>
      <c r="G2083" t="s">
        <v>14158</v>
      </c>
      <c r="H2083" s="10" t="s">
        <v>3</v>
      </c>
      <c r="I2083" t="s">
        <v>377</v>
      </c>
      <c r="J2083" s="10" t="str">
        <f>IFERROR(VLOOKUP(BTT[[#This Row],[Verwendete Transaktion (Pflichtauswahl)]],Transaktionen[[Transaktionen]:[Langtext]],2,FALSE),"")</f>
        <v>Einstellungen</v>
      </c>
      <c r="V2083" s="10" t="str">
        <f>IFERROR(VLOOKUP(BTT[[#This Row],[Verwendetes Formular
(Auswahl falls relevant)]],Formulare[[Formularbezeichnung]:[Formularname (technisch)]],2,FALSE),"")</f>
        <v/>
      </c>
      <c r="Y2083" s="4"/>
      <c r="AK2083" s="10" t="str">
        <f>IF(BTT[[#This Row],[Subprozess
(optionale Auswahl)]]="","okay",IF(VLOOKUP(BTT[[#This Row],[Subprozess
(optionale Auswahl)]],BPML[[Subprozess]:[Zugeordneter Hauptprozess]],3,FALSE)=BTT[[#This Row],[Hauptprozess
(Pflichtauswahl)]],"okay","falscher Subprozess"))</f>
        <v>okay</v>
      </c>
      <c r="AL2083" t="str">
        <f>IF(aktives_Teilprojekt="Master","",IF(BTT[[#This Row],[Verantwortliches TP
(automatisch)]]=VLOOKUP(aktives_Teilprojekt,Teilprojekte[[Teilprojekte]:[Kürzel]],2,FALSE),"okay","Hauptprozess anderes TP"))</f>
        <v>okay</v>
      </c>
      <c r="AM20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3" s="10" t="str">
        <f>IFERROR(IF(BTT[[#This Row],[SAP-Modul
(Pflichtauswahl)]]&lt;&gt;VLOOKUP(BTT[[#This Row],[Verwendete Transaktion (Pflichtauswahl)]],Transaktionen[[Transaktionen]:[Modul]],3,FALSE),"Modul anders","okay"),"")</f>
        <v>okay</v>
      </c>
      <c r="AP2083" s="10" t="str">
        <f>IFERROR(IF(COUNTIFS(BTT[Verwendete Transaktion (Pflichtauswahl)],BTT[[#This Row],[Verwendete Transaktion (Pflichtauswahl)]],BTT[SAP-Modul
(Pflichtauswahl)],"&lt;&gt;"&amp;BTT[[#This Row],[SAP-Modul
(Pflichtauswahl)]])&gt;0,"Modul anders","okay"),"")</f>
        <v>okay</v>
      </c>
      <c r="AQ2083" s="10" t="str">
        <f>IFERROR(IF(COUNTIFS(BTT[Verwendete Transaktion (Pflichtauswahl)],BTT[[#This Row],[Verwendete Transaktion (Pflichtauswahl)]],BTT[Verantwortliches TP
(automatisch)],"&lt;&gt;"&amp;BTT[[#This Row],[Verantwortliches TP
(automatisch)]])&gt;0,"Transaktion mehrfach","okay"),"")</f>
        <v>okay</v>
      </c>
      <c r="AR2083" s="10" t="str">
        <f>IFERROR(IF(COUNTIFS(BTT[Verwendete Transaktion (Pflichtauswahl)],BTT[[#This Row],[Verwendete Transaktion (Pflichtauswahl)]],BTT[Verantwortliches TP
(automatisch)],"&lt;&gt;"&amp;VLOOKUP(aktives_Teilprojekt,Teilprojekte[[Teilprojekte]:[Kürzel]],2,FALSE))&gt;0,"Transaktion mehrfach","okay"),"")</f>
        <v>okay</v>
      </c>
      <c r="AS2083" s="10" t="s">
        <v>12810</v>
      </c>
      <c r="AT2083" s="10"/>
    </row>
    <row r="2084" spans="1:46" x14ac:dyDescent="0.25">
      <c r="A2084" s="14" t="str">
        <f>IFERROR(IF(BTT[[#This Row],[Lfd Nr. 
(aus konsolidierter Datei)]]&lt;&gt;"",BTT[[#This Row],[Lfd Nr. 
(aus konsolidierter Datei)]],VLOOKUP(aktives_Teilprojekt,Teilprojekte[[Teilprojekte]:[Kürzel]],2,FALSE)&amp;ROW(BTT[[#This Row],[Lfd Nr.
(automatisch)]])-2),"")</f>
        <v>FI2054</v>
      </c>
      <c r="B2084" s="15"/>
      <c r="C2084" s="15"/>
      <c r="E2084" s="10" t="str">
        <f>IFERROR(IF(NOT(BTT[[#This Row],[Manuelle Änderung des Verantwortliches TP
(Auswahl - bei Bedarf)]]=""),BTT[[#This Row],[Manuelle Änderung des Verantwortliches TP
(Auswahl - bei Bedarf)]],VLOOKUP(BTT[[#This Row],[Hauptprozess
(Pflichtauswahl)]],Hauptprozesse[],3,FALSE)),"")</f>
        <v>FI</v>
      </c>
      <c r="F2084" t="s">
        <v>3</v>
      </c>
      <c r="G2084" t="s">
        <v>14158</v>
      </c>
      <c r="H2084" s="10" t="s">
        <v>3</v>
      </c>
      <c r="I2084" t="s">
        <v>384</v>
      </c>
      <c r="J2084" s="10" t="str">
        <f>IFERROR(VLOOKUP(BTT[[#This Row],[Verwendete Transaktion (Pflichtauswahl)]],Transaktionen[[Transaktionen]:[Langtext]],2,FALSE),"")</f>
        <v>Transaktion für ASM Datenimport</v>
      </c>
      <c r="V2084" s="10" t="str">
        <f>IFERROR(VLOOKUP(BTT[[#This Row],[Verwendetes Formular
(Auswahl falls relevant)]],Formulare[[Formularbezeichnung]:[Formularname (technisch)]],2,FALSE),"")</f>
        <v/>
      </c>
      <c r="Y2084" s="4"/>
      <c r="AK2084" s="10" t="str">
        <f>IF(BTT[[#This Row],[Subprozess
(optionale Auswahl)]]="","okay",IF(VLOOKUP(BTT[[#This Row],[Subprozess
(optionale Auswahl)]],BPML[[Subprozess]:[Zugeordneter Hauptprozess]],3,FALSE)=BTT[[#This Row],[Hauptprozess
(Pflichtauswahl)]],"okay","falscher Subprozess"))</f>
        <v>okay</v>
      </c>
      <c r="AL2084" t="str">
        <f>IF(aktives_Teilprojekt="Master","",IF(BTT[[#This Row],[Verantwortliches TP
(automatisch)]]=VLOOKUP(aktives_Teilprojekt,Teilprojekte[[Teilprojekte]:[Kürzel]],2,FALSE),"okay","Hauptprozess anderes TP"))</f>
        <v>okay</v>
      </c>
      <c r="AM20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4" s="10" t="str">
        <f>IFERROR(IF(BTT[[#This Row],[SAP-Modul
(Pflichtauswahl)]]&lt;&gt;VLOOKUP(BTT[[#This Row],[Verwendete Transaktion (Pflichtauswahl)]],Transaktionen[[Transaktionen]:[Modul]],3,FALSE),"Modul anders","okay"),"")</f>
        <v>okay</v>
      </c>
      <c r="AP2084" s="10" t="str">
        <f>IFERROR(IF(COUNTIFS(BTT[Verwendete Transaktion (Pflichtauswahl)],BTT[[#This Row],[Verwendete Transaktion (Pflichtauswahl)]],BTT[SAP-Modul
(Pflichtauswahl)],"&lt;&gt;"&amp;BTT[[#This Row],[SAP-Modul
(Pflichtauswahl)]])&gt;0,"Modul anders","okay"),"")</f>
        <v>okay</v>
      </c>
      <c r="AQ2084" s="10" t="str">
        <f>IFERROR(IF(COUNTIFS(BTT[Verwendete Transaktion (Pflichtauswahl)],BTT[[#This Row],[Verwendete Transaktion (Pflichtauswahl)]],BTT[Verantwortliches TP
(automatisch)],"&lt;&gt;"&amp;BTT[[#This Row],[Verantwortliches TP
(automatisch)]])&gt;0,"Transaktion mehrfach","okay"),"")</f>
        <v>okay</v>
      </c>
      <c r="AR2084" s="10" t="str">
        <f>IFERROR(IF(COUNTIFS(BTT[Verwendete Transaktion (Pflichtauswahl)],BTT[[#This Row],[Verwendete Transaktion (Pflichtauswahl)]],BTT[Verantwortliches TP
(automatisch)],"&lt;&gt;"&amp;VLOOKUP(aktives_Teilprojekt,Teilprojekte[[Teilprojekte]:[Kürzel]],2,FALSE))&gt;0,"Transaktion mehrfach","okay"),"")</f>
        <v>okay</v>
      </c>
      <c r="AS2084" s="10" t="s">
        <v>12811</v>
      </c>
      <c r="AT2084" s="10"/>
    </row>
    <row r="2085" spans="1:46" x14ac:dyDescent="0.25">
      <c r="A2085" s="14" t="str">
        <f>IFERROR(IF(BTT[[#This Row],[Lfd Nr. 
(aus konsolidierter Datei)]]&lt;&gt;"",BTT[[#This Row],[Lfd Nr. 
(aus konsolidierter Datei)]],VLOOKUP(aktives_Teilprojekt,Teilprojekte[[Teilprojekte]:[Kürzel]],2,FALSE)&amp;ROW(BTT[[#This Row],[Lfd Nr.
(automatisch)]])-2),"")</f>
        <v>FI2055</v>
      </c>
      <c r="B2085" s="15"/>
      <c r="C2085" s="15"/>
      <c r="E2085" s="10" t="str">
        <f>IFERROR(IF(NOT(BTT[[#This Row],[Manuelle Änderung des Verantwortliches TP
(Auswahl - bei Bedarf)]]=""),BTT[[#This Row],[Manuelle Änderung des Verantwortliches TP
(Auswahl - bei Bedarf)]],VLOOKUP(BTT[[#This Row],[Hauptprozess
(Pflichtauswahl)]],Hauptprozesse[],3,FALSE)),"")</f>
        <v>FI</v>
      </c>
      <c r="F2085" t="s">
        <v>3</v>
      </c>
      <c r="G2085" t="s">
        <v>14158</v>
      </c>
      <c r="H2085" s="10" t="s">
        <v>3</v>
      </c>
      <c r="I2085" t="s">
        <v>388</v>
      </c>
      <c r="J2085" s="10" t="str">
        <f>IFERROR(VLOOKUP(BTT[[#This Row],[Verwendete Transaktion (Pflichtauswahl)]],Transaktionen[[Transaktionen]:[Langtext]],2,FALSE),"")</f>
        <v>Kontoauszugsübersicht</v>
      </c>
      <c r="V2085" s="10" t="str">
        <f>IFERROR(VLOOKUP(BTT[[#This Row],[Verwendetes Formular
(Auswahl falls relevant)]],Formulare[[Formularbezeichnung]:[Formularname (technisch)]],2,FALSE),"")</f>
        <v/>
      </c>
      <c r="Y2085" s="4"/>
      <c r="AK2085" s="10" t="str">
        <f>IF(BTT[[#This Row],[Subprozess
(optionale Auswahl)]]="","okay",IF(VLOOKUP(BTT[[#This Row],[Subprozess
(optionale Auswahl)]],BPML[[Subprozess]:[Zugeordneter Hauptprozess]],3,FALSE)=BTT[[#This Row],[Hauptprozess
(Pflichtauswahl)]],"okay","falscher Subprozess"))</f>
        <v>okay</v>
      </c>
      <c r="AL2085" t="str">
        <f>IF(aktives_Teilprojekt="Master","",IF(BTT[[#This Row],[Verantwortliches TP
(automatisch)]]=VLOOKUP(aktives_Teilprojekt,Teilprojekte[[Teilprojekte]:[Kürzel]],2,FALSE),"okay","Hauptprozess anderes TP"))</f>
        <v>okay</v>
      </c>
      <c r="AM20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5" s="10" t="str">
        <f>IFERROR(IF(BTT[[#This Row],[SAP-Modul
(Pflichtauswahl)]]&lt;&gt;VLOOKUP(BTT[[#This Row],[Verwendete Transaktion (Pflichtauswahl)]],Transaktionen[[Transaktionen]:[Modul]],3,FALSE),"Modul anders","okay"),"")</f>
        <v>okay</v>
      </c>
      <c r="AP2085" s="10" t="str">
        <f>IFERROR(IF(COUNTIFS(BTT[Verwendete Transaktion (Pflichtauswahl)],BTT[[#This Row],[Verwendete Transaktion (Pflichtauswahl)]],BTT[SAP-Modul
(Pflichtauswahl)],"&lt;&gt;"&amp;BTT[[#This Row],[SAP-Modul
(Pflichtauswahl)]])&gt;0,"Modul anders","okay"),"")</f>
        <v>okay</v>
      </c>
      <c r="AQ2085" s="10" t="str">
        <f>IFERROR(IF(COUNTIFS(BTT[Verwendete Transaktion (Pflichtauswahl)],BTT[[#This Row],[Verwendete Transaktion (Pflichtauswahl)]],BTT[Verantwortliches TP
(automatisch)],"&lt;&gt;"&amp;BTT[[#This Row],[Verantwortliches TP
(automatisch)]])&gt;0,"Transaktion mehrfach","okay"),"")</f>
        <v>okay</v>
      </c>
      <c r="AR2085" s="10" t="str">
        <f>IFERROR(IF(COUNTIFS(BTT[Verwendete Transaktion (Pflichtauswahl)],BTT[[#This Row],[Verwendete Transaktion (Pflichtauswahl)]],BTT[Verantwortliches TP
(automatisch)],"&lt;&gt;"&amp;VLOOKUP(aktives_Teilprojekt,Teilprojekte[[Teilprojekte]:[Kürzel]],2,FALSE))&gt;0,"Transaktion mehrfach","okay"),"")</f>
        <v>okay</v>
      </c>
      <c r="AS2085" s="10" t="s">
        <v>12812</v>
      </c>
      <c r="AT2085" s="10"/>
    </row>
    <row r="2086" spans="1:46" x14ac:dyDescent="0.25">
      <c r="A2086" s="14" t="str">
        <f>IFERROR(IF(BTT[[#This Row],[Lfd Nr. 
(aus konsolidierter Datei)]]&lt;&gt;"",BTT[[#This Row],[Lfd Nr. 
(aus konsolidierter Datei)]],VLOOKUP(aktives_Teilprojekt,Teilprojekte[[Teilprojekte]:[Kürzel]],2,FALSE)&amp;ROW(BTT[[#This Row],[Lfd Nr.
(automatisch)]])-2),"")</f>
        <v>FI2056</v>
      </c>
      <c r="B2086" s="15"/>
      <c r="C2086" s="15"/>
      <c r="E2086" s="10" t="str">
        <f>IFERROR(IF(NOT(BTT[[#This Row],[Manuelle Änderung des Verantwortliches TP
(Auswahl - bei Bedarf)]]=""),BTT[[#This Row],[Manuelle Änderung des Verantwortliches TP
(Auswahl - bei Bedarf)]],VLOOKUP(BTT[[#This Row],[Hauptprozess
(Pflichtauswahl)]],Hauptprozesse[],3,FALSE)),"")</f>
        <v>FI</v>
      </c>
      <c r="F2086" t="s">
        <v>3</v>
      </c>
      <c r="G2086" t="s">
        <v>14158</v>
      </c>
      <c r="H2086" s="10" t="s">
        <v>3</v>
      </c>
      <c r="I2086" t="s">
        <v>6586</v>
      </c>
      <c r="J2086" s="10" t="str">
        <f>IFERROR(VLOOKUP(BTT[[#This Row],[Verwendete Transaktion (Pflichtauswahl)]],Transaktionen[[Transaktionen]:[Langtext]],2,FALSE),"")</f>
        <v>Meta-Recherche</v>
      </c>
      <c r="V2086" s="10" t="str">
        <f>IFERROR(VLOOKUP(BTT[[#This Row],[Verwendetes Formular
(Auswahl falls relevant)]],Formulare[[Formularbezeichnung]:[Formularname (technisch)]],2,FALSE),"")</f>
        <v/>
      </c>
      <c r="Y2086" s="4"/>
      <c r="AK2086" s="10" t="str">
        <f>IF(BTT[[#This Row],[Subprozess
(optionale Auswahl)]]="","okay",IF(VLOOKUP(BTT[[#This Row],[Subprozess
(optionale Auswahl)]],BPML[[Subprozess]:[Zugeordneter Hauptprozess]],3,FALSE)=BTT[[#This Row],[Hauptprozess
(Pflichtauswahl)]],"okay","falscher Subprozess"))</f>
        <v>okay</v>
      </c>
      <c r="AL2086" t="str">
        <f>IF(aktives_Teilprojekt="Master","",IF(BTT[[#This Row],[Verantwortliches TP
(automatisch)]]=VLOOKUP(aktives_Teilprojekt,Teilprojekte[[Teilprojekte]:[Kürzel]],2,FALSE),"okay","Hauptprozess anderes TP"))</f>
        <v>okay</v>
      </c>
      <c r="AM20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6" s="10" t="str">
        <f>IFERROR(IF(BTT[[#This Row],[SAP-Modul
(Pflichtauswahl)]]&lt;&gt;VLOOKUP(BTT[[#This Row],[Verwendete Transaktion (Pflichtauswahl)]],Transaktionen[[Transaktionen]:[Modul]],3,FALSE),"Modul anders","okay"),"")</f>
        <v>okay</v>
      </c>
      <c r="AP2086" s="10" t="str">
        <f>IFERROR(IF(COUNTIFS(BTT[Verwendete Transaktion (Pflichtauswahl)],BTT[[#This Row],[Verwendete Transaktion (Pflichtauswahl)]],BTT[SAP-Modul
(Pflichtauswahl)],"&lt;&gt;"&amp;BTT[[#This Row],[SAP-Modul
(Pflichtauswahl)]])&gt;0,"Modul anders","okay"),"")</f>
        <v>okay</v>
      </c>
      <c r="AQ2086" s="10" t="str">
        <f>IFERROR(IF(COUNTIFS(BTT[Verwendete Transaktion (Pflichtauswahl)],BTT[[#This Row],[Verwendete Transaktion (Pflichtauswahl)]],BTT[Verantwortliches TP
(automatisch)],"&lt;&gt;"&amp;BTT[[#This Row],[Verantwortliches TP
(automatisch)]])&gt;0,"Transaktion mehrfach","okay"),"")</f>
        <v>okay</v>
      </c>
      <c r="AR2086" s="10" t="str">
        <f>IFERROR(IF(COUNTIFS(BTT[Verwendete Transaktion (Pflichtauswahl)],BTT[[#This Row],[Verwendete Transaktion (Pflichtauswahl)]],BTT[Verantwortliches TP
(automatisch)],"&lt;&gt;"&amp;VLOOKUP(aktives_Teilprojekt,Teilprojekte[[Teilprojekte]:[Kürzel]],2,FALSE))&gt;0,"Transaktion mehrfach","okay"),"")</f>
        <v>okay</v>
      </c>
      <c r="AS2086" s="10" t="s">
        <v>12813</v>
      </c>
      <c r="AT2086" s="10"/>
    </row>
    <row r="2087" spans="1:46" x14ac:dyDescent="0.25">
      <c r="A2087" s="14" t="str">
        <f>IFERROR(IF(BTT[[#This Row],[Lfd Nr. 
(aus konsolidierter Datei)]]&lt;&gt;"",BTT[[#This Row],[Lfd Nr. 
(aus konsolidierter Datei)]],VLOOKUP(aktives_Teilprojekt,Teilprojekte[[Teilprojekte]:[Kürzel]],2,FALSE)&amp;ROW(BTT[[#This Row],[Lfd Nr.
(automatisch)]])-2),"")</f>
        <v>FI2057</v>
      </c>
      <c r="B2087" s="15"/>
      <c r="C2087" s="15"/>
      <c r="E2087" s="10" t="str">
        <f>IFERROR(IF(NOT(BTT[[#This Row],[Manuelle Änderung des Verantwortliches TP
(Auswahl - bei Bedarf)]]=""),BTT[[#This Row],[Manuelle Änderung des Verantwortliches TP
(Auswahl - bei Bedarf)]],VLOOKUP(BTT[[#This Row],[Hauptprozess
(Pflichtauswahl)]],Hauptprozesse[],3,FALSE)),"")</f>
        <v>FI</v>
      </c>
      <c r="F2087" t="s">
        <v>3</v>
      </c>
      <c r="G2087" t="s">
        <v>14158</v>
      </c>
      <c r="H2087" s="10" t="s">
        <v>3</v>
      </c>
      <c r="I2087" t="s">
        <v>6587</v>
      </c>
      <c r="J2087" s="10" t="str">
        <f>IFERROR(VLOOKUP(BTT[[#This Row],[Verwendete Transaktion (Pflichtauswahl)]],Transaktionen[[Transaktionen]:[Langtext]],2,FALSE),"")</f>
        <v>Saldenreport</v>
      </c>
      <c r="V2087" s="10" t="str">
        <f>IFERROR(VLOOKUP(BTT[[#This Row],[Verwendetes Formular
(Auswahl falls relevant)]],Formulare[[Formularbezeichnung]:[Formularname (technisch)]],2,FALSE),"")</f>
        <v/>
      </c>
      <c r="Y2087" s="4"/>
      <c r="AK2087" s="10" t="str">
        <f>IF(BTT[[#This Row],[Subprozess
(optionale Auswahl)]]="","okay",IF(VLOOKUP(BTT[[#This Row],[Subprozess
(optionale Auswahl)]],BPML[[Subprozess]:[Zugeordneter Hauptprozess]],3,FALSE)=BTT[[#This Row],[Hauptprozess
(Pflichtauswahl)]],"okay","falscher Subprozess"))</f>
        <v>okay</v>
      </c>
      <c r="AL2087" t="str">
        <f>IF(aktives_Teilprojekt="Master","",IF(BTT[[#This Row],[Verantwortliches TP
(automatisch)]]=VLOOKUP(aktives_Teilprojekt,Teilprojekte[[Teilprojekte]:[Kürzel]],2,FALSE),"okay","Hauptprozess anderes TP"))</f>
        <v>okay</v>
      </c>
      <c r="AM20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7" s="10" t="str">
        <f>IFERROR(IF(BTT[[#This Row],[SAP-Modul
(Pflichtauswahl)]]&lt;&gt;VLOOKUP(BTT[[#This Row],[Verwendete Transaktion (Pflichtauswahl)]],Transaktionen[[Transaktionen]:[Modul]],3,FALSE),"Modul anders","okay"),"")</f>
        <v>okay</v>
      </c>
      <c r="AP2087" s="10" t="str">
        <f>IFERROR(IF(COUNTIFS(BTT[Verwendete Transaktion (Pflichtauswahl)],BTT[[#This Row],[Verwendete Transaktion (Pflichtauswahl)]],BTT[SAP-Modul
(Pflichtauswahl)],"&lt;&gt;"&amp;BTT[[#This Row],[SAP-Modul
(Pflichtauswahl)]])&gt;0,"Modul anders","okay"),"")</f>
        <v>okay</v>
      </c>
      <c r="AQ2087" s="10" t="str">
        <f>IFERROR(IF(COUNTIFS(BTT[Verwendete Transaktion (Pflichtauswahl)],BTT[[#This Row],[Verwendete Transaktion (Pflichtauswahl)]],BTT[Verantwortliches TP
(automatisch)],"&lt;&gt;"&amp;BTT[[#This Row],[Verantwortliches TP
(automatisch)]])&gt;0,"Transaktion mehrfach","okay"),"")</f>
        <v>okay</v>
      </c>
      <c r="AR2087" s="10" t="str">
        <f>IFERROR(IF(COUNTIFS(BTT[Verwendete Transaktion (Pflichtauswahl)],BTT[[#This Row],[Verwendete Transaktion (Pflichtauswahl)]],BTT[Verantwortliches TP
(automatisch)],"&lt;&gt;"&amp;VLOOKUP(aktives_Teilprojekt,Teilprojekte[[Teilprojekte]:[Kürzel]],2,FALSE))&gt;0,"Transaktion mehrfach","okay"),"")</f>
        <v>okay</v>
      </c>
      <c r="AS2087" s="10" t="s">
        <v>12814</v>
      </c>
      <c r="AT2087" s="10"/>
    </row>
    <row r="2088" spans="1:46" x14ac:dyDescent="0.25">
      <c r="A2088" s="14" t="str">
        <f>IFERROR(IF(BTT[[#This Row],[Lfd Nr. 
(aus konsolidierter Datei)]]&lt;&gt;"",BTT[[#This Row],[Lfd Nr. 
(aus konsolidierter Datei)]],VLOOKUP(aktives_Teilprojekt,Teilprojekte[[Teilprojekte]:[Kürzel]],2,FALSE)&amp;ROW(BTT[[#This Row],[Lfd Nr.
(automatisch)]])-2),"")</f>
        <v>FI2058</v>
      </c>
      <c r="B2088" s="15"/>
      <c r="C2088" s="15"/>
      <c r="E2088" s="10" t="str">
        <f>IFERROR(IF(NOT(BTT[[#This Row],[Manuelle Änderung des Verantwortliches TP
(Auswahl - bei Bedarf)]]=""),BTT[[#This Row],[Manuelle Änderung des Verantwortliches TP
(Auswahl - bei Bedarf)]],VLOOKUP(BTT[[#This Row],[Hauptprozess
(Pflichtauswahl)]],Hauptprozesse[],3,FALSE)),"")</f>
        <v>FI</v>
      </c>
      <c r="F2088" t="s">
        <v>3</v>
      </c>
      <c r="G2088" t="s">
        <v>14158</v>
      </c>
      <c r="H2088" s="10" t="s">
        <v>3</v>
      </c>
      <c r="I2088" t="s">
        <v>402</v>
      </c>
      <c r="J2088" s="10" t="str">
        <f>IFERROR(VLOOKUP(BTT[[#This Row],[Verwendete Transaktion (Pflichtauswahl)]],Transaktionen[[Transaktionen]:[Langtext]],2,FALSE),"")</f>
        <v>Synchronisierung der FS MasterData</v>
      </c>
      <c r="V2088" s="10" t="str">
        <f>IFERROR(VLOOKUP(BTT[[#This Row],[Verwendetes Formular
(Auswahl falls relevant)]],Formulare[[Formularbezeichnung]:[Formularname (technisch)]],2,FALSE),"")</f>
        <v/>
      </c>
      <c r="Y2088" s="4"/>
      <c r="AK2088" s="10" t="str">
        <f>IF(BTT[[#This Row],[Subprozess
(optionale Auswahl)]]="","okay",IF(VLOOKUP(BTT[[#This Row],[Subprozess
(optionale Auswahl)]],BPML[[Subprozess]:[Zugeordneter Hauptprozess]],3,FALSE)=BTT[[#This Row],[Hauptprozess
(Pflichtauswahl)]],"okay","falscher Subprozess"))</f>
        <v>okay</v>
      </c>
      <c r="AL2088" t="str">
        <f>IF(aktives_Teilprojekt="Master","",IF(BTT[[#This Row],[Verantwortliches TP
(automatisch)]]=VLOOKUP(aktives_Teilprojekt,Teilprojekte[[Teilprojekte]:[Kürzel]],2,FALSE),"okay","Hauptprozess anderes TP"))</f>
        <v>okay</v>
      </c>
      <c r="AM20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8" s="10" t="str">
        <f>IFERROR(IF(BTT[[#This Row],[SAP-Modul
(Pflichtauswahl)]]&lt;&gt;VLOOKUP(BTT[[#This Row],[Verwendete Transaktion (Pflichtauswahl)]],Transaktionen[[Transaktionen]:[Modul]],3,FALSE),"Modul anders","okay"),"")</f>
        <v>okay</v>
      </c>
      <c r="AP2088" s="10" t="str">
        <f>IFERROR(IF(COUNTIFS(BTT[Verwendete Transaktion (Pflichtauswahl)],BTT[[#This Row],[Verwendete Transaktion (Pflichtauswahl)]],BTT[SAP-Modul
(Pflichtauswahl)],"&lt;&gt;"&amp;BTT[[#This Row],[SAP-Modul
(Pflichtauswahl)]])&gt;0,"Modul anders","okay"),"")</f>
        <v>okay</v>
      </c>
      <c r="AQ2088" s="10" t="str">
        <f>IFERROR(IF(COUNTIFS(BTT[Verwendete Transaktion (Pflichtauswahl)],BTT[[#This Row],[Verwendete Transaktion (Pflichtauswahl)]],BTT[Verantwortliches TP
(automatisch)],"&lt;&gt;"&amp;BTT[[#This Row],[Verantwortliches TP
(automatisch)]])&gt;0,"Transaktion mehrfach","okay"),"")</f>
        <v>okay</v>
      </c>
      <c r="AR2088" s="10" t="str">
        <f>IFERROR(IF(COUNTIFS(BTT[Verwendete Transaktion (Pflichtauswahl)],BTT[[#This Row],[Verwendete Transaktion (Pflichtauswahl)]],BTT[Verantwortliches TP
(automatisch)],"&lt;&gt;"&amp;VLOOKUP(aktives_Teilprojekt,Teilprojekte[[Teilprojekte]:[Kürzel]],2,FALSE))&gt;0,"Transaktion mehrfach","okay"),"")</f>
        <v>okay</v>
      </c>
      <c r="AS2088" s="10" t="s">
        <v>12815</v>
      </c>
      <c r="AT2088" s="10"/>
    </row>
    <row r="2089" spans="1:46" x14ac:dyDescent="0.25">
      <c r="A2089" s="14" t="str">
        <f>IFERROR(IF(BTT[[#This Row],[Lfd Nr. 
(aus konsolidierter Datei)]]&lt;&gt;"",BTT[[#This Row],[Lfd Nr. 
(aus konsolidierter Datei)]],VLOOKUP(aktives_Teilprojekt,Teilprojekte[[Teilprojekte]:[Kürzel]],2,FALSE)&amp;ROW(BTT[[#This Row],[Lfd Nr.
(automatisch)]])-2),"")</f>
        <v>FI2059</v>
      </c>
      <c r="B2089" s="15"/>
      <c r="C2089" s="15"/>
      <c r="E2089" s="10" t="str">
        <f>IFERROR(IF(NOT(BTT[[#This Row],[Manuelle Änderung des Verantwortliches TP
(Auswahl - bei Bedarf)]]=""),BTT[[#This Row],[Manuelle Änderung des Verantwortliches TP
(Auswahl - bei Bedarf)]],VLOOKUP(BTT[[#This Row],[Hauptprozess
(Pflichtauswahl)]],Hauptprozesse[],3,FALSE)),"")</f>
        <v>FI</v>
      </c>
      <c r="F2089" t="s">
        <v>3</v>
      </c>
      <c r="G2089" t="s">
        <v>14158</v>
      </c>
      <c r="H2089" s="10" t="s">
        <v>3</v>
      </c>
      <c r="I2089" t="s">
        <v>404</v>
      </c>
      <c r="J2089" s="10" t="str">
        <f>IFERROR(VLOOKUP(BTT[[#This Row],[Verwendete Transaktion (Pflichtauswahl)]],Transaktionen[[Transaktionen]:[Langtext]],2,FALSE),"")</f>
        <v>Recherche Kontoumsätze</v>
      </c>
      <c r="V2089" s="10" t="str">
        <f>IFERROR(VLOOKUP(BTT[[#This Row],[Verwendetes Formular
(Auswahl falls relevant)]],Formulare[[Formularbezeichnung]:[Formularname (technisch)]],2,FALSE),"")</f>
        <v/>
      </c>
      <c r="Y2089" s="4"/>
      <c r="AK2089" s="10" t="str">
        <f>IF(BTT[[#This Row],[Subprozess
(optionale Auswahl)]]="","okay",IF(VLOOKUP(BTT[[#This Row],[Subprozess
(optionale Auswahl)]],BPML[[Subprozess]:[Zugeordneter Hauptprozess]],3,FALSE)=BTT[[#This Row],[Hauptprozess
(Pflichtauswahl)]],"okay","falscher Subprozess"))</f>
        <v>okay</v>
      </c>
      <c r="AL2089" t="str">
        <f>IF(aktives_Teilprojekt="Master","",IF(BTT[[#This Row],[Verantwortliches TP
(automatisch)]]=VLOOKUP(aktives_Teilprojekt,Teilprojekte[[Teilprojekte]:[Kürzel]],2,FALSE),"okay","Hauptprozess anderes TP"))</f>
        <v>okay</v>
      </c>
      <c r="AM20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9" s="10" t="str">
        <f>IFERROR(IF(BTT[[#This Row],[SAP-Modul
(Pflichtauswahl)]]&lt;&gt;VLOOKUP(BTT[[#This Row],[Verwendete Transaktion (Pflichtauswahl)]],Transaktionen[[Transaktionen]:[Modul]],3,FALSE),"Modul anders","okay"),"")</f>
        <v>okay</v>
      </c>
      <c r="AP2089" s="10" t="str">
        <f>IFERROR(IF(COUNTIFS(BTT[Verwendete Transaktion (Pflichtauswahl)],BTT[[#This Row],[Verwendete Transaktion (Pflichtauswahl)]],BTT[SAP-Modul
(Pflichtauswahl)],"&lt;&gt;"&amp;BTT[[#This Row],[SAP-Modul
(Pflichtauswahl)]])&gt;0,"Modul anders","okay"),"")</f>
        <v>okay</v>
      </c>
      <c r="AQ2089" s="10" t="str">
        <f>IFERROR(IF(COUNTIFS(BTT[Verwendete Transaktion (Pflichtauswahl)],BTT[[#This Row],[Verwendete Transaktion (Pflichtauswahl)]],BTT[Verantwortliches TP
(automatisch)],"&lt;&gt;"&amp;BTT[[#This Row],[Verantwortliches TP
(automatisch)]])&gt;0,"Transaktion mehrfach","okay"),"")</f>
        <v>okay</v>
      </c>
      <c r="AR2089" s="10" t="str">
        <f>IFERROR(IF(COUNTIFS(BTT[Verwendete Transaktion (Pflichtauswahl)],BTT[[#This Row],[Verwendete Transaktion (Pflichtauswahl)]],BTT[Verantwortliches TP
(automatisch)],"&lt;&gt;"&amp;VLOOKUP(aktives_Teilprojekt,Teilprojekte[[Teilprojekte]:[Kürzel]],2,FALSE))&gt;0,"Transaktion mehrfach","okay"),"")</f>
        <v>okay</v>
      </c>
      <c r="AS2089" s="10" t="s">
        <v>12816</v>
      </c>
      <c r="AT2089" s="10"/>
    </row>
    <row r="2090" spans="1:46" x14ac:dyDescent="0.25">
      <c r="A2090" s="14" t="str">
        <f>IFERROR(IF(BTT[[#This Row],[Lfd Nr. 
(aus konsolidierter Datei)]]&lt;&gt;"",BTT[[#This Row],[Lfd Nr. 
(aus konsolidierter Datei)]],VLOOKUP(aktives_Teilprojekt,Teilprojekte[[Teilprojekte]:[Kürzel]],2,FALSE)&amp;ROW(BTT[[#This Row],[Lfd Nr.
(automatisch)]])-2),"")</f>
        <v>FI2060</v>
      </c>
      <c r="B2090" s="15"/>
      <c r="C2090" s="15"/>
      <c r="E2090" s="10" t="str">
        <f>IFERROR(IF(NOT(BTT[[#This Row],[Manuelle Änderung des Verantwortliches TP
(Auswahl - bei Bedarf)]]=""),BTT[[#This Row],[Manuelle Änderung des Verantwortliches TP
(Auswahl - bei Bedarf)]],VLOOKUP(BTT[[#This Row],[Hauptprozess
(Pflichtauswahl)]],Hauptprozesse[],3,FALSE)),"")</f>
        <v>FI</v>
      </c>
      <c r="F2090" t="s">
        <v>3</v>
      </c>
      <c r="G2090" t="s">
        <v>14158</v>
      </c>
      <c r="H2090" s="10" t="s">
        <v>3</v>
      </c>
      <c r="I2090" t="s">
        <v>409</v>
      </c>
      <c r="J2090" s="10" t="str">
        <f>IFERROR(VLOOKUP(BTT[[#This Row],[Verwendete Transaktion (Pflichtauswahl)]],Transaktionen[[Transaktionen]:[Langtext]],2,FALSE),"")</f>
        <v>Verarbeitungsprofil</v>
      </c>
      <c r="V2090" s="10" t="str">
        <f>IFERROR(VLOOKUP(BTT[[#This Row],[Verwendetes Formular
(Auswahl falls relevant)]],Formulare[[Formularbezeichnung]:[Formularname (technisch)]],2,FALSE),"")</f>
        <v/>
      </c>
      <c r="Y2090" s="4"/>
      <c r="AK2090" s="10" t="str">
        <f>IF(BTT[[#This Row],[Subprozess
(optionale Auswahl)]]="","okay",IF(VLOOKUP(BTT[[#This Row],[Subprozess
(optionale Auswahl)]],BPML[[Subprozess]:[Zugeordneter Hauptprozess]],3,FALSE)=BTT[[#This Row],[Hauptprozess
(Pflichtauswahl)]],"okay","falscher Subprozess"))</f>
        <v>okay</v>
      </c>
      <c r="AL2090" t="str">
        <f>IF(aktives_Teilprojekt="Master","",IF(BTT[[#This Row],[Verantwortliches TP
(automatisch)]]=VLOOKUP(aktives_Teilprojekt,Teilprojekte[[Teilprojekte]:[Kürzel]],2,FALSE),"okay","Hauptprozess anderes TP"))</f>
        <v>okay</v>
      </c>
      <c r="AM20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0" s="10" t="str">
        <f>IFERROR(IF(BTT[[#This Row],[SAP-Modul
(Pflichtauswahl)]]&lt;&gt;VLOOKUP(BTT[[#This Row],[Verwendete Transaktion (Pflichtauswahl)]],Transaktionen[[Transaktionen]:[Modul]],3,FALSE),"Modul anders","okay"),"")</f>
        <v>okay</v>
      </c>
      <c r="AP2090" s="10" t="str">
        <f>IFERROR(IF(COUNTIFS(BTT[Verwendete Transaktion (Pflichtauswahl)],BTT[[#This Row],[Verwendete Transaktion (Pflichtauswahl)]],BTT[SAP-Modul
(Pflichtauswahl)],"&lt;&gt;"&amp;BTT[[#This Row],[SAP-Modul
(Pflichtauswahl)]])&gt;0,"Modul anders","okay"),"")</f>
        <v>okay</v>
      </c>
      <c r="AQ2090" s="10" t="str">
        <f>IFERROR(IF(COUNTIFS(BTT[Verwendete Transaktion (Pflichtauswahl)],BTT[[#This Row],[Verwendete Transaktion (Pflichtauswahl)]],BTT[Verantwortliches TP
(automatisch)],"&lt;&gt;"&amp;BTT[[#This Row],[Verantwortliches TP
(automatisch)]])&gt;0,"Transaktion mehrfach","okay"),"")</f>
        <v>okay</v>
      </c>
      <c r="AR2090" s="10" t="str">
        <f>IFERROR(IF(COUNTIFS(BTT[Verwendete Transaktion (Pflichtauswahl)],BTT[[#This Row],[Verwendete Transaktion (Pflichtauswahl)]],BTT[Verantwortliches TP
(automatisch)],"&lt;&gt;"&amp;VLOOKUP(aktives_Teilprojekt,Teilprojekte[[Teilprojekte]:[Kürzel]],2,FALSE))&gt;0,"Transaktion mehrfach","okay"),"")</f>
        <v>okay</v>
      </c>
      <c r="AS2090" s="10" t="s">
        <v>12817</v>
      </c>
      <c r="AT2090" s="10"/>
    </row>
    <row r="2091" spans="1:46" x14ac:dyDescent="0.25">
      <c r="A2091" s="14" t="str">
        <f>IFERROR(IF(BTT[[#This Row],[Lfd Nr. 
(aus konsolidierter Datei)]]&lt;&gt;"",BTT[[#This Row],[Lfd Nr. 
(aus konsolidierter Datei)]],VLOOKUP(aktives_Teilprojekt,Teilprojekte[[Teilprojekte]:[Kürzel]],2,FALSE)&amp;ROW(BTT[[#This Row],[Lfd Nr.
(automatisch)]])-2),"")</f>
        <v>FI2061</v>
      </c>
      <c r="B2091" s="15"/>
      <c r="C2091" s="15"/>
      <c r="E2091" s="10" t="str">
        <f>IFERROR(IF(NOT(BTT[[#This Row],[Manuelle Änderung des Verantwortliches TP
(Auswahl - bei Bedarf)]]=""),BTT[[#This Row],[Manuelle Änderung des Verantwortliches TP
(Auswahl - bei Bedarf)]],VLOOKUP(BTT[[#This Row],[Hauptprozess
(Pflichtauswahl)]],Hauptprozesse[],3,FALSE)),"")</f>
        <v>FI</v>
      </c>
      <c r="F2091" t="s">
        <v>3</v>
      </c>
      <c r="G2091" t="s">
        <v>14158</v>
      </c>
      <c r="H2091" s="10" t="s">
        <v>3</v>
      </c>
      <c r="I2091" t="s">
        <v>411</v>
      </c>
      <c r="J2091" s="10" t="str">
        <f>IFERROR(VLOOKUP(BTT[[#This Row],[Verwendete Transaktion (Pflichtauswahl)]],Transaktionen[[Transaktionen]:[Langtext]],2,FALSE),"")</f>
        <v>ASM Versionsanzeige</v>
      </c>
      <c r="V2091" s="10" t="str">
        <f>IFERROR(VLOOKUP(BTT[[#This Row],[Verwendetes Formular
(Auswahl falls relevant)]],Formulare[[Formularbezeichnung]:[Formularname (technisch)]],2,FALSE),"")</f>
        <v/>
      </c>
      <c r="Y2091" s="4"/>
      <c r="AK2091" s="10" t="str">
        <f>IF(BTT[[#This Row],[Subprozess
(optionale Auswahl)]]="","okay",IF(VLOOKUP(BTT[[#This Row],[Subprozess
(optionale Auswahl)]],BPML[[Subprozess]:[Zugeordneter Hauptprozess]],3,FALSE)=BTT[[#This Row],[Hauptprozess
(Pflichtauswahl)]],"okay","falscher Subprozess"))</f>
        <v>okay</v>
      </c>
      <c r="AL2091" t="str">
        <f>IF(aktives_Teilprojekt="Master","",IF(BTT[[#This Row],[Verantwortliches TP
(automatisch)]]=VLOOKUP(aktives_Teilprojekt,Teilprojekte[[Teilprojekte]:[Kürzel]],2,FALSE),"okay","Hauptprozess anderes TP"))</f>
        <v>okay</v>
      </c>
      <c r="AM20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1" s="10" t="str">
        <f>IFERROR(IF(BTT[[#This Row],[SAP-Modul
(Pflichtauswahl)]]&lt;&gt;VLOOKUP(BTT[[#This Row],[Verwendete Transaktion (Pflichtauswahl)]],Transaktionen[[Transaktionen]:[Modul]],3,FALSE),"Modul anders","okay"),"")</f>
        <v>okay</v>
      </c>
      <c r="AP2091" s="10" t="str">
        <f>IFERROR(IF(COUNTIFS(BTT[Verwendete Transaktion (Pflichtauswahl)],BTT[[#This Row],[Verwendete Transaktion (Pflichtauswahl)]],BTT[SAP-Modul
(Pflichtauswahl)],"&lt;&gt;"&amp;BTT[[#This Row],[SAP-Modul
(Pflichtauswahl)]])&gt;0,"Modul anders","okay"),"")</f>
        <v>okay</v>
      </c>
      <c r="AQ2091" s="10" t="str">
        <f>IFERROR(IF(COUNTIFS(BTT[Verwendete Transaktion (Pflichtauswahl)],BTT[[#This Row],[Verwendete Transaktion (Pflichtauswahl)]],BTT[Verantwortliches TP
(automatisch)],"&lt;&gt;"&amp;BTT[[#This Row],[Verantwortliches TP
(automatisch)]])&gt;0,"Transaktion mehrfach","okay"),"")</f>
        <v>okay</v>
      </c>
      <c r="AR2091" s="10" t="str">
        <f>IFERROR(IF(COUNTIFS(BTT[Verwendete Transaktion (Pflichtauswahl)],BTT[[#This Row],[Verwendete Transaktion (Pflichtauswahl)]],BTT[Verantwortliches TP
(automatisch)],"&lt;&gt;"&amp;VLOOKUP(aktives_Teilprojekt,Teilprojekte[[Teilprojekte]:[Kürzel]],2,FALSE))&gt;0,"Transaktion mehrfach","okay"),"")</f>
        <v>okay</v>
      </c>
      <c r="AS2091" s="10" t="s">
        <v>12818</v>
      </c>
      <c r="AT2091" s="10"/>
    </row>
    <row r="2092" spans="1:46" x14ac:dyDescent="0.25">
      <c r="A2092" s="14" t="str">
        <f>IFERROR(IF(BTT[[#This Row],[Lfd Nr. 
(aus konsolidierter Datei)]]&lt;&gt;"",BTT[[#This Row],[Lfd Nr. 
(aus konsolidierter Datei)]],VLOOKUP(aktives_Teilprojekt,Teilprojekte[[Teilprojekte]:[Kürzel]],2,FALSE)&amp;ROW(BTT[[#This Row],[Lfd Nr.
(automatisch)]])-2),"")</f>
        <v>FI2062</v>
      </c>
      <c r="B2092" s="15"/>
      <c r="C2092" s="15"/>
      <c r="E2092" s="10" t="str">
        <f>IFERROR(IF(NOT(BTT[[#This Row],[Manuelle Änderung des Verantwortliches TP
(Auswahl - bei Bedarf)]]=""),BTT[[#This Row],[Manuelle Änderung des Verantwortliches TP
(Auswahl - bei Bedarf)]],VLOOKUP(BTT[[#This Row],[Hauptprozess
(Pflichtauswahl)]],Hauptprozesse[],3,FALSE)),"")</f>
        <v>FI</v>
      </c>
      <c r="F2092" t="s">
        <v>3</v>
      </c>
      <c r="G2092" t="s">
        <v>14158</v>
      </c>
      <c r="H2092" s="10" t="s">
        <v>3</v>
      </c>
      <c r="I2092" t="s">
        <v>6588</v>
      </c>
      <c r="J2092" s="10" t="str">
        <f>IFERROR(VLOOKUP(BTT[[#This Row],[Verwendete Transaktion (Pflichtauswahl)]],Transaktionen[[Transaktionen]:[Langtext]],2,FALSE),"")</f>
        <v>Anwendungen</v>
      </c>
      <c r="V2092" s="10" t="str">
        <f>IFERROR(VLOOKUP(BTT[[#This Row],[Verwendetes Formular
(Auswahl falls relevant)]],Formulare[[Formularbezeichnung]:[Formularname (technisch)]],2,FALSE),"")</f>
        <v/>
      </c>
      <c r="Y2092" s="4"/>
      <c r="AK2092" s="10" t="str">
        <f>IF(BTT[[#This Row],[Subprozess
(optionale Auswahl)]]="","okay",IF(VLOOKUP(BTT[[#This Row],[Subprozess
(optionale Auswahl)]],BPML[[Subprozess]:[Zugeordneter Hauptprozess]],3,FALSE)=BTT[[#This Row],[Hauptprozess
(Pflichtauswahl)]],"okay","falscher Subprozess"))</f>
        <v>okay</v>
      </c>
      <c r="AL2092" t="str">
        <f>IF(aktives_Teilprojekt="Master","",IF(BTT[[#This Row],[Verantwortliches TP
(automatisch)]]=VLOOKUP(aktives_Teilprojekt,Teilprojekte[[Teilprojekte]:[Kürzel]],2,FALSE),"okay","Hauptprozess anderes TP"))</f>
        <v>okay</v>
      </c>
      <c r="AM20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2" s="10" t="str">
        <f>IFERROR(IF(BTT[[#This Row],[SAP-Modul
(Pflichtauswahl)]]&lt;&gt;VLOOKUP(BTT[[#This Row],[Verwendete Transaktion (Pflichtauswahl)]],Transaktionen[[Transaktionen]:[Modul]],3,FALSE),"Modul anders","okay"),"")</f>
        <v>okay</v>
      </c>
      <c r="AP2092" s="10" t="str">
        <f>IFERROR(IF(COUNTIFS(BTT[Verwendete Transaktion (Pflichtauswahl)],BTT[[#This Row],[Verwendete Transaktion (Pflichtauswahl)]],BTT[SAP-Modul
(Pflichtauswahl)],"&lt;&gt;"&amp;BTT[[#This Row],[SAP-Modul
(Pflichtauswahl)]])&gt;0,"Modul anders","okay"),"")</f>
        <v>okay</v>
      </c>
      <c r="AQ2092" s="10" t="str">
        <f>IFERROR(IF(COUNTIFS(BTT[Verwendete Transaktion (Pflichtauswahl)],BTT[[#This Row],[Verwendete Transaktion (Pflichtauswahl)]],BTT[Verantwortliches TP
(automatisch)],"&lt;&gt;"&amp;BTT[[#This Row],[Verantwortliches TP
(automatisch)]])&gt;0,"Transaktion mehrfach","okay"),"")</f>
        <v>okay</v>
      </c>
      <c r="AR2092" s="10" t="str">
        <f>IFERROR(IF(COUNTIFS(BTT[Verwendete Transaktion (Pflichtauswahl)],BTT[[#This Row],[Verwendete Transaktion (Pflichtauswahl)]],BTT[Verantwortliches TP
(automatisch)],"&lt;&gt;"&amp;VLOOKUP(aktives_Teilprojekt,Teilprojekte[[Teilprojekte]:[Kürzel]],2,FALSE))&gt;0,"Transaktion mehrfach","okay"),"")</f>
        <v>okay</v>
      </c>
      <c r="AS2092" s="10" t="s">
        <v>12819</v>
      </c>
      <c r="AT2092" s="10"/>
    </row>
    <row r="2093" spans="1:46" x14ac:dyDescent="0.25">
      <c r="A2093" s="14" t="str">
        <f>IFERROR(IF(BTT[[#This Row],[Lfd Nr. 
(aus konsolidierter Datei)]]&lt;&gt;"",BTT[[#This Row],[Lfd Nr. 
(aus konsolidierter Datei)]],VLOOKUP(aktives_Teilprojekt,Teilprojekte[[Teilprojekte]:[Kürzel]],2,FALSE)&amp;ROW(BTT[[#This Row],[Lfd Nr.
(automatisch)]])-2),"")</f>
        <v>FI2063</v>
      </c>
      <c r="B2093" s="15"/>
      <c r="C2093" s="15"/>
      <c r="E2093" s="10" t="str">
        <f>IFERROR(IF(NOT(BTT[[#This Row],[Manuelle Änderung des Verantwortliches TP
(Auswahl - bei Bedarf)]]=""),BTT[[#This Row],[Manuelle Änderung des Verantwortliches TP
(Auswahl - bei Bedarf)]],VLOOKUP(BTT[[#This Row],[Hauptprozess
(Pflichtauswahl)]],Hauptprozesse[],3,FALSE)),"")</f>
        <v>FI</v>
      </c>
      <c r="F2093" t="s">
        <v>3</v>
      </c>
      <c r="G2093" t="s">
        <v>14158</v>
      </c>
      <c r="H2093" s="10" t="s">
        <v>3</v>
      </c>
      <c r="I2093" t="s">
        <v>429</v>
      </c>
      <c r="J2093" s="10" t="str">
        <f>IFERROR(VLOOKUP(BTT[[#This Row],[Verwendete Transaktion (Pflichtauswahl)]],Transaktionen[[Transaktionen]:[Langtext]],2,FALSE),"")</f>
        <v>Banken Cut-Off Zeiten</v>
      </c>
      <c r="V2093" s="10" t="str">
        <f>IFERROR(VLOOKUP(BTT[[#This Row],[Verwendetes Formular
(Auswahl falls relevant)]],Formulare[[Formularbezeichnung]:[Formularname (technisch)]],2,FALSE),"")</f>
        <v/>
      </c>
      <c r="Y2093" s="4"/>
      <c r="AK2093" s="10" t="str">
        <f>IF(BTT[[#This Row],[Subprozess
(optionale Auswahl)]]="","okay",IF(VLOOKUP(BTT[[#This Row],[Subprozess
(optionale Auswahl)]],BPML[[Subprozess]:[Zugeordneter Hauptprozess]],3,FALSE)=BTT[[#This Row],[Hauptprozess
(Pflichtauswahl)]],"okay","falscher Subprozess"))</f>
        <v>okay</v>
      </c>
      <c r="AL2093" t="str">
        <f>IF(aktives_Teilprojekt="Master","",IF(BTT[[#This Row],[Verantwortliches TP
(automatisch)]]=VLOOKUP(aktives_Teilprojekt,Teilprojekte[[Teilprojekte]:[Kürzel]],2,FALSE),"okay","Hauptprozess anderes TP"))</f>
        <v>okay</v>
      </c>
      <c r="AM20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3" s="10" t="str">
        <f>IFERROR(IF(BTT[[#This Row],[SAP-Modul
(Pflichtauswahl)]]&lt;&gt;VLOOKUP(BTT[[#This Row],[Verwendete Transaktion (Pflichtauswahl)]],Transaktionen[[Transaktionen]:[Modul]],3,FALSE),"Modul anders","okay"),"")</f>
        <v>okay</v>
      </c>
      <c r="AP2093" s="10" t="str">
        <f>IFERROR(IF(COUNTIFS(BTT[Verwendete Transaktion (Pflichtauswahl)],BTT[[#This Row],[Verwendete Transaktion (Pflichtauswahl)]],BTT[SAP-Modul
(Pflichtauswahl)],"&lt;&gt;"&amp;BTT[[#This Row],[SAP-Modul
(Pflichtauswahl)]])&gt;0,"Modul anders","okay"),"")</f>
        <v>okay</v>
      </c>
      <c r="AQ2093" s="10" t="str">
        <f>IFERROR(IF(COUNTIFS(BTT[Verwendete Transaktion (Pflichtauswahl)],BTT[[#This Row],[Verwendete Transaktion (Pflichtauswahl)]],BTT[Verantwortliches TP
(automatisch)],"&lt;&gt;"&amp;BTT[[#This Row],[Verantwortliches TP
(automatisch)]])&gt;0,"Transaktion mehrfach","okay"),"")</f>
        <v>okay</v>
      </c>
      <c r="AR2093" s="10" t="str">
        <f>IFERROR(IF(COUNTIFS(BTT[Verwendete Transaktion (Pflichtauswahl)],BTT[[#This Row],[Verwendete Transaktion (Pflichtauswahl)]],BTT[Verantwortliches TP
(automatisch)],"&lt;&gt;"&amp;VLOOKUP(aktives_Teilprojekt,Teilprojekte[[Teilprojekte]:[Kürzel]],2,FALSE))&gt;0,"Transaktion mehrfach","okay"),"")</f>
        <v>okay</v>
      </c>
      <c r="AS2093" s="10" t="s">
        <v>12820</v>
      </c>
      <c r="AT2093" s="10"/>
    </row>
    <row r="2094" spans="1:46" x14ac:dyDescent="0.25">
      <c r="A2094" s="14" t="str">
        <f>IFERROR(IF(BTT[[#This Row],[Lfd Nr. 
(aus konsolidierter Datei)]]&lt;&gt;"",BTT[[#This Row],[Lfd Nr. 
(aus konsolidierter Datei)]],VLOOKUP(aktives_Teilprojekt,Teilprojekte[[Teilprojekte]:[Kürzel]],2,FALSE)&amp;ROW(BTT[[#This Row],[Lfd Nr.
(automatisch)]])-2),"")</f>
        <v>FI2064</v>
      </c>
      <c r="B2094" s="15"/>
      <c r="C2094" s="15"/>
      <c r="E2094" s="10" t="str">
        <f>IFERROR(IF(NOT(BTT[[#This Row],[Manuelle Änderung des Verantwortliches TP
(Auswahl - bei Bedarf)]]=""),BTT[[#This Row],[Manuelle Änderung des Verantwortliches TP
(Auswahl - bei Bedarf)]],VLOOKUP(BTT[[#This Row],[Hauptprozess
(Pflichtauswahl)]],Hauptprozesse[],3,FALSE)),"")</f>
        <v>FI</v>
      </c>
      <c r="F2094" t="s">
        <v>3</v>
      </c>
      <c r="G2094" t="s">
        <v>14158</v>
      </c>
      <c r="H2094" s="10" t="s">
        <v>3</v>
      </c>
      <c r="I2094" t="s">
        <v>421</v>
      </c>
      <c r="J2094" s="10" t="str">
        <f>IFERROR(VLOOKUP(BTT[[#This Row],[Verwendete Transaktion (Pflichtauswahl)]],Transaktionen[[Transaktionen]:[Langtext]],2,FALSE),"")</f>
        <v>Bankbenutzer</v>
      </c>
      <c r="V2094" s="10" t="str">
        <f>IFERROR(VLOOKUP(BTT[[#This Row],[Verwendetes Formular
(Auswahl falls relevant)]],Formulare[[Formularbezeichnung]:[Formularname (technisch)]],2,FALSE),"")</f>
        <v/>
      </c>
      <c r="Y2094" s="4"/>
      <c r="AK2094" s="10" t="str">
        <f>IF(BTT[[#This Row],[Subprozess
(optionale Auswahl)]]="","okay",IF(VLOOKUP(BTT[[#This Row],[Subprozess
(optionale Auswahl)]],BPML[[Subprozess]:[Zugeordneter Hauptprozess]],3,FALSE)=BTT[[#This Row],[Hauptprozess
(Pflichtauswahl)]],"okay","falscher Subprozess"))</f>
        <v>okay</v>
      </c>
      <c r="AL2094" t="str">
        <f>IF(aktives_Teilprojekt="Master","",IF(BTT[[#This Row],[Verantwortliches TP
(automatisch)]]=VLOOKUP(aktives_Teilprojekt,Teilprojekte[[Teilprojekte]:[Kürzel]],2,FALSE),"okay","Hauptprozess anderes TP"))</f>
        <v>okay</v>
      </c>
      <c r="AM20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4" s="10" t="str">
        <f>IFERROR(IF(BTT[[#This Row],[SAP-Modul
(Pflichtauswahl)]]&lt;&gt;VLOOKUP(BTT[[#This Row],[Verwendete Transaktion (Pflichtauswahl)]],Transaktionen[[Transaktionen]:[Modul]],3,FALSE),"Modul anders","okay"),"")</f>
        <v>okay</v>
      </c>
      <c r="AP2094" s="10" t="str">
        <f>IFERROR(IF(COUNTIFS(BTT[Verwendete Transaktion (Pflichtauswahl)],BTT[[#This Row],[Verwendete Transaktion (Pflichtauswahl)]],BTT[SAP-Modul
(Pflichtauswahl)],"&lt;&gt;"&amp;BTT[[#This Row],[SAP-Modul
(Pflichtauswahl)]])&gt;0,"Modul anders","okay"),"")</f>
        <v>okay</v>
      </c>
      <c r="AQ2094" s="10" t="str">
        <f>IFERROR(IF(COUNTIFS(BTT[Verwendete Transaktion (Pflichtauswahl)],BTT[[#This Row],[Verwendete Transaktion (Pflichtauswahl)]],BTT[Verantwortliches TP
(automatisch)],"&lt;&gt;"&amp;BTT[[#This Row],[Verantwortliches TP
(automatisch)]])&gt;0,"Transaktion mehrfach","okay"),"")</f>
        <v>okay</v>
      </c>
      <c r="AR2094" s="10" t="str">
        <f>IFERROR(IF(COUNTIFS(BTT[Verwendete Transaktion (Pflichtauswahl)],BTT[[#This Row],[Verwendete Transaktion (Pflichtauswahl)]],BTT[Verantwortliches TP
(automatisch)],"&lt;&gt;"&amp;VLOOKUP(aktives_Teilprojekt,Teilprojekte[[Teilprojekte]:[Kürzel]],2,FALSE))&gt;0,"Transaktion mehrfach","okay"),"")</f>
        <v>okay</v>
      </c>
      <c r="AS2094" s="10" t="s">
        <v>12821</v>
      </c>
      <c r="AT2094" s="10"/>
    </row>
    <row r="2095" spans="1:46" x14ac:dyDescent="0.25">
      <c r="A2095" s="14" t="str">
        <f>IFERROR(IF(BTT[[#This Row],[Lfd Nr. 
(aus konsolidierter Datei)]]&lt;&gt;"",BTT[[#This Row],[Lfd Nr. 
(aus konsolidierter Datei)]],VLOOKUP(aktives_Teilprojekt,Teilprojekte[[Teilprojekte]:[Kürzel]],2,FALSE)&amp;ROW(BTT[[#This Row],[Lfd Nr.
(automatisch)]])-2),"")</f>
        <v>FI2065</v>
      </c>
      <c r="B2095" s="15"/>
      <c r="C2095" s="15"/>
      <c r="E2095" s="10" t="str">
        <f>IFERROR(IF(NOT(BTT[[#This Row],[Manuelle Änderung des Verantwortliches TP
(Auswahl - bei Bedarf)]]=""),BTT[[#This Row],[Manuelle Änderung des Verantwortliches TP
(Auswahl - bei Bedarf)]],VLOOKUP(BTT[[#This Row],[Hauptprozess
(Pflichtauswahl)]],Hauptprozesse[],3,FALSE)),"")</f>
        <v>FI</v>
      </c>
      <c r="F2095" t="s">
        <v>3</v>
      </c>
      <c r="G2095" t="s">
        <v>14158</v>
      </c>
      <c r="H2095" s="10" t="s">
        <v>3</v>
      </c>
      <c r="I2095" t="s">
        <v>431</v>
      </c>
      <c r="J2095" s="10" t="str">
        <f>IFERROR(VLOOKUP(BTT[[#This Row],[Verwendete Transaktion (Pflichtauswahl)]],Transaktionen[[Transaktionen]:[Langtext]],2,FALSE),"")</f>
        <v>Zuord. Med.-Belegarten/Buchungssch.</v>
      </c>
      <c r="V2095" s="10" t="str">
        <f>IFERROR(VLOOKUP(BTT[[#This Row],[Verwendetes Formular
(Auswahl falls relevant)]],Formulare[[Formularbezeichnung]:[Formularname (technisch)]],2,FALSE),"")</f>
        <v/>
      </c>
      <c r="Y2095" s="4"/>
      <c r="AK2095" s="10" t="str">
        <f>IF(BTT[[#This Row],[Subprozess
(optionale Auswahl)]]="","okay",IF(VLOOKUP(BTT[[#This Row],[Subprozess
(optionale Auswahl)]],BPML[[Subprozess]:[Zugeordneter Hauptprozess]],3,FALSE)=BTT[[#This Row],[Hauptprozess
(Pflichtauswahl)]],"okay","falscher Subprozess"))</f>
        <v>okay</v>
      </c>
      <c r="AL2095" t="str">
        <f>IF(aktives_Teilprojekt="Master","",IF(BTT[[#This Row],[Verantwortliches TP
(automatisch)]]=VLOOKUP(aktives_Teilprojekt,Teilprojekte[[Teilprojekte]:[Kürzel]],2,FALSE),"okay","Hauptprozess anderes TP"))</f>
        <v>okay</v>
      </c>
      <c r="AM20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5" s="10" t="str">
        <f>IFERROR(IF(BTT[[#This Row],[SAP-Modul
(Pflichtauswahl)]]&lt;&gt;VLOOKUP(BTT[[#This Row],[Verwendete Transaktion (Pflichtauswahl)]],Transaktionen[[Transaktionen]:[Modul]],3,FALSE),"Modul anders","okay"),"")</f>
        <v>okay</v>
      </c>
      <c r="AP2095" s="10" t="str">
        <f>IFERROR(IF(COUNTIFS(BTT[Verwendete Transaktion (Pflichtauswahl)],BTT[[#This Row],[Verwendete Transaktion (Pflichtauswahl)]],BTT[SAP-Modul
(Pflichtauswahl)],"&lt;&gt;"&amp;BTT[[#This Row],[SAP-Modul
(Pflichtauswahl)]])&gt;0,"Modul anders","okay"),"")</f>
        <v>okay</v>
      </c>
      <c r="AQ2095" s="10" t="str">
        <f>IFERROR(IF(COUNTIFS(BTT[Verwendete Transaktion (Pflichtauswahl)],BTT[[#This Row],[Verwendete Transaktion (Pflichtauswahl)]],BTT[Verantwortliches TP
(automatisch)],"&lt;&gt;"&amp;BTT[[#This Row],[Verantwortliches TP
(automatisch)]])&gt;0,"Transaktion mehrfach","okay"),"")</f>
        <v>okay</v>
      </c>
      <c r="AR2095" s="10" t="str">
        <f>IFERROR(IF(COUNTIFS(BTT[Verwendete Transaktion (Pflichtauswahl)],BTT[[#This Row],[Verwendete Transaktion (Pflichtauswahl)]],BTT[Verantwortliches TP
(automatisch)],"&lt;&gt;"&amp;VLOOKUP(aktives_Teilprojekt,Teilprojekte[[Teilprojekte]:[Kürzel]],2,FALSE))&gt;0,"Transaktion mehrfach","okay"),"")</f>
        <v>okay</v>
      </c>
      <c r="AS2095" s="10" t="s">
        <v>12822</v>
      </c>
      <c r="AT2095" s="10"/>
    </row>
    <row r="2096" spans="1:46" x14ac:dyDescent="0.25">
      <c r="A2096" s="14" t="str">
        <f>IFERROR(IF(BTT[[#This Row],[Lfd Nr. 
(aus konsolidierter Datei)]]&lt;&gt;"",BTT[[#This Row],[Lfd Nr. 
(aus konsolidierter Datei)]],VLOOKUP(aktives_Teilprojekt,Teilprojekte[[Teilprojekte]:[Kürzel]],2,FALSE)&amp;ROW(BTT[[#This Row],[Lfd Nr.
(automatisch)]])-2),"")</f>
        <v>FI2066</v>
      </c>
      <c r="B2096" s="15"/>
      <c r="C2096" s="15"/>
      <c r="E2096" s="10" t="str">
        <f>IFERROR(IF(NOT(BTT[[#This Row],[Manuelle Änderung des Verantwortliches TP
(Auswahl - bei Bedarf)]]=""),BTT[[#This Row],[Manuelle Änderung des Verantwortliches TP
(Auswahl - bei Bedarf)]],VLOOKUP(BTT[[#This Row],[Hauptprozess
(Pflichtauswahl)]],Hauptprozesse[],3,FALSE)),"")</f>
        <v>FI</v>
      </c>
      <c r="F2096" t="s">
        <v>3</v>
      </c>
      <c r="G2096" t="s">
        <v>14158</v>
      </c>
      <c r="H2096" s="10" t="s">
        <v>3</v>
      </c>
      <c r="I2096" t="s">
        <v>435</v>
      </c>
      <c r="J2096" s="10" t="str">
        <f>IFERROR(VLOOKUP(BTT[[#This Row],[Verwendete Transaktion (Pflichtauswahl)]],Transaktionen[[Transaktionen]:[Langtext]],2,FALSE),"")</f>
        <v>Buchungen erstellen</v>
      </c>
      <c r="V2096" s="10" t="str">
        <f>IFERROR(VLOOKUP(BTT[[#This Row],[Verwendetes Formular
(Auswahl falls relevant)]],Formulare[[Formularbezeichnung]:[Formularname (technisch)]],2,FALSE),"")</f>
        <v/>
      </c>
      <c r="Y2096" s="4"/>
      <c r="AK2096" s="10" t="str">
        <f>IF(BTT[[#This Row],[Subprozess
(optionale Auswahl)]]="","okay",IF(VLOOKUP(BTT[[#This Row],[Subprozess
(optionale Auswahl)]],BPML[[Subprozess]:[Zugeordneter Hauptprozess]],3,FALSE)=BTT[[#This Row],[Hauptprozess
(Pflichtauswahl)]],"okay","falscher Subprozess"))</f>
        <v>okay</v>
      </c>
      <c r="AL2096" t="str">
        <f>IF(aktives_Teilprojekt="Master","",IF(BTT[[#This Row],[Verantwortliches TP
(automatisch)]]=VLOOKUP(aktives_Teilprojekt,Teilprojekte[[Teilprojekte]:[Kürzel]],2,FALSE),"okay","Hauptprozess anderes TP"))</f>
        <v>okay</v>
      </c>
      <c r="AM20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6" s="10" t="str">
        <f>IFERROR(IF(BTT[[#This Row],[SAP-Modul
(Pflichtauswahl)]]&lt;&gt;VLOOKUP(BTT[[#This Row],[Verwendete Transaktion (Pflichtauswahl)]],Transaktionen[[Transaktionen]:[Modul]],3,FALSE),"Modul anders","okay"),"")</f>
        <v>okay</v>
      </c>
      <c r="AP2096" s="10" t="str">
        <f>IFERROR(IF(COUNTIFS(BTT[Verwendete Transaktion (Pflichtauswahl)],BTT[[#This Row],[Verwendete Transaktion (Pflichtauswahl)]],BTT[SAP-Modul
(Pflichtauswahl)],"&lt;&gt;"&amp;BTT[[#This Row],[SAP-Modul
(Pflichtauswahl)]])&gt;0,"Modul anders","okay"),"")</f>
        <v>okay</v>
      </c>
      <c r="AQ2096" s="10" t="str">
        <f>IFERROR(IF(COUNTIFS(BTT[Verwendete Transaktion (Pflichtauswahl)],BTT[[#This Row],[Verwendete Transaktion (Pflichtauswahl)]],BTT[Verantwortliches TP
(automatisch)],"&lt;&gt;"&amp;BTT[[#This Row],[Verantwortliches TP
(automatisch)]])&gt;0,"Transaktion mehrfach","okay"),"")</f>
        <v>okay</v>
      </c>
      <c r="AR2096" s="10" t="str">
        <f>IFERROR(IF(COUNTIFS(BTT[Verwendete Transaktion (Pflichtauswahl)],BTT[[#This Row],[Verwendete Transaktion (Pflichtauswahl)]],BTT[Verantwortliches TP
(automatisch)],"&lt;&gt;"&amp;VLOOKUP(aktives_Teilprojekt,Teilprojekte[[Teilprojekte]:[Kürzel]],2,FALSE))&gt;0,"Transaktion mehrfach","okay"),"")</f>
        <v>okay</v>
      </c>
      <c r="AS2096" s="10" t="s">
        <v>12823</v>
      </c>
      <c r="AT2096" s="10"/>
    </row>
    <row r="2097" spans="1:46" x14ac:dyDescent="0.25">
      <c r="A2097" s="14" t="str">
        <f>IFERROR(IF(BTT[[#This Row],[Lfd Nr. 
(aus konsolidierter Datei)]]&lt;&gt;"",BTT[[#This Row],[Lfd Nr. 
(aus konsolidierter Datei)]],VLOOKUP(aktives_Teilprojekt,Teilprojekte[[Teilprojekte]:[Kürzel]],2,FALSE)&amp;ROW(BTT[[#This Row],[Lfd Nr.
(automatisch)]])-2),"")</f>
        <v>FI2067</v>
      </c>
      <c r="B2097" s="15"/>
      <c r="C2097" s="15"/>
      <c r="E2097" s="10" t="str">
        <f>IFERROR(IF(NOT(BTT[[#This Row],[Manuelle Änderung des Verantwortliches TP
(Auswahl - bei Bedarf)]]=""),BTT[[#This Row],[Manuelle Änderung des Verantwortliches TP
(Auswahl - bei Bedarf)]],VLOOKUP(BTT[[#This Row],[Hauptprozess
(Pflichtauswahl)]],Hauptprozesse[],3,FALSE)),"")</f>
        <v>FI</v>
      </c>
      <c r="F2097" t="s">
        <v>3</v>
      </c>
      <c r="G2097" t="s">
        <v>14158</v>
      </c>
      <c r="H2097" s="10" t="s">
        <v>3</v>
      </c>
      <c r="I2097" t="s">
        <v>439</v>
      </c>
      <c r="J2097" s="10" t="str">
        <f>IFERROR(VLOOKUP(BTT[[#This Row],[Verwendete Transaktion (Pflichtauswahl)]],Transaktionen[[Transaktionen]:[Langtext]],2,FALSE),"")</f>
        <v>Transaktion für CBR-Adressdaten</v>
      </c>
      <c r="V2097" s="10" t="str">
        <f>IFERROR(VLOOKUP(BTT[[#This Row],[Verwendetes Formular
(Auswahl falls relevant)]],Formulare[[Formularbezeichnung]:[Formularname (technisch)]],2,FALSE),"")</f>
        <v/>
      </c>
      <c r="Y2097" s="4"/>
      <c r="AK2097" s="10" t="str">
        <f>IF(BTT[[#This Row],[Subprozess
(optionale Auswahl)]]="","okay",IF(VLOOKUP(BTT[[#This Row],[Subprozess
(optionale Auswahl)]],BPML[[Subprozess]:[Zugeordneter Hauptprozess]],3,FALSE)=BTT[[#This Row],[Hauptprozess
(Pflichtauswahl)]],"okay","falscher Subprozess"))</f>
        <v>okay</v>
      </c>
      <c r="AL2097" t="str">
        <f>IF(aktives_Teilprojekt="Master","",IF(BTT[[#This Row],[Verantwortliches TP
(automatisch)]]=VLOOKUP(aktives_Teilprojekt,Teilprojekte[[Teilprojekte]:[Kürzel]],2,FALSE),"okay","Hauptprozess anderes TP"))</f>
        <v>okay</v>
      </c>
      <c r="AM20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7" s="10" t="str">
        <f>IFERROR(IF(BTT[[#This Row],[SAP-Modul
(Pflichtauswahl)]]&lt;&gt;VLOOKUP(BTT[[#This Row],[Verwendete Transaktion (Pflichtauswahl)]],Transaktionen[[Transaktionen]:[Modul]],3,FALSE),"Modul anders","okay"),"")</f>
        <v>okay</v>
      </c>
      <c r="AP2097" s="10" t="str">
        <f>IFERROR(IF(COUNTIFS(BTT[Verwendete Transaktion (Pflichtauswahl)],BTT[[#This Row],[Verwendete Transaktion (Pflichtauswahl)]],BTT[SAP-Modul
(Pflichtauswahl)],"&lt;&gt;"&amp;BTT[[#This Row],[SAP-Modul
(Pflichtauswahl)]])&gt;0,"Modul anders","okay"),"")</f>
        <v>okay</v>
      </c>
      <c r="AQ2097" s="10" t="str">
        <f>IFERROR(IF(COUNTIFS(BTT[Verwendete Transaktion (Pflichtauswahl)],BTT[[#This Row],[Verwendete Transaktion (Pflichtauswahl)]],BTT[Verantwortliches TP
(automatisch)],"&lt;&gt;"&amp;BTT[[#This Row],[Verantwortliches TP
(automatisch)]])&gt;0,"Transaktion mehrfach","okay"),"")</f>
        <v>okay</v>
      </c>
      <c r="AR2097" s="10" t="str">
        <f>IFERROR(IF(COUNTIFS(BTT[Verwendete Transaktion (Pflichtauswahl)],BTT[[#This Row],[Verwendete Transaktion (Pflichtauswahl)]],BTT[Verantwortliches TP
(automatisch)],"&lt;&gt;"&amp;VLOOKUP(aktives_Teilprojekt,Teilprojekte[[Teilprojekte]:[Kürzel]],2,FALSE))&gt;0,"Transaktion mehrfach","okay"),"")</f>
        <v>okay</v>
      </c>
      <c r="AS2097" s="10" t="s">
        <v>12824</v>
      </c>
      <c r="AT2097" s="10"/>
    </row>
    <row r="2098" spans="1:46" x14ac:dyDescent="0.25">
      <c r="A2098" s="14" t="str">
        <f>IFERROR(IF(BTT[[#This Row],[Lfd Nr. 
(aus konsolidierter Datei)]]&lt;&gt;"",BTT[[#This Row],[Lfd Nr. 
(aus konsolidierter Datei)]],VLOOKUP(aktives_Teilprojekt,Teilprojekte[[Teilprojekte]:[Kürzel]],2,FALSE)&amp;ROW(BTT[[#This Row],[Lfd Nr.
(automatisch)]])-2),"")</f>
        <v>FI2068</v>
      </c>
      <c r="B2098" s="15"/>
      <c r="C2098" s="15"/>
      <c r="E2098" s="10" t="str">
        <f>IFERROR(IF(NOT(BTT[[#This Row],[Manuelle Änderung des Verantwortliches TP
(Auswahl - bei Bedarf)]]=""),BTT[[#This Row],[Manuelle Änderung des Verantwortliches TP
(Auswahl - bei Bedarf)]],VLOOKUP(BTT[[#This Row],[Hauptprozess
(Pflichtauswahl)]],Hauptprozesse[],3,FALSE)),"")</f>
        <v>FI</v>
      </c>
      <c r="F2098" t="s">
        <v>3</v>
      </c>
      <c r="G2098" t="s">
        <v>14158</v>
      </c>
      <c r="H2098" s="10" t="s">
        <v>3</v>
      </c>
      <c r="I2098" t="s">
        <v>449</v>
      </c>
      <c r="J2098" s="10" t="str">
        <f>IFERROR(VLOOKUP(BTT[[#This Row],[Verwendete Transaktion (Pflichtauswahl)]],Transaktionen[[Transaktionen]:[Langtext]],2,FALSE),"")</f>
        <v>Zertifikatsverwaltung</v>
      </c>
      <c r="V2098" s="10" t="str">
        <f>IFERROR(VLOOKUP(BTT[[#This Row],[Verwendetes Formular
(Auswahl falls relevant)]],Formulare[[Formularbezeichnung]:[Formularname (technisch)]],2,FALSE),"")</f>
        <v/>
      </c>
      <c r="Y2098" s="4"/>
      <c r="AK2098" s="10" t="str">
        <f>IF(BTT[[#This Row],[Subprozess
(optionale Auswahl)]]="","okay",IF(VLOOKUP(BTT[[#This Row],[Subprozess
(optionale Auswahl)]],BPML[[Subprozess]:[Zugeordneter Hauptprozess]],3,FALSE)=BTT[[#This Row],[Hauptprozess
(Pflichtauswahl)]],"okay","falscher Subprozess"))</f>
        <v>okay</v>
      </c>
      <c r="AL2098" t="str">
        <f>IF(aktives_Teilprojekt="Master","",IF(BTT[[#This Row],[Verantwortliches TP
(automatisch)]]=VLOOKUP(aktives_Teilprojekt,Teilprojekte[[Teilprojekte]:[Kürzel]],2,FALSE),"okay","Hauptprozess anderes TP"))</f>
        <v>okay</v>
      </c>
      <c r="AM20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8" s="10" t="str">
        <f>IFERROR(IF(BTT[[#This Row],[SAP-Modul
(Pflichtauswahl)]]&lt;&gt;VLOOKUP(BTT[[#This Row],[Verwendete Transaktion (Pflichtauswahl)]],Transaktionen[[Transaktionen]:[Modul]],3,FALSE),"Modul anders","okay"),"")</f>
        <v>okay</v>
      </c>
      <c r="AP2098" s="10" t="str">
        <f>IFERROR(IF(COUNTIFS(BTT[Verwendete Transaktion (Pflichtauswahl)],BTT[[#This Row],[Verwendete Transaktion (Pflichtauswahl)]],BTT[SAP-Modul
(Pflichtauswahl)],"&lt;&gt;"&amp;BTT[[#This Row],[SAP-Modul
(Pflichtauswahl)]])&gt;0,"Modul anders","okay"),"")</f>
        <v>okay</v>
      </c>
      <c r="AQ2098" s="10" t="str">
        <f>IFERROR(IF(COUNTIFS(BTT[Verwendete Transaktion (Pflichtauswahl)],BTT[[#This Row],[Verwendete Transaktion (Pflichtauswahl)]],BTT[Verantwortliches TP
(automatisch)],"&lt;&gt;"&amp;BTT[[#This Row],[Verantwortliches TP
(automatisch)]])&gt;0,"Transaktion mehrfach","okay"),"")</f>
        <v>okay</v>
      </c>
      <c r="AR2098" s="10" t="str">
        <f>IFERROR(IF(COUNTIFS(BTT[Verwendete Transaktion (Pflichtauswahl)],BTT[[#This Row],[Verwendete Transaktion (Pflichtauswahl)]],BTT[Verantwortliches TP
(automatisch)],"&lt;&gt;"&amp;VLOOKUP(aktives_Teilprojekt,Teilprojekte[[Teilprojekte]:[Kürzel]],2,FALSE))&gt;0,"Transaktion mehrfach","okay"),"")</f>
        <v>okay</v>
      </c>
      <c r="AS2098" s="10" t="s">
        <v>12825</v>
      </c>
      <c r="AT2098" s="10"/>
    </row>
    <row r="2099" spans="1:46" x14ac:dyDescent="0.25">
      <c r="A2099" s="14" t="str">
        <f>IFERROR(IF(BTT[[#This Row],[Lfd Nr. 
(aus konsolidierter Datei)]]&lt;&gt;"",BTT[[#This Row],[Lfd Nr. 
(aus konsolidierter Datei)]],VLOOKUP(aktives_Teilprojekt,Teilprojekte[[Teilprojekte]:[Kürzel]],2,FALSE)&amp;ROW(BTT[[#This Row],[Lfd Nr.
(automatisch)]])-2),"")</f>
        <v>FI2069</v>
      </c>
      <c r="B2099" s="15"/>
      <c r="C2099" s="15"/>
      <c r="E2099" s="10" t="str">
        <f>IFERROR(IF(NOT(BTT[[#This Row],[Manuelle Änderung des Verantwortliches TP
(Auswahl - bei Bedarf)]]=""),BTT[[#This Row],[Manuelle Änderung des Verantwortliches TP
(Auswahl - bei Bedarf)]],VLOOKUP(BTT[[#This Row],[Hauptprozess
(Pflichtauswahl)]],Hauptprozesse[],3,FALSE)),"")</f>
        <v>FI</v>
      </c>
      <c r="F2099" t="s">
        <v>3</v>
      </c>
      <c r="G2099" t="s">
        <v>14158</v>
      </c>
      <c r="H2099" s="10" t="s">
        <v>3</v>
      </c>
      <c r="I2099" t="s">
        <v>451</v>
      </c>
      <c r="J2099" s="10" t="str">
        <f>IFERROR(VLOOKUP(BTT[[#This Row],[Verwendete Transaktion (Pflichtauswahl)]],Transaktionen[[Transaktionen]:[Langtext]],2,FALSE),"")</f>
        <v>Verfügbarkeit von JCO Servern prüfen</v>
      </c>
      <c r="V2099" s="10" t="str">
        <f>IFERROR(VLOOKUP(BTT[[#This Row],[Verwendetes Formular
(Auswahl falls relevant)]],Formulare[[Formularbezeichnung]:[Formularname (technisch)]],2,FALSE),"")</f>
        <v/>
      </c>
      <c r="Y2099" s="4"/>
      <c r="AK2099" s="10" t="str">
        <f>IF(BTT[[#This Row],[Subprozess
(optionale Auswahl)]]="","okay",IF(VLOOKUP(BTT[[#This Row],[Subprozess
(optionale Auswahl)]],BPML[[Subprozess]:[Zugeordneter Hauptprozess]],3,FALSE)=BTT[[#This Row],[Hauptprozess
(Pflichtauswahl)]],"okay","falscher Subprozess"))</f>
        <v>okay</v>
      </c>
      <c r="AL2099" t="str">
        <f>IF(aktives_Teilprojekt="Master","",IF(BTT[[#This Row],[Verantwortliches TP
(automatisch)]]=VLOOKUP(aktives_Teilprojekt,Teilprojekte[[Teilprojekte]:[Kürzel]],2,FALSE),"okay","Hauptprozess anderes TP"))</f>
        <v>okay</v>
      </c>
      <c r="AM20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9" s="10" t="str">
        <f>IFERROR(IF(BTT[[#This Row],[SAP-Modul
(Pflichtauswahl)]]&lt;&gt;VLOOKUP(BTT[[#This Row],[Verwendete Transaktion (Pflichtauswahl)]],Transaktionen[[Transaktionen]:[Modul]],3,FALSE),"Modul anders","okay"),"")</f>
        <v>okay</v>
      </c>
      <c r="AP2099" s="10" t="str">
        <f>IFERROR(IF(COUNTIFS(BTT[Verwendete Transaktion (Pflichtauswahl)],BTT[[#This Row],[Verwendete Transaktion (Pflichtauswahl)]],BTT[SAP-Modul
(Pflichtauswahl)],"&lt;&gt;"&amp;BTT[[#This Row],[SAP-Modul
(Pflichtauswahl)]])&gt;0,"Modul anders","okay"),"")</f>
        <v>okay</v>
      </c>
      <c r="AQ2099" s="10" t="str">
        <f>IFERROR(IF(COUNTIFS(BTT[Verwendete Transaktion (Pflichtauswahl)],BTT[[#This Row],[Verwendete Transaktion (Pflichtauswahl)]],BTT[Verantwortliches TP
(automatisch)],"&lt;&gt;"&amp;BTT[[#This Row],[Verantwortliches TP
(automatisch)]])&gt;0,"Transaktion mehrfach","okay"),"")</f>
        <v>okay</v>
      </c>
      <c r="AR2099" s="10" t="str">
        <f>IFERROR(IF(COUNTIFS(BTT[Verwendete Transaktion (Pflichtauswahl)],BTT[[#This Row],[Verwendete Transaktion (Pflichtauswahl)]],BTT[Verantwortliches TP
(automatisch)],"&lt;&gt;"&amp;VLOOKUP(aktives_Teilprojekt,Teilprojekte[[Teilprojekte]:[Kürzel]],2,FALSE))&gt;0,"Transaktion mehrfach","okay"),"")</f>
        <v>okay</v>
      </c>
      <c r="AS2099" s="10" t="s">
        <v>12826</v>
      </c>
      <c r="AT2099" s="10"/>
    </row>
    <row r="2100" spans="1:46" x14ac:dyDescent="0.25">
      <c r="A2100" s="14" t="str">
        <f>IFERROR(IF(BTT[[#This Row],[Lfd Nr. 
(aus konsolidierter Datei)]]&lt;&gt;"",BTT[[#This Row],[Lfd Nr. 
(aus konsolidierter Datei)]],VLOOKUP(aktives_Teilprojekt,Teilprojekte[[Teilprojekte]:[Kürzel]],2,FALSE)&amp;ROW(BTT[[#This Row],[Lfd Nr.
(automatisch)]])-2),"")</f>
        <v>FI2070</v>
      </c>
      <c r="B2100" s="15"/>
      <c r="C2100" s="15"/>
      <c r="E2100" s="10" t="str">
        <f>IFERROR(IF(NOT(BTT[[#This Row],[Manuelle Änderung des Verantwortliches TP
(Auswahl - bei Bedarf)]]=""),BTT[[#This Row],[Manuelle Änderung des Verantwortliches TP
(Auswahl - bei Bedarf)]],VLOOKUP(BTT[[#This Row],[Hauptprozess
(Pflichtauswahl)]],Hauptprozesse[],3,FALSE)),"")</f>
        <v>FI</v>
      </c>
      <c r="F2100" t="s">
        <v>3</v>
      </c>
      <c r="G2100" t="s">
        <v>14158</v>
      </c>
      <c r="H2100" s="10" t="s">
        <v>3</v>
      </c>
      <c r="I2100" t="s">
        <v>478</v>
      </c>
      <c r="J2100" s="10" t="str">
        <f>IFERROR(VLOOKUP(BTT[[#This Row],[Verwendete Transaktion (Pflichtauswahl)]],Transaktionen[[Transaktionen]:[Langtext]],2,FALSE),"")</f>
        <v>Kontierungsfelder aktivieren</v>
      </c>
      <c r="V2100" s="10" t="str">
        <f>IFERROR(VLOOKUP(BTT[[#This Row],[Verwendetes Formular
(Auswahl falls relevant)]],Formulare[[Formularbezeichnung]:[Formularname (technisch)]],2,FALSE),"")</f>
        <v/>
      </c>
      <c r="Y2100" s="4"/>
      <c r="AK2100" s="10" t="str">
        <f>IF(BTT[[#This Row],[Subprozess
(optionale Auswahl)]]="","okay",IF(VLOOKUP(BTT[[#This Row],[Subprozess
(optionale Auswahl)]],BPML[[Subprozess]:[Zugeordneter Hauptprozess]],3,FALSE)=BTT[[#This Row],[Hauptprozess
(Pflichtauswahl)]],"okay","falscher Subprozess"))</f>
        <v>okay</v>
      </c>
      <c r="AL2100" t="str">
        <f>IF(aktives_Teilprojekt="Master","",IF(BTT[[#This Row],[Verantwortliches TP
(automatisch)]]=VLOOKUP(aktives_Teilprojekt,Teilprojekte[[Teilprojekte]:[Kürzel]],2,FALSE),"okay","Hauptprozess anderes TP"))</f>
        <v>okay</v>
      </c>
      <c r="AM2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0" s="10" t="str">
        <f>IFERROR(IF(BTT[[#This Row],[SAP-Modul
(Pflichtauswahl)]]&lt;&gt;VLOOKUP(BTT[[#This Row],[Verwendete Transaktion (Pflichtauswahl)]],Transaktionen[[Transaktionen]:[Modul]],3,FALSE),"Modul anders","okay"),"")</f>
        <v>okay</v>
      </c>
      <c r="AP2100" s="10" t="str">
        <f>IFERROR(IF(COUNTIFS(BTT[Verwendete Transaktion (Pflichtauswahl)],BTT[[#This Row],[Verwendete Transaktion (Pflichtauswahl)]],BTT[SAP-Modul
(Pflichtauswahl)],"&lt;&gt;"&amp;BTT[[#This Row],[SAP-Modul
(Pflichtauswahl)]])&gt;0,"Modul anders","okay"),"")</f>
        <v>okay</v>
      </c>
      <c r="AQ2100" s="10" t="str">
        <f>IFERROR(IF(COUNTIFS(BTT[Verwendete Transaktion (Pflichtauswahl)],BTT[[#This Row],[Verwendete Transaktion (Pflichtauswahl)]],BTT[Verantwortliches TP
(automatisch)],"&lt;&gt;"&amp;BTT[[#This Row],[Verantwortliches TP
(automatisch)]])&gt;0,"Transaktion mehrfach","okay"),"")</f>
        <v>okay</v>
      </c>
      <c r="AR2100" s="10" t="str">
        <f>IFERROR(IF(COUNTIFS(BTT[Verwendete Transaktion (Pflichtauswahl)],BTT[[#This Row],[Verwendete Transaktion (Pflichtauswahl)]],BTT[Verantwortliches TP
(automatisch)],"&lt;&gt;"&amp;VLOOKUP(aktives_Teilprojekt,Teilprojekte[[Teilprojekte]:[Kürzel]],2,FALSE))&gt;0,"Transaktion mehrfach","okay"),"")</f>
        <v>okay</v>
      </c>
      <c r="AS2100" s="10" t="s">
        <v>12827</v>
      </c>
      <c r="AT2100" s="10"/>
    </row>
    <row r="2101" spans="1:46" x14ac:dyDescent="0.25">
      <c r="A2101" s="14" t="str">
        <f>IFERROR(IF(BTT[[#This Row],[Lfd Nr. 
(aus konsolidierter Datei)]]&lt;&gt;"",BTT[[#This Row],[Lfd Nr. 
(aus konsolidierter Datei)]],VLOOKUP(aktives_Teilprojekt,Teilprojekte[[Teilprojekte]:[Kürzel]],2,FALSE)&amp;ROW(BTT[[#This Row],[Lfd Nr.
(automatisch)]])-2),"")</f>
        <v>FI2071</v>
      </c>
      <c r="B2101" s="15"/>
      <c r="C2101" s="15"/>
      <c r="E2101" s="10" t="str">
        <f>IFERROR(IF(NOT(BTT[[#This Row],[Manuelle Änderung des Verantwortliches TP
(Auswahl - bei Bedarf)]]=""),BTT[[#This Row],[Manuelle Änderung des Verantwortliches TP
(Auswahl - bei Bedarf)]],VLOOKUP(BTT[[#This Row],[Hauptprozess
(Pflichtauswahl)]],Hauptprozesse[],3,FALSE)),"")</f>
        <v>FI</v>
      </c>
      <c r="F2101" t="s">
        <v>3</v>
      </c>
      <c r="G2101" t="s">
        <v>14158</v>
      </c>
      <c r="H2101" s="10" t="s">
        <v>3</v>
      </c>
      <c r="I2101" t="s">
        <v>501</v>
      </c>
      <c r="J2101" s="10" t="str">
        <f>IFERROR(VLOOKUP(BTT[[#This Row],[Verwendete Transaktion (Pflichtauswahl)]],Transaktionen[[Transaktionen]:[Langtext]],2,FALSE),"")</f>
        <v>Quellsysteme</v>
      </c>
      <c r="V2101" s="10" t="str">
        <f>IFERROR(VLOOKUP(BTT[[#This Row],[Verwendetes Formular
(Auswahl falls relevant)]],Formulare[[Formularbezeichnung]:[Formularname (technisch)]],2,FALSE),"")</f>
        <v/>
      </c>
      <c r="Y2101" s="4"/>
      <c r="AK2101" s="10" t="str">
        <f>IF(BTT[[#This Row],[Subprozess
(optionale Auswahl)]]="","okay",IF(VLOOKUP(BTT[[#This Row],[Subprozess
(optionale Auswahl)]],BPML[[Subprozess]:[Zugeordneter Hauptprozess]],3,FALSE)=BTT[[#This Row],[Hauptprozess
(Pflichtauswahl)]],"okay","falscher Subprozess"))</f>
        <v>okay</v>
      </c>
      <c r="AL2101" t="str">
        <f>IF(aktives_Teilprojekt="Master","",IF(BTT[[#This Row],[Verantwortliches TP
(automatisch)]]=VLOOKUP(aktives_Teilprojekt,Teilprojekte[[Teilprojekte]:[Kürzel]],2,FALSE),"okay","Hauptprozess anderes TP"))</f>
        <v>okay</v>
      </c>
      <c r="AM2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1" s="10" t="str">
        <f>IFERROR(IF(BTT[[#This Row],[SAP-Modul
(Pflichtauswahl)]]&lt;&gt;VLOOKUP(BTT[[#This Row],[Verwendete Transaktion (Pflichtauswahl)]],Transaktionen[[Transaktionen]:[Modul]],3,FALSE),"Modul anders","okay"),"")</f>
        <v>okay</v>
      </c>
      <c r="AP2101" s="10" t="str">
        <f>IFERROR(IF(COUNTIFS(BTT[Verwendete Transaktion (Pflichtauswahl)],BTT[[#This Row],[Verwendete Transaktion (Pflichtauswahl)]],BTT[SAP-Modul
(Pflichtauswahl)],"&lt;&gt;"&amp;BTT[[#This Row],[SAP-Modul
(Pflichtauswahl)]])&gt;0,"Modul anders","okay"),"")</f>
        <v>okay</v>
      </c>
      <c r="AQ2101" s="10" t="str">
        <f>IFERROR(IF(COUNTIFS(BTT[Verwendete Transaktion (Pflichtauswahl)],BTT[[#This Row],[Verwendete Transaktion (Pflichtauswahl)]],BTT[Verantwortliches TP
(automatisch)],"&lt;&gt;"&amp;BTT[[#This Row],[Verantwortliches TP
(automatisch)]])&gt;0,"Transaktion mehrfach","okay"),"")</f>
        <v>okay</v>
      </c>
      <c r="AR2101" s="10" t="str">
        <f>IFERROR(IF(COUNTIFS(BTT[Verwendete Transaktion (Pflichtauswahl)],BTT[[#This Row],[Verwendete Transaktion (Pflichtauswahl)]],BTT[Verantwortliches TP
(automatisch)],"&lt;&gt;"&amp;VLOOKUP(aktives_Teilprojekt,Teilprojekte[[Teilprojekte]:[Kürzel]],2,FALSE))&gt;0,"Transaktion mehrfach","okay"),"")</f>
        <v>okay</v>
      </c>
      <c r="AS2101" s="10" t="s">
        <v>12828</v>
      </c>
      <c r="AT2101" s="10"/>
    </row>
    <row r="2102" spans="1:46" x14ac:dyDescent="0.25">
      <c r="A2102" s="14" t="str">
        <f>IFERROR(IF(BTT[[#This Row],[Lfd Nr. 
(aus konsolidierter Datei)]]&lt;&gt;"",BTT[[#This Row],[Lfd Nr. 
(aus konsolidierter Datei)]],VLOOKUP(aktives_Teilprojekt,Teilprojekte[[Teilprojekte]:[Kürzel]],2,FALSE)&amp;ROW(BTT[[#This Row],[Lfd Nr.
(automatisch)]])-2),"")</f>
        <v>FI2072</v>
      </c>
      <c r="B2102" s="15"/>
      <c r="C2102" s="15"/>
      <c r="E2102" s="10" t="str">
        <f>IFERROR(IF(NOT(BTT[[#This Row],[Manuelle Änderung des Verantwortliches TP
(Auswahl - bei Bedarf)]]=""),BTT[[#This Row],[Manuelle Änderung des Verantwortliches TP
(Auswahl - bei Bedarf)]],VLOOKUP(BTT[[#This Row],[Hauptprozess
(Pflichtauswahl)]],Hauptprozesse[],3,FALSE)),"")</f>
        <v>FI</v>
      </c>
      <c r="F2102" t="s">
        <v>3</v>
      </c>
      <c r="G2102" t="s">
        <v>14158</v>
      </c>
      <c r="H2102" s="10" t="s">
        <v>3</v>
      </c>
      <c r="I2102" t="s">
        <v>503</v>
      </c>
      <c r="J2102" s="10" t="str">
        <f>IFERROR(VLOOKUP(BTT[[#This Row],[Verwendete Transaktion (Pflichtauswahl)]],Transaktionen[[Transaktionen]:[Langtext]],2,FALSE),"")</f>
        <v>Übersicht Zuordnung Benutzergruppe</v>
      </c>
      <c r="V2102" s="10" t="str">
        <f>IFERROR(VLOOKUP(BTT[[#This Row],[Verwendetes Formular
(Auswahl falls relevant)]],Formulare[[Formularbezeichnung]:[Formularname (technisch)]],2,FALSE),"")</f>
        <v/>
      </c>
      <c r="Y2102" s="4"/>
      <c r="AK2102" s="10" t="str">
        <f>IF(BTT[[#This Row],[Subprozess
(optionale Auswahl)]]="","okay",IF(VLOOKUP(BTT[[#This Row],[Subprozess
(optionale Auswahl)]],BPML[[Subprozess]:[Zugeordneter Hauptprozess]],3,FALSE)=BTT[[#This Row],[Hauptprozess
(Pflichtauswahl)]],"okay","falscher Subprozess"))</f>
        <v>okay</v>
      </c>
      <c r="AL2102" t="str">
        <f>IF(aktives_Teilprojekt="Master","",IF(BTT[[#This Row],[Verantwortliches TP
(automatisch)]]=VLOOKUP(aktives_Teilprojekt,Teilprojekte[[Teilprojekte]:[Kürzel]],2,FALSE),"okay","Hauptprozess anderes TP"))</f>
        <v>okay</v>
      </c>
      <c r="AM2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2" s="10" t="str">
        <f>IFERROR(IF(BTT[[#This Row],[SAP-Modul
(Pflichtauswahl)]]&lt;&gt;VLOOKUP(BTT[[#This Row],[Verwendete Transaktion (Pflichtauswahl)]],Transaktionen[[Transaktionen]:[Modul]],3,FALSE),"Modul anders","okay"),"")</f>
        <v>okay</v>
      </c>
      <c r="AP2102" s="10" t="str">
        <f>IFERROR(IF(COUNTIFS(BTT[Verwendete Transaktion (Pflichtauswahl)],BTT[[#This Row],[Verwendete Transaktion (Pflichtauswahl)]],BTT[SAP-Modul
(Pflichtauswahl)],"&lt;&gt;"&amp;BTT[[#This Row],[SAP-Modul
(Pflichtauswahl)]])&gt;0,"Modul anders","okay"),"")</f>
        <v>okay</v>
      </c>
      <c r="AQ2102" s="10" t="str">
        <f>IFERROR(IF(COUNTIFS(BTT[Verwendete Transaktion (Pflichtauswahl)],BTT[[#This Row],[Verwendete Transaktion (Pflichtauswahl)]],BTT[Verantwortliches TP
(automatisch)],"&lt;&gt;"&amp;BTT[[#This Row],[Verantwortliches TP
(automatisch)]])&gt;0,"Transaktion mehrfach","okay"),"")</f>
        <v>okay</v>
      </c>
      <c r="AR2102" s="10" t="str">
        <f>IFERROR(IF(COUNTIFS(BTT[Verwendete Transaktion (Pflichtauswahl)],BTT[[#This Row],[Verwendete Transaktion (Pflichtauswahl)]],BTT[Verantwortliches TP
(automatisch)],"&lt;&gt;"&amp;VLOOKUP(aktives_Teilprojekt,Teilprojekte[[Teilprojekte]:[Kürzel]],2,FALSE))&gt;0,"Transaktion mehrfach","okay"),"")</f>
        <v>okay</v>
      </c>
      <c r="AS2102" s="10" t="s">
        <v>12829</v>
      </c>
      <c r="AT2102" s="10"/>
    </row>
    <row r="2103" spans="1:46" x14ac:dyDescent="0.25">
      <c r="A2103" s="14" t="str">
        <f>IFERROR(IF(BTT[[#This Row],[Lfd Nr. 
(aus konsolidierter Datei)]]&lt;&gt;"",BTT[[#This Row],[Lfd Nr. 
(aus konsolidierter Datei)]],VLOOKUP(aktives_Teilprojekt,Teilprojekte[[Teilprojekte]:[Kürzel]],2,FALSE)&amp;ROW(BTT[[#This Row],[Lfd Nr.
(automatisch)]])-2),"")</f>
        <v>FI2073</v>
      </c>
      <c r="B2103" s="15"/>
      <c r="C2103" s="15"/>
      <c r="E2103" s="10" t="str">
        <f>IFERROR(IF(NOT(BTT[[#This Row],[Manuelle Änderung des Verantwortliches TP
(Auswahl - bei Bedarf)]]=""),BTT[[#This Row],[Manuelle Änderung des Verantwortliches TP
(Auswahl - bei Bedarf)]],VLOOKUP(BTT[[#This Row],[Hauptprozess
(Pflichtauswahl)]],Hauptprozesse[],3,FALSE)),"")</f>
        <v>FI</v>
      </c>
      <c r="F2103" t="s">
        <v>3</v>
      </c>
      <c r="G2103" t="s">
        <v>14158</v>
      </c>
      <c r="H2103" s="10" t="s">
        <v>3</v>
      </c>
      <c r="I2103" t="s">
        <v>509</v>
      </c>
      <c r="J2103" s="10" t="str">
        <f>IFERROR(VLOOKUP(BTT[[#This Row],[Verwendete Transaktion (Pflichtauswahl)]],Transaktionen[[Transaktionen]:[Langtext]],2,FALSE),"")</f>
        <v>SAP Benutzereinstellungen</v>
      </c>
      <c r="V2103" s="10" t="str">
        <f>IFERROR(VLOOKUP(BTT[[#This Row],[Verwendetes Formular
(Auswahl falls relevant)]],Formulare[[Formularbezeichnung]:[Formularname (technisch)]],2,FALSE),"")</f>
        <v/>
      </c>
      <c r="Y2103" s="4"/>
      <c r="AK2103" s="10" t="str">
        <f>IF(BTT[[#This Row],[Subprozess
(optionale Auswahl)]]="","okay",IF(VLOOKUP(BTT[[#This Row],[Subprozess
(optionale Auswahl)]],BPML[[Subprozess]:[Zugeordneter Hauptprozess]],3,FALSE)=BTT[[#This Row],[Hauptprozess
(Pflichtauswahl)]],"okay","falscher Subprozess"))</f>
        <v>okay</v>
      </c>
      <c r="AL2103" t="str">
        <f>IF(aktives_Teilprojekt="Master","",IF(BTT[[#This Row],[Verantwortliches TP
(automatisch)]]=VLOOKUP(aktives_Teilprojekt,Teilprojekte[[Teilprojekte]:[Kürzel]],2,FALSE),"okay","Hauptprozess anderes TP"))</f>
        <v>okay</v>
      </c>
      <c r="AM2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3" s="10" t="str">
        <f>IFERROR(IF(BTT[[#This Row],[SAP-Modul
(Pflichtauswahl)]]&lt;&gt;VLOOKUP(BTT[[#This Row],[Verwendete Transaktion (Pflichtauswahl)]],Transaktionen[[Transaktionen]:[Modul]],3,FALSE),"Modul anders","okay"),"")</f>
        <v>okay</v>
      </c>
      <c r="AP2103" s="10" t="str">
        <f>IFERROR(IF(COUNTIFS(BTT[Verwendete Transaktion (Pflichtauswahl)],BTT[[#This Row],[Verwendete Transaktion (Pflichtauswahl)]],BTT[SAP-Modul
(Pflichtauswahl)],"&lt;&gt;"&amp;BTT[[#This Row],[SAP-Modul
(Pflichtauswahl)]])&gt;0,"Modul anders","okay"),"")</f>
        <v>okay</v>
      </c>
      <c r="AQ2103" s="10" t="str">
        <f>IFERROR(IF(COUNTIFS(BTT[Verwendete Transaktion (Pflichtauswahl)],BTT[[#This Row],[Verwendete Transaktion (Pflichtauswahl)]],BTT[Verantwortliches TP
(automatisch)],"&lt;&gt;"&amp;BTT[[#This Row],[Verantwortliches TP
(automatisch)]])&gt;0,"Transaktion mehrfach","okay"),"")</f>
        <v>okay</v>
      </c>
      <c r="AR2103" s="10" t="str">
        <f>IFERROR(IF(COUNTIFS(BTT[Verwendete Transaktion (Pflichtauswahl)],BTT[[#This Row],[Verwendete Transaktion (Pflichtauswahl)]],BTT[Verantwortliches TP
(automatisch)],"&lt;&gt;"&amp;VLOOKUP(aktives_Teilprojekt,Teilprojekte[[Teilprojekte]:[Kürzel]],2,FALSE))&gt;0,"Transaktion mehrfach","okay"),"")</f>
        <v>okay</v>
      </c>
      <c r="AS2103" s="10" t="s">
        <v>12830</v>
      </c>
      <c r="AT2103" s="10"/>
    </row>
    <row r="2104" spans="1:46" x14ac:dyDescent="0.25">
      <c r="A2104" s="14" t="str">
        <f>IFERROR(IF(BTT[[#This Row],[Lfd Nr. 
(aus konsolidierter Datei)]]&lt;&gt;"",BTT[[#This Row],[Lfd Nr. 
(aus konsolidierter Datei)]],VLOOKUP(aktives_Teilprojekt,Teilprojekte[[Teilprojekte]:[Kürzel]],2,FALSE)&amp;ROW(BTT[[#This Row],[Lfd Nr.
(automatisch)]])-2),"")</f>
        <v>FI2074</v>
      </c>
      <c r="B2104" s="15"/>
      <c r="C2104" s="15"/>
      <c r="E2104" s="10" t="str">
        <f>IFERROR(IF(NOT(BTT[[#This Row],[Manuelle Änderung des Verantwortliches TP
(Auswahl - bei Bedarf)]]=""),BTT[[#This Row],[Manuelle Änderung des Verantwortliches TP
(Auswahl - bei Bedarf)]],VLOOKUP(BTT[[#This Row],[Hauptprozess
(Pflichtauswahl)]],Hauptprozesse[],3,FALSE)),"")</f>
        <v>FI</v>
      </c>
      <c r="F2104" t="s">
        <v>3</v>
      </c>
      <c r="G2104" t="s">
        <v>14158</v>
      </c>
      <c r="H2104" s="10" t="s">
        <v>3</v>
      </c>
      <c r="I2104" t="s">
        <v>513</v>
      </c>
      <c r="J2104" s="10" t="str">
        <f>IFERROR(VLOOKUP(BTT[[#This Row],[Verwendete Transaktion (Pflichtauswahl)]],Transaktionen[[Transaktionen]:[Langtext]],2,FALSE),"")</f>
        <v>Statusgruppen</v>
      </c>
      <c r="V2104" s="10" t="str">
        <f>IFERROR(VLOOKUP(BTT[[#This Row],[Verwendetes Formular
(Auswahl falls relevant)]],Formulare[[Formularbezeichnung]:[Formularname (technisch)]],2,FALSE),"")</f>
        <v/>
      </c>
      <c r="Y2104" s="4"/>
      <c r="AK2104" s="10" t="str">
        <f>IF(BTT[[#This Row],[Subprozess
(optionale Auswahl)]]="","okay",IF(VLOOKUP(BTT[[#This Row],[Subprozess
(optionale Auswahl)]],BPML[[Subprozess]:[Zugeordneter Hauptprozess]],3,FALSE)=BTT[[#This Row],[Hauptprozess
(Pflichtauswahl)]],"okay","falscher Subprozess"))</f>
        <v>okay</v>
      </c>
      <c r="AL2104" t="str">
        <f>IF(aktives_Teilprojekt="Master","",IF(BTT[[#This Row],[Verantwortliches TP
(automatisch)]]=VLOOKUP(aktives_Teilprojekt,Teilprojekte[[Teilprojekte]:[Kürzel]],2,FALSE),"okay","Hauptprozess anderes TP"))</f>
        <v>okay</v>
      </c>
      <c r="AM2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4" s="10" t="str">
        <f>IFERROR(IF(BTT[[#This Row],[SAP-Modul
(Pflichtauswahl)]]&lt;&gt;VLOOKUP(BTT[[#This Row],[Verwendete Transaktion (Pflichtauswahl)]],Transaktionen[[Transaktionen]:[Modul]],3,FALSE),"Modul anders","okay"),"")</f>
        <v>okay</v>
      </c>
      <c r="AP2104" s="10" t="str">
        <f>IFERROR(IF(COUNTIFS(BTT[Verwendete Transaktion (Pflichtauswahl)],BTT[[#This Row],[Verwendete Transaktion (Pflichtauswahl)]],BTT[SAP-Modul
(Pflichtauswahl)],"&lt;&gt;"&amp;BTT[[#This Row],[SAP-Modul
(Pflichtauswahl)]])&gt;0,"Modul anders","okay"),"")</f>
        <v>okay</v>
      </c>
      <c r="AQ2104" s="10" t="str">
        <f>IFERROR(IF(COUNTIFS(BTT[Verwendete Transaktion (Pflichtauswahl)],BTT[[#This Row],[Verwendete Transaktion (Pflichtauswahl)]],BTT[Verantwortliches TP
(automatisch)],"&lt;&gt;"&amp;BTT[[#This Row],[Verantwortliches TP
(automatisch)]])&gt;0,"Transaktion mehrfach","okay"),"")</f>
        <v>okay</v>
      </c>
      <c r="AR2104" s="10" t="str">
        <f>IFERROR(IF(COUNTIFS(BTT[Verwendete Transaktion (Pflichtauswahl)],BTT[[#This Row],[Verwendete Transaktion (Pflichtauswahl)]],BTT[Verantwortliches TP
(automatisch)],"&lt;&gt;"&amp;VLOOKUP(aktives_Teilprojekt,Teilprojekte[[Teilprojekte]:[Kürzel]],2,FALSE))&gt;0,"Transaktion mehrfach","okay"),"")</f>
        <v>okay</v>
      </c>
      <c r="AS2104" s="10" t="s">
        <v>12831</v>
      </c>
      <c r="AT2104" s="10"/>
    </row>
    <row r="2105" spans="1:46" x14ac:dyDescent="0.25">
      <c r="A2105" s="14" t="str">
        <f>IFERROR(IF(BTT[[#This Row],[Lfd Nr. 
(aus konsolidierter Datei)]]&lt;&gt;"",BTT[[#This Row],[Lfd Nr. 
(aus konsolidierter Datei)]],VLOOKUP(aktives_Teilprojekt,Teilprojekte[[Teilprojekte]:[Kürzel]],2,FALSE)&amp;ROW(BTT[[#This Row],[Lfd Nr.
(automatisch)]])-2),"")</f>
        <v>FI2075</v>
      </c>
      <c r="B2105" s="15"/>
      <c r="C2105" s="15"/>
      <c r="E2105" s="10" t="str">
        <f>IFERROR(IF(NOT(BTT[[#This Row],[Manuelle Änderung des Verantwortliches TP
(Auswahl - bei Bedarf)]]=""),BTT[[#This Row],[Manuelle Änderung des Verantwortliches TP
(Auswahl - bei Bedarf)]],VLOOKUP(BTT[[#This Row],[Hauptprozess
(Pflichtauswahl)]],Hauptprozesse[],3,FALSE)),"")</f>
        <v>FI</v>
      </c>
      <c r="F2105" t="s">
        <v>3</v>
      </c>
      <c r="G2105" t="s">
        <v>14158</v>
      </c>
      <c r="H2105" s="10" t="s">
        <v>3</v>
      </c>
      <c r="I2105" t="s">
        <v>517</v>
      </c>
      <c r="J2105" s="10" t="str">
        <f>IFERROR(VLOOKUP(BTT[[#This Row],[Verwendete Transaktion (Pflichtauswahl)]],Transaktionen[[Transaktionen]:[Langtext]],2,FALSE),"")</f>
        <v>Hausbank</v>
      </c>
      <c r="V2105" s="10" t="str">
        <f>IFERROR(VLOOKUP(BTT[[#This Row],[Verwendetes Formular
(Auswahl falls relevant)]],Formulare[[Formularbezeichnung]:[Formularname (technisch)]],2,FALSE),"")</f>
        <v/>
      </c>
      <c r="Y2105" s="4"/>
      <c r="AK2105" s="10" t="str">
        <f>IF(BTT[[#This Row],[Subprozess
(optionale Auswahl)]]="","okay",IF(VLOOKUP(BTT[[#This Row],[Subprozess
(optionale Auswahl)]],BPML[[Subprozess]:[Zugeordneter Hauptprozess]],3,FALSE)=BTT[[#This Row],[Hauptprozess
(Pflichtauswahl)]],"okay","falscher Subprozess"))</f>
        <v>okay</v>
      </c>
      <c r="AL2105" t="str">
        <f>IF(aktives_Teilprojekt="Master","",IF(BTT[[#This Row],[Verantwortliches TP
(automatisch)]]=VLOOKUP(aktives_Teilprojekt,Teilprojekte[[Teilprojekte]:[Kürzel]],2,FALSE),"okay","Hauptprozess anderes TP"))</f>
        <v>okay</v>
      </c>
      <c r="AM2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5" s="10" t="str">
        <f>IFERROR(IF(BTT[[#This Row],[SAP-Modul
(Pflichtauswahl)]]&lt;&gt;VLOOKUP(BTT[[#This Row],[Verwendete Transaktion (Pflichtauswahl)]],Transaktionen[[Transaktionen]:[Modul]],3,FALSE),"Modul anders","okay"),"")</f>
        <v>okay</v>
      </c>
      <c r="AP2105" s="10" t="str">
        <f>IFERROR(IF(COUNTIFS(BTT[Verwendete Transaktion (Pflichtauswahl)],BTT[[#This Row],[Verwendete Transaktion (Pflichtauswahl)]],BTT[SAP-Modul
(Pflichtauswahl)],"&lt;&gt;"&amp;BTT[[#This Row],[SAP-Modul
(Pflichtauswahl)]])&gt;0,"Modul anders","okay"),"")</f>
        <v>okay</v>
      </c>
      <c r="AQ2105" s="10" t="str">
        <f>IFERROR(IF(COUNTIFS(BTT[Verwendete Transaktion (Pflichtauswahl)],BTT[[#This Row],[Verwendete Transaktion (Pflichtauswahl)]],BTT[Verantwortliches TP
(automatisch)],"&lt;&gt;"&amp;BTT[[#This Row],[Verantwortliches TP
(automatisch)]])&gt;0,"Transaktion mehrfach","okay"),"")</f>
        <v>okay</v>
      </c>
      <c r="AR2105" s="10" t="str">
        <f>IFERROR(IF(COUNTIFS(BTT[Verwendete Transaktion (Pflichtauswahl)],BTT[[#This Row],[Verwendete Transaktion (Pflichtauswahl)]],BTT[Verantwortliches TP
(automatisch)],"&lt;&gt;"&amp;VLOOKUP(aktives_Teilprojekt,Teilprojekte[[Teilprojekte]:[Kürzel]],2,FALSE))&gt;0,"Transaktion mehrfach","okay"),"")</f>
        <v>okay</v>
      </c>
      <c r="AS2105" s="10" t="s">
        <v>12832</v>
      </c>
      <c r="AT2105" s="10"/>
    </row>
    <row r="2106" spans="1:46" x14ac:dyDescent="0.25">
      <c r="A2106" s="14" t="str">
        <f>IFERROR(IF(BTT[[#This Row],[Lfd Nr. 
(aus konsolidierter Datei)]]&lt;&gt;"",BTT[[#This Row],[Lfd Nr. 
(aus konsolidierter Datei)]],VLOOKUP(aktives_Teilprojekt,Teilprojekte[[Teilprojekte]:[Kürzel]],2,FALSE)&amp;ROW(BTT[[#This Row],[Lfd Nr.
(automatisch)]])-2),"")</f>
        <v>FI2076</v>
      </c>
      <c r="B2106" s="15"/>
      <c r="C2106" s="15"/>
      <c r="E2106" s="10" t="str">
        <f>IFERROR(IF(NOT(BTT[[#This Row],[Manuelle Änderung des Verantwortliches TP
(Auswahl - bei Bedarf)]]=""),BTT[[#This Row],[Manuelle Änderung des Verantwortliches TP
(Auswahl - bei Bedarf)]],VLOOKUP(BTT[[#This Row],[Hauptprozess
(Pflichtauswahl)]],Hauptprozesse[],3,FALSE)),"")</f>
        <v>FI</v>
      </c>
      <c r="F2106" t="s">
        <v>3</v>
      </c>
      <c r="G2106" t="s">
        <v>14158</v>
      </c>
      <c r="H2106" s="10" t="s">
        <v>3</v>
      </c>
      <c r="I2106" t="s">
        <v>9110</v>
      </c>
      <c r="J2106" s="10" t="str">
        <f>IFERROR(VLOOKUP(BTT[[#This Row],[Verwendete Transaktion (Pflichtauswahl)]],Transaktionen[[Transaktionen]:[Langtext]],2,FALSE),"")</f>
        <v>Zuordnung Konten- Bankzugangskennung</v>
      </c>
      <c r="V2106" s="10" t="str">
        <f>IFERROR(VLOOKUP(BTT[[#This Row],[Verwendetes Formular
(Auswahl falls relevant)]],Formulare[[Formularbezeichnung]:[Formularname (technisch)]],2,FALSE),"")</f>
        <v/>
      </c>
      <c r="Y2106" s="4"/>
      <c r="AK2106" s="10" t="str">
        <f>IF(BTT[[#This Row],[Subprozess
(optionale Auswahl)]]="","okay",IF(VLOOKUP(BTT[[#This Row],[Subprozess
(optionale Auswahl)]],BPML[[Subprozess]:[Zugeordneter Hauptprozess]],3,FALSE)=BTT[[#This Row],[Hauptprozess
(Pflichtauswahl)]],"okay","falscher Subprozess"))</f>
        <v>okay</v>
      </c>
      <c r="AL2106" t="str">
        <f>IF(aktives_Teilprojekt="Master","",IF(BTT[[#This Row],[Verantwortliches TP
(automatisch)]]=VLOOKUP(aktives_Teilprojekt,Teilprojekte[[Teilprojekte]:[Kürzel]],2,FALSE),"okay","Hauptprozess anderes TP"))</f>
        <v>okay</v>
      </c>
      <c r="AM2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6" s="10" t="str">
        <f>IFERROR(IF(BTT[[#This Row],[SAP-Modul
(Pflichtauswahl)]]&lt;&gt;VLOOKUP(BTT[[#This Row],[Verwendete Transaktion (Pflichtauswahl)]],Transaktionen[[Transaktionen]:[Modul]],3,FALSE),"Modul anders","okay"),"")</f>
        <v>okay</v>
      </c>
      <c r="AP2106" s="10" t="str">
        <f>IFERROR(IF(COUNTIFS(BTT[Verwendete Transaktion (Pflichtauswahl)],BTT[[#This Row],[Verwendete Transaktion (Pflichtauswahl)]],BTT[SAP-Modul
(Pflichtauswahl)],"&lt;&gt;"&amp;BTT[[#This Row],[SAP-Modul
(Pflichtauswahl)]])&gt;0,"Modul anders","okay"),"")</f>
        <v>okay</v>
      </c>
      <c r="AQ2106" s="10" t="str">
        <f>IFERROR(IF(COUNTIFS(BTT[Verwendete Transaktion (Pflichtauswahl)],BTT[[#This Row],[Verwendete Transaktion (Pflichtauswahl)]],BTT[Verantwortliches TP
(automatisch)],"&lt;&gt;"&amp;BTT[[#This Row],[Verantwortliches TP
(automatisch)]])&gt;0,"Transaktion mehrfach","okay"),"")</f>
        <v>okay</v>
      </c>
      <c r="AR2106" s="10" t="str">
        <f>IFERROR(IF(COUNTIFS(BTT[Verwendete Transaktion (Pflichtauswahl)],BTT[[#This Row],[Verwendete Transaktion (Pflichtauswahl)]],BTT[Verantwortliches TP
(automatisch)],"&lt;&gt;"&amp;VLOOKUP(aktives_Teilprojekt,Teilprojekte[[Teilprojekte]:[Kürzel]],2,FALSE))&gt;0,"Transaktion mehrfach","okay"),"")</f>
        <v>okay</v>
      </c>
      <c r="AS2106" s="10" t="s">
        <v>12833</v>
      </c>
      <c r="AT2106" s="10"/>
    </row>
    <row r="2107" spans="1:46" x14ac:dyDescent="0.25">
      <c r="A2107" s="14" t="str">
        <f>IFERROR(IF(BTT[[#This Row],[Lfd Nr. 
(aus konsolidierter Datei)]]&lt;&gt;"",BTT[[#This Row],[Lfd Nr. 
(aus konsolidierter Datei)]],VLOOKUP(aktives_Teilprojekt,Teilprojekte[[Teilprojekte]:[Kürzel]],2,FALSE)&amp;ROW(BTT[[#This Row],[Lfd Nr.
(automatisch)]])-2),"")</f>
        <v>FI2077</v>
      </c>
      <c r="B2107" s="15"/>
      <c r="C2107" s="15"/>
      <c r="E2107" s="10" t="str">
        <f>IFERROR(IF(NOT(BTT[[#This Row],[Manuelle Änderung des Verantwortliches TP
(Auswahl - bei Bedarf)]]=""),BTT[[#This Row],[Manuelle Änderung des Verantwortliches TP
(Auswahl - bei Bedarf)]],VLOOKUP(BTT[[#This Row],[Hauptprozess
(Pflichtauswahl)]],Hauptprozesse[],3,FALSE)),"")</f>
        <v>FI</v>
      </c>
      <c r="F2107" t="s">
        <v>3</v>
      </c>
      <c r="G2107" t="s">
        <v>14158</v>
      </c>
      <c r="H2107" s="10" t="s">
        <v>3</v>
      </c>
      <c r="I2107" t="s">
        <v>6347</v>
      </c>
      <c r="J2107" s="10" t="str">
        <f>IFERROR(VLOOKUP(BTT[[#This Row],[Verwendete Transaktion (Pflichtauswahl)]],Transaktionen[[Transaktionen]:[Langtext]],2,FALSE),"")</f>
        <v>Avise: Rücknahme Exporteintr.</v>
      </c>
      <c r="V2107" s="10" t="str">
        <f>IFERROR(VLOOKUP(BTT[[#This Row],[Verwendetes Formular
(Auswahl falls relevant)]],Formulare[[Formularbezeichnung]:[Formularname (technisch)]],2,FALSE),"")</f>
        <v/>
      </c>
      <c r="Y2107" s="4"/>
      <c r="AK2107" s="10" t="str">
        <f>IF(BTT[[#This Row],[Subprozess
(optionale Auswahl)]]="","okay",IF(VLOOKUP(BTT[[#This Row],[Subprozess
(optionale Auswahl)]],BPML[[Subprozess]:[Zugeordneter Hauptprozess]],3,FALSE)=BTT[[#This Row],[Hauptprozess
(Pflichtauswahl)]],"okay","falscher Subprozess"))</f>
        <v>okay</v>
      </c>
      <c r="AL2107" t="str">
        <f>IF(aktives_Teilprojekt="Master","",IF(BTT[[#This Row],[Verantwortliches TP
(automatisch)]]=VLOOKUP(aktives_Teilprojekt,Teilprojekte[[Teilprojekte]:[Kürzel]],2,FALSE),"okay","Hauptprozess anderes TP"))</f>
        <v>okay</v>
      </c>
      <c r="AM2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7" s="10" t="str">
        <f>IFERROR(IF(BTT[[#This Row],[SAP-Modul
(Pflichtauswahl)]]&lt;&gt;VLOOKUP(BTT[[#This Row],[Verwendete Transaktion (Pflichtauswahl)]],Transaktionen[[Transaktionen]:[Modul]],3,FALSE),"Modul anders","okay"),"")</f>
        <v>okay</v>
      </c>
      <c r="AP2107" s="10" t="str">
        <f>IFERROR(IF(COUNTIFS(BTT[Verwendete Transaktion (Pflichtauswahl)],BTT[[#This Row],[Verwendete Transaktion (Pflichtauswahl)]],BTT[SAP-Modul
(Pflichtauswahl)],"&lt;&gt;"&amp;BTT[[#This Row],[SAP-Modul
(Pflichtauswahl)]])&gt;0,"Modul anders","okay"),"")</f>
        <v>okay</v>
      </c>
      <c r="AQ2107" s="10" t="str">
        <f>IFERROR(IF(COUNTIFS(BTT[Verwendete Transaktion (Pflichtauswahl)],BTT[[#This Row],[Verwendete Transaktion (Pflichtauswahl)]],BTT[Verantwortliches TP
(automatisch)],"&lt;&gt;"&amp;BTT[[#This Row],[Verantwortliches TP
(automatisch)]])&gt;0,"Transaktion mehrfach","okay"),"")</f>
        <v>okay</v>
      </c>
      <c r="AR2107" s="10" t="str">
        <f>IFERROR(IF(COUNTIFS(BTT[Verwendete Transaktion (Pflichtauswahl)],BTT[[#This Row],[Verwendete Transaktion (Pflichtauswahl)]],BTT[Verantwortliches TP
(automatisch)],"&lt;&gt;"&amp;VLOOKUP(aktives_Teilprojekt,Teilprojekte[[Teilprojekte]:[Kürzel]],2,FALSE))&gt;0,"Transaktion mehrfach","okay"),"")</f>
        <v>okay</v>
      </c>
      <c r="AS2107" s="10" t="s">
        <v>12834</v>
      </c>
      <c r="AT2107" s="10"/>
    </row>
    <row r="2108" spans="1:46" x14ac:dyDescent="0.25">
      <c r="A2108" s="14" t="str">
        <f>IFERROR(IF(BTT[[#This Row],[Lfd Nr. 
(aus konsolidierter Datei)]]&lt;&gt;"",BTT[[#This Row],[Lfd Nr. 
(aus konsolidierter Datei)]],VLOOKUP(aktives_Teilprojekt,Teilprojekte[[Teilprojekte]:[Kürzel]],2,FALSE)&amp;ROW(BTT[[#This Row],[Lfd Nr.
(automatisch)]])-2),"")</f>
        <v>FI2078</v>
      </c>
      <c r="B2108" s="15"/>
      <c r="C2108" s="15"/>
      <c r="E2108" s="10" t="str">
        <f>IFERROR(IF(NOT(BTT[[#This Row],[Manuelle Änderung des Verantwortliches TP
(Auswahl - bei Bedarf)]]=""),BTT[[#This Row],[Manuelle Änderung des Verantwortliches TP
(Auswahl - bei Bedarf)]],VLOOKUP(BTT[[#This Row],[Hauptprozess
(Pflichtauswahl)]],Hauptprozesse[],3,FALSE)),"")</f>
        <v>FI</v>
      </c>
      <c r="F2108" t="s">
        <v>3</v>
      </c>
      <c r="G2108" t="s">
        <v>14158</v>
      </c>
      <c r="H2108" s="10" t="s">
        <v>3</v>
      </c>
      <c r="I2108" t="s">
        <v>79</v>
      </c>
      <c r="J2108" s="10" t="str">
        <f>IFERROR(VLOOKUP(BTT[[#This Row],[Verwendete Transaktion (Pflichtauswahl)]],Transaktionen[[Transaktionen]:[Langtext]],2,FALSE),"")</f>
        <v>Avise: Parameter für autom. Import</v>
      </c>
      <c r="V2108" s="10" t="str">
        <f>IFERROR(VLOOKUP(BTT[[#This Row],[Verwendetes Formular
(Auswahl falls relevant)]],Formulare[[Formularbezeichnung]:[Formularname (technisch)]],2,FALSE),"")</f>
        <v/>
      </c>
      <c r="Y2108" s="4"/>
      <c r="AK2108" s="10" t="str">
        <f>IF(BTT[[#This Row],[Subprozess
(optionale Auswahl)]]="","okay",IF(VLOOKUP(BTT[[#This Row],[Subprozess
(optionale Auswahl)]],BPML[[Subprozess]:[Zugeordneter Hauptprozess]],3,FALSE)=BTT[[#This Row],[Hauptprozess
(Pflichtauswahl)]],"okay","falscher Subprozess"))</f>
        <v>okay</v>
      </c>
      <c r="AL2108" t="str">
        <f>IF(aktives_Teilprojekt="Master","",IF(BTT[[#This Row],[Verantwortliches TP
(automatisch)]]=VLOOKUP(aktives_Teilprojekt,Teilprojekte[[Teilprojekte]:[Kürzel]],2,FALSE),"okay","Hauptprozess anderes TP"))</f>
        <v>okay</v>
      </c>
      <c r="AM2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8" s="10" t="str">
        <f>IFERROR(IF(BTT[[#This Row],[SAP-Modul
(Pflichtauswahl)]]&lt;&gt;VLOOKUP(BTT[[#This Row],[Verwendete Transaktion (Pflichtauswahl)]],Transaktionen[[Transaktionen]:[Modul]],3,FALSE),"Modul anders","okay"),"")</f>
        <v>okay</v>
      </c>
      <c r="AP2108" s="10" t="str">
        <f>IFERROR(IF(COUNTIFS(BTT[Verwendete Transaktion (Pflichtauswahl)],BTT[[#This Row],[Verwendete Transaktion (Pflichtauswahl)]],BTT[SAP-Modul
(Pflichtauswahl)],"&lt;&gt;"&amp;BTT[[#This Row],[SAP-Modul
(Pflichtauswahl)]])&gt;0,"Modul anders","okay"),"")</f>
        <v>okay</v>
      </c>
      <c r="AQ2108" s="10" t="str">
        <f>IFERROR(IF(COUNTIFS(BTT[Verwendete Transaktion (Pflichtauswahl)],BTT[[#This Row],[Verwendete Transaktion (Pflichtauswahl)]],BTT[Verantwortliches TP
(automatisch)],"&lt;&gt;"&amp;BTT[[#This Row],[Verantwortliches TP
(automatisch)]])&gt;0,"Transaktion mehrfach","okay"),"")</f>
        <v>okay</v>
      </c>
      <c r="AR2108" s="10" t="str">
        <f>IFERROR(IF(COUNTIFS(BTT[Verwendete Transaktion (Pflichtauswahl)],BTT[[#This Row],[Verwendete Transaktion (Pflichtauswahl)]],BTT[Verantwortliches TP
(automatisch)],"&lt;&gt;"&amp;VLOOKUP(aktives_Teilprojekt,Teilprojekte[[Teilprojekte]:[Kürzel]],2,FALSE))&gt;0,"Transaktion mehrfach","okay"),"")</f>
        <v>okay</v>
      </c>
      <c r="AS2108" s="10" t="s">
        <v>12835</v>
      </c>
      <c r="AT2108" s="10"/>
    </row>
    <row r="2109" spans="1:46" x14ac:dyDescent="0.25">
      <c r="A2109" s="14" t="str">
        <f>IFERROR(IF(BTT[[#This Row],[Lfd Nr. 
(aus konsolidierter Datei)]]&lt;&gt;"",BTT[[#This Row],[Lfd Nr. 
(aus konsolidierter Datei)]],VLOOKUP(aktives_Teilprojekt,Teilprojekte[[Teilprojekte]:[Kürzel]],2,FALSE)&amp;ROW(BTT[[#This Row],[Lfd Nr.
(automatisch)]])-2),"")</f>
        <v>FI2079</v>
      </c>
      <c r="B2109" s="15"/>
      <c r="C2109" s="15"/>
      <c r="E2109" s="10" t="str">
        <f>IFERROR(IF(NOT(BTT[[#This Row],[Manuelle Änderung des Verantwortliches TP
(Auswahl - bei Bedarf)]]=""),BTT[[#This Row],[Manuelle Änderung des Verantwortliches TP
(Auswahl - bei Bedarf)]],VLOOKUP(BTT[[#This Row],[Hauptprozess
(Pflichtauswahl)]],Hauptprozesse[],3,FALSE)),"")</f>
        <v>FI</v>
      </c>
      <c r="F2109" t="s">
        <v>3</v>
      </c>
      <c r="G2109" t="s">
        <v>14158</v>
      </c>
      <c r="H2109" s="10" t="s">
        <v>3</v>
      </c>
      <c r="I2109" t="s">
        <v>97</v>
      </c>
      <c r="J2109" s="10" t="str">
        <f>IFERROR(VLOOKUP(BTT[[#This Row],[Verwendete Transaktion (Pflichtauswahl)]],Transaktionen[[Transaktionen]:[Langtext]],2,FALSE),"")</f>
        <v>Autobank: Intraday Monitor</v>
      </c>
      <c r="V2109" s="10" t="str">
        <f>IFERROR(VLOOKUP(BTT[[#This Row],[Verwendetes Formular
(Auswahl falls relevant)]],Formulare[[Formularbezeichnung]:[Formularname (technisch)]],2,FALSE),"")</f>
        <v/>
      </c>
      <c r="Y2109" s="4"/>
      <c r="AK2109" s="10" t="str">
        <f>IF(BTT[[#This Row],[Subprozess
(optionale Auswahl)]]="","okay",IF(VLOOKUP(BTT[[#This Row],[Subprozess
(optionale Auswahl)]],BPML[[Subprozess]:[Zugeordneter Hauptprozess]],3,FALSE)=BTT[[#This Row],[Hauptprozess
(Pflichtauswahl)]],"okay","falscher Subprozess"))</f>
        <v>okay</v>
      </c>
      <c r="AL2109" t="str">
        <f>IF(aktives_Teilprojekt="Master","",IF(BTT[[#This Row],[Verantwortliches TP
(automatisch)]]=VLOOKUP(aktives_Teilprojekt,Teilprojekte[[Teilprojekte]:[Kürzel]],2,FALSE),"okay","Hauptprozess anderes TP"))</f>
        <v>okay</v>
      </c>
      <c r="AM2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9" s="10" t="str">
        <f>IFERROR(IF(BTT[[#This Row],[SAP-Modul
(Pflichtauswahl)]]&lt;&gt;VLOOKUP(BTT[[#This Row],[Verwendete Transaktion (Pflichtauswahl)]],Transaktionen[[Transaktionen]:[Modul]],3,FALSE),"Modul anders","okay"),"")</f>
        <v>okay</v>
      </c>
      <c r="AP2109" s="10" t="str">
        <f>IFERROR(IF(COUNTIFS(BTT[Verwendete Transaktion (Pflichtauswahl)],BTT[[#This Row],[Verwendete Transaktion (Pflichtauswahl)]],BTT[SAP-Modul
(Pflichtauswahl)],"&lt;&gt;"&amp;BTT[[#This Row],[SAP-Modul
(Pflichtauswahl)]])&gt;0,"Modul anders","okay"),"")</f>
        <v>okay</v>
      </c>
      <c r="AQ2109" s="10" t="str">
        <f>IFERROR(IF(COUNTIFS(BTT[Verwendete Transaktion (Pflichtauswahl)],BTT[[#This Row],[Verwendete Transaktion (Pflichtauswahl)]],BTT[Verantwortliches TP
(automatisch)],"&lt;&gt;"&amp;BTT[[#This Row],[Verantwortliches TP
(automatisch)]])&gt;0,"Transaktion mehrfach","okay"),"")</f>
        <v>okay</v>
      </c>
      <c r="AR2109" s="10" t="str">
        <f>IFERROR(IF(COUNTIFS(BTT[Verwendete Transaktion (Pflichtauswahl)],BTT[[#This Row],[Verwendete Transaktion (Pflichtauswahl)]],BTT[Verantwortliches TP
(automatisch)],"&lt;&gt;"&amp;VLOOKUP(aktives_Teilprojekt,Teilprojekte[[Teilprojekte]:[Kürzel]],2,FALSE))&gt;0,"Transaktion mehrfach","okay"),"")</f>
        <v>okay</v>
      </c>
      <c r="AS2109" s="10" t="s">
        <v>12836</v>
      </c>
      <c r="AT2109" s="10"/>
    </row>
    <row r="2110" spans="1:46" x14ac:dyDescent="0.25">
      <c r="A2110" s="14" t="str">
        <f>IFERROR(IF(BTT[[#This Row],[Lfd Nr. 
(aus konsolidierter Datei)]]&lt;&gt;"",BTT[[#This Row],[Lfd Nr. 
(aus konsolidierter Datei)]],VLOOKUP(aktives_Teilprojekt,Teilprojekte[[Teilprojekte]:[Kürzel]],2,FALSE)&amp;ROW(BTT[[#This Row],[Lfd Nr.
(automatisch)]])-2),"")</f>
        <v>FI2080</v>
      </c>
      <c r="B2110" s="15"/>
      <c r="C2110" s="15"/>
      <c r="E2110" s="10" t="str">
        <f>IFERROR(IF(NOT(BTT[[#This Row],[Manuelle Änderung des Verantwortliches TP
(Auswahl - bei Bedarf)]]=""),BTT[[#This Row],[Manuelle Änderung des Verantwortliches TP
(Auswahl - bei Bedarf)]],VLOOKUP(BTT[[#This Row],[Hauptprozess
(Pflichtauswahl)]],Hauptprozesse[],3,FALSE)),"")</f>
        <v>FI</v>
      </c>
      <c r="F2110" t="s">
        <v>3</v>
      </c>
      <c r="G2110" t="s">
        <v>14158</v>
      </c>
      <c r="H2110" s="10" t="s">
        <v>3</v>
      </c>
      <c r="I2110" t="s">
        <v>101</v>
      </c>
      <c r="J2110" s="10" t="str">
        <f>IFERROR(VLOOKUP(BTT[[#This Row],[Verwendete Transaktion (Pflichtauswahl)]],Transaktionen[[Transaktionen]:[Langtext]],2,FALSE),"")</f>
        <v>AutoBank: Prüfsequenzen</v>
      </c>
      <c r="V2110" s="10" t="str">
        <f>IFERROR(VLOOKUP(BTT[[#This Row],[Verwendetes Formular
(Auswahl falls relevant)]],Formulare[[Formularbezeichnung]:[Formularname (technisch)]],2,FALSE),"")</f>
        <v/>
      </c>
      <c r="Y2110" s="4"/>
      <c r="AK2110" s="10" t="str">
        <f>IF(BTT[[#This Row],[Subprozess
(optionale Auswahl)]]="","okay",IF(VLOOKUP(BTT[[#This Row],[Subprozess
(optionale Auswahl)]],BPML[[Subprozess]:[Zugeordneter Hauptprozess]],3,FALSE)=BTT[[#This Row],[Hauptprozess
(Pflichtauswahl)]],"okay","falscher Subprozess"))</f>
        <v>okay</v>
      </c>
      <c r="AL2110" t="str">
        <f>IF(aktives_Teilprojekt="Master","",IF(BTT[[#This Row],[Verantwortliches TP
(automatisch)]]=VLOOKUP(aktives_Teilprojekt,Teilprojekte[[Teilprojekte]:[Kürzel]],2,FALSE),"okay","Hauptprozess anderes TP"))</f>
        <v>okay</v>
      </c>
      <c r="AM2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0" s="10" t="str">
        <f>IFERROR(IF(BTT[[#This Row],[SAP-Modul
(Pflichtauswahl)]]&lt;&gt;VLOOKUP(BTT[[#This Row],[Verwendete Transaktion (Pflichtauswahl)]],Transaktionen[[Transaktionen]:[Modul]],3,FALSE),"Modul anders","okay"),"")</f>
        <v>okay</v>
      </c>
      <c r="AP2110" s="10" t="str">
        <f>IFERROR(IF(COUNTIFS(BTT[Verwendete Transaktion (Pflichtauswahl)],BTT[[#This Row],[Verwendete Transaktion (Pflichtauswahl)]],BTT[SAP-Modul
(Pflichtauswahl)],"&lt;&gt;"&amp;BTT[[#This Row],[SAP-Modul
(Pflichtauswahl)]])&gt;0,"Modul anders","okay"),"")</f>
        <v>okay</v>
      </c>
      <c r="AQ2110" s="10" t="str">
        <f>IFERROR(IF(COUNTIFS(BTT[Verwendete Transaktion (Pflichtauswahl)],BTT[[#This Row],[Verwendete Transaktion (Pflichtauswahl)]],BTT[Verantwortliches TP
(automatisch)],"&lt;&gt;"&amp;BTT[[#This Row],[Verantwortliches TP
(automatisch)]])&gt;0,"Transaktion mehrfach","okay"),"")</f>
        <v>okay</v>
      </c>
      <c r="AR2110" s="10" t="str">
        <f>IFERROR(IF(COUNTIFS(BTT[Verwendete Transaktion (Pflichtauswahl)],BTT[[#This Row],[Verwendete Transaktion (Pflichtauswahl)]],BTT[Verantwortliches TP
(automatisch)],"&lt;&gt;"&amp;VLOOKUP(aktives_Teilprojekt,Teilprojekte[[Teilprojekte]:[Kürzel]],2,FALSE))&gt;0,"Transaktion mehrfach","okay"),"")</f>
        <v>okay</v>
      </c>
      <c r="AS2110" s="10" t="s">
        <v>12837</v>
      </c>
      <c r="AT2110" s="10"/>
    </row>
    <row r="2111" spans="1:46" x14ac:dyDescent="0.25">
      <c r="A2111" s="14" t="str">
        <f>IFERROR(IF(BTT[[#This Row],[Lfd Nr. 
(aus konsolidierter Datei)]]&lt;&gt;"",BTT[[#This Row],[Lfd Nr. 
(aus konsolidierter Datei)]],VLOOKUP(aktives_Teilprojekt,Teilprojekte[[Teilprojekte]:[Kürzel]],2,FALSE)&amp;ROW(BTT[[#This Row],[Lfd Nr.
(automatisch)]])-2),"")</f>
        <v>FI2081</v>
      </c>
      <c r="B2111" s="15"/>
      <c r="C2111" s="15"/>
      <c r="E2111" s="10" t="str">
        <f>IFERROR(IF(NOT(BTT[[#This Row],[Manuelle Änderung des Verantwortliches TP
(Auswahl - bei Bedarf)]]=""),BTT[[#This Row],[Manuelle Änderung des Verantwortliches TP
(Auswahl - bei Bedarf)]],VLOOKUP(BTT[[#This Row],[Hauptprozess
(Pflichtauswahl)]],Hauptprozesse[],3,FALSE)),"")</f>
        <v>FI</v>
      </c>
      <c r="F2111" t="s">
        <v>3</v>
      </c>
      <c r="G2111" t="s">
        <v>14158</v>
      </c>
      <c r="H2111" s="10" t="s">
        <v>3</v>
      </c>
      <c r="I2111" t="s">
        <v>103</v>
      </c>
      <c r="J2111" s="10" t="str">
        <f>IFERROR(VLOOKUP(BTT[[#This Row],[Verwendete Transaktion (Pflichtauswahl)]],Transaktionen[[Transaktionen]:[Langtext]],2,FALSE),"")</f>
        <v>Smart Maint. FF-Abgl.fld.</v>
      </c>
      <c r="V2111" s="10" t="str">
        <f>IFERROR(VLOOKUP(BTT[[#This Row],[Verwendetes Formular
(Auswahl falls relevant)]],Formulare[[Formularbezeichnung]:[Formularname (technisch)]],2,FALSE),"")</f>
        <v/>
      </c>
      <c r="Y2111" s="4"/>
      <c r="AK2111" s="10" t="str">
        <f>IF(BTT[[#This Row],[Subprozess
(optionale Auswahl)]]="","okay",IF(VLOOKUP(BTT[[#This Row],[Subprozess
(optionale Auswahl)]],BPML[[Subprozess]:[Zugeordneter Hauptprozess]],3,FALSE)=BTT[[#This Row],[Hauptprozess
(Pflichtauswahl)]],"okay","falscher Subprozess"))</f>
        <v>okay</v>
      </c>
      <c r="AL2111" t="str">
        <f>IF(aktives_Teilprojekt="Master","",IF(BTT[[#This Row],[Verantwortliches TP
(automatisch)]]=VLOOKUP(aktives_Teilprojekt,Teilprojekte[[Teilprojekte]:[Kürzel]],2,FALSE),"okay","Hauptprozess anderes TP"))</f>
        <v>okay</v>
      </c>
      <c r="AM2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1" s="10" t="str">
        <f>IFERROR(IF(BTT[[#This Row],[SAP-Modul
(Pflichtauswahl)]]&lt;&gt;VLOOKUP(BTT[[#This Row],[Verwendete Transaktion (Pflichtauswahl)]],Transaktionen[[Transaktionen]:[Modul]],3,FALSE),"Modul anders","okay"),"")</f>
        <v>okay</v>
      </c>
      <c r="AP2111" s="10" t="str">
        <f>IFERROR(IF(COUNTIFS(BTT[Verwendete Transaktion (Pflichtauswahl)],BTT[[#This Row],[Verwendete Transaktion (Pflichtauswahl)]],BTT[SAP-Modul
(Pflichtauswahl)],"&lt;&gt;"&amp;BTT[[#This Row],[SAP-Modul
(Pflichtauswahl)]])&gt;0,"Modul anders","okay"),"")</f>
        <v>okay</v>
      </c>
      <c r="AQ2111" s="10" t="str">
        <f>IFERROR(IF(COUNTIFS(BTT[Verwendete Transaktion (Pflichtauswahl)],BTT[[#This Row],[Verwendete Transaktion (Pflichtauswahl)]],BTT[Verantwortliches TP
(automatisch)],"&lt;&gt;"&amp;BTT[[#This Row],[Verantwortliches TP
(automatisch)]])&gt;0,"Transaktion mehrfach","okay"),"")</f>
        <v>okay</v>
      </c>
      <c r="AR2111" s="10" t="str">
        <f>IFERROR(IF(COUNTIFS(BTT[Verwendete Transaktion (Pflichtauswahl)],BTT[[#This Row],[Verwendete Transaktion (Pflichtauswahl)]],BTT[Verantwortliches TP
(automatisch)],"&lt;&gt;"&amp;VLOOKUP(aktives_Teilprojekt,Teilprojekte[[Teilprojekte]:[Kürzel]],2,FALSE))&gt;0,"Transaktion mehrfach","okay"),"")</f>
        <v>okay</v>
      </c>
      <c r="AS2111" s="10" t="s">
        <v>12838</v>
      </c>
      <c r="AT2111" s="10"/>
    </row>
    <row r="2112" spans="1:46" x14ac:dyDescent="0.25">
      <c r="A2112" s="14" t="str">
        <f>IFERROR(IF(BTT[[#This Row],[Lfd Nr. 
(aus konsolidierter Datei)]]&lt;&gt;"",BTT[[#This Row],[Lfd Nr. 
(aus konsolidierter Datei)]],VLOOKUP(aktives_Teilprojekt,Teilprojekte[[Teilprojekte]:[Kürzel]],2,FALSE)&amp;ROW(BTT[[#This Row],[Lfd Nr.
(automatisch)]])-2),"")</f>
        <v>FI2082</v>
      </c>
      <c r="B2112" s="15"/>
      <c r="C2112" s="15"/>
      <c r="E2112" s="10" t="str">
        <f>IFERROR(IF(NOT(BTT[[#This Row],[Manuelle Änderung des Verantwortliches TP
(Auswahl - bei Bedarf)]]=""),BTT[[#This Row],[Manuelle Änderung des Verantwortliches TP
(Auswahl - bei Bedarf)]],VLOOKUP(BTT[[#This Row],[Hauptprozess
(Pflichtauswahl)]],Hauptprozesse[],3,FALSE)),"")</f>
        <v>FI</v>
      </c>
      <c r="F2112" t="s">
        <v>3</v>
      </c>
      <c r="G2112" t="s">
        <v>14158</v>
      </c>
      <c r="H2112" s="10" t="s">
        <v>3</v>
      </c>
      <c r="I2112" t="s">
        <v>109</v>
      </c>
      <c r="J2112" s="10" t="str">
        <f>IFERROR(VLOOKUP(BTT[[#This Row],[Verwendete Transaktion (Pflichtauswahl)]],Transaktionen[[Transaktionen]:[Langtext]],2,FALSE),"")</f>
        <v>Einstell. zur Umsetzung über OP</v>
      </c>
      <c r="V2112" s="10" t="str">
        <f>IFERROR(VLOOKUP(BTT[[#This Row],[Verwendetes Formular
(Auswahl falls relevant)]],Formulare[[Formularbezeichnung]:[Formularname (technisch)]],2,FALSE),"")</f>
        <v/>
      </c>
      <c r="Y2112" s="4"/>
      <c r="AK2112" s="10" t="str">
        <f>IF(BTT[[#This Row],[Subprozess
(optionale Auswahl)]]="","okay",IF(VLOOKUP(BTT[[#This Row],[Subprozess
(optionale Auswahl)]],BPML[[Subprozess]:[Zugeordneter Hauptprozess]],3,FALSE)=BTT[[#This Row],[Hauptprozess
(Pflichtauswahl)]],"okay","falscher Subprozess"))</f>
        <v>okay</v>
      </c>
      <c r="AL2112" t="str">
        <f>IF(aktives_Teilprojekt="Master","",IF(BTT[[#This Row],[Verantwortliches TP
(automatisch)]]=VLOOKUP(aktives_Teilprojekt,Teilprojekte[[Teilprojekte]:[Kürzel]],2,FALSE),"okay","Hauptprozess anderes TP"))</f>
        <v>okay</v>
      </c>
      <c r="AM2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2" s="10" t="str">
        <f>IFERROR(IF(BTT[[#This Row],[SAP-Modul
(Pflichtauswahl)]]&lt;&gt;VLOOKUP(BTT[[#This Row],[Verwendete Transaktion (Pflichtauswahl)]],Transaktionen[[Transaktionen]:[Modul]],3,FALSE),"Modul anders","okay"),"")</f>
        <v>okay</v>
      </c>
      <c r="AP2112" s="10" t="str">
        <f>IFERROR(IF(COUNTIFS(BTT[Verwendete Transaktion (Pflichtauswahl)],BTT[[#This Row],[Verwendete Transaktion (Pflichtauswahl)]],BTT[SAP-Modul
(Pflichtauswahl)],"&lt;&gt;"&amp;BTT[[#This Row],[SAP-Modul
(Pflichtauswahl)]])&gt;0,"Modul anders","okay"),"")</f>
        <v>okay</v>
      </c>
      <c r="AQ2112" s="10" t="str">
        <f>IFERROR(IF(COUNTIFS(BTT[Verwendete Transaktion (Pflichtauswahl)],BTT[[#This Row],[Verwendete Transaktion (Pflichtauswahl)]],BTT[Verantwortliches TP
(automatisch)],"&lt;&gt;"&amp;BTT[[#This Row],[Verantwortliches TP
(automatisch)]])&gt;0,"Transaktion mehrfach","okay"),"")</f>
        <v>okay</v>
      </c>
      <c r="AR2112" s="10" t="str">
        <f>IFERROR(IF(COUNTIFS(BTT[Verwendete Transaktion (Pflichtauswahl)],BTT[[#This Row],[Verwendete Transaktion (Pflichtauswahl)]],BTT[Verantwortliches TP
(automatisch)],"&lt;&gt;"&amp;VLOOKUP(aktives_Teilprojekt,Teilprojekte[[Teilprojekte]:[Kürzel]],2,FALSE))&gt;0,"Transaktion mehrfach","okay"),"")</f>
        <v>okay</v>
      </c>
      <c r="AS2112" s="10" t="s">
        <v>12839</v>
      </c>
      <c r="AT2112" s="10"/>
    </row>
    <row r="2113" spans="1:46" x14ac:dyDescent="0.25">
      <c r="A2113" s="14" t="str">
        <f>IFERROR(IF(BTT[[#This Row],[Lfd Nr. 
(aus konsolidierter Datei)]]&lt;&gt;"",BTT[[#This Row],[Lfd Nr. 
(aus konsolidierter Datei)]],VLOOKUP(aktives_Teilprojekt,Teilprojekte[[Teilprojekte]:[Kürzel]],2,FALSE)&amp;ROW(BTT[[#This Row],[Lfd Nr.
(automatisch)]])-2),"")</f>
        <v>FI2083</v>
      </c>
      <c r="B2113" s="15"/>
      <c r="C2113" s="15"/>
      <c r="E2113" s="10" t="str">
        <f>IFERROR(IF(NOT(BTT[[#This Row],[Manuelle Änderung des Verantwortliches TP
(Auswahl - bei Bedarf)]]=""),BTT[[#This Row],[Manuelle Änderung des Verantwortliches TP
(Auswahl - bei Bedarf)]],VLOOKUP(BTT[[#This Row],[Hauptprozess
(Pflichtauswahl)]],Hauptprozesse[],3,FALSE)),"")</f>
        <v>FI</v>
      </c>
      <c r="F2113" t="s">
        <v>3</v>
      </c>
      <c r="G2113" t="s">
        <v>14158</v>
      </c>
      <c r="H2113" s="10" t="s">
        <v>3</v>
      </c>
      <c r="I2113" t="s">
        <v>111</v>
      </c>
      <c r="J2113" s="10" t="str">
        <f>IFERROR(VLOOKUP(BTT[[#This Row],[Verwendete Transaktion (Pflichtauswahl)]],Transaktionen[[Transaktionen]:[Langtext]],2,FALSE),"")</f>
        <v>Autobank: Updatestep-Protokoll</v>
      </c>
      <c r="V2113" s="10" t="str">
        <f>IFERROR(VLOOKUP(BTT[[#This Row],[Verwendetes Formular
(Auswahl falls relevant)]],Formulare[[Formularbezeichnung]:[Formularname (technisch)]],2,FALSE),"")</f>
        <v/>
      </c>
      <c r="Y2113" s="4"/>
      <c r="AK2113" s="10" t="str">
        <f>IF(BTT[[#This Row],[Subprozess
(optionale Auswahl)]]="","okay",IF(VLOOKUP(BTT[[#This Row],[Subprozess
(optionale Auswahl)]],BPML[[Subprozess]:[Zugeordneter Hauptprozess]],3,FALSE)=BTT[[#This Row],[Hauptprozess
(Pflichtauswahl)]],"okay","falscher Subprozess"))</f>
        <v>okay</v>
      </c>
      <c r="AL2113" t="str">
        <f>IF(aktives_Teilprojekt="Master","",IF(BTT[[#This Row],[Verantwortliches TP
(automatisch)]]=VLOOKUP(aktives_Teilprojekt,Teilprojekte[[Teilprojekte]:[Kürzel]],2,FALSE),"okay","Hauptprozess anderes TP"))</f>
        <v>okay</v>
      </c>
      <c r="AM2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3" s="10" t="str">
        <f>IFERROR(IF(BTT[[#This Row],[SAP-Modul
(Pflichtauswahl)]]&lt;&gt;VLOOKUP(BTT[[#This Row],[Verwendete Transaktion (Pflichtauswahl)]],Transaktionen[[Transaktionen]:[Modul]],3,FALSE),"Modul anders","okay"),"")</f>
        <v>okay</v>
      </c>
      <c r="AP2113" s="10" t="str">
        <f>IFERROR(IF(COUNTIFS(BTT[Verwendete Transaktion (Pflichtauswahl)],BTT[[#This Row],[Verwendete Transaktion (Pflichtauswahl)]],BTT[SAP-Modul
(Pflichtauswahl)],"&lt;&gt;"&amp;BTT[[#This Row],[SAP-Modul
(Pflichtauswahl)]])&gt;0,"Modul anders","okay"),"")</f>
        <v>okay</v>
      </c>
      <c r="AQ2113" s="10" t="str">
        <f>IFERROR(IF(COUNTIFS(BTT[Verwendete Transaktion (Pflichtauswahl)],BTT[[#This Row],[Verwendete Transaktion (Pflichtauswahl)]],BTT[Verantwortliches TP
(automatisch)],"&lt;&gt;"&amp;BTT[[#This Row],[Verantwortliches TP
(automatisch)]])&gt;0,"Transaktion mehrfach","okay"),"")</f>
        <v>okay</v>
      </c>
      <c r="AR2113" s="10" t="str">
        <f>IFERROR(IF(COUNTIFS(BTT[Verwendete Transaktion (Pflichtauswahl)],BTT[[#This Row],[Verwendete Transaktion (Pflichtauswahl)]],BTT[Verantwortliches TP
(automatisch)],"&lt;&gt;"&amp;VLOOKUP(aktives_Teilprojekt,Teilprojekte[[Teilprojekte]:[Kürzel]],2,FALSE))&gt;0,"Transaktion mehrfach","okay"),"")</f>
        <v>okay</v>
      </c>
      <c r="AS2113" s="10" t="s">
        <v>12840</v>
      </c>
      <c r="AT2113" s="10"/>
    </row>
    <row r="2114" spans="1:46" x14ac:dyDescent="0.25">
      <c r="A2114" s="14" t="str">
        <f>IFERROR(IF(BTT[[#This Row],[Lfd Nr. 
(aus konsolidierter Datei)]]&lt;&gt;"",BTT[[#This Row],[Lfd Nr. 
(aus konsolidierter Datei)]],VLOOKUP(aktives_Teilprojekt,Teilprojekte[[Teilprojekte]:[Kürzel]],2,FALSE)&amp;ROW(BTT[[#This Row],[Lfd Nr.
(automatisch)]])-2),"")</f>
        <v>FI2084</v>
      </c>
      <c r="B2114" s="15"/>
      <c r="C2114" s="15"/>
      <c r="E2114" s="10" t="str">
        <f>IFERROR(IF(NOT(BTT[[#This Row],[Manuelle Änderung des Verantwortliches TP
(Auswahl - bei Bedarf)]]=""),BTT[[#This Row],[Manuelle Änderung des Verantwortliches TP
(Auswahl - bei Bedarf)]],VLOOKUP(BTT[[#This Row],[Hauptprozess
(Pflichtauswahl)]],Hauptprozesse[],3,FALSE)),"")</f>
        <v>FI</v>
      </c>
      <c r="F2114" t="s">
        <v>3</v>
      </c>
      <c r="G2114" t="s">
        <v>14158</v>
      </c>
      <c r="H2114" s="10" t="s">
        <v>3</v>
      </c>
      <c r="I2114" t="s">
        <v>206</v>
      </c>
      <c r="J2114" s="10" t="str">
        <f>IFERROR(VLOOKUP(BTT[[#This Row],[Verwendete Transaktion (Pflichtauswahl)]],Transaktionen[[Transaktionen]:[Langtext]],2,FALSE),"")</f>
        <v>Prüfung Geldwäsche</v>
      </c>
      <c r="V2114" s="10" t="str">
        <f>IFERROR(VLOOKUP(BTT[[#This Row],[Verwendetes Formular
(Auswahl falls relevant)]],Formulare[[Formularbezeichnung]:[Formularname (technisch)]],2,FALSE),"")</f>
        <v/>
      </c>
      <c r="Y2114" s="4"/>
      <c r="AK2114" s="10" t="str">
        <f>IF(BTT[[#This Row],[Subprozess
(optionale Auswahl)]]="","okay",IF(VLOOKUP(BTT[[#This Row],[Subprozess
(optionale Auswahl)]],BPML[[Subprozess]:[Zugeordneter Hauptprozess]],3,FALSE)=BTT[[#This Row],[Hauptprozess
(Pflichtauswahl)]],"okay","falscher Subprozess"))</f>
        <v>okay</v>
      </c>
      <c r="AL2114" t="str">
        <f>IF(aktives_Teilprojekt="Master","",IF(BTT[[#This Row],[Verantwortliches TP
(automatisch)]]=VLOOKUP(aktives_Teilprojekt,Teilprojekte[[Teilprojekte]:[Kürzel]],2,FALSE),"okay","Hauptprozess anderes TP"))</f>
        <v>okay</v>
      </c>
      <c r="AM2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4" s="10" t="str">
        <f>IFERROR(IF(BTT[[#This Row],[SAP-Modul
(Pflichtauswahl)]]&lt;&gt;VLOOKUP(BTT[[#This Row],[Verwendete Transaktion (Pflichtauswahl)]],Transaktionen[[Transaktionen]:[Modul]],3,FALSE),"Modul anders","okay"),"")</f>
        <v>okay</v>
      </c>
      <c r="AP2114" s="10" t="str">
        <f>IFERROR(IF(COUNTIFS(BTT[Verwendete Transaktion (Pflichtauswahl)],BTT[[#This Row],[Verwendete Transaktion (Pflichtauswahl)]],BTT[SAP-Modul
(Pflichtauswahl)],"&lt;&gt;"&amp;BTT[[#This Row],[SAP-Modul
(Pflichtauswahl)]])&gt;0,"Modul anders","okay"),"")</f>
        <v>okay</v>
      </c>
      <c r="AQ2114" s="10" t="str">
        <f>IFERROR(IF(COUNTIFS(BTT[Verwendete Transaktion (Pflichtauswahl)],BTT[[#This Row],[Verwendete Transaktion (Pflichtauswahl)]],BTT[Verantwortliches TP
(automatisch)],"&lt;&gt;"&amp;BTT[[#This Row],[Verantwortliches TP
(automatisch)]])&gt;0,"Transaktion mehrfach","okay"),"")</f>
        <v>okay</v>
      </c>
      <c r="AR2114" s="10" t="str">
        <f>IFERROR(IF(COUNTIFS(BTT[Verwendete Transaktion (Pflichtauswahl)],BTT[[#This Row],[Verwendete Transaktion (Pflichtauswahl)]],BTT[Verantwortliches TP
(automatisch)],"&lt;&gt;"&amp;VLOOKUP(aktives_Teilprojekt,Teilprojekte[[Teilprojekte]:[Kürzel]],2,FALSE))&gt;0,"Transaktion mehrfach","okay"),"")</f>
        <v>okay</v>
      </c>
      <c r="AS2114" s="10" t="s">
        <v>12841</v>
      </c>
      <c r="AT2114" s="10"/>
    </row>
    <row r="2115" spans="1:46" x14ac:dyDescent="0.25">
      <c r="A2115" s="14" t="str">
        <f>IFERROR(IF(BTT[[#This Row],[Lfd Nr. 
(aus konsolidierter Datei)]]&lt;&gt;"",BTT[[#This Row],[Lfd Nr. 
(aus konsolidierter Datei)]],VLOOKUP(aktives_Teilprojekt,Teilprojekte[[Teilprojekte]:[Kürzel]],2,FALSE)&amp;ROW(BTT[[#This Row],[Lfd Nr.
(automatisch)]])-2),"")</f>
        <v>FI2085</v>
      </c>
      <c r="B2115" s="15"/>
      <c r="C2115" s="15"/>
      <c r="E2115" s="10" t="str">
        <f>IFERROR(IF(NOT(BTT[[#This Row],[Manuelle Änderung des Verantwortliches TP
(Auswahl - bei Bedarf)]]=""),BTT[[#This Row],[Manuelle Änderung des Verantwortliches TP
(Auswahl - bei Bedarf)]],VLOOKUP(BTT[[#This Row],[Hauptprozess
(Pflichtauswahl)]],Hauptprozesse[],3,FALSE)),"")</f>
        <v>FI</v>
      </c>
      <c r="F2115" t="s">
        <v>3</v>
      </c>
      <c r="G2115" t="s">
        <v>14158</v>
      </c>
      <c r="H2115" s="10" t="s">
        <v>3</v>
      </c>
      <c r="I2115" t="s">
        <v>123</v>
      </c>
      <c r="J2115" s="10" t="str">
        <f>IFERROR(VLOOKUP(BTT[[#This Row],[Verwendete Transaktion (Pflichtauswahl)]],Transaktionen[[Transaktionen]:[Langtext]],2,FALSE),"")</f>
        <v>AK: Partnerbanken</v>
      </c>
      <c r="V2115" s="10" t="str">
        <f>IFERROR(VLOOKUP(BTT[[#This Row],[Verwendetes Formular
(Auswahl falls relevant)]],Formulare[[Formularbezeichnung]:[Formularname (technisch)]],2,FALSE),"")</f>
        <v/>
      </c>
      <c r="Y2115" s="4"/>
      <c r="AK2115" s="10" t="str">
        <f>IF(BTT[[#This Row],[Subprozess
(optionale Auswahl)]]="","okay",IF(VLOOKUP(BTT[[#This Row],[Subprozess
(optionale Auswahl)]],BPML[[Subprozess]:[Zugeordneter Hauptprozess]],3,FALSE)=BTT[[#This Row],[Hauptprozess
(Pflichtauswahl)]],"okay","falscher Subprozess"))</f>
        <v>okay</v>
      </c>
      <c r="AL2115" t="str">
        <f>IF(aktives_Teilprojekt="Master","",IF(BTT[[#This Row],[Verantwortliches TP
(automatisch)]]=VLOOKUP(aktives_Teilprojekt,Teilprojekte[[Teilprojekte]:[Kürzel]],2,FALSE),"okay","Hauptprozess anderes TP"))</f>
        <v>okay</v>
      </c>
      <c r="AM2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5" s="10" t="str">
        <f>IFERROR(IF(BTT[[#This Row],[SAP-Modul
(Pflichtauswahl)]]&lt;&gt;VLOOKUP(BTT[[#This Row],[Verwendete Transaktion (Pflichtauswahl)]],Transaktionen[[Transaktionen]:[Modul]],3,FALSE),"Modul anders","okay"),"")</f>
        <v>okay</v>
      </c>
      <c r="AP2115" s="10" t="str">
        <f>IFERROR(IF(COUNTIFS(BTT[Verwendete Transaktion (Pflichtauswahl)],BTT[[#This Row],[Verwendete Transaktion (Pflichtauswahl)]],BTT[SAP-Modul
(Pflichtauswahl)],"&lt;&gt;"&amp;BTT[[#This Row],[SAP-Modul
(Pflichtauswahl)]])&gt;0,"Modul anders","okay"),"")</f>
        <v>okay</v>
      </c>
      <c r="AQ2115" s="10" t="str">
        <f>IFERROR(IF(COUNTIFS(BTT[Verwendete Transaktion (Pflichtauswahl)],BTT[[#This Row],[Verwendete Transaktion (Pflichtauswahl)]],BTT[Verantwortliches TP
(automatisch)],"&lt;&gt;"&amp;BTT[[#This Row],[Verantwortliches TP
(automatisch)]])&gt;0,"Transaktion mehrfach","okay"),"")</f>
        <v>okay</v>
      </c>
      <c r="AR2115" s="10" t="str">
        <f>IFERROR(IF(COUNTIFS(BTT[Verwendete Transaktion (Pflichtauswahl)],BTT[[#This Row],[Verwendete Transaktion (Pflichtauswahl)]],BTT[Verantwortliches TP
(automatisch)],"&lt;&gt;"&amp;VLOOKUP(aktives_Teilprojekt,Teilprojekte[[Teilprojekte]:[Kürzel]],2,FALSE))&gt;0,"Transaktion mehrfach","okay"),"")</f>
        <v>okay</v>
      </c>
      <c r="AS2115" s="10" t="s">
        <v>12842</v>
      </c>
      <c r="AT2115" s="10"/>
    </row>
    <row r="2116" spans="1:46" x14ac:dyDescent="0.25">
      <c r="A2116" s="14" t="str">
        <f>IFERROR(IF(BTT[[#This Row],[Lfd Nr. 
(aus konsolidierter Datei)]]&lt;&gt;"",BTT[[#This Row],[Lfd Nr. 
(aus konsolidierter Datei)]],VLOOKUP(aktives_Teilprojekt,Teilprojekte[[Teilprojekte]:[Kürzel]],2,FALSE)&amp;ROW(BTT[[#This Row],[Lfd Nr.
(automatisch)]])-2),"")</f>
        <v>FI2086</v>
      </c>
      <c r="B2116" s="15"/>
      <c r="C2116" s="15"/>
      <c r="E2116" s="10" t="str">
        <f>IFERROR(IF(NOT(BTT[[#This Row],[Manuelle Änderung des Verantwortliches TP
(Auswahl - bei Bedarf)]]=""),BTT[[#This Row],[Manuelle Änderung des Verantwortliches TP
(Auswahl - bei Bedarf)]],VLOOKUP(BTT[[#This Row],[Hauptprozess
(Pflichtauswahl)]],Hauptprozesse[],3,FALSE)),"")</f>
        <v>FI</v>
      </c>
      <c r="F2116" t="s">
        <v>3</v>
      </c>
      <c r="G2116" t="s">
        <v>14158</v>
      </c>
      <c r="H2116" s="10" t="s">
        <v>3</v>
      </c>
      <c r="I2116" t="s">
        <v>6351</v>
      </c>
      <c r="J2116" s="10" t="str">
        <f>IFERROR(VLOOKUP(BTT[[#This Row],[Verwendete Transaktion (Pflichtauswahl)]],Transaktionen[[Transaktionen]:[Langtext]],2,FALSE),"")</f>
        <v>Kontoauszüge: Rücknahme Exporteintr.</v>
      </c>
      <c r="V2116" s="10" t="str">
        <f>IFERROR(VLOOKUP(BTT[[#This Row],[Verwendetes Formular
(Auswahl falls relevant)]],Formulare[[Formularbezeichnung]:[Formularname (technisch)]],2,FALSE),"")</f>
        <v/>
      </c>
      <c r="Y2116" s="4"/>
      <c r="AK2116" s="10" t="str">
        <f>IF(BTT[[#This Row],[Subprozess
(optionale Auswahl)]]="","okay",IF(VLOOKUP(BTT[[#This Row],[Subprozess
(optionale Auswahl)]],BPML[[Subprozess]:[Zugeordneter Hauptprozess]],3,FALSE)=BTT[[#This Row],[Hauptprozess
(Pflichtauswahl)]],"okay","falscher Subprozess"))</f>
        <v>okay</v>
      </c>
      <c r="AL2116" t="str">
        <f>IF(aktives_Teilprojekt="Master","",IF(BTT[[#This Row],[Verantwortliches TP
(automatisch)]]=VLOOKUP(aktives_Teilprojekt,Teilprojekte[[Teilprojekte]:[Kürzel]],2,FALSE),"okay","Hauptprozess anderes TP"))</f>
        <v>okay</v>
      </c>
      <c r="AM2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6" s="10" t="str">
        <f>IFERROR(IF(BTT[[#This Row],[SAP-Modul
(Pflichtauswahl)]]&lt;&gt;VLOOKUP(BTT[[#This Row],[Verwendete Transaktion (Pflichtauswahl)]],Transaktionen[[Transaktionen]:[Modul]],3,FALSE),"Modul anders","okay"),"")</f>
        <v>okay</v>
      </c>
      <c r="AP2116" s="10" t="str">
        <f>IFERROR(IF(COUNTIFS(BTT[Verwendete Transaktion (Pflichtauswahl)],BTT[[#This Row],[Verwendete Transaktion (Pflichtauswahl)]],BTT[SAP-Modul
(Pflichtauswahl)],"&lt;&gt;"&amp;BTT[[#This Row],[SAP-Modul
(Pflichtauswahl)]])&gt;0,"Modul anders","okay"),"")</f>
        <v>okay</v>
      </c>
      <c r="AQ2116" s="10" t="str">
        <f>IFERROR(IF(COUNTIFS(BTT[Verwendete Transaktion (Pflichtauswahl)],BTT[[#This Row],[Verwendete Transaktion (Pflichtauswahl)]],BTT[Verantwortliches TP
(automatisch)],"&lt;&gt;"&amp;BTT[[#This Row],[Verantwortliches TP
(automatisch)]])&gt;0,"Transaktion mehrfach","okay"),"")</f>
        <v>okay</v>
      </c>
      <c r="AR2116" s="10" t="str">
        <f>IFERROR(IF(COUNTIFS(BTT[Verwendete Transaktion (Pflichtauswahl)],BTT[[#This Row],[Verwendete Transaktion (Pflichtauswahl)]],BTT[Verantwortliches TP
(automatisch)],"&lt;&gt;"&amp;VLOOKUP(aktives_Teilprojekt,Teilprojekte[[Teilprojekte]:[Kürzel]],2,FALSE))&gt;0,"Transaktion mehrfach","okay"),"")</f>
        <v>okay</v>
      </c>
      <c r="AS2116" s="10" t="s">
        <v>12843</v>
      </c>
      <c r="AT2116" s="10"/>
    </row>
    <row r="2117" spans="1:46" x14ac:dyDescent="0.25">
      <c r="A2117" s="14" t="str">
        <f>IFERROR(IF(BTT[[#This Row],[Lfd Nr. 
(aus konsolidierter Datei)]]&lt;&gt;"",BTT[[#This Row],[Lfd Nr. 
(aus konsolidierter Datei)]],VLOOKUP(aktives_Teilprojekt,Teilprojekte[[Teilprojekte]:[Kürzel]],2,FALSE)&amp;ROW(BTT[[#This Row],[Lfd Nr.
(automatisch)]])-2),"")</f>
        <v>FI2087</v>
      </c>
      <c r="B2117" s="15"/>
      <c r="C2117" s="15"/>
      <c r="E2117" s="10" t="str">
        <f>IFERROR(IF(NOT(BTT[[#This Row],[Manuelle Änderung des Verantwortliches TP
(Auswahl - bei Bedarf)]]=""),BTT[[#This Row],[Manuelle Änderung des Verantwortliches TP
(Auswahl - bei Bedarf)]],VLOOKUP(BTT[[#This Row],[Hauptprozess
(Pflichtauswahl)]],Hauptprozesse[],3,FALSE)),"")</f>
        <v>FI</v>
      </c>
      <c r="F2117" t="s">
        <v>3</v>
      </c>
      <c r="G2117" t="s">
        <v>14158</v>
      </c>
      <c r="H2117" s="10" t="s">
        <v>3</v>
      </c>
      <c r="I2117" t="s">
        <v>143</v>
      </c>
      <c r="J2117" s="10" t="str">
        <f>IFERROR(VLOOKUP(BTT[[#This Row],[Verwendete Transaktion (Pflichtauswahl)]],Transaktionen[[Transaktionen]:[Langtext]],2,FALSE),"")</f>
        <v>Grobfilter: Status pflegen</v>
      </c>
      <c r="V2117" s="10" t="str">
        <f>IFERROR(VLOOKUP(BTT[[#This Row],[Verwendetes Formular
(Auswahl falls relevant)]],Formulare[[Formularbezeichnung]:[Formularname (technisch)]],2,FALSE),"")</f>
        <v/>
      </c>
      <c r="Y2117" s="4"/>
      <c r="AK2117" s="10" t="str">
        <f>IF(BTT[[#This Row],[Subprozess
(optionale Auswahl)]]="","okay",IF(VLOOKUP(BTT[[#This Row],[Subprozess
(optionale Auswahl)]],BPML[[Subprozess]:[Zugeordneter Hauptprozess]],3,FALSE)=BTT[[#This Row],[Hauptprozess
(Pflichtauswahl)]],"okay","falscher Subprozess"))</f>
        <v>okay</v>
      </c>
      <c r="AL2117" t="str">
        <f>IF(aktives_Teilprojekt="Master","",IF(BTT[[#This Row],[Verantwortliches TP
(automatisch)]]=VLOOKUP(aktives_Teilprojekt,Teilprojekte[[Teilprojekte]:[Kürzel]],2,FALSE),"okay","Hauptprozess anderes TP"))</f>
        <v>okay</v>
      </c>
      <c r="AM2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7" s="10" t="str">
        <f>IFERROR(IF(BTT[[#This Row],[SAP-Modul
(Pflichtauswahl)]]&lt;&gt;VLOOKUP(BTT[[#This Row],[Verwendete Transaktion (Pflichtauswahl)]],Transaktionen[[Transaktionen]:[Modul]],3,FALSE),"Modul anders","okay"),"")</f>
        <v>okay</v>
      </c>
      <c r="AP2117" s="10" t="str">
        <f>IFERROR(IF(COUNTIFS(BTT[Verwendete Transaktion (Pflichtauswahl)],BTT[[#This Row],[Verwendete Transaktion (Pflichtauswahl)]],BTT[SAP-Modul
(Pflichtauswahl)],"&lt;&gt;"&amp;BTT[[#This Row],[SAP-Modul
(Pflichtauswahl)]])&gt;0,"Modul anders","okay"),"")</f>
        <v>okay</v>
      </c>
      <c r="AQ2117" s="10" t="str">
        <f>IFERROR(IF(COUNTIFS(BTT[Verwendete Transaktion (Pflichtauswahl)],BTT[[#This Row],[Verwendete Transaktion (Pflichtauswahl)]],BTT[Verantwortliches TP
(automatisch)],"&lt;&gt;"&amp;BTT[[#This Row],[Verantwortliches TP
(automatisch)]])&gt;0,"Transaktion mehrfach","okay"),"")</f>
        <v>okay</v>
      </c>
      <c r="AR2117" s="10" t="str">
        <f>IFERROR(IF(COUNTIFS(BTT[Verwendete Transaktion (Pflichtauswahl)],BTT[[#This Row],[Verwendete Transaktion (Pflichtauswahl)]],BTT[Verantwortliches TP
(automatisch)],"&lt;&gt;"&amp;VLOOKUP(aktives_Teilprojekt,Teilprojekte[[Teilprojekte]:[Kürzel]],2,FALSE))&gt;0,"Transaktion mehrfach","okay"),"")</f>
        <v>okay</v>
      </c>
      <c r="AS2117" s="10" t="s">
        <v>12844</v>
      </c>
      <c r="AT2117" s="10"/>
    </row>
    <row r="2118" spans="1:46" x14ac:dyDescent="0.25">
      <c r="A2118" s="14" t="str">
        <f>IFERROR(IF(BTT[[#This Row],[Lfd Nr. 
(aus konsolidierter Datei)]]&lt;&gt;"",BTT[[#This Row],[Lfd Nr. 
(aus konsolidierter Datei)]],VLOOKUP(aktives_Teilprojekt,Teilprojekte[[Teilprojekte]:[Kürzel]],2,FALSE)&amp;ROW(BTT[[#This Row],[Lfd Nr.
(automatisch)]])-2),"")</f>
        <v>FI2088</v>
      </c>
      <c r="B2118" s="15"/>
      <c r="C2118" s="15"/>
      <c r="E2118" s="10" t="str">
        <f>IFERROR(IF(NOT(BTT[[#This Row],[Manuelle Änderung des Verantwortliches TP
(Auswahl - bei Bedarf)]]=""),BTT[[#This Row],[Manuelle Änderung des Verantwortliches TP
(Auswahl - bei Bedarf)]],VLOOKUP(BTT[[#This Row],[Hauptprozess
(Pflichtauswahl)]],Hauptprozesse[],3,FALSE)),"")</f>
        <v>FI</v>
      </c>
      <c r="F2118" t="s">
        <v>3</v>
      </c>
      <c r="G2118" t="s">
        <v>14158</v>
      </c>
      <c r="H2118" s="10" t="s">
        <v>3</v>
      </c>
      <c r="I2118" t="s">
        <v>145</v>
      </c>
      <c r="J2118" s="10" t="str">
        <f>IFERROR(VLOOKUP(BTT[[#This Row],[Verwendete Transaktion (Pflichtauswahl)]],Transaktionen[[Transaktionen]:[Langtext]],2,FALSE),"")</f>
        <v>KPI - Monitor</v>
      </c>
      <c r="V2118" s="10" t="str">
        <f>IFERROR(VLOOKUP(BTT[[#This Row],[Verwendetes Formular
(Auswahl falls relevant)]],Formulare[[Formularbezeichnung]:[Formularname (technisch)]],2,FALSE),"")</f>
        <v/>
      </c>
      <c r="Y2118" s="4"/>
      <c r="AK2118" s="10" t="str">
        <f>IF(BTT[[#This Row],[Subprozess
(optionale Auswahl)]]="","okay",IF(VLOOKUP(BTT[[#This Row],[Subprozess
(optionale Auswahl)]],BPML[[Subprozess]:[Zugeordneter Hauptprozess]],3,FALSE)=BTT[[#This Row],[Hauptprozess
(Pflichtauswahl)]],"okay","falscher Subprozess"))</f>
        <v>okay</v>
      </c>
      <c r="AL2118" t="str">
        <f>IF(aktives_Teilprojekt="Master","",IF(BTT[[#This Row],[Verantwortliches TP
(automatisch)]]=VLOOKUP(aktives_Teilprojekt,Teilprojekte[[Teilprojekte]:[Kürzel]],2,FALSE),"okay","Hauptprozess anderes TP"))</f>
        <v>okay</v>
      </c>
      <c r="AM2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8" s="10" t="str">
        <f>IFERROR(IF(BTT[[#This Row],[SAP-Modul
(Pflichtauswahl)]]&lt;&gt;VLOOKUP(BTT[[#This Row],[Verwendete Transaktion (Pflichtauswahl)]],Transaktionen[[Transaktionen]:[Modul]],3,FALSE),"Modul anders","okay"),"")</f>
        <v>okay</v>
      </c>
      <c r="AP2118" s="10" t="str">
        <f>IFERROR(IF(COUNTIFS(BTT[Verwendete Transaktion (Pflichtauswahl)],BTT[[#This Row],[Verwendete Transaktion (Pflichtauswahl)]],BTT[SAP-Modul
(Pflichtauswahl)],"&lt;&gt;"&amp;BTT[[#This Row],[SAP-Modul
(Pflichtauswahl)]])&gt;0,"Modul anders","okay"),"")</f>
        <v>okay</v>
      </c>
      <c r="AQ2118" s="10" t="str">
        <f>IFERROR(IF(COUNTIFS(BTT[Verwendete Transaktion (Pflichtauswahl)],BTT[[#This Row],[Verwendete Transaktion (Pflichtauswahl)]],BTT[Verantwortliches TP
(automatisch)],"&lt;&gt;"&amp;BTT[[#This Row],[Verantwortliches TP
(automatisch)]])&gt;0,"Transaktion mehrfach","okay"),"")</f>
        <v>okay</v>
      </c>
      <c r="AR2118" s="10" t="str">
        <f>IFERROR(IF(COUNTIFS(BTT[Verwendete Transaktion (Pflichtauswahl)],BTT[[#This Row],[Verwendete Transaktion (Pflichtauswahl)]],BTT[Verantwortliches TP
(automatisch)],"&lt;&gt;"&amp;VLOOKUP(aktives_Teilprojekt,Teilprojekte[[Teilprojekte]:[Kürzel]],2,FALSE))&gt;0,"Transaktion mehrfach","okay"),"")</f>
        <v>okay</v>
      </c>
      <c r="AS2118" s="10" t="s">
        <v>12845</v>
      </c>
      <c r="AT2118" s="10"/>
    </row>
    <row r="2119" spans="1:46" x14ac:dyDescent="0.25">
      <c r="A2119" s="14" t="str">
        <f>IFERROR(IF(BTT[[#This Row],[Lfd Nr. 
(aus konsolidierter Datei)]]&lt;&gt;"",BTT[[#This Row],[Lfd Nr. 
(aus konsolidierter Datei)]],VLOOKUP(aktives_Teilprojekt,Teilprojekte[[Teilprojekte]:[Kürzel]],2,FALSE)&amp;ROW(BTT[[#This Row],[Lfd Nr.
(automatisch)]])-2),"")</f>
        <v>FI2089</v>
      </c>
      <c r="B2119" s="15"/>
      <c r="C2119" s="15"/>
      <c r="E2119" s="10" t="str">
        <f>IFERROR(IF(NOT(BTT[[#This Row],[Manuelle Änderung des Verantwortliches TP
(Auswahl - bei Bedarf)]]=""),BTT[[#This Row],[Manuelle Änderung des Verantwortliches TP
(Auswahl - bei Bedarf)]],VLOOKUP(BTT[[#This Row],[Hauptprozess
(Pflichtauswahl)]],Hauptprozesse[],3,FALSE)),"")</f>
        <v>FI</v>
      </c>
      <c r="F2119" t="s">
        <v>3</v>
      </c>
      <c r="G2119" t="s">
        <v>14158</v>
      </c>
      <c r="H2119" s="10" t="s">
        <v>3</v>
      </c>
      <c r="I2119" t="s">
        <v>6360</v>
      </c>
      <c r="J2119" s="10" t="str">
        <f>IFERROR(VLOOKUP(BTT[[#This Row],[Verwendete Transaktion (Pflichtauswahl)]],Transaktionen[[Transaktionen]:[Langtext]],2,FALSE),"")</f>
        <v>AK: Performance-Cockpit-Daten Update</v>
      </c>
      <c r="V2119" s="10" t="str">
        <f>IFERROR(VLOOKUP(BTT[[#This Row],[Verwendetes Formular
(Auswahl falls relevant)]],Formulare[[Formularbezeichnung]:[Formularname (technisch)]],2,FALSE),"")</f>
        <v/>
      </c>
      <c r="Y2119" s="4"/>
      <c r="AK2119" s="10" t="str">
        <f>IF(BTT[[#This Row],[Subprozess
(optionale Auswahl)]]="","okay",IF(VLOOKUP(BTT[[#This Row],[Subprozess
(optionale Auswahl)]],BPML[[Subprozess]:[Zugeordneter Hauptprozess]],3,FALSE)=BTT[[#This Row],[Hauptprozess
(Pflichtauswahl)]],"okay","falscher Subprozess"))</f>
        <v>okay</v>
      </c>
      <c r="AL2119" t="str">
        <f>IF(aktives_Teilprojekt="Master","",IF(BTT[[#This Row],[Verantwortliches TP
(automatisch)]]=VLOOKUP(aktives_Teilprojekt,Teilprojekte[[Teilprojekte]:[Kürzel]],2,FALSE),"okay","Hauptprozess anderes TP"))</f>
        <v>okay</v>
      </c>
      <c r="AM2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9" s="10" t="str">
        <f>IFERROR(IF(BTT[[#This Row],[SAP-Modul
(Pflichtauswahl)]]&lt;&gt;VLOOKUP(BTT[[#This Row],[Verwendete Transaktion (Pflichtauswahl)]],Transaktionen[[Transaktionen]:[Modul]],3,FALSE),"Modul anders","okay"),"")</f>
        <v>okay</v>
      </c>
      <c r="AP2119" s="10" t="str">
        <f>IFERROR(IF(COUNTIFS(BTT[Verwendete Transaktion (Pflichtauswahl)],BTT[[#This Row],[Verwendete Transaktion (Pflichtauswahl)]],BTT[SAP-Modul
(Pflichtauswahl)],"&lt;&gt;"&amp;BTT[[#This Row],[SAP-Modul
(Pflichtauswahl)]])&gt;0,"Modul anders","okay"),"")</f>
        <v>okay</v>
      </c>
      <c r="AQ2119" s="10" t="str">
        <f>IFERROR(IF(COUNTIFS(BTT[Verwendete Transaktion (Pflichtauswahl)],BTT[[#This Row],[Verwendete Transaktion (Pflichtauswahl)]],BTT[Verantwortliches TP
(automatisch)],"&lt;&gt;"&amp;BTT[[#This Row],[Verantwortliches TP
(automatisch)]])&gt;0,"Transaktion mehrfach","okay"),"")</f>
        <v>okay</v>
      </c>
      <c r="AR2119" s="10" t="str">
        <f>IFERROR(IF(COUNTIFS(BTT[Verwendete Transaktion (Pflichtauswahl)],BTT[[#This Row],[Verwendete Transaktion (Pflichtauswahl)]],BTT[Verantwortliches TP
(automatisch)],"&lt;&gt;"&amp;VLOOKUP(aktives_Teilprojekt,Teilprojekte[[Teilprojekte]:[Kürzel]],2,FALSE))&gt;0,"Transaktion mehrfach","okay"),"")</f>
        <v>okay</v>
      </c>
      <c r="AS2119" s="10" t="s">
        <v>12846</v>
      </c>
      <c r="AT2119" s="10"/>
    </row>
    <row r="2120" spans="1:46" x14ac:dyDescent="0.25">
      <c r="A2120" s="14" t="str">
        <f>IFERROR(IF(BTT[[#This Row],[Lfd Nr. 
(aus konsolidierter Datei)]]&lt;&gt;"",BTT[[#This Row],[Lfd Nr. 
(aus konsolidierter Datei)]],VLOOKUP(aktives_Teilprojekt,Teilprojekte[[Teilprojekte]:[Kürzel]],2,FALSE)&amp;ROW(BTT[[#This Row],[Lfd Nr.
(automatisch)]])-2),"")</f>
        <v>FI2090</v>
      </c>
      <c r="B2120" s="15"/>
      <c r="C2120" s="15"/>
      <c r="E2120" s="10" t="str">
        <f>IFERROR(IF(NOT(BTT[[#This Row],[Manuelle Änderung des Verantwortliches TP
(Auswahl - bei Bedarf)]]=""),BTT[[#This Row],[Manuelle Änderung des Verantwortliches TP
(Auswahl - bei Bedarf)]],VLOOKUP(BTT[[#This Row],[Hauptprozess
(Pflichtauswahl)]],Hauptprozesse[],3,FALSE)),"")</f>
        <v>FI</v>
      </c>
      <c r="F2120" t="s">
        <v>3</v>
      </c>
      <c r="G2120" t="s">
        <v>14158</v>
      </c>
      <c r="H2120" s="10" t="s">
        <v>3</v>
      </c>
      <c r="I2120" t="s">
        <v>170</v>
      </c>
      <c r="J2120" s="10" t="str">
        <f>IFERROR(VLOOKUP(BTT[[#This Row],[Verwendete Transaktion (Pflichtauswahl)]],Transaktionen[[Transaktionen]:[Langtext]],2,FALSE),"")</f>
        <v>Buchungsinformationen</v>
      </c>
      <c r="V2120" s="10" t="str">
        <f>IFERROR(VLOOKUP(BTT[[#This Row],[Verwendetes Formular
(Auswahl falls relevant)]],Formulare[[Formularbezeichnung]:[Formularname (technisch)]],2,FALSE),"")</f>
        <v/>
      </c>
      <c r="Y2120" s="4"/>
      <c r="AK2120" s="10" t="str">
        <f>IF(BTT[[#This Row],[Subprozess
(optionale Auswahl)]]="","okay",IF(VLOOKUP(BTT[[#This Row],[Subprozess
(optionale Auswahl)]],BPML[[Subprozess]:[Zugeordneter Hauptprozess]],3,FALSE)=BTT[[#This Row],[Hauptprozess
(Pflichtauswahl)]],"okay","falscher Subprozess"))</f>
        <v>okay</v>
      </c>
      <c r="AL2120" t="str">
        <f>IF(aktives_Teilprojekt="Master","",IF(BTT[[#This Row],[Verantwortliches TP
(automatisch)]]=VLOOKUP(aktives_Teilprojekt,Teilprojekte[[Teilprojekte]:[Kürzel]],2,FALSE),"okay","Hauptprozess anderes TP"))</f>
        <v>okay</v>
      </c>
      <c r="AM2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0" s="10" t="str">
        <f>IFERROR(IF(BTT[[#This Row],[SAP-Modul
(Pflichtauswahl)]]&lt;&gt;VLOOKUP(BTT[[#This Row],[Verwendete Transaktion (Pflichtauswahl)]],Transaktionen[[Transaktionen]:[Modul]],3,FALSE),"Modul anders","okay"),"")</f>
        <v>okay</v>
      </c>
      <c r="AP2120" s="10" t="str">
        <f>IFERROR(IF(COUNTIFS(BTT[Verwendete Transaktion (Pflichtauswahl)],BTT[[#This Row],[Verwendete Transaktion (Pflichtauswahl)]],BTT[SAP-Modul
(Pflichtauswahl)],"&lt;&gt;"&amp;BTT[[#This Row],[SAP-Modul
(Pflichtauswahl)]])&gt;0,"Modul anders","okay"),"")</f>
        <v>okay</v>
      </c>
      <c r="AQ2120" s="10" t="str">
        <f>IFERROR(IF(COUNTIFS(BTT[Verwendete Transaktion (Pflichtauswahl)],BTT[[#This Row],[Verwendete Transaktion (Pflichtauswahl)]],BTT[Verantwortliches TP
(automatisch)],"&lt;&gt;"&amp;BTT[[#This Row],[Verantwortliches TP
(automatisch)]])&gt;0,"Transaktion mehrfach","okay"),"")</f>
        <v>okay</v>
      </c>
      <c r="AR2120" s="10" t="str">
        <f>IFERROR(IF(COUNTIFS(BTT[Verwendete Transaktion (Pflichtauswahl)],BTT[[#This Row],[Verwendete Transaktion (Pflichtauswahl)]],BTT[Verantwortliches TP
(automatisch)],"&lt;&gt;"&amp;VLOOKUP(aktives_Teilprojekt,Teilprojekte[[Teilprojekte]:[Kürzel]],2,FALSE))&gt;0,"Transaktion mehrfach","okay"),"")</f>
        <v>okay</v>
      </c>
      <c r="AS2120" s="10" t="s">
        <v>12847</v>
      </c>
      <c r="AT2120" s="10"/>
    </row>
    <row r="2121" spans="1:46" x14ac:dyDescent="0.25">
      <c r="A2121" s="14" t="str">
        <f>IFERROR(IF(BTT[[#This Row],[Lfd Nr. 
(aus konsolidierter Datei)]]&lt;&gt;"",BTT[[#This Row],[Lfd Nr. 
(aus konsolidierter Datei)]],VLOOKUP(aktives_Teilprojekt,Teilprojekte[[Teilprojekte]:[Kürzel]],2,FALSE)&amp;ROW(BTT[[#This Row],[Lfd Nr.
(automatisch)]])-2),"")</f>
        <v>FI2091</v>
      </c>
      <c r="B2121" s="15"/>
      <c r="C2121" s="15"/>
      <c r="E2121" s="10" t="str">
        <f>IFERROR(IF(NOT(BTT[[#This Row],[Manuelle Änderung des Verantwortliches TP
(Auswahl - bei Bedarf)]]=""),BTT[[#This Row],[Manuelle Änderung des Verantwortliches TP
(Auswahl - bei Bedarf)]],VLOOKUP(BTT[[#This Row],[Hauptprozess
(Pflichtauswahl)]],Hauptprozesse[],3,FALSE)),"")</f>
        <v>FI</v>
      </c>
      <c r="F2121" t="s">
        <v>3</v>
      </c>
      <c r="G2121" t="s">
        <v>14158</v>
      </c>
      <c r="H2121" s="10" t="s">
        <v>3</v>
      </c>
      <c r="I2121" t="s">
        <v>6362</v>
      </c>
      <c r="J2121" s="10" t="str">
        <f>IFERROR(VLOOKUP(BTT[[#This Row],[Verwendete Transaktion (Pflichtauswahl)]],Transaktionen[[Transaktionen]:[Langtext]],2,FALSE),"")</f>
        <v>AK: Maintenance Report  - Feinfilter</v>
      </c>
      <c r="V2121" s="10" t="str">
        <f>IFERROR(VLOOKUP(BTT[[#This Row],[Verwendetes Formular
(Auswahl falls relevant)]],Formulare[[Formularbezeichnung]:[Formularname (technisch)]],2,FALSE),"")</f>
        <v/>
      </c>
      <c r="Y2121" s="4"/>
      <c r="AK2121" s="10" t="str">
        <f>IF(BTT[[#This Row],[Subprozess
(optionale Auswahl)]]="","okay",IF(VLOOKUP(BTT[[#This Row],[Subprozess
(optionale Auswahl)]],BPML[[Subprozess]:[Zugeordneter Hauptprozess]],3,FALSE)=BTT[[#This Row],[Hauptprozess
(Pflichtauswahl)]],"okay","falscher Subprozess"))</f>
        <v>okay</v>
      </c>
      <c r="AL2121" t="str">
        <f>IF(aktives_Teilprojekt="Master","",IF(BTT[[#This Row],[Verantwortliches TP
(automatisch)]]=VLOOKUP(aktives_Teilprojekt,Teilprojekte[[Teilprojekte]:[Kürzel]],2,FALSE),"okay","Hauptprozess anderes TP"))</f>
        <v>okay</v>
      </c>
      <c r="AM2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1" s="10" t="str">
        <f>IFERROR(IF(BTT[[#This Row],[SAP-Modul
(Pflichtauswahl)]]&lt;&gt;VLOOKUP(BTT[[#This Row],[Verwendete Transaktion (Pflichtauswahl)]],Transaktionen[[Transaktionen]:[Modul]],3,FALSE),"Modul anders","okay"),"")</f>
        <v>okay</v>
      </c>
      <c r="AP2121" s="10" t="str">
        <f>IFERROR(IF(COUNTIFS(BTT[Verwendete Transaktion (Pflichtauswahl)],BTT[[#This Row],[Verwendete Transaktion (Pflichtauswahl)]],BTT[SAP-Modul
(Pflichtauswahl)],"&lt;&gt;"&amp;BTT[[#This Row],[SAP-Modul
(Pflichtauswahl)]])&gt;0,"Modul anders","okay"),"")</f>
        <v>okay</v>
      </c>
      <c r="AQ2121" s="10" t="str">
        <f>IFERROR(IF(COUNTIFS(BTT[Verwendete Transaktion (Pflichtauswahl)],BTT[[#This Row],[Verwendete Transaktion (Pflichtauswahl)]],BTT[Verantwortliches TP
(automatisch)],"&lt;&gt;"&amp;BTT[[#This Row],[Verantwortliches TP
(automatisch)]])&gt;0,"Transaktion mehrfach","okay"),"")</f>
        <v>okay</v>
      </c>
      <c r="AR2121" s="10" t="str">
        <f>IFERROR(IF(COUNTIFS(BTT[Verwendete Transaktion (Pflichtauswahl)],BTT[[#This Row],[Verwendete Transaktion (Pflichtauswahl)]],BTT[Verantwortliches TP
(automatisch)],"&lt;&gt;"&amp;VLOOKUP(aktives_Teilprojekt,Teilprojekte[[Teilprojekte]:[Kürzel]],2,FALSE))&gt;0,"Transaktion mehrfach","okay"),"")</f>
        <v>okay</v>
      </c>
      <c r="AS2121" s="10" t="s">
        <v>12848</v>
      </c>
      <c r="AT2121" s="10"/>
    </row>
    <row r="2122" spans="1:46" x14ac:dyDescent="0.25">
      <c r="A2122" s="14" t="str">
        <f>IFERROR(IF(BTT[[#This Row],[Lfd Nr. 
(aus konsolidierter Datei)]]&lt;&gt;"",BTT[[#This Row],[Lfd Nr. 
(aus konsolidierter Datei)]],VLOOKUP(aktives_Teilprojekt,Teilprojekte[[Teilprojekte]:[Kürzel]],2,FALSE)&amp;ROW(BTT[[#This Row],[Lfd Nr.
(automatisch)]])-2),"")</f>
        <v>FI2092</v>
      </c>
      <c r="B2122" s="15"/>
      <c r="C2122" s="15"/>
      <c r="E2122" s="10" t="str">
        <f>IFERROR(IF(NOT(BTT[[#This Row],[Manuelle Änderung des Verantwortliches TP
(Auswahl - bei Bedarf)]]=""),BTT[[#This Row],[Manuelle Änderung des Verantwortliches TP
(Auswahl - bei Bedarf)]],VLOOKUP(BTT[[#This Row],[Hauptprozess
(Pflichtauswahl)]],Hauptprozesse[],3,FALSE)),"")</f>
        <v>FI</v>
      </c>
      <c r="F2122" t="s">
        <v>3</v>
      </c>
      <c r="G2122" t="s">
        <v>14158</v>
      </c>
      <c r="H2122" s="10" t="s">
        <v>3</v>
      </c>
      <c r="I2122" t="s">
        <v>6363</v>
      </c>
      <c r="J2122" s="10" t="str">
        <f>IFERROR(VLOOKUP(BTT[[#This Row],[Verwendete Transaktion (Pflichtauswahl)]],Transaktionen[[Transaktionen]:[Langtext]],2,FALSE),"")</f>
        <v>AK: Maintenance Report Grobfilter</v>
      </c>
      <c r="V2122" s="10" t="str">
        <f>IFERROR(VLOOKUP(BTT[[#This Row],[Verwendetes Formular
(Auswahl falls relevant)]],Formulare[[Formularbezeichnung]:[Formularname (technisch)]],2,FALSE),"")</f>
        <v/>
      </c>
      <c r="Y2122" s="4"/>
      <c r="AK2122" s="10" t="str">
        <f>IF(BTT[[#This Row],[Subprozess
(optionale Auswahl)]]="","okay",IF(VLOOKUP(BTT[[#This Row],[Subprozess
(optionale Auswahl)]],BPML[[Subprozess]:[Zugeordneter Hauptprozess]],3,FALSE)=BTT[[#This Row],[Hauptprozess
(Pflichtauswahl)]],"okay","falscher Subprozess"))</f>
        <v>okay</v>
      </c>
      <c r="AL2122" t="str">
        <f>IF(aktives_Teilprojekt="Master","",IF(BTT[[#This Row],[Verantwortliches TP
(automatisch)]]=VLOOKUP(aktives_Teilprojekt,Teilprojekte[[Teilprojekte]:[Kürzel]],2,FALSE),"okay","Hauptprozess anderes TP"))</f>
        <v>okay</v>
      </c>
      <c r="AM2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2" s="10" t="str">
        <f>IFERROR(IF(BTT[[#This Row],[SAP-Modul
(Pflichtauswahl)]]&lt;&gt;VLOOKUP(BTT[[#This Row],[Verwendete Transaktion (Pflichtauswahl)]],Transaktionen[[Transaktionen]:[Modul]],3,FALSE),"Modul anders","okay"),"")</f>
        <v>okay</v>
      </c>
      <c r="AP2122" s="10" t="str">
        <f>IFERROR(IF(COUNTIFS(BTT[Verwendete Transaktion (Pflichtauswahl)],BTT[[#This Row],[Verwendete Transaktion (Pflichtauswahl)]],BTT[SAP-Modul
(Pflichtauswahl)],"&lt;&gt;"&amp;BTT[[#This Row],[SAP-Modul
(Pflichtauswahl)]])&gt;0,"Modul anders","okay"),"")</f>
        <v>okay</v>
      </c>
      <c r="AQ2122" s="10" t="str">
        <f>IFERROR(IF(COUNTIFS(BTT[Verwendete Transaktion (Pflichtauswahl)],BTT[[#This Row],[Verwendete Transaktion (Pflichtauswahl)]],BTT[Verantwortliches TP
(automatisch)],"&lt;&gt;"&amp;BTT[[#This Row],[Verantwortliches TP
(automatisch)]])&gt;0,"Transaktion mehrfach","okay"),"")</f>
        <v>okay</v>
      </c>
      <c r="AR2122" s="10" t="str">
        <f>IFERROR(IF(COUNTIFS(BTT[Verwendete Transaktion (Pflichtauswahl)],BTT[[#This Row],[Verwendete Transaktion (Pflichtauswahl)]],BTT[Verantwortliches TP
(automatisch)],"&lt;&gt;"&amp;VLOOKUP(aktives_Teilprojekt,Teilprojekte[[Teilprojekte]:[Kürzel]],2,FALSE))&gt;0,"Transaktion mehrfach","okay"),"")</f>
        <v>okay</v>
      </c>
      <c r="AS2122" s="10" t="s">
        <v>12849</v>
      </c>
      <c r="AT2122" s="10"/>
    </row>
    <row r="2123" spans="1:46" x14ac:dyDescent="0.25">
      <c r="A2123" s="14" t="str">
        <f>IFERROR(IF(BTT[[#This Row],[Lfd Nr. 
(aus konsolidierter Datei)]]&lt;&gt;"",BTT[[#This Row],[Lfd Nr. 
(aus konsolidierter Datei)]],VLOOKUP(aktives_Teilprojekt,Teilprojekte[[Teilprojekte]:[Kürzel]],2,FALSE)&amp;ROW(BTT[[#This Row],[Lfd Nr.
(automatisch)]])-2),"")</f>
        <v>FI2093</v>
      </c>
      <c r="B2123" s="15"/>
      <c r="C2123" s="15"/>
      <c r="E2123" s="10" t="str">
        <f>IFERROR(IF(NOT(BTT[[#This Row],[Manuelle Änderung des Verantwortliches TP
(Auswahl - bei Bedarf)]]=""),BTT[[#This Row],[Manuelle Änderung des Verantwortliches TP
(Auswahl - bei Bedarf)]],VLOOKUP(BTT[[#This Row],[Hauptprozess
(Pflichtauswahl)]],Hauptprozesse[],3,FALSE)),"")</f>
        <v>FI</v>
      </c>
      <c r="F2123" t="s">
        <v>3</v>
      </c>
      <c r="G2123" t="s">
        <v>14158</v>
      </c>
      <c r="H2123" s="10" t="s">
        <v>3</v>
      </c>
      <c r="I2123" t="s">
        <v>188</v>
      </c>
      <c r="J2123" s="10" t="str">
        <f>IFERROR(VLOOKUP(BTT[[#This Row],[Verwendete Transaktion (Pflichtauswahl)]],Transaktionen[[Transaktionen]:[Langtext]],2,FALSE),"")</f>
        <v>Kontoauszüge: Rücküberweisungen</v>
      </c>
      <c r="V2123" s="10" t="str">
        <f>IFERROR(VLOOKUP(BTT[[#This Row],[Verwendetes Formular
(Auswahl falls relevant)]],Formulare[[Formularbezeichnung]:[Formularname (technisch)]],2,FALSE),"")</f>
        <v/>
      </c>
      <c r="Y2123" s="4"/>
      <c r="AK2123" s="10" t="str">
        <f>IF(BTT[[#This Row],[Subprozess
(optionale Auswahl)]]="","okay",IF(VLOOKUP(BTT[[#This Row],[Subprozess
(optionale Auswahl)]],BPML[[Subprozess]:[Zugeordneter Hauptprozess]],3,FALSE)=BTT[[#This Row],[Hauptprozess
(Pflichtauswahl)]],"okay","falscher Subprozess"))</f>
        <v>okay</v>
      </c>
      <c r="AL2123" t="str">
        <f>IF(aktives_Teilprojekt="Master","",IF(BTT[[#This Row],[Verantwortliches TP
(automatisch)]]=VLOOKUP(aktives_Teilprojekt,Teilprojekte[[Teilprojekte]:[Kürzel]],2,FALSE),"okay","Hauptprozess anderes TP"))</f>
        <v>okay</v>
      </c>
      <c r="AM2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3" s="10" t="str">
        <f>IFERROR(IF(BTT[[#This Row],[SAP-Modul
(Pflichtauswahl)]]&lt;&gt;VLOOKUP(BTT[[#This Row],[Verwendete Transaktion (Pflichtauswahl)]],Transaktionen[[Transaktionen]:[Modul]],3,FALSE),"Modul anders","okay"),"")</f>
        <v>okay</v>
      </c>
      <c r="AP2123" s="10" t="str">
        <f>IFERROR(IF(COUNTIFS(BTT[Verwendete Transaktion (Pflichtauswahl)],BTT[[#This Row],[Verwendete Transaktion (Pflichtauswahl)]],BTT[SAP-Modul
(Pflichtauswahl)],"&lt;&gt;"&amp;BTT[[#This Row],[SAP-Modul
(Pflichtauswahl)]])&gt;0,"Modul anders","okay"),"")</f>
        <v>okay</v>
      </c>
      <c r="AQ2123" s="10" t="str">
        <f>IFERROR(IF(COUNTIFS(BTT[Verwendete Transaktion (Pflichtauswahl)],BTT[[#This Row],[Verwendete Transaktion (Pflichtauswahl)]],BTT[Verantwortliches TP
(automatisch)],"&lt;&gt;"&amp;BTT[[#This Row],[Verantwortliches TP
(automatisch)]])&gt;0,"Transaktion mehrfach","okay"),"")</f>
        <v>okay</v>
      </c>
      <c r="AR2123" s="10" t="str">
        <f>IFERROR(IF(COUNTIFS(BTT[Verwendete Transaktion (Pflichtauswahl)],BTT[[#This Row],[Verwendete Transaktion (Pflichtauswahl)]],BTT[Verantwortliches TP
(automatisch)],"&lt;&gt;"&amp;VLOOKUP(aktives_Teilprojekt,Teilprojekte[[Teilprojekte]:[Kürzel]],2,FALSE))&gt;0,"Transaktion mehrfach","okay"),"")</f>
        <v>okay</v>
      </c>
      <c r="AS2123" s="10" t="s">
        <v>12850</v>
      </c>
      <c r="AT2123" s="10"/>
    </row>
    <row r="2124" spans="1:46" x14ac:dyDescent="0.25">
      <c r="A2124" s="14" t="str">
        <f>IFERROR(IF(BTT[[#This Row],[Lfd Nr. 
(aus konsolidierter Datei)]]&lt;&gt;"",BTT[[#This Row],[Lfd Nr. 
(aus konsolidierter Datei)]],VLOOKUP(aktives_Teilprojekt,Teilprojekte[[Teilprojekte]:[Kürzel]],2,FALSE)&amp;ROW(BTT[[#This Row],[Lfd Nr.
(automatisch)]])-2),"")</f>
        <v>FI2094</v>
      </c>
      <c r="B2124" s="15"/>
      <c r="C2124" s="15"/>
      <c r="E2124" s="10" t="str">
        <f>IFERROR(IF(NOT(BTT[[#This Row],[Manuelle Änderung des Verantwortliches TP
(Auswahl - bei Bedarf)]]=""),BTT[[#This Row],[Manuelle Änderung des Verantwortliches TP
(Auswahl - bei Bedarf)]],VLOOKUP(BTT[[#This Row],[Hauptprozess
(Pflichtauswahl)]],Hauptprozesse[],3,FALSE)),"")</f>
        <v>FI</v>
      </c>
      <c r="F2124" t="s">
        <v>3</v>
      </c>
      <c r="G2124" t="s">
        <v>14158</v>
      </c>
      <c r="H2124" s="10" t="s">
        <v>3</v>
      </c>
      <c r="I2124" t="s">
        <v>163</v>
      </c>
      <c r="J2124" s="10" t="str">
        <f>IFERROR(VLOOKUP(BTT[[#This Row],[Verwendete Transaktion (Pflichtauswahl)]],Transaktionen[[Transaktionen]:[Langtext]],2,FALSE),"")</f>
        <v>Kontoausz.:Einstellg.Restverarbeitg.</v>
      </c>
      <c r="V2124" s="10" t="str">
        <f>IFERROR(VLOOKUP(BTT[[#This Row],[Verwendetes Formular
(Auswahl falls relevant)]],Formulare[[Formularbezeichnung]:[Formularname (technisch)]],2,FALSE),"")</f>
        <v/>
      </c>
      <c r="Y2124" s="4"/>
      <c r="AK2124" s="10" t="str">
        <f>IF(BTT[[#This Row],[Subprozess
(optionale Auswahl)]]="","okay",IF(VLOOKUP(BTT[[#This Row],[Subprozess
(optionale Auswahl)]],BPML[[Subprozess]:[Zugeordneter Hauptprozess]],3,FALSE)=BTT[[#This Row],[Hauptprozess
(Pflichtauswahl)]],"okay","falscher Subprozess"))</f>
        <v>okay</v>
      </c>
      <c r="AL2124" t="str">
        <f>IF(aktives_Teilprojekt="Master","",IF(BTT[[#This Row],[Verantwortliches TP
(automatisch)]]=VLOOKUP(aktives_Teilprojekt,Teilprojekte[[Teilprojekte]:[Kürzel]],2,FALSE),"okay","Hauptprozess anderes TP"))</f>
        <v>okay</v>
      </c>
      <c r="AM2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4" s="10" t="str">
        <f>IFERROR(IF(BTT[[#This Row],[SAP-Modul
(Pflichtauswahl)]]&lt;&gt;VLOOKUP(BTT[[#This Row],[Verwendete Transaktion (Pflichtauswahl)]],Transaktionen[[Transaktionen]:[Modul]],3,FALSE),"Modul anders","okay"),"")</f>
        <v>okay</v>
      </c>
      <c r="AP2124" s="10" t="str">
        <f>IFERROR(IF(COUNTIFS(BTT[Verwendete Transaktion (Pflichtauswahl)],BTT[[#This Row],[Verwendete Transaktion (Pflichtauswahl)]],BTT[SAP-Modul
(Pflichtauswahl)],"&lt;&gt;"&amp;BTT[[#This Row],[SAP-Modul
(Pflichtauswahl)]])&gt;0,"Modul anders","okay"),"")</f>
        <v>okay</v>
      </c>
      <c r="AQ2124" s="10" t="str">
        <f>IFERROR(IF(COUNTIFS(BTT[Verwendete Transaktion (Pflichtauswahl)],BTT[[#This Row],[Verwendete Transaktion (Pflichtauswahl)]],BTT[Verantwortliches TP
(automatisch)],"&lt;&gt;"&amp;BTT[[#This Row],[Verantwortliches TP
(automatisch)]])&gt;0,"Transaktion mehrfach","okay"),"")</f>
        <v>okay</v>
      </c>
      <c r="AR2124" s="10" t="str">
        <f>IFERROR(IF(COUNTIFS(BTT[Verwendete Transaktion (Pflichtauswahl)],BTT[[#This Row],[Verwendete Transaktion (Pflichtauswahl)]],BTT[Verantwortliches TP
(automatisch)],"&lt;&gt;"&amp;VLOOKUP(aktives_Teilprojekt,Teilprojekte[[Teilprojekte]:[Kürzel]],2,FALSE))&gt;0,"Transaktion mehrfach","okay"),"")</f>
        <v>okay</v>
      </c>
      <c r="AS2124" s="10" t="s">
        <v>12851</v>
      </c>
      <c r="AT2124" s="10"/>
    </row>
    <row r="2125" spans="1:46" x14ac:dyDescent="0.25">
      <c r="A2125" s="14" t="str">
        <f>IFERROR(IF(BTT[[#This Row],[Lfd Nr. 
(aus konsolidierter Datei)]]&lt;&gt;"",BTT[[#This Row],[Lfd Nr. 
(aus konsolidierter Datei)]],VLOOKUP(aktives_Teilprojekt,Teilprojekte[[Teilprojekte]:[Kürzel]],2,FALSE)&amp;ROW(BTT[[#This Row],[Lfd Nr.
(automatisch)]])-2),"")</f>
        <v>FI2095</v>
      </c>
      <c r="B2125" s="15"/>
      <c r="C2125" s="15"/>
      <c r="E2125" s="10" t="str">
        <f>IFERROR(IF(NOT(BTT[[#This Row],[Manuelle Änderung des Verantwortliches TP
(Auswahl - bei Bedarf)]]=""),BTT[[#This Row],[Manuelle Änderung des Verantwortliches TP
(Auswahl - bei Bedarf)]],VLOOKUP(BTT[[#This Row],[Hauptprozess
(Pflichtauswahl)]],Hauptprozesse[],3,FALSE)),"")</f>
        <v>FI</v>
      </c>
      <c r="F2125" t="s">
        <v>3</v>
      </c>
      <c r="G2125" t="s">
        <v>14158</v>
      </c>
      <c r="H2125" s="10" t="s">
        <v>3</v>
      </c>
      <c r="I2125" t="s">
        <v>9105</v>
      </c>
      <c r="J2125" s="10" t="str">
        <f>IFERROR(VLOOKUP(BTT[[#This Row],[Verwendete Transaktion (Pflichtauswahl)]],Transaktionen[[Transaktionen]:[Langtext]],2,FALSE),"")</f>
        <v>Kontoauszüge: Stammdatenpflege</v>
      </c>
      <c r="V2125" s="10" t="str">
        <f>IFERROR(VLOOKUP(BTT[[#This Row],[Verwendetes Formular
(Auswahl falls relevant)]],Formulare[[Formularbezeichnung]:[Formularname (technisch)]],2,FALSE),"")</f>
        <v/>
      </c>
      <c r="Y2125" s="4"/>
      <c r="AK2125" s="10" t="str">
        <f>IF(BTT[[#This Row],[Subprozess
(optionale Auswahl)]]="","okay",IF(VLOOKUP(BTT[[#This Row],[Subprozess
(optionale Auswahl)]],BPML[[Subprozess]:[Zugeordneter Hauptprozess]],3,FALSE)=BTT[[#This Row],[Hauptprozess
(Pflichtauswahl)]],"okay","falscher Subprozess"))</f>
        <v>okay</v>
      </c>
      <c r="AL2125" t="str">
        <f>IF(aktives_Teilprojekt="Master","",IF(BTT[[#This Row],[Verantwortliches TP
(automatisch)]]=VLOOKUP(aktives_Teilprojekt,Teilprojekte[[Teilprojekte]:[Kürzel]],2,FALSE),"okay","Hauptprozess anderes TP"))</f>
        <v>okay</v>
      </c>
      <c r="AM2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5" s="10" t="str">
        <f>IFERROR(IF(BTT[[#This Row],[SAP-Modul
(Pflichtauswahl)]]&lt;&gt;VLOOKUP(BTT[[#This Row],[Verwendete Transaktion (Pflichtauswahl)]],Transaktionen[[Transaktionen]:[Modul]],3,FALSE),"Modul anders","okay"),"")</f>
        <v>okay</v>
      </c>
      <c r="AP2125" s="10" t="str">
        <f>IFERROR(IF(COUNTIFS(BTT[Verwendete Transaktion (Pflichtauswahl)],BTT[[#This Row],[Verwendete Transaktion (Pflichtauswahl)]],BTT[SAP-Modul
(Pflichtauswahl)],"&lt;&gt;"&amp;BTT[[#This Row],[SAP-Modul
(Pflichtauswahl)]])&gt;0,"Modul anders","okay"),"")</f>
        <v>okay</v>
      </c>
      <c r="AQ2125" s="10" t="str">
        <f>IFERROR(IF(COUNTIFS(BTT[Verwendete Transaktion (Pflichtauswahl)],BTT[[#This Row],[Verwendete Transaktion (Pflichtauswahl)]],BTT[Verantwortliches TP
(automatisch)],"&lt;&gt;"&amp;BTT[[#This Row],[Verantwortliches TP
(automatisch)]])&gt;0,"Transaktion mehrfach","okay"),"")</f>
        <v>okay</v>
      </c>
      <c r="AR2125" s="10" t="str">
        <f>IFERROR(IF(COUNTIFS(BTT[Verwendete Transaktion (Pflichtauswahl)],BTT[[#This Row],[Verwendete Transaktion (Pflichtauswahl)]],BTT[Verantwortliches TP
(automatisch)],"&lt;&gt;"&amp;VLOOKUP(aktives_Teilprojekt,Teilprojekte[[Teilprojekte]:[Kürzel]],2,FALSE))&gt;0,"Transaktion mehrfach","okay"),"")</f>
        <v>okay</v>
      </c>
      <c r="AS2125" s="10" t="s">
        <v>12852</v>
      </c>
      <c r="AT2125" s="10"/>
    </row>
    <row r="2126" spans="1:46" x14ac:dyDescent="0.25">
      <c r="A2126" s="14" t="str">
        <f>IFERROR(IF(BTT[[#This Row],[Lfd Nr. 
(aus konsolidierter Datei)]]&lt;&gt;"",BTT[[#This Row],[Lfd Nr. 
(aus konsolidierter Datei)]],VLOOKUP(aktives_Teilprojekt,Teilprojekte[[Teilprojekte]:[Kürzel]],2,FALSE)&amp;ROW(BTT[[#This Row],[Lfd Nr.
(automatisch)]])-2),"")</f>
        <v>FI2096</v>
      </c>
      <c r="B2126" s="15"/>
      <c r="C2126" s="15"/>
      <c r="E2126" s="10" t="str">
        <f>IFERROR(IF(NOT(BTT[[#This Row],[Manuelle Änderung des Verantwortliches TP
(Auswahl - bei Bedarf)]]=""),BTT[[#This Row],[Manuelle Änderung des Verantwortliches TP
(Auswahl - bei Bedarf)]],VLOOKUP(BTT[[#This Row],[Hauptprozess
(Pflichtauswahl)]],Hauptprozesse[],3,FALSE)),"")</f>
        <v>FI</v>
      </c>
      <c r="F2126" t="s">
        <v>3</v>
      </c>
      <c r="G2126" t="s">
        <v>14158</v>
      </c>
      <c r="H2126" s="10" t="s">
        <v>3</v>
      </c>
      <c r="I2126" t="s">
        <v>196</v>
      </c>
      <c r="J2126" s="10" t="str">
        <f>IFERROR(VLOOKUP(BTT[[#This Row],[Verwendete Transaktion (Pflichtauswahl)]],Transaktionen[[Transaktionen]:[Langtext]],2,FALSE),"")</f>
        <v>AK: Stammdatenpflege - Zahlungsarten</v>
      </c>
      <c r="V2126" s="10" t="str">
        <f>IFERROR(VLOOKUP(BTT[[#This Row],[Verwendetes Formular
(Auswahl falls relevant)]],Formulare[[Formularbezeichnung]:[Formularname (technisch)]],2,FALSE),"")</f>
        <v/>
      </c>
      <c r="Y2126" s="4"/>
      <c r="AK2126" s="10" t="str">
        <f>IF(BTT[[#This Row],[Subprozess
(optionale Auswahl)]]="","okay",IF(VLOOKUP(BTT[[#This Row],[Subprozess
(optionale Auswahl)]],BPML[[Subprozess]:[Zugeordneter Hauptprozess]],3,FALSE)=BTT[[#This Row],[Hauptprozess
(Pflichtauswahl)]],"okay","falscher Subprozess"))</f>
        <v>okay</v>
      </c>
      <c r="AL2126" t="str">
        <f>IF(aktives_Teilprojekt="Master","",IF(BTT[[#This Row],[Verantwortliches TP
(automatisch)]]=VLOOKUP(aktives_Teilprojekt,Teilprojekte[[Teilprojekte]:[Kürzel]],2,FALSE),"okay","Hauptprozess anderes TP"))</f>
        <v>okay</v>
      </c>
      <c r="AM2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6" s="10" t="str">
        <f>IFERROR(IF(BTT[[#This Row],[SAP-Modul
(Pflichtauswahl)]]&lt;&gt;VLOOKUP(BTT[[#This Row],[Verwendete Transaktion (Pflichtauswahl)]],Transaktionen[[Transaktionen]:[Modul]],3,FALSE),"Modul anders","okay"),"")</f>
        <v>okay</v>
      </c>
      <c r="AP2126" s="10" t="str">
        <f>IFERROR(IF(COUNTIFS(BTT[Verwendete Transaktion (Pflichtauswahl)],BTT[[#This Row],[Verwendete Transaktion (Pflichtauswahl)]],BTT[SAP-Modul
(Pflichtauswahl)],"&lt;&gt;"&amp;BTT[[#This Row],[SAP-Modul
(Pflichtauswahl)]])&gt;0,"Modul anders","okay"),"")</f>
        <v>okay</v>
      </c>
      <c r="AQ2126" s="10" t="str">
        <f>IFERROR(IF(COUNTIFS(BTT[Verwendete Transaktion (Pflichtauswahl)],BTT[[#This Row],[Verwendete Transaktion (Pflichtauswahl)]],BTT[Verantwortliches TP
(automatisch)],"&lt;&gt;"&amp;BTT[[#This Row],[Verantwortliches TP
(automatisch)]])&gt;0,"Transaktion mehrfach","okay"),"")</f>
        <v>okay</v>
      </c>
      <c r="AR2126" s="10" t="str">
        <f>IFERROR(IF(COUNTIFS(BTT[Verwendete Transaktion (Pflichtauswahl)],BTT[[#This Row],[Verwendete Transaktion (Pflichtauswahl)]],BTT[Verantwortliches TP
(automatisch)],"&lt;&gt;"&amp;VLOOKUP(aktives_Teilprojekt,Teilprojekte[[Teilprojekte]:[Kürzel]],2,FALSE))&gt;0,"Transaktion mehrfach","okay"),"")</f>
        <v>okay</v>
      </c>
      <c r="AS2126" s="10" t="s">
        <v>12853</v>
      </c>
      <c r="AT2126" s="10"/>
    </row>
    <row r="2127" spans="1:46" x14ac:dyDescent="0.25">
      <c r="A2127" s="14" t="str">
        <f>IFERROR(IF(BTT[[#This Row],[Lfd Nr. 
(aus konsolidierter Datei)]]&lt;&gt;"",BTT[[#This Row],[Lfd Nr. 
(aus konsolidierter Datei)]],VLOOKUP(aktives_Teilprojekt,Teilprojekte[[Teilprojekte]:[Kürzel]],2,FALSE)&amp;ROW(BTT[[#This Row],[Lfd Nr.
(automatisch)]])-2),"")</f>
        <v>FI2097</v>
      </c>
      <c r="B2127" s="15"/>
      <c r="C2127" s="15"/>
      <c r="E2127" s="10" t="str">
        <f>IFERROR(IF(NOT(BTT[[#This Row],[Manuelle Änderung des Verantwortliches TP
(Auswahl - bei Bedarf)]]=""),BTT[[#This Row],[Manuelle Änderung des Verantwortliches TP
(Auswahl - bei Bedarf)]],VLOOKUP(BTT[[#This Row],[Hauptprozess
(Pflichtauswahl)]],Hauptprozesse[],3,FALSE)),"")</f>
        <v>FI</v>
      </c>
      <c r="F2127" t="s">
        <v>3</v>
      </c>
      <c r="G2127" t="s">
        <v>14158</v>
      </c>
      <c r="H2127" s="10" t="s">
        <v>3</v>
      </c>
      <c r="I2127" t="s">
        <v>212</v>
      </c>
      <c r="J2127" s="10" t="str">
        <f>IFERROR(VLOOKUP(BTT[[#This Row],[Verwendete Transaktion (Pflichtauswahl)]],Transaktionen[[Transaktionen]:[Langtext]],2,FALSE),"")</f>
        <v>Recherche: Kontoauszüge</v>
      </c>
      <c r="V2127" s="10" t="str">
        <f>IFERROR(VLOOKUP(BTT[[#This Row],[Verwendetes Formular
(Auswahl falls relevant)]],Formulare[[Formularbezeichnung]:[Formularname (technisch)]],2,FALSE),"")</f>
        <v/>
      </c>
      <c r="Y2127" s="4"/>
      <c r="AK2127" s="10" t="str">
        <f>IF(BTT[[#This Row],[Subprozess
(optionale Auswahl)]]="","okay",IF(VLOOKUP(BTT[[#This Row],[Subprozess
(optionale Auswahl)]],BPML[[Subprozess]:[Zugeordneter Hauptprozess]],3,FALSE)=BTT[[#This Row],[Hauptprozess
(Pflichtauswahl)]],"okay","falscher Subprozess"))</f>
        <v>okay</v>
      </c>
      <c r="AL2127" t="str">
        <f>IF(aktives_Teilprojekt="Master","",IF(BTT[[#This Row],[Verantwortliches TP
(automatisch)]]=VLOOKUP(aktives_Teilprojekt,Teilprojekte[[Teilprojekte]:[Kürzel]],2,FALSE),"okay","Hauptprozess anderes TP"))</f>
        <v>okay</v>
      </c>
      <c r="AM2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7" s="10" t="str">
        <f>IFERROR(IF(BTT[[#This Row],[SAP-Modul
(Pflichtauswahl)]]&lt;&gt;VLOOKUP(BTT[[#This Row],[Verwendete Transaktion (Pflichtauswahl)]],Transaktionen[[Transaktionen]:[Modul]],3,FALSE),"Modul anders","okay"),"")</f>
        <v>okay</v>
      </c>
      <c r="AP2127" s="10" t="str">
        <f>IFERROR(IF(COUNTIFS(BTT[Verwendete Transaktion (Pflichtauswahl)],BTT[[#This Row],[Verwendete Transaktion (Pflichtauswahl)]],BTT[SAP-Modul
(Pflichtauswahl)],"&lt;&gt;"&amp;BTT[[#This Row],[SAP-Modul
(Pflichtauswahl)]])&gt;0,"Modul anders","okay"),"")</f>
        <v>okay</v>
      </c>
      <c r="AQ2127" s="10" t="str">
        <f>IFERROR(IF(COUNTIFS(BTT[Verwendete Transaktion (Pflichtauswahl)],BTT[[#This Row],[Verwendete Transaktion (Pflichtauswahl)]],BTT[Verantwortliches TP
(automatisch)],"&lt;&gt;"&amp;BTT[[#This Row],[Verantwortliches TP
(automatisch)]])&gt;0,"Transaktion mehrfach","okay"),"")</f>
        <v>okay</v>
      </c>
      <c r="AR2127" s="10" t="str">
        <f>IFERROR(IF(COUNTIFS(BTT[Verwendete Transaktion (Pflichtauswahl)],BTT[[#This Row],[Verwendete Transaktion (Pflichtauswahl)]],BTT[Verantwortliches TP
(automatisch)],"&lt;&gt;"&amp;VLOOKUP(aktives_Teilprojekt,Teilprojekte[[Teilprojekte]:[Kürzel]],2,FALSE))&gt;0,"Transaktion mehrfach","okay"),"")</f>
        <v>okay</v>
      </c>
      <c r="AS2127" s="10" t="s">
        <v>12854</v>
      </c>
      <c r="AT2127" s="10"/>
    </row>
    <row r="2128" spans="1:46" x14ac:dyDescent="0.25">
      <c r="A2128" s="14" t="str">
        <f>IFERROR(IF(BTT[[#This Row],[Lfd Nr. 
(aus konsolidierter Datei)]]&lt;&gt;"",BTT[[#This Row],[Lfd Nr. 
(aus konsolidierter Datei)]],VLOOKUP(aktives_Teilprojekt,Teilprojekte[[Teilprojekte]:[Kürzel]],2,FALSE)&amp;ROW(BTT[[#This Row],[Lfd Nr.
(automatisch)]])-2),"")</f>
        <v>FI2098</v>
      </c>
      <c r="B2128" s="15"/>
      <c r="C2128" s="15"/>
      <c r="E2128" s="10" t="str">
        <f>IFERROR(IF(NOT(BTT[[#This Row],[Manuelle Änderung des Verantwortliches TP
(Auswahl - bei Bedarf)]]=""),BTT[[#This Row],[Manuelle Änderung des Verantwortliches TP
(Auswahl - bei Bedarf)]],VLOOKUP(BTT[[#This Row],[Hauptprozess
(Pflichtauswahl)]],Hauptprozesse[],3,FALSE)),"")</f>
        <v>FI</v>
      </c>
      <c r="F2128" t="s">
        <v>3</v>
      </c>
      <c r="G2128" t="s">
        <v>14158</v>
      </c>
      <c r="H2128" s="10" t="s">
        <v>3</v>
      </c>
      <c r="I2128" t="s">
        <v>6369</v>
      </c>
      <c r="J2128" s="10" t="str">
        <f>IFERROR(VLOOKUP(BTT[[#This Row],[Verwendete Transaktion (Pflichtauswahl)]],Transaktionen[[Transaktionen]:[Langtext]],2,FALSE),"")</f>
        <v>Job-Log-Analyser Konfiguration</v>
      </c>
      <c r="V2128" s="10" t="str">
        <f>IFERROR(VLOOKUP(BTT[[#This Row],[Verwendetes Formular
(Auswahl falls relevant)]],Formulare[[Formularbezeichnung]:[Formularname (technisch)]],2,FALSE),"")</f>
        <v/>
      </c>
      <c r="Y2128" s="4"/>
      <c r="AK2128" s="10" t="str">
        <f>IF(BTT[[#This Row],[Subprozess
(optionale Auswahl)]]="","okay",IF(VLOOKUP(BTT[[#This Row],[Subprozess
(optionale Auswahl)]],BPML[[Subprozess]:[Zugeordneter Hauptprozess]],3,FALSE)=BTT[[#This Row],[Hauptprozess
(Pflichtauswahl)]],"okay","falscher Subprozess"))</f>
        <v>okay</v>
      </c>
      <c r="AL2128" t="str">
        <f>IF(aktives_Teilprojekt="Master","",IF(BTT[[#This Row],[Verantwortliches TP
(automatisch)]]=VLOOKUP(aktives_Teilprojekt,Teilprojekte[[Teilprojekte]:[Kürzel]],2,FALSE),"okay","Hauptprozess anderes TP"))</f>
        <v>okay</v>
      </c>
      <c r="AM2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8" s="10" t="str">
        <f>IFERROR(IF(BTT[[#This Row],[SAP-Modul
(Pflichtauswahl)]]&lt;&gt;VLOOKUP(BTT[[#This Row],[Verwendete Transaktion (Pflichtauswahl)]],Transaktionen[[Transaktionen]:[Modul]],3,FALSE),"Modul anders","okay"),"")</f>
        <v>okay</v>
      </c>
      <c r="AP2128" s="10" t="str">
        <f>IFERROR(IF(COUNTIFS(BTT[Verwendete Transaktion (Pflichtauswahl)],BTT[[#This Row],[Verwendete Transaktion (Pflichtauswahl)]],BTT[SAP-Modul
(Pflichtauswahl)],"&lt;&gt;"&amp;BTT[[#This Row],[SAP-Modul
(Pflichtauswahl)]])&gt;0,"Modul anders","okay"),"")</f>
        <v>okay</v>
      </c>
      <c r="AQ2128" s="10" t="str">
        <f>IFERROR(IF(COUNTIFS(BTT[Verwendete Transaktion (Pflichtauswahl)],BTT[[#This Row],[Verwendete Transaktion (Pflichtauswahl)]],BTT[Verantwortliches TP
(automatisch)],"&lt;&gt;"&amp;BTT[[#This Row],[Verantwortliches TP
(automatisch)]])&gt;0,"Transaktion mehrfach","okay"),"")</f>
        <v>okay</v>
      </c>
      <c r="AR2128" s="10" t="str">
        <f>IFERROR(IF(COUNTIFS(BTT[Verwendete Transaktion (Pflichtauswahl)],BTT[[#This Row],[Verwendete Transaktion (Pflichtauswahl)]],BTT[Verantwortliches TP
(automatisch)],"&lt;&gt;"&amp;VLOOKUP(aktives_Teilprojekt,Teilprojekte[[Teilprojekte]:[Kürzel]],2,FALSE))&gt;0,"Transaktion mehrfach","okay"),"")</f>
        <v>okay</v>
      </c>
      <c r="AS2128" s="10" t="s">
        <v>12855</v>
      </c>
      <c r="AT2128" s="10"/>
    </row>
    <row r="2129" spans="1:46" x14ac:dyDescent="0.25">
      <c r="A2129" s="14" t="str">
        <f>IFERROR(IF(BTT[[#This Row],[Lfd Nr. 
(aus konsolidierter Datei)]]&lt;&gt;"",BTT[[#This Row],[Lfd Nr. 
(aus konsolidierter Datei)]],VLOOKUP(aktives_Teilprojekt,Teilprojekte[[Teilprojekte]:[Kürzel]],2,FALSE)&amp;ROW(BTT[[#This Row],[Lfd Nr.
(automatisch)]])-2),"")</f>
        <v>FI2099</v>
      </c>
      <c r="B2129" s="15"/>
      <c r="C2129" s="15"/>
      <c r="E2129" s="10" t="str">
        <f>IFERROR(IF(NOT(BTT[[#This Row],[Manuelle Änderung des Verantwortliches TP
(Auswahl - bei Bedarf)]]=""),BTT[[#This Row],[Manuelle Änderung des Verantwortliches TP
(Auswahl - bei Bedarf)]],VLOOKUP(BTT[[#This Row],[Hauptprozess
(Pflichtauswahl)]],Hauptprozesse[],3,FALSE)),"")</f>
        <v>FI</v>
      </c>
      <c r="F2129" t="s">
        <v>3</v>
      </c>
      <c r="G2129" t="s">
        <v>14158</v>
      </c>
      <c r="H2129" s="10" t="s">
        <v>3</v>
      </c>
      <c r="I2129" t="s">
        <v>234</v>
      </c>
      <c r="J2129" s="10" t="str">
        <f>IFERROR(VLOOKUP(BTT[[#This Row],[Verwendete Transaktion (Pflichtauswahl)]],Transaktionen[[Transaktionen]:[Langtext]],2,FALSE),"")</f>
        <v>Einstellungen</v>
      </c>
      <c r="V2129" s="10" t="str">
        <f>IFERROR(VLOOKUP(BTT[[#This Row],[Verwendetes Formular
(Auswahl falls relevant)]],Formulare[[Formularbezeichnung]:[Formularname (technisch)]],2,FALSE),"")</f>
        <v/>
      </c>
      <c r="Y2129" s="4"/>
      <c r="AK2129" s="10" t="str">
        <f>IF(BTT[[#This Row],[Subprozess
(optionale Auswahl)]]="","okay",IF(VLOOKUP(BTT[[#This Row],[Subprozess
(optionale Auswahl)]],BPML[[Subprozess]:[Zugeordneter Hauptprozess]],3,FALSE)=BTT[[#This Row],[Hauptprozess
(Pflichtauswahl)]],"okay","falscher Subprozess"))</f>
        <v>okay</v>
      </c>
      <c r="AL2129" t="str">
        <f>IF(aktives_Teilprojekt="Master","",IF(BTT[[#This Row],[Verantwortliches TP
(automatisch)]]=VLOOKUP(aktives_Teilprojekt,Teilprojekte[[Teilprojekte]:[Kürzel]],2,FALSE),"okay","Hauptprozess anderes TP"))</f>
        <v>okay</v>
      </c>
      <c r="AM2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9" s="10" t="str">
        <f>IFERROR(IF(BTT[[#This Row],[SAP-Modul
(Pflichtauswahl)]]&lt;&gt;VLOOKUP(BTT[[#This Row],[Verwendete Transaktion (Pflichtauswahl)]],Transaktionen[[Transaktionen]:[Modul]],3,FALSE),"Modul anders","okay"),"")</f>
        <v>okay</v>
      </c>
      <c r="AP2129" s="10" t="str">
        <f>IFERROR(IF(COUNTIFS(BTT[Verwendete Transaktion (Pflichtauswahl)],BTT[[#This Row],[Verwendete Transaktion (Pflichtauswahl)]],BTT[SAP-Modul
(Pflichtauswahl)],"&lt;&gt;"&amp;BTT[[#This Row],[SAP-Modul
(Pflichtauswahl)]])&gt;0,"Modul anders","okay"),"")</f>
        <v>okay</v>
      </c>
      <c r="AQ2129" s="10" t="str">
        <f>IFERROR(IF(COUNTIFS(BTT[Verwendete Transaktion (Pflichtauswahl)],BTT[[#This Row],[Verwendete Transaktion (Pflichtauswahl)]],BTT[Verantwortliches TP
(automatisch)],"&lt;&gt;"&amp;BTT[[#This Row],[Verantwortliches TP
(automatisch)]])&gt;0,"Transaktion mehrfach","okay"),"")</f>
        <v>okay</v>
      </c>
      <c r="AR2129" s="10" t="str">
        <f>IFERROR(IF(COUNTIFS(BTT[Verwendete Transaktion (Pflichtauswahl)],BTT[[#This Row],[Verwendete Transaktion (Pflichtauswahl)]],BTT[Verantwortliches TP
(automatisch)],"&lt;&gt;"&amp;VLOOKUP(aktives_Teilprojekt,Teilprojekte[[Teilprojekte]:[Kürzel]],2,FALSE))&gt;0,"Transaktion mehrfach","okay"),"")</f>
        <v>okay</v>
      </c>
      <c r="AS2129" s="10" t="s">
        <v>12856</v>
      </c>
      <c r="AT2129" s="10"/>
    </row>
    <row r="2130" spans="1:46" x14ac:dyDescent="0.25">
      <c r="A2130" s="14" t="str">
        <f>IFERROR(IF(BTT[[#This Row],[Lfd Nr. 
(aus konsolidierter Datei)]]&lt;&gt;"",BTT[[#This Row],[Lfd Nr. 
(aus konsolidierter Datei)]],VLOOKUP(aktives_Teilprojekt,Teilprojekte[[Teilprojekte]:[Kürzel]],2,FALSE)&amp;ROW(BTT[[#This Row],[Lfd Nr.
(automatisch)]])-2),"")</f>
        <v>FI2100</v>
      </c>
      <c r="B2130" s="15"/>
      <c r="C2130" s="15"/>
      <c r="E2130" s="10" t="str">
        <f>IFERROR(IF(NOT(BTT[[#This Row],[Manuelle Änderung des Verantwortliches TP
(Auswahl - bei Bedarf)]]=""),BTT[[#This Row],[Manuelle Änderung des Verantwortliches TP
(Auswahl - bei Bedarf)]],VLOOKUP(BTT[[#This Row],[Hauptprozess
(Pflichtauswahl)]],Hauptprozesse[],3,FALSE)),"")</f>
        <v>FI</v>
      </c>
      <c r="F2130" t="s">
        <v>3</v>
      </c>
      <c r="G2130" t="s">
        <v>14158</v>
      </c>
      <c r="H2130" s="10" t="s">
        <v>3</v>
      </c>
      <c r="I2130" t="s">
        <v>236</v>
      </c>
      <c r="J2130" s="10" t="str">
        <f>IFERROR(VLOOKUP(BTT[[#This Row],[Verwendete Transaktion (Pflichtauswahl)]],Transaktionen[[Transaktionen]:[Langtext]],2,FALSE),"")</f>
        <v>Gruppendefinitionen</v>
      </c>
      <c r="V2130" s="10" t="str">
        <f>IFERROR(VLOOKUP(BTT[[#This Row],[Verwendetes Formular
(Auswahl falls relevant)]],Formulare[[Formularbezeichnung]:[Formularname (technisch)]],2,FALSE),"")</f>
        <v/>
      </c>
      <c r="Y2130" s="4"/>
      <c r="AK2130" s="10" t="str">
        <f>IF(BTT[[#This Row],[Subprozess
(optionale Auswahl)]]="","okay",IF(VLOOKUP(BTT[[#This Row],[Subprozess
(optionale Auswahl)]],BPML[[Subprozess]:[Zugeordneter Hauptprozess]],3,FALSE)=BTT[[#This Row],[Hauptprozess
(Pflichtauswahl)]],"okay","falscher Subprozess"))</f>
        <v>okay</v>
      </c>
      <c r="AL2130" t="str">
        <f>IF(aktives_Teilprojekt="Master","",IF(BTT[[#This Row],[Verantwortliches TP
(automatisch)]]=VLOOKUP(aktives_Teilprojekt,Teilprojekte[[Teilprojekte]:[Kürzel]],2,FALSE),"okay","Hauptprozess anderes TP"))</f>
        <v>okay</v>
      </c>
      <c r="AM2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0" s="10" t="str">
        <f>IFERROR(IF(BTT[[#This Row],[SAP-Modul
(Pflichtauswahl)]]&lt;&gt;VLOOKUP(BTT[[#This Row],[Verwendete Transaktion (Pflichtauswahl)]],Transaktionen[[Transaktionen]:[Modul]],3,FALSE),"Modul anders","okay"),"")</f>
        <v>okay</v>
      </c>
      <c r="AP2130" s="10" t="str">
        <f>IFERROR(IF(COUNTIFS(BTT[Verwendete Transaktion (Pflichtauswahl)],BTT[[#This Row],[Verwendete Transaktion (Pflichtauswahl)]],BTT[SAP-Modul
(Pflichtauswahl)],"&lt;&gt;"&amp;BTT[[#This Row],[SAP-Modul
(Pflichtauswahl)]])&gt;0,"Modul anders","okay"),"")</f>
        <v>okay</v>
      </c>
      <c r="AQ2130" s="10" t="str">
        <f>IFERROR(IF(COUNTIFS(BTT[Verwendete Transaktion (Pflichtauswahl)],BTT[[#This Row],[Verwendete Transaktion (Pflichtauswahl)]],BTT[Verantwortliches TP
(automatisch)],"&lt;&gt;"&amp;BTT[[#This Row],[Verantwortliches TP
(automatisch)]])&gt;0,"Transaktion mehrfach","okay"),"")</f>
        <v>okay</v>
      </c>
      <c r="AR2130" s="10" t="str">
        <f>IFERROR(IF(COUNTIFS(BTT[Verwendete Transaktion (Pflichtauswahl)],BTT[[#This Row],[Verwendete Transaktion (Pflichtauswahl)]],BTT[Verantwortliches TP
(automatisch)],"&lt;&gt;"&amp;VLOOKUP(aktives_Teilprojekt,Teilprojekte[[Teilprojekte]:[Kürzel]],2,FALSE))&gt;0,"Transaktion mehrfach","okay"),"")</f>
        <v>okay</v>
      </c>
      <c r="AS2130" s="10" t="s">
        <v>12857</v>
      </c>
      <c r="AT2130" s="10"/>
    </row>
    <row r="2131" spans="1:46" x14ac:dyDescent="0.25">
      <c r="A2131" s="14" t="str">
        <f>IFERROR(IF(BTT[[#This Row],[Lfd Nr. 
(aus konsolidierter Datei)]]&lt;&gt;"",BTT[[#This Row],[Lfd Nr. 
(aus konsolidierter Datei)]],VLOOKUP(aktives_Teilprojekt,Teilprojekte[[Teilprojekte]:[Kürzel]],2,FALSE)&amp;ROW(BTT[[#This Row],[Lfd Nr.
(automatisch)]])-2),"")</f>
        <v>FI2101</v>
      </c>
      <c r="B2131" s="15"/>
      <c r="C2131" s="15"/>
      <c r="E2131" s="10" t="str">
        <f>IFERROR(IF(NOT(BTT[[#This Row],[Manuelle Änderung des Verantwortliches TP
(Auswahl - bei Bedarf)]]=""),BTT[[#This Row],[Manuelle Änderung des Verantwortliches TP
(Auswahl - bei Bedarf)]],VLOOKUP(BTT[[#This Row],[Hauptprozess
(Pflichtauswahl)]],Hauptprozesse[],3,FALSE)),"")</f>
        <v>FI</v>
      </c>
      <c r="F2131" t="s">
        <v>3</v>
      </c>
      <c r="G2131" t="s">
        <v>14158</v>
      </c>
      <c r="H2131" s="10" t="s">
        <v>3</v>
      </c>
      <c r="I2131" t="s">
        <v>242</v>
      </c>
      <c r="J2131" s="10" t="str">
        <f>IFERROR(VLOOKUP(BTT[[#This Row],[Verwendete Transaktion (Pflichtauswahl)]],Transaktionen[[Transaktionen]:[Langtext]],2,FALSE),"")</f>
        <v>Stammdaten Benutzergruppe</v>
      </c>
      <c r="V2131" s="10" t="str">
        <f>IFERROR(VLOOKUP(BTT[[#This Row],[Verwendetes Formular
(Auswahl falls relevant)]],Formulare[[Formularbezeichnung]:[Formularname (technisch)]],2,FALSE),"")</f>
        <v/>
      </c>
      <c r="Y2131" s="4"/>
      <c r="AK2131" s="10" t="str">
        <f>IF(BTT[[#This Row],[Subprozess
(optionale Auswahl)]]="","okay",IF(VLOOKUP(BTT[[#This Row],[Subprozess
(optionale Auswahl)]],BPML[[Subprozess]:[Zugeordneter Hauptprozess]],3,FALSE)=BTT[[#This Row],[Hauptprozess
(Pflichtauswahl)]],"okay","falscher Subprozess"))</f>
        <v>okay</v>
      </c>
      <c r="AL2131" t="str">
        <f>IF(aktives_Teilprojekt="Master","",IF(BTT[[#This Row],[Verantwortliches TP
(automatisch)]]=VLOOKUP(aktives_Teilprojekt,Teilprojekte[[Teilprojekte]:[Kürzel]],2,FALSE),"okay","Hauptprozess anderes TP"))</f>
        <v>okay</v>
      </c>
      <c r="AM2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1" s="10" t="str">
        <f>IFERROR(IF(BTT[[#This Row],[SAP-Modul
(Pflichtauswahl)]]&lt;&gt;VLOOKUP(BTT[[#This Row],[Verwendete Transaktion (Pflichtauswahl)]],Transaktionen[[Transaktionen]:[Modul]],3,FALSE),"Modul anders","okay"),"")</f>
        <v>okay</v>
      </c>
      <c r="AP2131" s="10" t="str">
        <f>IFERROR(IF(COUNTIFS(BTT[Verwendete Transaktion (Pflichtauswahl)],BTT[[#This Row],[Verwendete Transaktion (Pflichtauswahl)]],BTT[SAP-Modul
(Pflichtauswahl)],"&lt;&gt;"&amp;BTT[[#This Row],[SAP-Modul
(Pflichtauswahl)]])&gt;0,"Modul anders","okay"),"")</f>
        <v>okay</v>
      </c>
      <c r="AQ2131" s="10" t="str">
        <f>IFERROR(IF(COUNTIFS(BTT[Verwendete Transaktion (Pflichtauswahl)],BTT[[#This Row],[Verwendete Transaktion (Pflichtauswahl)]],BTT[Verantwortliches TP
(automatisch)],"&lt;&gt;"&amp;BTT[[#This Row],[Verantwortliches TP
(automatisch)]])&gt;0,"Transaktion mehrfach","okay"),"")</f>
        <v>okay</v>
      </c>
      <c r="AR2131" s="10" t="str">
        <f>IFERROR(IF(COUNTIFS(BTT[Verwendete Transaktion (Pflichtauswahl)],BTT[[#This Row],[Verwendete Transaktion (Pflichtauswahl)]],BTT[Verantwortliches TP
(automatisch)],"&lt;&gt;"&amp;VLOOKUP(aktives_Teilprojekt,Teilprojekte[[Teilprojekte]:[Kürzel]],2,FALSE))&gt;0,"Transaktion mehrfach","okay"),"")</f>
        <v>okay</v>
      </c>
      <c r="AS2131" s="10" t="s">
        <v>12858</v>
      </c>
      <c r="AT2131" s="10"/>
    </row>
    <row r="2132" spans="1:46" x14ac:dyDescent="0.25">
      <c r="A2132" s="14" t="str">
        <f>IFERROR(IF(BTT[[#This Row],[Lfd Nr. 
(aus konsolidierter Datei)]]&lt;&gt;"",BTT[[#This Row],[Lfd Nr. 
(aus konsolidierter Datei)]],VLOOKUP(aktives_Teilprojekt,Teilprojekte[[Teilprojekte]:[Kürzel]],2,FALSE)&amp;ROW(BTT[[#This Row],[Lfd Nr.
(automatisch)]])-2),"")</f>
        <v>FI2102</v>
      </c>
      <c r="B2132" s="15"/>
      <c r="C2132" s="15"/>
      <c r="E2132" s="10" t="str">
        <f>IFERROR(IF(NOT(BTT[[#This Row],[Manuelle Änderung des Verantwortliches TP
(Auswahl - bei Bedarf)]]=""),BTT[[#This Row],[Manuelle Änderung des Verantwortliches TP
(Auswahl - bei Bedarf)]],VLOOKUP(BTT[[#This Row],[Hauptprozess
(Pflichtauswahl)]],Hauptprozesse[],3,FALSE)),"")</f>
        <v>FI</v>
      </c>
      <c r="F2132" t="s">
        <v>3</v>
      </c>
      <c r="G2132" t="s">
        <v>14158</v>
      </c>
      <c r="H2132" s="10" t="s">
        <v>3</v>
      </c>
      <c r="I2132" t="s">
        <v>218</v>
      </c>
      <c r="J2132" s="10" t="str">
        <f>IFERROR(VLOOKUP(BTT[[#This Row],[Verwendete Transaktion (Pflichtauswahl)]],Transaktionen[[Transaktionen]:[Langtext]],2,FALSE),"")</f>
        <v>Prozessfunktionen</v>
      </c>
      <c r="V2132" s="10" t="str">
        <f>IFERROR(VLOOKUP(BTT[[#This Row],[Verwendetes Formular
(Auswahl falls relevant)]],Formulare[[Formularbezeichnung]:[Formularname (technisch)]],2,FALSE),"")</f>
        <v/>
      </c>
      <c r="Y2132" s="4"/>
      <c r="AK2132" s="10" t="str">
        <f>IF(BTT[[#This Row],[Subprozess
(optionale Auswahl)]]="","okay",IF(VLOOKUP(BTT[[#This Row],[Subprozess
(optionale Auswahl)]],BPML[[Subprozess]:[Zugeordneter Hauptprozess]],3,FALSE)=BTT[[#This Row],[Hauptprozess
(Pflichtauswahl)]],"okay","falscher Subprozess"))</f>
        <v>okay</v>
      </c>
      <c r="AL2132" t="str">
        <f>IF(aktives_Teilprojekt="Master","",IF(BTT[[#This Row],[Verantwortliches TP
(automatisch)]]=VLOOKUP(aktives_Teilprojekt,Teilprojekte[[Teilprojekte]:[Kürzel]],2,FALSE),"okay","Hauptprozess anderes TP"))</f>
        <v>okay</v>
      </c>
      <c r="AM2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2" s="10" t="str">
        <f>IFERROR(IF(BTT[[#This Row],[SAP-Modul
(Pflichtauswahl)]]&lt;&gt;VLOOKUP(BTT[[#This Row],[Verwendete Transaktion (Pflichtauswahl)]],Transaktionen[[Transaktionen]:[Modul]],3,FALSE),"Modul anders","okay"),"")</f>
        <v>okay</v>
      </c>
      <c r="AP2132" s="10" t="str">
        <f>IFERROR(IF(COUNTIFS(BTT[Verwendete Transaktion (Pflichtauswahl)],BTT[[#This Row],[Verwendete Transaktion (Pflichtauswahl)]],BTT[SAP-Modul
(Pflichtauswahl)],"&lt;&gt;"&amp;BTT[[#This Row],[SAP-Modul
(Pflichtauswahl)]])&gt;0,"Modul anders","okay"),"")</f>
        <v>okay</v>
      </c>
      <c r="AQ2132" s="10" t="str">
        <f>IFERROR(IF(COUNTIFS(BTT[Verwendete Transaktion (Pflichtauswahl)],BTT[[#This Row],[Verwendete Transaktion (Pflichtauswahl)]],BTT[Verantwortliches TP
(automatisch)],"&lt;&gt;"&amp;BTT[[#This Row],[Verantwortliches TP
(automatisch)]])&gt;0,"Transaktion mehrfach","okay"),"")</f>
        <v>okay</v>
      </c>
      <c r="AR2132" s="10" t="str">
        <f>IFERROR(IF(COUNTIFS(BTT[Verwendete Transaktion (Pflichtauswahl)],BTT[[#This Row],[Verwendete Transaktion (Pflichtauswahl)]],BTT[Verantwortliches TP
(automatisch)],"&lt;&gt;"&amp;VLOOKUP(aktives_Teilprojekt,Teilprojekte[[Teilprojekte]:[Kürzel]],2,FALSE))&gt;0,"Transaktion mehrfach","okay"),"")</f>
        <v>okay</v>
      </c>
      <c r="AS2132" s="10" t="s">
        <v>12859</v>
      </c>
      <c r="AT2132" s="10"/>
    </row>
    <row r="2133" spans="1:46" x14ac:dyDescent="0.25">
      <c r="A2133" s="14" t="str">
        <f>IFERROR(IF(BTT[[#This Row],[Lfd Nr. 
(aus konsolidierter Datei)]]&lt;&gt;"",BTT[[#This Row],[Lfd Nr. 
(aus konsolidierter Datei)]],VLOOKUP(aktives_Teilprojekt,Teilprojekte[[Teilprojekte]:[Kürzel]],2,FALSE)&amp;ROW(BTT[[#This Row],[Lfd Nr.
(automatisch)]])-2),"")</f>
        <v>FI2103</v>
      </c>
      <c r="B2133" s="15"/>
      <c r="C2133" s="15"/>
      <c r="E2133" s="10" t="str">
        <f>IFERROR(IF(NOT(BTT[[#This Row],[Manuelle Änderung des Verantwortliches TP
(Auswahl - bei Bedarf)]]=""),BTT[[#This Row],[Manuelle Änderung des Verantwortliches TP
(Auswahl - bei Bedarf)]],VLOOKUP(BTT[[#This Row],[Hauptprozess
(Pflichtauswahl)]],Hauptprozesse[],3,FALSE)),"")</f>
        <v>FI</v>
      </c>
      <c r="F2133" t="s">
        <v>3</v>
      </c>
      <c r="G2133" t="s">
        <v>14158</v>
      </c>
      <c r="H2133" s="10" t="s">
        <v>3</v>
      </c>
      <c r="I2133" t="s">
        <v>230</v>
      </c>
      <c r="J2133" s="10" t="str">
        <f>IFERROR(VLOOKUP(BTT[[#This Row],[Verwendete Transaktion (Pflichtauswahl)]],Transaktionen[[Transaktionen]:[Langtext]],2,FALSE),"")</f>
        <v>Stammdaten-Qualitiät</v>
      </c>
      <c r="V2133" s="10" t="str">
        <f>IFERROR(VLOOKUP(BTT[[#This Row],[Verwendetes Formular
(Auswahl falls relevant)]],Formulare[[Formularbezeichnung]:[Formularname (technisch)]],2,FALSE),"")</f>
        <v/>
      </c>
      <c r="Y2133" s="4"/>
      <c r="AK2133" s="10" t="str">
        <f>IF(BTT[[#This Row],[Subprozess
(optionale Auswahl)]]="","okay",IF(VLOOKUP(BTT[[#This Row],[Subprozess
(optionale Auswahl)]],BPML[[Subprozess]:[Zugeordneter Hauptprozess]],3,FALSE)=BTT[[#This Row],[Hauptprozess
(Pflichtauswahl)]],"okay","falscher Subprozess"))</f>
        <v>okay</v>
      </c>
      <c r="AL2133" t="str">
        <f>IF(aktives_Teilprojekt="Master","",IF(BTT[[#This Row],[Verantwortliches TP
(automatisch)]]=VLOOKUP(aktives_Teilprojekt,Teilprojekte[[Teilprojekte]:[Kürzel]],2,FALSE),"okay","Hauptprozess anderes TP"))</f>
        <v>okay</v>
      </c>
      <c r="AM2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3" s="10" t="str">
        <f>IFERROR(IF(BTT[[#This Row],[SAP-Modul
(Pflichtauswahl)]]&lt;&gt;VLOOKUP(BTT[[#This Row],[Verwendete Transaktion (Pflichtauswahl)]],Transaktionen[[Transaktionen]:[Modul]],3,FALSE),"Modul anders","okay"),"")</f>
        <v>okay</v>
      </c>
      <c r="AP2133" s="10" t="str">
        <f>IFERROR(IF(COUNTIFS(BTT[Verwendete Transaktion (Pflichtauswahl)],BTT[[#This Row],[Verwendete Transaktion (Pflichtauswahl)]],BTT[SAP-Modul
(Pflichtauswahl)],"&lt;&gt;"&amp;BTT[[#This Row],[SAP-Modul
(Pflichtauswahl)]])&gt;0,"Modul anders","okay"),"")</f>
        <v>okay</v>
      </c>
      <c r="AQ2133" s="10" t="str">
        <f>IFERROR(IF(COUNTIFS(BTT[Verwendete Transaktion (Pflichtauswahl)],BTT[[#This Row],[Verwendete Transaktion (Pflichtauswahl)]],BTT[Verantwortliches TP
(automatisch)],"&lt;&gt;"&amp;BTT[[#This Row],[Verantwortliches TP
(automatisch)]])&gt;0,"Transaktion mehrfach","okay"),"")</f>
        <v>okay</v>
      </c>
      <c r="AR2133" s="10" t="str">
        <f>IFERROR(IF(COUNTIFS(BTT[Verwendete Transaktion (Pflichtauswahl)],BTT[[#This Row],[Verwendete Transaktion (Pflichtauswahl)]],BTT[Verantwortliches TP
(automatisch)],"&lt;&gt;"&amp;VLOOKUP(aktives_Teilprojekt,Teilprojekte[[Teilprojekte]:[Kürzel]],2,FALSE))&gt;0,"Transaktion mehrfach","okay"),"")</f>
        <v>okay</v>
      </c>
      <c r="AS2133" s="10" t="s">
        <v>12860</v>
      </c>
      <c r="AT2133" s="10"/>
    </row>
    <row r="2134" spans="1:46" x14ac:dyDescent="0.25">
      <c r="A2134" s="14" t="str">
        <f>IFERROR(IF(BTT[[#This Row],[Lfd Nr. 
(aus konsolidierter Datei)]]&lt;&gt;"",BTT[[#This Row],[Lfd Nr. 
(aus konsolidierter Datei)]],VLOOKUP(aktives_Teilprojekt,Teilprojekte[[Teilprojekte]:[Kürzel]],2,FALSE)&amp;ROW(BTT[[#This Row],[Lfd Nr.
(automatisch)]])-2),"")</f>
        <v>FI2104</v>
      </c>
      <c r="B2134" s="15"/>
      <c r="C2134" s="15"/>
      <c r="E2134" s="10" t="str">
        <f>IFERROR(IF(NOT(BTT[[#This Row],[Manuelle Änderung des Verantwortliches TP
(Auswahl - bei Bedarf)]]=""),BTT[[#This Row],[Manuelle Änderung des Verantwortliches TP
(Auswahl - bei Bedarf)]],VLOOKUP(BTT[[#This Row],[Hauptprozess
(Pflichtauswahl)]],Hauptprozesse[],3,FALSE)),"")</f>
        <v>FI</v>
      </c>
      <c r="F2134" t="s">
        <v>3</v>
      </c>
      <c r="G2134" t="s">
        <v>14158</v>
      </c>
      <c r="H2134" s="10" t="s">
        <v>3</v>
      </c>
      <c r="I2134" t="s">
        <v>232</v>
      </c>
      <c r="J2134" s="10" t="str">
        <f>IFERROR(VLOOKUP(BTT[[#This Row],[Verwendete Transaktion (Pflichtauswahl)]],Transaktionen[[Transaktionen]:[Langtext]],2,FALSE),"")</f>
        <v>SAP-Stammdaten-Übernahme</v>
      </c>
      <c r="V2134" s="10" t="str">
        <f>IFERROR(VLOOKUP(BTT[[#This Row],[Verwendetes Formular
(Auswahl falls relevant)]],Formulare[[Formularbezeichnung]:[Formularname (technisch)]],2,FALSE),"")</f>
        <v/>
      </c>
      <c r="Y2134" s="4"/>
      <c r="AK2134" s="10" t="str">
        <f>IF(BTT[[#This Row],[Subprozess
(optionale Auswahl)]]="","okay",IF(VLOOKUP(BTT[[#This Row],[Subprozess
(optionale Auswahl)]],BPML[[Subprozess]:[Zugeordneter Hauptprozess]],3,FALSE)=BTT[[#This Row],[Hauptprozess
(Pflichtauswahl)]],"okay","falscher Subprozess"))</f>
        <v>okay</v>
      </c>
      <c r="AL2134" t="str">
        <f>IF(aktives_Teilprojekt="Master","",IF(BTT[[#This Row],[Verantwortliches TP
(automatisch)]]=VLOOKUP(aktives_Teilprojekt,Teilprojekte[[Teilprojekte]:[Kürzel]],2,FALSE),"okay","Hauptprozess anderes TP"))</f>
        <v>okay</v>
      </c>
      <c r="AM2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4" s="10" t="str">
        <f>IFERROR(IF(BTT[[#This Row],[SAP-Modul
(Pflichtauswahl)]]&lt;&gt;VLOOKUP(BTT[[#This Row],[Verwendete Transaktion (Pflichtauswahl)]],Transaktionen[[Transaktionen]:[Modul]],3,FALSE),"Modul anders","okay"),"")</f>
        <v>okay</v>
      </c>
      <c r="AP2134" s="10" t="str">
        <f>IFERROR(IF(COUNTIFS(BTT[Verwendete Transaktion (Pflichtauswahl)],BTT[[#This Row],[Verwendete Transaktion (Pflichtauswahl)]],BTT[SAP-Modul
(Pflichtauswahl)],"&lt;&gt;"&amp;BTT[[#This Row],[SAP-Modul
(Pflichtauswahl)]])&gt;0,"Modul anders","okay"),"")</f>
        <v>okay</v>
      </c>
      <c r="AQ2134" s="10" t="str">
        <f>IFERROR(IF(COUNTIFS(BTT[Verwendete Transaktion (Pflichtauswahl)],BTT[[#This Row],[Verwendete Transaktion (Pflichtauswahl)]],BTT[Verantwortliches TP
(automatisch)],"&lt;&gt;"&amp;BTT[[#This Row],[Verantwortliches TP
(automatisch)]])&gt;0,"Transaktion mehrfach","okay"),"")</f>
        <v>okay</v>
      </c>
      <c r="AR2134" s="10" t="str">
        <f>IFERROR(IF(COUNTIFS(BTT[Verwendete Transaktion (Pflichtauswahl)],BTT[[#This Row],[Verwendete Transaktion (Pflichtauswahl)]],BTT[Verantwortliches TP
(automatisch)],"&lt;&gt;"&amp;VLOOKUP(aktives_Teilprojekt,Teilprojekte[[Teilprojekte]:[Kürzel]],2,FALSE))&gt;0,"Transaktion mehrfach","okay"),"")</f>
        <v>okay</v>
      </c>
      <c r="AS2134" s="10" t="s">
        <v>12861</v>
      </c>
      <c r="AT2134" s="10"/>
    </row>
    <row r="2135" spans="1:46" x14ac:dyDescent="0.25">
      <c r="A2135" s="14" t="str">
        <f>IFERROR(IF(BTT[[#This Row],[Lfd Nr. 
(aus konsolidierter Datei)]]&lt;&gt;"",BTT[[#This Row],[Lfd Nr. 
(aus konsolidierter Datei)]],VLOOKUP(aktives_Teilprojekt,Teilprojekte[[Teilprojekte]:[Kürzel]],2,FALSE)&amp;ROW(BTT[[#This Row],[Lfd Nr.
(automatisch)]])-2),"")</f>
        <v>FI2105</v>
      </c>
      <c r="B2135" s="15"/>
      <c r="C2135" s="15"/>
      <c r="E2135" s="10" t="str">
        <f>IFERROR(IF(NOT(BTT[[#This Row],[Manuelle Änderung des Verantwortliches TP
(Auswahl - bei Bedarf)]]=""),BTT[[#This Row],[Manuelle Änderung des Verantwortliches TP
(Auswahl - bei Bedarf)]],VLOOKUP(BTT[[#This Row],[Hauptprozess
(Pflichtauswahl)]],Hauptprozesse[],3,FALSE)),"")</f>
        <v>FI</v>
      </c>
      <c r="F2135" t="s">
        <v>3</v>
      </c>
      <c r="G2135" t="s">
        <v>14158</v>
      </c>
      <c r="H2135" s="10" t="s">
        <v>3</v>
      </c>
      <c r="I2135" t="s">
        <v>244</v>
      </c>
      <c r="J2135" s="10" t="str">
        <f>IFERROR(VLOOKUP(BTT[[#This Row],[Verwendete Transaktion (Pflichtauswahl)]],Transaktionen[[Transaktionen]:[Langtext]],2,FALSE),"")</f>
        <v>Customizing-Rolle</v>
      </c>
      <c r="V2135" s="10" t="str">
        <f>IFERROR(VLOOKUP(BTT[[#This Row],[Verwendetes Formular
(Auswahl falls relevant)]],Formulare[[Formularbezeichnung]:[Formularname (technisch)]],2,FALSE),"")</f>
        <v/>
      </c>
      <c r="Y2135" s="4"/>
      <c r="AK2135" s="10" t="str">
        <f>IF(BTT[[#This Row],[Subprozess
(optionale Auswahl)]]="","okay",IF(VLOOKUP(BTT[[#This Row],[Subprozess
(optionale Auswahl)]],BPML[[Subprozess]:[Zugeordneter Hauptprozess]],3,FALSE)=BTT[[#This Row],[Hauptprozess
(Pflichtauswahl)]],"okay","falscher Subprozess"))</f>
        <v>okay</v>
      </c>
      <c r="AL2135" t="str">
        <f>IF(aktives_Teilprojekt="Master","",IF(BTT[[#This Row],[Verantwortliches TP
(automatisch)]]=VLOOKUP(aktives_Teilprojekt,Teilprojekte[[Teilprojekte]:[Kürzel]],2,FALSE),"okay","Hauptprozess anderes TP"))</f>
        <v>okay</v>
      </c>
      <c r="AM2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5" s="10" t="str">
        <f>IFERROR(IF(BTT[[#This Row],[SAP-Modul
(Pflichtauswahl)]]&lt;&gt;VLOOKUP(BTT[[#This Row],[Verwendete Transaktion (Pflichtauswahl)]],Transaktionen[[Transaktionen]:[Modul]],3,FALSE),"Modul anders","okay"),"")</f>
        <v>okay</v>
      </c>
      <c r="AP2135" s="10" t="str">
        <f>IFERROR(IF(COUNTIFS(BTT[Verwendete Transaktion (Pflichtauswahl)],BTT[[#This Row],[Verwendete Transaktion (Pflichtauswahl)]],BTT[SAP-Modul
(Pflichtauswahl)],"&lt;&gt;"&amp;BTT[[#This Row],[SAP-Modul
(Pflichtauswahl)]])&gt;0,"Modul anders","okay"),"")</f>
        <v>okay</v>
      </c>
      <c r="AQ2135" s="10" t="str">
        <f>IFERROR(IF(COUNTIFS(BTT[Verwendete Transaktion (Pflichtauswahl)],BTT[[#This Row],[Verwendete Transaktion (Pflichtauswahl)]],BTT[Verantwortliches TP
(automatisch)],"&lt;&gt;"&amp;BTT[[#This Row],[Verantwortliches TP
(automatisch)]])&gt;0,"Transaktion mehrfach","okay"),"")</f>
        <v>okay</v>
      </c>
      <c r="AR2135" s="10" t="str">
        <f>IFERROR(IF(COUNTIFS(BTT[Verwendete Transaktion (Pflichtauswahl)],BTT[[#This Row],[Verwendete Transaktion (Pflichtauswahl)]],BTT[Verantwortliches TP
(automatisch)],"&lt;&gt;"&amp;VLOOKUP(aktives_Teilprojekt,Teilprojekte[[Teilprojekte]:[Kürzel]],2,FALSE))&gt;0,"Transaktion mehrfach","okay"),"")</f>
        <v>okay</v>
      </c>
      <c r="AS2135" s="10" t="s">
        <v>12862</v>
      </c>
      <c r="AT2135" s="10"/>
    </row>
    <row r="2136" spans="1:46" x14ac:dyDescent="0.25">
      <c r="A2136" s="14" t="str">
        <f>IFERROR(IF(BTT[[#This Row],[Lfd Nr. 
(aus konsolidierter Datei)]]&lt;&gt;"",BTT[[#This Row],[Lfd Nr. 
(aus konsolidierter Datei)]],VLOOKUP(aktives_Teilprojekt,Teilprojekte[[Teilprojekte]:[Kürzel]],2,FALSE)&amp;ROW(BTT[[#This Row],[Lfd Nr.
(automatisch)]])-2),"")</f>
        <v>FI2106</v>
      </c>
      <c r="B2136" s="15"/>
      <c r="C2136" s="15"/>
      <c r="E2136" s="10" t="str">
        <f>IFERROR(IF(NOT(BTT[[#This Row],[Manuelle Änderung des Verantwortliches TP
(Auswahl - bei Bedarf)]]=""),BTT[[#This Row],[Manuelle Änderung des Verantwortliches TP
(Auswahl - bei Bedarf)]],VLOOKUP(BTT[[#This Row],[Hauptprozess
(Pflichtauswahl)]],Hauptprozesse[],3,FALSE)),"")</f>
        <v>FI</v>
      </c>
      <c r="F2136" t="s">
        <v>3</v>
      </c>
      <c r="G2136" t="s">
        <v>14158</v>
      </c>
      <c r="H2136" s="10" t="s">
        <v>3</v>
      </c>
      <c r="I2136" t="s">
        <v>214</v>
      </c>
      <c r="J2136" s="10" t="str">
        <f>IFERROR(VLOOKUP(BTT[[#This Row],[Verwendete Transaktion (Pflichtauswahl)]],Transaktionen[[Transaktionen]:[Langtext]],2,FALSE),"")</f>
        <v>AutoBank: Buchungsgruppen definieren</v>
      </c>
      <c r="V2136" s="10" t="str">
        <f>IFERROR(VLOOKUP(BTT[[#This Row],[Verwendetes Formular
(Auswahl falls relevant)]],Formulare[[Formularbezeichnung]:[Formularname (technisch)]],2,FALSE),"")</f>
        <v/>
      </c>
      <c r="Y2136" s="4"/>
      <c r="AK2136" s="10" t="str">
        <f>IF(BTT[[#This Row],[Subprozess
(optionale Auswahl)]]="","okay",IF(VLOOKUP(BTT[[#This Row],[Subprozess
(optionale Auswahl)]],BPML[[Subprozess]:[Zugeordneter Hauptprozess]],3,FALSE)=BTT[[#This Row],[Hauptprozess
(Pflichtauswahl)]],"okay","falscher Subprozess"))</f>
        <v>okay</v>
      </c>
      <c r="AL2136" t="str">
        <f>IF(aktives_Teilprojekt="Master","",IF(BTT[[#This Row],[Verantwortliches TP
(automatisch)]]=VLOOKUP(aktives_Teilprojekt,Teilprojekte[[Teilprojekte]:[Kürzel]],2,FALSE),"okay","Hauptprozess anderes TP"))</f>
        <v>okay</v>
      </c>
      <c r="AM2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6" s="10" t="str">
        <f>IFERROR(IF(BTT[[#This Row],[SAP-Modul
(Pflichtauswahl)]]&lt;&gt;VLOOKUP(BTT[[#This Row],[Verwendete Transaktion (Pflichtauswahl)]],Transaktionen[[Transaktionen]:[Modul]],3,FALSE),"Modul anders","okay"),"")</f>
        <v>okay</v>
      </c>
      <c r="AP2136" s="10" t="str">
        <f>IFERROR(IF(COUNTIFS(BTT[Verwendete Transaktion (Pflichtauswahl)],BTT[[#This Row],[Verwendete Transaktion (Pflichtauswahl)]],BTT[SAP-Modul
(Pflichtauswahl)],"&lt;&gt;"&amp;BTT[[#This Row],[SAP-Modul
(Pflichtauswahl)]])&gt;0,"Modul anders","okay"),"")</f>
        <v>okay</v>
      </c>
      <c r="AQ2136" s="10" t="str">
        <f>IFERROR(IF(COUNTIFS(BTT[Verwendete Transaktion (Pflichtauswahl)],BTT[[#This Row],[Verwendete Transaktion (Pflichtauswahl)]],BTT[Verantwortliches TP
(automatisch)],"&lt;&gt;"&amp;BTT[[#This Row],[Verantwortliches TP
(automatisch)]])&gt;0,"Transaktion mehrfach","okay"),"")</f>
        <v>okay</v>
      </c>
      <c r="AR2136" s="10" t="str">
        <f>IFERROR(IF(COUNTIFS(BTT[Verwendete Transaktion (Pflichtauswahl)],BTT[[#This Row],[Verwendete Transaktion (Pflichtauswahl)]],BTT[Verantwortliches TP
(automatisch)],"&lt;&gt;"&amp;VLOOKUP(aktives_Teilprojekt,Teilprojekte[[Teilprojekte]:[Kürzel]],2,FALSE))&gt;0,"Transaktion mehrfach","okay"),"")</f>
        <v>okay</v>
      </c>
      <c r="AS2136" s="10" t="s">
        <v>12863</v>
      </c>
      <c r="AT2136" s="10"/>
    </row>
    <row r="2137" spans="1:46" x14ac:dyDescent="0.25">
      <c r="A2137" s="14" t="str">
        <f>IFERROR(IF(BTT[[#This Row],[Lfd Nr. 
(aus konsolidierter Datei)]]&lt;&gt;"",BTT[[#This Row],[Lfd Nr. 
(aus konsolidierter Datei)]],VLOOKUP(aktives_Teilprojekt,Teilprojekte[[Teilprojekte]:[Kürzel]],2,FALSE)&amp;ROW(BTT[[#This Row],[Lfd Nr.
(automatisch)]])-2),"")</f>
        <v>FI2107</v>
      </c>
      <c r="B2137" s="15"/>
      <c r="C2137" s="15"/>
      <c r="E2137" s="10" t="str">
        <f>IFERROR(IF(NOT(BTT[[#This Row],[Manuelle Änderung des Verantwortliches TP
(Auswahl - bei Bedarf)]]=""),BTT[[#This Row],[Manuelle Änderung des Verantwortliches TP
(Auswahl - bei Bedarf)]],VLOOKUP(BTT[[#This Row],[Hauptprozess
(Pflichtauswahl)]],Hauptprozesse[],3,FALSE)),"")</f>
        <v>FI</v>
      </c>
      <c r="F2137" t="s">
        <v>3</v>
      </c>
      <c r="G2137" t="s">
        <v>14158</v>
      </c>
      <c r="H2137" s="10" t="s">
        <v>3</v>
      </c>
      <c r="I2137" t="s">
        <v>248</v>
      </c>
      <c r="J2137" s="10" t="str">
        <f>IFERROR(VLOOKUP(BTT[[#This Row],[Verwendete Transaktion (Pflichtauswahl)]],Transaktionen[[Transaktionen]:[Langtext]],2,FALSE),"")</f>
        <v>Funktionsbausteine</v>
      </c>
      <c r="V2137" s="10" t="str">
        <f>IFERROR(VLOOKUP(BTT[[#This Row],[Verwendetes Formular
(Auswahl falls relevant)]],Formulare[[Formularbezeichnung]:[Formularname (technisch)]],2,FALSE),"")</f>
        <v/>
      </c>
      <c r="Y2137" s="4"/>
      <c r="AK2137" s="10" t="str">
        <f>IF(BTT[[#This Row],[Subprozess
(optionale Auswahl)]]="","okay",IF(VLOOKUP(BTT[[#This Row],[Subprozess
(optionale Auswahl)]],BPML[[Subprozess]:[Zugeordneter Hauptprozess]],3,FALSE)=BTT[[#This Row],[Hauptprozess
(Pflichtauswahl)]],"okay","falscher Subprozess"))</f>
        <v>okay</v>
      </c>
      <c r="AL2137" t="str">
        <f>IF(aktives_Teilprojekt="Master","",IF(BTT[[#This Row],[Verantwortliches TP
(automatisch)]]=VLOOKUP(aktives_Teilprojekt,Teilprojekte[[Teilprojekte]:[Kürzel]],2,FALSE),"okay","Hauptprozess anderes TP"))</f>
        <v>okay</v>
      </c>
      <c r="AM2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7" s="10" t="str">
        <f>IFERROR(IF(BTT[[#This Row],[SAP-Modul
(Pflichtauswahl)]]&lt;&gt;VLOOKUP(BTT[[#This Row],[Verwendete Transaktion (Pflichtauswahl)]],Transaktionen[[Transaktionen]:[Modul]],3,FALSE),"Modul anders","okay"),"")</f>
        <v>okay</v>
      </c>
      <c r="AP2137" s="10" t="str">
        <f>IFERROR(IF(COUNTIFS(BTT[Verwendete Transaktion (Pflichtauswahl)],BTT[[#This Row],[Verwendete Transaktion (Pflichtauswahl)]],BTT[SAP-Modul
(Pflichtauswahl)],"&lt;&gt;"&amp;BTT[[#This Row],[SAP-Modul
(Pflichtauswahl)]])&gt;0,"Modul anders","okay"),"")</f>
        <v>okay</v>
      </c>
      <c r="AQ2137" s="10" t="str">
        <f>IFERROR(IF(COUNTIFS(BTT[Verwendete Transaktion (Pflichtauswahl)],BTT[[#This Row],[Verwendete Transaktion (Pflichtauswahl)]],BTT[Verantwortliches TP
(automatisch)],"&lt;&gt;"&amp;BTT[[#This Row],[Verantwortliches TP
(automatisch)]])&gt;0,"Transaktion mehrfach","okay"),"")</f>
        <v>okay</v>
      </c>
      <c r="AR2137" s="10" t="str">
        <f>IFERROR(IF(COUNTIFS(BTT[Verwendete Transaktion (Pflichtauswahl)],BTT[[#This Row],[Verwendete Transaktion (Pflichtauswahl)]],BTT[Verantwortliches TP
(automatisch)],"&lt;&gt;"&amp;VLOOKUP(aktives_Teilprojekt,Teilprojekte[[Teilprojekte]:[Kürzel]],2,FALSE))&gt;0,"Transaktion mehrfach","okay"),"")</f>
        <v>okay</v>
      </c>
      <c r="AS2137" s="10" t="s">
        <v>12864</v>
      </c>
      <c r="AT2137" s="10"/>
    </row>
    <row r="2138" spans="1:46" x14ac:dyDescent="0.25">
      <c r="A2138" s="14" t="str">
        <f>IFERROR(IF(BTT[[#This Row],[Lfd Nr. 
(aus konsolidierter Datei)]]&lt;&gt;"",BTT[[#This Row],[Lfd Nr. 
(aus konsolidierter Datei)]],VLOOKUP(aktives_Teilprojekt,Teilprojekte[[Teilprojekte]:[Kürzel]],2,FALSE)&amp;ROW(BTT[[#This Row],[Lfd Nr.
(automatisch)]])-2),"")</f>
        <v>FI2108</v>
      </c>
      <c r="B2138" s="15"/>
      <c r="C2138" s="15"/>
      <c r="E2138" s="10" t="str">
        <f>IFERROR(IF(NOT(BTT[[#This Row],[Manuelle Änderung des Verantwortliches TP
(Auswahl - bei Bedarf)]]=""),BTT[[#This Row],[Manuelle Änderung des Verantwortliches TP
(Auswahl - bei Bedarf)]],VLOOKUP(BTT[[#This Row],[Hauptprozess
(Pflichtauswahl)]],Hauptprozesse[],3,FALSE)),"")</f>
        <v>FI</v>
      </c>
      <c r="F2138" t="s">
        <v>3</v>
      </c>
      <c r="G2138" t="s">
        <v>14158</v>
      </c>
      <c r="H2138" s="10" t="s">
        <v>3</v>
      </c>
      <c r="I2138" t="s">
        <v>250</v>
      </c>
      <c r="J2138" s="10" t="str">
        <f>IFERROR(VLOOKUP(BTT[[#This Row],[Verwendete Transaktion (Pflichtauswahl)]],Transaktionen[[Transaktionen]:[Langtext]],2,FALSE),"")</f>
        <v>STA-Konverter: GVC</v>
      </c>
      <c r="V2138" s="10" t="str">
        <f>IFERROR(VLOOKUP(BTT[[#This Row],[Verwendetes Formular
(Auswahl falls relevant)]],Formulare[[Formularbezeichnung]:[Formularname (technisch)]],2,FALSE),"")</f>
        <v/>
      </c>
      <c r="Y2138" s="4"/>
      <c r="AK2138" s="10" t="str">
        <f>IF(BTT[[#This Row],[Subprozess
(optionale Auswahl)]]="","okay",IF(VLOOKUP(BTT[[#This Row],[Subprozess
(optionale Auswahl)]],BPML[[Subprozess]:[Zugeordneter Hauptprozess]],3,FALSE)=BTT[[#This Row],[Hauptprozess
(Pflichtauswahl)]],"okay","falscher Subprozess"))</f>
        <v>okay</v>
      </c>
      <c r="AL2138" t="str">
        <f>IF(aktives_Teilprojekt="Master","",IF(BTT[[#This Row],[Verantwortliches TP
(automatisch)]]=VLOOKUP(aktives_Teilprojekt,Teilprojekte[[Teilprojekte]:[Kürzel]],2,FALSE),"okay","Hauptprozess anderes TP"))</f>
        <v>okay</v>
      </c>
      <c r="AM2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8" s="10" t="str">
        <f>IFERROR(IF(BTT[[#This Row],[SAP-Modul
(Pflichtauswahl)]]&lt;&gt;VLOOKUP(BTT[[#This Row],[Verwendete Transaktion (Pflichtauswahl)]],Transaktionen[[Transaktionen]:[Modul]],3,FALSE),"Modul anders","okay"),"")</f>
        <v>okay</v>
      </c>
      <c r="AP2138" s="10" t="str">
        <f>IFERROR(IF(COUNTIFS(BTT[Verwendete Transaktion (Pflichtauswahl)],BTT[[#This Row],[Verwendete Transaktion (Pflichtauswahl)]],BTT[SAP-Modul
(Pflichtauswahl)],"&lt;&gt;"&amp;BTT[[#This Row],[SAP-Modul
(Pflichtauswahl)]])&gt;0,"Modul anders","okay"),"")</f>
        <v>okay</v>
      </c>
      <c r="AQ2138" s="10" t="str">
        <f>IFERROR(IF(COUNTIFS(BTT[Verwendete Transaktion (Pflichtauswahl)],BTT[[#This Row],[Verwendete Transaktion (Pflichtauswahl)]],BTT[Verantwortliches TP
(automatisch)],"&lt;&gt;"&amp;BTT[[#This Row],[Verantwortliches TP
(automatisch)]])&gt;0,"Transaktion mehrfach","okay"),"")</f>
        <v>okay</v>
      </c>
      <c r="AR2138" s="10" t="str">
        <f>IFERROR(IF(COUNTIFS(BTT[Verwendete Transaktion (Pflichtauswahl)],BTT[[#This Row],[Verwendete Transaktion (Pflichtauswahl)]],BTT[Verantwortliches TP
(automatisch)],"&lt;&gt;"&amp;VLOOKUP(aktives_Teilprojekt,Teilprojekte[[Teilprojekte]:[Kürzel]],2,FALSE))&gt;0,"Transaktion mehrfach","okay"),"")</f>
        <v>okay</v>
      </c>
      <c r="AS2138" s="10" t="s">
        <v>12865</v>
      </c>
      <c r="AT2138" s="10"/>
    </row>
    <row r="2139" spans="1:46" x14ac:dyDescent="0.25">
      <c r="A2139" s="14" t="str">
        <f>IFERROR(IF(BTT[[#This Row],[Lfd Nr. 
(aus konsolidierter Datei)]]&lt;&gt;"",BTT[[#This Row],[Lfd Nr. 
(aus konsolidierter Datei)]],VLOOKUP(aktives_Teilprojekt,Teilprojekte[[Teilprojekte]:[Kürzel]],2,FALSE)&amp;ROW(BTT[[#This Row],[Lfd Nr.
(automatisch)]])-2),"")</f>
        <v>FI2109</v>
      </c>
      <c r="B2139" s="15"/>
      <c r="C2139" s="15"/>
      <c r="E2139" s="10" t="str">
        <f>IFERROR(IF(NOT(BTT[[#This Row],[Manuelle Änderung des Verantwortliches TP
(Auswahl - bei Bedarf)]]=""),BTT[[#This Row],[Manuelle Änderung des Verantwortliches TP
(Auswahl - bei Bedarf)]],VLOOKUP(BTT[[#This Row],[Hauptprozess
(Pflichtauswahl)]],Hauptprozesse[],3,FALSE)),"")</f>
        <v>FI</v>
      </c>
      <c r="F2139" t="s">
        <v>3</v>
      </c>
      <c r="G2139" t="s">
        <v>14158</v>
      </c>
      <c r="H2139" s="10" t="s">
        <v>3</v>
      </c>
      <c r="I2139" t="s">
        <v>269</v>
      </c>
      <c r="J2139" s="10" t="str">
        <f>IFERROR(VLOOKUP(BTT[[#This Row],[Verwendete Transaktion (Pflichtauswahl)]],Transaktionen[[Transaktionen]:[Langtext]],2,FALSE),"")</f>
        <v>Initialisierung FS²</v>
      </c>
      <c r="V2139" s="10" t="str">
        <f>IFERROR(VLOOKUP(BTT[[#This Row],[Verwendetes Formular
(Auswahl falls relevant)]],Formulare[[Formularbezeichnung]:[Formularname (technisch)]],2,FALSE),"")</f>
        <v/>
      </c>
      <c r="Y2139" s="4"/>
      <c r="AK2139" s="10" t="str">
        <f>IF(BTT[[#This Row],[Subprozess
(optionale Auswahl)]]="","okay",IF(VLOOKUP(BTT[[#This Row],[Subprozess
(optionale Auswahl)]],BPML[[Subprozess]:[Zugeordneter Hauptprozess]],3,FALSE)=BTT[[#This Row],[Hauptprozess
(Pflichtauswahl)]],"okay","falscher Subprozess"))</f>
        <v>okay</v>
      </c>
      <c r="AL2139" t="str">
        <f>IF(aktives_Teilprojekt="Master","",IF(BTT[[#This Row],[Verantwortliches TP
(automatisch)]]=VLOOKUP(aktives_Teilprojekt,Teilprojekte[[Teilprojekte]:[Kürzel]],2,FALSE),"okay","Hauptprozess anderes TP"))</f>
        <v>okay</v>
      </c>
      <c r="AM2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9" s="10" t="str">
        <f>IFERROR(IF(BTT[[#This Row],[SAP-Modul
(Pflichtauswahl)]]&lt;&gt;VLOOKUP(BTT[[#This Row],[Verwendete Transaktion (Pflichtauswahl)]],Transaktionen[[Transaktionen]:[Modul]],3,FALSE),"Modul anders","okay"),"")</f>
        <v>okay</v>
      </c>
      <c r="AP2139" s="10" t="str">
        <f>IFERROR(IF(COUNTIFS(BTT[Verwendete Transaktion (Pflichtauswahl)],BTT[[#This Row],[Verwendete Transaktion (Pflichtauswahl)]],BTT[SAP-Modul
(Pflichtauswahl)],"&lt;&gt;"&amp;BTT[[#This Row],[SAP-Modul
(Pflichtauswahl)]])&gt;0,"Modul anders","okay"),"")</f>
        <v>okay</v>
      </c>
      <c r="AQ2139" s="10" t="str">
        <f>IFERROR(IF(COUNTIFS(BTT[Verwendete Transaktion (Pflichtauswahl)],BTT[[#This Row],[Verwendete Transaktion (Pflichtauswahl)]],BTT[Verantwortliches TP
(automatisch)],"&lt;&gt;"&amp;BTT[[#This Row],[Verantwortliches TP
(automatisch)]])&gt;0,"Transaktion mehrfach","okay"),"")</f>
        <v>okay</v>
      </c>
      <c r="AR2139" s="10" t="str">
        <f>IFERROR(IF(COUNTIFS(BTT[Verwendete Transaktion (Pflichtauswahl)],BTT[[#This Row],[Verwendete Transaktion (Pflichtauswahl)]],BTT[Verantwortliches TP
(automatisch)],"&lt;&gt;"&amp;VLOOKUP(aktives_Teilprojekt,Teilprojekte[[Teilprojekte]:[Kürzel]],2,FALSE))&gt;0,"Transaktion mehrfach","okay"),"")</f>
        <v>okay</v>
      </c>
      <c r="AS2139" s="10" t="s">
        <v>12866</v>
      </c>
      <c r="AT2139" s="10"/>
    </row>
    <row r="2140" spans="1:46" x14ac:dyDescent="0.25">
      <c r="A2140" s="14" t="str">
        <f>IFERROR(IF(BTT[[#This Row],[Lfd Nr. 
(aus konsolidierter Datei)]]&lt;&gt;"",BTT[[#This Row],[Lfd Nr. 
(aus konsolidierter Datei)]],VLOOKUP(aktives_Teilprojekt,Teilprojekte[[Teilprojekte]:[Kürzel]],2,FALSE)&amp;ROW(BTT[[#This Row],[Lfd Nr.
(automatisch)]])-2),"")</f>
        <v>FI2110</v>
      </c>
      <c r="B2140" s="15"/>
      <c r="C2140" s="15"/>
      <c r="E2140" s="10" t="str">
        <f>IFERROR(IF(NOT(BTT[[#This Row],[Manuelle Änderung des Verantwortliches TP
(Auswahl - bei Bedarf)]]=""),BTT[[#This Row],[Manuelle Änderung des Verantwortliches TP
(Auswahl - bei Bedarf)]],VLOOKUP(BTT[[#This Row],[Hauptprozess
(Pflichtauswahl)]],Hauptprozesse[],3,FALSE)),"")</f>
        <v>FI</v>
      </c>
      <c r="F2140" t="s">
        <v>3</v>
      </c>
      <c r="G2140" t="s">
        <v>14158</v>
      </c>
      <c r="H2140" s="10" t="s">
        <v>3</v>
      </c>
      <c r="I2140" t="s">
        <v>271</v>
      </c>
      <c r="J2140" s="10" t="str">
        <f>IFERROR(VLOOKUP(BTT[[#This Row],[Verwendete Transaktion (Pflichtauswahl)]],Transaktionen[[Transaktionen]:[Langtext]],2,FALSE),"")</f>
        <v>Pflege Limit-/Linienklassen</v>
      </c>
      <c r="V2140" s="10" t="str">
        <f>IFERROR(VLOOKUP(BTT[[#This Row],[Verwendetes Formular
(Auswahl falls relevant)]],Formulare[[Formularbezeichnung]:[Formularname (technisch)]],2,FALSE),"")</f>
        <v/>
      </c>
      <c r="Y2140" s="4"/>
      <c r="AK2140" s="10" t="str">
        <f>IF(BTT[[#This Row],[Subprozess
(optionale Auswahl)]]="","okay",IF(VLOOKUP(BTT[[#This Row],[Subprozess
(optionale Auswahl)]],BPML[[Subprozess]:[Zugeordneter Hauptprozess]],3,FALSE)=BTT[[#This Row],[Hauptprozess
(Pflichtauswahl)]],"okay","falscher Subprozess"))</f>
        <v>okay</v>
      </c>
      <c r="AL2140" t="str">
        <f>IF(aktives_Teilprojekt="Master","",IF(BTT[[#This Row],[Verantwortliches TP
(automatisch)]]=VLOOKUP(aktives_Teilprojekt,Teilprojekte[[Teilprojekte]:[Kürzel]],2,FALSE),"okay","Hauptprozess anderes TP"))</f>
        <v>okay</v>
      </c>
      <c r="AM2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0" s="10" t="str">
        <f>IFERROR(IF(BTT[[#This Row],[SAP-Modul
(Pflichtauswahl)]]&lt;&gt;VLOOKUP(BTT[[#This Row],[Verwendete Transaktion (Pflichtauswahl)]],Transaktionen[[Transaktionen]:[Modul]],3,FALSE),"Modul anders","okay"),"")</f>
        <v>okay</v>
      </c>
      <c r="AP2140" s="10" t="str">
        <f>IFERROR(IF(COUNTIFS(BTT[Verwendete Transaktion (Pflichtauswahl)],BTT[[#This Row],[Verwendete Transaktion (Pflichtauswahl)]],BTT[SAP-Modul
(Pflichtauswahl)],"&lt;&gt;"&amp;BTT[[#This Row],[SAP-Modul
(Pflichtauswahl)]])&gt;0,"Modul anders","okay"),"")</f>
        <v>okay</v>
      </c>
      <c r="AQ2140" s="10" t="str">
        <f>IFERROR(IF(COUNTIFS(BTT[Verwendete Transaktion (Pflichtauswahl)],BTT[[#This Row],[Verwendete Transaktion (Pflichtauswahl)]],BTT[Verantwortliches TP
(automatisch)],"&lt;&gt;"&amp;BTT[[#This Row],[Verantwortliches TP
(automatisch)]])&gt;0,"Transaktion mehrfach","okay"),"")</f>
        <v>okay</v>
      </c>
      <c r="AR2140" s="10" t="str">
        <f>IFERROR(IF(COUNTIFS(BTT[Verwendete Transaktion (Pflichtauswahl)],BTT[[#This Row],[Verwendete Transaktion (Pflichtauswahl)]],BTT[Verantwortliches TP
(automatisch)],"&lt;&gt;"&amp;VLOOKUP(aktives_Teilprojekt,Teilprojekte[[Teilprojekte]:[Kürzel]],2,FALSE))&gt;0,"Transaktion mehrfach","okay"),"")</f>
        <v>okay</v>
      </c>
      <c r="AS2140" s="10" t="s">
        <v>12867</v>
      </c>
      <c r="AT2140" s="10"/>
    </row>
    <row r="2141" spans="1:46" x14ac:dyDescent="0.25">
      <c r="A2141" s="14" t="str">
        <f>IFERROR(IF(BTT[[#This Row],[Lfd Nr. 
(aus konsolidierter Datei)]]&lt;&gt;"",BTT[[#This Row],[Lfd Nr. 
(aus konsolidierter Datei)]],VLOOKUP(aktives_Teilprojekt,Teilprojekte[[Teilprojekte]:[Kürzel]],2,FALSE)&amp;ROW(BTT[[#This Row],[Lfd Nr.
(automatisch)]])-2),"")</f>
        <v>FI2111</v>
      </c>
      <c r="B2141" s="15"/>
      <c r="C2141" s="15"/>
      <c r="E2141" s="10" t="str">
        <f>IFERROR(IF(NOT(BTT[[#This Row],[Manuelle Änderung des Verantwortliches TP
(Auswahl - bei Bedarf)]]=""),BTT[[#This Row],[Manuelle Änderung des Verantwortliches TP
(Auswahl - bei Bedarf)]],VLOOKUP(BTT[[#This Row],[Hauptprozess
(Pflichtauswahl)]],Hauptprozesse[],3,FALSE)),"")</f>
        <v>FI</v>
      </c>
      <c r="F2141" t="s">
        <v>3</v>
      </c>
      <c r="G2141" t="s">
        <v>14158</v>
      </c>
      <c r="H2141" s="10" t="s">
        <v>3</v>
      </c>
      <c r="I2141" t="s">
        <v>275</v>
      </c>
      <c r="J2141" s="10" t="str">
        <f>IFERROR(VLOOKUP(BTT[[#This Row],[Verwendete Transaktion (Pflichtauswahl)]],Transaktionen[[Transaktionen]:[Langtext]],2,FALSE),"")</f>
        <v>Dispositionsstatus</v>
      </c>
      <c r="V2141" s="10" t="str">
        <f>IFERROR(VLOOKUP(BTT[[#This Row],[Verwendetes Formular
(Auswahl falls relevant)]],Formulare[[Formularbezeichnung]:[Formularname (technisch)]],2,FALSE),"")</f>
        <v/>
      </c>
      <c r="Y2141" s="4"/>
      <c r="AK2141" s="10" t="str">
        <f>IF(BTT[[#This Row],[Subprozess
(optionale Auswahl)]]="","okay",IF(VLOOKUP(BTT[[#This Row],[Subprozess
(optionale Auswahl)]],BPML[[Subprozess]:[Zugeordneter Hauptprozess]],3,FALSE)=BTT[[#This Row],[Hauptprozess
(Pflichtauswahl)]],"okay","falscher Subprozess"))</f>
        <v>okay</v>
      </c>
      <c r="AL2141" t="str">
        <f>IF(aktives_Teilprojekt="Master","",IF(BTT[[#This Row],[Verantwortliches TP
(automatisch)]]=VLOOKUP(aktives_Teilprojekt,Teilprojekte[[Teilprojekte]:[Kürzel]],2,FALSE),"okay","Hauptprozess anderes TP"))</f>
        <v>okay</v>
      </c>
      <c r="AM2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1" s="10" t="str">
        <f>IFERROR(IF(BTT[[#This Row],[SAP-Modul
(Pflichtauswahl)]]&lt;&gt;VLOOKUP(BTT[[#This Row],[Verwendete Transaktion (Pflichtauswahl)]],Transaktionen[[Transaktionen]:[Modul]],3,FALSE),"Modul anders","okay"),"")</f>
        <v>okay</v>
      </c>
      <c r="AP2141" s="10" t="str">
        <f>IFERROR(IF(COUNTIFS(BTT[Verwendete Transaktion (Pflichtauswahl)],BTT[[#This Row],[Verwendete Transaktion (Pflichtauswahl)]],BTT[SAP-Modul
(Pflichtauswahl)],"&lt;&gt;"&amp;BTT[[#This Row],[SAP-Modul
(Pflichtauswahl)]])&gt;0,"Modul anders","okay"),"")</f>
        <v>okay</v>
      </c>
      <c r="AQ2141" s="10" t="str">
        <f>IFERROR(IF(COUNTIFS(BTT[Verwendete Transaktion (Pflichtauswahl)],BTT[[#This Row],[Verwendete Transaktion (Pflichtauswahl)]],BTT[Verantwortliches TP
(automatisch)],"&lt;&gt;"&amp;BTT[[#This Row],[Verantwortliches TP
(automatisch)]])&gt;0,"Transaktion mehrfach","okay"),"")</f>
        <v>okay</v>
      </c>
      <c r="AR2141" s="10" t="str">
        <f>IFERROR(IF(COUNTIFS(BTT[Verwendete Transaktion (Pflichtauswahl)],BTT[[#This Row],[Verwendete Transaktion (Pflichtauswahl)]],BTT[Verantwortliches TP
(automatisch)],"&lt;&gt;"&amp;VLOOKUP(aktives_Teilprojekt,Teilprojekte[[Teilprojekte]:[Kürzel]],2,FALSE))&gt;0,"Transaktion mehrfach","okay"),"")</f>
        <v>okay</v>
      </c>
      <c r="AS2141" s="10" t="s">
        <v>12868</v>
      </c>
      <c r="AT2141" s="10"/>
    </row>
    <row r="2142" spans="1:46" x14ac:dyDescent="0.25">
      <c r="A2142" s="14" t="str">
        <f>IFERROR(IF(BTT[[#This Row],[Lfd Nr. 
(aus konsolidierter Datei)]]&lt;&gt;"",BTT[[#This Row],[Lfd Nr. 
(aus konsolidierter Datei)]],VLOOKUP(aktives_Teilprojekt,Teilprojekte[[Teilprojekte]:[Kürzel]],2,FALSE)&amp;ROW(BTT[[#This Row],[Lfd Nr.
(automatisch)]])-2),"")</f>
        <v>FI2112</v>
      </c>
      <c r="B2142" s="15"/>
      <c r="C2142" s="15"/>
      <c r="E2142" s="10" t="str">
        <f>IFERROR(IF(NOT(BTT[[#This Row],[Manuelle Änderung des Verantwortliches TP
(Auswahl - bei Bedarf)]]=""),BTT[[#This Row],[Manuelle Änderung des Verantwortliches TP
(Auswahl - bei Bedarf)]],VLOOKUP(BTT[[#This Row],[Hauptprozess
(Pflichtauswahl)]],Hauptprozesse[],3,FALSE)),"")</f>
        <v>FI</v>
      </c>
      <c r="F2142" t="s">
        <v>3</v>
      </c>
      <c r="G2142" t="s">
        <v>14158</v>
      </c>
      <c r="H2142" s="10" t="s">
        <v>3</v>
      </c>
      <c r="I2142" t="s">
        <v>291</v>
      </c>
      <c r="J2142" s="10" t="str">
        <f>IFERROR(VLOOKUP(BTT[[#This Row],[Verwendete Transaktion (Pflichtauswahl)]],Transaktionen[[Transaktionen]:[Langtext]],2,FALSE),"")</f>
        <v>CPW Umsatzvorschau</v>
      </c>
      <c r="V2142" s="10" t="str">
        <f>IFERROR(VLOOKUP(BTT[[#This Row],[Verwendetes Formular
(Auswahl falls relevant)]],Formulare[[Formularbezeichnung]:[Formularname (technisch)]],2,FALSE),"")</f>
        <v/>
      </c>
      <c r="Y2142" s="4"/>
      <c r="AK2142" s="10" t="str">
        <f>IF(BTT[[#This Row],[Subprozess
(optionale Auswahl)]]="","okay",IF(VLOOKUP(BTT[[#This Row],[Subprozess
(optionale Auswahl)]],BPML[[Subprozess]:[Zugeordneter Hauptprozess]],3,FALSE)=BTT[[#This Row],[Hauptprozess
(Pflichtauswahl)]],"okay","falscher Subprozess"))</f>
        <v>okay</v>
      </c>
      <c r="AL2142" t="str">
        <f>IF(aktives_Teilprojekt="Master","",IF(BTT[[#This Row],[Verantwortliches TP
(automatisch)]]=VLOOKUP(aktives_Teilprojekt,Teilprojekte[[Teilprojekte]:[Kürzel]],2,FALSE),"okay","Hauptprozess anderes TP"))</f>
        <v>okay</v>
      </c>
      <c r="AM2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2" s="10" t="str">
        <f>IFERROR(IF(BTT[[#This Row],[SAP-Modul
(Pflichtauswahl)]]&lt;&gt;VLOOKUP(BTT[[#This Row],[Verwendete Transaktion (Pflichtauswahl)]],Transaktionen[[Transaktionen]:[Modul]],3,FALSE),"Modul anders","okay"),"")</f>
        <v>okay</v>
      </c>
      <c r="AP2142" s="10" t="str">
        <f>IFERROR(IF(COUNTIFS(BTT[Verwendete Transaktion (Pflichtauswahl)],BTT[[#This Row],[Verwendete Transaktion (Pflichtauswahl)]],BTT[SAP-Modul
(Pflichtauswahl)],"&lt;&gt;"&amp;BTT[[#This Row],[SAP-Modul
(Pflichtauswahl)]])&gt;0,"Modul anders","okay"),"")</f>
        <v>okay</v>
      </c>
      <c r="AQ2142" s="10" t="str">
        <f>IFERROR(IF(COUNTIFS(BTT[Verwendete Transaktion (Pflichtauswahl)],BTT[[#This Row],[Verwendete Transaktion (Pflichtauswahl)]],BTT[Verantwortliches TP
(automatisch)],"&lt;&gt;"&amp;BTT[[#This Row],[Verantwortliches TP
(automatisch)]])&gt;0,"Transaktion mehrfach","okay"),"")</f>
        <v>okay</v>
      </c>
      <c r="AR2142" s="10" t="str">
        <f>IFERROR(IF(COUNTIFS(BTT[Verwendete Transaktion (Pflichtauswahl)],BTT[[#This Row],[Verwendete Transaktion (Pflichtauswahl)]],BTT[Verantwortliches TP
(automatisch)],"&lt;&gt;"&amp;VLOOKUP(aktives_Teilprojekt,Teilprojekte[[Teilprojekte]:[Kürzel]],2,FALSE))&gt;0,"Transaktion mehrfach","okay"),"")</f>
        <v>okay</v>
      </c>
      <c r="AS2142" s="10" t="s">
        <v>12869</v>
      </c>
      <c r="AT2142" s="10"/>
    </row>
    <row r="2143" spans="1:46" x14ac:dyDescent="0.25">
      <c r="A2143" s="14" t="str">
        <f>IFERROR(IF(BTT[[#This Row],[Lfd Nr. 
(aus konsolidierter Datei)]]&lt;&gt;"",BTT[[#This Row],[Lfd Nr. 
(aus konsolidierter Datei)]],VLOOKUP(aktives_Teilprojekt,Teilprojekte[[Teilprojekte]:[Kürzel]],2,FALSE)&amp;ROW(BTT[[#This Row],[Lfd Nr.
(automatisch)]])-2),"")</f>
        <v>FI2113</v>
      </c>
      <c r="B2143" s="15"/>
      <c r="C2143" s="15"/>
      <c r="E2143" s="10" t="str">
        <f>IFERROR(IF(NOT(BTT[[#This Row],[Manuelle Änderung des Verantwortliches TP
(Auswahl - bei Bedarf)]]=""),BTT[[#This Row],[Manuelle Änderung des Verantwortliches TP
(Auswahl - bei Bedarf)]],VLOOKUP(BTT[[#This Row],[Hauptprozess
(Pflichtauswahl)]],Hauptprozesse[],3,FALSE)),"")</f>
        <v>FI</v>
      </c>
      <c r="F2143" t="s">
        <v>3</v>
      </c>
      <c r="G2143" t="s">
        <v>14158</v>
      </c>
      <c r="H2143" s="10" t="s">
        <v>3</v>
      </c>
      <c r="I2143" t="s">
        <v>6420</v>
      </c>
      <c r="J2143" s="10" t="str">
        <f>IFERROR(VLOOKUP(BTT[[#This Row],[Verwendete Transaktion (Pflichtauswahl)]],Transaktionen[[Transaktionen]:[Langtext]],2,FALSE),"")</f>
        <v>Dispo-Übernahme aus OPs</v>
      </c>
      <c r="V2143" s="10" t="str">
        <f>IFERROR(VLOOKUP(BTT[[#This Row],[Verwendetes Formular
(Auswahl falls relevant)]],Formulare[[Formularbezeichnung]:[Formularname (technisch)]],2,FALSE),"")</f>
        <v/>
      </c>
      <c r="Y2143" s="4"/>
      <c r="AK2143" s="10" t="str">
        <f>IF(BTT[[#This Row],[Subprozess
(optionale Auswahl)]]="","okay",IF(VLOOKUP(BTT[[#This Row],[Subprozess
(optionale Auswahl)]],BPML[[Subprozess]:[Zugeordneter Hauptprozess]],3,FALSE)=BTT[[#This Row],[Hauptprozess
(Pflichtauswahl)]],"okay","falscher Subprozess"))</f>
        <v>okay</v>
      </c>
      <c r="AL2143" t="str">
        <f>IF(aktives_Teilprojekt="Master","",IF(BTT[[#This Row],[Verantwortliches TP
(automatisch)]]=VLOOKUP(aktives_Teilprojekt,Teilprojekte[[Teilprojekte]:[Kürzel]],2,FALSE),"okay","Hauptprozess anderes TP"))</f>
        <v>okay</v>
      </c>
      <c r="AM2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3" s="10" t="str">
        <f>IFERROR(IF(BTT[[#This Row],[SAP-Modul
(Pflichtauswahl)]]&lt;&gt;VLOOKUP(BTT[[#This Row],[Verwendete Transaktion (Pflichtauswahl)]],Transaktionen[[Transaktionen]:[Modul]],3,FALSE),"Modul anders","okay"),"")</f>
        <v>okay</v>
      </c>
      <c r="AP2143" s="10" t="str">
        <f>IFERROR(IF(COUNTIFS(BTT[Verwendete Transaktion (Pflichtauswahl)],BTT[[#This Row],[Verwendete Transaktion (Pflichtauswahl)]],BTT[SAP-Modul
(Pflichtauswahl)],"&lt;&gt;"&amp;BTT[[#This Row],[SAP-Modul
(Pflichtauswahl)]])&gt;0,"Modul anders","okay"),"")</f>
        <v>okay</v>
      </c>
      <c r="AQ2143" s="10" t="str">
        <f>IFERROR(IF(COUNTIFS(BTT[Verwendete Transaktion (Pflichtauswahl)],BTT[[#This Row],[Verwendete Transaktion (Pflichtauswahl)]],BTT[Verantwortliches TP
(automatisch)],"&lt;&gt;"&amp;BTT[[#This Row],[Verantwortliches TP
(automatisch)]])&gt;0,"Transaktion mehrfach","okay"),"")</f>
        <v>okay</v>
      </c>
      <c r="AR2143" s="10" t="str">
        <f>IFERROR(IF(COUNTIFS(BTT[Verwendete Transaktion (Pflichtauswahl)],BTT[[#This Row],[Verwendete Transaktion (Pflichtauswahl)]],BTT[Verantwortliches TP
(automatisch)],"&lt;&gt;"&amp;VLOOKUP(aktives_Teilprojekt,Teilprojekte[[Teilprojekte]:[Kürzel]],2,FALSE))&gt;0,"Transaktion mehrfach","okay"),"")</f>
        <v>okay</v>
      </c>
      <c r="AS2143" s="10" t="s">
        <v>12870</v>
      </c>
      <c r="AT2143" s="10"/>
    </row>
    <row r="2144" spans="1:46" x14ac:dyDescent="0.25">
      <c r="A2144" s="14" t="str">
        <f>IFERROR(IF(BTT[[#This Row],[Lfd Nr. 
(aus konsolidierter Datei)]]&lt;&gt;"",BTT[[#This Row],[Lfd Nr. 
(aus konsolidierter Datei)]],VLOOKUP(aktives_Teilprojekt,Teilprojekte[[Teilprojekte]:[Kürzel]],2,FALSE)&amp;ROW(BTT[[#This Row],[Lfd Nr.
(automatisch)]])-2),"")</f>
        <v>FI2114</v>
      </c>
      <c r="B2144" s="15"/>
      <c r="C2144" s="15"/>
      <c r="E2144" s="10" t="str">
        <f>IFERROR(IF(NOT(BTT[[#This Row],[Manuelle Änderung des Verantwortliches TP
(Auswahl - bei Bedarf)]]=""),BTT[[#This Row],[Manuelle Änderung des Verantwortliches TP
(Auswahl - bei Bedarf)]],VLOOKUP(BTT[[#This Row],[Hauptprozess
(Pflichtauswahl)]],Hauptprozesse[],3,FALSE)),"")</f>
        <v>FI</v>
      </c>
      <c r="F2144" t="s">
        <v>3</v>
      </c>
      <c r="G2144" t="s">
        <v>14158</v>
      </c>
      <c r="H2144" s="10" t="s">
        <v>3</v>
      </c>
      <c r="I2144" t="s">
        <v>295</v>
      </c>
      <c r="J2144" s="10" t="str">
        <f>IFERROR(VLOOKUP(BTT[[#This Row],[Verwendete Transaktion (Pflichtauswahl)]],Transaktionen[[Transaktionen]:[Langtext]],2,FALSE),"")</f>
        <v>Gesamtsalden</v>
      </c>
      <c r="V2144" s="10" t="str">
        <f>IFERROR(VLOOKUP(BTT[[#This Row],[Verwendetes Formular
(Auswahl falls relevant)]],Formulare[[Formularbezeichnung]:[Formularname (technisch)]],2,FALSE),"")</f>
        <v/>
      </c>
      <c r="Y2144" s="4"/>
      <c r="AK2144" s="10" t="str">
        <f>IF(BTT[[#This Row],[Subprozess
(optionale Auswahl)]]="","okay",IF(VLOOKUP(BTT[[#This Row],[Subprozess
(optionale Auswahl)]],BPML[[Subprozess]:[Zugeordneter Hauptprozess]],3,FALSE)=BTT[[#This Row],[Hauptprozess
(Pflichtauswahl)]],"okay","falscher Subprozess"))</f>
        <v>okay</v>
      </c>
      <c r="AL2144" t="str">
        <f>IF(aktives_Teilprojekt="Master","",IF(BTT[[#This Row],[Verantwortliches TP
(automatisch)]]=VLOOKUP(aktives_Teilprojekt,Teilprojekte[[Teilprojekte]:[Kürzel]],2,FALSE),"okay","Hauptprozess anderes TP"))</f>
        <v>okay</v>
      </c>
      <c r="AM2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4" s="10" t="str">
        <f>IFERROR(IF(BTT[[#This Row],[SAP-Modul
(Pflichtauswahl)]]&lt;&gt;VLOOKUP(BTT[[#This Row],[Verwendete Transaktion (Pflichtauswahl)]],Transaktionen[[Transaktionen]:[Modul]],3,FALSE),"Modul anders","okay"),"")</f>
        <v>okay</v>
      </c>
      <c r="AP2144" s="10" t="str">
        <f>IFERROR(IF(COUNTIFS(BTT[Verwendete Transaktion (Pflichtauswahl)],BTT[[#This Row],[Verwendete Transaktion (Pflichtauswahl)]],BTT[SAP-Modul
(Pflichtauswahl)],"&lt;&gt;"&amp;BTT[[#This Row],[SAP-Modul
(Pflichtauswahl)]])&gt;0,"Modul anders","okay"),"")</f>
        <v>okay</v>
      </c>
      <c r="AQ2144" s="10" t="str">
        <f>IFERROR(IF(COUNTIFS(BTT[Verwendete Transaktion (Pflichtauswahl)],BTT[[#This Row],[Verwendete Transaktion (Pflichtauswahl)]],BTT[Verantwortliches TP
(automatisch)],"&lt;&gt;"&amp;BTT[[#This Row],[Verantwortliches TP
(automatisch)]])&gt;0,"Transaktion mehrfach","okay"),"")</f>
        <v>okay</v>
      </c>
      <c r="AR2144" s="10" t="str">
        <f>IFERROR(IF(COUNTIFS(BTT[Verwendete Transaktion (Pflichtauswahl)],BTT[[#This Row],[Verwendete Transaktion (Pflichtauswahl)]],BTT[Verantwortliches TP
(automatisch)],"&lt;&gt;"&amp;VLOOKUP(aktives_Teilprojekt,Teilprojekte[[Teilprojekte]:[Kürzel]],2,FALSE))&gt;0,"Transaktion mehrfach","okay"),"")</f>
        <v>okay</v>
      </c>
      <c r="AS2144" s="10" t="s">
        <v>12871</v>
      </c>
      <c r="AT2144" s="10"/>
    </row>
    <row r="2145" spans="1:46" x14ac:dyDescent="0.25">
      <c r="A2145" s="14" t="str">
        <f>IFERROR(IF(BTT[[#This Row],[Lfd Nr. 
(aus konsolidierter Datei)]]&lt;&gt;"",BTT[[#This Row],[Lfd Nr. 
(aus konsolidierter Datei)]],VLOOKUP(aktives_Teilprojekt,Teilprojekte[[Teilprojekte]:[Kürzel]],2,FALSE)&amp;ROW(BTT[[#This Row],[Lfd Nr.
(automatisch)]])-2),"")</f>
        <v>FI2115</v>
      </c>
      <c r="B2145" s="15"/>
      <c r="C2145" s="15"/>
      <c r="E2145" s="10" t="str">
        <f>IFERROR(IF(NOT(BTT[[#This Row],[Manuelle Änderung des Verantwortliches TP
(Auswahl - bei Bedarf)]]=""),BTT[[#This Row],[Manuelle Änderung des Verantwortliches TP
(Auswahl - bei Bedarf)]],VLOOKUP(BTT[[#This Row],[Hauptprozess
(Pflichtauswahl)]],Hauptprozesse[],3,FALSE)),"")</f>
        <v>FI</v>
      </c>
      <c r="F2145" t="s">
        <v>3</v>
      </c>
      <c r="G2145" t="s">
        <v>14158</v>
      </c>
      <c r="H2145" s="10" t="s">
        <v>3</v>
      </c>
      <c r="I2145" t="s">
        <v>6426</v>
      </c>
      <c r="J2145" s="10" t="str">
        <f>IFERROR(VLOOKUP(BTT[[#This Row],[Verwendete Transaktion (Pflichtauswahl)]],Transaktionen[[Transaktionen]:[Langtext]],2,FALSE),"")</f>
        <v>Autoprolongation Geldhandel</v>
      </c>
      <c r="V2145" s="10" t="str">
        <f>IFERROR(VLOOKUP(BTT[[#This Row],[Verwendetes Formular
(Auswahl falls relevant)]],Formulare[[Formularbezeichnung]:[Formularname (technisch)]],2,FALSE),"")</f>
        <v/>
      </c>
      <c r="Y2145" s="4"/>
      <c r="AK2145" s="10" t="str">
        <f>IF(BTT[[#This Row],[Subprozess
(optionale Auswahl)]]="","okay",IF(VLOOKUP(BTT[[#This Row],[Subprozess
(optionale Auswahl)]],BPML[[Subprozess]:[Zugeordneter Hauptprozess]],3,FALSE)=BTT[[#This Row],[Hauptprozess
(Pflichtauswahl)]],"okay","falscher Subprozess"))</f>
        <v>okay</v>
      </c>
      <c r="AL2145" t="str">
        <f>IF(aktives_Teilprojekt="Master","",IF(BTT[[#This Row],[Verantwortliches TP
(automatisch)]]=VLOOKUP(aktives_Teilprojekt,Teilprojekte[[Teilprojekte]:[Kürzel]],2,FALSE),"okay","Hauptprozess anderes TP"))</f>
        <v>okay</v>
      </c>
      <c r="AM2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5" s="10" t="str">
        <f>IFERROR(IF(BTT[[#This Row],[SAP-Modul
(Pflichtauswahl)]]&lt;&gt;VLOOKUP(BTT[[#This Row],[Verwendete Transaktion (Pflichtauswahl)]],Transaktionen[[Transaktionen]:[Modul]],3,FALSE),"Modul anders","okay"),"")</f>
        <v>okay</v>
      </c>
      <c r="AP2145" s="10" t="str">
        <f>IFERROR(IF(COUNTIFS(BTT[Verwendete Transaktion (Pflichtauswahl)],BTT[[#This Row],[Verwendete Transaktion (Pflichtauswahl)]],BTT[SAP-Modul
(Pflichtauswahl)],"&lt;&gt;"&amp;BTT[[#This Row],[SAP-Modul
(Pflichtauswahl)]])&gt;0,"Modul anders","okay"),"")</f>
        <v>okay</v>
      </c>
      <c r="AQ2145" s="10" t="str">
        <f>IFERROR(IF(COUNTIFS(BTT[Verwendete Transaktion (Pflichtauswahl)],BTT[[#This Row],[Verwendete Transaktion (Pflichtauswahl)]],BTT[Verantwortliches TP
(automatisch)],"&lt;&gt;"&amp;BTT[[#This Row],[Verantwortliches TP
(automatisch)]])&gt;0,"Transaktion mehrfach","okay"),"")</f>
        <v>okay</v>
      </c>
      <c r="AR2145" s="10" t="str">
        <f>IFERROR(IF(COUNTIFS(BTT[Verwendete Transaktion (Pflichtauswahl)],BTT[[#This Row],[Verwendete Transaktion (Pflichtauswahl)]],BTT[Verantwortliches TP
(automatisch)],"&lt;&gt;"&amp;VLOOKUP(aktives_Teilprojekt,Teilprojekte[[Teilprojekte]:[Kürzel]],2,FALSE))&gt;0,"Transaktion mehrfach","okay"),"")</f>
        <v>okay</v>
      </c>
      <c r="AS2145" s="10" t="s">
        <v>12872</v>
      </c>
      <c r="AT2145" s="10"/>
    </row>
    <row r="2146" spans="1:46" x14ac:dyDescent="0.25">
      <c r="A2146" s="14" t="str">
        <f>IFERROR(IF(BTT[[#This Row],[Lfd Nr. 
(aus konsolidierter Datei)]]&lt;&gt;"",BTT[[#This Row],[Lfd Nr. 
(aus konsolidierter Datei)]],VLOOKUP(aktives_Teilprojekt,Teilprojekte[[Teilprojekte]:[Kürzel]],2,FALSE)&amp;ROW(BTT[[#This Row],[Lfd Nr.
(automatisch)]])-2),"")</f>
        <v>FI2116</v>
      </c>
      <c r="B2146" s="15"/>
      <c r="C2146" s="15"/>
      <c r="E2146" s="10" t="str">
        <f>IFERROR(IF(NOT(BTT[[#This Row],[Manuelle Änderung des Verantwortliches TP
(Auswahl - bei Bedarf)]]=""),BTT[[#This Row],[Manuelle Änderung des Verantwortliches TP
(Auswahl - bei Bedarf)]],VLOOKUP(BTT[[#This Row],[Hauptprozess
(Pflichtauswahl)]],Hauptprozesse[],3,FALSE)),"")</f>
        <v>FI</v>
      </c>
      <c r="F2146" t="s">
        <v>3</v>
      </c>
      <c r="G2146" t="s">
        <v>14158</v>
      </c>
      <c r="H2146" s="10" t="s">
        <v>3</v>
      </c>
      <c r="I2146" t="s">
        <v>299</v>
      </c>
      <c r="J2146" s="10" t="str">
        <f>IFERROR(VLOOKUP(BTT[[#This Row],[Verwendete Transaktion (Pflichtauswahl)]],Transaktionen[[Transaktionen]:[Langtext]],2,FALSE),"")</f>
        <v>Export Geldhandel</v>
      </c>
      <c r="V2146" s="10" t="str">
        <f>IFERROR(VLOOKUP(BTT[[#This Row],[Verwendetes Formular
(Auswahl falls relevant)]],Formulare[[Formularbezeichnung]:[Formularname (technisch)]],2,FALSE),"")</f>
        <v/>
      </c>
      <c r="Y2146" s="4"/>
      <c r="AK2146" s="10" t="str">
        <f>IF(BTT[[#This Row],[Subprozess
(optionale Auswahl)]]="","okay",IF(VLOOKUP(BTT[[#This Row],[Subprozess
(optionale Auswahl)]],BPML[[Subprozess]:[Zugeordneter Hauptprozess]],3,FALSE)=BTT[[#This Row],[Hauptprozess
(Pflichtauswahl)]],"okay","falscher Subprozess"))</f>
        <v>okay</v>
      </c>
      <c r="AL2146" t="str">
        <f>IF(aktives_Teilprojekt="Master","",IF(BTT[[#This Row],[Verantwortliches TP
(automatisch)]]=VLOOKUP(aktives_Teilprojekt,Teilprojekte[[Teilprojekte]:[Kürzel]],2,FALSE),"okay","Hauptprozess anderes TP"))</f>
        <v>okay</v>
      </c>
      <c r="AM2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6" s="10" t="str">
        <f>IFERROR(IF(BTT[[#This Row],[SAP-Modul
(Pflichtauswahl)]]&lt;&gt;VLOOKUP(BTT[[#This Row],[Verwendete Transaktion (Pflichtauswahl)]],Transaktionen[[Transaktionen]:[Modul]],3,FALSE),"Modul anders","okay"),"")</f>
        <v>okay</v>
      </c>
      <c r="AP2146" s="10" t="str">
        <f>IFERROR(IF(COUNTIFS(BTT[Verwendete Transaktion (Pflichtauswahl)],BTT[[#This Row],[Verwendete Transaktion (Pflichtauswahl)]],BTT[SAP-Modul
(Pflichtauswahl)],"&lt;&gt;"&amp;BTT[[#This Row],[SAP-Modul
(Pflichtauswahl)]])&gt;0,"Modul anders","okay"),"")</f>
        <v>okay</v>
      </c>
      <c r="AQ2146" s="10" t="str">
        <f>IFERROR(IF(COUNTIFS(BTT[Verwendete Transaktion (Pflichtauswahl)],BTT[[#This Row],[Verwendete Transaktion (Pflichtauswahl)]],BTT[Verantwortliches TP
(automatisch)],"&lt;&gt;"&amp;BTT[[#This Row],[Verantwortliches TP
(automatisch)]])&gt;0,"Transaktion mehrfach","okay"),"")</f>
        <v>okay</v>
      </c>
      <c r="AR2146" s="10" t="str">
        <f>IFERROR(IF(COUNTIFS(BTT[Verwendete Transaktion (Pflichtauswahl)],BTT[[#This Row],[Verwendete Transaktion (Pflichtauswahl)]],BTT[Verantwortliches TP
(automatisch)],"&lt;&gt;"&amp;VLOOKUP(aktives_Teilprojekt,Teilprojekte[[Teilprojekte]:[Kürzel]],2,FALSE))&gt;0,"Transaktion mehrfach","okay"),"")</f>
        <v>okay</v>
      </c>
      <c r="AS2146" s="10" t="s">
        <v>12873</v>
      </c>
      <c r="AT2146" s="10"/>
    </row>
    <row r="2147" spans="1:46" x14ac:dyDescent="0.25">
      <c r="A2147" s="14" t="str">
        <f>IFERROR(IF(BTT[[#This Row],[Lfd Nr. 
(aus konsolidierter Datei)]]&lt;&gt;"",BTT[[#This Row],[Lfd Nr. 
(aus konsolidierter Datei)]],VLOOKUP(aktives_Teilprojekt,Teilprojekte[[Teilprojekte]:[Kürzel]],2,FALSE)&amp;ROW(BTT[[#This Row],[Lfd Nr.
(automatisch)]])-2),"")</f>
        <v>FI2117</v>
      </c>
      <c r="B2147" s="15"/>
      <c r="C2147" s="15"/>
      <c r="E2147" s="10" t="str">
        <f>IFERROR(IF(NOT(BTT[[#This Row],[Manuelle Änderung des Verantwortliches TP
(Auswahl - bei Bedarf)]]=""),BTT[[#This Row],[Manuelle Änderung des Verantwortliches TP
(Auswahl - bei Bedarf)]],VLOOKUP(BTT[[#This Row],[Hauptprozess
(Pflichtauswahl)]],Hauptprozesse[],3,FALSE)),"")</f>
        <v>FI</v>
      </c>
      <c r="F2147" t="s">
        <v>3</v>
      </c>
      <c r="G2147" t="s">
        <v>14158</v>
      </c>
      <c r="H2147" s="10" t="s">
        <v>3</v>
      </c>
      <c r="I2147" t="s">
        <v>301</v>
      </c>
      <c r="J2147" s="10" t="str">
        <f>IFERROR(VLOOKUP(BTT[[#This Row],[Verwendete Transaktion (Pflichtauswahl)]],Transaktionen[[Transaktionen]:[Langtext]],2,FALSE),"")</f>
        <v>Kontoauszug Anfangsbestand</v>
      </c>
      <c r="V2147" s="10" t="str">
        <f>IFERROR(VLOOKUP(BTT[[#This Row],[Verwendetes Formular
(Auswahl falls relevant)]],Formulare[[Formularbezeichnung]:[Formularname (technisch)]],2,FALSE),"")</f>
        <v/>
      </c>
      <c r="Y2147" s="4"/>
      <c r="AK2147" s="10" t="str">
        <f>IF(BTT[[#This Row],[Subprozess
(optionale Auswahl)]]="","okay",IF(VLOOKUP(BTT[[#This Row],[Subprozess
(optionale Auswahl)]],BPML[[Subprozess]:[Zugeordneter Hauptprozess]],3,FALSE)=BTT[[#This Row],[Hauptprozess
(Pflichtauswahl)]],"okay","falscher Subprozess"))</f>
        <v>okay</v>
      </c>
      <c r="AL2147" t="str">
        <f>IF(aktives_Teilprojekt="Master","",IF(BTT[[#This Row],[Verantwortliches TP
(automatisch)]]=VLOOKUP(aktives_Teilprojekt,Teilprojekte[[Teilprojekte]:[Kürzel]],2,FALSE),"okay","Hauptprozess anderes TP"))</f>
        <v>okay</v>
      </c>
      <c r="AM2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7" s="10" t="str">
        <f>IFERROR(IF(BTT[[#This Row],[SAP-Modul
(Pflichtauswahl)]]&lt;&gt;VLOOKUP(BTT[[#This Row],[Verwendete Transaktion (Pflichtauswahl)]],Transaktionen[[Transaktionen]:[Modul]],3,FALSE),"Modul anders","okay"),"")</f>
        <v>okay</v>
      </c>
      <c r="AP2147" s="10" t="str">
        <f>IFERROR(IF(COUNTIFS(BTT[Verwendete Transaktion (Pflichtauswahl)],BTT[[#This Row],[Verwendete Transaktion (Pflichtauswahl)]],BTT[SAP-Modul
(Pflichtauswahl)],"&lt;&gt;"&amp;BTT[[#This Row],[SAP-Modul
(Pflichtauswahl)]])&gt;0,"Modul anders","okay"),"")</f>
        <v>okay</v>
      </c>
      <c r="AQ2147" s="10" t="str">
        <f>IFERROR(IF(COUNTIFS(BTT[Verwendete Transaktion (Pflichtauswahl)],BTT[[#This Row],[Verwendete Transaktion (Pflichtauswahl)]],BTT[Verantwortliches TP
(automatisch)],"&lt;&gt;"&amp;BTT[[#This Row],[Verantwortliches TP
(automatisch)]])&gt;0,"Transaktion mehrfach","okay"),"")</f>
        <v>okay</v>
      </c>
      <c r="AR2147" s="10" t="str">
        <f>IFERROR(IF(COUNTIFS(BTT[Verwendete Transaktion (Pflichtauswahl)],BTT[[#This Row],[Verwendete Transaktion (Pflichtauswahl)]],BTT[Verantwortliches TP
(automatisch)],"&lt;&gt;"&amp;VLOOKUP(aktives_Teilprojekt,Teilprojekte[[Teilprojekte]:[Kürzel]],2,FALSE))&gt;0,"Transaktion mehrfach","okay"),"")</f>
        <v>okay</v>
      </c>
      <c r="AS2147" s="10" t="s">
        <v>12874</v>
      </c>
      <c r="AT2147" s="10"/>
    </row>
    <row r="2148" spans="1:46" x14ac:dyDescent="0.25">
      <c r="A2148" s="14" t="str">
        <f>IFERROR(IF(BTT[[#This Row],[Lfd Nr. 
(aus konsolidierter Datei)]]&lt;&gt;"",BTT[[#This Row],[Lfd Nr. 
(aus konsolidierter Datei)]],VLOOKUP(aktives_Teilprojekt,Teilprojekte[[Teilprojekte]:[Kürzel]],2,FALSE)&amp;ROW(BTT[[#This Row],[Lfd Nr.
(automatisch)]])-2),"")</f>
        <v>FI2118</v>
      </c>
      <c r="B2148" s="15"/>
      <c r="C2148" s="15"/>
      <c r="E2148" s="10" t="str">
        <f>IFERROR(IF(NOT(BTT[[#This Row],[Manuelle Änderung des Verantwortliches TP
(Auswahl - bei Bedarf)]]=""),BTT[[#This Row],[Manuelle Änderung des Verantwortliches TP
(Auswahl - bei Bedarf)]],VLOOKUP(BTT[[#This Row],[Hauptprozess
(Pflichtauswahl)]],Hauptprozesse[],3,FALSE)),"")</f>
        <v>FI</v>
      </c>
      <c r="F2148" t="s">
        <v>3</v>
      </c>
      <c r="G2148" t="s">
        <v>14158</v>
      </c>
      <c r="H2148" s="10" t="s">
        <v>3</v>
      </c>
      <c r="I2148" t="s">
        <v>303</v>
      </c>
      <c r="J2148" s="10" t="str">
        <f>IFERROR(VLOOKUP(BTT[[#This Row],[Verwendete Transaktion (Pflichtauswahl)]],Transaktionen[[Transaktionen]:[Langtext]],2,FALSE),"")</f>
        <v>Kontoauszüge aus SAP übernehmen</v>
      </c>
      <c r="V2148" s="10" t="str">
        <f>IFERROR(VLOOKUP(BTT[[#This Row],[Verwendetes Formular
(Auswahl falls relevant)]],Formulare[[Formularbezeichnung]:[Formularname (technisch)]],2,FALSE),"")</f>
        <v/>
      </c>
      <c r="Y2148" s="4"/>
      <c r="AK2148" s="10" t="str">
        <f>IF(BTT[[#This Row],[Subprozess
(optionale Auswahl)]]="","okay",IF(VLOOKUP(BTT[[#This Row],[Subprozess
(optionale Auswahl)]],BPML[[Subprozess]:[Zugeordneter Hauptprozess]],3,FALSE)=BTT[[#This Row],[Hauptprozess
(Pflichtauswahl)]],"okay","falscher Subprozess"))</f>
        <v>okay</v>
      </c>
      <c r="AL2148" t="str">
        <f>IF(aktives_Teilprojekt="Master","",IF(BTT[[#This Row],[Verantwortliches TP
(automatisch)]]=VLOOKUP(aktives_Teilprojekt,Teilprojekte[[Teilprojekte]:[Kürzel]],2,FALSE),"okay","Hauptprozess anderes TP"))</f>
        <v>okay</v>
      </c>
      <c r="AM2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8" s="10" t="str">
        <f>IFERROR(IF(BTT[[#This Row],[SAP-Modul
(Pflichtauswahl)]]&lt;&gt;VLOOKUP(BTT[[#This Row],[Verwendete Transaktion (Pflichtauswahl)]],Transaktionen[[Transaktionen]:[Modul]],3,FALSE),"Modul anders","okay"),"")</f>
        <v>okay</v>
      </c>
      <c r="AP2148" s="10" t="str">
        <f>IFERROR(IF(COUNTIFS(BTT[Verwendete Transaktion (Pflichtauswahl)],BTT[[#This Row],[Verwendete Transaktion (Pflichtauswahl)]],BTT[SAP-Modul
(Pflichtauswahl)],"&lt;&gt;"&amp;BTT[[#This Row],[SAP-Modul
(Pflichtauswahl)]])&gt;0,"Modul anders","okay"),"")</f>
        <v>okay</v>
      </c>
      <c r="AQ2148" s="10" t="str">
        <f>IFERROR(IF(COUNTIFS(BTT[Verwendete Transaktion (Pflichtauswahl)],BTT[[#This Row],[Verwendete Transaktion (Pflichtauswahl)]],BTT[Verantwortliches TP
(automatisch)],"&lt;&gt;"&amp;BTT[[#This Row],[Verantwortliches TP
(automatisch)]])&gt;0,"Transaktion mehrfach","okay"),"")</f>
        <v>okay</v>
      </c>
      <c r="AR2148" s="10" t="str">
        <f>IFERROR(IF(COUNTIFS(BTT[Verwendete Transaktion (Pflichtauswahl)],BTT[[#This Row],[Verwendete Transaktion (Pflichtauswahl)]],BTT[Verantwortliches TP
(automatisch)],"&lt;&gt;"&amp;VLOOKUP(aktives_Teilprojekt,Teilprojekte[[Teilprojekte]:[Kürzel]],2,FALSE))&gt;0,"Transaktion mehrfach","okay"),"")</f>
        <v>okay</v>
      </c>
      <c r="AS2148" s="10" t="s">
        <v>12875</v>
      </c>
      <c r="AT2148" s="10"/>
    </row>
    <row r="2149" spans="1:46" x14ac:dyDescent="0.25">
      <c r="A2149" s="14" t="str">
        <f>IFERROR(IF(BTT[[#This Row],[Lfd Nr. 
(aus konsolidierter Datei)]]&lt;&gt;"",BTT[[#This Row],[Lfd Nr. 
(aus konsolidierter Datei)]],VLOOKUP(aktives_Teilprojekt,Teilprojekte[[Teilprojekte]:[Kürzel]],2,FALSE)&amp;ROW(BTT[[#This Row],[Lfd Nr.
(automatisch)]])-2),"")</f>
        <v>FI2119</v>
      </c>
      <c r="B2149" s="15"/>
      <c r="C2149" s="15"/>
      <c r="E2149" s="10" t="str">
        <f>IFERROR(IF(NOT(BTT[[#This Row],[Manuelle Änderung des Verantwortliches TP
(Auswahl - bei Bedarf)]]=""),BTT[[#This Row],[Manuelle Änderung des Verantwortliches TP
(Auswahl - bei Bedarf)]],VLOOKUP(BTT[[#This Row],[Hauptprozess
(Pflichtauswahl)]],Hauptprozesse[],3,FALSE)),"")</f>
        <v>FI</v>
      </c>
      <c r="F2149" t="s">
        <v>3</v>
      </c>
      <c r="G2149" t="s">
        <v>14158</v>
      </c>
      <c r="H2149" s="10" t="s">
        <v>3</v>
      </c>
      <c r="I2149" t="s">
        <v>305</v>
      </c>
      <c r="J2149" s="10" t="str">
        <f>IFERROR(VLOOKUP(BTT[[#This Row],[Verwendete Transaktion (Pflichtauswahl)]],Transaktionen[[Transaktionen]:[Langtext]],2,FALSE),"")</f>
        <v>IHB Cockpit</v>
      </c>
      <c r="V2149" s="10" t="str">
        <f>IFERROR(VLOOKUP(BTT[[#This Row],[Verwendetes Formular
(Auswahl falls relevant)]],Formulare[[Formularbezeichnung]:[Formularname (technisch)]],2,FALSE),"")</f>
        <v/>
      </c>
      <c r="Y2149" s="4"/>
      <c r="AK2149" s="10" t="str">
        <f>IF(BTT[[#This Row],[Subprozess
(optionale Auswahl)]]="","okay",IF(VLOOKUP(BTT[[#This Row],[Subprozess
(optionale Auswahl)]],BPML[[Subprozess]:[Zugeordneter Hauptprozess]],3,FALSE)=BTT[[#This Row],[Hauptprozess
(Pflichtauswahl)]],"okay","falscher Subprozess"))</f>
        <v>okay</v>
      </c>
      <c r="AL2149" t="str">
        <f>IF(aktives_Teilprojekt="Master","",IF(BTT[[#This Row],[Verantwortliches TP
(automatisch)]]=VLOOKUP(aktives_Teilprojekt,Teilprojekte[[Teilprojekte]:[Kürzel]],2,FALSE),"okay","Hauptprozess anderes TP"))</f>
        <v>okay</v>
      </c>
      <c r="AM2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9" s="10" t="str">
        <f>IFERROR(IF(BTT[[#This Row],[SAP-Modul
(Pflichtauswahl)]]&lt;&gt;VLOOKUP(BTT[[#This Row],[Verwendete Transaktion (Pflichtauswahl)]],Transaktionen[[Transaktionen]:[Modul]],3,FALSE),"Modul anders","okay"),"")</f>
        <v>okay</v>
      </c>
      <c r="AP2149" s="10" t="str">
        <f>IFERROR(IF(COUNTIFS(BTT[Verwendete Transaktion (Pflichtauswahl)],BTT[[#This Row],[Verwendete Transaktion (Pflichtauswahl)]],BTT[SAP-Modul
(Pflichtauswahl)],"&lt;&gt;"&amp;BTT[[#This Row],[SAP-Modul
(Pflichtauswahl)]])&gt;0,"Modul anders","okay"),"")</f>
        <v>okay</v>
      </c>
      <c r="AQ2149" s="10" t="str">
        <f>IFERROR(IF(COUNTIFS(BTT[Verwendete Transaktion (Pflichtauswahl)],BTT[[#This Row],[Verwendete Transaktion (Pflichtauswahl)]],BTT[Verantwortliches TP
(automatisch)],"&lt;&gt;"&amp;BTT[[#This Row],[Verantwortliches TP
(automatisch)]])&gt;0,"Transaktion mehrfach","okay"),"")</f>
        <v>okay</v>
      </c>
      <c r="AR2149" s="10" t="str">
        <f>IFERROR(IF(COUNTIFS(BTT[Verwendete Transaktion (Pflichtauswahl)],BTT[[#This Row],[Verwendete Transaktion (Pflichtauswahl)]],BTT[Verantwortliches TP
(automatisch)],"&lt;&gt;"&amp;VLOOKUP(aktives_Teilprojekt,Teilprojekte[[Teilprojekte]:[Kürzel]],2,FALSE))&gt;0,"Transaktion mehrfach","okay"),"")</f>
        <v>okay</v>
      </c>
      <c r="AS2149" s="10" t="s">
        <v>12876</v>
      </c>
      <c r="AT2149" s="10"/>
    </row>
    <row r="2150" spans="1:46" x14ac:dyDescent="0.25">
      <c r="A2150" s="14" t="str">
        <f>IFERROR(IF(BTT[[#This Row],[Lfd Nr. 
(aus konsolidierter Datei)]]&lt;&gt;"",BTT[[#This Row],[Lfd Nr. 
(aus konsolidierter Datei)]],VLOOKUP(aktives_Teilprojekt,Teilprojekte[[Teilprojekte]:[Kürzel]],2,FALSE)&amp;ROW(BTT[[#This Row],[Lfd Nr.
(automatisch)]])-2),"")</f>
        <v>FI2120</v>
      </c>
      <c r="B2150" s="15"/>
      <c r="C2150" s="15"/>
      <c r="E2150" s="10" t="str">
        <f>IFERROR(IF(NOT(BTT[[#This Row],[Manuelle Änderung des Verantwortliches TP
(Auswahl - bei Bedarf)]]=""),BTT[[#This Row],[Manuelle Änderung des Verantwortliches TP
(Auswahl - bei Bedarf)]],VLOOKUP(BTT[[#This Row],[Hauptprozess
(Pflichtauswahl)]],Hauptprozesse[],3,FALSE)),"")</f>
        <v>FI</v>
      </c>
      <c r="F2150" t="s">
        <v>3</v>
      </c>
      <c r="G2150" t="s">
        <v>14158</v>
      </c>
      <c r="H2150" s="10" t="s">
        <v>3</v>
      </c>
      <c r="I2150" t="s">
        <v>6437</v>
      </c>
      <c r="J2150" s="10" t="str">
        <f>IFERROR(VLOOKUP(BTT[[#This Row],[Verwendete Transaktion (Pflichtauswahl)]],Transaktionen[[Transaktionen]:[Langtext]],2,FALSE),"")</f>
        <v>Optimiertes Kontenclearing</v>
      </c>
      <c r="V2150" s="10" t="str">
        <f>IFERROR(VLOOKUP(BTT[[#This Row],[Verwendetes Formular
(Auswahl falls relevant)]],Formulare[[Formularbezeichnung]:[Formularname (technisch)]],2,FALSE),"")</f>
        <v/>
      </c>
      <c r="Y2150" s="4"/>
      <c r="AK2150" s="10" t="str">
        <f>IF(BTT[[#This Row],[Subprozess
(optionale Auswahl)]]="","okay",IF(VLOOKUP(BTT[[#This Row],[Subprozess
(optionale Auswahl)]],BPML[[Subprozess]:[Zugeordneter Hauptprozess]],3,FALSE)=BTT[[#This Row],[Hauptprozess
(Pflichtauswahl)]],"okay","falscher Subprozess"))</f>
        <v>okay</v>
      </c>
      <c r="AL2150" t="str">
        <f>IF(aktives_Teilprojekt="Master","",IF(BTT[[#This Row],[Verantwortliches TP
(automatisch)]]=VLOOKUP(aktives_Teilprojekt,Teilprojekte[[Teilprojekte]:[Kürzel]],2,FALSE),"okay","Hauptprozess anderes TP"))</f>
        <v>okay</v>
      </c>
      <c r="AM2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0" s="10" t="str">
        <f>IFERROR(IF(BTT[[#This Row],[SAP-Modul
(Pflichtauswahl)]]&lt;&gt;VLOOKUP(BTT[[#This Row],[Verwendete Transaktion (Pflichtauswahl)]],Transaktionen[[Transaktionen]:[Modul]],3,FALSE),"Modul anders","okay"),"")</f>
        <v>okay</v>
      </c>
      <c r="AP2150" s="10" t="str">
        <f>IFERROR(IF(COUNTIFS(BTT[Verwendete Transaktion (Pflichtauswahl)],BTT[[#This Row],[Verwendete Transaktion (Pflichtauswahl)]],BTT[SAP-Modul
(Pflichtauswahl)],"&lt;&gt;"&amp;BTT[[#This Row],[SAP-Modul
(Pflichtauswahl)]])&gt;0,"Modul anders","okay"),"")</f>
        <v>okay</v>
      </c>
      <c r="AQ2150" s="10" t="str">
        <f>IFERROR(IF(COUNTIFS(BTT[Verwendete Transaktion (Pflichtauswahl)],BTT[[#This Row],[Verwendete Transaktion (Pflichtauswahl)]],BTT[Verantwortliches TP
(automatisch)],"&lt;&gt;"&amp;BTT[[#This Row],[Verantwortliches TP
(automatisch)]])&gt;0,"Transaktion mehrfach","okay"),"")</f>
        <v>okay</v>
      </c>
      <c r="AR2150" s="10" t="str">
        <f>IFERROR(IF(COUNTIFS(BTT[Verwendete Transaktion (Pflichtauswahl)],BTT[[#This Row],[Verwendete Transaktion (Pflichtauswahl)]],BTT[Verantwortliches TP
(automatisch)],"&lt;&gt;"&amp;VLOOKUP(aktives_Teilprojekt,Teilprojekte[[Teilprojekte]:[Kürzel]],2,FALSE))&gt;0,"Transaktion mehrfach","okay"),"")</f>
        <v>okay</v>
      </c>
      <c r="AS2150" s="10" t="s">
        <v>12877</v>
      </c>
      <c r="AT2150" s="10"/>
    </row>
    <row r="2151" spans="1:46" x14ac:dyDescent="0.25">
      <c r="A2151" s="14" t="str">
        <f>IFERROR(IF(BTT[[#This Row],[Lfd Nr. 
(aus konsolidierter Datei)]]&lt;&gt;"",BTT[[#This Row],[Lfd Nr. 
(aus konsolidierter Datei)]],VLOOKUP(aktives_Teilprojekt,Teilprojekte[[Teilprojekte]:[Kürzel]],2,FALSE)&amp;ROW(BTT[[#This Row],[Lfd Nr.
(automatisch)]])-2),"")</f>
        <v>FI2121</v>
      </c>
      <c r="B2151" s="15"/>
      <c r="C2151" s="15"/>
      <c r="E2151" s="10" t="str">
        <f>IFERROR(IF(NOT(BTT[[#This Row],[Manuelle Änderung des Verantwortliches TP
(Auswahl - bei Bedarf)]]=""),BTT[[#This Row],[Manuelle Änderung des Verantwortliches TP
(Auswahl - bei Bedarf)]],VLOOKUP(BTT[[#This Row],[Hauptprozess
(Pflichtauswahl)]],Hauptprozesse[],3,FALSE)),"")</f>
        <v>FI</v>
      </c>
      <c r="F2151" t="s">
        <v>3</v>
      </c>
      <c r="G2151" t="s">
        <v>14158</v>
      </c>
      <c r="H2151" s="10" t="s">
        <v>3</v>
      </c>
      <c r="I2151" t="s">
        <v>6447</v>
      </c>
      <c r="J2151" s="10" t="str">
        <f>IFERROR(VLOOKUP(BTT[[#This Row],[Verwendete Transaktion (Pflichtauswahl)]],Transaktionen[[Transaktionen]:[Langtext]],2,FALSE),"")</f>
        <v>Kreditinanspruchnahme</v>
      </c>
      <c r="V2151" s="10" t="str">
        <f>IFERROR(VLOOKUP(BTT[[#This Row],[Verwendetes Formular
(Auswahl falls relevant)]],Formulare[[Formularbezeichnung]:[Formularname (technisch)]],2,FALSE),"")</f>
        <v/>
      </c>
      <c r="Y2151" s="4"/>
      <c r="AK2151" s="10" t="str">
        <f>IF(BTT[[#This Row],[Subprozess
(optionale Auswahl)]]="","okay",IF(VLOOKUP(BTT[[#This Row],[Subprozess
(optionale Auswahl)]],BPML[[Subprozess]:[Zugeordneter Hauptprozess]],3,FALSE)=BTT[[#This Row],[Hauptprozess
(Pflichtauswahl)]],"okay","falscher Subprozess"))</f>
        <v>okay</v>
      </c>
      <c r="AL2151" t="str">
        <f>IF(aktives_Teilprojekt="Master","",IF(BTT[[#This Row],[Verantwortliches TP
(automatisch)]]=VLOOKUP(aktives_Teilprojekt,Teilprojekte[[Teilprojekte]:[Kürzel]],2,FALSE),"okay","Hauptprozess anderes TP"))</f>
        <v>okay</v>
      </c>
      <c r="AM2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1" s="10" t="str">
        <f>IFERROR(IF(BTT[[#This Row],[SAP-Modul
(Pflichtauswahl)]]&lt;&gt;VLOOKUP(BTT[[#This Row],[Verwendete Transaktion (Pflichtauswahl)]],Transaktionen[[Transaktionen]:[Modul]],3,FALSE),"Modul anders","okay"),"")</f>
        <v>okay</v>
      </c>
      <c r="AP2151" s="10" t="str">
        <f>IFERROR(IF(COUNTIFS(BTT[Verwendete Transaktion (Pflichtauswahl)],BTT[[#This Row],[Verwendete Transaktion (Pflichtauswahl)]],BTT[SAP-Modul
(Pflichtauswahl)],"&lt;&gt;"&amp;BTT[[#This Row],[SAP-Modul
(Pflichtauswahl)]])&gt;0,"Modul anders","okay"),"")</f>
        <v>okay</v>
      </c>
      <c r="AQ2151" s="10" t="str">
        <f>IFERROR(IF(COUNTIFS(BTT[Verwendete Transaktion (Pflichtauswahl)],BTT[[#This Row],[Verwendete Transaktion (Pflichtauswahl)]],BTT[Verantwortliches TP
(automatisch)],"&lt;&gt;"&amp;BTT[[#This Row],[Verantwortliches TP
(automatisch)]])&gt;0,"Transaktion mehrfach","okay"),"")</f>
        <v>okay</v>
      </c>
      <c r="AR2151" s="10" t="str">
        <f>IFERROR(IF(COUNTIFS(BTT[Verwendete Transaktion (Pflichtauswahl)],BTT[[#This Row],[Verwendete Transaktion (Pflichtauswahl)]],BTT[Verantwortliches TP
(automatisch)],"&lt;&gt;"&amp;VLOOKUP(aktives_Teilprojekt,Teilprojekte[[Teilprojekte]:[Kürzel]],2,FALSE))&gt;0,"Transaktion mehrfach","okay"),"")</f>
        <v>okay</v>
      </c>
      <c r="AS2151" s="10" t="s">
        <v>12878</v>
      </c>
      <c r="AT2151" s="10"/>
    </row>
    <row r="2152" spans="1:46" x14ac:dyDescent="0.25">
      <c r="A2152" s="14" t="str">
        <f>IFERROR(IF(BTT[[#This Row],[Lfd Nr. 
(aus konsolidierter Datei)]]&lt;&gt;"",BTT[[#This Row],[Lfd Nr. 
(aus konsolidierter Datei)]],VLOOKUP(aktives_Teilprojekt,Teilprojekte[[Teilprojekte]:[Kürzel]],2,FALSE)&amp;ROW(BTT[[#This Row],[Lfd Nr.
(automatisch)]])-2),"")</f>
        <v>FI2122</v>
      </c>
      <c r="B2152" s="15"/>
      <c r="C2152" s="15"/>
      <c r="E2152" s="10" t="str">
        <f>IFERROR(IF(NOT(BTT[[#This Row],[Manuelle Änderung des Verantwortliches TP
(Auswahl - bei Bedarf)]]=""),BTT[[#This Row],[Manuelle Änderung des Verantwortliches TP
(Auswahl - bei Bedarf)]],VLOOKUP(BTT[[#This Row],[Hauptprozess
(Pflichtauswahl)]],Hauptprozesse[],3,FALSE)),"")</f>
        <v>FI</v>
      </c>
      <c r="F2152" t="s">
        <v>3</v>
      </c>
      <c r="G2152" t="s">
        <v>14158</v>
      </c>
      <c r="H2152" s="10" t="s">
        <v>3</v>
      </c>
      <c r="I2152" t="s">
        <v>6465</v>
      </c>
      <c r="J2152" s="10" t="str">
        <f>IFERROR(VLOOKUP(BTT[[#This Row],[Verwendete Transaktion (Pflichtauswahl)]],Transaktionen[[Transaktionen]:[Langtext]],2,FALSE),"")</f>
        <v>Autoclearing - Hierarchie</v>
      </c>
      <c r="V2152" s="10" t="str">
        <f>IFERROR(VLOOKUP(BTT[[#This Row],[Verwendetes Formular
(Auswahl falls relevant)]],Formulare[[Formularbezeichnung]:[Formularname (technisch)]],2,FALSE),"")</f>
        <v/>
      </c>
      <c r="Y2152" s="4"/>
      <c r="AK2152" s="10" t="str">
        <f>IF(BTT[[#This Row],[Subprozess
(optionale Auswahl)]]="","okay",IF(VLOOKUP(BTT[[#This Row],[Subprozess
(optionale Auswahl)]],BPML[[Subprozess]:[Zugeordneter Hauptprozess]],3,FALSE)=BTT[[#This Row],[Hauptprozess
(Pflichtauswahl)]],"okay","falscher Subprozess"))</f>
        <v>okay</v>
      </c>
      <c r="AL2152" t="str">
        <f>IF(aktives_Teilprojekt="Master","",IF(BTT[[#This Row],[Verantwortliches TP
(automatisch)]]=VLOOKUP(aktives_Teilprojekt,Teilprojekte[[Teilprojekte]:[Kürzel]],2,FALSE),"okay","Hauptprozess anderes TP"))</f>
        <v>okay</v>
      </c>
      <c r="AM2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2" s="10" t="str">
        <f>IFERROR(IF(BTT[[#This Row],[SAP-Modul
(Pflichtauswahl)]]&lt;&gt;VLOOKUP(BTT[[#This Row],[Verwendete Transaktion (Pflichtauswahl)]],Transaktionen[[Transaktionen]:[Modul]],3,FALSE),"Modul anders","okay"),"")</f>
        <v>okay</v>
      </c>
      <c r="AP2152" s="10" t="str">
        <f>IFERROR(IF(COUNTIFS(BTT[Verwendete Transaktion (Pflichtauswahl)],BTT[[#This Row],[Verwendete Transaktion (Pflichtauswahl)]],BTT[SAP-Modul
(Pflichtauswahl)],"&lt;&gt;"&amp;BTT[[#This Row],[SAP-Modul
(Pflichtauswahl)]])&gt;0,"Modul anders","okay"),"")</f>
        <v>okay</v>
      </c>
      <c r="AQ2152" s="10" t="str">
        <f>IFERROR(IF(COUNTIFS(BTT[Verwendete Transaktion (Pflichtauswahl)],BTT[[#This Row],[Verwendete Transaktion (Pflichtauswahl)]],BTT[Verantwortliches TP
(automatisch)],"&lt;&gt;"&amp;BTT[[#This Row],[Verantwortliches TP
(automatisch)]])&gt;0,"Transaktion mehrfach","okay"),"")</f>
        <v>okay</v>
      </c>
      <c r="AR2152" s="10" t="str">
        <f>IFERROR(IF(COUNTIFS(BTT[Verwendete Transaktion (Pflichtauswahl)],BTT[[#This Row],[Verwendete Transaktion (Pflichtauswahl)]],BTT[Verantwortliches TP
(automatisch)],"&lt;&gt;"&amp;VLOOKUP(aktives_Teilprojekt,Teilprojekte[[Teilprojekte]:[Kürzel]],2,FALSE))&gt;0,"Transaktion mehrfach","okay"),"")</f>
        <v>okay</v>
      </c>
      <c r="AS2152" s="10" t="s">
        <v>12879</v>
      </c>
      <c r="AT2152" s="10"/>
    </row>
    <row r="2153" spans="1:46" x14ac:dyDescent="0.25">
      <c r="A2153" s="14" t="str">
        <f>IFERROR(IF(BTT[[#This Row],[Lfd Nr. 
(aus konsolidierter Datei)]]&lt;&gt;"",BTT[[#This Row],[Lfd Nr. 
(aus konsolidierter Datei)]],VLOOKUP(aktives_Teilprojekt,Teilprojekte[[Teilprojekte]:[Kürzel]],2,FALSE)&amp;ROW(BTT[[#This Row],[Lfd Nr.
(automatisch)]])-2),"")</f>
        <v>FI2123</v>
      </c>
      <c r="B2153" s="15"/>
      <c r="C2153" s="15"/>
      <c r="E2153" s="10" t="str">
        <f>IFERROR(IF(NOT(BTT[[#This Row],[Manuelle Änderung des Verantwortliches TP
(Auswahl - bei Bedarf)]]=""),BTT[[#This Row],[Manuelle Änderung des Verantwortliches TP
(Auswahl - bei Bedarf)]],VLOOKUP(BTT[[#This Row],[Hauptprozess
(Pflichtauswahl)]],Hauptprozesse[],3,FALSE)),"")</f>
        <v>FI</v>
      </c>
      <c r="F2153" t="s">
        <v>3</v>
      </c>
      <c r="G2153" t="s">
        <v>14158</v>
      </c>
      <c r="H2153" s="10" t="s">
        <v>3</v>
      </c>
      <c r="I2153" t="s">
        <v>351</v>
      </c>
      <c r="J2153" s="10" t="str">
        <f>IFERROR(VLOOKUP(BTT[[#This Row],[Verwendete Transaktion (Pflichtauswahl)]],Transaktionen[[Transaktionen]:[Langtext]],2,FALSE),"")</f>
        <v>Umsatzavise anzeigen</v>
      </c>
      <c r="V2153" s="10" t="str">
        <f>IFERROR(VLOOKUP(BTT[[#This Row],[Verwendetes Formular
(Auswahl falls relevant)]],Formulare[[Formularbezeichnung]:[Formularname (technisch)]],2,FALSE),"")</f>
        <v/>
      </c>
      <c r="Y2153" s="4"/>
      <c r="AK2153" s="10" t="str">
        <f>IF(BTT[[#This Row],[Subprozess
(optionale Auswahl)]]="","okay",IF(VLOOKUP(BTT[[#This Row],[Subprozess
(optionale Auswahl)]],BPML[[Subprozess]:[Zugeordneter Hauptprozess]],3,FALSE)=BTT[[#This Row],[Hauptprozess
(Pflichtauswahl)]],"okay","falscher Subprozess"))</f>
        <v>okay</v>
      </c>
      <c r="AL2153" t="str">
        <f>IF(aktives_Teilprojekt="Master","",IF(BTT[[#This Row],[Verantwortliches TP
(automatisch)]]=VLOOKUP(aktives_Teilprojekt,Teilprojekte[[Teilprojekte]:[Kürzel]],2,FALSE),"okay","Hauptprozess anderes TP"))</f>
        <v>okay</v>
      </c>
      <c r="AM2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3" s="10" t="str">
        <f>IFERROR(IF(BTT[[#This Row],[SAP-Modul
(Pflichtauswahl)]]&lt;&gt;VLOOKUP(BTT[[#This Row],[Verwendete Transaktion (Pflichtauswahl)]],Transaktionen[[Transaktionen]:[Modul]],3,FALSE),"Modul anders","okay"),"")</f>
        <v>okay</v>
      </c>
      <c r="AP2153" s="10" t="str">
        <f>IFERROR(IF(COUNTIFS(BTT[Verwendete Transaktion (Pflichtauswahl)],BTT[[#This Row],[Verwendete Transaktion (Pflichtauswahl)]],BTT[SAP-Modul
(Pflichtauswahl)],"&lt;&gt;"&amp;BTT[[#This Row],[SAP-Modul
(Pflichtauswahl)]])&gt;0,"Modul anders","okay"),"")</f>
        <v>okay</v>
      </c>
      <c r="AQ2153" s="10" t="str">
        <f>IFERROR(IF(COUNTIFS(BTT[Verwendete Transaktion (Pflichtauswahl)],BTT[[#This Row],[Verwendete Transaktion (Pflichtauswahl)]],BTT[Verantwortliches TP
(automatisch)],"&lt;&gt;"&amp;BTT[[#This Row],[Verantwortliches TP
(automatisch)]])&gt;0,"Transaktion mehrfach","okay"),"")</f>
        <v>okay</v>
      </c>
      <c r="AR2153" s="10" t="str">
        <f>IFERROR(IF(COUNTIFS(BTT[Verwendete Transaktion (Pflichtauswahl)],BTT[[#This Row],[Verwendete Transaktion (Pflichtauswahl)]],BTT[Verantwortliches TP
(automatisch)],"&lt;&gt;"&amp;VLOOKUP(aktives_Teilprojekt,Teilprojekte[[Teilprojekte]:[Kürzel]],2,FALSE))&gt;0,"Transaktion mehrfach","okay"),"")</f>
        <v>okay</v>
      </c>
      <c r="AS2153" s="10" t="s">
        <v>12880</v>
      </c>
      <c r="AT2153" s="10"/>
    </row>
    <row r="2154" spans="1:46" x14ac:dyDescent="0.25">
      <c r="A2154" s="14" t="str">
        <f>IFERROR(IF(BTT[[#This Row],[Lfd Nr. 
(aus konsolidierter Datei)]]&lt;&gt;"",BTT[[#This Row],[Lfd Nr. 
(aus konsolidierter Datei)]],VLOOKUP(aktives_Teilprojekt,Teilprojekte[[Teilprojekte]:[Kürzel]],2,FALSE)&amp;ROW(BTT[[#This Row],[Lfd Nr.
(automatisch)]])-2),"")</f>
        <v>FI2124</v>
      </c>
      <c r="B2154" s="15"/>
      <c r="C2154" s="15"/>
      <c r="E2154" s="10" t="str">
        <f>IFERROR(IF(NOT(BTT[[#This Row],[Manuelle Änderung des Verantwortliches TP
(Auswahl - bei Bedarf)]]=""),BTT[[#This Row],[Manuelle Änderung des Verantwortliches TP
(Auswahl - bei Bedarf)]],VLOOKUP(BTT[[#This Row],[Hauptprozess
(Pflichtauswahl)]],Hauptprozesse[],3,FALSE)),"")</f>
        <v>FI</v>
      </c>
      <c r="F2154" t="s">
        <v>3</v>
      </c>
      <c r="G2154" t="s">
        <v>14158</v>
      </c>
      <c r="H2154" s="10" t="s">
        <v>3</v>
      </c>
      <c r="I2154" t="s">
        <v>355</v>
      </c>
      <c r="J2154" s="10" t="str">
        <f>IFERROR(VLOOKUP(BTT[[#This Row],[Verwendete Transaktion (Pflichtauswahl)]],Transaktionen[[Transaktionen]:[Langtext]],2,FALSE),"")</f>
        <v>Gener. Kundenerweit. Planung</v>
      </c>
      <c r="V2154" s="10" t="str">
        <f>IFERROR(VLOOKUP(BTT[[#This Row],[Verwendetes Formular
(Auswahl falls relevant)]],Formulare[[Formularbezeichnung]:[Formularname (technisch)]],2,FALSE),"")</f>
        <v/>
      </c>
      <c r="Y2154" s="4"/>
      <c r="AK2154" s="10" t="str">
        <f>IF(BTT[[#This Row],[Subprozess
(optionale Auswahl)]]="","okay",IF(VLOOKUP(BTT[[#This Row],[Subprozess
(optionale Auswahl)]],BPML[[Subprozess]:[Zugeordneter Hauptprozess]],3,FALSE)=BTT[[#This Row],[Hauptprozess
(Pflichtauswahl)]],"okay","falscher Subprozess"))</f>
        <v>okay</v>
      </c>
      <c r="AL2154" t="str">
        <f>IF(aktives_Teilprojekt="Master","",IF(BTT[[#This Row],[Verantwortliches TP
(automatisch)]]=VLOOKUP(aktives_Teilprojekt,Teilprojekte[[Teilprojekte]:[Kürzel]],2,FALSE),"okay","Hauptprozess anderes TP"))</f>
        <v>okay</v>
      </c>
      <c r="AM2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4" s="10" t="str">
        <f>IFERROR(IF(BTT[[#This Row],[SAP-Modul
(Pflichtauswahl)]]&lt;&gt;VLOOKUP(BTT[[#This Row],[Verwendete Transaktion (Pflichtauswahl)]],Transaktionen[[Transaktionen]:[Modul]],3,FALSE),"Modul anders","okay"),"")</f>
        <v>okay</v>
      </c>
      <c r="AP2154" s="10" t="str">
        <f>IFERROR(IF(COUNTIFS(BTT[Verwendete Transaktion (Pflichtauswahl)],BTT[[#This Row],[Verwendete Transaktion (Pflichtauswahl)]],BTT[SAP-Modul
(Pflichtauswahl)],"&lt;&gt;"&amp;BTT[[#This Row],[SAP-Modul
(Pflichtauswahl)]])&gt;0,"Modul anders","okay"),"")</f>
        <v>okay</v>
      </c>
      <c r="AQ2154" s="10" t="str">
        <f>IFERROR(IF(COUNTIFS(BTT[Verwendete Transaktion (Pflichtauswahl)],BTT[[#This Row],[Verwendete Transaktion (Pflichtauswahl)]],BTT[Verantwortliches TP
(automatisch)],"&lt;&gt;"&amp;BTT[[#This Row],[Verantwortliches TP
(automatisch)]])&gt;0,"Transaktion mehrfach","okay"),"")</f>
        <v>okay</v>
      </c>
      <c r="AR2154" s="10" t="str">
        <f>IFERROR(IF(COUNTIFS(BTT[Verwendete Transaktion (Pflichtauswahl)],BTT[[#This Row],[Verwendete Transaktion (Pflichtauswahl)]],BTT[Verantwortliches TP
(automatisch)],"&lt;&gt;"&amp;VLOOKUP(aktives_Teilprojekt,Teilprojekte[[Teilprojekte]:[Kürzel]],2,FALSE))&gt;0,"Transaktion mehrfach","okay"),"")</f>
        <v>okay</v>
      </c>
      <c r="AS2154" s="10" t="s">
        <v>12881</v>
      </c>
      <c r="AT2154" s="10"/>
    </row>
    <row r="2155" spans="1:46" x14ac:dyDescent="0.25">
      <c r="A2155" s="14" t="str">
        <f>IFERROR(IF(BTT[[#This Row],[Lfd Nr. 
(aus konsolidierter Datei)]]&lt;&gt;"",BTT[[#This Row],[Lfd Nr. 
(aus konsolidierter Datei)]],VLOOKUP(aktives_Teilprojekt,Teilprojekte[[Teilprojekte]:[Kürzel]],2,FALSE)&amp;ROW(BTT[[#This Row],[Lfd Nr.
(automatisch)]])-2),"")</f>
        <v>FI2125</v>
      </c>
      <c r="B2155" s="15"/>
      <c r="C2155" s="15"/>
      <c r="E2155" s="10" t="str">
        <f>IFERROR(IF(NOT(BTT[[#This Row],[Manuelle Änderung des Verantwortliches TP
(Auswahl - bei Bedarf)]]=""),BTT[[#This Row],[Manuelle Änderung des Verantwortliches TP
(Auswahl - bei Bedarf)]],VLOOKUP(BTT[[#This Row],[Hauptprozess
(Pflichtauswahl)]],Hauptprozesse[],3,FALSE)),"")</f>
        <v>FI</v>
      </c>
      <c r="F2155" t="s">
        <v>3</v>
      </c>
      <c r="G2155" t="s">
        <v>14158</v>
      </c>
      <c r="H2155" s="10" t="s">
        <v>3</v>
      </c>
      <c r="I2155" t="s">
        <v>357</v>
      </c>
      <c r="J2155" s="10" t="str">
        <f>IFERROR(VLOOKUP(BTT[[#This Row],[Verwendete Transaktion (Pflichtauswahl)]],Transaktionen[[Transaktionen]:[Langtext]],2,FALSE),"")</f>
        <v>Intra Gruppen Disposition</v>
      </c>
      <c r="V2155" s="10" t="str">
        <f>IFERROR(VLOOKUP(BTT[[#This Row],[Verwendetes Formular
(Auswahl falls relevant)]],Formulare[[Formularbezeichnung]:[Formularname (technisch)]],2,FALSE),"")</f>
        <v/>
      </c>
      <c r="Y2155" s="4"/>
      <c r="AK2155" s="10" t="str">
        <f>IF(BTT[[#This Row],[Subprozess
(optionale Auswahl)]]="","okay",IF(VLOOKUP(BTT[[#This Row],[Subprozess
(optionale Auswahl)]],BPML[[Subprozess]:[Zugeordneter Hauptprozess]],3,FALSE)=BTT[[#This Row],[Hauptprozess
(Pflichtauswahl)]],"okay","falscher Subprozess"))</f>
        <v>okay</v>
      </c>
      <c r="AL2155" t="str">
        <f>IF(aktives_Teilprojekt="Master","",IF(BTT[[#This Row],[Verantwortliches TP
(automatisch)]]=VLOOKUP(aktives_Teilprojekt,Teilprojekte[[Teilprojekte]:[Kürzel]],2,FALSE),"okay","Hauptprozess anderes TP"))</f>
        <v>okay</v>
      </c>
      <c r="AM2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5" s="10" t="str">
        <f>IFERROR(IF(BTT[[#This Row],[SAP-Modul
(Pflichtauswahl)]]&lt;&gt;VLOOKUP(BTT[[#This Row],[Verwendete Transaktion (Pflichtauswahl)]],Transaktionen[[Transaktionen]:[Modul]],3,FALSE),"Modul anders","okay"),"")</f>
        <v>okay</v>
      </c>
      <c r="AP2155" s="10" t="str">
        <f>IFERROR(IF(COUNTIFS(BTT[Verwendete Transaktion (Pflichtauswahl)],BTT[[#This Row],[Verwendete Transaktion (Pflichtauswahl)]],BTT[SAP-Modul
(Pflichtauswahl)],"&lt;&gt;"&amp;BTT[[#This Row],[SAP-Modul
(Pflichtauswahl)]])&gt;0,"Modul anders","okay"),"")</f>
        <v>okay</v>
      </c>
      <c r="AQ2155" s="10" t="str">
        <f>IFERROR(IF(COUNTIFS(BTT[Verwendete Transaktion (Pflichtauswahl)],BTT[[#This Row],[Verwendete Transaktion (Pflichtauswahl)]],BTT[Verantwortliches TP
(automatisch)],"&lt;&gt;"&amp;BTT[[#This Row],[Verantwortliches TP
(automatisch)]])&gt;0,"Transaktion mehrfach","okay"),"")</f>
        <v>okay</v>
      </c>
      <c r="AR2155" s="10" t="str">
        <f>IFERROR(IF(COUNTIFS(BTT[Verwendete Transaktion (Pflichtauswahl)],BTT[[#This Row],[Verwendete Transaktion (Pflichtauswahl)]],BTT[Verantwortliches TP
(automatisch)],"&lt;&gt;"&amp;VLOOKUP(aktives_Teilprojekt,Teilprojekte[[Teilprojekte]:[Kürzel]],2,FALSE))&gt;0,"Transaktion mehrfach","okay"),"")</f>
        <v>okay</v>
      </c>
      <c r="AS2155" s="10" t="s">
        <v>12882</v>
      </c>
      <c r="AT2155" s="10"/>
    </row>
    <row r="2156" spans="1:46" x14ac:dyDescent="0.25">
      <c r="A2156" s="14" t="str">
        <f>IFERROR(IF(BTT[[#This Row],[Lfd Nr. 
(aus konsolidierter Datei)]]&lt;&gt;"",BTT[[#This Row],[Lfd Nr. 
(aus konsolidierter Datei)]],VLOOKUP(aktives_Teilprojekt,Teilprojekte[[Teilprojekte]:[Kürzel]],2,FALSE)&amp;ROW(BTT[[#This Row],[Lfd Nr.
(automatisch)]])-2),"")</f>
        <v>FI2126</v>
      </c>
      <c r="B2156" s="15"/>
      <c r="C2156" s="15"/>
      <c r="E2156" s="10" t="str">
        <f>IFERROR(IF(NOT(BTT[[#This Row],[Manuelle Änderung des Verantwortliches TP
(Auswahl - bei Bedarf)]]=""),BTT[[#This Row],[Manuelle Änderung des Verantwortliches TP
(Auswahl - bei Bedarf)]],VLOOKUP(BTT[[#This Row],[Hauptprozess
(Pflichtauswahl)]],Hauptprozesse[],3,FALSE)),"")</f>
        <v>FI</v>
      </c>
      <c r="F2156" t="s">
        <v>3</v>
      </c>
      <c r="G2156" t="s">
        <v>14158</v>
      </c>
      <c r="H2156" s="10" t="s">
        <v>3</v>
      </c>
      <c r="I2156" t="s">
        <v>359</v>
      </c>
      <c r="J2156" s="10" t="str">
        <f>IFERROR(VLOOKUP(BTT[[#This Row],[Verwendete Transaktion (Pflichtauswahl)]],Transaktionen[[Transaktionen]:[Langtext]],2,FALSE),"")</f>
        <v>Marktdatenpf. Referenzzinssatzfixing</v>
      </c>
      <c r="V2156" s="10" t="str">
        <f>IFERROR(VLOOKUP(BTT[[#This Row],[Verwendetes Formular
(Auswahl falls relevant)]],Formulare[[Formularbezeichnung]:[Formularname (technisch)]],2,FALSE),"")</f>
        <v/>
      </c>
      <c r="Y2156" s="4"/>
      <c r="AK2156" s="10" t="str">
        <f>IF(BTT[[#This Row],[Subprozess
(optionale Auswahl)]]="","okay",IF(VLOOKUP(BTT[[#This Row],[Subprozess
(optionale Auswahl)]],BPML[[Subprozess]:[Zugeordneter Hauptprozess]],3,FALSE)=BTT[[#This Row],[Hauptprozess
(Pflichtauswahl)]],"okay","falscher Subprozess"))</f>
        <v>okay</v>
      </c>
      <c r="AL2156" t="str">
        <f>IF(aktives_Teilprojekt="Master","",IF(BTT[[#This Row],[Verantwortliches TP
(automatisch)]]=VLOOKUP(aktives_Teilprojekt,Teilprojekte[[Teilprojekte]:[Kürzel]],2,FALSE),"okay","Hauptprozess anderes TP"))</f>
        <v>okay</v>
      </c>
      <c r="AM2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6" s="10" t="str">
        <f>IFERROR(IF(BTT[[#This Row],[SAP-Modul
(Pflichtauswahl)]]&lt;&gt;VLOOKUP(BTT[[#This Row],[Verwendete Transaktion (Pflichtauswahl)]],Transaktionen[[Transaktionen]:[Modul]],3,FALSE),"Modul anders","okay"),"")</f>
        <v>okay</v>
      </c>
      <c r="AP2156" s="10" t="str">
        <f>IFERROR(IF(COUNTIFS(BTT[Verwendete Transaktion (Pflichtauswahl)],BTT[[#This Row],[Verwendete Transaktion (Pflichtauswahl)]],BTT[SAP-Modul
(Pflichtauswahl)],"&lt;&gt;"&amp;BTT[[#This Row],[SAP-Modul
(Pflichtauswahl)]])&gt;0,"Modul anders","okay"),"")</f>
        <v>okay</v>
      </c>
      <c r="AQ2156" s="10" t="str">
        <f>IFERROR(IF(COUNTIFS(BTT[Verwendete Transaktion (Pflichtauswahl)],BTT[[#This Row],[Verwendete Transaktion (Pflichtauswahl)]],BTT[Verantwortliches TP
(automatisch)],"&lt;&gt;"&amp;BTT[[#This Row],[Verantwortliches TP
(automatisch)]])&gt;0,"Transaktion mehrfach","okay"),"")</f>
        <v>okay</v>
      </c>
      <c r="AR2156" s="10" t="str">
        <f>IFERROR(IF(COUNTIFS(BTT[Verwendete Transaktion (Pflichtauswahl)],BTT[[#This Row],[Verwendete Transaktion (Pflichtauswahl)]],BTT[Verantwortliches TP
(automatisch)],"&lt;&gt;"&amp;VLOOKUP(aktives_Teilprojekt,Teilprojekte[[Teilprojekte]:[Kürzel]],2,FALSE))&gt;0,"Transaktion mehrfach","okay"),"")</f>
        <v>okay</v>
      </c>
      <c r="AS2156" s="10" t="s">
        <v>12883</v>
      </c>
      <c r="AT2156" s="10"/>
    </row>
    <row r="2157" spans="1:46" x14ac:dyDescent="0.25">
      <c r="A2157" s="14" t="str">
        <f>IFERROR(IF(BTT[[#This Row],[Lfd Nr. 
(aus konsolidierter Datei)]]&lt;&gt;"",BTT[[#This Row],[Lfd Nr. 
(aus konsolidierter Datei)]],VLOOKUP(aktives_Teilprojekt,Teilprojekte[[Teilprojekte]:[Kürzel]],2,FALSE)&amp;ROW(BTT[[#This Row],[Lfd Nr.
(automatisch)]])-2),"")</f>
        <v>FI2127</v>
      </c>
      <c r="B2157" s="15"/>
      <c r="C2157" s="15"/>
      <c r="E2157" s="10" t="str">
        <f>IFERROR(IF(NOT(BTT[[#This Row],[Manuelle Änderung des Verantwortliches TP
(Auswahl - bei Bedarf)]]=""),BTT[[#This Row],[Manuelle Änderung des Verantwortliches TP
(Auswahl - bei Bedarf)]],VLOOKUP(BTT[[#This Row],[Hauptprozess
(Pflichtauswahl)]],Hauptprozesse[],3,FALSE)),"")</f>
        <v>FI</v>
      </c>
      <c r="F2157" t="s">
        <v>3</v>
      </c>
      <c r="G2157" t="s">
        <v>14158</v>
      </c>
      <c r="H2157" s="10" t="s">
        <v>3</v>
      </c>
      <c r="I2157" t="s">
        <v>361</v>
      </c>
      <c r="J2157" s="10" t="str">
        <f>IFERROR(VLOOKUP(BTT[[#This Row],[Verwendete Transaktion (Pflichtauswahl)]],Transaktionen[[Transaktionen]:[Langtext]],2,FALSE),"")</f>
        <v>Anzeige Protokoll AC</v>
      </c>
      <c r="V2157" s="10" t="str">
        <f>IFERROR(VLOOKUP(BTT[[#This Row],[Verwendetes Formular
(Auswahl falls relevant)]],Formulare[[Formularbezeichnung]:[Formularname (technisch)]],2,FALSE),"")</f>
        <v/>
      </c>
      <c r="Y2157" s="4"/>
      <c r="AK2157" s="10" t="str">
        <f>IF(BTT[[#This Row],[Subprozess
(optionale Auswahl)]]="","okay",IF(VLOOKUP(BTT[[#This Row],[Subprozess
(optionale Auswahl)]],BPML[[Subprozess]:[Zugeordneter Hauptprozess]],3,FALSE)=BTT[[#This Row],[Hauptprozess
(Pflichtauswahl)]],"okay","falscher Subprozess"))</f>
        <v>okay</v>
      </c>
      <c r="AL2157" t="str">
        <f>IF(aktives_Teilprojekt="Master","",IF(BTT[[#This Row],[Verantwortliches TP
(automatisch)]]=VLOOKUP(aktives_Teilprojekt,Teilprojekte[[Teilprojekte]:[Kürzel]],2,FALSE),"okay","Hauptprozess anderes TP"))</f>
        <v>okay</v>
      </c>
      <c r="AM2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7" s="10" t="str">
        <f>IFERROR(IF(BTT[[#This Row],[SAP-Modul
(Pflichtauswahl)]]&lt;&gt;VLOOKUP(BTT[[#This Row],[Verwendete Transaktion (Pflichtauswahl)]],Transaktionen[[Transaktionen]:[Modul]],3,FALSE),"Modul anders","okay"),"")</f>
        <v>okay</v>
      </c>
      <c r="AP2157" s="10" t="str">
        <f>IFERROR(IF(COUNTIFS(BTT[Verwendete Transaktion (Pflichtauswahl)],BTT[[#This Row],[Verwendete Transaktion (Pflichtauswahl)]],BTT[SAP-Modul
(Pflichtauswahl)],"&lt;&gt;"&amp;BTT[[#This Row],[SAP-Modul
(Pflichtauswahl)]])&gt;0,"Modul anders","okay"),"")</f>
        <v>okay</v>
      </c>
      <c r="AQ2157" s="10" t="str">
        <f>IFERROR(IF(COUNTIFS(BTT[Verwendete Transaktion (Pflichtauswahl)],BTT[[#This Row],[Verwendete Transaktion (Pflichtauswahl)]],BTT[Verantwortliches TP
(automatisch)],"&lt;&gt;"&amp;BTT[[#This Row],[Verantwortliches TP
(automatisch)]])&gt;0,"Transaktion mehrfach","okay"),"")</f>
        <v>okay</v>
      </c>
      <c r="AR2157" s="10" t="str">
        <f>IFERROR(IF(COUNTIFS(BTT[Verwendete Transaktion (Pflichtauswahl)],BTT[[#This Row],[Verwendete Transaktion (Pflichtauswahl)]],BTT[Verantwortliches TP
(automatisch)],"&lt;&gt;"&amp;VLOOKUP(aktives_Teilprojekt,Teilprojekte[[Teilprojekte]:[Kürzel]],2,FALSE))&gt;0,"Transaktion mehrfach","okay"),"")</f>
        <v>okay</v>
      </c>
      <c r="AS2157" s="10" t="s">
        <v>12884</v>
      </c>
      <c r="AT2157" s="10"/>
    </row>
    <row r="2158" spans="1:46" x14ac:dyDescent="0.25">
      <c r="A2158" s="14" t="str">
        <f>IFERROR(IF(BTT[[#This Row],[Lfd Nr. 
(aus konsolidierter Datei)]]&lt;&gt;"",BTT[[#This Row],[Lfd Nr. 
(aus konsolidierter Datei)]],VLOOKUP(aktives_Teilprojekt,Teilprojekte[[Teilprojekte]:[Kürzel]],2,FALSE)&amp;ROW(BTT[[#This Row],[Lfd Nr.
(automatisch)]])-2),"")</f>
        <v>FI2128</v>
      </c>
      <c r="B2158" s="15"/>
      <c r="C2158" s="15"/>
      <c r="E2158" s="10" t="str">
        <f>IFERROR(IF(NOT(BTT[[#This Row],[Manuelle Änderung des Verantwortliches TP
(Auswahl - bei Bedarf)]]=""),BTT[[#This Row],[Manuelle Änderung des Verantwortliches TP
(Auswahl - bei Bedarf)]],VLOOKUP(BTT[[#This Row],[Hauptprozess
(Pflichtauswahl)]],Hauptprozesse[],3,FALSE)),"")</f>
        <v>FI</v>
      </c>
      <c r="F2158" t="s">
        <v>3</v>
      </c>
      <c r="G2158" t="s">
        <v>14158</v>
      </c>
      <c r="H2158" s="10" t="s">
        <v>3</v>
      </c>
      <c r="I2158" t="s">
        <v>386</v>
      </c>
      <c r="J2158" s="10" t="str">
        <f>IFERROR(VLOOKUP(BTT[[#This Row],[Verwendete Transaktion (Pflichtauswahl)]],Transaktionen[[Transaktionen]:[Langtext]],2,FALSE),"")</f>
        <v>Initialisierung ASM</v>
      </c>
      <c r="V2158" s="10" t="str">
        <f>IFERROR(VLOOKUP(BTT[[#This Row],[Verwendetes Formular
(Auswahl falls relevant)]],Formulare[[Formularbezeichnung]:[Formularname (technisch)]],2,FALSE),"")</f>
        <v/>
      </c>
      <c r="Y2158" s="4"/>
      <c r="AK2158" s="10" t="str">
        <f>IF(BTT[[#This Row],[Subprozess
(optionale Auswahl)]]="","okay",IF(VLOOKUP(BTT[[#This Row],[Subprozess
(optionale Auswahl)]],BPML[[Subprozess]:[Zugeordneter Hauptprozess]],3,FALSE)=BTT[[#This Row],[Hauptprozess
(Pflichtauswahl)]],"okay","falscher Subprozess"))</f>
        <v>okay</v>
      </c>
      <c r="AL2158" t="str">
        <f>IF(aktives_Teilprojekt="Master","",IF(BTT[[#This Row],[Verantwortliches TP
(automatisch)]]=VLOOKUP(aktives_Teilprojekt,Teilprojekte[[Teilprojekte]:[Kürzel]],2,FALSE),"okay","Hauptprozess anderes TP"))</f>
        <v>okay</v>
      </c>
      <c r="AM2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8" s="10" t="str">
        <f>IFERROR(IF(BTT[[#This Row],[SAP-Modul
(Pflichtauswahl)]]&lt;&gt;VLOOKUP(BTT[[#This Row],[Verwendete Transaktion (Pflichtauswahl)]],Transaktionen[[Transaktionen]:[Modul]],3,FALSE),"Modul anders","okay"),"")</f>
        <v>okay</v>
      </c>
      <c r="AP2158" s="10" t="str">
        <f>IFERROR(IF(COUNTIFS(BTT[Verwendete Transaktion (Pflichtauswahl)],BTT[[#This Row],[Verwendete Transaktion (Pflichtauswahl)]],BTT[SAP-Modul
(Pflichtauswahl)],"&lt;&gt;"&amp;BTT[[#This Row],[SAP-Modul
(Pflichtauswahl)]])&gt;0,"Modul anders","okay"),"")</f>
        <v>okay</v>
      </c>
      <c r="AQ2158" s="10" t="str">
        <f>IFERROR(IF(COUNTIFS(BTT[Verwendete Transaktion (Pflichtauswahl)],BTT[[#This Row],[Verwendete Transaktion (Pflichtauswahl)]],BTT[Verantwortliches TP
(automatisch)],"&lt;&gt;"&amp;BTT[[#This Row],[Verantwortliches TP
(automatisch)]])&gt;0,"Transaktion mehrfach","okay"),"")</f>
        <v>okay</v>
      </c>
      <c r="AR2158" s="10" t="str">
        <f>IFERROR(IF(COUNTIFS(BTT[Verwendete Transaktion (Pflichtauswahl)],BTT[[#This Row],[Verwendete Transaktion (Pflichtauswahl)]],BTT[Verantwortliches TP
(automatisch)],"&lt;&gt;"&amp;VLOOKUP(aktives_Teilprojekt,Teilprojekte[[Teilprojekte]:[Kürzel]],2,FALSE))&gt;0,"Transaktion mehrfach","okay"),"")</f>
        <v>okay</v>
      </c>
      <c r="AS2158" s="10" t="s">
        <v>12885</v>
      </c>
      <c r="AT2158" s="10"/>
    </row>
    <row r="2159" spans="1:46" x14ac:dyDescent="0.25">
      <c r="A2159" s="14" t="str">
        <f>IFERROR(IF(BTT[[#This Row],[Lfd Nr. 
(aus konsolidierter Datei)]]&lt;&gt;"",BTT[[#This Row],[Lfd Nr. 
(aus konsolidierter Datei)]],VLOOKUP(aktives_Teilprojekt,Teilprojekte[[Teilprojekte]:[Kürzel]],2,FALSE)&amp;ROW(BTT[[#This Row],[Lfd Nr.
(automatisch)]])-2),"")</f>
        <v>FI2129</v>
      </c>
      <c r="B2159" s="15"/>
      <c r="C2159" s="15"/>
      <c r="E2159" s="10" t="str">
        <f>IFERROR(IF(NOT(BTT[[#This Row],[Manuelle Änderung des Verantwortliches TP
(Auswahl - bei Bedarf)]]=""),BTT[[#This Row],[Manuelle Änderung des Verantwortliches TP
(Auswahl - bei Bedarf)]],VLOOKUP(BTT[[#This Row],[Hauptprozess
(Pflichtauswahl)]],Hauptprozesse[],3,FALSE)),"")</f>
        <v>FI</v>
      </c>
      <c r="F2159" t="s">
        <v>3</v>
      </c>
      <c r="G2159" t="s">
        <v>14158</v>
      </c>
      <c r="H2159" s="10" t="s">
        <v>3</v>
      </c>
      <c r="I2159" t="s">
        <v>415</v>
      </c>
      <c r="J2159" s="10" t="str">
        <f>IFERROR(VLOOKUP(BTT[[#This Row],[Verwendete Transaktion (Pflichtauswahl)]],Transaktionen[[Transaktionen]:[Langtext]],2,FALSE),"")</f>
        <v>Initialisierung Payment Management</v>
      </c>
      <c r="V2159" s="10" t="str">
        <f>IFERROR(VLOOKUP(BTT[[#This Row],[Verwendetes Formular
(Auswahl falls relevant)]],Formulare[[Formularbezeichnung]:[Formularname (technisch)]],2,FALSE),"")</f>
        <v/>
      </c>
      <c r="Y2159" s="4"/>
      <c r="AK2159" s="10" t="str">
        <f>IF(BTT[[#This Row],[Subprozess
(optionale Auswahl)]]="","okay",IF(VLOOKUP(BTT[[#This Row],[Subprozess
(optionale Auswahl)]],BPML[[Subprozess]:[Zugeordneter Hauptprozess]],3,FALSE)=BTT[[#This Row],[Hauptprozess
(Pflichtauswahl)]],"okay","falscher Subprozess"))</f>
        <v>okay</v>
      </c>
      <c r="AL2159" t="str">
        <f>IF(aktives_Teilprojekt="Master","",IF(BTT[[#This Row],[Verantwortliches TP
(automatisch)]]=VLOOKUP(aktives_Teilprojekt,Teilprojekte[[Teilprojekte]:[Kürzel]],2,FALSE),"okay","Hauptprozess anderes TP"))</f>
        <v>okay</v>
      </c>
      <c r="AM2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9" s="10" t="str">
        <f>IFERROR(IF(BTT[[#This Row],[SAP-Modul
(Pflichtauswahl)]]&lt;&gt;VLOOKUP(BTT[[#This Row],[Verwendete Transaktion (Pflichtauswahl)]],Transaktionen[[Transaktionen]:[Modul]],3,FALSE),"Modul anders","okay"),"")</f>
        <v>okay</v>
      </c>
      <c r="AP2159" s="10" t="str">
        <f>IFERROR(IF(COUNTIFS(BTT[Verwendete Transaktion (Pflichtauswahl)],BTT[[#This Row],[Verwendete Transaktion (Pflichtauswahl)]],BTT[SAP-Modul
(Pflichtauswahl)],"&lt;&gt;"&amp;BTT[[#This Row],[SAP-Modul
(Pflichtauswahl)]])&gt;0,"Modul anders","okay"),"")</f>
        <v>okay</v>
      </c>
      <c r="AQ2159" s="10" t="str">
        <f>IFERROR(IF(COUNTIFS(BTT[Verwendete Transaktion (Pflichtauswahl)],BTT[[#This Row],[Verwendete Transaktion (Pflichtauswahl)]],BTT[Verantwortliches TP
(automatisch)],"&lt;&gt;"&amp;BTT[[#This Row],[Verantwortliches TP
(automatisch)]])&gt;0,"Transaktion mehrfach","okay"),"")</f>
        <v>okay</v>
      </c>
      <c r="AR2159" s="10" t="str">
        <f>IFERROR(IF(COUNTIFS(BTT[Verwendete Transaktion (Pflichtauswahl)],BTT[[#This Row],[Verwendete Transaktion (Pflichtauswahl)]],BTT[Verantwortliches TP
(automatisch)],"&lt;&gt;"&amp;VLOOKUP(aktives_Teilprojekt,Teilprojekte[[Teilprojekte]:[Kürzel]],2,FALSE))&gt;0,"Transaktion mehrfach","okay"),"")</f>
        <v>okay</v>
      </c>
      <c r="AS2159" s="10" t="s">
        <v>12886</v>
      </c>
      <c r="AT2159" s="10"/>
    </row>
    <row r="2160" spans="1:46" x14ac:dyDescent="0.25">
      <c r="A2160" s="14" t="str">
        <f>IFERROR(IF(BTT[[#This Row],[Lfd Nr. 
(aus konsolidierter Datei)]]&lt;&gt;"",BTT[[#This Row],[Lfd Nr. 
(aus konsolidierter Datei)]],VLOOKUP(aktives_Teilprojekt,Teilprojekte[[Teilprojekte]:[Kürzel]],2,FALSE)&amp;ROW(BTT[[#This Row],[Lfd Nr.
(automatisch)]])-2),"")</f>
        <v>FI2130</v>
      </c>
      <c r="B2160" s="15"/>
      <c r="C2160" s="15"/>
      <c r="E2160" s="10" t="str">
        <f>IFERROR(IF(NOT(BTT[[#This Row],[Manuelle Änderung des Verantwortliches TP
(Auswahl - bei Bedarf)]]=""),BTT[[#This Row],[Manuelle Änderung des Verantwortliches TP
(Auswahl - bei Bedarf)]],VLOOKUP(BTT[[#This Row],[Hauptprozess
(Pflichtauswahl)]],Hauptprozesse[],3,FALSE)),"")</f>
        <v>FI</v>
      </c>
      <c r="F2160" t="s">
        <v>3</v>
      </c>
      <c r="G2160" t="s">
        <v>14158</v>
      </c>
      <c r="H2160" s="10" t="s">
        <v>3</v>
      </c>
      <c r="I2160" t="s">
        <v>6589</v>
      </c>
      <c r="J2160" s="10" t="str">
        <f>IFERROR(VLOOKUP(BTT[[#This Row],[Verwendete Transaktion (Pflichtauswahl)]],Transaktionen[[Transaktionen]:[Langtext]],2,FALSE),"")</f>
        <v>Stammdaten Transport</v>
      </c>
      <c r="V2160" s="10" t="str">
        <f>IFERROR(VLOOKUP(BTT[[#This Row],[Verwendetes Formular
(Auswahl falls relevant)]],Formulare[[Formularbezeichnung]:[Formularname (technisch)]],2,FALSE),"")</f>
        <v/>
      </c>
      <c r="Y2160" s="4"/>
      <c r="AK2160" s="10" t="str">
        <f>IF(BTT[[#This Row],[Subprozess
(optionale Auswahl)]]="","okay",IF(VLOOKUP(BTT[[#This Row],[Subprozess
(optionale Auswahl)]],BPML[[Subprozess]:[Zugeordneter Hauptprozess]],3,FALSE)=BTT[[#This Row],[Hauptprozess
(Pflichtauswahl)]],"okay","falscher Subprozess"))</f>
        <v>okay</v>
      </c>
      <c r="AL2160" t="str">
        <f>IF(aktives_Teilprojekt="Master","",IF(BTT[[#This Row],[Verantwortliches TP
(automatisch)]]=VLOOKUP(aktives_Teilprojekt,Teilprojekte[[Teilprojekte]:[Kürzel]],2,FALSE),"okay","Hauptprozess anderes TP"))</f>
        <v>okay</v>
      </c>
      <c r="AM2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0" s="10" t="str">
        <f>IFERROR(IF(BTT[[#This Row],[SAP-Modul
(Pflichtauswahl)]]&lt;&gt;VLOOKUP(BTT[[#This Row],[Verwendete Transaktion (Pflichtauswahl)]],Transaktionen[[Transaktionen]:[Modul]],3,FALSE),"Modul anders","okay"),"")</f>
        <v>okay</v>
      </c>
      <c r="AP2160" s="10" t="str">
        <f>IFERROR(IF(COUNTIFS(BTT[Verwendete Transaktion (Pflichtauswahl)],BTT[[#This Row],[Verwendete Transaktion (Pflichtauswahl)]],BTT[SAP-Modul
(Pflichtauswahl)],"&lt;&gt;"&amp;BTT[[#This Row],[SAP-Modul
(Pflichtauswahl)]])&gt;0,"Modul anders","okay"),"")</f>
        <v>okay</v>
      </c>
      <c r="AQ2160" s="10" t="str">
        <f>IFERROR(IF(COUNTIFS(BTT[Verwendete Transaktion (Pflichtauswahl)],BTT[[#This Row],[Verwendete Transaktion (Pflichtauswahl)]],BTT[Verantwortliches TP
(automatisch)],"&lt;&gt;"&amp;BTT[[#This Row],[Verantwortliches TP
(automatisch)]])&gt;0,"Transaktion mehrfach","okay"),"")</f>
        <v>okay</v>
      </c>
      <c r="AR2160" s="10" t="str">
        <f>IFERROR(IF(COUNTIFS(BTT[Verwendete Transaktion (Pflichtauswahl)],BTT[[#This Row],[Verwendete Transaktion (Pflichtauswahl)]],BTT[Verantwortliches TP
(automatisch)],"&lt;&gt;"&amp;VLOOKUP(aktives_Teilprojekt,Teilprojekte[[Teilprojekte]:[Kürzel]],2,FALSE))&gt;0,"Transaktion mehrfach","okay"),"")</f>
        <v>okay</v>
      </c>
      <c r="AS2160" s="10" t="s">
        <v>12887</v>
      </c>
      <c r="AT2160" s="10"/>
    </row>
    <row r="2161" spans="1:46" x14ac:dyDescent="0.25">
      <c r="A2161" s="14" t="str">
        <f>IFERROR(IF(BTT[[#This Row],[Lfd Nr. 
(aus konsolidierter Datei)]]&lt;&gt;"",BTT[[#This Row],[Lfd Nr. 
(aus konsolidierter Datei)]],VLOOKUP(aktives_Teilprojekt,Teilprojekte[[Teilprojekte]:[Kürzel]],2,FALSE)&amp;ROW(BTT[[#This Row],[Lfd Nr.
(automatisch)]])-2),"")</f>
        <v>FI2131</v>
      </c>
      <c r="B2161" s="15"/>
      <c r="C2161" s="15"/>
      <c r="E2161" s="10" t="str">
        <f>IFERROR(IF(NOT(BTT[[#This Row],[Manuelle Änderung des Verantwortliches TP
(Auswahl - bei Bedarf)]]=""),BTT[[#This Row],[Manuelle Änderung des Verantwortliches TP
(Auswahl - bei Bedarf)]],VLOOKUP(BTT[[#This Row],[Hauptprozess
(Pflichtauswahl)]],Hauptprozesse[],3,FALSE)),"")</f>
        <v>FI</v>
      </c>
      <c r="F2161" t="s">
        <v>3</v>
      </c>
      <c r="G2161" t="s">
        <v>14158</v>
      </c>
      <c r="H2161" s="10" t="s">
        <v>3</v>
      </c>
      <c r="I2161" t="s">
        <v>433</v>
      </c>
      <c r="J2161" s="10" t="str">
        <f>IFERROR(VLOOKUP(BTT[[#This Row],[Verwendete Transaktion (Pflichtauswahl)]],Transaktionen[[Transaktionen]:[Langtext]],2,FALSE),"")</f>
        <v>Zuordnung BO / Freigabeaufgaben</v>
      </c>
      <c r="V2161" s="10" t="str">
        <f>IFERROR(VLOOKUP(BTT[[#This Row],[Verwendetes Formular
(Auswahl falls relevant)]],Formulare[[Formularbezeichnung]:[Formularname (technisch)]],2,FALSE),"")</f>
        <v/>
      </c>
      <c r="Y2161" s="4"/>
      <c r="AK2161" s="10" t="str">
        <f>IF(BTT[[#This Row],[Subprozess
(optionale Auswahl)]]="","okay",IF(VLOOKUP(BTT[[#This Row],[Subprozess
(optionale Auswahl)]],BPML[[Subprozess]:[Zugeordneter Hauptprozess]],3,FALSE)=BTT[[#This Row],[Hauptprozess
(Pflichtauswahl)]],"okay","falscher Subprozess"))</f>
        <v>okay</v>
      </c>
      <c r="AL2161" t="str">
        <f>IF(aktives_Teilprojekt="Master","",IF(BTT[[#This Row],[Verantwortliches TP
(automatisch)]]=VLOOKUP(aktives_Teilprojekt,Teilprojekte[[Teilprojekte]:[Kürzel]],2,FALSE),"okay","Hauptprozess anderes TP"))</f>
        <v>okay</v>
      </c>
      <c r="AM2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1" s="10" t="str">
        <f>IFERROR(IF(BTT[[#This Row],[SAP-Modul
(Pflichtauswahl)]]&lt;&gt;VLOOKUP(BTT[[#This Row],[Verwendete Transaktion (Pflichtauswahl)]],Transaktionen[[Transaktionen]:[Modul]],3,FALSE),"Modul anders","okay"),"")</f>
        <v>okay</v>
      </c>
      <c r="AP2161" s="10" t="str">
        <f>IFERROR(IF(COUNTIFS(BTT[Verwendete Transaktion (Pflichtauswahl)],BTT[[#This Row],[Verwendete Transaktion (Pflichtauswahl)]],BTT[SAP-Modul
(Pflichtauswahl)],"&lt;&gt;"&amp;BTT[[#This Row],[SAP-Modul
(Pflichtauswahl)]])&gt;0,"Modul anders","okay"),"")</f>
        <v>okay</v>
      </c>
      <c r="AQ2161" s="10" t="str">
        <f>IFERROR(IF(COUNTIFS(BTT[Verwendete Transaktion (Pflichtauswahl)],BTT[[#This Row],[Verwendete Transaktion (Pflichtauswahl)]],BTT[Verantwortliches TP
(automatisch)],"&lt;&gt;"&amp;BTT[[#This Row],[Verantwortliches TP
(automatisch)]])&gt;0,"Transaktion mehrfach","okay"),"")</f>
        <v>okay</v>
      </c>
      <c r="AR2161" s="10" t="str">
        <f>IFERROR(IF(COUNTIFS(BTT[Verwendete Transaktion (Pflichtauswahl)],BTT[[#This Row],[Verwendete Transaktion (Pflichtauswahl)]],BTT[Verantwortliches TP
(automatisch)],"&lt;&gt;"&amp;VLOOKUP(aktives_Teilprojekt,Teilprojekte[[Teilprojekte]:[Kürzel]],2,FALSE))&gt;0,"Transaktion mehrfach","okay"),"")</f>
        <v>okay</v>
      </c>
      <c r="AS2161" s="10" t="s">
        <v>12888</v>
      </c>
      <c r="AT2161" s="10"/>
    </row>
    <row r="2162" spans="1:46" x14ac:dyDescent="0.25">
      <c r="A2162" s="14" t="str">
        <f>IFERROR(IF(BTT[[#This Row],[Lfd Nr. 
(aus konsolidierter Datei)]]&lt;&gt;"",BTT[[#This Row],[Lfd Nr. 
(aus konsolidierter Datei)]],VLOOKUP(aktives_Teilprojekt,Teilprojekte[[Teilprojekte]:[Kürzel]],2,FALSE)&amp;ROW(BTT[[#This Row],[Lfd Nr.
(automatisch)]])-2),"")</f>
        <v>FI2132</v>
      </c>
      <c r="B2162" s="15"/>
      <c r="C2162" s="15"/>
      <c r="E2162" s="10" t="str">
        <f>IFERROR(IF(NOT(BTT[[#This Row],[Manuelle Änderung des Verantwortliches TP
(Auswahl - bei Bedarf)]]=""),BTT[[#This Row],[Manuelle Änderung des Verantwortliches TP
(Auswahl - bei Bedarf)]],VLOOKUP(BTT[[#This Row],[Hauptprozess
(Pflichtauswahl)]],Hauptprozesse[],3,FALSE)),"")</f>
        <v>FI</v>
      </c>
      <c r="F2162" t="s">
        <v>3</v>
      </c>
      <c r="G2162" t="s">
        <v>14158</v>
      </c>
      <c r="H2162" s="10" t="s">
        <v>3</v>
      </c>
      <c r="I2162" t="s">
        <v>6593</v>
      </c>
      <c r="J2162" s="10" t="str">
        <f>IFERROR(VLOOKUP(BTT[[#This Row],[Verwendete Transaktion (Pflichtauswahl)]],Transaktionen[[Transaktionen]:[Langtext]],2,FALSE),"")</f>
        <v>Payments: Buchungsjournal</v>
      </c>
      <c r="V2162" s="10" t="str">
        <f>IFERROR(VLOOKUP(BTT[[#This Row],[Verwendetes Formular
(Auswahl falls relevant)]],Formulare[[Formularbezeichnung]:[Formularname (technisch)]],2,FALSE),"")</f>
        <v/>
      </c>
      <c r="Y2162" s="4"/>
      <c r="AK2162" s="10" t="str">
        <f>IF(BTT[[#This Row],[Subprozess
(optionale Auswahl)]]="","okay",IF(VLOOKUP(BTT[[#This Row],[Subprozess
(optionale Auswahl)]],BPML[[Subprozess]:[Zugeordneter Hauptprozess]],3,FALSE)=BTT[[#This Row],[Hauptprozess
(Pflichtauswahl)]],"okay","falscher Subprozess"))</f>
        <v>okay</v>
      </c>
      <c r="AL2162" t="str">
        <f>IF(aktives_Teilprojekt="Master","",IF(BTT[[#This Row],[Verantwortliches TP
(automatisch)]]=VLOOKUP(aktives_Teilprojekt,Teilprojekte[[Teilprojekte]:[Kürzel]],2,FALSE),"okay","Hauptprozess anderes TP"))</f>
        <v>okay</v>
      </c>
      <c r="AM2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2" s="10" t="str">
        <f>IFERROR(IF(BTT[[#This Row],[SAP-Modul
(Pflichtauswahl)]]&lt;&gt;VLOOKUP(BTT[[#This Row],[Verwendete Transaktion (Pflichtauswahl)]],Transaktionen[[Transaktionen]:[Modul]],3,FALSE),"Modul anders","okay"),"")</f>
        <v>okay</v>
      </c>
      <c r="AP2162" s="10" t="str">
        <f>IFERROR(IF(COUNTIFS(BTT[Verwendete Transaktion (Pflichtauswahl)],BTT[[#This Row],[Verwendete Transaktion (Pflichtauswahl)]],BTT[SAP-Modul
(Pflichtauswahl)],"&lt;&gt;"&amp;BTT[[#This Row],[SAP-Modul
(Pflichtauswahl)]])&gt;0,"Modul anders","okay"),"")</f>
        <v>okay</v>
      </c>
      <c r="AQ2162" s="10" t="str">
        <f>IFERROR(IF(COUNTIFS(BTT[Verwendete Transaktion (Pflichtauswahl)],BTT[[#This Row],[Verwendete Transaktion (Pflichtauswahl)]],BTT[Verantwortliches TP
(automatisch)],"&lt;&gt;"&amp;BTT[[#This Row],[Verantwortliches TP
(automatisch)]])&gt;0,"Transaktion mehrfach","okay"),"")</f>
        <v>okay</v>
      </c>
      <c r="AR2162" s="10" t="str">
        <f>IFERROR(IF(COUNTIFS(BTT[Verwendete Transaktion (Pflichtauswahl)],BTT[[#This Row],[Verwendete Transaktion (Pflichtauswahl)]],BTT[Verantwortliches TP
(automatisch)],"&lt;&gt;"&amp;VLOOKUP(aktives_Teilprojekt,Teilprojekte[[Teilprojekte]:[Kürzel]],2,FALSE))&gt;0,"Transaktion mehrfach","okay"),"")</f>
        <v>okay</v>
      </c>
      <c r="AS2162" s="10" t="s">
        <v>12889</v>
      </c>
      <c r="AT2162" s="10"/>
    </row>
    <row r="2163" spans="1:46" x14ac:dyDescent="0.25">
      <c r="A2163" s="14" t="str">
        <f>IFERROR(IF(BTT[[#This Row],[Lfd Nr. 
(aus konsolidierter Datei)]]&lt;&gt;"",BTT[[#This Row],[Lfd Nr. 
(aus konsolidierter Datei)]],VLOOKUP(aktives_Teilprojekt,Teilprojekte[[Teilprojekte]:[Kürzel]],2,FALSE)&amp;ROW(BTT[[#This Row],[Lfd Nr.
(automatisch)]])-2),"")</f>
        <v>FI2133</v>
      </c>
      <c r="B2163" s="15"/>
      <c r="C2163" s="15"/>
      <c r="E2163" s="10" t="str">
        <f>IFERROR(IF(NOT(BTT[[#This Row],[Manuelle Änderung des Verantwortliches TP
(Auswahl - bei Bedarf)]]=""),BTT[[#This Row],[Manuelle Änderung des Verantwortliches TP
(Auswahl - bei Bedarf)]],VLOOKUP(BTT[[#This Row],[Hauptprozess
(Pflichtauswahl)]],Hauptprozesse[],3,FALSE)),"")</f>
        <v>FI</v>
      </c>
      <c r="F2163" t="s">
        <v>3</v>
      </c>
      <c r="G2163" t="s">
        <v>14158</v>
      </c>
      <c r="H2163" s="10" t="s">
        <v>3</v>
      </c>
      <c r="I2163" t="s">
        <v>6594</v>
      </c>
      <c r="J2163" s="10" t="str">
        <f>IFERROR(VLOOKUP(BTT[[#This Row],[Verwendete Transaktion (Pflichtauswahl)]],Transaktionen[[Transaktionen]:[Langtext]],2,FALSE),"")</f>
        <v>Zahlungsanweisung stornieren</v>
      </c>
      <c r="V2163" s="10" t="str">
        <f>IFERROR(VLOOKUP(BTT[[#This Row],[Verwendetes Formular
(Auswahl falls relevant)]],Formulare[[Formularbezeichnung]:[Formularname (technisch)]],2,FALSE),"")</f>
        <v/>
      </c>
      <c r="Y2163" s="4"/>
      <c r="AK2163" s="10" t="str">
        <f>IF(BTT[[#This Row],[Subprozess
(optionale Auswahl)]]="","okay",IF(VLOOKUP(BTT[[#This Row],[Subprozess
(optionale Auswahl)]],BPML[[Subprozess]:[Zugeordneter Hauptprozess]],3,FALSE)=BTT[[#This Row],[Hauptprozess
(Pflichtauswahl)]],"okay","falscher Subprozess"))</f>
        <v>okay</v>
      </c>
      <c r="AL2163" t="str">
        <f>IF(aktives_Teilprojekt="Master","",IF(BTT[[#This Row],[Verantwortliches TP
(automatisch)]]=VLOOKUP(aktives_Teilprojekt,Teilprojekte[[Teilprojekte]:[Kürzel]],2,FALSE),"okay","Hauptprozess anderes TP"))</f>
        <v>okay</v>
      </c>
      <c r="AM2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3" s="10" t="str">
        <f>IFERROR(IF(BTT[[#This Row],[SAP-Modul
(Pflichtauswahl)]]&lt;&gt;VLOOKUP(BTT[[#This Row],[Verwendete Transaktion (Pflichtauswahl)]],Transaktionen[[Transaktionen]:[Modul]],3,FALSE),"Modul anders","okay"),"")</f>
        <v>okay</v>
      </c>
      <c r="AP2163" s="10" t="str">
        <f>IFERROR(IF(COUNTIFS(BTT[Verwendete Transaktion (Pflichtauswahl)],BTT[[#This Row],[Verwendete Transaktion (Pflichtauswahl)]],BTT[SAP-Modul
(Pflichtauswahl)],"&lt;&gt;"&amp;BTT[[#This Row],[SAP-Modul
(Pflichtauswahl)]])&gt;0,"Modul anders","okay"),"")</f>
        <v>okay</v>
      </c>
      <c r="AQ2163" s="10" t="str">
        <f>IFERROR(IF(COUNTIFS(BTT[Verwendete Transaktion (Pflichtauswahl)],BTT[[#This Row],[Verwendete Transaktion (Pflichtauswahl)]],BTT[Verantwortliches TP
(automatisch)],"&lt;&gt;"&amp;BTT[[#This Row],[Verantwortliches TP
(automatisch)]])&gt;0,"Transaktion mehrfach","okay"),"")</f>
        <v>okay</v>
      </c>
      <c r="AR2163" s="10" t="str">
        <f>IFERROR(IF(COUNTIFS(BTT[Verwendete Transaktion (Pflichtauswahl)],BTT[[#This Row],[Verwendete Transaktion (Pflichtauswahl)]],BTT[Verantwortliches TP
(automatisch)],"&lt;&gt;"&amp;VLOOKUP(aktives_Teilprojekt,Teilprojekte[[Teilprojekte]:[Kürzel]],2,FALSE))&gt;0,"Transaktion mehrfach","okay"),"")</f>
        <v>okay</v>
      </c>
      <c r="AS2163" s="10" t="s">
        <v>12890</v>
      </c>
      <c r="AT2163" s="10"/>
    </row>
    <row r="2164" spans="1:46" x14ac:dyDescent="0.25">
      <c r="A2164" s="14" t="str">
        <f>IFERROR(IF(BTT[[#This Row],[Lfd Nr. 
(aus konsolidierter Datei)]]&lt;&gt;"",BTT[[#This Row],[Lfd Nr. 
(aus konsolidierter Datei)]],VLOOKUP(aktives_Teilprojekt,Teilprojekte[[Teilprojekte]:[Kürzel]],2,FALSE)&amp;ROW(BTT[[#This Row],[Lfd Nr.
(automatisch)]])-2),"")</f>
        <v>FI2134</v>
      </c>
      <c r="B2164" s="15"/>
      <c r="C2164" s="15"/>
      <c r="E2164" s="10" t="str">
        <f>IFERROR(IF(NOT(BTT[[#This Row],[Manuelle Änderung des Verantwortliches TP
(Auswahl - bei Bedarf)]]=""),BTT[[#This Row],[Manuelle Änderung des Verantwortliches TP
(Auswahl - bei Bedarf)]],VLOOKUP(BTT[[#This Row],[Hauptprozess
(Pflichtauswahl)]],Hauptprozesse[],3,FALSE)),"")</f>
        <v>FI</v>
      </c>
      <c r="F2164" t="s">
        <v>3</v>
      </c>
      <c r="G2164" t="s">
        <v>14158</v>
      </c>
      <c r="H2164" s="10" t="s">
        <v>3</v>
      </c>
      <c r="I2164" t="s">
        <v>474</v>
      </c>
      <c r="J2164" s="10" t="str">
        <f>IFERROR(VLOOKUP(BTT[[#This Row],[Verwendete Transaktion (Pflichtauswahl)]],Transaktionen[[Transaktionen]:[Langtext]],2,FALSE),"")</f>
        <v>Bankprotokollstatus umsetzen</v>
      </c>
      <c r="V2164" s="10" t="str">
        <f>IFERROR(VLOOKUP(BTT[[#This Row],[Verwendetes Formular
(Auswahl falls relevant)]],Formulare[[Formularbezeichnung]:[Formularname (technisch)]],2,FALSE),"")</f>
        <v/>
      </c>
      <c r="Y2164" s="4"/>
      <c r="AK2164" s="10" t="str">
        <f>IF(BTT[[#This Row],[Subprozess
(optionale Auswahl)]]="","okay",IF(VLOOKUP(BTT[[#This Row],[Subprozess
(optionale Auswahl)]],BPML[[Subprozess]:[Zugeordneter Hauptprozess]],3,FALSE)=BTT[[#This Row],[Hauptprozess
(Pflichtauswahl)]],"okay","falscher Subprozess"))</f>
        <v>okay</v>
      </c>
      <c r="AL2164" t="str">
        <f>IF(aktives_Teilprojekt="Master","",IF(BTT[[#This Row],[Verantwortliches TP
(automatisch)]]=VLOOKUP(aktives_Teilprojekt,Teilprojekte[[Teilprojekte]:[Kürzel]],2,FALSE),"okay","Hauptprozess anderes TP"))</f>
        <v>okay</v>
      </c>
      <c r="AM2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4" s="10" t="str">
        <f>IFERROR(IF(BTT[[#This Row],[SAP-Modul
(Pflichtauswahl)]]&lt;&gt;VLOOKUP(BTT[[#This Row],[Verwendete Transaktion (Pflichtauswahl)]],Transaktionen[[Transaktionen]:[Modul]],3,FALSE),"Modul anders","okay"),"")</f>
        <v>okay</v>
      </c>
      <c r="AP2164" s="10" t="str">
        <f>IFERROR(IF(COUNTIFS(BTT[Verwendete Transaktion (Pflichtauswahl)],BTT[[#This Row],[Verwendete Transaktion (Pflichtauswahl)]],BTT[SAP-Modul
(Pflichtauswahl)],"&lt;&gt;"&amp;BTT[[#This Row],[SAP-Modul
(Pflichtauswahl)]])&gt;0,"Modul anders","okay"),"")</f>
        <v>okay</v>
      </c>
      <c r="AQ2164" s="10" t="str">
        <f>IFERROR(IF(COUNTIFS(BTT[Verwendete Transaktion (Pflichtauswahl)],BTT[[#This Row],[Verwendete Transaktion (Pflichtauswahl)]],BTT[Verantwortliches TP
(automatisch)],"&lt;&gt;"&amp;BTT[[#This Row],[Verantwortliches TP
(automatisch)]])&gt;0,"Transaktion mehrfach","okay"),"")</f>
        <v>okay</v>
      </c>
      <c r="AR2164" s="10" t="str">
        <f>IFERROR(IF(COUNTIFS(BTT[Verwendete Transaktion (Pflichtauswahl)],BTT[[#This Row],[Verwendete Transaktion (Pflichtauswahl)]],BTT[Verantwortliches TP
(automatisch)],"&lt;&gt;"&amp;VLOOKUP(aktives_Teilprojekt,Teilprojekte[[Teilprojekte]:[Kürzel]],2,FALSE))&gt;0,"Transaktion mehrfach","okay"),"")</f>
        <v>okay</v>
      </c>
      <c r="AS2164" s="10" t="s">
        <v>12891</v>
      </c>
      <c r="AT2164" s="10"/>
    </row>
    <row r="2165" spans="1:46" x14ac:dyDescent="0.25">
      <c r="A2165" s="14" t="str">
        <f>IFERROR(IF(BTT[[#This Row],[Lfd Nr. 
(aus konsolidierter Datei)]]&lt;&gt;"",BTT[[#This Row],[Lfd Nr. 
(aus konsolidierter Datei)]],VLOOKUP(aktives_Teilprojekt,Teilprojekte[[Teilprojekte]:[Kürzel]],2,FALSE)&amp;ROW(BTT[[#This Row],[Lfd Nr.
(automatisch)]])-2),"")</f>
        <v>FI2135</v>
      </c>
      <c r="B2165" s="15"/>
      <c r="C2165" s="15"/>
      <c r="E2165" s="10" t="str">
        <f>IFERROR(IF(NOT(BTT[[#This Row],[Manuelle Änderung des Verantwortliches TP
(Auswahl - bei Bedarf)]]=""),BTT[[#This Row],[Manuelle Änderung des Verantwortliches TP
(Auswahl - bei Bedarf)]],VLOOKUP(BTT[[#This Row],[Hauptprozess
(Pflichtauswahl)]],Hauptprozesse[],3,FALSE)),"")</f>
        <v>FI</v>
      </c>
      <c r="F2165" t="s">
        <v>3</v>
      </c>
      <c r="G2165" t="s">
        <v>14158</v>
      </c>
      <c r="H2165" s="10" t="s">
        <v>3</v>
      </c>
      <c r="I2165" t="s">
        <v>489</v>
      </c>
      <c r="J2165" s="10" t="str">
        <f>IFERROR(VLOOKUP(BTT[[#This Row],[Verwendete Transaktion (Pflichtauswahl)]],Transaktionen[[Transaktionen]:[Langtext]],2,FALSE),"")</f>
        <v>Payments: Medienkonfiguration ETEBAC</v>
      </c>
      <c r="V2165" s="10" t="str">
        <f>IFERROR(VLOOKUP(BTT[[#This Row],[Verwendetes Formular
(Auswahl falls relevant)]],Formulare[[Formularbezeichnung]:[Formularname (technisch)]],2,FALSE),"")</f>
        <v/>
      </c>
      <c r="Y2165" s="4"/>
      <c r="AK2165" s="10" t="str">
        <f>IF(BTT[[#This Row],[Subprozess
(optionale Auswahl)]]="","okay",IF(VLOOKUP(BTT[[#This Row],[Subprozess
(optionale Auswahl)]],BPML[[Subprozess]:[Zugeordneter Hauptprozess]],3,FALSE)=BTT[[#This Row],[Hauptprozess
(Pflichtauswahl)]],"okay","falscher Subprozess"))</f>
        <v>okay</v>
      </c>
      <c r="AL2165" t="str">
        <f>IF(aktives_Teilprojekt="Master","",IF(BTT[[#This Row],[Verantwortliches TP
(automatisch)]]=VLOOKUP(aktives_Teilprojekt,Teilprojekte[[Teilprojekte]:[Kürzel]],2,FALSE),"okay","Hauptprozess anderes TP"))</f>
        <v>okay</v>
      </c>
      <c r="AM2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5" s="10" t="str">
        <f>IFERROR(IF(BTT[[#This Row],[SAP-Modul
(Pflichtauswahl)]]&lt;&gt;VLOOKUP(BTT[[#This Row],[Verwendete Transaktion (Pflichtauswahl)]],Transaktionen[[Transaktionen]:[Modul]],3,FALSE),"Modul anders","okay"),"")</f>
        <v>okay</v>
      </c>
      <c r="AP2165" s="10" t="str">
        <f>IFERROR(IF(COUNTIFS(BTT[Verwendete Transaktion (Pflichtauswahl)],BTT[[#This Row],[Verwendete Transaktion (Pflichtauswahl)]],BTT[SAP-Modul
(Pflichtauswahl)],"&lt;&gt;"&amp;BTT[[#This Row],[SAP-Modul
(Pflichtauswahl)]])&gt;0,"Modul anders","okay"),"")</f>
        <v>okay</v>
      </c>
      <c r="AQ2165" s="10" t="str">
        <f>IFERROR(IF(COUNTIFS(BTT[Verwendete Transaktion (Pflichtauswahl)],BTT[[#This Row],[Verwendete Transaktion (Pflichtauswahl)]],BTT[Verantwortliches TP
(automatisch)],"&lt;&gt;"&amp;BTT[[#This Row],[Verantwortliches TP
(automatisch)]])&gt;0,"Transaktion mehrfach","okay"),"")</f>
        <v>okay</v>
      </c>
      <c r="AR2165" s="10" t="str">
        <f>IFERROR(IF(COUNTIFS(BTT[Verwendete Transaktion (Pflichtauswahl)],BTT[[#This Row],[Verwendete Transaktion (Pflichtauswahl)]],BTT[Verantwortliches TP
(automatisch)],"&lt;&gt;"&amp;VLOOKUP(aktives_Teilprojekt,Teilprojekte[[Teilprojekte]:[Kürzel]],2,FALSE))&gt;0,"Transaktion mehrfach","okay"),"")</f>
        <v>okay</v>
      </c>
      <c r="AS2165" s="10" t="s">
        <v>12892</v>
      </c>
      <c r="AT2165" s="10"/>
    </row>
    <row r="2166" spans="1:46" x14ac:dyDescent="0.25">
      <c r="A2166" s="14" t="str">
        <f>IFERROR(IF(BTT[[#This Row],[Lfd Nr. 
(aus konsolidierter Datei)]]&lt;&gt;"",BTT[[#This Row],[Lfd Nr. 
(aus konsolidierter Datei)]],VLOOKUP(aktives_Teilprojekt,Teilprojekte[[Teilprojekte]:[Kürzel]],2,FALSE)&amp;ROW(BTT[[#This Row],[Lfd Nr.
(automatisch)]])-2),"")</f>
        <v>FI2136</v>
      </c>
      <c r="B2166" s="15"/>
      <c r="C2166" s="15"/>
      <c r="E2166" s="10" t="str">
        <f>IFERROR(IF(NOT(BTT[[#This Row],[Manuelle Änderung des Verantwortliches TP
(Auswahl - bei Bedarf)]]=""),BTT[[#This Row],[Manuelle Änderung des Verantwortliches TP
(Auswahl - bei Bedarf)]],VLOOKUP(BTT[[#This Row],[Hauptprozess
(Pflichtauswahl)]],Hauptprozesse[],3,FALSE)),"")</f>
        <v>FI</v>
      </c>
      <c r="F2166" t="s">
        <v>3</v>
      </c>
      <c r="G2166" t="s">
        <v>14158</v>
      </c>
      <c r="H2166" s="10" t="s">
        <v>3</v>
      </c>
      <c r="I2166" t="s">
        <v>485</v>
      </c>
      <c r="J2166" s="10" t="str">
        <f>IFERROR(VLOOKUP(BTT[[#This Row],[Verwendete Transaktion (Pflichtauswahl)]],Transaktionen[[Transaktionen]:[Langtext]],2,FALSE),"")</f>
        <v>Medium Zusatzdaten</v>
      </c>
      <c r="V2166" s="10" t="str">
        <f>IFERROR(VLOOKUP(BTT[[#This Row],[Verwendetes Formular
(Auswahl falls relevant)]],Formulare[[Formularbezeichnung]:[Formularname (technisch)]],2,FALSE),"")</f>
        <v/>
      </c>
      <c r="Y2166" s="4"/>
      <c r="AK2166" s="10" t="str">
        <f>IF(BTT[[#This Row],[Subprozess
(optionale Auswahl)]]="","okay",IF(VLOOKUP(BTT[[#This Row],[Subprozess
(optionale Auswahl)]],BPML[[Subprozess]:[Zugeordneter Hauptprozess]],3,FALSE)=BTT[[#This Row],[Hauptprozess
(Pflichtauswahl)]],"okay","falscher Subprozess"))</f>
        <v>okay</v>
      </c>
      <c r="AL2166" t="str">
        <f>IF(aktives_Teilprojekt="Master","",IF(BTT[[#This Row],[Verantwortliches TP
(automatisch)]]=VLOOKUP(aktives_Teilprojekt,Teilprojekte[[Teilprojekte]:[Kürzel]],2,FALSE),"okay","Hauptprozess anderes TP"))</f>
        <v>okay</v>
      </c>
      <c r="AM2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6" s="10" t="str">
        <f>IFERROR(IF(BTT[[#This Row],[SAP-Modul
(Pflichtauswahl)]]&lt;&gt;VLOOKUP(BTT[[#This Row],[Verwendete Transaktion (Pflichtauswahl)]],Transaktionen[[Transaktionen]:[Modul]],3,FALSE),"Modul anders","okay"),"")</f>
        <v>okay</v>
      </c>
      <c r="AP2166" s="10" t="str">
        <f>IFERROR(IF(COUNTIFS(BTT[Verwendete Transaktion (Pflichtauswahl)],BTT[[#This Row],[Verwendete Transaktion (Pflichtauswahl)]],BTT[SAP-Modul
(Pflichtauswahl)],"&lt;&gt;"&amp;BTT[[#This Row],[SAP-Modul
(Pflichtauswahl)]])&gt;0,"Modul anders","okay"),"")</f>
        <v>okay</v>
      </c>
      <c r="AQ2166" s="10" t="str">
        <f>IFERROR(IF(COUNTIFS(BTT[Verwendete Transaktion (Pflichtauswahl)],BTT[[#This Row],[Verwendete Transaktion (Pflichtauswahl)]],BTT[Verantwortliches TP
(automatisch)],"&lt;&gt;"&amp;BTT[[#This Row],[Verantwortliches TP
(automatisch)]])&gt;0,"Transaktion mehrfach","okay"),"")</f>
        <v>okay</v>
      </c>
      <c r="AR2166" s="10" t="str">
        <f>IFERROR(IF(COUNTIFS(BTT[Verwendete Transaktion (Pflichtauswahl)],BTT[[#This Row],[Verwendete Transaktion (Pflichtauswahl)]],BTT[Verantwortliches TP
(automatisch)],"&lt;&gt;"&amp;VLOOKUP(aktives_Teilprojekt,Teilprojekte[[Teilprojekte]:[Kürzel]],2,FALSE))&gt;0,"Transaktion mehrfach","okay"),"")</f>
        <v>okay</v>
      </c>
      <c r="AS2166" s="10" t="s">
        <v>12893</v>
      </c>
      <c r="AT2166" s="10"/>
    </row>
    <row r="2167" spans="1:46" x14ac:dyDescent="0.25">
      <c r="A2167" s="14" t="str">
        <f>IFERROR(IF(BTT[[#This Row],[Lfd Nr. 
(aus konsolidierter Datei)]]&lt;&gt;"",BTT[[#This Row],[Lfd Nr. 
(aus konsolidierter Datei)]],VLOOKUP(aktives_Teilprojekt,Teilprojekte[[Teilprojekte]:[Kürzel]],2,FALSE)&amp;ROW(BTT[[#This Row],[Lfd Nr.
(automatisch)]])-2),"")</f>
        <v>FI2137</v>
      </c>
      <c r="B2167" s="15"/>
      <c r="C2167" s="15"/>
      <c r="E2167" s="10" t="str">
        <f>IFERROR(IF(NOT(BTT[[#This Row],[Manuelle Änderung des Verantwortliches TP
(Auswahl - bei Bedarf)]]=""),BTT[[#This Row],[Manuelle Änderung des Verantwortliches TP
(Auswahl - bei Bedarf)]],VLOOKUP(BTT[[#This Row],[Hauptprozess
(Pflichtauswahl)]],Hauptprozesse[],3,FALSE)),"")</f>
        <v>FI</v>
      </c>
      <c r="F2167" t="s">
        <v>3</v>
      </c>
      <c r="G2167" t="s">
        <v>14158</v>
      </c>
      <c r="H2167" s="10" t="s">
        <v>3</v>
      </c>
      <c r="I2167" t="s">
        <v>493</v>
      </c>
      <c r="J2167" s="10" t="str">
        <f>IFERROR(VLOOKUP(BTT[[#This Row],[Verwendete Transaktion (Pflichtauswahl)]],Transaktionen[[Transaktionen]:[Langtext]],2,FALSE),"")</f>
        <v>Feldkatalog</v>
      </c>
      <c r="V2167" s="10" t="str">
        <f>IFERROR(VLOOKUP(BTT[[#This Row],[Verwendetes Formular
(Auswahl falls relevant)]],Formulare[[Formularbezeichnung]:[Formularname (technisch)]],2,FALSE),"")</f>
        <v/>
      </c>
      <c r="Y2167" s="4"/>
      <c r="AK2167" s="10" t="str">
        <f>IF(BTT[[#This Row],[Subprozess
(optionale Auswahl)]]="","okay",IF(VLOOKUP(BTT[[#This Row],[Subprozess
(optionale Auswahl)]],BPML[[Subprozess]:[Zugeordneter Hauptprozess]],3,FALSE)=BTT[[#This Row],[Hauptprozess
(Pflichtauswahl)]],"okay","falscher Subprozess"))</f>
        <v>okay</v>
      </c>
      <c r="AL2167" t="str">
        <f>IF(aktives_Teilprojekt="Master","",IF(BTT[[#This Row],[Verantwortliches TP
(automatisch)]]=VLOOKUP(aktives_Teilprojekt,Teilprojekte[[Teilprojekte]:[Kürzel]],2,FALSE),"okay","Hauptprozess anderes TP"))</f>
        <v>okay</v>
      </c>
      <c r="AM2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7" s="10" t="str">
        <f>IFERROR(IF(BTT[[#This Row],[SAP-Modul
(Pflichtauswahl)]]&lt;&gt;VLOOKUP(BTT[[#This Row],[Verwendete Transaktion (Pflichtauswahl)]],Transaktionen[[Transaktionen]:[Modul]],3,FALSE),"Modul anders","okay"),"")</f>
        <v>okay</v>
      </c>
      <c r="AP2167" s="10" t="str">
        <f>IFERROR(IF(COUNTIFS(BTT[Verwendete Transaktion (Pflichtauswahl)],BTT[[#This Row],[Verwendete Transaktion (Pflichtauswahl)]],BTT[SAP-Modul
(Pflichtauswahl)],"&lt;&gt;"&amp;BTT[[#This Row],[SAP-Modul
(Pflichtauswahl)]])&gt;0,"Modul anders","okay"),"")</f>
        <v>okay</v>
      </c>
      <c r="AQ2167" s="10" t="str">
        <f>IFERROR(IF(COUNTIFS(BTT[Verwendete Transaktion (Pflichtauswahl)],BTT[[#This Row],[Verwendete Transaktion (Pflichtauswahl)]],BTT[Verantwortliches TP
(automatisch)],"&lt;&gt;"&amp;BTT[[#This Row],[Verantwortliches TP
(automatisch)]])&gt;0,"Transaktion mehrfach","okay"),"")</f>
        <v>okay</v>
      </c>
      <c r="AR2167" s="10" t="str">
        <f>IFERROR(IF(COUNTIFS(BTT[Verwendete Transaktion (Pflichtauswahl)],BTT[[#This Row],[Verwendete Transaktion (Pflichtauswahl)]],BTT[Verantwortliches TP
(automatisch)],"&lt;&gt;"&amp;VLOOKUP(aktives_Teilprojekt,Teilprojekte[[Teilprojekte]:[Kürzel]],2,FALSE))&gt;0,"Transaktion mehrfach","okay"),"")</f>
        <v>okay</v>
      </c>
      <c r="AS2167" s="10" t="s">
        <v>12894</v>
      </c>
      <c r="AT2167" s="10"/>
    </row>
    <row r="2168" spans="1:46" x14ac:dyDescent="0.25">
      <c r="A2168" s="14" t="str">
        <f>IFERROR(IF(BTT[[#This Row],[Lfd Nr. 
(aus konsolidierter Datei)]]&lt;&gt;"",BTT[[#This Row],[Lfd Nr. 
(aus konsolidierter Datei)]],VLOOKUP(aktives_Teilprojekt,Teilprojekte[[Teilprojekte]:[Kürzel]],2,FALSE)&amp;ROW(BTT[[#This Row],[Lfd Nr.
(automatisch)]])-2),"")</f>
        <v>FI2138</v>
      </c>
      <c r="B2168" s="15"/>
      <c r="C2168" s="15"/>
      <c r="E2168" s="10" t="str">
        <f>IFERROR(IF(NOT(BTT[[#This Row],[Manuelle Änderung des Verantwortliches TP
(Auswahl - bei Bedarf)]]=""),BTT[[#This Row],[Manuelle Änderung des Verantwortliches TP
(Auswahl - bei Bedarf)]],VLOOKUP(BTT[[#This Row],[Hauptprozess
(Pflichtauswahl)]],Hauptprozesse[],3,FALSE)),"")</f>
        <v>FI</v>
      </c>
      <c r="F2168" t="s">
        <v>3</v>
      </c>
      <c r="G2168" t="s">
        <v>14158</v>
      </c>
      <c r="H2168" s="10" t="s">
        <v>3</v>
      </c>
      <c r="I2168" t="s">
        <v>495</v>
      </c>
      <c r="J2168" s="10" t="str">
        <f>IFERROR(VLOOKUP(BTT[[#This Row],[Verwendete Transaktion (Pflichtauswahl)]],Transaktionen[[Transaktionen]:[Langtext]],2,FALSE),"")</f>
        <v>Profil</v>
      </c>
      <c r="V2168" s="10" t="str">
        <f>IFERROR(VLOOKUP(BTT[[#This Row],[Verwendetes Formular
(Auswahl falls relevant)]],Formulare[[Formularbezeichnung]:[Formularname (technisch)]],2,FALSE),"")</f>
        <v/>
      </c>
      <c r="Y2168" s="4"/>
      <c r="AK2168" s="10" t="str">
        <f>IF(BTT[[#This Row],[Subprozess
(optionale Auswahl)]]="","okay",IF(VLOOKUP(BTT[[#This Row],[Subprozess
(optionale Auswahl)]],BPML[[Subprozess]:[Zugeordneter Hauptprozess]],3,FALSE)=BTT[[#This Row],[Hauptprozess
(Pflichtauswahl)]],"okay","falscher Subprozess"))</f>
        <v>okay</v>
      </c>
      <c r="AL2168" t="str">
        <f>IF(aktives_Teilprojekt="Master","",IF(BTT[[#This Row],[Verantwortliches TP
(automatisch)]]=VLOOKUP(aktives_Teilprojekt,Teilprojekte[[Teilprojekte]:[Kürzel]],2,FALSE),"okay","Hauptprozess anderes TP"))</f>
        <v>okay</v>
      </c>
      <c r="AM2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8" s="10" t="str">
        <f>IFERROR(IF(BTT[[#This Row],[SAP-Modul
(Pflichtauswahl)]]&lt;&gt;VLOOKUP(BTT[[#This Row],[Verwendete Transaktion (Pflichtauswahl)]],Transaktionen[[Transaktionen]:[Modul]],3,FALSE),"Modul anders","okay"),"")</f>
        <v>okay</v>
      </c>
      <c r="AP2168" s="10" t="str">
        <f>IFERROR(IF(COUNTIFS(BTT[Verwendete Transaktion (Pflichtauswahl)],BTT[[#This Row],[Verwendete Transaktion (Pflichtauswahl)]],BTT[SAP-Modul
(Pflichtauswahl)],"&lt;&gt;"&amp;BTT[[#This Row],[SAP-Modul
(Pflichtauswahl)]])&gt;0,"Modul anders","okay"),"")</f>
        <v>okay</v>
      </c>
      <c r="AQ2168" s="10" t="str">
        <f>IFERROR(IF(COUNTIFS(BTT[Verwendete Transaktion (Pflichtauswahl)],BTT[[#This Row],[Verwendete Transaktion (Pflichtauswahl)]],BTT[Verantwortliches TP
(automatisch)],"&lt;&gt;"&amp;BTT[[#This Row],[Verantwortliches TP
(automatisch)]])&gt;0,"Transaktion mehrfach","okay"),"")</f>
        <v>okay</v>
      </c>
      <c r="AR2168" s="10" t="str">
        <f>IFERROR(IF(COUNTIFS(BTT[Verwendete Transaktion (Pflichtauswahl)],BTT[[#This Row],[Verwendete Transaktion (Pflichtauswahl)]],BTT[Verantwortliches TP
(automatisch)],"&lt;&gt;"&amp;VLOOKUP(aktives_Teilprojekt,Teilprojekte[[Teilprojekte]:[Kürzel]],2,FALSE))&gt;0,"Transaktion mehrfach","okay"),"")</f>
        <v>okay</v>
      </c>
      <c r="AS2168" s="10" t="s">
        <v>12895</v>
      </c>
      <c r="AT2168" s="10"/>
    </row>
    <row r="2169" spans="1:46" x14ac:dyDescent="0.25">
      <c r="A2169" s="14" t="str">
        <f>IFERROR(IF(BTT[[#This Row],[Lfd Nr. 
(aus konsolidierter Datei)]]&lt;&gt;"",BTT[[#This Row],[Lfd Nr. 
(aus konsolidierter Datei)]],VLOOKUP(aktives_Teilprojekt,Teilprojekte[[Teilprojekte]:[Kürzel]],2,FALSE)&amp;ROW(BTT[[#This Row],[Lfd Nr.
(automatisch)]])-2),"")</f>
        <v>FI2139</v>
      </c>
      <c r="B2169" s="15"/>
      <c r="C2169" s="15"/>
      <c r="E2169" s="10" t="str">
        <f>IFERROR(IF(NOT(BTT[[#This Row],[Manuelle Änderung des Verantwortliches TP
(Auswahl - bei Bedarf)]]=""),BTT[[#This Row],[Manuelle Änderung des Verantwortliches TP
(Auswahl - bei Bedarf)]],VLOOKUP(BTT[[#This Row],[Hauptprozess
(Pflichtauswahl)]],Hauptprozesse[],3,FALSE)),"")</f>
        <v>FI</v>
      </c>
      <c r="F2169" t="s">
        <v>3</v>
      </c>
      <c r="G2169" t="s">
        <v>14158</v>
      </c>
      <c r="H2169" s="10" t="s">
        <v>3</v>
      </c>
      <c r="I2169" t="s">
        <v>511</v>
      </c>
      <c r="J2169" s="10" t="str">
        <f>IFERROR(VLOOKUP(BTT[[#This Row],[Verwendete Transaktion (Pflichtauswahl)]],Transaktionen[[Transaktionen]:[Langtext]],2,FALSE),"")</f>
        <v>Übersicht Einzelzahlungen</v>
      </c>
      <c r="V2169" s="10" t="str">
        <f>IFERROR(VLOOKUP(BTT[[#This Row],[Verwendetes Formular
(Auswahl falls relevant)]],Formulare[[Formularbezeichnung]:[Formularname (technisch)]],2,FALSE),"")</f>
        <v/>
      </c>
      <c r="Y2169" s="4"/>
      <c r="AK2169" s="10" t="str">
        <f>IF(BTT[[#This Row],[Subprozess
(optionale Auswahl)]]="","okay",IF(VLOOKUP(BTT[[#This Row],[Subprozess
(optionale Auswahl)]],BPML[[Subprozess]:[Zugeordneter Hauptprozess]],3,FALSE)=BTT[[#This Row],[Hauptprozess
(Pflichtauswahl)]],"okay","falscher Subprozess"))</f>
        <v>okay</v>
      </c>
      <c r="AL2169" t="str">
        <f>IF(aktives_Teilprojekt="Master","",IF(BTT[[#This Row],[Verantwortliches TP
(automatisch)]]=VLOOKUP(aktives_Teilprojekt,Teilprojekte[[Teilprojekte]:[Kürzel]],2,FALSE),"okay","Hauptprozess anderes TP"))</f>
        <v>okay</v>
      </c>
      <c r="AM2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9" s="10" t="str">
        <f>IFERROR(IF(BTT[[#This Row],[SAP-Modul
(Pflichtauswahl)]]&lt;&gt;VLOOKUP(BTT[[#This Row],[Verwendete Transaktion (Pflichtauswahl)]],Transaktionen[[Transaktionen]:[Modul]],3,FALSE),"Modul anders","okay"),"")</f>
        <v>okay</v>
      </c>
      <c r="AP2169" s="10" t="str">
        <f>IFERROR(IF(COUNTIFS(BTT[Verwendete Transaktion (Pflichtauswahl)],BTT[[#This Row],[Verwendete Transaktion (Pflichtauswahl)]],BTT[SAP-Modul
(Pflichtauswahl)],"&lt;&gt;"&amp;BTT[[#This Row],[SAP-Modul
(Pflichtauswahl)]])&gt;0,"Modul anders","okay"),"")</f>
        <v>okay</v>
      </c>
      <c r="AQ2169" s="10" t="str">
        <f>IFERROR(IF(COUNTIFS(BTT[Verwendete Transaktion (Pflichtauswahl)],BTT[[#This Row],[Verwendete Transaktion (Pflichtauswahl)]],BTT[Verantwortliches TP
(automatisch)],"&lt;&gt;"&amp;BTT[[#This Row],[Verantwortliches TP
(automatisch)]])&gt;0,"Transaktion mehrfach","okay"),"")</f>
        <v>okay</v>
      </c>
      <c r="AR2169" s="10" t="str">
        <f>IFERROR(IF(COUNTIFS(BTT[Verwendete Transaktion (Pflichtauswahl)],BTT[[#This Row],[Verwendete Transaktion (Pflichtauswahl)]],BTT[Verantwortliches TP
(automatisch)],"&lt;&gt;"&amp;VLOOKUP(aktives_Teilprojekt,Teilprojekte[[Teilprojekte]:[Kürzel]],2,FALSE))&gt;0,"Transaktion mehrfach","okay"),"")</f>
        <v>okay</v>
      </c>
      <c r="AS2169" s="10" t="s">
        <v>12896</v>
      </c>
      <c r="AT2169" s="10"/>
    </row>
    <row r="2170" spans="1:46" x14ac:dyDescent="0.25">
      <c r="A2170" s="14" t="str">
        <f>IFERROR(IF(BTT[[#This Row],[Lfd Nr. 
(aus konsolidierter Datei)]]&lt;&gt;"",BTT[[#This Row],[Lfd Nr. 
(aus konsolidierter Datei)]],VLOOKUP(aktives_Teilprojekt,Teilprojekte[[Teilprojekte]:[Kürzel]],2,FALSE)&amp;ROW(BTT[[#This Row],[Lfd Nr.
(automatisch)]])-2),"")</f>
        <v>FI2140</v>
      </c>
      <c r="B2170" s="15"/>
      <c r="C2170" s="15"/>
      <c r="E2170" s="10" t="str">
        <f>IFERROR(IF(NOT(BTT[[#This Row],[Manuelle Änderung des Verantwortliches TP
(Auswahl - bei Bedarf)]]=""),BTT[[#This Row],[Manuelle Änderung des Verantwortliches TP
(Auswahl - bei Bedarf)]],VLOOKUP(BTT[[#This Row],[Hauptprozess
(Pflichtauswahl)]],Hauptprozesse[],3,FALSE)),"")</f>
        <v>FI</v>
      </c>
      <c r="F2170" t="s">
        <v>3</v>
      </c>
      <c r="G2170" t="s">
        <v>14158</v>
      </c>
      <c r="H2170" s="10" t="s">
        <v>3</v>
      </c>
      <c r="I2170" t="s">
        <v>6597</v>
      </c>
      <c r="J2170" s="10" t="str">
        <f>IFERROR(VLOOKUP(BTT[[#This Row],[Verwendete Transaktion (Pflichtauswahl)]],Transaktionen[[Transaktionen]:[Langtext]],2,FALSE),"")</f>
        <v>Programmverhalten SAP-Systeme</v>
      </c>
      <c r="V2170" s="10" t="str">
        <f>IFERROR(VLOOKUP(BTT[[#This Row],[Verwendetes Formular
(Auswahl falls relevant)]],Formulare[[Formularbezeichnung]:[Formularname (technisch)]],2,FALSE),"")</f>
        <v/>
      </c>
      <c r="Y2170" s="4"/>
      <c r="AK2170" s="10" t="str">
        <f>IF(BTT[[#This Row],[Subprozess
(optionale Auswahl)]]="","okay",IF(VLOOKUP(BTT[[#This Row],[Subprozess
(optionale Auswahl)]],BPML[[Subprozess]:[Zugeordneter Hauptprozess]],3,FALSE)=BTT[[#This Row],[Hauptprozess
(Pflichtauswahl)]],"okay","falscher Subprozess"))</f>
        <v>okay</v>
      </c>
      <c r="AL2170" t="str">
        <f>IF(aktives_Teilprojekt="Master","",IF(BTT[[#This Row],[Verantwortliches TP
(automatisch)]]=VLOOKUP(aktives_Teilprojekt,Teilprojekte[[Teilprojekte]:[Kürzel]],2,FALSE),"okay","Hauptprozess anderes TP"))</f>
        <v>okay</v>
      </c>
      <c r="AM2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0" s="10" t="str">
        <f>IFERROR(IF(BTT[[#This Row],[SAP-Modul
(Pflichtauswahl)]]&lt;&gt;VLOOKUP(BTT[[#This Row],[Verwendete Transaktion (Pflichtauswahl)]],Transaktionen[[Transaktionen]:[Modul]],3,FALSE),"Modul anders","okay"),"")</f>
        <v>okay</v>
      </c>
      <c r="AP2170" s="10" t="str">
        <f>IFERROR(IF(COUNTIFS(BTT[Verwendete Transaktion (Pflichtauswahl)],BTT[[#This Row],[Verwendete Transaktion (Pflichtauswahl)]],BTT[SAP-Modul
(Pflichtauswahl)],"&lt;&gt;"&amp;BTT[[#This Row],[SAP-Modul
(Pflichtauswahl)]])&gt;0,"Modul anders","okay"),"")</f>
        <v>okay</v>
      </c>
      <c r="AQ2170" s="10" t="str">
        <f>IFERROR(IF(COUNTIFS(BTT[Verwendete Transaktion (Pflichtauswahl)],BTT[[#This Row],[Verwendete Transaktion (Pflichtauswahl)]],BTT[Verantwortliches TP
(automatisch)],"&lt;&gt;"&amp;BTT[[#This Row],[Verantwortliches TP
(automatisch)]])&gt;0,"Transaktion mehrfach","okay"),"")</f>
        <v>okay</v>
      </c>
      <c r="AR2170" s="10" t="str">
        <f>IFERROR(IF(COUNTIFS(BTT[Verwendete Transaktion (Pflichtauswahl)],BTT[[#This Row],[Verwendete Transaktion (Pflichtauswahl)]],BTT[Verantwortliches TP
(automatisch)],"&lt;&gt;"&amp;VLOOKUP(aktives_Teilprojekt,Teilprojekte[[Teilprojekte]:[Kürzel]],2,FALSE))&gt;0,"Transaktion mehrfach","okay"),"")</f>
        <v>okay</v>
      </c>
      <c r="AS2170" s="10" t="s">
        <v>12897</v>
      </c>
      <c r="AT2170" s="10"/>
    </row>
    <row r="2171" spans="1:46" x14ac:dyDescent="0.25">
      <c r="A2171" s="14" t="str">
        <f>IFERROR(IF(BTT[[#This Row],[Lfd Nr. 
(aus konsolidierter Datei)]]&lt;&gt;"",BTT[[#This Row],[Lfd Nr. 
(aus konsolidierter Datei)]],VLOOKUP(aktives_Teilprojekt,Teilprojekte[[Teilprojekte]:[Kürzel]],2,FALSE)&amp;ROW(BTT[[#This Row],[Lfd Nr.
(automatisch)]])-2),"")</f>
        <v>FI2141</v>
      </c>
      <c r="B2171" s="15"/>
      <c r="C2171" s="15"/>
      <c r="E2171" s="10" t="str">
        <f>IFERROR(IF(NOT(BTT[[#This Row],[Manuelle Änderung des Verantwortliches TP
(Auswahl - bei Bedarf)]]=""),BTT[[#This Row],[Manuelle Änderung des Verantwortliches TP
(Auswahl - bei Bedarf)]],VLOOKUP(BTT[[#This Row],[Hauptprozess
(Pflichtauswahl)]],Hauptprozesse[],3,FALSE)),"")</f>
        <v>FI</v>
      </c>
      <c r="F2171" t="s">
        <v>3</v>
      </c>
      <c r="G2171" t="s">
        <v>14158</v>
      </c>
      <c r="H2171" s="10" t="s">
        <v>3</v>
      </c>
      <c r="I2171" t="s">
        <v>6598</v>
      </c>
      <c r="J2171" s="10" t="str">
        <f>IFERROR(VLOOKUP(BTT[[#This Row],[Verwendete Transaktion (Pflichtauswahl)]],Transaktionen[[Transaktionen]:[Langtext]],2,FALSE),"")</f>
        <v>Buchungskreis</v>
      </c>
      <c r="V2171" s="10" t="str">
        <f>IFERROR(VLOOKUP(BTT[[#This Row],[Verwendetes Formular
(Auswahl falls relevant)]],Formulare[[Formularbezeichnung]:[Formularname (technisch)]],2,FALSE),"")</f>
        <v/>
      </c>
      <c r="Y2171" s="4"/>
      <c r="AK2171" s="10" t="str">
        <f>IF(BTT[[#This Row],[Subprozess
(optionale Auswahl)]]="","okay",IF(VLOOKUP(BTT[[#This Row],[Subprozess
(optionale Auswahl)]],BPML[[Subprozess]:[Zugeordneter Hauptprozess]],3,FALSE)=BTT[[#This Row],[Hauptprozess
(Pflichtauswahl)]],"okay","falscher Subprozess"))</f>
        <v>okay</v>
      </c>
      <c r="AL2171" t="str">
        <f>IF(aktives_Teilprojekt="Master","",IF(BTT[[#This Row],[Verantwortliches TP
(automatisch)]]=VLOOKUP(aktives_Teilprojekt,Teilprojekte[[Teilprojekte]:[Kürzel]],2,FALSE),"okay","Hauptprozess anderes TP"))</f>
        <v>okay</v>
      </c>
      <c r="AM2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1" s="10" t="str">
        <f>IFERROR(IF(BTT[[#This Row],[SAP-Modul
(Pflichtauswahl)]]&lt;&gt;VLOOKUP(BTT[[#This Row],[Verwendete Transaktion (Pflichtauswahl)]],Transaktionen[[Transaktionen]:[Modul]],3,FALSE),"Modul anders","okay"),"")</f>
        <v>okay</v>
      </c>
      <c r="AP2171" s="10" t="str">
        <f>IFERROR(IF(COUNTIFS(BTT[Verwendete Transaktion (Pflichtauswahl)],BTT[[#This Row],[Verwendete Transaktion (Pflichtauswahl)]],BTT[SAP-Modul
(Pflichtauswahl)],"&lt;&gt;"&amp;BTT[[#This Row],[SAP-Modul
(Pflichtauswahl)]])&gt;0,"Modul anders","okay"),"")</f>
        <v>okay</v>
      </c>
      <c r="AQ2171" s="10" t="str">
        <f>IFERROR(IF(COUNTIFS(BTT[Verwendete Transaktion (Pflichtauswahl)],BTT[[#This Row],[Verwendete Transaktion (Pflichtauswahl)]],BTT[Verantwortliches TP
(automatisch)],"&lt;&gt;"&amp;BTT[[#This Row],[Verantwortliches TP
(automatisch)]])&gt;0,"Transaktion mehrfach","okay"),"")</f>
        <v>okay</v>
      </c>
      <c r="AR2171" s="10" t="str">
        <f>IFERROR(IF(COUNTIFS(BTT[Verwendete Transaktion (Pflichtauswahl)],BTT[[#This Row],[Verwendete Transaktion (Pflichtauswahl)]],BTT[Verantwortliches TP
(automatisch)],"&lt;&gt;"&amp;VLOOKUP(aktives_Teilprojekt,Teilprojekte[[Teilprojekte]:[Kürzel]],2,FALSE))&gt;0,"Transaktion mehrfach","okay"),"")</f>
        <v>okay</v>
      </c>
      <c r="AS2171" s="10" t="s">
        <v>12898</v>
      </c>
      <c r="AT2171" s="10"/>
    </row>
    <row r="2172" spans="1:46" x14ac:dyDescent="0.25">
      <c r="A2172" s="14" t="str">
        <f>IFERROR(IF(BTT[[#This Row],[Lfd Nr. 
(aus konsolidierter Datei)]]&lt;&gt;"",BTT[[#This Row],[Lfd Nr. 
(aus konsolidierter Datei)]],VLOOKUP(aktives_Teilprojekt,Teilprojekte[[Teilprojekte]:[Kürzel]],2,FALSE)&amp;ROW(BTT[[#This Row],[Lfd Nr.
(automatisch)]])-2),"")</f>
        <v>FI2142</v>
      </c>
      <c r="B2172" s="15"/>
      <c r="C2172" s="15"/>
      <c r="E2172" s="10" t="str">
        <f>IFERROR(IF(NOT(BTT[[#This Row],[Manuelle Änderung des Verantwortliches TP
(Auswahl - bei Bedarf)]]=""),BTT[[#This Row],[Manuelle Änderung des Verantwortliches TP
(Auswahl - bei Bedarf)]],VLOOKUP(BTT[[#This Row],[Hauptprozess
(Pflichtauswahl)]],Hauptprozesse[],3,FALSE)),"")</f>
        <v>FI</v>
      </c>
      <c r="F2172" t="s">
        <v>3</v>
      </c>
      <c r="G2172" t="s">
        <v>14158</v>
      </c>
      <c r="H2172" s="10" t="s">
        <v>3</v>
      </c>
      <c r="I2172" t="s">
        <v>529</v>
      </c>
      <c r="J2172" s="10" t="str">
        <f>IFERROR(VLOOKUP(BTT[[#This Row],[Verwendete Transaktion (Pflichtauswahl)]],Transaktionen[[Transaktionen]:[Langtext]],2,FALSE),"")</f>
        <v>Zielsysteme</v>
      </c>
      <c r="V2172" s="10" t="str">
        <f>IFERROR(VLOOKUP(BTT[[#This Row],[Verwendetes Formular
(Auswahl falls relevant)]],Formulare[[Formularbezeichnung]:[Formularname (technisch)]],2,FALSE),"")</f>
        <v/>
      </c>
      <c r="Y2172" s="4"/>
      <c r="AK2172" s="10" t="str">
        <f>IF(BTT[[#This Row],[Subprozess
(optionale Auswahl)]]="","okay",IF(VLOOKUP(BTT[[#This Row],[Subprozess
(optionale Auswahl)]],BPML[[Subprozess]:[Zugeordneter Hauptprozess]],3,FALSE)=BTT[[#This Row],[Hauptprozess
(Pflichtauswahl)]],"okay","falscher Subprozess"))</f>
        <v>okay</v>
      </c>
      <c r="AL2172" t="str">
        <f>IF(aktives_Teilprojekt="Master","",IF(BTT[[#This Row],[Verantwortliches TP
(automatisch)]]=VLOOKUP(aktives_Teilprojekt,Teilprojekte[[Teilprojekte]:[Kürzel]],2,FALSE),"okay","Hauptprozess anderes TP"))</f>
        <v>okay</v>
      </c>
      <c r="AM2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2" s="10" t="str">
        <f>IFERROR(IF(BTT[[#This Row],[SAP-Modul
(Pflichtauswahl)]]&lt;&gt;VLOOKUP(BTT[[#This Row],[Verwendete Transaktion (Pflichtauswahl)]],Transaktionen[[Transaktionen]:[Modul]],3,FALSE),"Modul anders","okay"),"")</f>
        <v>okay</v>
      </c>
      <c r="AP2172" s="10" t="str">
        <f>IFERROR(IF(COUNTIFS(BTT[Verwendete Transaktion (Pflichtauswahl)],BTT[[#This Row],[Verwendete Transaktion (Pflichtauswahl)]],BTT[SAP-Modul
(Pflichtauswahl)],"&lt;&gt;"&amp;BTT[[#This Row],[SAP-Modul
(Pflichtauswahl)]])&gt;0,"Modul anders","okay"),"")</f>
        <v>okay</v>
      </c>
      <c r="AQ2172" s="10" t="str">
        <f>IFERROR(IF(COUNTIFS(BTT[Verwendete Transaktion (Pflichtauswahl)],BTT[[#This Row],[Verwendete Transaktion (Pflichtauswahl)]],BTT[Verantwortliches TP
(automatisch)],"&lt;&gt;"&amp;BTT[[#This Row],[Verantwortliches TP
(automatisch)]])&gt;0,"Transaktion mehrfach","okay"),"")</f>
        <v>okay</v>
      </c>
      <c r="AR2172" s="10" t="str">
        <f>IFERROR(IF(COUNTIFS(BTT[Verwendete Transaktion (Pflichtauswahl)],BTT[[#This Row],[Verwendete Transaktion (Pflichtauswahl)]],BTT[Verantwortliches TP
(automatisch)],"&lt;&gt;"&amp;VLOOKUP(aktives_Teilprojekt,Teilprojekte[[Teilprojekte]:[Kürzel]],2,FALSE))&gt;0,"Transaktion mehrfach","okay"),"")</f>
        <v>okay</v>
      </c>
      <c r="AS2172" s="10" t="s">
        <v>12899</v>
      </c>
      <c r="AT2172" s="10"/>
    </row>
    <row r="2173" spans="1:46" x14ac:dyDescent="0.25">
      <c r="A2173" s="14" t="str">
        <f>IFERROR(IF(BTT[[#This Row],[Lfd Nr. 
(aus konsolidierter Datei)]]&lt;&gt;"",BTT[[#This Row],[Lfd Nr. 
(aus konsolidierter Datei)]],VLOOKUP(aktives_Teilprojekt,Teilprojekte[[Teilprojekte]:[Kürzel]],2,FALSE)&amp;ROW(BTT[[#This Row],[Lfd Nr.
(automatisch)]])-2),"")</f>
        <v>FI2143</v>
      </c>
      <c r="B2173" s="15"/>
      <c r="C2173" s="15"/>
      <c r="E2173" s="10" t="str">
        <f>IFERROR(IF(NOT(BTT[[#This Row],[Manuelle Änderung des Verantwortliches TP
(Auswahl - bei Bedarf)]]=""),BTT[[#This Row],[Manuelle Änderung des Verantwortliches TP
(Auswahl - bei Bedarf)]],VLOOKUP(BTT[[#This Row],[Hauptprozess
(Pflichtauswahl)]],Hauptprozesse[],3,FALSE)),"")</f>
        <v>FI</v>
      </c>
      <c r="F2173" t="s">
        <v>3</v>
      </c>
      <c r="G2173" t="s">
        <v>14158</v>
      </c>
      <c r="H2173" s="10" t="s">
        <v>3</v>
      </c>
      <c r="I2173" t="s">
        <v>543</v>
      </c>
      <c r="J2173" s="10" t="str">
        <f>IFERROR(VLOOKUP(BTT[[#This Row],[Verwendete Transaktion (Pflichtauswahl)]],Transaktionen[[Transaktionen]:[Langtext]],2,FALSE),"")</f>
        <v>Regulierungsliste mit Dateireferenz</v>
      </c>
      <c r="V2173" s="10" t="str">
        <f>IFERROR(VLOOKUP(BTT[[#This Row],[Verwendetes Formular
(Auswahl falls relevant)]],Formulare[[Formularbezeichnung]:[Formularname (technisch)]],2,FALSE),"")</f>
        <v/>
      </c>
      <c r="Y2173" s="4"/>
      <c r="AK2173" s="10" t="str">
        <f>IF(BTT[[#This Row],[Subprozess
(optionale Auswahl)]]="","okay",IF(VLOOKUP(BTT[[#This Row],[Subprozess
(optionale Auswahl)]],BPML[[Subprozess]:[Zugeordneter Hauptprozess]],3,FALSE)=BTT[[#This Row],[Hauptprozess
(Pflichtauswahl)]],"okay","falscher Subprozess"))</f>
        <v>okay</v>
      </c>
      <c r="AL2173" t="str">
        <f>IF(aktives_Teilprojekt="Master","",IF(BTT[[#This Row],[Verantwortliches TP
(automatisch)]]=VLOOKUP(aktives_Teilprojekt,Teilprojekte[[Teilprojekte]:[Kürzel]],2,FALSE),"okay","Hauptprozess anderes TP"))</f>
        <v>okay</v>
      </c>
      <c r="AM2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3" s="10" t="str">
        <f>IFERROR(IF(BTT[[#This Row],[SAP-Modul
(Pflichtauswahl)]]&lt;&gt;VLOOKUP(BTT[[#This Row],[Verwendete Transaktion (Pflichtauswahl)]],Transaktionen[[Transaktionen]:[Modul]],3,FALSE),"Modul anders","okay"),"")</f>
        <v>okay</v>
      </c>
      <c r="AP2173" s="10" t="str">
        <f>IFERROR(IF(COUNTIFS(BTT[Verwendete Transaktion (Pflichtauswahl)],BTT[[#This Row],[Verwendete Transaktion (Pflichtauswahl)]],BTT[SAP-Modul
(Pflichtauswahl)],"&lt;&gt;"&amp;BTT[[#This Row],[SAP-Modul
(Pflichtauswahl)]])&gt;0,"Modul anders","okay"),"")</f>
        <v>okay</v>
      </c>
      <c r="AQ2173" s="10" t="str">
        <f>IFERROR(IF(COUNTIFS(BTT[Verwendete Transaktion (Pflichtauswahl)],BTT[[#This Row],[Verwendete Transaktion (Pflichtauswahl)]],BTT[Verantwortliches TP
(automatisch)],"&lt;&gt;"&amp;BTT[[#This Row],[Verantwortliches TP
(automatisch)]])&gt;0,"Transaktion mehrfach","okay"),"")</f>
        <v>okay</v>
      </c>
      <c r="AR2173" s="10" t="str">
        <f>IFERROR(IF(COUNTIFS(BTT[Verwendete Transaktion (Pflichtauswahl)],BTT[[#This Row],[Verwendete Transaktion (Pflichtauswahl)]],BTT[Verantwortliches TP
(automatisch)],"&lt;&gt;"&amp;VLOOKUP(aktives_Teilprojekt,Teilprojekte[[Teilprojekte]:[Kürzel]],2,FALSE))&gt;0,"Transaktion mehrfach","okay"),"")</f>
        <v>okay</v>
      </c>
      <c r="AS2173" s="10" t="s">
        <v>12900</v>
      </c>
      <c r="AT2173" s="10"/>
    </row>
    <row r="2174" spans="1:46" x14ac:dyDescent="0.25">
      <c r="A2174" s="14" t="str">
        <f>IFERROR(IF(BTT[[#This Row],[Lfd Nr. 
(aus konsolidierter Datei)]]&lt;&gt;"",BTT[[#This Row],[Lfd Nr. 
(aus konsolidierter Datei)]],VLOOKUP(aktives_Teilprojekt,Teilprojekte[[Teilprojekte]:[Kürzel]],2,FALSE)&amp;ROW(BTT[[#This Row],[Lfd Nr.
(automatisch)]])-2),"")</f>
        <v>FI2144</v>
      </c>
      <c r="B2174" s="15"/>
      <c r="C2174" s="15"/>
      <c r="E2174" s="10" t="str">
        <f>IFERROR(IF(NOT(BTT[[#This Row],[Manuelle Änderung des Verantwortliches TP
(Auswahl - bei Bedarf)]]=""),BTT[[#This Row],[Manuelle Änderung des Verantwortliches TP
(Auswahl - bei Bedarf)]],VLOOKUP(BTT[[#This Row],[Hauptprozess
(Pflichtauswahl)]],Hauptprozesse[],3,FALSE)),"")</f>
        <v>FI</v>
      </c>
      <c r="F2174" t="s">
        <v>3</v>
      </c>
      <c r="G2174" t="s">
        <v>14158</v>
      </c>
      <c r="H2174" s="10" t="s">
        <v>8458</v>
      </c>
      <c r="I2174" t="s">
        <v>1738</v>
      </c>
      <c r="J2174" s="10" t="str">
        <f>IFERROR(VLOOKUP(BTT[[#This Row],[Verwendete Transaktion (Pflichtauswahl)]],Transaktionen[[Transaktionen]:[Langtext]],2,FALSE),"")</f>
        <v>Parameter für Zahlung von Z.-Anford.</v>
      </c>
      <c r="V2174" s="10" t="str">
        <f>IFERROR(VLOOKUP(BTT[[#This Row],[Verwendetes Formular
(Auswahl falls relevant)]],Formulare[[Formularbezeichnung]:[Formularname (technisch)]],2,FALSE),"")</f>
        <v/>
      </c>
      <c r="Y2174" s="4"/>
      <c r="AK2174" s="10" t="str">
        <f>IF(BTT[[#This Row],[Subprozess
(optionale Auswahl)]]="","okay",IF(VLOOKUP(BTT[[#This Row],[Subprozess
(optionale Auswahl)]],BPML[[Subprozess]:[Zugeordneter Hauptprozess]],3,FALSE)=BTT[[#This Row],[Hauptprozess
(Pflichtauswahl)]],"okay","falscher Subprozess"))</f>
        <v>okay</v>
      </c>
      <c r="AL2174" t="str">
        <f>IF(aktives_Teilprojekt="Master","",IF(BTT[[#This Row],[Verantwortliches TP
(automatisch)]]=VLOOKUP(aktives_Teilprojekt,Teilprojekte[[Teilprojekte]:[Kürzel]],2,FALSE),"okay","Hauptprozess anderes TP"))</f>
        <v>okay</v>
      </c>
      <c r="AM2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4" s="10" t="str">
        <f>IFERROR(IF(BTT[[#This Row],[SAP-Modul
(Pflichtauswahl)]]&lt;&gt;VLOOKUP(BTT[[#This Row],[Verwendete Transaktion (Pflichtauswahl)]],Transaktionen[[Transaktionen]:[Modul]],3,FALSE),"Modul anders","okay"),"")</f>
        <v>okay</v>
      </c>
      <c r="AP2174" s="10" t="str">
        <f>IFERROR(IF(COUNTIFS(BTT[Verwendete Transaktion (Pflichtauswahl)],BTT[[#This Row],[Verwendete Transaktion (Pflichtauswahl)]],BTT[SAP-Modul
(Pflichtauswahl)],"&lt;&gt;"&amp;BTT[[#This Row],[SAP-Modul
(Pflichtauswahl)]])&gt;0,"Modul anders","okay"),"")</f>
        <v>okay</v>
      </c>
      <c r="AQ2174" s="10" t="str">
        <f>IFERROR(IF(COUNTIFS(BTT[Verwendete Transaktion (Pflichtauswahl)],BTT[[#This Row],[Verwendete Transaktion (Pflichtauswahl)]],BTT[Verantwortliches TP
(automatisch)],"&lt;&gt;"&amp;BTT[[#This Row],[Verantwortliches TP
(automatisch)]])&gt;0,"Transaktion mehrfach","okay"),"")</f>
        <v>okay</v>
      </c>
      <c r="AR2174" s="10" t="str">
        <f>IFERROR(IF(COUNTIFS(BTT[Verwendete Transaktion (Pflichtauswahl)],BTT[[#This Row],[Verwendete Transaktion (Pflichtauswahl)]],BTT[Verantwortliches TP
(automatisch)],"&lt;&gt;"&amp;VLOOKUP(aktives_Teilprojekt,Teilprojekte[[Teilprojekte]:[Kürzel]],2,FALSE))&gt;0,"Transaktion mehrfach","okay"),"")</f>
        <v>okay</v>
      </c>
      <c r="AS2174" s="10" t="s">
        <v>12901</v>
      </c>
      <c r="AT2174" s="10"/>
    </row>
    <row r="2175" spans="1:46" x14ac:dyDescent="0.25">
      <c r="A2175" s="14" t="str">
        <f>IFERROR(IF(BTT[[#This Row],[Lfd Nr. 
(aus konsolidierter Datei)]]&lt;&gt;"",BTT[[#This Row],[Lfd Nr. 
(aus konsolidierter Datei)]],VLOOKUP(aktives_Teilprojekt,Teilprojekte[[Teilprojekte]:[Kürzel]],2,FALSE)&amp;ROW(BTT[[#This Row],[Lfd Nr.
(automatisch)]])-2),"")</f>
        <v>FI2145</v>
      </c>
      <c r="B2175" s="15"/>
      <c r="C2175" s="15"/>
      <c r="E2175" s="10" t="str">
        <f>IFERROR(IF(NOT(BTT[[#This Row],[Manuelle Änderung des Verantwortliches TP
(Auswahl - bei Bedarf)]]=""),BTT[[#This Row],[Manuelle Änderung des Verantwortliches TP
(Auswahl - bei Bedarf)]],VLOOKUP(BTT[[#This Row],[Hauptprozess
(Pflichtauswahl)]],Hauptprozesse[],3,FALSE)),"")</f>
        <v>FI</v>
      </c>
      <c r="F2175" t="s">
        <v>3</v>
      </c>
      <c r="G2175" t="s">
        <v>14158</v>
      </c>
      <c r="H2175" s="10" t="s">
        <v>8458</v>
      </c>
      <c r="I2175" t="s">
        <v>1868</v>
      </c>
      <c r="J2175" s="10" t="str">
        <f>IFERROR(VLOOKUP(BTT[[#This Row],[Verwendete Transaktion (Pflichtauswahl)]],Transaktionen[[Transaktionen]:[Langtext]],2,FALSE),"")</f>
        <v>Zeigt den Verwendungszweck an</v>
      </c>
      <c r="V2175" s="10" t="str">
        <f>IFERROR(VLOOKUP(BTT[[#This Row],[Verwendetes Formular
(Auswahl falls relevant)]],Formulare[[Formularbezeichnung]:[Formularname (technisch)]],2,FALSE),"")</f>
        <v/>
      </c>
      <c r="Y2175" s="4"/>
      <c r="AK2175" s="10" t="str">
        <f>IF(BTT[[#This Row],[Subprozess
(optionale Auswahl)]]="","okay",IF(VLOOKUP(BTT[[#This Row],[Subprozess
(optionale Auswahl)]],BPML[[Subprozess]:[Zugeordneter Hauptprozess]],3,FALSE)=BTT[[#This Row],[Hauptprozess
(Pflichtauswahl)]],"okay","falscher Subprozess"))</f>
        <v>okay</v>
      </c>
      <c r="AL2175" t="str">
        <f>IF(aktives_Teilprojekt="Master","",IF(BTT[[#This Row],[Verantwortliches TP
(automatisch)]]=VLOOKUP(aktives_Teilprojekt,Teilprojekte[[Teilprojekte]:[Kürzel]],2,FALSE),"okay","Hauptprozess anderes TP"))</f>
        <v>okay</v>
      </c>
      <c r="AM2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5" s="10" t="str">
        <f>IFERROR(IF(BTT[[#This Row],[SAP-Modul
(Pflichtauswahl)]]&lt;&gt;VLOOKUP(BTT[[#This Row],[Verwendete Transaktion (Pflichtauswahl)]],Transaktionen[[Transaktionen]:[Modul]],3,FALSE),"Modul anders","okay"),"")</f>
        <v>okay</v>
      </c>
      <c r="AP2175" s="10" t="str">
        <f>IFERROR(IF(COUNTIFS(BTT[Verwendete Transaktion (Pflichtauswahl)],BTT[[#This Row],[Verwendete Transaktion (Pflichtauswahl)]],BTT[SAP-Modul
(Pflichtauswahl)],"&lt;&gt;"&amp;BTT[[#This Row],[SAP-Modul
(Pflichtauswahl)]])&gt;0,"Modul anders","okay"),"")</f>
        <v>okay</v>
      </c>
      <c r="AQ2175" s="10" t="str">
        <f>IFERROR(IF(COUNTIFS(BTT[Verwendete Transaktion (Pflichtauswahl)],BTT[[#This Row],[Verwendete Transaktion (Pflichtauswahl)]],BTT[Verantwortliches TP
(automatisch)],"&lt;&gt;"&amp;BTT[[#This Row],[Verantwortliches TP
(automatisch)]])&gt;0,"Transaktion mehrfach","okay"),"")</f>
        <v>okay</v>
      </c>
      <c r="AR2175" s="10" t="str">
        <f>IFERROR(IF(COUNTIFS(BTT[Verwendete Transaktion (Pflichtauswahl)],BTT[[#This Row],[Verwendete Transaktion (Pflichtauswahl)]],BTT[Verantwortliches TP
(automatisch)],"&lt;&gt;"&amp;VLOOKUP(aktives_Teilprojekt,Teilprojekte[[Teilprojekte]:[Kürzel]],2,FALSE))&gt;0,"Transaktion mehrfach","okay"),"")</f>
        <v>okay</v>
      </c>
      <c r="AS2175" s="10" t="s">
        <v>12902</v>
      </c>
      <c r="AT2175" s="10"/>
    </row>
    <row r="2176" spans="1:46" x14ac:dyDescent="0.25">
      <c r="A2176" s="14" t="str">
        <f>IFERROR(IF(BTT[[#This Row],[Lfd Nr. 
(aus konsolidierter Datei)]]&lt;&gt;"",BTT[[#This Row],[Lfd Nr. 
(aus konsolidierter Datei)]],VLOOKUP(aktives_Teilprojekt,Teilprojekte[[Teilprojekte]:[Kürzel]],2,FALSE)&amp;ROW(BTT[[#This Row],[Lfd Nr.
(automatisch)]])-2),"")</f>
        <v>FI2146</v>
      </c>
      <c r="B2176" s="15"/>
      <c r="C2176" s="15"/>
      <c r="E2176" s="10" t="str">
        <f>IFERROR(IF(NOT(BTT[[#This Row],[Manuelle Änderung des Verantwortliches TP
(Auswahl - bei Bedarf)]]=""),BTT[[#This Row],[Manuelle Änderung des Verantwortliches TP
(Auswahl - bei Bedarf)]],VLOOKUP(BTT[[#This Row],[Hauptprozess
(Pflichtauswahl)]],Hauptprozesse[],3,FALSE)),"")</f>
        <v>FI</v>
      </c>
      <c r="F2176" t="s">
        <v>3</v>
      </c>
      <c r="G2176" t="s">
        <v>14158</v>
      </c>
      <c r="H2176" s="10" t="s">
        <v>8458</v>
      </c>
      <c r="I2176" t="s">
        <v>1874</v>
      </c>
      <c r="J2176" s="10" t="str">
        <f>IFERROR(VLOOKUP(BTT[[#This Row],[Verwendete Transaktion (Pflichtauswahl)]],Transaktionen[[Transaktionen]:[Langtext]],2,FALSE),"")</f>
        <v>Einlesen Elektronischer Kontoauszug</v>
      </c>
      <c r="V2176" s="10" t="str">
        <f>IFERROR(VLOOKUP(BTT[[#This Row],[Verwendetes Formular
(Auswahl falls relevant)]],Formulare[[Formularbezeichnung]:[Formularname (technisch)]],2,FALSE),"")</f>
        <v/>
      </c>
      <c r="Y2176" s="4"/>
      <c r="AK2176" s="10" t="str">
        <f>IF(BTT[[#This Row],[Subprozess
(optionale Auswahl)]]="","okay",IF(VLOOKUP(BTT[[#This Row],[Subprozess
(optionale Auswahl)]],BPML[[Subprozess]:[Zugeordneter Hauptprozess]],3,FALSE)=BTT[[#This Row],[Hauptprozess
(Pflichtauswahl)]],"okay","falscher Subprozess"))</f>
        <v>okay</v>
      </c>
      <c r="AL2176" t="str">
        <f>IF(aktives_Teilprojekt="Master","",IF(BTT[[#This Row],[Verantwortliches TP
(automatisch)]]=VLOOKUP(aktives_Teilprojekt,Teilprojekte[[Teilprojekte]:[Kürzel]],2,FALSE),"okay","Hauptprozess anderes TP"))</f>
        <v>okay</v>
      </c>
      <c r="AM2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6" s="10" t="str">
        <f>IFERROR(IF(BTT[[#This Row],[SAP-Modul
(Pflichtauswahl)]]&lt;&gt;VLOOKUP(BTT[[#This Row],[Verwendete Transaktion (Pflichtauswahl)]],Transaktionen[[Transaktionen]:[Modul]],3,FALSE),"Modul anders","okay"),"")</f>
        <v>okay</v>
      </c>
      <c r="AP2176" s="10" t="str">
        <f>IFERROR(IF(COUNTIFS(BTT[Verwendete Transaktion (Pflichtauswahl)],BTT[[#This Row],[Verwendete Transaktion (Pflichtauswahl)]],BTT[SAP-Modul
(Pflichtauswahl)],"&lt;&gt;"&amp;BTT[[#This Row],[SAP-Modul
(Pflichtauswahl)]])&gt;0,"Modul anders","okay"),"")</f>
        <v>okay</v>
      </c>
      <c r="AQ2176" s="10" t="str">
        <f>IFERROR(IF(COUNTIFS(BTT[Verwendete Transaktion (Pflichtauswahl)],BTT[[#This Row],[Verwendete Transaktion (Pflichtauswahl)]],BTT[Verantwortliches TP
(automatisch)],"&lt;&gt;"&amp;BTT[[#This Row],[Verantwortliches TP
(automatisch)]])&gt;0,"Transaktion mehrfach","okay"),"")</f>
        <v>okay</v>
      </c>
      <c r="AR2176" s="10" t="str">
        <f>IFERROR(IF(COUNTIFS(BTT[Verwendete Transaktion (Pflichtauswahl)],BTT[[#This Row],[Verwendete Transaktion (Pflichtauswahl)]],BTT[Verantwortliches TP
(automatisch)],"&lt;&gt;"&amp;VLOOKUP(aktives_Teilprojekt,Teilprojekte[[Teilprojekte]:[Kürzel]],2,FALSE))&gt;0,"Transaktion mehrfach","okay"),"")</f>
        <v>okay</v>
      </c>
      <c r="AS2176" s="10" t="s">
        <v>12903</v>
      </c>
      <c r="AT2176" s="10"/>
    </row>
    <row r="2177" spans="1:46" x14ac:dyDescent="0.25">
      <c r="A2177" s="14" t="str">
        <f>IFERROR(IF(BTT[[#This Row],[Lfd Nr. 
(aus konsolidierter Datei)]]&lt;&gt;"",BTT[[#This Row],[Lfd Nr. 
(aus konsolidierter Datei)]],VLOOKUP(aktives_Teilprojekt,Teilprojekte[[Teilprojekte]:[Kürzel]],2,FALSE)&amp;ROW(BTT[[#This Row],[Lfd Nr.
(automatisch)]])-2),"")</f>
        <v>FI2147</v>
      </c>
      <c r="B2177" s="15"/>
      <c r="C2177" s="15"/>
      <c r="E2177" s="10" t="str">
        <f>IFERROR(IF(NOT(BTT[[#This Row],[Manuelle Änderung des Verantwortliches TP
(Auswahl - bei Bedarf)]]=""),BTT[[#This Row],[Manuelle Änderung des Verantwortliches TP
(Auswahl - bei Bedarf)]],VLOOKUP(BTT[[#This Row],[Hauptprozess
(Pflichtauswahl)]],Hauptprozesse[],3,FALSE)),"")</f>
        <v>FI</v>
      </c>
      <c r="F2177" t="s">
        <v>3</v>
      </c>
      <c r="G2177" t="s">
        <v>14158</v>
      </c>
      <c r="H2177" s="10" t="s">
        <v>8458</v>
      </c>
      <c r="I2177" t="s">
        <v>3486</v>
      </c>
      <c r="J2177" s="10" t="str">
        <f>IFERROR(VLOOKUP(BTT[[#This Row],[Verwendete Transaktion (Pflichtauswahl)]],Transaktionen[[Transaktionen]:[Langtext]],2,FALSE),"")</f>
        <v>Zahlungsträgerselektionsvarianten</v>
      </c>
      <c r="V2177" s="10" t="str">
        <f>IFERROR(VLOOKUP(BTT[[#This Row],[Verwendetes Formular
(Auswahl falls relevant)]],Formulare[[Formularbezeichnung]:[Formularname (technisch)]],2,FALSE),"")</f>
        <v/>
      </c>
      <c r="Y2177" s="4"/>
      <c r="AK2177" s="10" t="str">
        <f>IF(BTT[[#This Row],[Subprozess
(optionale Auswahl)]]="","okay",IF(VLOOKUP(BTT[[#This Row],[Subprozess
(optionale Auswahl)]],BPML[[Subprozess]:[Zugeordneter Hauptprozess]],3,FALSE)=BTT[[#This Row],[Hauptprozess
(Pflichtauswahl)]],"okay","falscher Subprozess"))</f>
        <v>okay</v>
      </c>
      <c r="AL2177" t="str">
        <f>IF(aktives_Teilprojekt="Master","",IF(BTT[[#This Row],[Verantwortliches TP
(automatisch)]]=VLOOKUP(aktives_Teilprojekt,Teilprojekte[[Teilprojekte]:[Kürzel]],2,FALSE),"okay","Hauptprozess anderes TP"))</f>
        <v>okay</v>
      </c>
      <c r="AM2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7" s="10" t="str">
        <f>IFERROR(IF(BTT[[#This Row],[SAP-Modul
(Pflichtauswahl)]]&lt;&gt;VLOOKUP(BTT[[#This Row],[Verwendete Transaktion (Pflichtauswahl)]],Transaktionen[[Transaktionen]:[Modul]],3,FALSE),"Modul anders","okay"),"")</f>
        <v>okay</v>
      </c>
      <c r="AP2177" s="10" t="str">
        <f>IFERROR(IF(COUNTIFS(BTT[Verwendete Transaktion (Pflichtauswahl)],BTT[[#This Row],[Verwendete Transaktion (Pflichtauswahl)]],BTT[SAP-Modul
(Pflichtauswahl)],"&lt;&gt;"&amp;BTT[[#This Row],[SAP-Modul
(Pflichtauswahl)]])&gt;0,"Modul anders","okay"),"")</f>
        <v>okay</v>
      </c>
      <c r="AQ2177" s="10" t="str">
        <f>IFERROR(IF(COUNTIFS(BTT[Verwendete Transaktion (Pflichtauswahl)],BTT[[#This Row],[Verwendete Transaktion (Pflichtauswahl)]],BTT[Verantwortliches TP
(automatisch)],"&lt;&gt;"&amp;BTT[[#This Row],[Verantwortliches TP
(automatisch)]])&gt;0,"Transaktion mehrfach","okay"),"")</f>
        <v>okay</v>
      </c>
      <c r="AR2177" s="10" t="str">
        <f>IFERROR(IF(COUNTIFS(BTT[Verwendete Transaktion (Pflichtauswahl)],BTT[[#This Row],[Verwendete Transaktion (Pflichtauswahl)]],BTT[Verantwortliches TP
(automatisch)],"&lt;&gt;"&amp;VLOOKUP(aktives_Teilprojekt,Teilprojekte[[Teilprojekte]:[Kürzel]],2,FALSE))&gt;0,"Transaktion mehrfach","okay"),"")</f>
        <v>okay</v>
      </c>
      <c r="AS2177" s="10" t="s">
        <v>12904</v>
      </c>
      <c r="AT2177" s="10"/>
    </row>
    <row r="2178" spans="1:46" hidden="1" x14ac:dyDescent="0.25">
      <c r="A2178" s="14" t="str">
        <f>IFERROR(IF(BTT[[#This Row],[Lfd Nr. 
(aus konsolidierter Datei)]]&lt;&gt;"",BTT[[#This Row],[Lfd Nr. 
(aus konsolidierter Datei)]],VLOOKUP(aktives_Teilprojekt,Teilprojekte[[Teilprojekte]:[Kürzel]],2,FALSE)&amp;ROW(BTT[[#This Row],[Lfd Nr.
(automatisch)]])-2),"")</f>
        <v>FI2148</v>
      </c>
      <c r="B2178" s="15" t="s">
        <v>14</v>
      </c>
      <c r="C2178" s="15"/>
      <c r="E2178" s="10" t="str">
        <f>IFERROR(IF(NOT(BTT[[#This Row],[Manuelle Änderung des Verantwortliches TP
(Auswahl - bei Bedarf)]]=""),BTT[[#This Row],[Manuelle Änderung des Verantwortliches TP
(Auswahl - bei Bedarf)]],VLOOKUP(BTT[[#This Row],[Hauptprozess
(Pflichtauswahl)]],Hauptprozesse[],3,FALSE)),"")</f>
        <v>FI</v>
      </c>
      <c r="G2178" t="s">
        <v>9716</v>
      </c>
      <c r="H2178" s="10" t="s">
        <v>576</v>
      </c>
      <c r="I2178" t="s">
        <v>993</v>
      </c>
      <c r="J2178" s="10" t="str">
        <f>IFERROR(VLOOKUP(BTT[[#This Row],[Verwendete Transaktion (Pflichtauswahl)]],Transaktionen[[Transaktionen]:[Langtext]],2,FALSE),"")</f>
        <v>Agenda - Pflege Stammdaten</v>
      </c>
      <c r="V2178" s="10" t="str">
        <f>IFERROR(VLOOKUP(BTT[[#This Row],[Verwendetes Formular
(Auswahl falls relevant)]],Formulare[[Formularbezeichnung]:[Formularname (technisch)]],2,FALSE),"")</f>
        <v/>
      </c>
      <c r="Y2178" s="4" t="s">
        <v>15064</v>
      </c>
      <c r="AK2178" s="10" t="str">
        <f>IF(BTT[[#This Row],[Subprozess
(optionale Auswahl)]]="","okay",IF(VLOOKUP(BTT[[#This Row],[Subprozess
(optionale Auswahl)]],BPML[[Subprozess]:[Zugeordneter Hauptprozess]],3,FALSE)=BTT[[#This Row],[Hauptprozess
(Pflichtauswahl)]],"okay","falscher Subprozess"))</f>
        <v>okay</v>
      </c>
      <c r="AL2178" t="str">
        <f>IF(aktives_Teilprojekt="Master","",IF(BTT[[#This Row],[Verantwortliches TP
(automatisch)]]=VLOOKUP(aktives_Teilprojekt,Teilprojekte[[Teilprojekte]:[Kürzel]],2,FALSE),"okay","Hauptprozess anderes TP"))</f>
        <v>okay</v>
      </c>
      <c r="AM2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8" s="10" t="str">
        <f>IFERROR(IF(BTT[[#This Row],[SAP-Modul
(Pflichtauswahl)]]&lt;&gt;VLOOKUP(BTT[[#This Row],[Verwendete Transaktion (Pflichtauswahl)]],Transaktionen[[Transaktionen]:[Modul]],3,FALSE),"Modul anders","okay"),"")</f>
        <v>Modul anders</v>
      </c>
      <c r="AP2178" s="10" t="str">
        <f>IFERROR(IF(COUNTIFS(BTT[Verwendete Transaktion (Pflichtauswahl)],BTT[[#This Row],[Verwendete Transaktion (Pflichtauswahl)]],BTT[SAP-Modul
(Pflichtauswahl)],"&lt;&gt;"&amp;BTT[[#This Row],[SAP-Modul
(Pflichtauswahl)]])&gt;0,"Modul anders","okay"),"")</f>
        <v>Modul anders</v>
      </c>
      <c r="AQ2178" s="10" t="str">
        <f>IFERROR(IF(COUNTIFS(BTT[Verwendete Transaktion (Pflichtauswahl)],BTT[[#This Row],[Verwendete Transaktion (Pflichtauswahl)]],BTT[Verantwortliches TP
(automatisch)],"&lt;&gt;"&amp;BTT[[#This Row],[Verantwortliches TP
(automatisch)]])&gt;0,"Transaktion mehrfach","okay"),"")</f>
        <v>okay</v>
      </c>
      <c r="AR2178" s="10" t="str">
        <f>IFERROR(IF(COUNTIFS(BTT[Verwendete Transaktion (Pflichtauswahl)],BTT[[#This Row],[Verwendete Transaktion (Pflichtauswahl)]],BTT[Verantwortliches TP
(automatisch)],"&lt;&gt;"&amp;VLOOKUP(aktives_Teilprojekt,Teilprojekte[[Teilprojekte]:[Kürzel]],2,FALSE))&gt;0,"Transaktion mehrfach","okay"),"")</f>
        <v>okay</v>
      </c>
      <c r="AS2178" s="10" t="s">
        <v>12905</v>
      </c>
      <c r="AT2178" s="10"/>
    </row>
    <row r="2179" spans="1:46" hidden="1" x14ac:dyDescent="0.25">
      <c r="A2179" s="14" t="str">
        <f>IFERROR(IF(BTT[[#This Row],[Lfd Nr. 
(aus konsolidierter Datei)]]&lt;&gt;"",BTT[[#This Row],[Lfd Nr. 
(aus konsolidierter Datei)]],VLOOKUP(aktives_Teilprojekt,Teilprojekte[[Teilprojekte]:[Kürzel]],2,FALSE)&amp;ROW(BTT[[#This Row],[Lfd Nr.
(automatisch)]])-2),"")</f>
        <v>FI2149</v>
      </c>
      <c r="B2179" s="15" t="s">
        <v>14</v>
      </c>
      <c r="C2179" s="15"/>
      <c r="E2179" s="10" t="str">
        <f>IFERROR(IF(NOT(BTT[[#This Row],[Manuelle Änderung des Verantwortliches TP
(Auswahl - bei Bedarf)]]=""),BTT[[#This Row],[Manuelle Änderung des Verantwortliches TP
(Auswahl - bei Bedarf)]],VLOOKUP(BTT[[#This Row],[Hauptprozess
(Pflichtauswahl)]],Hauptprozesse[],3,FALSE)),"")</f>
        <v>FI</v>
      </c>
      <c r="G2179" t="s">
        <v>9716</v>
      </c>
      <c r="H2179" s="10" t="s">
        <v>576</v>
      </c>
      <c r="I2179" t="s">
        <v>1003</v>
      </c>
      <c r="J2179" s="10" t="str">
        <f>IFERROR(VLOOKUP(BTT[[#This Row],[Verwendete Transaktion (Pflichtauswahl)]],Transaktionen[[Transaktionen]:[Langtext]],2,FALSE),"")</f>
        <v>Anreicherung  Interpretationsdaten</v>
      </c>
      <c r="V2179" s="10" t="str">
        <f>IFERROR(VLOOKUP(BTT[[#This Row],[Verwendetes Formular
(Auswahl falls relevant)]],Formulare[[Formularbezeichnung]:[Formularname (technisch)]],2,FALSE),"")</f>
        <v/>
      </c>
      <c r="Y2179" s="4" t="s">
        <v>15064</v>
      </c>
      <c r="AK2179" s="10" t="str">
        <f>IF(BTT[[#This Row],[Subprozess
(optionale Auswahl)]]="","okay",IF(VLOOKUP(BTT[[#This Row],[Subprozess
(optionale Auswahl)]],BPML[[Subprozess]:[Zugeordneter Hauptprozess]],3,FALSE)=BTT[[#This Row],[Hauptprozess
(Pflichtauswahl)]],"okay","falscher Subprozess"))</f>
        <v>okay</v>
      </c>
      <c r="AL2179" t="str">
        <f>IF(aktives_Teilprojekt="Master","",IF(BTT[[#This Row],[Verantwortliches TP
(automatisch)]]=VLOOKUP(aktives_Teilprojekt,Teilprojekte[[Teilprojekte]:[Kürzel]],2,FALSE),"okay","Hauptprozess anderes TP"))</f>
        <v>okay</v>
      </c>
      <c r="AM2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9" s="10" t="str">
        <f>IFERROR(IF(BTT[[#This Row],[SAP-Modul
(Pflichtauswahl)]]&lt;&gt;VLOOKUP(BTT[[#This Row],[Verwendete Transaktion (Pflichtauswahl)]],Transaktionen[[Transaktionen]:[Modul]],3,FALSE),"Modul anders","okay"),"")</f>
        <v>Modul anders</v>
      </c>
      <c r="AP2179" s="10" t="str">
        <f>IFERROR(IF(COUNTIFS(BTT[Verwendete Transaktion (Pflichtauswahl)],BTT[[#This Row],[Verwendete Transaktion (Pflichtauswahl)]],BTT[SAP-Modul
(Pflichtauswahl)],"&lt;&gt;"&amp;BTT[[#This Row],[SAP-Modul
(Pflichtauswahl)]])&gt;0,"Modul anders","okay"),"")</f>
        <v>Modul anders</v>
      </c>
      <c r="AQ2179" s="10" t="str">
        <f>IFERROR(IF(COUNTIFS(BTT[Verwendete Transaktion (Pflichtauswahl)],BTT[[#This Row],[Verwendete Transaktion (Pflichtauswahl)]],BTT[Verantwortliches TP
(automatisch)],"&lt;&gt;"&amp;BTT[[#This Row],[Verantwortliches TP
(automatisch)]])&gt;0,"Transaktion mehrfach","okay"),"")</f>
        <v>okay</v>
      </c>
      <c r="AR2179" s="10" t="str">
        <f>IFERROR(IF(COUNTIFS(BTT[Verwendete Transaktion (Pflichtauswahl)],BTT[[#This Row],[Verwendete Transaktion (Pflichtauswahl)]],BTT[Verantwortliches TP
(automatisch)],"&lt;&gt;"&amp;VLOOKUP(aktives_Teilprojekt,Teilprojekte[[Teilprojekte]:[Kürzel]],2,FALSE))&gt;0,"Transaktion mehrfach","okay"),"")</f>
        <v>okay</v>
      </c>
      <c r="AS2179" s="10" t="s">
        <v>12906</v>
      </c>
      <c r="AT2179" s="10"/>
    </row>
    <row r="2180" spans="1:46" hidden="1" x14ac:dyDescent="0.25">
      <c r="A2180" s="14" t="str">
        <f>IFERROR(IF(BTT[[#This Row],[Lfd Nr. 
(aus konsolidierter Datei)]]&lt;&gt;"",BTT[[#This Row],[Lfd Nr. 
(aus konsolidierter Datei)]],VLOOKUP(aktives_Teilprojekt,Teilprojekte[[Teilprojekte]:[Kürzel]],2,FALSE)&amp;ROW(BTT[[#This Row],[Lfd Nr.
(automatisch)]])-2),"")</f>
        <v>FI2150</v>
      </c>
      <c r="B2180" s="15" t="s">
        <v>14</v>
      </c>
      <c r="C2180" s="15"/>
      <c r="E2180" s="10" t="str">
        <f>IFERROR(IF(NOT(BTT[[#This Row],[Manuelle Änderung des Verantwortliches TP
(Auswahl - bei Bedarf)]]=""),BTT[[#This Row],[Manuelle Änderung des Verantwortliches TP
(Auswahl - bei Bedarf)]],VLOOKUP(BTT[[#This Row],[Hauptprozess
(Pflichtauswahl)]],Hauptprozesse[],3,FALSE)),"")</f>
        <v>FI</v>
      </c>
      <c r="G2180" t="s">
        <v>9716</v>
      </c>
      <c r="H2180" s="10" t="s">
        <v>576</v>
      </c>
      <c r="I2180" t="s">
        <v>988</v>
      </c>
      <c r="J2180" s="10" t="str">
        <f>IFERROR(VLOOKUP(BTT[[#This Row],[Verwendete Transaktion (Pflichtauswahl)]],Transaktionen[[Transaktionen]:[Langtext]],2,FALSE),"")</f>
        <v>/SEEAG/DSB_RANGE</v>
      </c>
      <c r="V2180" s="10" t="str">
        <f>IFERROR(VLOOKUP(BTT[[#This Row],[Verwendetes Formular
(Auswahl falls relevant)]],Formulare[[Formularbezeichnung]:[Formularname (technisch)]],2,FALSE),"")</f>
        <v/>
      </c>
      <c r="Y2180" s="4" t="s">
        <v>15064</v>
      </c>
      <c r="AK2180" s="10" t="str">
        <f>IF(BTT[[#This Row],[Subprozess
(optionale Auswahl)]]="","okay",IF(VLOOKUP(BTT[[#This Row],[Subprozess
(optionale Auswahl)]],BPML[[Subprozess]:[Zugeordneter Hauptprozess]],3,FALSE)=BTT[[#This Row],[Hauptprozess
(Pflichtauswahl)]],"okay","falscher Subprozess"))</f>
        <v>okay</v>
      </c>
      <c r="AL2180" t="str">
        <f>IF(aktives_Teilprojekt="Master","",IF(BTT[[#This Row],[Verantwortliches TP
(automatisch)]]=VLOOKUP(aktives_Teilprojekt,Teilprojekte[[Teilprojekte]:[Kürzel]],2,FALSE),"okay","Hauptprozess anderes TP"))</f>
        <v>okay</v>
      </c>
      <c r="AM2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0" s="10" t="str">
        <f>IFERROR(IF(BTT[[#This Row],[SAP-Modul
(Pflichtauswahl)]]&lt;&gt;VLOOKUP(BTT[[#This Row],[Verwendete Transaktion (Pflichtauswahl)]],Transaktionen[[Transaktionen]:[Modul]],3,FALSE),"Modul anders","okay"),"")</f>
        <v>Modul anders</v>
      </c>
      <c r="AP2180" s="10" t="str">
        <f>IFERROR(IF(COUNTIFS(BTT[Verwendete Transaktion (Pflichtauswahl)],BTT[[#This Row],[Verwendete Transaktion (Pflichtauswahl)]],BTT[SAP-Modul
(Pflichtauswahl)],"&lt;&gt;"&amp;BTT[[#This Row],[SAP-Modul
(Pflichtauswahl)]])&gt;0,"Modul anders","okay"),"")</f>
        <v>Modul anders</v>
      </c>
      <c r="AQ2180" s="10" t="str">
        <f>IFERROR(IF(COUNTIFS(BTT[Verwendete Transaktion (Pflichtauswahl)],BTT[[#This Row],[Verwendete Transaktion (Pflichtauswahl)]],BTT[Verantwortliches TP
(automatisch)],"&lt;&gt;"&amp;BTT[[#This Row],[Verantwortliches TP
(automatisch)]])&gt;0,"Transaktion mehrfach","okay"),"")</f>
        <v>okay</v>
      </c>
      <c r="AR2180" s="10" t="str">
        <f>IFERROR(IF(COUNTIFS(BTT[Verwendete Transaktion (Pflichtauswahl)],BTT[[#This Row],[Verwendete Transaktion (Pflichtauswahl)]],BTT[Verantwortliches TP
(automatisch)],"&lt;&gt;"&amp;VLOOKUP(aktives_Teilprojekt,Teilprojekte[[Teilprojekte]:[Kürzel]],2,FALSE))&gt;0,"Transaktion mehrfach","okay"),"")</f>
        <v>okay</v>
      </c>
      <c r="AS2180" s="10" t="s">
        <v>12907</v>
      </c>
      <c r="AT2180" s="10"/>
    </row>
    <row r="2181" spans="1:46" hidden="1" x14ac:dyDescent="0.25">
      <c r="A2181" s="14" t="str">
        <f>IFERROR(IF(BTT[[#This Row],[Lfd Nr. 
(aus konsolidierter Datei)]]&lt;&gt;"",BTT[[#This Row],[Lfd Nr. 
(aus konsolidierter Datei)]],VLOOKUP(aktives_Teilprojekt,Teilprojekte[[Teilprojekte]:[Kürzel]],2,FALSE)&amp;ROW(BTT[[#This Row],[Lfd Nr.
(automatisch)]])-2),"")</f>
        <v>FI2151</v>
      </c>
      <c r="B2181" s="15" t="s">
        <v>14</v>
      </c>
      <c r="C2181" s="15"/>
      <c r="E2181" s="10" t="str">
        <f>IFERROR(IF(NOT(BTT[[#This Row],[Manuelle Änderung des Verantwortliches TP
(Auswahl - bei Bedarf)]]=""),BTT[[#This Row],[Manuelle Änderung des Verantwortliches TP
(Auswahl - bei Bedarf)]],VLOOKUP(BTT[[#This Row],[Hauptprozess
(Pflichtauswahl)]],Hauptprozesse[],3,FALSE)),"")</f>
        <v>FI</v>
      </c>
      <c r="G2181" t="s">
        <v>9716</v>
      </c>
      <c r="H2181" s="10" t="s">
        <v>576</v>
      </c>
      <c r="I2181" t="s">
        <v>989</v>
      </c>
      <c r="J2181" s="10" t="str">
        <f>IFERROR(VLOOKUP(BTT[[#This Row],[Verwendete Transaktion (Pflichtauswahl)]],Transaktionen[[Transaktionen]:[Langtext]],2,FALSE),"")</f>
        <v>Reorganisation Seeburger-Vorgänge</v>
      </c>
      <c r="V2181" s="10" t="str">
        <f>IFERROR(VLOOKUP(BTT[[#This Row],[Verwendetes Formular
(Auswahl falls relevant)]],Formulare[[Formularbezeichnung]:[Formularname (technisch)]],2,FALSE),"")</f>
        <v/>
      </c>
      <c r="Y2181" s="4" t="s">
        <v>15064</v>
      </c>
      <c r="AK2181" s="10" t="str">
        <f>IF(BTT[[#This Row],[Subprozess
(optionale Auswahl)]]="","okay",IF(VLOOKUP(BTT[[#This Row],[Subprozess
(optionale Auswahl)]],BPML[[Subprozess]:[Zugeordneter Hauptprozess]],3,FALSE)=BTT[[#This Row],[Hauptprozess
(Pflichtauswahl)]],"okay","falscher Subprozess"))</f>
        <v>okay</v>
      </c>
      <c r="AL2181" t="str">
        <f>IF(aktives_Teilprojekt="Master","",IF(BTT[[#This Row],[Verantwortliches TP
(automatisch)]]=VLOOKUP(aktives_Teilprojekt,Teilprojekte[[Teilprojekte]:[Kürzel]],2,FALSE),"okay","Hauptprozess anderes TP"))</f>
        <v>okay</v>
      </c>
      <c r="AM2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1" s="10" t="str">
        <f>IFERROR(IF(BTT[[#This Row],[SAP-Modul
(Pflichtauswahl)]]&lt;&gt;VLOOKUP(BTT[[#This Row],[Verwendete Transaktion (Pflichtauswahl)]],Transaktionen[[Transaktionen]:[Modul]],3,FALSE),"Modul anders","okay"),"")</f>
        <v>Modul anders</v>
      </c>
      <c r="AP2181" s="10" t="str">
        <f>IFERROR(IF(COUNTIFS(BTT[Verwendete Transaktion (Pflichtauswahl)],BTT[[#This Row],[Verwendete Transaktion (Pflichtauswahl)]],BTT[SAP-Modul
(Pflichtauswahl)],"&lt;&gt;"&amp;BTT[[#This Row],[SAP-Modul
(Pflichtauswahl)]])&gt;0,"Modul anders","okay"),"")</f>
        <v>Modul anders</v>
      </c>
      <c r="AQ2181" s="10" t="str">
        <f>IFERROR(IF(COUNTIFS(BTT[Verwendete Transaktion (Pflichtauswahl)],BTT[[#This Row],[Verwendete Transaktion (Pflichtauswahl)]],BTT[Verantwortliches TP
(automatisch)],"&lt;&gt;"&amp;BTT[[#This Row],[Verantwortliches TP
(automatisch)]])&gt;0,"Transaktion mehrfach","okay"),"")</f>
        <v>okay</v>
      </c>
      <c r="AR2181" s="10" t="str">
        <f>IFERROR(IF(COUNTIFS(BTT[Verwendete Transaktion (Pflichtauswahl)],BTT[[#This Row],[Verwendete Transaktion (Pflichtauswahl)]],BTT[Verantwortliches TP
(automatisch)],"&lt;&gt;"&amp;VLOOKUP(aktives_Teilprojekt,Teilprojekte[[Teilprojekte]:[Kürzel]],2,FALSE))&gt;0,"Transaktion mehrfach","okay"),"")</f>
        <v>okay</v>
      </c>
      <c r="AS2181" s="10" t="s">
        <v>12908</v>
      </c>
      <c r="AT2181" s="10"/>
    </row>
    <row r="2182" spans="1:46" hidden="1" x14ac:dyDescent="0.25">
      <c r="A2182" s="14" t="str">
        <f>IFERROR(IF(BTT[[#This Row],[Lfd Nr. 
(aus konsolidierter Datei)]]&lt;&gt;"",BTT[[#This Row],[Lfd Nr. 
(aus konsolidierter Datei)]],VLOOKUP(aktives_Teilprojekt,Teilprojekte[[Teilprojekte]:[Kürzel]],2,FALSE)&amp;ROW(BTT[[#This Row],[Lfd Nr.
(automatisch)]])-2),"")</f>
        <v>FI2152</v>
      </c>
      <c r="B2182" s="15" t="s">
        <v>20</v>
      </c>
      <c r="C2182" s="15"/>
      <c r="E2182" s="10" t="str">
        <f>IFERROR(IF(NOT(BTT[[#This Row],[Manuelle Änderung des Verantwortliches TP
(Auswahl - bei Bedarf)]]=""),BTT[[#This Row],[Manuelle Änderung des Verantwortliches TP
(Auswahl - bei Bedarf)]],VLOOKUP(BTT[[#This Row],[Hauptprozess
(Pflichtauswahl)]],Hauptprozesse[],3,FALSE)),"")</f>
        <v>FI</v>
      </c>
      <c r="G2182" t="s">
        <v>14176</v>
      </c>
      <c r="H2182" s="10" t="s">
        <v>576</v>
      </c>
      <c r="I2182" t="s">
        <v>1712</v>
      </c>
      <c r="J2182" s="10" t="str">
        <f>IFERROR(VLOOKUP(BTT[[#This Row],[Verwendete Transaktion (Pflichtauswahl)]],Transaktionen[[Transaktionen]:[Langtext]],2,FALSE),"")</f>
        <v>Statistik Debitoren-/Kreditoren</v>
      </c>
      <c r="V2182" s="10" t="str">
        <f>IFERROR(VLOOKUP(BTT[[#This Row],[Verwendetes Formular
(Auswahl falls relevant)]],Formulare[[Formularbezeichnung]:[Formularname (technisch)]],2,FALSE),"")</f>
        <v/>
      </c>
      <c r="Y2182" s="4" t="s">
        <v>15065</v>
      </c>
      <c r="AK2182" s="10" t="str">
        <f>IF(BTT[[#This Row],[Subprozess
(optionale Auswahl)]]="","okay",IF(VLOOKUP(BTT[[#This Row],[Subprozess
(optionale Auswahl)]],BPML[[Subprozess]:[Zugeordneter Hauptprozess]],3,FALSE)=BTT[[#This Row],[Hauptprozess
(Pflichtauswahl)]],"okay","falscher Subprozess"))</f>
        <v>okay</v>
      </c>
      <c r="AL2182" t="str">
        <f>IF(aktives_Teilprojekt="Master","",IF(BTT[[#This Row],[Verantwortliches TP
(automatisch)]]=VLOOKUP(aktives_Teilprojekt,Teilprojekte[[Teilprojekte]:[Kürzel]],2,FALSE),"okay","Hauptprozess anderes TP"))</f>
        <v>okay</v>
      </c>
      <c r="AM2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2" s="10" t="str">
        <f>IFERROR(IF(BTT[[#This Row],[SAP-Modul
(Pflichtauswahl)]]&lt;&gt;VLOOKUP(BTT[[#This Row],[Verwendete Transaktion (Pflichtauswahl)]],Transaktionen[[Transaktionen]:[Modul]],3,FALSE),"Modul anders","okay"),"")</f>
        <v>Modul anders</v>
      </c>
      <c r="AP2182" s="10" t="str">
        <f>IFERROR(IF(COUNTIFS(BTT[Verwendete Transaktion (Pflichtauswahl)],BTT[[#This Row],[Verwendete Transaktion (Pflichtauswahl)]],BTT[SAP-Modul
(Pflichtauswahl)],"&lt;&gt;"&amp;BTT[[#This Row],[SAP-Modul
(Pflichtauswahl)]])&gt;0,"Modul anders","okay"),"")</f>
        <v>Modul anders</v>
      </c>
      <c r="AQ2182" s="10" t="str">
        <f>IFERROR(IF(COUNTIFS(BTT[Verwendete Transaktion (Pflichtauswahl)],BTT[[#This Row],[Verwendete Transaktion (Pflichtauswahl)]],BTT[Verantwortliches TP
(automatisch)],"&lt;&gt;"&amp;BTT[[#This Row],[Verantwortliches TP
(automatisch)]])&gt;0,"Transaktion mehrfach","okay"),"")</f>
        <v>okay</v>
      </c>
      <c r="AR2182" s="10" t="str">
        <f>IFERROR(IF(COUNTIFS(BTT[Verwendete Transaktion (Pflichtauswahl)],BTT[[#This Row],[Verwendete Transaktion (Pflichtauswahl)]],BTT[Verantwortliches TP
(automatisch)],"&lt;&gt;"&amp;VLOOKUP(aktives_Teilprojekt,Teilprojekte[[Teilprojekte]:[Kürzel]],2,FALSE))&gt;0,"Transaktion mehrfach","okay"),"")</f>
        <v>okay</v>
      </c>
      <c r="AS2182" s="10" t="s">
        <v>12909</v>
      </c>
      <c r="AT2182" s="10"/>
    </row>
    <row r="2183" spans="1:46" hidden="1" x14ac:dyDescent="0.25">
      <c r="A2183" s="14" t="str">
        <f>IFERROR(IF(BTT[[#This Row],[Lfd Nr. 
(aus konsolidierter Datei)]]&lt;&gt;"",BTT[[#This Row],[Lfd Nr. 
(aus konsolidierter Datei)]],VLOOKUP(aktives_Teilprojekt,Teilprojekte[[Teilprojekte]:[Kürzel]],2,FALSE)&amp;ROW(BTT[[#This Row],[Lfd Nr.
(automatisch)]])-2),"")</f>
        <v>FI2153</v>
      </c>
      <c r="B2183" s="15"/>
      <c r="C2183" s="15"/>
      <c r="E2183" s="10" t="str">
        <f>IFERROR(IF(NOT(BTT[[#This Row],[Manuelle Änderung des Verantwortliches TP
(Auswahl - bei Bedarf)]]=""),BTT[[#This Row],[Manuelle Änderung des Verantwortliches TP
(Auswahl - bei Bedarf)]],VLOOKUP(BTT[[#This Row],[Hauptprozess
(Pflichtauswahl)]],Hauptprozesse[],3,FALSE)),"")</f>
        <v>FI</v>
      </c>
      <c r="F2183" t="s">
        <v>3</v>
      </c>
      <c r="H2183" s="10" t="s">
        <v>576</v>
      </c>
      <c r="I2183" t="s">
        <v>1718</v>
      </c>
      <c r="J2183" s="10" t="str">
        <f>IFERROR(VLOOKUP(BTT[[#This Row],[Verwendete Transaktion (Pflichtauswahl)]],Transaktionen[[Transaktionen]:[Langtext]],2,FALSE),"")</f>
        <v>Kreditoren: Offene Posten</v>
      </c>
      <c r="V2183" s="10" t="str">
        <f>IFERROR(VLOOKUP(BTT[[#This Row],[Verwendetes Formular
(Auswahl falls relevant)]],Formulare[[Formularbezeichnung]:[Formularname (technisch)]],2,FALSE),"")</f>
        <v/>
      </c>
      <c r="Y2183" s="4" t="s">
        <v>15066</v>
      </c>
      <c r="AK2183" s="10" t="str">
        <f>IF(BTT[[#This Row],[Subprozess
(optionale Auswahl)]]="","okay",IF(VLOOKUP(BTT[[#This Row],[Subprozess
(optionale Auswahl)]],BPML[[Subprozess]:[Zugeordneter Hauptprozess]],3,FALSE)=BTT[[#This Row],[Hauptprozess
(Pflichtauswahl)]],"okay","falscher Subprozess"))</f>
        <v>okay</v>
      </c>
      <c r="AL2183" t="str">
        <f>IF(aktives_Teilprojekt="Master","",IF(BTT[[#This Row],[Verantwortliches TP
(automatisch)]]=VLOOKUP(aktives_Teilprojekt,Teilprojekte[[Teilprojekte]:[Kürzel]],2,FALSE),"okay","Hauptprozess anderes TP"))</f>
        <v>okay</v>
      </c>
      <c r="AM2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3" s="10" t="str">
        <f>IFERROR(IF(BTT[[#This Row],[SAP-Modul
(Pflichtauswahl)]]&lt;&gt;VLOOKUP(BTT[[#This Row],[Verwendete Transaktion (Pflichtauswahl)]],Transaktionen[[Transaktionen]:[Modul]],3,FALSE),"Modul anders","okay"),"")</f>
        <v>Modul anders</v>
      </c>
      <c r="AP2183" s="10" t="str">
        <f>IFERROR(IF(COUNTIFS(BTT[Verwendete Transaktion (Pflichtauswahl)],BTT[[#This Row],[Verwendete Transaktion (Pflichtauswahl)]],BTT[SAP-Modul
(Pflichtauswahl)],"&lt;&gt;"&amp;BTT[[#This Row],[SAP-Modul
(Pflichtauswahl)]])&gt;0,"Modul anders","okay"),"")</f>
        <v>Modul anders</v>
      </c>
      <c r="AQ2183" s="10" t="str">
        <f>IFERROR(IF(COUNTIFS(BTT[Verwendete Transaktion (Pflichtauswahl)],BTT[[#This Row],[Verwendete Transaktion (Pflichtauswahl)]],BTT[Verantwortliches TP
(automatisch)],"&lt;&gt;"&amp;BTT[[#This Row],[Verantwortliches TP
(automatisch)]])&gt;0,"Transaktion mehrfach","okay"),"")</f>
        <v>okay</v>
      </c>
      <c r="AR2183" s="10" t="str">
        <f>IFERROR(IF(COUNTIFS(BTT[Verwendete Transaktion (Pflichtauswahl)],BTT[[#This Row],[Verwendete Transaktion (Pflichtauswahl)]],BTT[Verantwortliches TP
(automatisch)],"&lt;&gt;"&amp;VLOOKUP(aktives_Teilprojekt,Teilprojekte[[Teilprojekte]:[Kürzel]],2,FALSE))&gt;0,"Transaktion mehrfach","okay"),"")</f>
        <v>okay</v>
      </c>
      <c r="AS2183" s="10" t="s">
        <v>12910</v>
      </c>
      <c r="AT2183" s="10"/>
    </row>
    <row r="2184" spans="1:46" hidden="1" x14ac:dyDescent="0.25">
      <c r="A2184" s="14" t="str">
        <f>IFERROR(IF(BTT[[#This Row],[Lfd Nr. 
(aus konsolidierter Datei)]]&lt;&gt;"",BTT[[#This Row],[Lfd Nr. 
(aus konsolidierter Datei)]],VLOOKUP(aktives_Teilprojekt,Teilprojekte[[Teilprojekte]:[Kürzel]],2,FALSE)&amp;ROW(BTT[[#This Row],[Lfd Nr.
(automatisch)]])-2),"")</f>
        <v>FI2154</v>
      </c>
      <c r="B2184" s="15"/>
      <c r="C2184" s="15"/>
      <c r="E2184" s="10" t="str">
        <f>IFERROR(IF(NOT(BTT[[#This Row],[Manuelle Änderung des Verantwortliches TP
(Auswahl - bei Bedarf)]]=""),BTT[[#This Row],[Manuelle Änderung des Verantwortliches TP
(Auswahl - bei Bedarf)]],VLOOKUP(BTT[[#This Row],[Hauptprozess
(Pflichtauswahl)]],Hauptprozesse[],3,FALSE)),"")</f>
        <v>FI</v>
      </c>
      <c r="F2184" t="s">
        <v>3</v>
      </c>
      <c r="H2184" s="10" t="s">
        <v>576</v>
      </c>
      <c r="I2184" t="s">
        <v>6861</v>
      </c>
      <c r="J2184" s="10" t="str">
        <f>IFERROR(VLOOKUP(BTT[[#This Row],[Verwendete Transaktion (Pflichtauswahl)]],Transaktionen[[Transaktionen]:[Langtext]],2,FALSE),"")</f>
        <v>Kreditoren: Infosystem auswerten</v>
      </c>
      <c r="V2184" s="10" t="str">
        <f>IFERROR(VLOOKUP(BTT[[#This Row],[Verwendetes Formular
(Auswahl falls relevant)]],Formulare[[Formularbezeichnung]:[Formularname (technisch)]],2,FALSE),"")</f>
        <v/>
      </c>
      <c r="Y2184" s="4" t="s">
        <v>15066</v>
      </c>
      <c r="AK2184" s="10" t="str">
        <f>IF(BTT[[#This Row],[Subprozess
(optionale Auswahl)]]="","okay",IF(VLOOKUP(BTT[[#This Row],[Subprozess
(optionale Auswahl)]],BPML[[Subprozess]:[Zugeordneter Hauptprozess]],3,FALSE)=BTT[[#This Row],[Hauptprozess
(Pflichtauswahl)]],"okay","falscher Subprozess"))</f>
        <v>okay</v>
      </c>
      <c r="AL2184" t="str">
        <f>IF(aktives_Teilprojekt="Master","",IF(BTT[[#This Row],[Verantwortliches TP
(automatisch)]]=VLOOKUP(aktives_Teilprojekt,Teilprojekte[[Teilprojekte]:[Kürzel]],2,FALSE),"okay","Hauptprozess anderes TP"))</f>
        <v>okay</v>
      </c>
      <c r="AM2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4" s="10" t="str">
        <f>IFERROR(IF(BTT[[#This Row],[SAP-Modul
(Pflichtauswahl)]]&lt;&gt;VLOOKUP(BTT[[#This Row],[Verwendete Transaktion (Pflichtauswahl)]],Transaktionen[[Transaktionen]:[Modul]],3,FALSE),"Modul anders","okay"),"")</f>
        <v>Modul anders</v>
      </c>
      <c r="AP2184" s="10" t="str">
        <f>IFERROR(IF(COUNTIFS(BTT[Verwendete Transaktion (Pflichtauswahl)],BTT[[#This Row],[Verwendete Transaktion (Pflichtauswahl)]],BTT[SAP-Modul
(Pflichtauswahl)],"&lt;&gt;"&amp;BTT[[#This Row],[SAP-Modul
(Pflichtauswahl)]])&gt;0,"Modul anders","okay"),"")</f>
        <v>Modul anders</v>
      </c>
      <c r="AQ2184" s="10" t="str">
        <f>IFERROR(IF(COUNTIFS(BTT[Verwendete Transaktion (Pflichtauswahl)],BTT[[#This Row],[Verwendete Transaktion (Pflichtauswahl)]],BTT[Verantwortliches TP
(automatisch)],"&lt;&gt;"&amp;BTT[[#This Row],[Verantwortliches TP
(automatisch)]])&gt;0,"Transaktion mehrfach","okay"),"")</f>
        <v>okay</v>
      </c>
      <c r="AR2184" s="10" t="str">
        <f>IFERROR(IF(COUNTIFS(BTT[Verwendete Transaktion (Pflichtauswahl)],BTT[[#This Row],[Verwendete Transaktion (Pflichtauswahl)]],BTT[Verantwortliches TP
(automatisch)],"&lt;&gt;"&amp;VLOOKUP(aktives_Teilprojekt,Teilprojekte[[Teilprojekte]:[Kürzel]],2,FALSE))&gt;0,"Transaktion mehrfach","okay"),"")</f>
        <v>okay</v>
      </c>
      <c r="AS2184" s="10" t="s">
        <v>12911</v>
      </c>
      <c r="AT2184" s="10"/>
    </row>
    <row r="2185" spans="1:46" hidden="1" x14ac:dyDescent="0.25">
      <c r="A2185" s="14" t="str">
        <f>IFERROR(IF(BTT[[#This Row],[Lfd Nr. 
(aus konsolidierter Datei)]]&lt;&gt;"",BTT[[#This Row],[Lfd Nr. 
(aus konsolidierter Datei)]],VLOOKUP(aktives_Teilprojekt,Teilprojekte[[Teilprojekte]:[Kürzel]],2,FALSE)&amp;ROW(BTT[[#This Row],[Lfd Nr.
(automatisch)]])-2),"")</f>
        <v>FI2155</v>
      </c>
      <c r="B2185" s="15" t="s">
        <v>14</v>
      </c>
      <c r="C2185" s="15"/>
      <c r="E2185" s="10" t="str">
        <f>IFERROR(IF(NOT(BTT[[#This Row],[Manuelle Änderung des Verantwortliches TP
(Auswahl - bei Bedarf)]]=""),BTT[[#This Row],[Manuelle Änderung des Verantwortliches TP
(Auswahl - bei Bedarf)]],VLOOKUP(BTT[[#This Row],[Hauptprozess
(Pflichtauswahl)]],Hauptprozesse[],3,FALSE)),"")</f>
        <v>FI</v>
      </c>
      <c r="G2185" t="s">
        <v>14176</v>
      </c>
      <c r="H2185" s="10" t="s">
        <v>576</v>
      </c>
      <c r="I2185" t="s">
        <v>9193</v>
      </c>
      <c r="J2185" s="10" t="str">
        <f>IFERROR(VLOOKUP(BTT[[#This Row],[Verwendete Transaktion (Pflichtauswahl)]],Transaktionen[[Transaktionen]:[Langtext]],2,FALSE),"")</f>
        <v>Rechnung Kreditor vorerfassen</v>
      </c>
      <c r="V2185" s="10" t="str">
        <f>IFERROR(VLOOKUP(BTT[[#This Row],[Verwendetes Formular
(Auswahl falls relevant)]],Formulare[[Formularbezeichnung]:[Formularname (technisch)]],2,FALSE),"")</f>
        <v/>
      </c>
      <c r="Y2185" s="4" t="s">
        <v>15065</v>
      </c>
      <c r="AK2185" s="10" t="str">
        <f>IF(BTT[[#This Row],[Subprozess
(optionale Auswahl)]]="","okay",IF(VLOOKUP(BTT[[#This Row],[Subprozess
(optionale Auswahl)]],BPML[[Subprozess]:[Zugeordneter Hauptprozess]],3,FALSE)=BTT[[#This Row],[Hauptprozess
(Pflichtauswahl)]],"okay","falscher Subprozess"))</f>
        <v>okay</v>
      </c>
      <c r="AL2185" t="str">
        <f>IF(aktives_Teilprojekt="Master","",IF(BTT[[#This Row],[Verantwortliches TP
(automatisch)]]=VLOOKUP(aktives_Teilprojekt,Teilprojekte[[Teilprojekte]:[Kürzel]],2,FALSE),"okay","Hauptprozess anderes TP"))</f>
        <v>okay</v>
      </c>
      <c r="AM2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5" s="10" t="str">
        <f>IFERROR(IF(BTT[[#This Row],[SAP-Modul
(Pflichtauswahl)]]&lt;&gt;VLOOKUP(BTT[[#This Row],[Verwendete Transaktion (Pflichtauswahl)]],Transaktionen[[Transaktionen]:[Modul]],3,FALSE),"Modul anders","okay"),"")</f>
        <v>Modul anders</v>
      </c>
      <c r="AP2185" s="10" t="str">
        <f>IFERROR(IF(COUNTIFS(BTT[Verwendete Transaktion (Pflichtauswahl)],BTT[[#This Row],[Verwendete Transaktion (Pflichtauswahl)]],BTT[SAP-Modul
(Pflichtauswahl)],"&lt;&gt;"&amp;BTT[[#This Row],[SAP-Modul
(Pflichtauswahl)]])&gt;0,"Modul anders","okay"),"")</f>
        <v>Modul anders</v>
      </c>
      <c r="AQ2185" s="10" t="str">
        <f>IFERROR(IF(COUNTIFS(BTT[Verwendete Transaktion (Pflichtauswahl)],BTT[[#This Row],[Verwendete Transaktion (Pflichtauswahl)]],BTT[Verantwortliches TP
(automatisch)],"&lt;&gt;"&amp;BTT[[#This Row],[Verantwortliches TP
(automatisch)]])&gt;0,"Transaktion mehrfach","okay"),"")</f>
        <v>okay</v>
      </c>
      <c r="AR2185" s="10" t="str">
        <f>IFERROR(IF(COUNTIFS(BTT[Verwendete Transaktion (Pflichtauswahl)],BTT[[#This Row],[Verwendete Transaktion (Pflichtauswahl)]],BTT[Verantwortliches TP
(automatisch)],"&lt;&gt;"&amp;VLOOKUP(aktives_Teilprojekt,Teilprojekte[[Teilprojekte]:[Kürzel]],2,FALSE))&gt;0,"Transaktion mehrfach","okay"),"")</f>
        <v>okay</v>
      </c>
      <c r="AS2185" s="10" t="s">
        <v>12912</v>
      </c>
      <c r="AT2185" s="10"/>
    </row>
    <row r="2186" spans="1:46" x14ac:dyDescent="0.25">
      <c r="A2186" s="14" t="str">
        <f>IFERROR(IF(BTT[[#This Row],[Lfd Nr. 
(aus konsolidierter Datei)]]&lt;&gt;"",BTT[[#This Row],[Lfd Nr. 
(aus konsolidierter Datei)]],VLOOKUP(aktives_Teilprojekt,Teilprojekte[[Teilprojekte]:[Kürzel]],2,FALSE)&amp;ROW(BTT[[#This Row],[Lfd Nr.
(automatisch)]])-2),"")</f>
        <v>FI2156</v>
      </c>
      <c r="B2186" s="15" t="s">
        <v>20</v>
      </c>
      <c r="C2186" s="15"/>
      <c r="E2186" s="10" t="str">
        <f>IFERROR(IF(NOT(BTT[[#This Row],[Manuelle Änderung des Verantwortliches TP
(Auswahl - bei Bedarf)]]=""),BTT[[#This Row],[Manuelle Änderung des Verantwortliches TP
(Auswahl - bei Bedarf)]],VLOOKUP(BTT[[#This Row],[Hauptprozess
(Pflichtauswahl)]],Hauptprozesse[],3,FALSE)),"")</f>
        <v>FI</v>
      </c>
      <c r="G2186" t="s">
        <v>14176</v>
      </c>
      <c r="H2186" s="10" t="s">
        <v>576</v>
      </c>
      <c r="I2186" t="s">
        <v>4308</v>
      </c>
      <c r="J2186" s="10" t="str">
        <f>IFERROR(VLOOKUP(BTT[[#This Row],[Verwendete Transaktion (Pflichtauswahl)]],Transaktionen[[Transaktionen]:[Langtext]],2,FALSE),"")</f>
        <v>Kreditoren-Informationssystem</v>
      </c>
      <c r="V2186" s="10" t="str">
        <f>IFERROR(VLOOKUP(BTT[[#This Row],[Verwendetes Formular
(Auswahl falls relevant)]],Formulare[[Formularbezeichnung]:[Formularname (technisch)]],2,FALSE),"")</f>
        <v/>
      </c>
      <c r="Y2186" s="4"/>
      <c r="AK2186" s="10" t="str">
        <f>IF(BTT[[#This Row],[Subprozess
(optionale Auswahl)]]="","okay",IF(VLOOKUP(BTT[[#This Row],[Subprozess
(optionale Auswahl)]],BPML[[Subprozess]:[Zugeordneter Hauptprozess]],3,FALSE)=BTT[[#This Row],[Hauptprozess
(Pflichtauswahl)]],"okay","falscher Subprozess"))</f>
        <v>okay</v>
      </c>
      <c r="AL2186" t="str">
        <f>IF(aktives_Teilprojekt="Master","",IF(BTT[[#This Row],[Verantwortliches TP
(automatisch)]]=VLOOKUP(aktives_Teilprojekt,Teilprojekte[[Teilprojekte]:[Kürzel]],2,FALSE),"okay","Hauptprozess anderes TP"))</f>
        <v>okay</v>
      </c>
      <c r="AM2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6" s="10" t="str">
        <f>IFERROR(IF(BTT[[#This Row],[SAP-Modul
(Pflichtauswahl)]]&lt;&gt;VLOOKUP(BTT[[#This Row],[Verwendete Transaktion (Pflichtauswahl)]],Transaktionen[[Transaktionen]:[Modul]],3,FALSE),"Modul anders","okay"),"")</f>
        <v>Modul anders</v>
      </c>
      <c r="AP2186" s="10" t="str">
        <f>IFERROR(IF(COUNTIFS(BTT[Verwendete Transaktion (Pflichtauswahl)],BTT[[#This Row],[Verwendete Transaktion (Pflichtauswahl)]],BTT[SAP-Modul
(Pflichtauswahl)],"&lt;&gt;"&amp;BTT[[#This Row],[SAP-Modul
(Pflichtauswahl)]])&gt;0,"Modul anders","okay"),"")</f>
        <v>Modul anders</v>
      </c>
      <c r="AQ2186" s="10" t="str">
        <f>IFERROR(IF(COUNTIFS(BTT[Verwendete Transaktion (Pflichtauswahl)],BTT[[#This Row],[Verwendete Transaktion (Pflichtauswahl)]],BTT[Verantwortliches TP
(automatisch)],"&lt;&gt;"&amp;BTT[[#This Row],[Verantwortliches TP
(automatisch)]])&gt;0,"Transaktion mehrfach","okay"),"")</f>
        <v>okay</v>
      </c>
      <c r="AR2186" s="10" t="str">
        <f>IFERROR(IF(COUNTIFS(BTT[Verwendete Transaktion (Pflichtauswahl)],BTT[[#This Row],[Verwendete Transaktion (Pflichtauswahl)]],BTT[Verantwortliches TP
(automatisch)],"&lt;&gt;"&amp;VLOOKUP(aktives_Teilprojekt,Teilprojekte[[Teilprojekte]:[Kürzel]],2,FALSE))&gt;0,"Transaktion mehrfach","okay"),"")</f>
        <v>okay</v>
      </c>
      <c r="AS2186" s="10" t="s">
        <v>12913</v>
      </c>
      <c r="AT2186" s="10"/>
    </row>
    <row r="2187" spans="1:46" x14ac:dyDescent="0.25">
      <c r="A2187" s="14" t="str">
        <f>IFERROR(IF(BTT[[#This Row],[Lfd Nr. 
(aus konsolidierter Datei)]]&lt;&gt;"",BTT[[#This Row],[Lfd Nr. 
(aus konsolidierter Datei)]],VLOOKUP(aktives_Teilprojekt,Teilprojekte[[Teilprojekte]:[Kürzel]],2,FALSE)&amp;ROW(BTT[[#This Row],[Lfd Nr.
(automatisch)]])-2),"")</f>
        <v>FI2157</v>
      </c>
      <c r="B2187" s="15" t="s">
        <v>20</v>
      </c>
      <c r="C2187" s="15"/>
      <c r="E2187" s="10" t="str">
        <f>IFERROR(IF(NOT(BTT[[#This Row],[Manuelle Änderung des Verantwortliches TP
(Auswahl - bei Bedarf)]]=""),BTT[[#This Row],[Manuelle Änderung des Verantwortliches TP
(Auswahl - bei Bedarf)]],VLOOKUP(BTT[[#This Row],[Hauptprozess
(Pflichtauswahl)]],Hauptprozesse[],3,FALSE)),"")</f>
        <v>FI</v>
      </c>
      <c r="G2187" t="s">
        <v>14176</v>
      </c>
      <c r="H2187" s="10" t="s">
        <v>576</v>
      </c>
      <c r="I2187" t="s">
        <v>4320</v>
      </c>
      <c r="J2187" s="10" t="str">
        <f>IFERROR(VLOOKUP(BTT[[#This Row],[Verwendete Transaktion (Pflichtauswahl)]],Transaktionen[[Transaktionen]:[Langtext]],2,FALSE),"")</f>
        <v>Kreditorenverzeichnis</v>
      </c>
      <c r="V2187" s="10" t="str">
        <f>IFERROR(VLOOKUP(BTT[[#This Row],[Verwendetes Formular
(Auswahl falls relevant)]],Formulare[[Formularbezeichnung]:[Formularname (technisch)]],2,FALSE),"")</f>
        <v/>
      </c>
      <c r="Y2187" s="4"/>
      <c r="AK2187" s="10" t="str">
        <f>IF(BTT[[#This Row],[Subprozess
(optionale Auswahl)]]="","okay",IF(VLOOKUP(BTT[[#This Row],[Subprozess
(optionale Auswahl)]],BPML[[Subprozess]:[Zugeordneter Hauptprozess]],3,FALSE)=BTT[[#This Row],[Hauptprozess
(Pflichtauswahl)]],"okay","falscher Subprozess"))</f>
        <v>okay</v>
      </c>
      <c r="AL2187" t="str">
        <f>IF(aktives_Teilprojekt="Master","",IF(BTT[[#This Row],[Verantwortliches TP
(automatisch)]]=VLOOKUP(aktives_Teilprojekt,Teilprojekte[[Teilprojekte]:[Kürzel]],2,FALSE),"okay","Hauptprozess anderes TP"))</f>
        <v>okay</v>
      </c>
      <c r="AM2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7" s="10" t="str">
        <f>IFERROR(IF(BTT[[#This Row],[SAP-Modul
(Pflichtauswahl)]]&lt;&gt;VLOOKUP(BTT[[#This Row],[Verwendete Transaktion (Pflichtauswahl)]],Transaktionen[[Transaktionen]:[Modul]],3,FALSE),"Modul anders","okay"),"")</f>
        <v>Modul anders</v>
      </c>
      <c r="AP2187" s="10" t="str">
        <f>IFERROR(IF(COUNTIFS(BTT[Verwendete Transaktion (Pflichtauswahl)],BTT[[#This Row],[Verwendete Transaktion (Pflichtauswahl)]],BTT[SAP-Modul
(Pflichtauswahl)],"&lt;&gt;"&amp;BTT[[#This Row],[SAP-Modul
(Pflichtauswahl)]])&gt;0,"Modul anders","okay"),"")</f>
        <v>Modul anders</v>
      </c>
      <c r="AQ2187" s="10" t="str">
        <f>IFERROR(IF(COUNTIFS(BTT[Verwendete Transaktion (Pflichtauswahl)],BTT[[#This Row],[Verwendete Transaktion (Pflichtauswahl)]],BTT[Verantwortliches TP
(automatisch)],"&lt;&gt;"&amp;BTT[[#This Row],[Verantwortliches TP
(automatisch)]])&gt;0,"Transaktion mehrfach","okay"),"")</f>
        <v>okay</v>
      </c>
      <c r="AR2187" s="10" t="str">
        <f>IFERROR(IF(COUNTIFS(BTT[Verwendete Transaktion (Pflichtauswahl)],BTT[[#This Row],[Verwendete Transaktion (Pflichtauswahl)]],BTT[Verantwortliches TP
(automatisch)],"&lt;&gt;"&amp;VLOOKUP(aktives_Teilprojekt,Teilprojekte[[Teilprojekte]:[Kürzel]],2,FALSE))&gt;0,"Transaktion mehrfach","okay"),"")</f>
        <v>okay</v>
      </c>
      <c r="AS2187" s="10" t="s">
        <v>12914</v>
      </c>
      <c r="AT2187" s="10"/>
    </row>
    <row r="2188" spans="1:46" x14ac:dyDescent="0.25">
      <c r="A2188" s="14" t="str">
        <f>IFERROR(IF(BTT[[#This Row],[Lfd Nr. 
(aus konsolidierter Datei)]]&lt;&gt;"",BTT[[#This Row],[Lfd Nr. 
(aus konsolidierter Datei)]],VLOOKUP(aktives_Teilprojekt,Teilprojekte[[Teilprojekte]:[Kürzel]],2,FALSE)&amp;ROW(BTT[[#This Row],[Lfd Nr.
(automatisch)]])-2),"")</f>
        <v>FI2158</v>
      </c>
      <c r="B2188" s="15" t="s">
        <v>20</v>
      </c>
      <c r="C2188" s="15"/>
      <c r="E2188" s="10" t="str">
        <f>IFERROR(IF(NOT(BTT[[#This Row],[Manuelle Änderung des Verantwortliches TP
(Auswahl - bei Bedarf)]]=""),BTT[[#This Row],[Manuelle Änderung des Verantwortliches TP
(Auswahl - bei Bedarf)]],VLOOKUP(BTT[[#This Row],[Hauptprozess
(Pflichtauswahl)]],Hauptprozesse[],3,FALSE)),"")</f>
        <v>FI</v>
      </c>
      <c r="G2188" t="s">
        <v>14176</v>
      </c>
      <c r="H2188" s="10" t="s">
        <v>576</v>
      </c>
      <c r="I2188" t="s">
        <v>4322</v>
      </c>
      <c r="J2188" s="10" t="str">
        <f>IFERROR(VLOOKUP(BTT[[#This Row],[Verwendete Transaktion (Pflichtauswahl)]],Transaktionen[[Transaktionen]:[Langtext]],2,FALSE),"")</f>
        <v>Kritische Kreditorenänderungen anzei</v>
      </c>
      <c r="V2188" s="10" t="str">
        <f>IFERROR(VLOOKUP(BTT[[#This Row],[Verwendetes Formular
(Auswahl falls relevant)]],Formulare[[Formularbezeichnung]:[Formularname (technisch)]],2,FALSE),"")</f>
        <v/>
      </c>
      <c r="Y2188" s="4"/>
      <c r="AK2188" s="10" t="str">
        <f>IF(BTT[[#This Row],[Subprozess
(optionale Auswahl)]]="","okay",IF(VLOOKUP(BTT[[#This Row],[Subprozess
(optionale Auswahl)]],BPML[[Subprozess]:[Zugeordneter Hauptprozess]],3,FALSE)=BTT[[#This Row],[Hauptprozess
(Pflichtauswahl)]],"okay","falscher Subprozess"))</f>
        <v>okay</v>
      </c>
      <c r="AL2188" t="str">
        <f>IF(aktives_Teilprojekt="Master","",IF(BTT[[#This Row],[Verantwortliches TP
(automatisch)]]=VLOOKUP(aktives_Teilprojekt,Teilprojekte[[Teilprojekte]:[Kürzel]],2,FALSE),"okay","Hauptprozess anderes TP"))</f>
        <v>okay</v>
      </c>
      <c r="AM2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8" s="10" t="str">
        <f>IFERROR(IF(BTT[[#This Row],[SAP-Modul
(Pflichtauswahl)]]&lt;&gt;VLOOKUP(BTT[[#This Row],[Verwendete Transaktion (Pflichtauswahl)]],Transaktionen[[Transaktionen]:[Modul]],3,FALSE),"Modul anders","okay"),"")</f>
        <v>Modul anders</v>
      </c>
      <c r="AP2188" s="10" t="str">
        <f>IFERROR(IF(COUNTIFS(BTT[Verwendete Transaktion (Pflichtauswahl)],BTT[[#This Row],[Verwendete Transaktion (Pflichtauswahl)]],BTT[SAP-Modul
(Pflichtauswahl)],"&lt;&gt;"&amp;BTT[[#This Row],[SAP-Modul
(Pflichtauswahl)]])&gt;0,"Modul anders","okay"),"")</f>
        <v>Modul anders</v>
      </c>
      <c r="AQ2188" s="10" t="str">
        <f>IFERROR(IF(COUNTIFS(BTT[Verwendete Transaktion (Pflichtauswahl)],BTT[[#This Row],[Verwendete Transaktion (Pflichtauswahl)]],BTT[Verantwortliches TP
(automatisch)],"&lt;&gt;"&amp;BTT[[#This Row],[Verantwortliches TP
(automatisch)]])&gt;0,"Transaktion mehrfach","okay"),"")</f>
        <v>okay</v>
      </c>
      <c r="AR2188" s="10" t="str">
        <f>IFERROR(IF(COUNTIFS(BTT[Verwendete Transaktion (Pflichtauswahl)],BTT[[#This Row],[Verwendete Transaktion (Pflichtauswahl)]],BTT[Verantwortliches TP
(automatisch)],"&lt;&gt;"&amp;VLOOKUP(aktives_Teilprojekt,Teilprojekte[[Teilprojekte]:[Kürzel]],2,FALSE))&gt;0,"Transaktion mehrfach","okay"),"")</f>
        <v>okay</v>
      </c>
      <c r="AS2188" s="10" t="s">
        <v>12915</v>
      </c>
      <c r="AT2188" s="10"/>
    </row>
    <row r="2189" spans="1:46" hidden="1" x14ac:dyDescent="0.25">
      <c r="A2189" s="14" t="str">
        <f>IFERROR(IF(BTT[[#This Row],[Lfd Nr. 
(aus konsolidierter Datei)]]&lt;&gt;"",BTT[[#This Row],[Lfd Nr. 
(aus konsolidierter Datei)]],VLOOKUP(aktives_Teilprojekt,Teilprojekte[[Teilprojekte]:[Kürzel]],2,FALSE)&amp;ROW(BTT[[#This Row],[Lfd Nr.
(automatisch)]])-2),"")</f>
        <v>FI2159</v>
      </c>
      <c r="B2189" s="15" t="s">
        <v>14</v>
      </c>
      <c r="C2189" s="15"/>
      <c r="E2189" s="10" t="str">
        <f>IFERROR(IF(NOT(BTT[[#This Row],[Manuelle Änderung des Verantwortliches TP
(Auswahl - bei Bedarf)]]=""),BTT[[#This Row],[Manuelle Änderung des Verantwortliches TP
(Auswahl - bei Bedarf)]],VLOOKUP(BTT[[#This Row],[Hauptprozess
(Pflichtauswahl)]],Hauptprozesse[],3,FALSE)),"")</f>
        <v>FI</v>
      </c>
      <c r="G2189" t="s">
        <v>14176</v>
      </c>
      <c r="H2189" s="10" t="s">
        <v>576</v>
      </c>
      <c r="I2189" t="s">
        <v>4897</v>
      </c>
      <c r="J2189" s="10" t="str">
        <f>IFERROR(VLOOKUP(BTT[[#This Row],[Verwendete Transaktion (Pflichtauswahl)]],Transaktionen[[Transaktionen]:[Langtext]],2,FALSE),"")</f>
        <v>Kreditoren Rechnungsanhang</v>
      </c>
      <c r="V2189" s="10" t="str">
        <f>IFERROR(VLOOKUP(BTT[[#This Row],[Verwendetes Formular
(Auswahl falls relevant)]],Formulare[[Formularbezeichnung]:[Formularname (technisch)]],2,FALSE),"")</f>
        <v/>
      </c>
      <c r="Y2189" s="4" t="s">
        <v>15067</v>
      </c>
      <c r="AK2189" s="10" t="str">
        <f>IF(BTT[[#This Row],[Subprozess
(optionale Auswahl)]]="","okay",IF(VLOOKUP(BTT[[#This Row],[Subprozess
(optionale Auswahl)]],BPML[[Subprozess]:[Zugeordneter Hauptprozess]],3,FALSE)=BTT[[#This Row],[Hauptprozess
(Pflichtauswahl)]],"okay","falscher Subprozess"))</f>
        <v>okay</v>
      </c>
      <c r="AL2189" t="str">
        <f>IF(aktives_Teilprojekt="Master","",IF(BTT[[#This Row],[Verantwortliches TP
(automatisch)]]=VLOOKUP(aktives_Teilprojekt,Teilprojekte[[Teilprojekte]:[Kürzel]],2,FALSE),"okay","Hauptprozess anderes TP"))</f>
        <v>okay</v>
      </c>
      <c r="AM2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9" s="10" t="str">
        <f>IFERROR(IF(BTT[[#This Row],[SAP-Modul
(Pflichtauswahl)]]&lt;&gt;VLOOKUP(BTT[[#This Row],[Verwendete Transaktion (Pflichtauswahl)]],Transaktionen[[Transaktionen]:[Modul]],3,FALSE),"Modul anders","okay"),"")</f>
        <v>Modul anders</v>
      </c>
      <c r="AP2189" s="10" t="str">
        <f>IFERROR(IF(COUNTIFS(BTT[Verwendete Transaktion (Pflichtauswahl)],BTT[[#This Row],[Verwendete Transaktion (Pflichtauswahl)]],BTT[SAP-Modul
(Pflichtauswahl)],"&lt;&gt;"&amp;BTT[[#This Row],[SAP-Modul
(Pflichtauswahl)]])&gt;0,"Modul anders","okay"),"")</f>
        <v>Modul anders</v>
      </c>
      <c r="AQ2189" s="10" t="str">
        <f>IFERROR(IF(COUNTIFS(BTT[Verwendete Transaktion (Pflichtauswahl)],BTT[[#This Row],[Verwendete Transaktion (Pflichtauswahl)]],BTT[Verantwortliches TP
(automatisch)],"&lt;&gt;"&amp;BTT[[#This Row],[Verantwortliches TP
(automatisch)]])&gt;0,"Transaktion mehrfach","okay"),"")</f>
        <v>okay</v>
      </c>
      <c r="AR2189" s="10" t="str">
        <f>IFERROR(IF(COUNTIFS(BTT[Verwendete Transaktion (Pflichtauswahl)],BTT[[#This Row],[Verwendete Transaktion (Pflichtauswahl)]],BTT[Verantwortliches TP
(automatisch)],"&lt;&gt;"&amp;VLOOKUP(aktives_Teilprojekt,Teilprojekte[[Teilprojekte]:[Kürzel]],2,FALSE))&gt;0,"Transaktion mehrfach","okay"),"")</f>
        <v>okay</v>
      </c>
      <c r="AS2189" s="10" t="s">
        <v>12916</v>
      </c>
      <c r="AT2189" s="10"/>
    </row>
    <row r="2190" spans="1:46" x14ac:dyDescent="0.25">
      <c r="A2190" s="14" t="str">
        <f>IFERROR(IF(BTT[[#This Row],[Lfd Nr. 
(aus konsolidierter Datei)]]&lt;&gt;"",BTT[[#This Row],[Lfd Nr. 
(aus konsolidierter Datei)]],VLOOKUP(aktives_Teilprojekt,Teilprojekte[[Teilprojekte]:[Kürzel]],2,FALSE)&amp;ROW(BTT[[#This Row],[Lfd Nr.
(automatisch)]])-2),"")</f>
        <v>FI2160</v>
      </c>
      <c r="B2190" s="15" t="s">
        <v>20</v>
      </c>
      <c r="C2190" s="15"/>
      <c r="E2190" s="10" t="str">
        <f>IFERROR(IF(NOT(BTT[[#This Row],[Manuelle Änderung des Verantwortliches TP
(Auswahl - bei Bedarf)]]=""),BTT[[#This Row],[Manuelle Änderung des Verantwortliches TP
(Auswahl - bei Bedarf)]],VLOOKUP(BTT[[#This Row],[Hauptprozess
(Pflichtauswahl)]],Hauptprozesse[],3,FALSE)),"")</f>
        <v>FI</v>
      </c>
      <c r="G2190" t="s">
        <v>14176</v>
      </c>
      <c r="H2190" s="10" t="s">
        <v>576</v>
      </c>
      <c r="I2190" t="s">
        <v>4906</v>
      </c>
      <c r="J2190" s="10" t="str">
        <f>IFERROR(VLOOKUP(BTT[[#This Row],[Verwendete Transaktion (Pflichtauswahl)]],Transaktionen[[Transaktionen]:[Langtext]],2,FALSE),"")</f>
        <v>Rundschreiben Kreditoren</v>
      </c>
      <c r="V2190" s="10" t="str">
        <f>IFERROR(VLOOKUP(BTT[[#This Row],[Verwendetes Formular
(Auswahl falls relevant)]],Formulare[[Formularbezeichnung]:[Formularname (technisch)]],2,FALSE),"")</f>
        <v/>
      </c>
      <c r="Y2190" s="4"/>
      <c r="AK2190" s="10" t="str">
        <f>IF(BTT[[#This Row],[Subprozess
(optionale Auswahl)]]="","okay",IF(VLOOKUP(BTT[[#This Row],[Subprozess
(optionale Auswahl)]],BPML[[Subprozess]:[Zugeordneter Hauptprozess]],3,FALSE)=BTT[[#This Row],[Hauptprozess
(Pflichtauswahl)]],"okay","falscher Subprozess"))</f>
        <v>okay</v>
      </c>
      <c r="AL2190" t="str">
        <f>IF(aktives_Teilprojekt="Master","",IF(BTT[[#This Row],[Verantwortliches TP
(automatisch)]]=VLOOKUP(aktives_Teilprojekt,Teilprojekte[[Teilprojekte]:[Kürzel]],2,FALSE),"okay","Hauptprozess anderes TP"))</f>
        <v>okay</v>
      </c>
      <c r="AM2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0" s="10" t="str">
        <f>IFERROR(IF(BTT[[#This Row],[SAP-Modul
(Pflichtauswahl)]]&lt;&gt;VLOOKUP(BTT[[#This Row],[Verwendete Transaktion (Pflichtauswahl)]],Transaktionen[[Transaktionen]:[Modul]],3,FALSE),"Modul anders","okay"),"")</f>
        <v>Modul anders</v>
      </c>
      <c r="AP2190" s="10" t="str">
        <f>IFERROR(IF(COUNTIFS(BTT[Verwendete Transaktion (Pflichtauswahl)],BTT[[#This Row],[Verwendete Transaktion (Pflichtauswahl)]],BTT[SAP-Modul
(Pflichtauswahl)],"&lt;&gt;"&amp;BTT[[#This Row],[SAP-Modul
(Pflichtauswahl)]])&gt;0,"Modul anders","okay"),"")</f>
        <v>Modul anders</v>
      </c>
      <c r="AQ2190" s="10" t="str">
        <f>IFERROR(IF(COUNTIFS(BTT[Verwendete Transaktion (Pflichtauswahl)],BTT[[#This Row],[Verwendete Transaktion (Pflichtauswahl)]],BTT[Verantwortliches TP
(automatisch)],"&lt;&gt;"&amp;BTT[[#This Row],[Verantwortliches TP
(automatisch)]])&gt;0,"Transaktion mehrfach","okay"),"")</f>
        <v>okay</v>
      </c>
      <c r="AR2190" s="10" t="str">
        <f>IFERROR(IF(COUNTIFS(BTT[Verwendete Transaktion (Pflichtauswahl)],BTT[[#This Row],[Verwendete Transaktion (Pflichtauswahl)]],BTT[Verantwortliches TP
(automatisch)],"&lt;&gt;"&amp;VLOOKUP(aktives_Teilprojekt,Teilprojekte[[Teilprojekte]:[Kürzel]],2,FALSE))&gt;0,"Transaktion mehrfach","okay"),"")</f>
        <v>okay</v>
      </c>
      <c r="AS2190" s="10" t="s">
        <v>12917</v>
      </c>
      <c r="AT2190" s="10"/>
    </row>
    <row r="2191" spans="1:46" x14ac:dyDescent="0.25">
      <c r="A2191" s="14" t="str">
        <f>IFERROR(IF(BTT[[#This Row],[Lfd Nr. 
(aus konsolidierter Datei)]]&lt;&gt;"",BTT[[#This Row],[Lfd Nr. 
(aus konsolidierter Datei)]],VLOOKUP(aktives_Teilprojekt,Teilprojekte[[Teilprojekte]:[Kürzel]],2,FALSE)&amp;ROW(BTT[[#This Row],[Lfd Nr.
(automatisch)]])-2),"")</f>
        <v>FI2161</v>
      </c>
      <c r="B2191" s="15" t="s">
        <v>20</v>
      </c>
      <c r="C2191" s="15"/>
      <c r="E2191" s="10" t="str">
        <f>IFERROR(IF(NOT(BTT[[#This Row],[Manuelle Änderung des Verantwortliches TP
(Auswahl - bei Bedarf)]]=""),BTT[[#This Row],[Manuelle Änderung des Verantwortliches TP
(Auswahl - bei Bedarf)]],VLOOKUP(BTT[[#This Row],[Hauptprozess
(Pflichtauswahl)]],Hauptprozesse[],3,FALSE)),"")</f>
        <v>FI</v>
      </c>
      <c r="G2191" t="s">
        <v>14176</v>
      </c>
      <c r="H2191" s="10" t="s">
        <v>576</v>
      </c>
      <c r="I2191" t="s">
        <v>4908</v>
      </c>
      <c r="J2191" s="10" t="str">
        <f>IFERROR(VLOOKUP(BTT[[#This Row],[Verwendete Transaktion (Pflichtauswahl)]],Transaktionen[[Transaktionen]:[Langtext]],2,FALSE),"")</f>
        <v>Saldenbestätigungen Kreditoren</v>
      </c>
      <c r="V2191" s="10" t="str">
        <f>IFERROR(VLOOKUP(BTT[[#This Row],[Verwendetes Formular
(Auswahl falls relevant)]],Formulare[[Formularbezeichnung]:[Formularname (technisch)]],2,FALSE),"")</f>
        <v/>
      </c>
      <c r="Y2191" s="4"/>
      <c r="AK2191" s="10" t="str">
        <f>IF(BTT[[#This Row],[Subprozess
(optionale Auswahl)]]="","okay",IF(VLOOKUP(BTT[[#This Row],[Subprozess
(optionale Auswahl)]],BPML[[Subprozess]:[Zugeordneter Hauptprozess]],3,FALSE)=BTT[[#This Row],[Hauptprozess
(Pflichtauswahl)]],"okay","falscher Subprozess"))</f>
        <v>okay</v>
      </c>
      <c r="AL2191" t="str">
        <f>IF(aktives_Teilprojekt="Master","",IF(BTT[[#This Row],[Verantwortliches TP
(automatisch)]]=VLOOKUP(aktives_Teilprojekt,Teilprojekte[[Teilprojekte]:[Kürzel]],2,FALSE),"okay","Hauptprozess anderes TP"))</f>
        <v>okay</v>
      </c>
      <c r="AM2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1" s="10" t="str">
        <f>IFERROR(IF(BTT[[#This Row],[SAP-Modul
(Pflichtauswahl)]]&lt;&gt;VLOOKUP(BTT[[#This Row],[Verwendete Transaktion (Pflichtauswahl)]],Transaktionen[[Transaktionen]:[Modul]],3,FALSE),"Modul anders","okay"),"")</f>
        <v>Modul anders</v>
      </c>
      <c r="AP2191" s="10" t="str">
        <f>IFERROR(IF(COUNTIFS(BTT[Verwendete Transaktion (Pflichtauswahl)],BTT[[#This Row],[Verwendete Transaktion (Pflichtauswahl)]],BTT[SAP-Modul
(Pflichtauswahl)],"&lt;&gt;"&amp;BTT[[#This Row],[SAP-Modul
(Pflichtauswahl)]])&gt;0,"Modul anders","okay"),"")</f>
        <v>Modul anders</v>
      </c>
      <c r="AQ2191" s="10" t="str">
        <f>IFERROR(IF(COUNTIFS(BTT[Verwendete Transaktion (Pflichtauswahl)],BTT[[#This Row],[Verwendete Transaktion (Pflichtauswahl)]],BTT[Verantwortliches TP
(automatisch)],"&lt;&gt;"&amp;BTT[[#This Row],[Verantwortliches TP
(automatisch)]])&gt;0,"Transaktion mehrfach","okay"),"")</f>
        <v>okay</v>
      </c>
      <c r="AR2191" s="10" t="str">
        <f>IFERROR(IF(COUNTIFS(BTT[Verwendete Transaktion (Pflichtauswahl)],BTT[[#This Row],[Verwendete Transaktion (Pflichtauswahl)]],BTT[Verantwortliches TP
(automatisch)],"&lt;&gt;"&amp;VLOOKUP(aktives_Teilprojekt,Teilprojekte[[Teilprojekte]:[Kürzel]],2,FALSE))&gt;0,"Transaktion mehrfach","okay"),"")</f>
        <v>okay</v>
      </c>
      <c r="AS2191" s="10" t="s">
        <v>12918</v>
      </c>
      <c r="AT2191" s="10"/>
    </row>
    <row r="2192" spans="1:46" x14ac:dyDescent="0.25">
      <c r="A2192" s="14" t="str">
        <f>IFERROR(IF(BTT[[#This Row],[Lfd Nr. 
(aus konsolidierter Datei)]]&lt;&gt;"",BTT[[#This Row],[Lfd Nr. 
(aus konsolidierter Datei)]],VLOOKUP(aktives_Teilprojekt,Teilprojekte[[Teilprojekte]:[Kürzel]],2,FALSE)&amp;ROW(BTT[[#This Row],[Lfd Nr.
(automatisch)]])-2),"")</f>
        <v>FI2162</v>
      </c>
      <c r="B2192" s="15" t="s">
        <v>14</v>
      </c>
      <c r="C2192" s="15"/>
      <c r="E2192" s="10" t="str">
        <f>IFERROR(IF(NOT(BTT[[#This Row],[Manuelle Änderung des Verantwortliches TP
(Auswahl - bei Bedarf)]]=""),BTT[[#This Row],[Manuelle Änderung des Verantwortliches TP
(Auswahl - bei Bedarf)]],VLOOKUP(BTT[[#This Row],[Hauptprozess
(Pflichtauswahl)]],Hauptprozesse[],3,FALSE)),"")</f>
        <v>FI</v>
      </c>
      <c r="G2192" t="s">
        <v>14176</v>
      </c>
      <c r="H2192" s="10" t="s">
        <v>576</v>
      </c>
      <c r="I2192" t="s">
        <v>4953</v>
      </c>
      <c r="J2192" s="10" t="str">
        <f>IFERROR(VLOOKUP(BTT[[#This Row],[Verwendete Transaktion (Pflichtauswahl)]],Transaktionen[[Transaktionen]:[Langtext]],2,FALSE),"")</f>
        <v>Auswertung Rechn. VJ /Rückstellungen</v>
      </c>
      <c r="V2192" s="10" t="str">
        <f>IFERROR(VLOOKUP(BTT[[#This Row],[Verwendetes Formular
(Auswahl falls relevant)]],Formulare[[Formularbezeichnung]:[Formularname (technisch)]],2,FALSE),"")</f>
        <v/>
      </c>
      <c r="Y2192" s="4"/>
      <c r="AK2192" s="10" t="str">
        <f>IF(BTT[[#This Row],[Subprozess
(optionale Auswahl)]]="","okay",IF(VLOOKUP(BTT[[#This Row],[Subprozess
(optionale Auswahl)]],BPML[[Subprozess]:[Zugeordneter Hauptprozess]],3,FALSE)=BTT[[#This Row],[Hauptprozess
(Pflichtauswahl)]],"okay","falscher Subprozess"))</f>
        <v>okay</v>
      </c>
      <c r="AL2192" t="str">
        <f>IF(aktives_Teilprojekt="Master","",IF(BTT[[#This Row],[Verantwortliches TP
(automatisch)]]=VLOOKUP(aktives_Teilprojekt,Teilprojekte[[Teilprojekte]:[Kürzel]],2,FALSE),"okay","Hauptprozess anderes TP"))</f>
        <v>okay</v>
      </c>
      <c r="AM2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2" s="10" t="str">
        <f>IFERROR(IF(BTT[[#This Row],[SAP-Modul
(Pflichtauswahl)]]&lt;&gt;VLOOKUP(BTT[[#This Row],[Verwendete Transaktion (Pflichtauswahl)]],Transaktionen[[Transaktionen]:[Modul]],3,FALSE),"Modul anders","okay"),"")</f>
        <v>Modul anders</v>
      </c>
      <c r="AP2192" s="10" t="str">
        <f>IFERROR(IF(COUNTIFS(BTT[Verwendete Transaktion (Pflichtauswahl)],BTT[[#This Row],[Verwendete Transaktion (Pflichtauswahl)]],BTT[SAP-Modul
(Pflichtauswahl)],"&lt;&gt;"&amp;BTT[[#This Row],[SAP-Modul
(Pflichtauswahl)]])&gt;0,"Modul anders","okay"),"")</f>
        <v>Modul anders</v>
      </c>
      <c r="AQ2192" s="10" t="str">
        <f>IFERROR(IF(COUNTIFS(BTT[Verwendete Transaktion (Pflichtauswahl)],BTT[[#This Row],[Verwendete Transaktion (Pflichtauswahl)]],BTT[Verantwortliches TP
(automatisch)],"&lt;&gt;"&amp;BTT[[#This Row],[Verantwortliches TP
(automatisch)]])&gt;0,"Transaktion mehrfach","okay"),"")</f>
        <v>okay</v>
      </c>
      <c r="AR2192" s="10" t="str">
        <f>IFERROR(IF(COUNTIFS(BTT[Verwendete Transaktion (Pflichtauswahl)],BTT[[#This Row],[Verwendete Transaktion (Pflichtauswahl)]],BTT[Verantwortliches TP
(automatisch)],"&lt;&gt;"&amp;VLOOKUP(aktives_Teilprojekt,Teilprojekte[[Teilprojekte]:[Kürzel]],2,FALSE))&gt;0,"Transaktion mehrfach","okay"),"")</f>
        <v>okay</v>
      </c>
      <c r="AS2192" s="10" t="s">
        <v>12919</v>
      </c>
      <c r="AT2192" s="10"/>
    </row>
    <row r="2193" spans="1:46" x14ac:dyDescent="0.25">
      <c r="A2193" s="14" t="str">
        <f>IFERROR(IF(BTT[[#This Row],[Lfd Nr. 
(aus konsolidierter Datei)]]&lt;&gt;"",BTT[[#This Row],[Lfd Nr. 
(aus konsolidierter Datei)]],VLOOKUP(aktives_Teilprojekt,Teilprojekte[[Teilprojekte]:[Kürzel]],2,FALSE)&amp;ROW(BTT[[#This Row],[Lfd Nr.
(automatisch)]])-2),"")</f>
        <v>FI2163</v>
      </c>
      <c r="B2193" s="15" t="s">
        <v>20</v>
      </c>
      <c r="C2193" s="15"/>
      <c r="E2193" s="10" t="str">
        <f>IFERROR(IF(NOT(BTT[[#This Row],[Manuelle Änderung des Verantwortliches TP
(Auswahl - bei Bedarf)]]=""),BTT[[#This Row],[Manuelle Änderung des Verantwortliches TP
(Auswahl - bei Bedarf)]],VLOOKUP(BTT[[#This Row],[Hauptprozess
(Pflichtauswahl)]],Hauptprozesse[],3,FALSE)),"")</f>
        <v>FI</v>
      </c>
      <c r="G2193" t="s">
        <v>14176</v>
      </c>
      <c r="H2193" s="10" t="s">
        <v>576</v>
      </c>
      <c r="I2193" t="s">
        <v>4959</v>
      </c>
      <c r="J2193" s="10" t="str">
        <f>IFERROR(VLOOKUP(BTT[[#This Row],[Verwendete Transaktion (Pflichtauswahl)]],Transaktionen[[Transaktionen]:[Langtext]],2,FALSE),"")</f>
        <v>Kreditoren-Umsätze</v>
      </c>
      <c r="V2193" s="10" t="str">
        <f>IFERROR(VLOOKUP(BTT[[#This Row],[Verwendetes Formular
(Auswahl falls relevant)]],Formulare[[Formularbezeichnung]:[Formularname (technisch)]],2,FALSE),"")</f>
        <v/>
      </c>
      <c r="Y2193" s="4"/>
      <c r="AK2193" s="10" t="str">
        <f>IF(BTT[[#This Row],[Subprozess
(optionale Auswahl)]]="","okay",IF(VLOOKUP(BTT[[#This Row],[Subprozess
(optionale Auswahl)]],BPML[[Subprozess]:[Zugeordneter Hauptprozess]],3,FALSE)=BTT[[#This Row],[Hauptprozess
(Pflichtauswahl)]],"okay","falscher Subprozess"))</f>
        <v>okay</v>
      </c>
      <c r="AL2193" t="str">
        <f>IF(aktives_Teilprojekt="Master","",IF(BTT[[#This Row],[Verantwortliches TP
(automatisch)]]=VLOOKUP(aktives_Teilprojekt,Teilprojekte[[Teilprojekte]:[Kürzel]],2,FALSE),"okay","Hauptprozess anderes TP"))</f>
        <v>okay</v>
      </c>
      <c r="AM2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3" s="10" t="str">
        <f>IFERROR(IF(BTT[[#This Row],[SAP-Modul
(Pflichtauswahl)]]&lt;&gt;VLOOKUP(BTT[[#This Row],[Verwendete Transaktion (Pflichtauswahl)]],Transaktionen[[Transaktionen]:[Modul]],3,FALSE),"Modul anders","okay"),"")</f>
        <v>Modul anders</v>
      </c>
      <c r="AP2193" s="10" t="str">
        <f>IFERROR(IF(COUNTIFS(BTT[Verwendete Transaktion (Pflichtauswahl)],BTT[[#This Row],[Verwendete Transaktion (Pflichtauswahl)]],BTT[SAP-Modul
(Pflichtauswahl)],"&lt;&gt;"&amp;BTT[[#This Row],[SAP-Modul
(Pflichtauswahl)]])&gt;0,"Modul anders","okay"),"")</f>
        <v>Modul anders</v>
      </c>
      <c r="AQ2193" s="10" t="str">
        <f>IFERROR(IF(COUNTIFS(BTT[Verwendete Transaktion (Pflichtauswahl)],BTT[[#This Row],[Verwendete Transaktion (Pflichtauswahl)]],BTT[Verantwortliches TP
(automatisch)],"&lt;&gt;"&amp;BTT[[#This Row],[Verantwortliches TP
(automatisch)]])&gt;0,"Transaktion mehrfach","okay"),"")</f>
        <v>okay</v>
      </c>
      <c r="AR2193" s="10" t="str">
        <f>IFERROR(IF(COUNTIFS(BTT[Verwendete Transaktion (Pflichtauswahl)],BTT[[#This Row],[Verwendete Transaktion (Pflichtauswahl)]],BTT[Verantwortliches TP
(automatisch)],"&lt;&gt;"&amp;VLOOKUP(aktives_Teilprojekt,Teilprojekte[[Teilprojekte]:[Kürzel]],2,FALSE))&gt;0,"Transaktion mehrfach","okay"),"")</f>
        <v>okay</v>
      </c>
      <c r="AS2193" s="10" t="s">
        <v>12920</v>
      </c>
      <c r="AT2193" s="10"/>
    </row>
    <row r="2194" spans="1:46" hidden="1" x14ac:dyDescent="0.25">
      <c r="A2194" s="14" t="str">
        <f>IFERROR(IF(BTT[[#This Row],[Lfd Nr. 
(aus konsolidierter Datei)]]&lt;&gt;"",BTT[[#This Row],[Lfd Nr. 
(aus konsolidierter Datei)]],VLOOKUP(aktives_Teilprojekt,Teilprojekte[[Teilprojekte]:[Kürzel]],2,FALSE)&amp;ROW(BTT[[#This Row],[Lfd Nr.
(automatisch)]])-2),"")</f>
        <v>FI2164</v>
      </c>
      <c r="B2194" s="15" t="s">
        <v>20</v>
      </c>
      <c r="C2194" s="15"/>
      <c r="E2194" s="10" t="str">
        <f>IFERROR(IF(NOT(BTT[[#This Row],[Manuelle Änderung des Verantwortliches TP
(Auswahl - bei Bedarf)]]=""),BTT[[#This Row],[Manuelle Änderung des Verantwortliches TP
(Auswahl - bei Bedarf)]],VLOOKUP(BTT[[#This Row],[Hauptprozess
(Pflichtauswahl)]],Hauptprozesse[],3,FALSE)),"")</f>
        <v>FI</v>
      </c>
      <c r="G2194" t="s">
        <v>14176</v>
      </c>
      <c r="H2194" s="10" t="s">
        <v>576</v>
      </c>
      <c r="I2194" t="s">
        <v>1712</v>
      </c>
      <c r="J2194" s="10" t="str">
        <f>IFERROR(VLOOKUP(BTT[[#This Row],[Verwendete Transaktion (Pflichtauswahl)]],Transaktionen[[Transaktionen]:[Langtext]],2,FALSE),"")</f>
        <v>Statistik Debitoren-/Kreditoren</v>
      </c>
      <c r="V2194" s="10" t="str">
        <f>IFERROR(VLOOKUP(BTT[[#This Row],[Verwendetes Formular
(Auswahl falls relevant)]],Formulare[[Formularbezeichnung]:[Formularname (technisch)]],2,FALSE),"")</f>
        <v/>
      </c>
      <c r="Y2194" s="4" t="s">
        <v>15065</v>
      </c>
      <c r="AK2194" s="10" t="str">
        <f>IF(BTT[[#This Row],[Subprozess
(optionale Auswahl)]]="","okay",IF(VLOOKUP(BTT[[#This Row],[Subprozess
(optionale Auswahl)]],BPML[[Subprozess]:[Zugeordneter Hauptprozess]],3,FALSE)=BTT[[#This Row],[Hauptprozess
(Pflichtauswahl)]],"okay","falscher Subprozess"))</f>
        <v>okay</v>
      </c>
      <c r="AL2194" t="str">
        <f>IF(aktives_Teilprojekt="Master","",IF(BTT[[#This Row],[Verantwortliches TP
(automatisch)]]=VLOOKUP(aktives_Teilprojekt,Teilprojekte[[Teilprojekte]:[Kürzel]],2,FALSE),"okay","Hauptprozess anderes TP"))</f>
        <v>okay</v>
      </c>
      <c r="AM2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4" s="10" t="str">
        <f>IFERROR(IF(BTT[[#This Row],[SAP-Modul
(Pflichtauswahl)]]&lt;&gt;VLOOKUP(BTT[[#This Row],[Verwendete Transaktion (Pflichtauswahl)]],Transaktionen[[Transaktionen]:[Modul]],3,FALSE),"Modul anders","okay"),"")</f>
        <v>Modul anders</v>
      </c>
      <c r="AP2194" s="10" t="str">
        <f>IFERROR(IF(COUNTIFS(BTT[Verwendete Transaktion (Pflichtauswahl)],BTT[[#This Row],[Verwendete Transaktion (Pflichtauswahl)]],BTT[SAP-Modul
(Pflichtauswahl)],"&lt;&gt;"&amp;BTT[[#This Row],[SAP-Modul
(Pflichtauswahl)]])&gt;0,"Modul anders","okay"),"")</f>
        <v>Modul anders</v>
      </c>
      <c r="AQ2194" s="10" t="str">
        <f>IFERROR(IF(COUNTIFS(BTT[Verwendete Transaktion (Pflichtauswahl)],BTT[[#This Row],[Verwendete Transaktion (Pflichtauswahl)]],BTT[Verantwortliches TP
(automatisch)],"&lt;&gt;"&amp;BTT[[#This Row],[Verantwortliches TP
(automatisch)]])&gt;0,"Transaktion mehrfach","okay"),"")</f>
        <v>okay</v>
      </c>
      <c r="AR2194" s="10" t="str">
        <f>IFERROR(IF(COUNTIFS(BTT[Verwendete Transaktion (Pflichtauswahl)],BTT[[#This Row],[Verwendete Transaktion (Pflichtauswahl)]],BTT[Verantwortliches TP
(automatisch)],"&lt;&gt;"&amp;VLOOKUP(aktives_Teilprojekt,Teilprojekte[[Teilprojekte]:[Kürzel]],2,FALSE))&gt;0,"Transaktion mehrfach","okay"),"")</f>
        <v>okay</v>
      </c>
      <c r="AS2194" s="10" t="s">
        <v>12921</v>
      </c>
      <c r="AT2194" s="10"/>
    </row>
    <row r="2195" spans="1:46" hidden="1" x14ac:dyDescent="0.25">
      <c r="A2195" s="14" t="str">
        <f>IFERROR(IF(BTT[[#This Row],[Lfd Nr. 
(aus konsolidierter Datei)]]&lt;&gt;"",BTT[[#This Row],[Lfd Nr. 
(aus konsolidierter Datei)]],VLOOKUP(aktives_Teilprojekt,Teilprojekte[[Teilprojekte]:[Kürzel]],2,FALSE)&amp;ROW(BTT[[#This Row],[Lfd Nr.
(automatisch)]])-2),"")</f>
        <v>FI2165</v>
      </c>
      <c r="B2195" s="15"/>
      <c r="C2195" s="15"/>
      <c r="E2195" s="10" t="str">
        <f>IFERROR(IF(NOT(BTT[[#This Row],[Manuelle Änderung des Verantwortliches TP
(Auswahl - bei Bedarf)]]=""),BTT[[#This Row],[Manuelle Änderung des Verantwortliches TP
(Auswahl - bei Bedarf)]],VLOOKUP(BTT[[#This Row],[Hauptprozess
(Pflichtauswahl)]],Hauptprozesse[],3,FALSE)),"")</f>
        <v>FI</v>
      </c>
      <c r="F2195" t="s">
        <v>3</v>
      </c>
      <c r="H2195" s="10" t="s">
        <v>576</v>
      </c>
      <c r="I2195" t="s">
        <v>2170</v>
      </c>
      <c r="J2195" s="10" t="str">
        <f>IFERROR(VLOOKUP(BTT[[#This Row],[Verwendete Transaktion (Pflichtauswahl)]],Transaktionen[[Transaktionen]:[Langtext]],2,FALSE),"")</f>
        <v>Vorerfassung ausgehender Rechnungen</v>
      </c>
      <c r="V2195" s="10" t="str">
        <f>IFERROR(VLOOKUP(BTT[[#This Row],[Verwendetes Formular
(Auswahl falls relevant)]],Formulare[[Formularbezeichnung]:[Formularname (technisch)]],2,FALSE),"")</f>
        <v/>
      </c>
      <c r="Y2195" s="4" t="s">
        <v>15066</v>
      </c>
      <c r="AK2195" s="10" t="str">
        <f>IF(BTT[[#This Row],[Subprozess
(optionale Auswahl)]]="","okay",IF(VLOOKUP(BTT[[#This Row],[Subprozess
(optionale Auswahl)]],BPML[[Subprozess]:[Zugeordneter Hauptprozess]],3,FALSE)=BTT[[#This Row],[Hauptprozess
(Pflichtauswahl)]],"okay","falscher Subprozess"))</f>
        <v>okay</v>
      </c>
      <c r="AL2195" t="str">
        <f>IF(aktives_Teilprojekt="Master","",IF(BTT[[#This Row],[Verantwortliches TP
(automatisch)]]=VLOOKUP(aktives_Teilprojekt,Teilprojekte[[Teilprojekte]:[Kürzel]],2,FALSE),"okay","Hauptprozess anderes TP"))</f>
        <v>okay</v>
      </c>
      <c r="AM2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5" s="10" t="str">
        <f>IFERROR(IF(BTT[[#This Row],[SAP-Modul
(Pflichtauswahl)]]&lt;&gt;VLOOKUP(BTT[[#This Row],[Verwendete Transaktion (Pflichtauswahl)]],Transaktionen[[Transaktionen]:[Modul]],3,FALSE),"Modul anders","okay"),"")</f>
        <v>Modul anders</v>
      </c>
      <c r="AP2195" s="10" t="str">
        <f>IFERROR(IF(COUNTIFS(BTT[Verwendete Transaktion (Pflichtauswahl)],BTT[[#This Row],[Verwendete Transaktion (Pflichtauswahl)]],BTT[SAP-Modul
(Pflichtauswahl)],"&lt;&gt;"&amp;BTT[[#This Row],[SAP-Modul
(Pflichtauswahl)]])&gt;0,"Modul anders","okay"),"")</f>
        <v>Modul anders</v>
      </c>
      <c r="AQ2195" s="10" t="str">
        <f>IFERROR(IF(COUNTIFS(BTT[Verwendete Transaktion (Pflichtauswahl)],BTT[[#This Row],[Verwendete Transaktion (Pflichtauswahl)]],BTT[Verantwortliches TP
(automatisch)],"&lt;&gt;"&amp;BTT[[#This Row],[Verantwortliches TP
(automatisch)]])&gt;0,"Transaktion mehrfach","okay"),"")</f>
        <v>okay</v>
      </c>
      <c r="AR2195" s="10" t="str">
        <f>IFERROR(IF(COUNTIFS(BTT[Verwendete Transaktion (Pflichtauswahl)],BTT[[#This Row],[Verwendete Transaktion (Pflichtauswahl)]],BTT[Verantwortliches TP
(automatisch)],"&lt;&gt;"&amp;VLOOKUP(aktives_Teilprojekt,Teilprojekte[[Teilprojekte]:[Kürzel]],2,FALSE))&gt;0,"Transaktion mehrfach","okay"),"")</f>
        <v>okay</v>
      </c>
      <c r="AS2195" s="10" t="s">
        <v>12922</v>
      </c>
      <c r="AT2195" s="10"/>
    </row>
    <row r="2196" spans="1:46" x14ac:dyDescent="0.25">
      <c r="A2196" s="14" t="str">
        <f>IFERROR(IF(BTT[[#This Row],[Lfd Nr. 
(aus konsolidierter Datei)]]&lt;&gt;"",BTT[[#This Row],[Lfd Nr. 
(aus konsolidierter Datei)]],VLOOKUP(aktives_Teilprojekt,Teilprojekte[[Teilprojekte]:[Kürzel]],2,FALSE)&amp;ROW(BTT[[#This Row],[Lfd Nr.
(automatisch)]])-2),"")</f>
        <v>FI2166</v>
      </c>
      <c r="B2196" s="15"/>
      <c r="C2196" s="15"/>
      <c r="E2196" s="10" t="str">
        <f>IFERROR(IF(NOT(BTT[[#This Row],[Manuelle Änderung des Verantwortliches TP
(Auswahl - bei Bedarf)]]=""),BTT[[#This Row],[Manuelle Änderung des Verantwortliches TP
(Auswahl - bei Bedarf)]],VLOOKUP(BTT[[#This Row],[Hauptprozess
(Pflichtauswahl)]],Hauptprozesse[],3,FALSE)),"")</f>
        <v>FI</v>
      </c>
      <c r="F2196" t="s">
        <v>3</v>
      </c>
      <c r="H2196" s="10" t="s">
        <v>576</v>
      </c>
      <c r="J2196" s="10" t="str">
        <f>IFERROR(VLOOKUP(BTT[[#This Row],[Verwendete Transaktion (Pflichtauswahl)]],Transaktionen[[Transaktionen]:[Langtext]],2,FALSE),"")</f>
        <v/>
      </c>
      <c r="V2196" s="10" t="str">
        <f>IFERROR(VLOOKUP(BTT[[#This Row],[Verwendetes Formular
(Auswahl falls relevant)]],Formulare[[Formularbezeichnung]:[Formularname (technisch)]],2,FALSE),"")</f>
        <v/>
      </c>
      <c r="Y2196" s="4"/>
      <c r="AK2196" s="10" t="str">
        <f>IF(BTT[[#This Row],[Subprozess
(optionale Auswahl)]]="","okay",IF(VLOOKUP(BTT[[#This Row],[Subprozess
(optionale Auswahl)]],BPML[[Subprozess]:[Zugeordneter Hauptprozess]],3,FALSE)=BTT[[#This Row],[Hauptprozess
(Pflichtauswahl)]],"okay","falscher Subprozess"))</f>
        <v>okay</v>
      </c>
      <c r="AL2196" t="str">
        <f>IF(aktives_Teilprojekt="Master","",IF(BTT[[#This Row],[Verantwortliches TP
(automatisch)]]=VLOOKUP(aktives_Teilprojekt,Teilprojekte[[Teilprojekte]:[Kürzel]],2,FALSE),"okay","Hauptprozess anderes TP"))</f>
        <v>okay</v>
      </c>
      <c r="AM2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6" s="10" t="str">
        <f>IFERROR(IF(BTT[[#This Row],[SAP-Modul
(Pflichtauswahl)]]&lt;&gt;VLOOKUP(BTT[[#This Row],[Verwendete Transaktion (Pflichtauswahl)]],Transaktionen[[Transaktionen]:[Modul]],3,FALSE),"Modul anders","okay"),"")</f>
        <v/>
      </c>
      <c r="AP2196" s="10" t="str">
        <f>IFERROR(IF(COUNTIFS(BTT[Verwendete Transaktion (Pflichtauswahl)],BTT[[#This Row],[Verwendete Transaktion (Pflichtauswahl)]],BTT[SAP-Modul
(Pflichtauswahl)],"&lt;&gt;"&amp;BTT[[#This Row],[SAP-Modul
(Pflichtauswahl)]])&gt;0,"Modul anders","okay"),"")</f>
        <v>okay</v>
      </c>
      <c r="AQ2196" s="10" t="str">
        <f>IFERROR(IF(COUNTIFS(BTT[Verwendete Transaktion (Pflichtauswahl)],BTT[[#This Row],[Verwendete Transaktion (Pflichtauswahl)]],BTT[Verantwortliches TP
(automatisch)],"&lt;&gt;"&amp;BTT[[#This Row],[Verantwortliches TP
(automatisch)]])&gt;0,"Transaktion mehrfach","okay"),"")</f>
        <v>okay</v>
      </c>
      <c r="AR2196" s="10" t="str">
        <f>IFERROR(IF(COUNTIFS(BTT[Verwendete Transaktion (Pflichtauswahl)],BTT[[#This Row],[Verwendete Transaktion (Pflichtauswahl)]],BTT[Verantwortliches TP
(automatisch)],"&lt;&gt;"&amp;VLOOKUP(aktives_Teilprojekt,Teilprojekte[[Teilprojekte]:[Kürzel]],2,FALSE))&gt;0,"Transaktion mehrfach","okay"),"")</f>
        <v>okay</v>
      </c>
      <c r="AS2196" s="10" t="s">
        <v>12923</v>
      </c>
      <c r="AT2196" s="10"/>
    </row>
    <row r="2197" spans="1:46" hidden="1" x14ac:dyDescent="0.25">
      <c r="A2197" s="14" t="str">
        <f>IFERROR(IF(BTT[[#This Row],[Lfd Nr. 
(aus konsolidierter Datei)]]&lt;&gt;"",BTT[[#This Row],[Lfd Nr. 
(aus konsolidierter Datei)]],VLOOKUP(aktives_Teilprojekt,Teilprojekte[[Teilprojekte]:[Kürzel]],2,FALSE)&amp;ROW(BTT[[#This Row],[Lfd Nr.
(automatisch)]])-2),"")</f>
        <v>FI2167</v>
      </c>
      <c r="B2197" s="15"/>
      <c r="C2197" s="15"/>
      <c r="E2197" s="10" t="str">
        <f>IFERROR(IF(NOT(BTT[[#This Row],[Manuelle Änderung des Verantwortliches TP
(Auswahl - bei Bedarf)]]=""),BTT[[#This Row],[Manuelle Änderung des Verantwortliches TP
(Auswahl - bei Bedarf)]],VLOOKUP(BTT[[#This Row],[Hauptprozess
(Pflichtauswahl)]],Hauptprozesse[],3,FALSE)),"")</f>
        <v>FI</v>
      </c>
      <c r="F2197" t="s">
        <v>3</v>
      </c>
      <c r="H2197" s="10" t="s">
        <v>576</v>
      </c>
      <c r="I2197" t="s">
        <v>3098</v>
      </c>
      <c r="J2197" s="10" t="str">
        <f>IFERROR(VLOOKUP(BTT[[#This Row],[Verwendete Transaktion (Pflichtauswahl)]],Transaktionen[[Transaktionen]:[Langtext]],2,FALSE),"")</f>
        <v>Orderbuch pflegen</v>
      </c>
      <c r="V2197" s="10" t="str">
        <f>IFERROR(VLOOKUP(BTT[[#This Row],[Verwendetes Formular
(Auswahl falls relevant)]],Formulare[[Formularbezeichnung]:[Formularname (technisch)]],2,FALSE),"")</f>
        <v/>
      </c>
      <c r="Y2197" s="4" t="s">
        <v>15066</v>
      </c>
      <c r="AK2197" s="10" t="str">
        <f>IF(BTT[[#This Row],[Subprozess
(optionale Auswahl)]]="","okay",IF(VLOOKUP(BTT[[#This Row],[Subprozess
(optionale Auswahl)]],BPML[[Subprozess]:[Zugeordneter Hauptprozess]],3,FALSE)=BTT[[#This Row],[Hauptprozess
(Pflichtauswahl)]],"okay","falscher Subprozess"))</f>
        <v>okay</v>
      </c>
      <c r="AL2197" t="str">
        <f>IF(aktives_Teilprojekt="Master","",IF(BTT[[#This Row],[Verantwortliches TP
(automatisch)]]=VLOOKUP(aktives_Teilprojekt,Teilprojekte[[Teilprojekte]:[Kürzel]],2,FALSE),"okay","Hauptprozess anderes TP"))</f>
        <v>okay</v>
      </c>
      <c r="AM2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7" s="10" t="str">
        <f>IFERROR(IF(BTT[[#This Row],[SAP-Modul
(Pflichtauswahl)]]&lt;&gt;VLOOKUP(BTT[[#This Row],[Verwendete Transaktion (Pflichtauswahl)]],Transaktionen[[Transaktionen]:[Modul]],3,FALSE),"Modul anders","okay"),"")</f>
        <v>Modul anders</v>
      </c>
      <c r="AP2197" s="10" t="str">
        <f>IFERROR(IF(COUNTIFS(BTT[Verwendete Transaktion (Pflichtauswahl)],BTT[[#This Row],[Verwendete Transaktion (Pflichtauswahl)]],BTT[SAP-Modul
(Pflichtauswahl)],"&lt;&gt;"&amp;BTT[[#This Row],[SAP-Modul
(Pflichtauswahl)]])&gt;0,"Modul anders","okay"),"")</f>
        <v>Modul anders</v>
      </c>
      <c r="AQ2197" s="10" t="str">
        <f>IFERROR(IF(COUNTIFS(BTT[Verwendete Transaktion (Pflichtauswahl)],BTT[[#This Row],[Verwendete Transaktion (Pflichtauswahl)]],BTT[Verantwortliches TP
(automatisch)],"&lt;&gt;"&amp;BTT[[#This Row],[Verantwortliches TP
(automatisch)]])&gt;0,"Transaktion mehrfach","okay"),"")</f>
        <v>okay</v>
      </c>
      <c r="AR2197" s="10" t="str">
        <f>IFERROR(IF(COUNTIFS(BTT[Verwendete Transaktion (Pflichtauswahl)],BTT[[#This Row],[Verwendete Transaktion (Pflichtauswahl)]],BTT[Verantwortliches TP
(automatisch)],"&lt;&gt;"&amp;VLOOKUP(aktives_Teilprojekt,Teilprojekte[[Teilprojekte]:[Kürzel]],2,FALSE))&gt;0,"Transaktion mehrfach","okay"),"")</f>
        <v>okay</v>
      </c>
      <c r="AS2197" s="10" t="s">
        <v>12924</v>
      </c>
      <c r="AT2197" s="10"/>
    </row>
    <row r="2198" spans="1:46" hidden="1" x14ac:dyDescent="0.25">
      <c r="A2198" s="14" t="str">
        <f>IFERROR(IF(BTT[[#This Row],[Lfd Nr. 
(aus konsolidierter Datei)]]&lt;&gt;"",BTT[[#This Row],[Lfd Nr. 
(aus konsolidierter Datei)]],VLOOKUP(aktives_Teilprojekt,Teilprojekte[[Teilprojekte]:[Kürzel]],2,FALSE)&amp;ROW(BTT[[#This Row],[Lfd Nr.
(automatisch)]])-2),"")</f>
        <v>FI2168</v>
      </c>
      <c r="B2198" s="15"/>
      <c r="C2198" s="15"/>
      <c r="E2198" s="10" t="str">
        <f>IFERROR(IF(NOT(BTT[[#This Row],[Manuelle Änderung des Verantwortliches TP
(Auswahl - bei Bedarf)]]=""),BTT[[#This Row],[Manuelle Änderung des Verantwortliches TP
(Auswahl - bei Bedarf)]],VLOOKUP(BTT[[#This Row],[Hauptprozess
(Pflichtauswahl)]],Hauptprozesse[],3,FALSE)),"")</f>
        <v>FI</v>
      </c>
      <c r="F2198" t="s">
        <v>3</v>
      </c>
      <c r="H2198" s="10" t="s">
        <v>576</v>
      </c>
      <c r="I2198" t="s">
        <v>3100</v>
      </c>
      <c r="J2198" s="10" t="str">
        <f>IFERROR(VLOOKUP(BTT[[#This Row],[Verwendete Transaktion (Pflichtauswahl)]],Transaktionen[[Transaktionen]:[Langtext]],2,FALSE),"")</f>
        <v>Orderbuch anzeigen</v>
      </c>
      <c r="V2198" s="10" t="str">
        <f>IFERROR(VLOOKUP(BTT[[#This Row],[Verwendetes Formular
(Auswahl falls relevant)]],Formulare[[Formularbezeichnung]:[Formularname (technisch)]],2,FALSE),"")</f>
        <v/>
      </c>
      <c r="Y2198" s="4" t="s">
        <v>15066</v>
      </c>
      <c r="AK2198" s="10" t="str">
        <f>IF(BTT[[#This Row],[Subprozess
(optionale Auswahl)]]="","okay",IF(VLOOKUP(BTT[[#This Row],[Subprozess
(optionale Auswahl)]],BPML[[Subprozess]:[Zugeordneter Hauptprozess]],3,FALSE)=BTT[[#This Row],[Hauptprozess
(Pflichtauswahl)]],"okay","falscher Subprozess"))</f>
        <v>okay</v>
      </c>
      <c r="AL2198" t="str">
        <f>IF(aktives_Teilprojekt="Master","",IF(BTT[[#This Row],[Verantwortliches TP
(automatisch)]]=VLOOKUP(aktives_Teilprojekt,Teilprojekte[[Teilprojekte]:[Kürzel]],2,FALSE),"okay","Hauptprozess anderes TP"))</f>
        <v>okay</v>
      </c>
      <c r="AM2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8" s="10" t="str">
        <f>IFERROR(IF(BTT[[#This Row],[SAP-Modul
(Pflichtauswahl)]]&lt;&gt;VLOOKUP(BTT[[#This Row],[Verwendete Transaktion (Pflichtauswahl)]],Transaktionen[[Transaktionen]:[Modul]],3,FALSE),"Modul anders","okay"),"")</f>
        <v>Modul anders</v>
      </c>
      <c r="AP2198" s="10" t="str">
        <f>IFERROR(IF(COUNTIFS(BTT[Verwendete Transaktion (Pflichtauswahl)],BTT[[#This Row],[Verwendete Transaktion (Pflichtauswahl)]],BTT[SAP-Modul
(Pflichtauswahl)],"&lt;&gt;"&amp;BTT[[#This Row],[SAP-Modul
(Pflichtauswahl)]])&gt;0,"Modul anders","okay"),"")</f>
        <v>Modul anders</v>
      </c>
      <c r="AQ2198" s="10" t="str">
        <f>IFERROR(IF(COUNTIFS(BTT[Verwendete Transaktion (Pflichtauswahl)],BTT[[#This Row],[Verwendete Transaktion (Pflichtauswahl)]],BTT[Verantwortliches TP
(automatisch)],"&lt;&gt;"&amp;BTT[[#This Row],[Verantwortliches TP
(automatisch)]])&gt;0,"Transaktion mehrfach","okay"),"")</f>
        <v>okay</v>
      </c>
      <c r="AR2198" s="10" t="str">
        <f>IFERROR(IF(COUNTIFS(BTT[Verwendete Transaktion (Pflichtauswahl)],BTT[[#This Row],[Verwendete Transaktion (Pflichtauswahl)]],BTT[Verantwortliches TP
(automatisch)],"&lt;&gt;"&amp;VLOOKUP(aktives_Teilprojekt,Teilprojekte[[Teilprojekte]:[Kürzel]],2,FALSE))&gt;0,"Transaktion mehrfach","okay"),"")</f>
        <v>okay</v>
      </c>
      <c r="AS2198" s="10" t="s">
        <v>12925</v>
      </c>
      <c r="AT2198" s="10"/>
    </row>
    <row r="2199" spans="1:46" hidden="1" x14ac:dyDescent="0.25">
      <c r="A2199" s="14" t="str">
        <f>IFERROR(IF(BTT[[#This Row],[Lfd Nr. 
(aus konsolidierter Datei)]]&lt;&gt;"",BTT[[#This Row],[Lfd Nr. 
(aus konsolidierter Datei)]],VLOOKUP(aktives_Teilprojekt,Teilprojekte[[Teilprojekte]:[Kürzel]],2,FALSE)&amp;ROW(BTT[[#This Row],[Lfd Nr.
(automatisch)]])-2),"")</f>
        <v>FI2169</v>
      </c>
      <c r="B2199" s="15"/>
      <c r="C2199" s="15"/>
      <c r="E2199" s="10" t="str">
        <f>IFERROR(IF(NOT(BTT[[#This Row],[Manuelle Änderung des Verantwortliches TP
(Auswahl - bei Bedarf)]]=""),BTT[[#This Row],[Manuelle Änderung des Verantwortliches TP
(Auswahl - bei Bedarf)]],VLOOKUP(BTT[[#This Row],[Hauptprozess
(Pflichtauswahl)]],Hauptprozesse[],3,FALSE)),"")</f>
        <v>FI</v>
      </c>
      <c r="F2199" t="s">
        <v>3</v>
      </c>
      <c r="H2199" s="10" t="s">
        <v>576</v>
      </c>
      <c r="I2199" t="s">
        <v>3102</v>
      </c>
      <c r="J2199" s="10" t="str">
        <f>IFERROR(VLOOKUP(BTT[[#This Row],[Verwendete Transaktion (Pflichtauswahl)]],Transaktionen[[Transaktionen]:[Langtext]],2,FALSE),"")</f>
        <v>Änderungen zum Orderbuch</v>
      </c>
      <c r="V2199" s="10" t="str">
        <f>IFERROR(VLOOKUP(BTT[[#This Row],[Verwendetes Formular
(Auswahl falls relevant)]],Formulare[[Formularbezeichnung]:[Formularname (technisch)]],2,FALSE),"")</f>
        <v/>
      </c>
      <c r="Y2199" s="4" t="s">
        <v>15066</v>
      </c>
      <c r="AK2199" s="10" t="str">
        <f>IF(BTT[[#This Row],[Subprozess
(optionale Auswahl)]]="","okay",IF(VLOOKUP(BTT[[#This Row],[Subprozess
(optionale Auswahl)]],BPML[[Subprozess]:[Zugeordneter Hauptprozess]],3,FALSE)=BTT[[#This Row],[Hauptprozess
(Pflichtauswahl)]],"okay","falscher Subprozess"))</f>
        <v>okay</v>
      </c>
      <c r="AL2199" t="str">
        <f>IF(aktives_Teilprojekt="Master","",IF(BTT[[#This Row],[Verantwortliches TP
(automatisch)]]=VLOOKUP(aktives_Teilprojekt,Teilprojekte[[Teilprojekte]:[Kürzel]],2,FALSE),"okay","Hauptprozess anderes TP"))</f>
        <v>okay</v>
      </c>
      <c r="AM2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9" s="10" t="str">
        <f>IFERROR(IF(BTT[[#This Row],[SAP-Modul
(Pflichtauswahl)]]&lt;&gt;VLOOKUP(BTT[[#This Row],[Verwendete Transaktion (Pflichtauswahl)]],Transaktionen[[Transaktionen]:[Modul]],3,FALSE),"Modul anders","okay"),"")</f>
        <v>Modul anders</v>
      </c>
      <c r="AP2199" s="10" t="str">
        <f>IFERROR(IF(COUNTIFS(BTT[Verwendete Transaktion (Pflichtauswahl)],BTT[[#This Row],[Verwendete Transaktion (Pflichtauswahl)]],BTT[SAP-Modul
(Pflichtauswahl)],"&lt;&gt;"&amp;BTT[[#This Row],[SAP-Modul
(Pflichtauswahl)]])&gt;0,"Modul anders","okay"),"")</f>
        <v>Modul anders</v>
      </c>
      <c r="AQ2199" s="10" t="str">
        <f>IFERROR(IF(COUNTIFS(BTT[Verwendete Transaktion (Pflichtauswahl)],BTT[[#This Row],[Verwendete Transaktion (Pflichtauswahl)]],BTT[Verantwortliches TP
(automatisch)],"&lt;&gt;"&amp;BTT[[#This Row],[Verantwortliches TP
(automatisch)]])&gt;0,"Transaktion mehrfach","okay"),"")</f>
        <v>okay</v>
      </c>
      <c r="AR2199" s="10" t="str">
        <f>IFERROR(IF(COUNTIFS(BTT[Verwendete Transaktion (Pflichtauswahl)],BTT[[#This Row],[Verwendete Transaktion (Pflichtauswahl)]],BTT[Verantwortliches TP
(automatisch)],"&lt;&gt;"&amp;VLOOKUP(aktives_Teilprojekt,Teilprojekte[[Teilprojekte]:[Kürzel]],2,FALSE))&gt;0,"Transaktion mehrfach","okay"),"")</f>
        <v>okay</v>
      </c>
      <c r="AS2199" s="10" t="s">
        <v>12926</v>
      </c>
      <c r="AT2199" s="10"/>
    </row>
    <row r="2200" spans="1:46" hidden="1" x14ac:dyDescent="0.25">
      <c r="A2200" s="14" t="str">
        <f>IFERROR(IF(BTT[[#This Row],[Lfd Nr. 
(aus konsolidierter Datei)]]&lt;&gt;"",BTT[[#This Row],[Lfd Nr. 
(aus konsolidierter Datei)]],VLOOKUP(aktives_Teilprojekt,Teilprojekte[[Teilprojekte]:[Kürzel]],2,FALSE)&amp;ROW(BTT[[#This Row],[Lfd Nr.
(automatisch)]])-2),"")</f>
        <v>FI2170</v>
      </c>
      <c r="B2200" s="15"/>
      <c r="C2200" s="15"/>
      <c r="E2200" s="10" t="str">
        <f>IFERROR(IF(NOT(BTT[[#This Row],[Manuelle Änderung des Verantwortliches TP
(Auswahl - bei Bedarf)]]=""),BTT[[#This Row],[Manuelle Änderung des Verantwortliches TP
(Auswahl - bei Bedarf)]],VLOOKUP(BTT[[#This Row],[Hauptprozess
(Pflichtauswahl)]],Hauptprozesse[],3,FALSE)),"")</f>
        <v>FI</v>
      </c>
      <c r="F2200" t="s">
        <v>3</v>
      </c>
      <c r="H2200" s="10" t="s">
        <v>576</v>
      </c>
      <c r="I2200" t="s">
        <v>3104</v>
      </c>
      <c r="J2200" s="10" t="str">
        <f>IFERROR(VLOOKUP(BTT[[#This Row],[Verwendete Transaktion (Pflichtauswahl)]],Transaktionen[[Transaktionen]:[Langtext]],2,FALSE),"")</f>
        <v>Orderbuch generieren</v>
      </c>
      <c r="V2200" s="10" t="str">
        <f>IFERROR(VLOOKUP(BTT[[#This Row],[Verwendetes Formular
(Auswahl falls relevant)]],Formulare[[Formularbezeichnung]:[Formularname (technisch)]],2,FALSE),"")</f>
        <v/>
      </c>
      <c r="Y2200" s="4" t="s">
        <v>15066</v>
      </c>
      <c r="AK2200" s="10" t="str">
        <f>IF(BTT[[#This Row],[Subprozess
(optionale Auswahl)]]="","okay",IF(VLOOKUP(BTT[[#This Row],[Subprozess
(optionale Auswahl)]],BPML[[Subprozess]:[Zugeordneter Hauptprozess]],3,FALSE)=BTT[[#This Row],[Hauptprozess
(Pflichtauswahl)]],"okay","falscher Subprozess"))</f>
        <v>okay</v>
      </c>
      <c r="AL2200" t="str">
        <f>IF(aktives_Teilprojekt="Master","",IF(BTT[[#This Row],[Verantwortliches TP
(automatisch)]]=VLOOKUP(aktives_Teilprojekt,Teilprojekte[[Teilprojekte]:[Kürzel]],2,FALSE),"okay","Hauptprozess anderes TP"))</f>
        <v>okay</v>
      </c>
      <c r="AM2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0" s="10" t="str">
        <f>IFERROR(IF(BTT[[#This Row],[SAP-Modul
(Pflichtauswahl)]]&lt;&gt;VLOOKUP(BTT[[#This Row],[Verwendete Transaktion (Pflichtauswahl)]],Transaktionen[[Transaktionen]:[Modul]],3,FALSE),"Modul anders","okay"),"")</f>
        <v>Modul anders</v>
      </c>
      <c r="AP2200" s="10" t="str">
        <f>IFERROR(IF(COUNTIFS(BTT[Verwendete Transaktion (Pflichtauswahl)],BTT[[#This Row],[Verwendete Transaktion (Pflichtauswahl)]],BTT[SAP-Modul
(Pflichtauswahl)],"&lt;&gt;"&amp;BTT[[#This Row],[SAP-Modul
(Pflichtauswahl)]])&gt;0,"Modul anders","okay"),"")</f>
        <v>Modul anders</v>
      </c>
      <c r="AQ2200" s="10" t="str">
        <f>IFERROR(IF(COUNTIFS(BTT[Verwendete Transaktion (Pflichtauswahl)],BTT[[#This Row],[Verwendete Transaktion (Pflichtauswahl)]],BTT[Verantwortliches TP
(automatisch)],"&lt;&gt;"&amp;BTT[[#This Row],[Verantwortliches TP
(automatisch)]])&gt;0,"Transaktion mehrfach","okay"),"")</f>
        <v>okay</v>
      </c>
      <c r="AR2200" s="10" t="str">
        <f>IFERROR(IF(COUNTIFS(BTT[Verwendete Transaktion (Pflichtauswahl)],BTT[[#This Row],[Verwendete Transaktion (Pflichtauswahl)]],BTT[Verantwortliches TP
(automatisch)],"&lt;&gt;"&amp;VLOOKUP(aktives_Teilprojekt,Teilprojekte[[Teilprojekte]:[Kürzel]],2,FALSE))&gt;0,"Transaktion mehrfach","okay"),"")</f>
        <v>okay</v>
      </c>
      <c r="AS2200" s="10" t="s">
        <v>12927</v>
      </c>
      <c r="AT2200" s="10"/>
    </row>
    <row r="2201" spans="1:46" hidden="1" x14ac:dyDescent="0.25">
      <c r="A2201" s="14" t="str">
        <f>IFERROR(IF(BTT[[#This Row],[Lfd Nr. 
(aus konsolidierter Datei)]]&lt;&gt;"",BTT[[#This Row],[Lfd Nr. 
(aus konsolidierter Datei)]],VLOOKUP(aktives_Teilprojekt,Teilprojekte[[Teilprojekte]:[Kürzel]],2,FALSE)&amp;ROW(BTT[[#This Row],[Lfd Nr.
(automatisch)]])-2),"")</f>
        <v>FI2171</v>
      </c>
      <c r="B2201" s="15"/>
      <c r="C2201" s="15"/>
      <c r="E2201" s="10" t="str">
        <f>IFERROR(IF(NOT(BTT[[#This Row],[Manuelle Änderung des Verantwortliches TP
(Auswahl - bei Bedarf)]]=""),BTT[[#This Row],[Manuelle Änderung des Verantwortliches TP
(Auswahl - bei Bedarf)]],VLOOKUP(BTT[[#This Row],[Hauptprozess
(Pflichtauswahl)]],Hauptprozesse[],3,FALSE)),"")</f>
        <v>FI</v>
      </c>
      <c r="F2201" t="s">
        <v>3</v>
      </c>
      <c r="H2201" s="10" t="s">
        <v>576</v>
      </c>
      <c r="I2201" t="s">
        <v>3106</v>
      </c>
      <c r="J2201" s="10" t="str">
        <f>IFERROR(VLOOKUP(BTT[[#This Row],[Verwendete Transaktion (Pflichtauswahl)]],Transaktionen[[Transaktionen]:[Langtext]],2,FALSE),"")</f>
        <v>Orderbuch analysieren</v>
      </c>
      <c r="V2201" s="10" t="str">
        <f>IFERROR(VLOOKUP(BTT[[#This Row],[Verwendetes Formular
(Auswahl falls relevant)]],Formulare[[Formularbezeichnung]:[Formularname (technisch)]],2,FALSE),"")</f>
        <v/>
      </c>
      <c r="Y2201" s="4" t="s">
        <v>15066</v>
      </c>
      <c r="AK2201" s="10" t="str">
        <f>IF(BTT[[#This Row],[Subprozess
(optionale Auswahl)]]="","okay",IF(VLOOKUP(BTT[[#This Row],[Subprozess
(optionale Auswahl)]],BPML[[Subprozess]:[Zugeordneter Hauptprozess]],3,FALSE)=BTT[[#This Row],[Hauptprozess
(Pflichtauswahl)]],"okay","falscher Subprozess"))</f>
        <v>okay</v>
      </c>
      <c r="AL2201" t="str">
        <f>IF(aktives_Teilprojekt="Master","",IF(BTT[[#This Row],[Verantwortliches TP
(automatisch)]]=VLOOKUP(aktives_Teilprojekt,Teilprojekte[[Teilprojekte]:[Kürzel]],2,FALSE),"okay","Hauptprozess anderes TP"))</f>
        <v>okay</v>
      </c>
      <c r="AM2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1" s="10" t="str">
        <f>IFERROR(IF(BTT[[#This Row],[SAP-Modul
(Pflichtauswahl)]]&lt;&gt;VLOOKUP(BTT[[#This Row],[Verwendete Transaktion (Pflichtauswahl)]],Transaktionen[[Transaktionen]:[Modul]],3,FALSE),"Modul anders","okay"),"")</f>
        <v>Modul anders</v>
      </c>
      <c r="AP2201" s="10" t="str">
        <f>IFERROR(IF(COUNTIFS(BTT[Verwendete Transaktion (Pflichtauswahl)],BTT[[#This Row],[Verwendete Transaktion (Pflichtauswahl)]],BTT[SAP-Modul
(Pflichtauswahl)],"&lt;&gt;"&amp;BTT[[#This Row],[SAP-Modul
(Pflichtauswahl)]])&gt;0,"Modul anders","okay"),"")</f>
        <v>Modul anders</v>
      </c>
      <c r="AQ2201" s="10" t="str">
        <f>IFERROR(IF(COUNTIFS(BTT[Verwendete Transaktion (Pflichtauswahl)],BTT[[#This Row],[Verwendete Transaktion (Pflichtauswahl)]],BTT[Verantwortliches TP
(automatisch)],"&lt;&gt;"&amp;BTT[[#This Row],[Verantwortliches TP
(automatisch)]])&gt;0,"Transaktion mehrfach","okay"),"")</f>
        <v>okay</v>
      </c>
      <c r="AR2201" s="10" t="str">
        <f>IFERROR(IF(COUNTIFS(BTT[Verwendete Transaktion (Pflichtauswahl)],BTT[[#This Row],[Verwendete Transaktion (Pflichtauswahl)]],BTT[Verantwortliches TP
(automatisch)],"&lt;&gt;"&amp;VLOOKUP(aktives_Teilprojekt,Teilprojekte[[Teilprojekte]:[Kürzel]],2,FALSE))&gt;0,"Transaktion mehrfach","okay"),"")</f>
        <v>okay</v>
      </c>
      <c r="AS2201" s="10" t="s">
        <v>12928</v>
      </c>
      <c r="AT2201" s="10"/>
    </row>
    <row r="2202" spans="1:46" hidden="1" x14ac:dyDescent="0.25">
      <c r="A2202" s="14" t="str">
        <f>IFERROR(IF(BTT[[#This Row],[Lfd Nr. 
(aus konsolidierter Datei)]]&lt;&gt;"",BTT[[#This Row],[Lfd Nr. 
(aus konsolidierter Datei)]],VLOOKUP(aktives_Teilprojekt,Teilprojekte[[Teilprojekte]:[Kürzel]],2,FALSE)&amp;ROW(BTT[[#This Row],[Lfd Nr.
(automatisch)]])-2),"")</f>
        <v>FI2172</v>
      </c>
      <c r="B2202" s="15"/>
      <c r="C2202" s="15"/>
      <c r="E2202" s="10" t="str">
        <f>IFERROR(IF(NOT(BTT[[#This Row],[Manuelle Änderung des Verantwortliches TP
(Auswahl - bei Bedarf)]]=""),BTT[[#This Row],[Manuelle Änderung des Verantwortliches TP
(Auswahl - bei Bedarf)]],VLOOKUP(BTT[[#This Row],[Hauptprozess
(Pflichtauswahl)]],Hauptprozesse[],3,FALSE)),"")</f>
        <v>FI</v>
      </c>
      <c r="F2202" t="s">
        <v>3</v>
      </c>
      <c r="H2202" s="10" t="s">
        <v>576</v>
      </c>
      <c r="I2202" t="s">
        <v>3108</v>
      </c>
      <c r="J2202" s="10" t="str">
        <f>IFERROR(VLOOKUP(BTT[[#This Row],[Verwendete Transaktion (Pflichtauswahl)]],Transaktionen[[Transaktionen]:[Langtext]],2,FALSE),"")</f>
        <v>Orderbuch zum Material</v>
      </c>
      <c r="V2202" s="10" t="str">
        <f>IFERROR(VLOOKUP(BTT[[#This Row],[Verwendetes Formular
(Auswahl falls relevant)]],Formulare[[Formularbezeichnung]:[Formularname (technisch)]],2,FALSE),"")</f>
        <v/>
      </c>
      <c r="Y2202" s="4" t="s">
        <v>15066</v>
      </c>
      <c r="AK2202" s="10" t="str">
        <f>IF(BTT[[#This Row],[Subprozess
(optionale Auswahl)]]="","okay",IF(VLOOKUP(BTT[[#This Row],[Subprozess
(optionale Auswahl)]],BPML[[Subprozess]:[Zugeordneter Hauptprozess]],3,FALSE)=BTT[[#This Row],[Hauptprozess
(Pflichtauswahl)]],"okay","falscher Subprozess"))</f>
        <v>okay</v>
      </c>
      <c r="AL2202" t="str">
        <f>IF(aktives_Teilprojekt="Master","",IF(BTT[[#This Row],[Verantwortliches TP
(automatisch)]]=VLOOKUP(aktives_Teilprojekt,Teilprojekte[[Teilprojekte]:[Kürzel]],2,FALSE),"okay","Hauptprozess anderes TP"))</f>
        <v>okay</v>
      </c>
      <c r="AM2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2" s="10" t="str">
        <f>IFERROR(IF(BTT[[#This Row],[SAP-Modul
(Pflichtauswahl)]]&lt;&gt;VLOOKUP(BTT[[#This Row],[Verwendete Transaktion (Pflichtauswahl)]],Transaktionen[[Transaktionen]:[Modul]],3,FALSE),"Modul anders","okay"),"")</f>
        <v>Modul anders</v>
      </c>
      <c r="AP2202" s="10" t="str">
        <f>IFERROR(IF(COUNTIFS(BTT[Verwendete Transaktion (Pflichtauswahl)],BTT[[#This Row],[Verwendete Transaktion (Pflichtauswahl)]],BTT[SAP-Modul
(Pflichtauswahl)],"&lt;&gt;"&amp;BTT[[#This Row],[SAP-Modul
(Pflichtauswahl)]])&gt;0,"Modul anders","okay"),"")</f>
        <v>Modul anders</v>
      </c>
      <c r="AQ2202" s="10" t="str">
        <f>IFERROR(IF(COUNTIFS(BTT[Verwendete Transaktion (Pflichtauswahl)],BTT[[#This Row],[Verwendete Transaktion (Pflichtauswahl)]],BTT[Verantwortliches TP
(automatisch)],"&lt;&gt;"&amp;BTT[[#This Row],[Verantwortliches TP
(automatisch)]])&gt;0,"Transaktion mehrfach","okay"),"")</f>
        <v>okay</v>
      </c>
      <c r="AR2202" s="10" t="str">
        <f>IFERROR(IF(COUNTIFS(BTT[Verwendete Transaktion (Pflichtauswahl)],BTT[[#This Row],[Verwendete Transaktion (Pflichtauswahl)]],BTT[Verantwortliches TP
(automatisch)],"&lt;&gt;"&amp;VLOOKUP(aktives_Teilprojekt,Teilprojekte[[Teilprojekte]:[Kürzel]],2,FALSE))&gt;0,"Transaktion mehrfach","okay"),"")</f>
        <v>okay</v>
      </c>
      <c r="AS2202" s="10" t="s">
        <v>12929</v>
      </c>
      <c r="AT2202" s="10"/>
    </row>
    <row r="2203" spans="1:46" hidden="1" x14ac:dyDescent="0.25">
      <c r="A2203" s="14" t="str">
        <f>IFERROR(IF(BTT[[#This Row],[Lfd Nr. 
(aus konsolidierter Datei)]]&lt;&gt;"",BTT[[#This Row],[Lfd Nr. 
(aus konsolidierter Datei)]],VLOOKUP(aktives_Teilprojekt,Teilprojekte[[Teilprojekte]:[Kürzel]],2,FALSE)&amp;ROW(BTT[[#This Row],[Lfd Nr.
(automatisch)]])-2),"")</f>
        <v>FI2173</v>
      </c>
      <c r="B2203" s="15"/>
      <c r="C2203" s="15"/>
      <c r="E2203" s="10" t="str">
        <f>IFERROR(IF(NOT(BTT[[#This Row],[Manuelle Änderung des Verantwortliches TP
(Auswahl - bei Bedarf)]]=""),BTT[[#This Row],[Manuelle Änderung des Verantwortliches TP
(Auswahl - bei Bedarf)]],VLOOKUP(BTT[[#This Row],[Hauptprozess
(Pflichtauswahl)]],Hauptprozesse[],3,FALSE)),"")</f>
        <v>FI</v>
      </c>
      <c r="F2203" t="s">
        <v>3</v>
      </c>
      <c r="H2203" s="10" t="s">
        <v>576</v>
      </c>
      <c r="I2203" t="s">
        <v>3110</v>
      </c>
      <c r="J2203" s="10" t="str">
        <f>IFERROR(VLOOKUP(BTT[[#This Row],[Verwendete Transaktion (Pflichtauswahl)]],Transaktionen[[Transaktionen]:[Langtext]],2,FALSE),"")</f>
        <v>Infosatz hinzufügen</v>
      </c>
      <c r="V2203" s="10" t="str">
        <f>IFERROR(VLOOKUP(BTT[[#This Row],[Verwendetes Formular
(Auswahl falls relevant)]],Formulare[[Formularbezeichnung]:[Formularname (technisch)]],2,FALSE),"")</f>
        <v/>
      </c>
      <c r="Y2203" s="4" t="s">
        <v>15066</v>
      </c>
      <c r="AK2203" s="10" t="str">
        <f>IF(BTT[[#This Row],[Subprozess
(optionale Auswahl)]]="","okay",IF(VLOOKUP(BTT[[#This Row],[Subprozess
(optionale Auswahl)]],BPML[[Subprozess]:[Zugeordneter Hauptprozess]],3,FALSE)=BTT[[#This Row],[Hauptprozess
(Pflichtauswahl)]],"okay","falscher Subprozess"))</f>
        <v>okay</v>
      </c>
      <c r="AL2203" t="str">
        <f>IF(aktives_Teilprojekt="Master","",IF(BTT[[#This Row],[Verantwortliches TP
(automatisch)]]=VLOOKUP(aktives_Teilprojekt,Teilprojekte[[Teilprojekte]:[Kürzel]],2,FALSE),"okay","Hauptprozess anderes TP"))</f>
        <v>okay</v>
      </c>
      <c r="AM2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3" s="10" t="str">
        <f>IFERROR(IF(BTT[[#This Row],[SAP-Modul
(Pflichtauswahl)]]&lt;&gt;VLOOKUP(BTT[[#This Row],[Verwendete Transaktion (Pflichtauswahl)]],Transaktionen[[Transaktionen]:[Modul]],3,FALSE),"Modul anders","okay"),"")</f>
        <v>Modul anders</v>
      </c>
      <c r="AP2203" s="10" t="str">
        <f>IFERROR(IF(COUNTIFS(BTT[Verwendete Transaktion (Pflichtauswahl)],BTT[[#This Row],[Verwendete Transaktion (Pflichtauswahl)]],BTT[SAP-Modul
(Pflichtauswahl)],"&lt;&gt;"&amp;BTT[[#This Row],[SAP-Modul
(Pflichtauswahl)]])&gt;0,"Modul anders","okay"),"")</f>
        <v>Modul anders</v>
      </c>
      <c r="AQ2203" s="10" t="str">
        <f>IFERROR(IF(COUNTIFS(BTT[Verwendete Transaktion (Pflichtauswahl)],BTT[[#This Row],[Verwendete Transaktion (Pflichtauswahl)]],BTT[Verantwortliches TP
(automatisch)],"&lt;&gt;"&amp;BTT[[#This Row],[Verantwortliches TP
(automatisch)]])&gt;0,"Transaktion mehrfach","okay"),"")</f>
        <v>okay</v>
      </c>
      <c r="AR2203" s="10" t="str">
        <f>IFERROR(IF(COUNTIFS(BTT[Verwendete Transaktion (Pflichtauswahl)],BTT[[#This Row],[Verwendete Transaktion (Pflichtauswahl)]],BTT[Verantwortliches TP
(automatisch)],"&lt;&gt;"&amp;VLOOKUP(aktives_Teilprojekt,Teilprojekte[[Teilprojekte]:[Kürzel]],2,FALSE))&gt;0,"Transaktion mehrfach","okay"),"")</f>
        <v>okay</v>
      </c>
      <c r="AS2203" s="10" t="s">
        <v>12930</v>
      </c>
      <c r="AT2203" s="10"/>
    </row>
    <row r="2204" spans="1:46" hidden="1" x14ac:dyDescent="0.25">
      <c r="A2204" s="14" t="str">
        <f>IFERROR(IF(BTT[[#This Row],[Lfd Nr. 
(aus konsolidierter Datei)]]&lt;&gt;"",BTT[[#This Row],[Lfd Nr. 
(aus konsolidierter Datei)]],VLOOKUP(aktives_Teilprojekt,Teilprojekte[[Teilprojekte]:[Kürzel]],2,FALSE)&amp;ROW(BTT[[#This Row],[Lfd Nr.
(automatisch)]])-2),"")</f>
        <v>FI2174</v>
      </c>
      <c r="B2204" s="15"/>
      <c r="C2204" s="15"/>
      <c r="E2204" s="10" t="str">
        <f>IFERROR(IF(NOT(BTT[[#This Row],[Manuelle Änderung des Verantwortliches TP
(Auswahl - bei Bedarf)]]=""),BTT[[#This Row],[Manuelle Änderung des Verantwortliches TP
(Auswahl - bei Bedarf)]],VLOOKUP(BTT[[#This Row],[Hauptprozess
(Pflichtauswahl)]],Hauptprozesse[],3,FALSE)),"")</f>
        <v>FI</v>
      </c>
      <c r="F2204" t="s">
        <v>3</v>
      </c>
      <c r="H2204" s="10" t="s">
        <v>576</v>
      </c>
      <c r="I2204" t="s">
        <v>3112</v>
      </c>
      <c r="J2204" s="10" t="str">
        <f>IFERROR(VLOOKUP(BTT[[#This Row],[Verwendete Transaktion (Pflichtauswahl)]],Transaktionen[[Transaktionen]:[Langtext]],2,FALSE),"")</f>
        <v>Infosatz ändern</v>
      </c>
      <c r="V2204" s="10" t="str">
        <f>IFERROR(VLOOKUP(BTT[[#This Row],[Verwendetes Formular
(Auswahl falls relevant)]],Formulare[[Formularbezeichnung]:[Formularname (technisch)]],2,FALSE),"")</f>
        <v/>
      </c>
      <c r="Y2204" s="4" t="s">
        <v>15066</v>
      </c>
      <c r="AK2204" s="10" t="str">
        <f>IF(BTT[[#This Row],[Subprozess
(optionale Auswahl)]]="","okay",IF(VLOOKUP(BTT[[#This Row],[Subprozess
(optionale Auswahl)]],BPML[[Subprozess]:[Zugeordneter Hauptprozess]],3,FALSE)=BTT[[#This Row],[Hauptprozess
(Pflichtauswahl)]],"okay","falscher Subprozess"))</f>
        <v>okay</v>
      </c>
      <c r="AL2204" t="str">
        <f>IF(aktives_Teilprojekt="Master","",IF(BTT[[#This Row],[Verantwortliches TP
(automatisch)]]=VLOOKUP(aktives_Teilprojekt,Teilprojekte[[Teilprojekte]:[Kürzel]],2,FALSE),"okay","Hauptprozess anderes TP"))</f>
        <v>okay</v>
      </c>
      <c r="AM2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4" s="10" t="str">
        <f>IFERROR(IF(BTT[[#This Row],[SAP-Modul
(Pflichtauswahl)]]&lt;&gt;VLOOKUP(BTT[[#This Row],[Verwendete Transaktion (Pflichtauswahl)]],Transaktionen[[Transaktionen]:[Modul]],3,FALSE),"Modul anders","okay"),"")</f>
        <v>Modul anders</v>
      </c>
      <c r="AP2204" s="10" t="str">
        <f>IFERROR(IF(COUNTIFS(BTT[Verwendete Transaktion (Pflichtauswahl)],BTT[[#This Row],[Verwendete Transaktion (Pflichtauswahl)]],BTT[SAP-Modul
(Pflichtauswahl)],"&lt;&gt;"&amp;BTT[[#This Row],[SAP-Modul
(Pflichtauswahl)]])&gt;0,"Modul anders","okay"),"")</f>
        <v>Modul anders</v>
      </c>
      <c r="AQ2204" s="10" t="str">
        <f>IFERROR(IF(COUNTIFS(BTT[Verwendete Transaktion (Pflichtauswahl)],BTT[[#This Row],[Verwendete Transaktion (Pflichtauswahl)]],BTT[Verantwortliches TP
(automatisch)],"&lt;&gt;"&amp;BTT[[#This Row],[Verantwortliches TP
(automatisch)]])&gt;0,"Transaktion mehrfach","okay"),"")</f>
        <v>okay</v>
      </c>
      <c r="AR2204" s="10" t="str">
        <f>IFERROR(IF(COUNTIFS(BTT[Verwendete Transaktion (Pflichtauswahl)],BTT[[#This Row],[Verwendete Transaktion (Pflichtauswahl)]],BTT[Verantwortliches TP
(automatisch)],"&lt;&gt;"&amp;VLOOKUP(aktives_Teilprojekt,Teilprojekte[[Teilprojekte]:[Kürzel]],2,FALSE))&gt;0,"Transaktion mehrfach","okay"),"")</f>
        <v>okay</v>
      </c>
      <c r="AS2204" s="10" t="s">
        <v>12931</v>
      </c>
      <c r="AT2204" s="10"/>
    </row>
    <row r="2205" spans="1:46" hidden="1" x14ac:dyDescent="0.25">
      <c r="A2205" s="14" t="str">
        <f>IFERROR(IF(BTT[[#This Row],[Lfd Nr. 
(aus konsolidierter Datei)]]&lt;&gt;"",BTT[[#This Row],[Lfd Nr. 
(aus konsolidierter Datei)]],VLOOKUP(aktives_Teilprojekt,Teilprojekte[[Teilprojekte]:[Kürzel]],2,FALSE)&amp;ROW(BTT[[#This Row],[Lfd Nr.
(automatisch)]])-2),"")</f>
        <v>FI2175</v>
      </c>
      <c r="B2205" s="15"/>
      <c r="C2205" s="15"/>
      <c r="E2205" s="10" t="str">
        <f>IFERROR(IF(NOT(BTT[[#This Row],[Manuelle Änderung des Verantwortliches TP
(Auswahl - bei Bedarf)]]=""),BTT[[#This Row],[Manuelle Änderung des Verantwortliches TP
(Auswahl - bei Bedarf)]],VLOOKUP(BTT[[#This Row],[Hauptprozess
(Pflichtauswahl)]],Hauptprozesse[],3,FALSE)),"")</f>
        <v>FI</v>
      </c>
      <c r="F2205" t="s">
        <v>3</v>
      </c>
      <c r="H2205" s="10" t="s">
        <v>576</v>
      </c>
      <c r="I2205" t="s">
        <v>3114</v>
      </c>
      <c r="J2205" s="10" t="str">
        <f>IFERROR(VLOOKUP(BTT[[#This Row],[Verwendete Transaktion (Pflichtauswahl)]],Transaktionen[[Transaktionen]:[Langtext]],2,FALSE),"")</f>
        <v>Infosatz anzeigen</v>
      </c>
      <c r="V2205" s="10" t="str">
        <f>IFERROR(VLOOKUP(BTT[[#This Row],[Verwendetes Formular
(Auswahl falls relevant)]],Formulare[[Formularbezeichnung]:[Formularname (technisch)]],2,FALSE),"")</f>
        <v/>
      </c>
      <c r="Y2205" s="4" t="s">
        <v>15066</v>
      </c>
      <c r="AK2205" s="10" t="str">
        <f>IF(BTT[[#This Row],[Subprozess
(optionale Auswahl)]]="","okay",IF(VLOOKUP(BTT[[#This Row],[Subprozess
(optionale Auswahl)]],BPML[[Subprozess]:[Zugeordneter Hauptprozess]],3,FALSE)=BTT[[#This Row],[Hauptprozess
(Pflichtauswahl)]],"okay","falscher Subprozess"))</f>
        <v>okay</v>
      </c>
      <c r="AL2205" t="str">
        <f>IF(aktives_Teilprojekt="Master","",IF(BTT[[#This Row],[Verantwortliches TP
(automatisch)]]=VLOOKUP(aktives_Teilprojekt,Teilprojekte[[Teilprojekte]:[Kürzel]],2,FALSE),"okay","Hauptprozess anderes TP"))</f>
        <v>okay</v>
      </c>
      <c r="AM2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5" s="10" t="str">
        <f>IFERROR(IF(BTT[[#This Row],[SAP-Modul
(Pflichtauswahl)]]&lt;&gt;VLOOKUP(BTT[[#This Row],[Verwendete Transaktion (Pflichtauswahl)]],Transaktionen[[Transaktionen]:[Modul]],3,FALSE),"Modul anders","okay"),"")</f>
        <v>Modul anders</v>
      </c>
      <c r="AP2205" s="10" t="str">
        <f>IFERROR(IF(COUNTIFS(BTT[Verwendete Transaktion (Pflichtauswahl)],BTT[[#This Row],[Verwendete Transaktion (Pflichtauswahl)]],BTT[SAP-Modul
(Pflichtauswahl)],"&lt;&gt;"&amp;BTT[[#This Row],[SAP-Modul
(Pflichtauswahl)]])&gt;0,"Modul anders","okay"),"")</f>
        <v>Modul anders</v>
      </c>
      <c r="AQ2205" s="10" t="str">
        <f>IFERROR(IF(COUNTIFS(BTT[Verwendete Transaktion (Pflichtauswahl)],BTT[[#This Row],[Verwendete Transaktion (Pflichtauswahl)]],BTT[Verantwortliches TP
(automatisch)],"&lt;&gt;"&amp;BTT[[#This Row],[Verantwortliches TP
(automatisch)]])&gt;0,"Transaktion mehrfach","okay"),"")</f>
        <v>okay</v>
      </c>
      <c r="AR2205" s="10" t="str">
        <f>IFERROR(IF(COUNTIFS(BTT[Verwendete Transaktion (Pflichtauswahl)],BTT[[#This Row],[Verwendete Transaktion (Pflichtauswahl)]],BTT[Verantwortliches TP
(automatisch)],"&lt;&gt;"&amp;VLOOKUP(aktives_Teilprojekt,Teilprojekte[[Teilprojekte]:[Kürzel]],2,FALSE))&gt;0,"Transaktion mehrfach","okay"),"")</f>
        <v>okay</v>
      </c>
      <c r="AS2205" s="10" t="s">
        <v>12932</v>
      </c>
      <c r="AT2205" s="10"/>
    </row>
    <row r="2206" spans="1:46" hidden="1" x14ac:dyDescent="0.25">
      <c r="A2206" s="14" t="str">
        <f>IFERROR(IF(BTT[[#This Row],[Lfd Nr. 
(aus konsolidierter Datei)]]&lt;&gt;"",BTT[[#This Row],[Lfd Nr. 
(aus konsolidierter Datei)]],VLOOKUP(aktives_Teilprojekt,Teilprojekte[[Teilprojekte]:[Kürzel]],2,FALSE)&amp;ROW(BTT[[#This Row],[Lfd Nr.
(automatisch)]])-2),"")</f>
        <v>FI2176</v>
      </c>
      <c r="B2206" s="15"/>
      <c r="C2206" s="15"/>
      <c r="E2206" s="10" t="str">
        <f>IFERROR(IF(NOT(BTT[[#This Row],[Manuelle Änderung des Verantwortliches TP
(Auswahl - bei Bedarf)]]=""),BTT[[#This Row],[Manuelle Änderung des Verantwortliches TP
(Auswahl - bei Bedarf)]],VLOOKUP(BTT[[#This Row],[Hauptprozess
(Pflichtauswahl)]],Hauptprozesse[],3,FALSE)),"")</f>
        <v>FI</v>
      </c>
      <c r="F2206" t="s">
        <v>3</v>
      </c>
      <c r="H2206" s="10" t="s">
        <v>576</v>
      </c>
      <c r="I2206" t="s">
        <v>9216</v>
      </c>
      <c r="J2206" s="10" t="str">
        <f>IFERROR(VLOOKUP(BTT[[#This Row],[Verwendete Transaktion (Pflichtauswahl)]],Transaktionen[[Transaktionen]:[Langtext]],2,FALSE),"")</f>
        <v>Änderungen zum Infosatz</v>
      </c>
      <c r="V2206" s="10" t="str">
        <f>IFERROR(VLOOKUP(BTT[[#This Row],[Verwendetes Formular
(Auswahl falls relevant)]],Formulare[[Formularbezeichnung]:[Formularname (technisch)]],2,FALSE),"")</f>
        <v/>
      </c>
      <c r="Y2206" s="4" t="s">
        <v>15066</v>
      </c>
      <c r="AK2206" s="10" t="str">
        <f>IF(BTT[[#This Row],[Subprozess
(optionale Auswahl)]]="","okay",IF(VLOOKUP(BTT[[#This Row],[Subprozess
(optionale Auswahl)]],BPML[[Subprozess]:[Zugeordneter Hauptprozess]],3,FALSE)=BTT[[#This Row],[Hauptprozess
(Pflichtauswahl)]],"okay","falscher Subprozess"))</f>
        <v>okay</v>
      </c>
      <c r="AL2206" t="str">
        <f>IF(aktives_Teilprojekt="Master","",IF(BTT[[#This Row],[Verantwortliches TP
(automatisch)]]=VLOOKUP(aktives_Teilprojekt,Teilprojekte[[Teilprojekte]:[Kürzel]],2,FALSE),"okay","Hauptprozess anderes TP"))</f>
        <v>okay</v>
      </c>
      <c r="AM2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6" s="10" t="str">
        <f>IFERROR(IF(BTT[[#This Row],[SAP-Modul
(Pflichtauswahl)]]&lt;&gt;VLOOKUP(BTT[[#This Row],[Verwendete Transaktion (Pflichtauswahl)]],Transaktionen[[Transaktionen]:[Modul]],3,FALSE),"Modul anders","okay"),"")</f>
        <v>Modul anders</v>
      </c>
      <c r="AP2206" s="10" t="str">
        <f>IFERROR(IF(COUNTIFS(BTT[Verwendete Transaktion (Pflichtauswahl)],BTT[[#This Row],[Verwendete Transaktion (Pflichtauswahl)]],BTT[SAP-Modul
(Pflichtauswahl)],"&lt;&gt;"&amp;BTT[[#This Row],[SAP-Modul
(Pflichtauswahl)]])&gt;0,"Modul anders","okay"),"")</f>
        <v>Modul anders</v>
      </c>
      <c r="AQ2206" s="10" t="str">
        <f>IFERROR(IF(COUNTIFS(BTT[Verwendete Transaktion (Pflichtauswahl)],BTT[[#This Row],[Verwendete Transaktion (Pflichtauswahl)]],BTT[Verantwortliches TP
(automatisch)],"&lt;&gt;"&amp;BTT[[#This Row],[Verantwortliches TP
(automatisch)]])&gt;0,"Transaktion mehrfach","okay"),"")</f>
        <v>okay</v>
      </c>
      <c r="AR2206" s="10" t="str">
        <f>IFERROR(IF(COUNTIFS(BTT[Verwendete Transaktion (Pflichtauswahl)],BTT[[#This Row],[Verwendete Transaktion (Pflichtauswahl)]],BTT[Verantwortliches TP
(automatisch)],"&lt;&gt;"&amp;VLOOKUP(aktives_Teilprojekt,Teilprojekte[[Teilprojekte]:[Kürzel]],2,FALSE))&gt;0,"Transaktion mehrfach","okay"),"")</f>
        <v>okay</v>
      </c>
      <c r="AS2206" s="10" t="s">
        <v>12933</v>
      </c>
      <c r="AT2206" s="10"/>
    </row>
    <row r="2207" spans="1:46" hidden="1" x14ac:dyDescent="0.25">
      <c r="A2207" s="14" t="str">
        <f>IFERROR(IF(BTT[[#This Row],[Lfd Nr. 
(aus konsolidierter Datei)]]&lt;&gt;"",BTT[[#This Row],[Lfd Nr. 
(aus konsolidierter Datei)]],VLOOKUP(aktives_Teilprojekt,Teilprojekte[[Teilprojekte]:[Kürzel]],2,FALSE)&amp;ROW(BTT[[#This Row],[Lfd Nr.
(automatisch)]])-2),"")</f>
        <v>FI2177</v>
      </c>
      <c r="B2207" s="15"/>
      <c r="C2207" s="15"/>
      <c r="E2207" s="10" t="str">
        <f>IFERROR(IF(NOT(BTT[[#This Row],[Manuelle Änderung des Verantwortliches TP
(Auswahl - bei Bedarf)]]=""),BTT[[#This Row],[Manuelle Änderung des Verantwortliches TP
(Auswahl - bei Bedarf)]],VLOOKUP(BTT[[#This Row],[Hauptprozess
(Pflichtauswahl)]],Hauptprozesse[],3,FALSE)),"")</f>
        <v>FI</v>
      </c>
      <c r="F2207" t="s">
        <v>3</v>
      </c>
      <c r="H2207" s="10" t="s">
        <v>576</v>
      </c>
      <c r="I2207" t="s">
        <v>7106</v>
      </c>
      <c r="J2207" s="10" t="str">
        <f>IFERROR(VLOOKUP(BTT[[#This Row],[Verwendete Transaktion (Pflichtauswahl)]],Transaktionen[[Transaktionen]:[Langtext]],2,FALSE),"")</f>
        <v>Löschvorschläge Infosatz</v>
      </c>
      <c r="V2207" s="10" t="str">
        <f>IFERROR(VLOOKUP(BTT[[#This Row],[Verwendetes Formular
(Auswahl falls relevant)]],Formulare[[Formularbezeichnung]:[Formularname (technisch)]],2,FALSE),"")</f>
        <v/>
      </c>
      <c r="Y2207" s="4" t="s">
        <v>15066</v>
      </c>
      <c r="AK2207" s="10" t="str">
        <f>IF(BTT[[#This Row],[Subprozess
(optionale Auswahl)]]="","okay",IF(VLOOKUP(BTT[[#This Row],[Subprozess
(optionale Auswahl)]],BPML[[Subprozess]:[Zugeordneter Hauptprozess]],3,FALSE)=BTT[[#This Row],[Hauptprozess
(Pflichtauswahl)]],"okay","falscher Subprozess"))</f>
        <v>okay</v>
      </c>
      <c r="AL2207" t="str">
        <f>IF(aktives_Teilprojekt="Master","",IF(BTT[[#This Row],[Verantwortliches TP
(automatisch)]]=VLOOKUP(aktives_Teilprojekt,Teilprojekte[[Teilprojekte]:[Kürzel]],2,FALSE),"okay","Hauptprozess anderes TP"))</f>
        <v>okay</v>
      </c>
      <c r="AM2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7" s="10" t="str">
        <f>IFERROR(IF(BTT[[#This Row],[SAP-Modul
(Pflichtauswahl)]]&lt;&gt;VLOOKUP(BTT[[#This Row],[Verwendete Transaktion (Pflichtauswahl)]],Transaktionen[[Transaktionen]:[Modul]],3,FALSE),"Modul anders","okay"),"")</f>
        <v>Modul anders</v>
      </c>
      <c r="AP2207" s="10" t="str">
        <f>IFERROR(IF(COUNTIFS(BTT[Verwendete Transaktion (Pflichtauswahl)],BTT[[#This Row],[Verwendete Transaktion (Pflichtauswahl)]],BTT[SAP-Modul
(Pflichtauswahl)],"&lt;&gt;"&amp;BTT[[#This Row],[SAP-Modul
(Pflichtauswahl)]])&gt;0,"Modul anders","okay"),"")</f>
        <v>Modul anders</v>
      </c>
      <c r="AQ2207" s="10" t="str">
        <f>IFERROR(IF(COUNTIFS(BTT[Verwendete Transaktion (Pflichtauswahl)],BTT[[#This Row],[Verwendete Transaktion (Pflichtauswahl)]],BTT[Verantwortliches TP
(automatisch)],"&lt;&gt;"&amp;BTT[[#This Row],[Verantwortliches TP
(automatisch)]])&gt;0,"Transaktion mehrfach","okay"),"")</f>
        <v>okay</v>
      </c>
      <c r="AR2207" s="10" t="str">
        <f>IFERROR(IF(COUNTIFS(BTT[Verwendete Transaktion (Pflichtauswahl)],BTT[[#This Row],[Verwendete Transaktion (Pflichtauswahl)]],BTT[Verantwortliches TP
(automatisch)],"&lt;&gt;"&amp;VLOOKUP(aktives_Teilprojekt,Teilprojekte[[Teilprojekte]:[Kürzel]],2,FALSE))&gt;0,"Transaktion mehrfach","okay"),"")</f>
        <v>okay</v>
      </c>
      <c r="AS2207" s="10" t="s">
        <v>12934</v>
      </c>
      <c r="AT2207" s="10"/>
    </row>
    <row r="2208" spans="1:46" hidden="1" x14ac:dyDescent="0.25">
      <c r="A2208" s="14" t="str">
        <f>IFERROR(IF(BTT[[#This Row],[Lfd Nr. 
(aus konsolidierter Datei)]]&lt;&gt;"",BTT[[#This Row],[Lfd Nr. 
(aus konsolidierter Datei)]],VLOOKUP(aktives_Teilprojekt,Teilprojekte[[Teilprojekte]:[Kürzel]],2,FALSE)&amp;ROW(BTT[[#This Row],[Lfd Nr.
(automatisch)]])-2),"")</f>
        <v>FI2178</v>
      </c>
      <c r="B2208" s="15"/>
      <c r="C2208" s="15"/>
      <c r="E2208" s="10" t="str">
        <f>IFERROR(IF(NOT(BTT[[#This Row],[Manuelle Änderung des Verantwortliches TP
(Auswahl - bei Bedarf)]]=""),BTT[[#This Row],[Manuelle Änderung des Verantwortliches TP
(Auswahl - bei Bedarf)]],VLOOKUP(BTT[[#This Row],[Hauptprozess
(Pflichtauswahl)]],Hauptprozesse[],3,FALSE)),"")</f>
        <v>FI</v>
      </c>
      <c r="F2208" t="s">
        <v>3</v>
      </c>
      <c r="H2208" s="10" t="s">
        <v>576</v>
      </c>
      <c r="I2208" t="s">
        <v>3116</v>
      </c>
      <c r="J2208" s="10" t="str">
        <f>IFERROR(VLOOKUP(BTT[[#This Row],[Verwendete Transaktion (Pflichtauswahl)]],Transaktionen[[Transaktionen]:[Langtext]],2,FALSE),"")</f>
        <v>Infosätze zum Lieferanten</v>
      </c>
      <c r="V2208" s="10" t="str">
        <f>IFERROR(VLOOKUP(BTT[[#This Row],[Verwendetes Formular
(Auswahl falls relevant)]],Formulare[[Formularbezeichnung]:[Formularname (technisch)]],2,FALSE),"")</f>
        <v/>
      </c>
      <c r="Y2208" s="4" t="s">
        <v>15066</v>
      </c>
      <c r="AK2208" s="10" t="str">
        <f>IF(BTT[[#This Row],[Subprozess
(optionale Auswahl)]]="","okay",IF(VLOOKUP(BTT[[#This Row],[Subprozess
(optionale Auswahl)]],BPML[[Subprozess]:[Zugeordneter Hauptprozess]],3,FALSE)=BTT[[#This Row],[Hauptprozess
(Pflichtauswahl)]],"okay","falscher Subprozess"))</f>
        <v>okay</v>
      </c>
      <c r="AL2208" t="str">
        <f>IF(aktives_Teilprojekt="Master","",IF(BTT[[#This Row],[Verantwortliches TP
(automatisch)]]=VLOOKUP(aktives_Teilprojekt,Teilprojekte[[Teilprojekte]:[Kürzel]],2,FALSE),"okay","Hauptprozess anderes TP"))</f>
        <v>okay</v>
      </c>
      <c r="AM2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8" s="10" t="str">
        <f>IFERROR(IF(BTT[[#This Row],[SAP-Modul
(Pflichtauswahl)]]&lt;&gt;VLOOKUP(BTT[[#This Row],[Verwendete Transaktion (Pflichtauswahl)]],Transaktionen[[Transaktionen]:[Modul]],3,FALSE),"Modul anders","okay"),"")</f>
        <v>Modul anders</v>
      </c>
      <c r="AP2208" s="10" t="str">
        <f>IFERROR(IF(COUNTIFS(BTT[Verwendete Transaktion (Pflichtauswahl)],BTT[[#This Row],[Verwendete Transaktion (Pflichtauswahl)]],BTT[SAP-Modul
(Pflichtauswahl)],"&lt;&gt;"&amp;BTT[[#This Row],[SAP-Modul
(Pflichtauswahl)]])&gt;0,"Modul anders","okay"),"")</f>
        <v>Modul anders</v>
      </c>
      <c r="AQ2208" s="10" t="str">
        <f>IFERROR(IF(COUNTIFS(BTT[Verwendete Transaktion (Pflichtauswahl)],BTT[[#This Row],[Verwendete Transaktion (Pflichtauswahl)]],BTT[Verantwortliches TP
(automatisch)],"&lt;&gt;"&amp;BTT[[#This Row],[Verantwortliches TP
(automatisch)]])&gt;0,"Transaktion mehrfach","okay"),"")</f>
        <v>okay</v>
      </c>
      <c r="AR2208" s="10" t="str">
        <f>IFERROR(IF(COUNTIFS(BTT[Verwendete Transaktion (Pflichtauswahl)],BTT[[#This Row],[Verwendete Transaktion (Pflichtauswahl)]],BTT[Verantwortliches TP
(automatisch)],"&lt;&gt;"&amp;VLOOKUP(aktives_Teilprojekt,Teilprojekte[[Teilprojekte]:[Kürzel]],2,FALSE))&gt;0,"Transaktion mehrfach","okay"),"")</f>
        <v>okay</v>
      </c>
      <c r="AS2208" s="10" t="s">
        <v>12935</v>
      </c>
      <c r="AT2208" s="10"/>
    </row>
    <row r="2209" spans="1:46" hidden="1" x14ac:dyDescent="0.25">
      <c r="A2209" s="14" t="str">
        <f>IFERROR(IF(BTT[[#This Row],[Lfd Nr. 
(aus konsolidierter Datei)]]&lt;&gt;"",BTT[[#This Row],[Lfd Nr. 
(aus konsolidierter Datei)]],VLOOKUP(aktives_Teilprojekt,Teilprojekte[[Teilprojekte]:[Kürzel]],2,FALSE)&amp;ROW(BTT[[#This Row],[Lfd Nr.
(automatisch)]])-2),"")</f>
        <v>FI2179</v>
      </c>
      <c r="B2209" s="15"/>
      <c r="C2209" s="15"/>
      <c r="E2209" s="10" t="str">
        <f>IFERROR(IF(NOT(BTT[[#This Row],[Manuelle Änderung des Verantwortliches TP
(Auswahl - bei Bedarf)]]=""),BTT[[#This Row],[Manuelle Änderung des Verantwortliches TP
(Auswahl - bei Bedarf)]],VLOOKUP(BTT[[#This Row],[Hauptprozess
(Pflichtauswahl)]],Hauptprozesse[],3,FALSE)),"")</f>
        <v>FI</v>
      </c>
      <c r="F2209" t="s">
        <v>3</v>
      </c>
      <c r="H2209" s="10" t="s">
        <v>576</v>
      </c>
      <c r="I2209" t="s">
        <v>3118</v>
      </c>
      <c r="J2209" s="10" t="str">
        <f>IFERROR(VLOOKUP(BTT[[#This Row],[Verwendete Transaktion (Pflichtauswahl)]],Transaktionen[[Transaktionen]:[Langtext]],2,FALSE),"")</f>
        <v>Infosätze zum Material</v>
      </c>
      <c r="V2209" s="10" t="str">
        <f>IFERROR(VLOOKUP(BTT[[#This Row],[Verwendetes Formular
(Auswahl falls relevant)]],Formulare[[Formularbezeichnung]:[Formularname (technisch)]],2,FALSE),"")</f>
        <v/>
      </c>
      <c r="Y2209" s="4" t="s">
        <v>15066</v>
      </c>
      <c r="AK2209" s="10" t="str">
        <f>IF(BTT[[#This Row],[Subprozess
(optionale Auswahl)]]="","okay",IF(VLOOKUP(BTT[[#This Row],[Subprozess
(optionale Auswahl)]],BPML[[Subprozess]:[Zugeordneter Hauptprozess]],3,FALSE)=BTT[[#This Row],[Hauptprozess
(Pflichtauswahl)]],"okay","falscher Subprozess"))</f>
        <v>okay</v>
      </c>
      <c r="AL2209" t="str">
        <f>IF(aktives_Teilprojekt="Master","",IF(BTT[[#This Row],[Verantwortliches TP
(automatisch)]]=VLOOKUP(aktives_Teilprojekt,Teilprojekte[[Teilprojekte]:[Kürzel]],2,FALSE),"okay","Hauptprozess anderes TP"))</f>
        <v>okay</v>
      </c>
      <c r="AM2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9" s="10" t="str">
        <f>IFERROR(IF(BTT[[#This Row],[SAP-Modul
(Pflichtauswahl)]]&lt;&gt;VLOOKUP(BTT[[#This Row],[Verwendete Transaktion (Pflichtauswahl)]],Transaktionen[[Transaktionen]:[Modul]],3,FALSE),"Modul anders","okay"),"")</f>
        <v>Modul anders</v>
      </c>
      <c r="AP2209" s="10" t="str">
        <f>IFERROR(IF(COUNTIFS(BTT[Verwendete Transaktion (Pflichtauswahl)],BTT[[#This Row],[Verwendete Transaktion (Pflichtauswahl)]],BTT[SAP-Modul
(Pflichtauswahl)],"&lt;&gt;"&amp;BTT[[#This Row],[SAP-Modul
(Pflichtauswahl)]])&gt;0,"Modul anders","okay"),"")</f>
        <v>Modul anders</v>
      </c>
      <c r="AQ2209" s="10" t="str">
        <f>IFERROR(IF(COUNTIFS(BTT[Verwendete Transaktion (Pflichtauswahl)],BTT[[#This Row],[Verwendete Transaktion (Pflichtauswahl)]],BTT[Verantwortliches TP
(automatisch)],"&lt;&gt;"&amp;BTT[[#This Row],[Verantwortliches TP
(automatisch)]])&gt;0,"Transaktion mehrfach","okay"),"")</f>
        <v>okay</v>
      </c>
      <c r="AR2209" s="10" t="str">
        <f>IFERROR(IF(COUNTIFS(BTT[Verwendete Transaktion (Pflichtauswahl)],BTT[[#This Row],[Verwendete Transaktion (Pflichtauswahl)]],BTT[Verantwortliches TP
(automatisch)],"&lt;&gt;"&amp;VLOOKUP(aktives_Teilprojekt,Teilprojekte[[Teilprojekte]:[Kürzel]],2,FALSE))&gt;0,"Transaktion mehrfach","okay"),"")</f>
        <v>okay</v>
      </c>
      <c r="AS2209" s="10" t="s">
        <v>12936</v>
      </c>
      <c r="AT2209" s="10"/>
    </row>
    <row r="2210" spans="1:46" hidden="1" x14ac:dyDescent="0.25">
      <c r="A2210" s="14" t="str">
        <f>IFERROR(IF(BTT[[#This Row],[Lfd Nr. 
(aus konsolidierter Datei)]]&lt;&gt;"",BTT[[#This Row],[Lfd Nr. 
(aus konsolidierter Datei)]],VLOOKUP(aktives_Teilprojekt,Teilprojekte[[Teilprojekte]:[Kürzel]],2,FALSE)&amp;ROW(BTT[[#This Row],[Lfd Nr.
(automatisch)]])-2),"")</f>
        <v>FI2180</v>
      </c>
      <c r="B2210" s="15"/>
      <c r="C2210" s="15"/>
      <c r="E2210" s="10" t="str">
        <f>IFERROR(IF(NOT(BTT[[#This Row],[Manuelle Änderung des Verantwortliches TP
(Auswahl - bei Bedarf)]]=""),BTT[[#This Row],[Manuelle Änderung des Verantwortliches TP
(Auswahl - bei Bedarf)]],VLOOKUP(BTT[[#This Row],[Hauptprozess
(Pflichtauswahl)]],Hauptprozesse[],3,FALSE)),"")</f>
        <v>FI</v>
      </c>
      <c r="F2210" t="s">
        <v>3</v>
      </c>
      <c r="H2210" s="10" t="s">
        <v>576</v>
      </c>
      <c r="I2210" t="s">
        <v>3120</v>
      </c>
      <c r="J2210" s="10" t="str">
        <f>IFERROR(VLOOKUP(BTT[[#This Row],[Verwendete Transaktion (Pflichtauswahl)]],Transaktionen[[Transaktionen]:[Langtext]],2,FALSE),"")</f>
        <v>Bestellpreisentwicklung</v>
      </c>
      <c r="V2210" s="10" t="str">
        <f>IFERROR(VLOOKUP(BTT[[#This Row],[Verwendetes Formular
(Auswahl falls relevant)]],Formulare[[Formularbezeichnung]:[Formularname (technisch)]],2,FALSE),"")</f>
        <v/>
      </c>
      <c r="Y2210" s="4" t="s">
        <v>15066</v>
      </c>
      <c r="AK2210" s="10" t="str">
        <f>IF(BTT[[#This Row],[Subprozess
(optionale Auswahl)]]="","okay",IF(VLOOKUP(BTT[[#This Row],[Subprozess
(optionale Auswahl)]],BPML[[Subprozess]:[Zugeordneter Hauptprozess]],3,FALSE)=BTT[[#This Row],[Hauptprozess
(Pflichtauswahl)]],"okay","falscher Subprozess"))</f>
        <v>okay</v>
      </c>
      <c r="AL2210" t="str">
        <f>IF(aktives_Teilprojekt="Master","",IF(BTT[[#This Row],[Verantwortliches TP
(automatisch)]]=VLOOKUP(aktives_Teilprojekt,Teilprojekte[[Teilprojekte]:[Kürzel]],2,FALSE),"okay","Hauptprozess anderes TP"))</f>
        <v>okay</v>
      </c>
      <c r="AM2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0" s="10" t="str">
        <f>IFERROR(IF(BTT[[#This Row],[SAP-Modul
(Pflichtauswahl)]]&lt;&gt;VLOOKUP(BTT[[#This Row],[Verwendete Transaktion (Pflichtauswahl)]],Transaktionen[[Transaktionen]:[Modul]],3,FALSE),"Modul anders","okay"),"")</f>
        <v>Modul anders</v>
      </c>
      <c r="AP2210" s="10" t="str">
        <f>IFERROR(IF(COUNTIFS(BTT[Verwendete Transaktion (Pflichtauswahl)],BTT[[#This Row],[Verwendete Transaktion (Pflichtauswahl)]],BTT[SAP-Modul
(Pflichtauswahl)],"&lt;&gt;"&amp;BTT[[#This Row],[SAP-Modul
(Pflichtauswahl)]])&gt;0,"Modul anders","okay"),"")</f>
        <v>Modul anders</v>
      </c>
      <c r="AQ2210" s="10" t="str">
        <f>IFERROR(IF(COUNTIFS(BTT[Verwendete Transaktion (Pflichtauswahl)],BTT[[#This Row],[Verwendete Transaktion (Pflichtauswahl)]],BTT[Verantwortliches TP
(automatisch)],"&lt;&gt;"&amp;BTT[[#This Row],[Verantwortliches TP
(automatisch)]])&gt;0,"Transaktion mehrfach","okay"),"")</f>
        <v>okay</v>
      </c>
      <c r="AR2210" s="10" t="str">
        <f>IFERROR(IF(COUNTIFS(BTT[Verwendete Transaktion (Pflichtauswahl)],BTT[[#This Row],[Verwendete Transaktion (Pflichtauswahl)]],BTT[Verantwortliches TP
(automatisch)],"&lt;&gt;"&amp;VLOOKUP(aktives_Teilprojekt,Teilprojekte[[Teilprojekte]:[Kürzel]],2,FALSE))&gt;0,"Transaktion mehrfach","okay"),"")</f>
        <v>okay</v>
      </c>
      <c r="AS2210" s="10" t="s">
        <v>12937</v>
      </c>
      <c r="AT2210" s="10"/>
    </row>
    <row r="2211" spans="1:46" hidden="1" x14ac:dyDescent="0.25">
      <c r="A2211" s="14" t="str">
        <f>IFERROR(IF(BTT[[#This Row],[Lfd Nr. 
(aus konsolidierter Datei)]]&lt;&gt;"",BTT[[#This Row],[Lfd Nr. 
(aus konsolidierter Datei)]],VLOOKUP(aktives_Teilprojekt,Teilprojekte[[Teilprojekte]:[Kürzel]],2,FALSE)&amp;ROW(BTT[[#This Row],[Lfd Nr.
(automatisch)]])-2),"")</f>
        <v>FI2181</v>
      </c>
      <c r="B2211" s="15"/>
      <c r="C2211" s="15"/>
      <c r="E2211" s="10" t="str">
        <f>IFERROR(IF(NOT(BTT[[#This Row],[Manuelle Änderung des Verantwortliches TP
(Auswahl - bei Bedarf)]]=""),BTT[[#This Row],[Manuelle Änderung des Verantwortliches TP
(Auswahl - bei Bedarf)]],VLOOKUP(BTT[[#This Row],[Hauptprozess
(Pflichtauswahl)]],Hauptprozesse[],3,FALSE)),"")</f>
        <v>FI</v>
      </c>
      <c r="F2211" t="s">
        <v>3</v>
      </c>
      <c r="H2211" s="10" t="s">
        <v>576</v>
      </c>
      <c r="I2211" t="s">
        <v>3122</v>
      </c>
      <c r="J2211" s="10" t="str">
        <f>IFERROR(VLOOKUP(BTT[[#This Row],[Verwendete Transaktion (Pflichtauswahl)]],Transaktionen[[Transaktionen]:[Langtext]],2,FALSE),"")</f>
        <v>EinkaufsverhandlBlatt zum Lieferant</v>
      </c>
      <c r="V2211" s="10" t="str">
        <f>IFERROR(VLOOKUP(BTT[[#This Row],[Verwendetes Formular
(Auswahl falls relevant)]],Formulare[[Formularbezeichnung]:[Formularname (technisch)]],2,FALSE),"")</f>
        <v/>
      </c>
      <c r="Y2211" s="4" t="s">
        <v>15066</v>
      </c>
      <c r="AK2211" s="10" t="str">
        <f>IF(BTT[[#This Row],[Subprozess
(optionale Auswahl)]]="","okay",IF(VLOOKUP(BTT[[#This Row],[Subprozess
(optionale Auswahl)]],BPML[[Subprozess]:[Zugeordneter Hauptprozess]],3,FALSE)=BTT[[#This Row],[Hauptprozess
(Pflichtauswahl)]],"okay","falscher Subprozess"))</f>
        <v>okay</v>
      </c>
      <c r="AL2211" t="str">
        <f>IF(aktives_Teilprojekt="Master","",IF(BTT[[#This Row],[Verantwortliches TP
(automatisch)]]=VLOOKUP(aktives_Teilprojekt,Teilprojekte[[Teilprojekte]:[Kürzel]],2,FALSE),"okay","Hauptprozess anderes TP"))</f>
        <v>okay</v>
      </c>
      <c r="AM2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1" s="10" t="str">
        <f>IFERROR(IF(BTT[[#This Row],[SAP-Modul
(Pflichtauswahl)]]&lt;&gt;VLOOKUP(BTT[[#This Row],[Verwendete Transaktion (Pflichtauswahl)]],Transaktionen[[Transaktionen]:[Modul]],3,FALSE),"Modul anders","okay"),"")</f>
        <v>Modul anders</v>
      </c>
      <c r="AP2211" s="10" t="str">
        <f>IFERROR(IF(COUNTIFS(BTT[Verwendete Transaktion (Pflichtauswahl)],BTT[[#This Row],[Verwendete Transaktion (Pflichtauswahl)]],BTT[SAP-Modul
(Pflichtauswahl)],"&lt;&gt;"&amp;BTT[[#This Row],[SAP-Modul
(Pflichtauswahl)]])&gt;0,"Modul anders","okay"),"")</f>
        <v>Modul anders</v>
      </c>
      <c r="AQ2211" s="10" t="str">
        <f>IFERROR(IF(COUNTIFS(BTT[Verwendete Transaktion (Pflichtauswahl)],BTT[[#This Row],[Verwendete Transaktion (Pflichtauswahl)]],BTT[Verantwortliches TP
(automatisch)],"&lt;&gt;"&amp;BTT[[#This Row],[Verantwortliches TP
(automatisch)]])&gt;0,"Transaktion mehrfach","okay"),"")</f>
        <v>okay</v>
      </c>
      <c r="AR2211" s="10" t="str">
        <f>IFERROR(IF(COUNTIFS(BTT[Verwendete Transaktion (Pflichtauswahl)],BTT[[#This Row],[Verwendete Transaktion (Pflichtauswahl)]],BTT[Verantwortliches TP
(automatisch)],"&lt;&gt;"&amp;VLOOKUP(aktives_Teilprojekt,Teilprojekte[[Teilprojekte]:[Kürzel]],2,FALSE))&gt;0,"Transaktion mehrfach","okay"),"")</f>
        <v>okay</v>
      </c>
      <c r="AS2211" s="10" t="s">
        <v>12938</v>
      </c>
      <c r="AT2211" s="10"/>
    </row>
    <row r="2212" spans="1:46" hidden="1" x14ac:dyDescent="0.25">
      <c r="A2212" s="14" t="str">
        <f>IFERROR(IF(BTT[[#This Row],[Lfd Nr. 
(aus konsolidierter Datei)]]&lt;&gt;"",BTT[[#This Row],[Lfd Nr. 
(aus konsolidierter Datei)]],VLOOKUP(aktives_Teilprojekt,Teilprojekte[[Teilprojekte]:[Kürzel]],2,FALSE)&amp;ROW(BTT[[#This Row],[Lfd Nr.
(automatisch)]])-2),"")</f>
        <v>FI2182</v>
      </c>
      <c r="B2212" s="15"/>
      <c r="C2212" s="15"/>
      <c r="E2212" s="10" t="str">
        <f>IFERROR(IF(NOT(BTT[[#This Row],[Manuelle Änderung des Verantwortliches TP
(Auswahl - bei Bedarf)]]=""),BTT[[#This Row],[Manuelle Änderung des Verantwortliches TP
(Auswahl - bei Bedarf)]],VLOOKUP(BTT[[#This Row],[Hauptprozess
(Pflichtauswahl)]],Hauptprozesse[],3,FALSE)),"")</f>
        <v>FI</v>
      </c>
      <c r="F2212" t="s">
        <v>3</v>
      </c>
      <c r="H2212" s="10" t="s">
        <v>576</v>
      </c>
      <c r="I2212" t="s">
        <v>3128</v>
      </c>
      <c r="J2212" s="10" t="str">
        <f>IFERROR(VLOOKUP(BTT[[#This Row],[Verwendete Transaktion (Pflichtauswahl)]],Transaktionen[[Transaktionen]:[Langtext]],2,FALSE),"")</f>
        <v>Bestellung ändern</v>
      </c>
      <c r="V2212" s="10" t="str">
        <f>IFERROR(VLOOKUP(BTT[[#This Row],[Verwendetes Formular
(Auswahl falls relevant)]],Formulare[[Formularbezeichnung]:[Formularname (technisch)]],2,FALSE),"")</f>
        <v/>
      </c>
      <c r="Y2212" s="4" t="s">
        <v>15066</v>
      </c>
      <c r="AK2212" s="10" t="str">
        <f>IF(BTT[[#This Row],[Subprozess
(optionale Auswahl)]]="","okay",IF(VLOOKUP(BTT[[#This Row],[Subprozess
(optionale Auswahl)]],BPML[[Subprozess]:[Zugeordneter Hauptprozess]],3,FALSE)=BTT[[#This Row],[Hauptprozess
(Pflichtauswahl)]],"okay","falscher Subprozess"))</f>
        <v>okay</v>
      </c>
      <c r="AL2212" t="str">
        <f>IF(aktives_Teilprojekt="Master","",IF(BTT[[#This Row],[Verantwortliches TP
(automatisch)]]=VLOOKUP(aktives_Teilprojekt,Teilprojekte[[Teilprojekte]:[Kürzel]],2,FALSE),"okay","Hauptprozess anderes TP"))</f>
        <v>okay</v>
      </c>
      <c r="AM2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2" s="10" t="str">
        <f>IFERROR(IF(BTT[[#This Row],[SAP-Modul
(Pflichtauswahl)]]&lt;&gt;VLOOKUP(BTT[[#This Row],[Verwendete Transaktion (Pflichtauswahl)]],Transaktionen[[Transaktionen]:[Modul]],3,FALSE),"Modul anders","okay"),"")</f>
        <v>Modul anders</v>
      </c>
      <c r="AP2212" s="10" t="str">
        <f>IFERROR(IF(COUNTIFS(BTT[Verwendete Transaktion (Pflichtauswahl)],BTT[[#This Row],[Verwendete Transaktion (Pflichtauswahl)]],BTT[SAP-Modul
(Pflichtauswahl)],"&lt;&gt;"&amp;BTT[[#This Row],[SAP-Modul
(Pflichtauswahl)]])&gt;0,"Modul anders","okay"),"")</f>
        <v>Modul anders</v>
      </c>
      <c r="AQ2212" s="10" t="str">
        <f>IFERROR(IF(COUNTIFS(BTT[Verwendete Transaktion (Pflichtauswahl)],BTT[[#This Row],[Verwendete Transaktion (Pflichtauswahl)]],BTT[Verantwortliches TP
(automatisch)],"&lt;&gt;"&amp;BTT[[#This Row],[Verantwortliches TP
(automatisch)]])&gt;0,"Transaktion mehrfach","okay"),"")</f>
        <v>okay</v>
      </c>
      <c r="AR2212" s="10" t="str">
        <f>IFERROR(IF(COUNTIFS(BTT[Verwendete Transaktion (Pflichtauswahl)],BTT[[#This Row],[Verwendete Transaktion (Pflichtauswahl)]],BTT[Verantwortliches TP
(automatisch)],"&lt;&gt;"&amp;VLOOKUP(aktives_Teilprojekt,Teilprojekte[[Teilprojekte]:[Kürzel]],2,FALSE))&gt;0,"Transaktion mehrfach","okay"),"")</f>
        <v>okay</v>
      </c>
      <c r="AS2212" s="10" t="s">
        <v>12939</v>
      </c>
      <c r="AT2212" s="10"/>
    </row>
    <row r="2213" spans="1:46" hidden="1" x14ac:dyDescent="0.25">
      <c r="A2213" s="14" t="str">
        <f>IFERROR(IF(BTT[[#This Row],[Lfd Nr. 
(aus konsolidierter Datei)]]&lt;&gt;"",BTT[[#This Row],[Lfd Nr. 
(aus konsolidierter Datei)]],VLOOKUP(aktives_Teilprojekt,Teilprojekte[[Teilprojekte]:[Kürzel]],2,FALSE)&amp;ROW(BTT[[#This Row],[Lfd Nr.
(automatisch)]])-2),"")</f>
        <v>FI2183</v>
      </c>
      <c r="B2213" s="15" t="s">
        <v>14</v>
      </c>
      <c r="C2213" s="15"/>
      <c r="E2213" s="10" t="str">
        <f>IFERROR(IF(NOT(BTT[[#This Row],[Manuelle Änderung des Verantwortliches TP
(Auswahl - bei Bedarf)]]=""),BTT[[#This Row],[Manuelle Änderung des Verantwortliches TP
(Auswahl - bei Bedarf)]],VLOOKUP(BTT[[#This Row],[Hauptprozess
(Pflichtauswahl)]],Hauptprozesse[],3,FALSE)),"")</f>
        <v>FI</v>
      </c>
      <c r="G2213" t="s">
        <v>14176</v>
      </c>
      <c r="H2213" s="10" t="s">
        <v>576</v>
      </c>
      <c r="I2213" t="s">
        <v>3131</v>
      </c>
      <c r="J2213" s="10" t="str">
        <f>IFERROR(VLOOKUP(BTT[[#This Row],[Verwendete Transaktion (Pflichtauswahl)]],Transaktionen[[Transaktionen]:[Langtext]],2,FALSE),"")</f>
        <v>Bestellung anzeigen</v>
      </c>
      <c r="V2213" s="10" t="str">
        <f>IFERROR(VLOOKUP(BTT[[#This Row],[Verwendetes Formular
(Auswahl falls relevant)]],Formulare[[Formularbezeichnung]:[Formularname (technisch)]],2,FALSE),"")</f>
        <v/>
      </c>
      <c r="Y2213" s="4" t="s">
        <v>15068</v>
      </c>
      <c r="AK2213" s="10" t="str">
        <f>IF(BTT[[#This Row],[Subprozess
(optionale Auswahl)]]="","okay",IF(VLOOKUP(BTT[[#This Row],[Subprozess
(optionale Auswahl)]],BPML[[Subprozess]:[Zugeordneter Hauptprozess]],3,FALSE)=BTT[[#This Row],[Hauptprozess
(Pflichtauswahl)]],"okay","falscher Subprozess"))</f>
        <v>okay</v>
      </c>
      <c r="AL2213" t="str">
        <f>IF(aktives_Teilprojekt="Master","",IF(BTT[[#This Row],[Verantwortliches TP
(automatisch)]]=VLOOKUP(aktives_Teilprojekt,Teilprojekte[[Teilprojekte]:[Kürzel]],2,FALSE),"okay","Hauptprozess anderes TP"))</f>
        <v>okay</v>
      </c>
      <c r="AM2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3" s="10" t="str">
        <f>IFERROR(IF(BTT[[#This Row],[SAP-Modul
(Pflichtauswahl)]]&lt;&gt;VLOOKUP(BTT[[#This Row],[Verwendete Transaktion (Pflichtauswahl)]],Transaktionen[[Transaktionen]:[Modul]],3,FALSE),"Modul anders","okay"),"")</f>
        <v>Modul anders</v>
      </c>
      <c r="AP2213" s="10" t="str">
        <f>IFERROR(IF(COUNTIFS(BTT[Verwendete Transaktion (Pflichtauswahl)],BTT[[#This Row],[Verwendete Transaktion (Pflichtauswahl)]],BTT[SAP-Modul
(Pflichtauswahl)],"&lt;&gt;"&amp;BTT[[#This Row],[SAP-Modul
(Pflichtauswahl)]])&gt;0,"Modul anders","okay"),"")</f>
        <v>Modul anders</v>
      </c>
      <c r="AQ2213" s="10" t="str">
        <f>IFERROR(IF(COUNTIFS(BTT[Verwendete Transaktion (Pflichtauswahl)],BTT[[#This Row],[Verwendete Transaktion (Pflichtauswahl)]],BTT[Verantwortliches TP
(automatisch)],"&lt;&gt;"&amp;BTT[[#This Row],[Verantwortliches TP
(automatisch)]])&gt;0,"Transaktion mehrfach","okay"),"")</f>
        <v>okay</v>
      </c>
      <c r="AR2213" s="10" t="str">
        <f>IFERROR(IF(COUNTIFS(BTT[Verwendete Transaktion (Pflichtauswahl)],BTT[[#This Row],[Verwendete Transaktion (Pflichtauswahl)]],BTT[Verantwortliches TP
(automatisch)],"&lt;&gt;"&amp;VLOOKUP(aktives_Teilprojekt,Teilprojekte[[Teilprojekte]:[Kürzel]],2,FALSE))&gt;0,"Transaktion mehrfach","okay"),"")</f>
        <v>okay</v>
      </c>
      <c r="AS2213" s="10" t="s">
        <v>12940</v>
      </c>
      <c r="AT2213" s="10"/>
    </row>
    <row r="2214" spans="1:46" hidden="1" x14ac:dyDescent="0.25">
      <c r="A2214" s="14" t="str">
        <f>IFERROR(IF(BTT[[#This Row],[Lfd Nr. 
(aus konsolidierter Datei)]]&lt;&gt;"",BTT[[#This Row],[Lfd Nr. 
(aus konsolidierter Datei)]],VLOOKUP(aktives_Teilprojekt,Teilprojekte[[Teilprojekte]:[Kürzel]],2,FALSE)&amp;ROW(BTT[[#This Row],[Lfd Nr.
(automatisch)]])-2),"")</f>
        <v>FI2184</v>
      </c>
      <c r="B2214" s="15"/>
      <c r="C2214" s="15"/>
      <c r="E2214" s="10" t="str">
        <f>IFERROR(IF(NOT(BTT[[#This Row],[Manuelle Änderung des Verantwortliches TP
(Auswahl - bei Bedarf)]]=""),BTT[[#This Row],[Manuelle Änderung des Verantwortliches TP
(Auswahl - bei Bedarf)]],VLOOKUP(BTT[[#This Row],[Hauptprozess
(Pflichtauswahl)]],Hauptprozesse[],3,FALSE)),"")</f>
        <v>FI</v>
      </c>
      <c r="F2214" t="s">
        <v>3</v>
      </c>
      <c r="H2214" s="10" t="s">
        <v>576</v>
      </c>
      <c r="I2214" t="s">
        <v>3134</v>
      </c>
      <c r="J2214" s="10" t="str">
        <f>IFERROR(VLOOKUP(BTT[[#This Row],[Verwendete Transaktion (Pflichtauswahl)]],Transaktionen[[Transaktionen]:[Langtext]],2,FALSE),"")</f>
        <v>Anhang zur Bestellung pflegen</v>
      </c>
      <c r="V2214" s="10" t="str">
        <f>IFERROR(VLOOKUP(BTT[[#This Row],[Verwendetes Formular
(Auswahl falls relevant)]],Formulare[[Formularbezeichnung]:[Formularname (technisch)]],2,FALSE),"")</f>
        <v/>
      </c>
      <c r="Y2214" s="4" t="s">
        <v>15066</v>
      </c>
      <c r="AK2214" s="10" t="str">
        <f>IF(BTT[[#This Row],[Subprozess
(optionale Auswahl)]]="","okay",IF(VLOOKUP(BTT[[#This Row],[Subprozess
(optionale Auswahl)]],BPML[[Subprozess]:[Zugeordneter Hauptprozess]],3,FALSE)=BTT[[#This Row],[Hauptprozess
(Pflichtauswahl)]],"okay","falscher Subprozess"))</f>
        <v>okay</v>
      </c>
      <c r="AL2214" t="str">
        <f>IF(aktives_Teilprojekt="Master","",IF(BTT[[#This Row],[Verantwortliches TP
(automatisch)]]=VLOOKUP(aktives_Teilprojekt,Teilprojekte[[Teilprojekte]:[Kürzel]],2,FALSE),"okay","Hauptprozess anderes TP"))</f>
        <v>okay</v>
      </c>
      <c r="AM2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4" s="10" t="str">
        <f>IFERROR(IF(BTT[[#This Row],[SAP-Modul
(Pflichtauswahl)]]&lt;&gt;VLOOKUP(BTT[[#This Row],[Verwendete Transaktion (Pflichtauswahl)]],Transaktionen[[Transaktionen]:[Modul]],3,FALSE),"Modul anders","okay"),"")</f>
        <v>Modul anders</v>
      </c>
      <c r="AP2214" s="10" t="str">
        <f>IFERROR(IF(COUNTIFS(BTT[Verwendete Transaktion (Pflichtauswahl)],BTT[[#This Row],[Verwendete Transaktion (Pflichtauswahl)]],BTT[SAP-Modul
(Pflichtauswahl)],"&lt;&gt;"&amp;BTT[[#This Row],[SAP-Modul
(Pflichtauswahl)]])&gt;0,"Modul anders","okay"),"")</f>
        <v>Modul anders</v>
      </c>
      <c r="AQ2214" s="10" t="str">
        <f>IFERROR(IF(COUNTIFS(BTT[Verwendete Transaktion (Pflichtauswahl)],BTT[[#This Row],[Verwendete Transaktion (Pflichtauswahl)]],BTT[Verantwortliches TP
(automatisch)],"&lt;&gt;"&amp;BTT[[#This Row],[Verantwortliches TP
(automatisch)]])&gt;0,"Transaktion mehrfach","okay"),"")</f>
        <v>okay</v>
      </c>
      <c r="AR2214" s="10" t="str">
        <f>IFERROR(IF(COUNTIFS(BTT[Verwendete Transaktion (Pflichtauswahl)],BTT[[#This Row],[Verwendete Transaktion (Pflichtauswahl)]],BTT[Verantwortliches TP
(automatisch)],"&lt;&gt;"&amp;VLOOKUP(aktives_Teilprojekt,Teilprojekte[[Teilprojekte]:[Kürzel]],2,FALSE))&gt;0,"Transaktion mehrfach","okay"),"")</f>
        <v>okay</v>
      </c>
      <c r="AS2214" s="10" t="s">
        <v>12941</v>
      </c>
      <c r="AT2214" s="10"/>
    </row>
    <row r="2215" spans="1:46" hidden="1" x14ac:dyDescent="0.25">
      <c r="A2215" s="14" t="str">
        <f>IFERROR(IF(BTT[[#This Row],[Lfd Nr. 
(aus konsolidierter Datei)]]&lt;&gt;"",BTT[[#This Row],[Lfd Nr. 
(aus konsolidierter Datei)]],VLOOKUP(aktives_Teilprojekt,Teilprojekte[[Teilprojekte]:[Kürzel]],2,FALSE)&amp;ROW(BTT[[#This Row],[Lfd Nr.
(automatisch)]])-2),"")</f>
        <v>FI2185</v>
      </c>
      <c r="B2215" s="15"/>
      <c r="C2215" s="15"/>
      <c r="E2215" s="10" t="str">
        <f>IFERROR(IF(NOT(BTT[[#This Row],[Manuelle Änderung des Verantwortliches TP
(Auswahl - bei Bedarf)]]=""),BTT[[#This Row],[Manuelle Änderung des Verantwortliches TP
(Auswahl - bei Bedarf)]],VLOOKUP(BTT[[#This Row],[Hauptprozess
(Pflichtauswahl)]],Hauptprozesse[],3,FALSE)),"")</f>
        <v>FI</v>
      </c>
      <c r="F2215" t="s">
        <v>3</v>
      </c>
      <c r="H2215" s="10" t="s">
        <v>576</v>
      </c>
      <c r="I2215" t="s">
        <v>3136</v>
      </c>
      <c r="J2215" s="10" t="str">
        <f>IFERROR(VLOOKUP(BTT[[#This Row],[Verwendete Transaktion (Pflichtauswahl)]],Transaktionen[[Transaktionen]:[Langtext]],2,FALSE),"")</f>
        <v>Best. mit Bezugsquellenfind. anlegen</v>
      </c>
      <c r="V2215" s="10" t="str">
        <f>IFERROR(VLOOKUP(BTT[[#This Row],[Verwendetes Formular
(Auswahl falls relevant)]],Formulare[[Formularbezeichnung]:[Formularname (technisch)]],2,FALSE),"")</f>
        <v/>
      </c>
      <c r="Y2215" s="4" t="s">
        <v>15066</v>
      </c>
      <c r="AK2215" s="10" t="str">
        <f>IF(BTT[[#This Row],[Subprozess
(optionale Auswahl)]]="","okay",IF(VLOOKUP(BTT[[#This Row],[Subprozess
(optionale Auswahl)]],BPML[[Subprozess]:[Zugeordneter Hauptprozess]],3,FALSE)=BTT[[#This Row],[Hauptprozess
(Pflichtauswahl)]],"okay","falscher Subprozess"))</f>
        <v>okay</v>
      </c>
      <c r="AL2215" t="str">
        <f>IF(aktives_Teilprojekt="Master","",IF(BTT[[#This Row],[Verantwortliches TP
(automatisch)]]=VLOOKUP(aktives_Teilprojekt,Teilprojekte[[Teilprojekte]:[Kürzel]],2,FALSE),"okay","Hauptprozess anderes TP"))</f>
        <v>okay</v>
      </c>
      <c r="AM2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5" s="10" t="str">
        <f>IFERROR(IF(BTT[[#This Row],[SAP-Modul
(Pflichtauswahl)]]&lt;&gt;VLOOKUP(BTT[[#This Row],[Verwendete Transaktion (Pflichtauswahl)]],Transaktionen[[Transaktionen]:[Modul]],3,FALSE),"Modul anders","okay"),"")</f>
        <v>Modul anders</v>
      </c>
      <c r="AP2215" s="10" t="str">
        <f>IFERROR(IF(COUNTIFS(BTT[Verwendete Transaktion (Pflichtauswahl)],BTT[[#This Row],[Verwendete Transaktion (Pflichtauswahl)]],BTT[SAP-Modul
(Pflichtauswahl)],"&lt;&gt;"&amp;BTT[[#This Row],[SAP-Modul
(Pflichtauswahl)]])&gt;0,"Modul anders","okay"),"")</f>
        <v>Modul anders</v>
      </c>
      <c r="AQ2215" s="10" t="str">
        <f>IFERROR(IF(COUNTIFS(BTT[Verwendete Transaktion (Pflichtauswahl)],BTT[[#This Row],[Verwendete Transaktion (Pflichtauswahl)]],BTT[Verantwortliches TP
(automatisch)],"&lt;&gt;"&amp;BTT[[#This Row],[Verantwortliches TP
(automatisch)]])&gt;0,"Transaktion mehrfach","okay"),"")</f>
        <v>okay</v>
      </c>
      <c r="AR2215" s="10" t="str">
        <f>IFERROR(IF(COUNTIFS(BTT[Verwendete Transaktion (Pflichtauswahl)],BTT[[#This Row],[Verwendete Transaktion (Pflichtauswahl)]],BTT[Verantwortliches TP
(automatisch)],"&lt;&gt;"&amp;VLOOKUP(aktives_Teilprojekt,Teilprojekte[[Teilprojekte]:[Kürzel]],2,FALSE))&gt;0,"Transaktion mehrfach","okay"),"")</f>
        <v>okay</v>
      </c>
      <c r="AS2215" s="10" t="s">
        <v>12942</v>
      </c>
      <c r="AT2215" s="10"/>
    </row>
    <row r="2216" spans="1:46" hidden="1" x14ac:dyDescent="0.25">
      <c r="A2216" s="14" t="str">
        <f>IFERROR(IF(BTT[[#This Row],[Lfd Nr. 
(aus konsolidierter Datei)]]&lt;&gt;"",BTT[[#This Row],[Lfd Nr. 
(aus konsolidierter Datei)]],VLOOKUP(aktives_Teilprojekt,Teilprojekte[[Teilprojekte]:[Kürzel]],2,FALSE)&amp;ROW(BTT[[#This Row],[Lfd Nr.
(automatisch)]])-2),"")</f>
        <v>FI2186</v>
      </c>
      <c r="B2216" s="15"/>
      <c r="C2216" s="15"/>
      <c r="E2216" s="10" t="str">
        <f>IFERROR(IF(NOT(BTT[[#This Row],[Manuelle Änderung des Verantwortliches TP
(Auswahl - bei Bedarf)]]=""),BTT[[#This Row],[Manuelle Änderung des Verantwortliches TP
(Auswahl - bei Bedarf)]],VLOOKUP(BTT[[#This Row],[Hauptprozess
(Pflichtauswahl)]],Hauptprozesse[],3,FALSE)),"")</f>
        <v>FI</v>
      </c>
      <c r="F2216" t="s">
        <v>3</v>
      </c>
      <c r="H2216" s="10" t="s">
        <v>576</v>
      </c>
      <c r="I2216" t="s">
        <v>3138</v>
      </c>
      <c r="J2216" s="10" t="str">
        <f>IFERROR(VLOOKUP(BTT[[#This Row],[Verwendete Transaktion (Pflichtauswahl)]],Transaktionen[[Transaktionen]:[Langtext]],2,FALSE),"")</f>
        <v>Bestellung freigeben</v>
      </c>
      <c r="V2216" s="10" t="str">
        <f>IFERROR(VLOOKUP(BTT[[#This Row],[Verwendetes Formular
(Auswahl falls relevant)]],Formulare[[Formularbezeichnung]:[Formularname (technisch)]],2,FALSE),"")</f>
        <v/>
      </c>
      <c r="Y2216" s="4" t="s">
        <v>15066</v>
      </c>
      <c r="AK2216" s="10" t="str">
        <f>IF(BTT[[#This Row],[Subprozess
(optionale Auswahl)]]="","okay",IF(VLOOKUP(BTT[[#This Row],[Subprozess
(optionale Auswahl)]],BPML[[Subprozess]:[Zugeordneter Hauptprozess]],3,FALSE)=BTT[[#This Row],[Hauptprozess
(Pflichtauswahl)]],"okay","falscher Subprozess"))</f>
        <v>okay</v>
      </c>
      <c r="AL2216" t="str">
        <f>IF(aktives_Teilprojekt="Master","",IF(BTT[[#This Row],[Verantwortliches TP
(automatisch)]]=VLOOKUP(aktives_Teilprojekt,Teilprojekte[[Teilprojekte]:[Kürzel]],2,FALSE),"okay","Hauptprozess anderes TP"))</f>
        <v>okay</v>
      </c>
      <c r="AM2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6" s="10" t="str">
        <f>IFERROR(IF(BTT[[#This Row],[SAP-Modul
(Pflichtauswahl)]]&lt;&gt;VLOOKUP(BTT[[#This Row],[Verwendete Transaktion (Pflichtauswahl)]],Transaktionen[[Transaktionen]:[Modul]],3,FALSE),"Modul anders","okay"),"")</f>
        <v>Modul anders</v>
      </c>
      <c r="AP2216" s="10" t="str">
        <f>IFERROR(IF(COUNTIFS(BTT[Verwendete Transaktion (Pflichtauswahl)],BTT[[#This Row],[Verwendete Transaktion (Pflichtauswahl)]],BTT[SAP-Modul
(Pflichtauswahl)],"&lt;&gt;"&amp;BTT[[#This Row],[SAP-Modul
(Pflichtauswahl)]])&gt;0,"Modul anders","okay"),"")</f>
        <v>Modul anders</v>
      </c>
      <c r="AQ2216" s="10" t="str">
        <f>IFERROR(IF(COUNTIFS(BTT[Verwendete Transaktion (Pflichtauswahl)],BTT[[#This Row],[Verwendete Transaktion (Pflichtauswahl)]],BTT[Verantwortliches TP
(automatisch)],"&lt;&gt;"&amp;BTT[[#This Row],[Verantwortliches TP
(automatisch)]])&gt;0,"Transaktion mehrfach","okay"),"")</f>
        <v>okay</v>
      </c>
      <c r="AR2216" s="10" t="str">
        <f>IFERROR(IF(COUNTIFS(BTT[Verwendete Transaktion (Pflichtauswahl)],BTT[[#This Row],[Verwendete Transaktion (Pflichtauswahl)]],BTT[Verantwortliches TP
(automatisch)],"&lt;&gt;"&amp;VLOOKUP(aktives_Teilprojekt,Teilprojekte[[Teilprojekte]:[Kürzel]],2,FALSE))&gt;0,"Transaktion mehrfach","okay"),"")</f>
        <v>okay</v>
      </c>
      <c r="AS2216" s="10" t="s">
        <v>12943</v>
      </c>
      <c r="AT2216" s="10"/>
    </row>
    <row r="2217" spans="1:46" hidden="1" x14ac:dyDescent="0.25">
      <c r="A2217" s="14" t="str">
        <f>IFERROR(IF(BTT[[#This Row],[Lfd Nr. 
(aus konsolidierter Datei)]]&lt;&gt;"",BTT[[#This Row],[Lfd Nr. 
(aus konsolidierter Datei)]],VLOOKUP(aktives_Teilprojekt,Teilprojekte[[Teilprojekte]:[Kürzel]],2,FALSE)&amp;ROW(BTT[[#This Row],[Lfd Nr.
(automatisch)]])-2),"")</f>
        <v>FI2187</v>
      </c>
      <c r="B2217" s="15"/>
      <c r="C2217" s="15"/>
      <c r="E2217" s="10" t="str">
        <f>IFERROR(IF(NOT(BTT[[#This Row],[Manuelle Änderung des Verantwortliches TP
(Auswahl - bei Bedarf)]]=""),BTT[[#This Row],[Manuelle Änderung des Verantwortliches TP
(Auswahl - bei Bedarf)]],VLOOKUP(BTT[[#This Row],[Hauptprozess
(Pflichtauswahl)]],Hauptprozesse[],3,FALSE)),"")</f>
        <v>FI</v>
      </c>
      <c r="F2217" t="s">
        <v>3</v>
      </c>
      <c r="H2217" s="10" t="s">
        <v>576</v>
      </c>
      <c r="I2217" t="s">
        <v>3140</v>
      </c>
      <c r="J2217" s="10" t="str">
        <f>IFERROR(VLOOKUP(BTT[[#This Row],[Verwendete Transaktion (Pflichtauswahl)]],Transaktionen[[Transaktionen]:[Langtext]],2,FALSE),"")</f>
        <v>Bestätigungen überwachen</v>
      </c>
      <c r="V2217" s="10" t="str">
        <f>IFERROR(VLOOKUP(BTT[[#This Row],[Verwendetes Formular
(Auswahl falls relevant)]],Formulare[[Formularbezeichnung]:[Formularname (technisch)]],2,FALSE),"")</f>
        <v/>
      </c>
      <c r="Y2217" s="4" t="s">
        <v>15066</v>
      </c>
      <c r="AK2217" s="10" t="str">
        <f>IF(BTT[[#This Row],[Subprozess
(optionale Auswahl)]]="","okay",IF(VLOOKUP(BTT[[#This Row],[Subprozess
(optionale Auswahl)]],BPML[[Subprozess]:[Zugeordneter Hauptprozess]],3,FALSE)=BTT[[#This Row],[Hauptprozess
(Pflichtauswahl)]],"okay","falscher Subprozess"))</f>
        <v>okay</v>
      </c>
      <c r="AL2217" t="str">
        <f>IF(aktives_Teilprojekt="Master","",IF(BTT[[#This Row],[Verantwortliches TP
(automatisch)]]=VLOOKUP(aktives_Teilprojekt,Teilprojekte[[Teilprojekte]:[Kürzel]],2,FALSE),"okay","Hauptprozess anderes TP"))</f>
        <v>okay</v>
      </c>
      <c r="AM2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7" s="10" t="str">
        <f>IFERROR(IF(BTT[[#This Row],[SAP-Modul
(Pflichtauswahl)]]&lt;&gt;VLOOKUP(BTT[[#This Row],[Verwendete Transaktion (Pflichtauswahl)]],Transaktionen[[Transaktionen]:[Modul]],3,FALSE),"Modul anders","okay"),"")</f>
        <v>Modul anders</v>
      </c>
      <c r="AP2217" s="10" t="str">
        <f>IFERROR(IF(COUNTIFS(BTT[Verwendete Transaktion (Pflichtauswahl)],BTT[[#This Row],[Verwendete Transaktion (Pflichtauswahl)]],BTT[SAP-Modul
(Pflichtauswahl)],"&lt;&gt;"&amp;BTT[[#This Row],[SAP-Modul
(Pflichtauswahl)]])&gt;0,"Modul anders","okay"),"")</f>
        <v>Modul anders</v>
      </c>
      <c r="AQ2217" s="10" t="str">
        <f>IFERROR(IF(COUNTIFS(BTT[Verwendete Transaktion (Pflichtauswahl)],BTT[[#This Row],[Verwendete Transaktion (Pflichtauswahl)]],BTT[Verantwortliches TP
(automatisch)],"&lt;&gt;"&amp;BTT[[#This Row],[Verantwortliches TP
(automatisch)]])&gt;0,"Transaktion mehrfach","okay"),"")</f>
        <v>okay</v>
      </c>
      <c r="AR2217" s="10" t="str">
        <f>IFERROR(IF(COUNTIFS(BTT[Verwendete Transaktion (Pflichtauswahl)],BTT[[#This Row],[Verwendete Transaktion (Pflichtauswahl)]],BTT[Verantwortliches TP
(automatisch)],"&lt;&gt;"&amp;VLOOKUP(aktives_Teilprojekt,Teilprojekte[[Teilprojekte]:[Kürzel]],2,FALSE))&gt;0,"Transaktion mehrfach","okay"),"")</f>
        <v>okay</v>
      </c>
      <c r="AS2217" s="10" t="s">
        <v>12944</v>
      </c>
      <c r="AT2217" s="10"/>
    </row>
    <row r="2218" spans="1:46" x14ac:dyDescent="0.25">
      <c r="A2218" s="14" t="str">
        <f>IFERROR(IF(BTT[[#This Row],[Lfd Nr. 
(aus konsolidierter Datei)]]&lt;&gt;"",BTT[[#This Row],[Lfd Nr. 
(aus konsolidierter Datei)]],VLOOKUP(aktives_Teilprojekt,Teilprojekte[[Teilprojekte]:[Kürzel]],2,FALSE)&amp;ROW(BTT[[#This Row],[Lfd Nr.
(automatisch)]])-2),"")</f>
        <v>FI2188</v>
      </c>
      <c r="B2218" s="15" t="s">
        <v>14</v>
      </c>
      <c r="C2218" s="15"/>
      <c r="E2218" s="10" t="str">
        <f>IFERROR(IF(NOT(BTT[[#This Row],[Manuelle Änderung des Verantwortliches TP
(Auswahl - bei Bedarf)]]=""),BTT[[#This Row],[Manuelle Änderung des Verantwortliches TP
(Auswahl - bei Bedarf)]],VLOOKUP(BTT[[#This Row],[Hauptprozess
(Pflichtauswahl)]],Hauptprozesse[],3,FALSE)),"")</f>
        <v>FI</v>
      </c>
      <c r="G2218" t="s">
        <v>14176</v>
      </c>
      <c r="H2218" s="10" t="s">
        <v>576</v>
      </c>
      <c r="I2218" t="s">
        <v>3142</v>
      </c>
      <c r="J2218" s="10" t="str">
        <f>IFERROR(VLOOKUP(BTT[[#This Row],[Verwendete Transaktion (Pflichtauswahl)]],Transaktionen[[Transaktionen]:[Langtext]],2,FALSE),"")</f>
        <v>Bestellungen zur Bedarfsnummer</v>
      </c>
      <c r="V2218" s="10" t="str">
        <f>IFERROR(VLOOKUP(BTT[[#This Row],[Verwendetes Formular
(Auswahl falls relevant)]],Formulare[[Formularbezeichnung]:[Formularname (technisch)]],2,FALSE),"")</f>
        <v/>
      </c>
      <c r="Y2218" s="4"/>
      <c r="AK2218" s="10" t="str">
        <f>IF(BTT[[#This Row],[Subprozess
(optionale Auswahl)]]="","okay",IF(VLOOKUP(BTT[[#This Row],[Subprozess
(optionale Auswahl)]],BPML[[Subprozess]:[Zugeordneter Hauptprozess]],3,FALSE)=BTT[[#This Row],[Hauptprozess
(Pflichtauswahl)]],"okay","falscher Subprozess"))</f>
        <v>okay</v>
      </c>
      <c r="AL2218" t="str">
        <f>IF(aktives_Teilprojekt="Master","",IF(BTT[[#This Row],[Verantwortliches TP
(automatisch)]]=VLOOKUP(aktives_Teilprojekt,Teilprojekte[[Teilprojekte]:[Kürzel]],2,FALSE),"okay","Hauptprozess anderes TP"))</f>
        <v>okay</v>
      </c>
      <c r="AM2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8" s="10" t="str">
        <f>IFERROR(IF(BTT[[#This Row],[SAP-Modul
(Pflichtauswahl)]]&lt;&gt;VLOOKUP(BTT[[#This Row],[Verwendete Transaktion (Pflichtauswahl)]],Transaktionen[[Transaktionen]:[Modul]],3,FALSE),"Modul anders","okay"),"")</f>
        <v>Modul anders</v>
      </c>
      <c r="AP2218" s="10" t="str">
        <f>IFERROR(IF(COUNTIFS(BTT[Verwendete Transaktion (Pflichtauswahl)],BTT[[#This Row],[Verwendete Transaktion (Pflichtauswahl)]],BTT[SAP-Modul
(Pflichtauswahl)],"&lt;&gt;"&amp;BTT[[#This Row],[SAP-Modul
(Pflichtauswahl)]])&gt;0,"Modul anders","okay"),"")</f>
        <v>Modul anders</v>
      </c>
      <c r="AQ2218" s="10" t="str">
        <f>IFERROR(IF(COUNTIFS(BTT[Verwendete Transaktion (Pflichtauswahl)],BTT[[#This Row],[Verwendete Transaktion (Pflichtauswahl)]],BTT[Verantwortliches TP
(automatisch)],"&lt;&gt;"&amp;BTT[[#This Row],[Verantwortliches TP
(automatisch)]])&gt;0,"Transaktion mehrfach","okay"),"")</f>
        <v>okay</v>
      </c>
      <c r="AR2218" s="10" t="str">
        <f>IFERROR(IF(COUNTIFS(BTT[Verwendete Transaktion (Pflichtauswahl)],BTT[[#This Row],[Verwendete Transaktion (Pflichtauswahl)]],BTT[Verantwortliches TP
(automatisch)],"&lt;&gt;"&amp;VLOOKUP(aktives_Teilprojekt,Teilprojekte[[Teilprojekte]:[Kürzel]],2,FALSE))&gt;0,"Transaktion mehrfach","okay"),"")</f>
        <v>okay</v>
      </c>
      <c r="AS2218" s="10" t="s">
        <v>12945</v>
      </c>
      <c r="AT2218" s="10"/>
    </row>
    <row r="2219" spans="1:46" x14ac:dyDescent="0.25">
      <c r="A2219" s="14" t="str">
        <f>IFERROR(IF(BTT[[#This Row],[Lfd Nr. 
(aus konsolidierter Datei)]]&lt;&gt;"",BTT[[#This Row],[Lfd Nr. 
(aus konsolidierter Datei)]],VLOOKUP(aktives_Teilprojekt,Teilprojekte[[Teilprojekte]:[Kürzel]],2,FALSE)&amp;ROW(BTT[[#This Row],[Lfd Nr.
(automatisch)]])-2),"")</f>
        <v>FI2189</v>
      </c>
      <c r="B2219" s="15" t="s">
        <v>14</v>
      </c>
      <c r="C2219" s="15"/>
      <c r="E2219" s="10" t="str">
        <f>IFERROR(IF(NOT(BTT[[#This Row],[Manuelle Änderung des Verantwortliches TP
(Auswahl - bei Bedarf)]]=""),BTT[[#This Row],[Manuelle Änderung des Verantwortliches TP
(Auswahl - bei Bedarf)]],VLOOKUP(BTT[[#This Row],[Hauptprozess
(Pflichtauswahl)]],Hauptprozesse[],3,FALSE)),"")</f>
        <v>FI</v>
      </c>
      <c r="G2219" t="s">
        <v>14176</v>
      </c>
      <c r="H2219" s="10" t="s">
        <v>576</v>
      </c>
      <c r="I2219" t="s">
        <v>3144</v>
      </c>
      <c r="J2219" s="10" t="str">
        <f>IFERROR(VLOOKUP(BTT[[#This Row],[Verwendete Transaktion (Pflichtauswahl)]],Transaktionen[[Transaktionen]:[Langtext]],2,FALSE),"")</f>
        <v>Bestellungen zur Warengruppe</v>
      </c>
      <c r="V2219" s="10" t="str">
        <f>IFERROR(VLOOKUP(BTT[[#This Row],[Verwendetes Formular
(Auswahl falls relevant)]],Formulare[[Formularbezeichnung]:[Formularname (technisch)]],2,FALSE),"")</f>
        <v/>
      </c>
      <c r="Y2219" s="4"/>
      <c r="AK2219" s="10" t="str">
        <f>IF(BTT[[#This Row],[Subprozess
(optionale Auswahl)]]="","okay",IF(VLOOKUP(BTT[[#This Row],[Subprozess
(optionale Auswahl)]],BPML[[Subprozess]:[Zugeordneter Hauptprozess]],3,FALSE)=BTT[[#This Row],[Hauptprozess
(Pflichtauswahl)]],"okay","falscher Subprozess"))</f>
        <v>okay</v>
      </c>
      <c r="AL2219" t="str">
        <f>IF(aktives_Teilprojekt="Master","",IF(BTT[[#This Row],[Verantwortliches TP
(automatisch)]]=VLOOKUP(aktives_Teilprojekt,Teilprojekte[[Teilprojekte]:[Kürzel]],2,FALSE),"okay","Hauptprozess anderes TP"))</f>
        <v>okay</v>
      </c>
      <c r="AM2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9" s="10" t="str">
        <f>IFERROR(IF(BTT[[#This Row],[SAP-Modul
(Pflichtauswahl)]]&lt;&gt;VLOOKUP(BTT[[#This Row],[Verwendete Transaktion (Pflichtauswahl)]],Transaktionen[[Transaktionen]:[Modul]],3,FALSE),"Modul anders","okay"),"")</f>
        <v>Modul anders</v>
      </c>
      <c r="AP2219" s="10" t="str">
        <f>IFERROR(IF(COUNTIFS(BTT[Verwendete Transaktion (Pflichtauswahl)],BTT[[#This Row],[Verwendete Transaktion (Pflichtauswahl)]],BTT[SAP-Modul
(Pflichtauswahl)],"&lt;&gt;"&amp;BTT[[#This Row],[SAP-Modul
(Pflichtauswahl)]])&gt;0,"Modul anders","okay"),"")</f>
        <v>Modul anders</v>
      </c>
      <c r="AQ2219" s="10" t="str">
        <f>IFERROR(IF(COUNTIFS(BTT[Verwendete Transaktion (Pflichtauswahl)],BTT[[#This Row],[Verwendete Transaktion (Pflichtauswahl)]],BTT[Verantwortliches TP
(automatisch)],"&lt;&gt;"&amp;BTT[[#This Row],[Verantwortliches TP
(automatisch)]])&gt;0,"Transaktion mehrfach","okay"),"")</f>
        <v>okay</v>
      </c>
      <c r="AR2219" s="10" t="str">
        <f>IFERROR(IF(COUNTIFS(BTT[Verwendete Transaktion (Pflichtauswahl)],BTT[[#This Row],[Verwendete Transaktion (Pflichtauswahl)]],BTT[Verantwortliches TP
(automatisch)],"&lt;&gt;"&amp;VLOOKUP(aktives_Teilprojekt,Teilprojekte[[Teilprojekte]:[Kürzel]],2,FALSE))&gt;0,"Transaktion mehrfach","okay"),"")</f>
        <v>okay</v>
      </c>
      <c r="AS2219" s="10" t="s">
        <v>12946</v>
      </c>
      <c r="AT2219" s="10"/>
    </row>
    <row r="2220" spans="1:46" x14ac:dyDescent="0.25">
      <c r="A2220" s="14" t="str">
        <f>IFERROR(IF(BTT[[#This Row],[Lfd Nr. 
(aus konsolidierter Datei)]]&lt;&gt;"",BTT[[#This Row],[Lfd Nr. 
(aus konsolidierter Datei)]],VLOOKUP(aktives_Teilprojekt,Teilprojekte[[Teilprojekte]:[Kürzel]],2,FALSE)&amp;ROW(BTT[[#This Row],[Lfd Nr.
(automatisch)]])-2),"")</f>
        <v>FI2190</v>
      </c>
      <c r="B2220" s="15" t="s">
        <v>14</v>
      </c>
      <c r="C2220" s="15"/>
      <c r="E2220" s="10" t="str">
        <f>IFERROR(IF(NOT(BTT[[#This Row],[Manuelle Änderung des Verantwortliches TP
(Auswahl - bei Bedarf)]]=""),BTT[[#This Row],[Manuelle Änderung des Verantwortliches TP
(Auswahl - bei Bedarf)]],VLOOKUP(BTT[[#This Row],[Hauptprozess
(Pflichtauswahl)]],Hauptprozesse[],3,FALSE)),"")</f>
        <v>FI</v>
      </c>
      <c r="G2220" t="s">
        <v>14176</v>
      </c>
      <c r="H2220" s="10" t="s">
        <v>576</v>
      </c>
      <c r="I2220" t="s">
        <v>3145</v>
      </c>
      <c r="J2220" s="10" t="str">
        <f>IFERROR(VLOOKUP(BTT[[#This Row],[Verwendete Transaktion (Pflichtauswahl)]],Transaktionen[[Transaktionen]:[Langtext]],2,FALSE),"")</f>
        <v>Bestellungen zum Projekt</v>
      </c>
      <c r="V2220" s="10" t="str">
        <f>IFERROR(VLOOKUP(BTT[[#This Row],[Verwendetes Formular
(Auswahl falls relevant)]],Formulare[[Formularbezeichnung]:[Formularname (technisch)]],2,FALSE),"")</f>
        <v/>
      </c>
      <c r="Y2220" s="4"/>
      <c r="AK2220" s="10" t="str">
        <f>IF(BTT[[#This Row],[Subprozess
(optionale Auswahl)]]="","okay",IF(VLOOKUP(BTT[[#This Row],[Subprozess
(optionale Auswahl)]],BPML[[Subprozess]:[Zugeordneter Hauptprozess]],3,FALSE)=BTT[[#This Row],[Hauptprozess
(Pflichtauswahl)]],"okay","falscher Subprozess"))</f>
        <v>okay</v>
      </c>
      <c r="AL2220" t="str">
        <f>IF(aktives_Teilprojekt="Master","",IF(BTT[[#This Row],[Verantwortliches TP
(automatisch)]]=VLOOKUP(aktives_Teilprojekt,Teilprojekte[[Teilprojekte]:[Kürzel]],2,FALSE),"okay","Hauptprozess anderes TP"))</f>
        <v>okay</v>
      </c>
      <c r="AM2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0" s="10" t="str">
        <f>IFERROR(IF(BTT[[#This Row],[SAP-Modul
(Pflichtauswahl)]]&lt;&gt;VLOOKUP(BTT[[#This Row],[Verwendete Transaktion (Pflichtauswahl)]],Transaktionen[[Transaktionen]:[Modul]],3,FALSE),"Modul anders","okay"),"")</f>
        <v>Modul anders</v>
      </c>
      <c r="AP2220" s="10" t="str">
        <f>IFERROR(IF(COUNTIFS(BTT[Verwendete Transaktion (Pflichtauswahl)],BTT[[#This Row],[Verwendete Transaktion (Pflichtauswahl)]],BTT[SAP-Modul
(Pflichtauswahl)],"&lt;&gt;"&amp;BTT[[#This Row],[SAP-Modul
(Pflichtauswahl)]])&gt;0,"Modul anders","okay"),"")</f>
        <v>Modul anders</v>
      </c>
      <c r="AQ2220" s="10" t="str">
        <f>IFERROR(IF(COUNTIFS(BTT[Verwendete Transaktion (Pflichtauswahl)],BTT[[#This Row],[Verwendete Transaktion (Pflichtauswahl)]],BTT[Verantwortliches TP
(automatisch)],"&lt;&gt;"&amp;BTT[[#This Row],[Verantwortliches TP
(automatisch)]])&gt;0,"Transaktion mehrfach","okay"),"")</f>
        <v>okay</v>
      </c>
      <c r="AR2220" s="10" t="str">
        <f>IFERROR(IF(COUNTIFS(BTT[Verwendete Transaktion (Pflichtauswahl)],BTT[[#This Row],[Verwendete Transaktion (Pflichtauswahl)]],BTT[Verantwortliches TP
(automatisch)],"&lt;&gt;"&amp;VLOOKUP(aktives_Teilprojekt,Teilprojekte[[Teilprojekte]:[Kürzel]],2,FALSE))&gt;0,"Transaktion mehrfach","okay"),"")</f>
        <v>okay</v>
      </c>
      <c r="AS2220" s="10" t="s">
        <v>12947</v>
      </c>
      <c r="AT2220" s="10"/>
    </row>
    <row r="2221" spans="1:46" x14ac:dyDescent="0.25">
      <c r="A2221" s="14" t="str">
        <f>IFERROR(IF(BTT[[#This Row],[Lfd Nr. 
(aus konsolidierter Datei)]]&lt;&gt;"",BTT[[#This Row],[Lfd Nr. 
(aus konsolidierter Datei)]],VLOOKUP(aktives_Teilprojekt,Teilprojekte[[Teilprojekte]:[Kürzel]],2,FALSE)&amp;ROW(BTT[[#This Row],[Lfd Nr.
(automatisch)]])-2),"")</f>
        <v>FI2191</v>
      </c>
      <c r="B2221" s="15" t="s">
        <v>14</v>
      </c>
      <c r="C2221" s="15"/>
      <c r="E2221" s="10" t="str">
        <f>IFERROR(IF(NOT(BTT[[#This Row],[Manuelle Änderung des Verantwortliches TP
(Auswahl - bei Bedarf)]]=""),BTT[[#This Row],[Manuelle Änderung des Verantwortliches TP
(Auswahl - bei Bedarf)]],VLOOKUP(BTT[[#This Row],[Hauptprozess
(Pflichtauswahl)]],Hauptprozesse[],3,FALSE)),"")</f>
        <v>FI</v>
      </c>
      <c r="G2221" t="s">
        <v>14176</v>
      </c>
      <c r="H2221" s="10" t="s">
        <v>576</v>
      </c>
      <c r="I2221" t="s">
        <v>3146</v>
      </c>
      <c r="J2221" s="10" t="str">
        <f>IFERROR(VLOOKUP(BTT[[#This Row],[Verwendete Transaktion (Pflichtauswahl)]],Transaktionen[[Transaktionen]:[Langtext]],2,FALSE),"")</f>
        <v>Bestellungen zur Kontierung</v>
      </c>
      <c r="V2221" s="10" t="str">
        <f>IFERROR(VLOOKUP(BTT[[#This Row],[Verwendetes Formular
(Auswahl falls relevant)]],Formulare[[Formularbezeichnung]:[Formularname (technisch)]],2,FALSE),"")</f>
        <v/>
      </c>
      <c r="Y2221" s="4"/>
      <c r="AK2221" s="10" t="str">
        <f>IF(BTT[[#This Row],[Subprozess
(optionale Auswahl)]]="","okay",IF(VLOOKUP(BTT[[#This Row],[Subprozess
(optionale Auswahl)]],BPML[[Subprozess]:[Zugeordneter Hauptprozess]],3,FALSE)=BTT[[#This Row],[Hauptprozess
(Pflichtauswahl)]],"okay","falscher Subprozess"))</f>
        <v>okay</v>
      </c>
      <c r="AL2221" t="str">
        <f>IF(aktives_Teilprojekt="Master","",IF(BTT[[#This Row],[Verantwortliches TP
(automatisch)]]=VLOOKUP(aktives_Teilprojekt,Teilprojekte[[Teilprojekte]:[Kürzel]],2,FALSE),"okay","Hauptprozess anderes TP"))</f>
        <v>okay</v>
      </c>
      <c r="AM2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1" s="10" t="str">
        <f>IFERROR(IF(BTT[[#This Row],[SAP-Modul
(Pflichtauswahl)]]&lt;&gt;VLOOKUP(BTT[[#This Row],[Verwendete Transaktion (Pflichtauswahl)]],Transaktionen[[Transaktionen]:[Modul]],3,FALSE),"Modul anders","okay"),"")</f>
        <v>Modul anders</v>
      </c>
      <c r="AP2221" s="10" t="str">
        <f>IFERROR(IF(COUNTIFS(BTT[Verwendete Transaktion (Pflichtauswahl)],BTT[[#This Row],[Verwendete Transaktion (Pflichtauswahl)]],BTT[SAP-Modul
(Pflichtauswahl)],"&lt;&gt;"&amp;BTT[[#This Row],[SAP-Modul
(Pflichtauswahl)]])&gt;0,"Modul anders","okay"),"")</f>
        <v>Modul anders</v>
      </c>
      <c r="AQ2221" s="10" t="str">
        <f>IFERROR(IF(COUNTIFS(BTT[Verwendete Transaktion (Pflichtauswahl)],BTT[[#This Row],[Verwendete Transaktion (Pflichtauswahl)]],BTT[Verantwortliches TP
(automatisch)],"&lt;&gt;"&amp;BTT[[#This Row],[Verantwortliches TP
(automatisch)]])&gt;0,"Transaktion mehrfach","okay"),"")</f>
        <v>okay</v>
      </c>
      <c r="AR2221" s="10" t="str">
        <f>IFERROR(IF(COUNTIFS(BTT[Verwendete Transaktion (Pflichtauswahl)],BTT[[#This Row],[Verwendete Transaktion (Pflichtauswahl)]],BTT[Verantwortliches TP
(automatisch)],"&lt;&gt;"&amp;VLOOKUP(aktives_Teilprojekt,Teilprojekte[[Teilprojekte]:[Kürzel]],2,FALSE))&gt;0,"Transaktion mehrfach","okay"),"")</f>
        <v>okay</v>
      </c>
      <c r="AS2221" s="10" t="s">
        <v>12948</v>
      </c>
      <c r="AT2221" s="10"/>
    </row>
    <row r="2222" spans="1:46" x14ac:dyDescent="0.25">
      <c r="A2222" s="14" t="str">
        <f>IFERROR(IF(BTT[[#This Row],[Lfd Nr. 
(aus konsolidierter Datei)]]&lt;&gt;"",BTT[[#This Row],[Lfd Nr. 
(aus konsolidierter Datei)]],VLOOKUP(aktives_Teilprojekt,Teilprojekte[[Teilprojekte]:[Kürzel]],2,FALSE)&amp;ROW(BTT[[#This Row],[Lfd Nr.
(automatisch)]])-2),"")</f>
        <v>FI2192</v>
      </c>
      <c r="B2222" s="15" t="s">
        <v>14</v>
      </c>
      <c r="C2222" s="15"/>
      <c r="E2222" s="10" t="str">
        <f>IFERROR(IF(NOT(BTT[[#This Row],[Manuelle Änderung des Verantwortliches TP
(Auswahl - bei Bedarf)]]=""),BTT[[#This Row],[Manuelle Änderung des Verantwortliches TP
(Auswahl - bei Bedarf)]],VLOOKUP(BTT[[#This Row],[Hauptprozess
(Pflichtauswahl)]],Hauptprozesse[],3,FALSE)),"")</f>
        <v>FI</v>
      </c>
      <c r="G2222" t="s">
        <v>14176</v>
      </c>
      <c r="H2222" s="10" t="s">
        <v>576</v>
      </c>
      <c r="I2222" t="s">
        <v>3148</v>
      </c>
      <c r="J2222" s="10" t="str">
        <f>IFERROR(VLOOKUP(BTT[[#This Row],[Verwendete Transaktion (Pflichtauswahl)]],Transaktionen[[Transaktionen]:[Langtext]],2,FALSE),"")</f>
        <v>Bestellungen zum Lieferant</v>
      </c>
      <c r="V2222" s="10" t="str">
        <f>IFERROR(VLOOKUP(BTT[[#This Row],[Verwendetes Formular
(Auswahl falls relevant)]],Formulare[[Formularbezeichnung]:[Formularname (technisch)]],2,FALSE),"")</f>
        <v/>
      </c>
      <c r="Y2222" s="4"/>
      <c r="AK2222" s="10" t="str">
        <f>IF(BTT[[#This Row],[Subprozess
(optionale Auswahl)]]="","okay",IF(VLOOKUP(BTT[[#This Row],[Subprozess
(optionale Auswahl)]],BPML[[Subprozess]:[Zugeordneter Hauptprozess]],3,FALSE)=BTT[[#This Row],[Hauptprozess
(Pflichtauswahl)]],"okay","falscher Subprozess"))</f>
        <v>okay</v>
      </c>
      <c r="AL2222" t="str">
        <f>IF(aktives_Teilprojekt="Master","",IF(BTT[[#This Row],[Verantwortliches TP
(automatisch)]]=VLOOKUP(aktives_Teilprojekt,Teilprojekte[[Teilprojekte]:[Kürzel]],2,FALSE),"okay","Hauptprozess anderes TP"))</f>
        <v>okay</v>
      </c>
      <c r="AM2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2" s="10" t="str">
        <f>IFERROR(IF(BTT[[#This Row],[SAP-Modul
(Pflichtauswahl)]]&lt;&gt;VLOOKUP(BTT[[#This Row],[Verwendete Transaktion (Pflichtauswahl)]],Transaktionen[[Transaktionen]:[Modul]],3,FALSE),"Modul anders","okay"),"")</f>
        <v>Modul anders</v>
      </c>
      <c r="AP2222" s="10" t="str">
        <f>IFERROR(IF(COUNTIFS(BTT[Verwendete Transaktion (Pflichtauswahl)],BTT[[#This Row],[Verwendete Transaktion (Pflichtauswahl)]],BTT[SAP-Modul
(Pflichtauswahl)],"&lt;&gt;"&amp;BTT[[#This Row],[SAP-Modul
(Pflichtauswahl)]])&gt;0,"Modul anders","okay"),"")</f>
        <v>Modul anders</v>
      </c>
      <c r="AQ2222" s="10" t="str">
        <f>IFERROR(IF(COUNTIFS(BTT[Verwendete Transaktion (Pflichtauswahl)],BTT[[#This Row],[Verwendete Transaktion (Pflichtauswahl)]],BTT[Verantwortliches TP
(automatisch)],"&lt;&gt;"&amp;BTT[[#This Row],[Verantwortliches TP
(automatisch)]])&gt;0,"Transaktion mehrfach","okay"),"")</f>
        <v>okay</v>
      </c>
      <c r="AR2222" s="10" t="str">
        <f>IFERROR(IF(COUNTIFS(BTT[Verwendete Transaktion (Pflichtauswahl)],BTT[[#This Row],[Verwendete Transaktion (Pflichtauswahl)]],BTT[Verantwortliches TP
(automatisch)],"&lt;&gt;"&amp;VLOOKUP(aktives_Teilprojekt,Teilprojekte[[Teilprojekte]:[Kürzel]],2,FALSE))&gt;0,"Transaktion mehrfach","okay"),"")</f>
        <v>okay</v>
      </c>
      <c r="AS2222" s="10" t="s">
        <v>12949</v>
      </c>
      <c r="AT2222" s="10"/>
    </row>
    <row r="2223" spans="1:46" hidden="1" x14ac:dyDescent="0.25">
      <c r="A2223" s="14" t="str">
        <f>IFERROR(IF(BTT[[#This Row],[Lfd Nr. 
(aus konsolidierter Datei)]]&lt;&gt;"",BTT[[#This Row],[Lfd Nr. 
(aus konsolidierter Datei)]],VLOOKUP(aktives_Teilprojekt,Teilprojekte[[Teilprojekte]:[Kürzel]],2,FALSE)&amp;ROW(BTT[[#This Row],[Lfd Nr.
(automatisch)]])-2),"")</f>
        <v>FI2193</v>
      </c>
      <c r="B2223" s="15"/>
      <c r="C2223" s="15"/>
      <c r="E2223" s="10" t="str">
        <f>IFERROR(IF(NOT(BTT[[#This Row],[Manuelle Änderung des Verantwortliches TP
(Auswahl - bei Bedarf)]]=""),BTT[[#This Row],[Manuelle Änderung des Verantwortliches TP
(Auswahl - bei Bedarf)]],VLOOKUP(BTT[[#This Row],[Hauptprozess
(Pflichtauswahl)]],Hauptprozesse[],3,FALSE)),"")</f>
        <v>FI</v>
      </c>
      <c r="F2223" t="s">
        <v>3</v>
      </c>
      <c r="G2223" t="s">
        <v>14176</v>
      </c>
      <c r="H2223" s="10" t="s">
        <v>576</v>
      </c>
      <c r="I2223" t="s">
        <v>3150</v>
      </c>
      <c r="J2223" s="10" t="str">
        <f>IFERROR(VLOOKUP(BTT[[#This Row],[Verwendete Transaktion (Pflichtauswahl)]],Transaktionen[[Transaktionen]:[Langtext]],2,FALSE),"")</f>
        <v>Bestellungen zur Bestellnummmer</v>
      </c>
      <c r="V2223" s="10" t="str">
        <f>IFERROR(VLOOKUP(BTT[[#This Row],[Verwendetes Formular
(Auswahl falls relevant)]],Formulare[[Formularbezeichnung]:[Formularname (technisch)]],2,FALSE),"")</f>
        <v/>
      </c>
      <c r="Y2223" s="4" t="s">
        <v>15066</v>
      </c>
      <c r="AK2223" s="10" t="str">
        <f>IF(BTT[[#This Row],[Subprozess
(optionale Auswahl)]]="","okay",IF(VLOOKUP(BTT[[#This Row],[Subprozess
(optionale Auswahl)]],BPML[[Subprozess]:[Zugeordneter Hauptprozess]],3,FALSE)=BTT[[#This Row],[Hauptprozess
(Pflichtauswahl)]],"okay","falscher Subprozess"))</f>
        <v>okay</v>
      </c>
      <c r="AL2223" t="str">
        <f>IF(aktives_Teilprojekt="Master","",IF(BTT[[#This Row],[Verantwortliches TP
(automatisch)]]=VLOOKUP(aktives_Teilprojekt,Teilprojekte[[Teilprojekte]:[Kürzel]],2,FALSE),"okay","Hauptprozess anderes TP"))</f>
        <v>okay</v>
      </c>
      <c r="AM2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3" s="10" t="str">
        <f>IFERROR(IF(BTT[[#This Row],[SAP-Modul
(Pflichtauswahl)]]&lt;&gt;VLOOKUP(BTT[[#This Row],[Verwendete Transaktion (Pflichtauswahl)]],Transaktionen[[Transaktionen]:[Modul]],3,FALSE),"Modul anders","okay"),"")</f>
        <v>Modul anders</v>
      </c>
      <c r="AP2223" s="10" t="str">
        <f>IFERROR(IF(COUNTIFS(BTT[Verwendete Transaktion (Pflichtauswahl)],BTT[[#This Row],[Verwendete Transaktion (Pflichtauswahl)]],BTT[SAP-Modul
(Pflichtauswahl)],"&lt;&gt;"&amp;BTT[[#This Row],[SAP-Modul
(Pflichtauswahl)]])&gt;0,"Modul anders","okay"),"")</f>
        <v>Modul anders</v>
      </c>
      <c r="AQ2223" s="10" t="str">
        <f>IFERROR(IF(COUNTIFS(BTT[Verwendete Transaktion (Pflichtauswahl)],BTT[[#This Row],[Verwendete Transaktion (Pflichtauswahl)]],BTT[Verantwortliches TP
(automatisch)],"&lt;&gt;"&amp;BTT[[#This Row],[Verantwortliches TP
(automatisch)]])&gt;0,"Transaktion mehrfach","okay"),"")</f>
        <v>okay</v>
      </c>
      <c r="AR2223" s="10" t="str">
        <f>IFERROR(IF(COUNTIFS(BTT[Verwendete Transaktion (Pflichtauswahl)],BTT[[#This Row],[Verwendete Transaktion (Pflichtauswahl)]],BTT[Verantwortliches TP
(automatisch)],"&lt;&gt;"&amp;VLOOKUP(aktives_Teilprojekt,Teilprojekte[[Teilprojekte]:[Kürzel]],2,FALSE))&gt;0,"Transaktion mehrfach","okay"),"")</f>
        <v>okay</v>
      </c>
      <c r="AS2223" s="10" t="s">
        <v>12950</v>
      </c>
      <c r="AT2223" s="10"/>
    </row>
    <row r="2224" spans="1:46" hidden="1" x14ac:dyDescent="0.25">
      <c r="A2224" s="14" t="str">
        <f>IFERROR(IF(BTT[[#This Row],[Lfd Nr. 
(aus konsolidierter Datei)]]&lt;&gt;"",BTT[[#This Row],[Lfd Nr. 
(aus konsolidierter Datei)]],VLOOKUP(aktives_Teilprojekt,Teilprojekte[[Teilprojekte]:[Kürzel]],2,FALSE)&amp;ROW(BTT[[#This Row],[Lfd Nr.
(automatisch)]])-2),"")</f>
        <v>FI2194</v>
      </c>
      <c r="B2224" s="15"/>
      <c r="C2224" s="15"/>
      <c r="E2224" s="10" t="str">
        <f>IFERROR(IF(NOT(BTT[[#This Row],[Manuelle Änderung des Verantwortliches TP
(Auswahl - bei Bedarf)]]=""),BTT[[#This Row],[Manuelle Änderung des Verantwortliches TP
(Auswahl - bei Bedarf)]],VLOOKUP(BTT[[#This Row],[Hauptprozess
(Pflichtauswahl)]],Hauptprozesse[],3,FALSE)),"")</f>
        <v>FI</v>
      </c>
      <c r="F2224" t="s">
        <v>3</v>
      </c>
      <c r="H2224" s="10" t="s">
        <v>576</v>
      </c>
      <c r="I2224" t="s">
        <v>3151</v>
      </c>
      <c r="J2224" s="10" t="str">
        <f>IFERROR(VLOOKUP(BTT[[#This Row],[Verwendete Transaktion (Pflichtauswahl)]],Transaktionen[[Transaktionen]:[Langtext]],2,FALSE),"")</f>
        <v>WE-Vorschau</v>
      </c>
      <c r="V2224" s="10" t="str">
        <f>IFERROR(VLOOKUP(BTT[[#This Row],[Verwendetes Formular
(Auswahl falls relevant)]],Formulare[[Formularbezeichnung]:[Formularname (technisch)]],2,FALSE),"")</f>
        <v/>
      </c>
      <c r="Y2224" s="4" t="s">
        <v>15066</v>
      </c>
      <c r="AK2224" s="10" t="str">
        <f>IF(BTT[[#This Row],[Subprozess
(optionale Auswahl)]]="","okay",IF(VLOOKUP(BTT[[#This Row],[Subprozess
(optionale Auswahl)]],BPML[[Subprozess]:[Zugeordneter Hauptprozess]],3,FALSE)=BTT[[#This Row],[Hauptprozess
(Pflichtauswahl)]],"okay","falscher Subprozess"))</f>
        <v>okay</v>
      </c>
      <c r="AL2224" t="str">
        <f>IF(aktives_Teilprojekt="Master","",IF(BTT[[#This Row],[Verantwortliches TP
(automatisch)]]=VLOOKUP(aktives_Teilprojekt,Teilprojekte[[Teilprojekte]:[Kürzel]],2,FALSE),"okay","Hauptprozess anderes TP"))</f>
        <v>okay</v>
      </c>
      <c r="AM2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4" s="10" t="str">
        <f>IFERROR(IF(BTT[[#This Row],[SAP-Modul
(Pflichtauswahl)]]&lt;&gt;VLOOKUP(BTT[[#This Row],[Verwendete Transaktion (Pflichtauswahl)]],Transaktionen[[Transaktionen]:[Modul]],3,FALSE),"Modul anders","okay"),"")</f>
        <v>Modul anders</v>
      </c>
      <c r="AP2224" s="10" t="str">
        <f>IFERROR(IF(COUNTIFS(BTT[Verwendete Transaktion (Pflichtauswahl)],BTT[[#This Row],[Verwendete Transaktion (Pflichtauswahl)]],BTT[SAP-Modul
(Pflichtauswahl)],"&lt;&gt;"&amp;BTT[[#This Row],[SAP-Modul
(Pflichtauswahl)]])&gt;0,"Modul anders","okay"),"")</f>
        <v>Modul anders</v>
      </c>
      <c r="AQ2224" s="10" t="str">
        <f>IFERROR(IF(COUNTIFS(BTT[Verwendete Transaktion (Pflichtauswahl)],BTT[[#This Row],[Verwendete Transaktion (Pflichtauswahl)]],BTT[Verantwortliches TP
(automatisch)],"&lt;&gt;"&amp;BTT[[#This Row],[Verantwortliches TP
(automatisch)]])&gt;0,"Transaktion mehrfach","okay"),"")</f>
        <v>okay</v>
      </c>
      <c r="AR2224" s="10" t="str">
        <f>IFERROR(IF(COUNTIFS(BTT[Verwendete Transaktion (Pflichtauswahl)],BTT[[#This Row],[Verwendete Transaktion (Pflichtauswahl)]],BTT[Verantwortliches TP
(automatisch)],"&lt;&gt;"&amp;VLOOKUP(aktives_Teilprojekt,Teilprojekte[[Teilprojekte]:[Kürzel]],2,FALSE))&gt;0,"Transaktion mehrfach","okay"),"")</f>
        <v>okay</v>
      </c>
      <c r="AS2224" s="10" t="s">
        <v>12951</v>
      </c>
      <c r="AT2224" s="10"/>
    </row>
    <row r="2225" spans="1:46" hidden="1" x14ac:dyDescent="0.25">
      <c r="A2225" s="14" t="str">
        <f>IFERROR(IF(BTT[[#This Row],[Lfd Nr. 
(aus konsolidierter Datei)]]&lt;&gt;"",BTT[[#This Row],[Lfd Nr. 
(aus konsolidierter Datei)]],VLOOKUP(aktives_Teilprojekt,Teilprojekte[[Teilprojekte]:[Kürzel]],2,FALSE)&amp;ROW(BTT[[#This Row],[Lfd Nr.
(automatisch)]])-2),"")</f>
        <v>FI2195</v>
      </c>
      <c r="B2225" s="15"/>
      <c r="C2225" s="15"/>
      <c r="E2225" s="10" t="str">
        <f>IFERROR(IF(NOT(BTT[[#This Row],[Manuelle Änderung des Verantwortliches TP
(Auswahl - bei Bedarf)]]=""),BTT[[#This Row],[Manuelle Änderung des Verantwortliches TP
(Auswahl - bei Bedarf)]],VLOOKUP(BTT[[#This Row],[Hauptprozess
(Pflichtauswahl)]],Hauptprozesse[],3,FALSE)),"")</f>
        <v>FI</v>
      </c>
      <c r="F2225" t="s">
        <v>3</v>
      </c>
      <c r="H2225" s="10" t="s">
        <v>576</v>
      </c>
      <c r="I2225" t="s">
        <v>3153</v>
      </c>
      <c r="J2225" s="10" t="str">
        <f>IFERROR(VLOOKUP(BTT[[#This Row],[Verwendete Transaktion (Pflichtauswahl)]],Transaktionen[[Transaktionen]:[Langtext]],2,FALSE),"")</f>
        <v>Kontrakt hinzufügen</v>
      </c>
      <c r="V2225" s="10" t="str">
        <f>IFERROR(VLOOKUP(BTT[[#This Row],[Verwendetes Formular
(Auswahl falls relevant)]],Formulare[[Formularbezeichnung]:[Formularname (technisch)]],2,FALSE),"")</f>
        <v/>
      </c>
      <c r="Y2225" s="4" t="s">
        <v>15066</v>
      </c>
      <c r="AK2225" s="10" t="str">
        <f>IF(BTT[[#This Row],[Subprozess
(optionale Auswahl)]]="","okay",IF(VLOOKUP(BTT[[#This Row],[Subprozess
(optionale Auswahl)]],BPML[[Subprozess]:[Zugeordneter Hauptprozess]],3,FALSE)=BTT[[#This Row],[Hauptprozess
(Pflichtauswahl)]],"okay","falscher Subprozess"))</f>
        <v>okay</v>
      </c>
      <c r="AL2225" t="str">
        <f>IF(aktives_Teilprojekt="Master","",IF(BTT[[#This Row],[Verantwortliches TP
(automatisch)]]=VLOOKUP(aktives_Teilprojekt,Teilprojekte[[Teilprojekte]:[Kürzel]],2,FALSE),"okay","Hauptprozess anderes TP"))</f>
        <v>okay</v>
      </c>
      <c r="AM2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5" s="10" t="str">
        <f>IFERROR(IF(BTT[[#This Row],[SAP-Modul
(Pflichtauswahl)]]&lt;&gt;VLOOKUP(BTT[[#This Row],[Verwendete Transaktion (Pflichtauswahl)]],Transaktionen[[Transaktionen]:[Modul]],3,FALSE),"Modul anders","okay"),"")</f>
        <v>Modul anders</v>
      </c>
      <c r="AP2225" s="10" t="str">
        <f>IFERROR(IF(COUNTIFS(BTT[Verwendete Transaktion (Pflichtauswahl)],BTT[[#This Row],[Verwendete Transaktion (Pflichtauswahl)]],BTT[SAP-Modul
(Pflichtauswahl)],"&lt;&gt;"&amp;BTT[[#This Row],[SAP-Modul
(Pflichtauswahl)]])&gt;0,"Modul anders","okay"),"")</f>
        <v>Modul anders</v>
      </c>
      <c r="AQ2225" s="10" t="str">
        <f>IFERROR(IF(COUNTIFS(BTT[Verwendete Transaktion (Pflichtauswahl)],BTT[[#This Row],[Verwendete Transaktion (Pflichtauswahl)]],BTT[Verantwortliches TP
(automatisch)],"&lt;&gt;"&amp;BTT[[#This Row],[Verantwortliches TP
(automatisch)]])&gt;0,"Transaktion mehrfach","okay"),"")</f>
        <v>okay</v>
      </c>
      <c r="AR2225" s="10" t="str">
        <f>IFERROR(IF(COUNTIFS(BTT[Verwendete Transaktion (Pflichtauswahl)],BTT[[#This Row],[Verwendete Transaktion (Pflichtauswahl)]],BTT[Verantwortliches TP
(automatisch)],"&lt;&gt;"&amp;VLOOKUP(aktives_Teilprojekt,Teilprojekte[[Teilprojekte]:[Kürzel]],2,FALSE))&gt;0,"Transaktion mehrfach","okay"),"")</f>
        <v>okay</v>
      </c>
      <c r="AS2225" s="10" t="s">
        <v>12952</v>
      </c>
      <c r="AT2225" s="10"/>
    </row>
    <row r="2226" spans="1:46" hidden="1" x14ac:dyDescent="0.25">
      <c r="A2226" s="14" t="str">
        <f>IFERROR(IF(BTT[[#This Row],[Lfd Nr. 
(aus konsolidierter Datei)]]&lt;&gt;"",BTT[[#This Row],[Lfd Nr. 
(aus konsolidierter Datei)]],VLOOKUP(aktives_Teilprojekt,Teilprojekte[[Teilprojekte]:[Kürzel]],2,FALSE)&amp;ROW(BTT[[#This Row],[Lfd Nr.
(automatisch)]])-2),"")</f>
        <v>FI2196</v>
      </c>
      <c r="B2226" s="15"/>
      <c r="C2226" s="15"/>
      <c r="E2226" s="10" t="str">
        <f>IFERROR(IF(NOT(BTT[[#This Row],[Manuelle Änderung des Verantwortliches TP
(Auswahl - bei Bedarf)]]=""),BTT[[#This Row],[Manuelle Änderung des Verantwortliches TP
(Auswahl - bei Bedarf)]],VLOOKUP(BTT[[#This Row],[Hauptprozess
(Pflichtauswahl)]],Hauptprozesse[],3,FALSE)),"")</f>
        <v>FI</v>
      </c>
      <c r="F2226" t="s">
        <v>3</v>
      </c>
      <c r="H2226" s="10" t="s">
        <v>576</v>
      </c>
      <c r="I2226" t="s">
        <v>3155</v>
      </c>
      <c r="J2226" s="10" t="str">
        <f>IFERROR(VLOOKUP(BTT[[#This Row],[Verwendete Transaktion (Pflichtauswahl)]],Transaktionen[[Transaktionen]:[Langtext]],2,FALSE),"")</f>
        <v>Rahmenvertrag ändern</v>
      </c>
      <c r="V2226" s="10" t="str">
        <f>IFERROR(VLOOKUP(BTT[[#This Row],[Verwendetes Formular
(Auswahl falls relevant)]],Formulare[[Formularbezeichnung]:[Formularname (technisch)]],2,FALSE),"")</f>
        <v/>
      </c>
      <c r="Y2226" s="4" t="s">
        <v>15066</v>
      </c>
      <c r="AK2226" s="10" t="str">
        <f>IF(BTT[[#This Row],[Subprozess
(optionale Auswahl)]]="","okay",IF(VLOOKUP(BTT[[#This Row],[Subprozess
(optionale Auswahl)]],BPML[[Subprozess]:[Zugeordneter Hauptprozess]],3,FALSE)=BTT[[#This Row],[Hauptprozess
(Pflichtauswahl)]],"okay","falscher Subprozess"))</f>
        <v>okay</v>
      </c>
      <c r="AL2226" t="str">
        <f>IF(aktives_Teilprojekt="Master","",IF(BTT[[#This Row],[Verantwortliches TP
(automatisch)]]=VLOOKUP(aktives_Teilprojekt,Teilprojekte[[Teilprojekte]:[Kürzel]],2,FALSE),"okay","Hauptprozess anderes TP"))</f>
        <v>okay</v>
      </c>
      <c r="AM2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6" s="10" t="str">
        <f>IFERROR(IF(BTT[[#This Row],[SAP-Modul
(Pflichtauswahl)]]&lt;&gt;VLOOKUP(BTT[[#This Row],[Verwendete Transaktion (Pflichtauswahl)]],Transaktionen[[Transaktionen]:[Modul]],3,FALSE),"Modul anders","okay"),"")</f>
        <v>Modul anders</v>
      </c>
      <c r="AP2226" s="10" t="str">
        <f>IFERROR(IF(COUNTIFS(BTT[Verwendete Transaktion (Pflichtauswahl)],BTT[[#This Row],[Verwendete Transaktion (Pflichtauswahl)]],BTT[SAP-Modul
(Pflichtauswahl)],"&lt;&gt;"&amp;BTT[[#This Row],[SAP-Modul
(Pflichtauswahl)]])&gt;0,"Modul anders","okay"),"")</f>
        <v>Modul anders</v>
      </c>
      <c r="AQ2226" s="10" t="str">
        <f>IFERROR(IF(COUNTIFS(BTT[Verwendete Transaktion (Pflichtauswahl)],BTT[[#This Row],[Verwendete Transaktion (Pflichtauswahl)]],BTT[Verantwortliches TP
(automatisch)],"&lt;&gt;"&amp;BTT[[#This Row],[Verantwortliches TP
(automatisch)]])&gt;0,"Transaktion mehrfach","okay"),"")</f>
        <v>okay</v>
      </c>
      <c r="AR2226" s="10" t="str">
        <f>IFERROR(IF(COUNTIFS(BTT[Verwendete Transaktion (Pflichtauswahl)],BTT[[#This Row],[Verwendete Transaktion (Pflichtauswahl)]],BTT[Verantwortliches TP
(automatisch)],"&lt;&gt;"&amp;VLOOKUP(aktives_Teilprojekt,Teilprojekte[[Teilprojekte]:[Kürzel]],2,FALSE))&gt;0,"Transaktion mehrfach","okay"),"")</f>
        <v>okay</v>
      </c>
      <c r="AS2226" s="10" t="s">
        <v>12953</v>
      </c>
      <c r="AT2226" s="10"/>
    </row>
    <row r="2227" spans="1:46" hidden="1" x14ac:dyDescent="0.25">
      <c r="A2227" s="14" t="str">
        <f>IFERROR(IF(BTT[[#This Row],[Lfd Nr. 
(aus konsolidierter Datei)]]&lt;&gt;"",BTT[[#This Row],[Lfd Nr. 
(aus konsolidierter Datei)]],VLOOKUP(aktives_Teilprojekt,Teilprojekte[[Teilprojekte]:[Kürzel]],2,FALSE)&amp;ROW(BTT[[#This Row],[Lfd Nr.
(automatisch)]])-2),"")</f>
        <v>FI2197</v>
      </c>
      <c r="B2227" s="15"/>
      <c r="C2227" s="15"/>
      <c r="E2227" s="10" t="str">
        <f>IFERROR(IF(NOT(BTT[[#This Row],[Manuelle Änderung des Verantwortliches TP
(Auswahl - bei Bedarf)]]=""),BTT[[#This Row],[Manuelle Änderung des Verantwortliches TP
(Auswahl - bei Bedarf)]],VLOOKUP(BTT[[#This Row],[Hauptprozess
(Pflichtauswahl)]],Hauptprozesse[],3,FALSE)),"")</f>
        <v>FI</v>
      </c>
      <c r="F2227" t="s">
        <v>3</v>
      </c>
      <c r="H2227" s="10" t="s">
        <v>576</v>
      </c>
      <c r="I2227" t="s">
        <v>3156</v>
      </c>
      <c r="J2227" s="10" t="str">
        <f>IFERROR(VLOOKUP(BTT[[#This Row],[Verwendete Transaktion (Pflichtauswahl)]],Transaktionen[[Transaktionen]:[Langtext]],2,FALSE),"")</f>
        <v>Kontrakt ändern</v>
      </c>
      <c r="V2227" s="10" t="str">
        <f>IFERROR(VLOOKUP(BTT[[#This Row],[Verwendetes Formular
(Auswahl falls relevant)]],Formulare[[Formularbezeichnung]:[Formularname (technisch)]],2,FALSE),"")</f>
        <v/>
      </c>
      <c r="Y2227" s="4" t="s">
        <v>15066</v>
      </c>
      <c r="AK2227" s="10" t="str">
        <f>IF(BTT[[#This Row],[Subprozess
(optionale Auswahl)]]="","okay",IF(VLOOKUP(BTT[[#This Row],[Subprozess
(optionale Auswahl)]],BPML[[Subprozess]:[Zugeordneter Hauptprozess]],3,FALSE)=BTT[[#This Row],[Hauptprozess
(Pflichtauswahl)]],"okay","falscher Subprozess"))</f>
        <v>okay</v>
      </c>
      <c r="AL2227" t="str">
        <f>IF(aktives_Teilprojekt="Master","",IF(BTT[[#This Row],[Verantwortliches TP
(automatisch)]]=VLOOKUP(aktives_Teilprojekt,Teilprojekte[[Teilprojekte]:[Kürzel]],2,FALSE),"okay","Hauptprozess anderes TP"))</f>
        <v>okay</v>
      </c>
      <c r="AM2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7" s="10" t="str">
        <f>IFERROR(IF(BTT[[#This Row],[SAP-Modul
(Pflichtauswahl)]]&lt;&gt;VLOOKUP(BTT[[#This Row],[Verwendete Transaktion (Pflichtauswahl)]],Transaktionen[[Transaktionen]:[Modul]],3,FALSE),"Modul anders","okay"),"")</f>
        <v>Modul anders</v>
      </c>
      <c r="AP2227" s="10" t="str">
        <f>IFERROR(IF(COUNTIFS(BTT[Verwendete Transaktion (Pflichtauswahl)],BTT[[#This Row],[Verwendete Transaktion (Pflichtauswahl)]],BTT[SAP-Modul
(Pflichtauswahl)],"&lt;&gt;"&amp;BTT[[#This Row],[SAP-Modul
(Pflichtauswahl)]])&gt;0,"Modul anders","okay"),"")</f>
        <v>Modul anders</v>
      </c>
      <c r="AQ2227" s="10" t="str">
        <f>IFERROR(IF(COUNTIFS(BTT[Verwendete Transaktion (Pflichtauswahl)],BTT[[#This Row],[Verwendete Transaktion (Pflichtauswahl)]],BTT[Verantwortliches TP
(automatisch)],"&lt;&gt;"&amp;BTT[[#This Row],[Verantwortliches TP
(automatisch)]])&gt;0,"Transaktion mehrfach","okay"),"")</f>
        <v>okay</v>
      </c>
      <c r="AR2227" s="10" t="str">
        <f>IFERROR(IF(COUNTIFS(BTT[Verwendete Transaktion (Pflichtauswahl)],BTT[[#This Row],[Verwendete Transaktion (Pflichtauswahl)]],BTT[Verantwortliches TP
(automatisch)],"&lt;&gt;"&amp;VLOOKUP(aktives_Teilprojekt,Teilprojekte[[Teilprojekte]:[Kürzel]],2,FALSE))&gt;0,"Transaktion mehrfach","okay"),"")</f>
        <v>okay</v>
      </c>
      <c r="AS2227" s="10" t="s">
        <v>12954</v>
      </c>
      <c r="AT2227" s="10"/>
    </row>
    <row r="2228" spans="1:46" x14ac:dyDescent="0.25">
      <c r="A2228" s="14" t="str">
        <f>IFERROR(IF(BTT[[#This Row],[Lfd Nr. 
(aus konsolidierter Datei)]]&lt;&gt;"",BTT[[#This Row],[Lfd Nr. 
(aus konsolidierter Datei)]],VLOOKUP(aktives_Teilprojekt,Teilprojekte[[Teilprojekte]:[Kürzel]],2,FALSE)&amp;ROW(BTT[[#This Row],[Lfd Nr.
(automatisch)]])-2),"")</f>
        <v>FI2198</v>
      </c>
      <c r="B2228" s="15" t="s">
        <v>14</v>
      </c>
      <c r="C2228" s="15"/>
      <c r="E2228" s="10" t="str">
        <f>IFERROR(IF(NOT(BTT[[#This Row],[Manuelle Änderung des Verantwortliches TP
(Auswahl - bei Bedarf)]]=""),BTT[[#This Row],[Manuelle Änderung des Verantwortliches TP
(Auswahl - bei Bedarf)]],VLOOKUP(BTT[[#This Row],[Hauptprozess
(Pflichtauswahl)]],Hauptprozesse[],3,FALSE)),"")</f>
        <v>FI</v>
      </c>
      <c r="G2228" t="s">
        <v>14176</v>
      </c>
      <c r="H2228" s="10" t="s">
        <v>576</v>
      </c>
      <c r="I2228" t="s">
        <v>3158</v>
      </c>
      <c r="J2228" s="10" t="str">
        <f>IFERROR(VLOOKUP(BTT[[#This Row],[Verwendete Transaktion (Pflichtauswahl)]],Transaktionen[[Transaktionen]:[Langtext]],2,FALSE),"")</f>
        <v>Rahmenvertrag anzeigen</v>
      </c>
      <c r="V2228" s="10" t="str">
        <f>IFERROR(VLOOKUP(BTT[[#This Row],[Verwendetes Formular
(Auswahl falls relevant)]],Formulare[[Formularbezeichnung]:[Formularname (technisch)]],2,FALSE),"")</f>
        <v/>
      </c>
      <c r="Y2228" s="4"/>
      <c r="AK2228" s="10" t="str">
        <f>IF(BTT[[#This Row],[Subprozess
(optionale Auswahl)]]="","okay",IF(VLOOKUP(BTT[[#This Row],[Subprozess
(optionale Auswahl)]],BPML[[Subprozess]:[Zugeordneter Hauptprozess]],3,FALSE)=BTT[[#This Row],[Hauptprozess
(Pflichtauswahl)]],"okay","falscher Subprozess"))</f>
        <v>okay</v>
      </c>
      <c r="AL2228" t="str">
        <f>IF(aktives_Teilprojekt="Master","",IF(BTT[[#This Row],[Verantwortliches TP
(automatisch)]]=VLOOKUP(aktives_Teilprojekt,Teilprojekte[[Teilprojekte]:[Kürzel]],2,FALSE),"okay","Hauptprozess anderes TP"))</f>
        <v>okay</v>
      </c>
      <c r="AM2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8" s="10" t="str">
        <f>IFERROR(IF(BTT[[#This Row],[SAP-Modul
(Pflichtauswahl)]]&lt;&gt;VLOOKUP(BTT[[#This Row],[Verwendete Transaktion (Pflichtauswahl)]],Transaktionen[[Transaktionen]:[Modul]],3,FALSE),"Modul anders","okay"),"")</f>
        <v>Modul anders</v>
      </c>
      <c r="AP2228" s="10" t="str">
        <f>IFERROR(IF(COUNTIFS(BTT[Verwendete Transaktion (Pflichtauswahl)],BTT[[#This Row],[Verwendete Transaktion (Pflichtauswahl)]],BTT[SAP-Modul
(Pflichtauswahl)],"&lt;&gt;"&amp;BTT[[#This Row],[SAP-Modul
(Pflichtauswahl)]])&gt;0,"Modul anders","okay"),"")</f>
        <v>Modul anders</v>
      </c>
      <c r="AQ2228" s="10" t="str">
        <f>IFERROR(IF(COUNTIFS(BTT[Verwendete Transaktion (Pflichtauswahl)],BTT[[#This Row],[Verwendete Transaktion (Pflichtauswahl)]],BTT[Verantwortliches TP
(automatisch)],"&lt;&gt;"&amp;BTT[[#This Row],[Verantwortliches TP
(automatisch)]])&gt;0,"Transaktion mehrfach","okay"),"")</f>
        <v>okay</v>
      </c>
      <c r="AR2228" s="10" t="str">
        <f>IFERROR(IF(COUNTIFS(BTT[Verwendete Transaktion (Pflichtauswahl)],BTT[[#This Row],[Verwendete Transaktion (Pflichtauswahl)]],BTT[Verantwortliches TP
(automatisch)],"&lt;&gt;"&amp;VLOOKUP(aktives_Teilprojekt,Teilprojekte[[Teilprojekte]:[Kürzel]],2,FALSE))&gt;0,"Transaktion mehrfach","okay"),"")</f>
        <v>okay</v>
      </c>
      <c r="AS2228" s="10" t="s">
        <v>12955</v>
      </c>
      <c r="AT2228" s="10"/>
    </row>
    <row r="2229" spans="1:46" hidden="1" x14ac:dyDescent="0.25">
      <c r="A2229" s="14" t="str">
        <f>IFERROR(IF(BTT[[#This Row],[Lfd Nr. 
(aus konsolidierter Datei)]]&lt;&gt;"",BTT[[#This Row],[Lfd Nr. 
(aus konsolidierter Datei)]],VLOOKUP(aktives_Teilprojekt,Teilprojekte[[Teilprojekte]:[Kürzel]],2,FALSE)&amp;ROW(BTT[[#This Row],[Lfd Nr.
(automatisch)]])-2),"")</f>
        <v>FI2199</v>
      </c>
      <c r="B2229" s="15"/>
      <c r="C2229" s="15"/>
      <c r="E2229" s="10" t="str">
        <f>IFERROR(IF(NOT(BTT[[#This Row],[Manuelle Änderung des Verantwortliches TP
(Auswahl - bei Bedarf)]]=""),BTT[[#This Row],[Manuelle Änderung des Verantwortliches TP
(Auswahl - bei Bedarf)]],VLOOKUP(BTT[[#This Row],[Hauptprozess
(Pflichtauswahl)]],Hauptprozesse[],3,FALSE)),"")</f>
        <v>FI</v>
      </c>
      <c r="F2229" t="s">
        <v>3</v>
      </c>
      <c r="H2229" s="10" t="s">
        <v>576</v>
      </c>
      <c r="I2229" t="s">
        <v>3162</v>
      </c>
      <c r="J2229" s="10" t="str">
        <f>IFERROR(VLOOKUP(BTT[[#This Row],[Verwendete Transaktion (Pflichtauswahl)]],Transaktionen[[Transaktionen]:[Langtext]],2,FALSE),"")</f>
        <v>Lieferplan anzeigen</v>
      </c>
      <c r="V2229" s="10" t="str">
        <f>IFERROR(VLOOKUP(BTT[[#This Row],[Verwendetes Formular
(Auswahl falls relevant)]],Formulare[[Formularbezeichnung]:[Formularname (technisch)]],2,FALSE),"")</f>
        <v/>
      </c>
      <c r="Y2229" s="4" t="s">
        <v>15066</v>
      </c>
      <c r="AK2229" s="10" t="str">
        <f>IF(BTT[[#This Row],[Subprozess
(optionale Auswahl)]]="","okay",IF(VLOOKUP(BTT[[#This Row],[Subprozess
(optionale Auswahl)]],BPML[[Subprozess]:[Zugeordneter Hauptprozess]],3,FALSE)=BTT[[#This Row],[Hauptprozess
(Pflichtauswahl)]],"okay","falscher Subprozess"))</f>
        <v>okay</v>
      </c>
      <c r="AL2229" t="str">
        <f>IF(aktives_Teilprojekt="Master","",IF(BTT[[#This Row],[Verantwortliches TP
(automatisch)]]=VLOOKUP(aktives_Teilprojekt,Teilprojekte[[Teilprojekte]:[Kürzel]],2,FALSE),"okay","Hauptprozess anderes TP"))</f>
        <v>okay</v>
      </c>
      <c r="AM2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9" s="10" t="str">
        <f>IFERROR(IF(BTT[[#This Row],[SAP-Modul
(Pflichtauswahl)]]&lt;&gt;VLOOKUP(BTT[[#This Row],[Verwendete Transaktion (Pflichtauswahl)]],Transaktionen[[Transaktionen]:[Modul]],3,FALSE),"Modul anders","okay"),"")</f>
        <v>Modul anders</v>
      </c>
      <c r="AP2229" s="10" t="str">
        <f>IFERROR(IF(COUNTIFS(BTT[Verwendete Transaktion (Pflichtauswahl)],BTT[[#This Row],[Verwendete Transaktion (Pflichtauswahl)]],BTT[SAP-Modul
(Pflichtauswahl)],"&lt;&gt;"&amp;BTT[[#This Row],[SAP-Modul
(Pflichtauswahl)]])&gt;0,"Modul anders","okay"),"")</f>
        <v>Modul anders</v>
      </c>
      <c r="AQ2229" s="10" t="str">
        <f>IFERROR(IF(COUNTIFS(BTT[Verwendete Transaktion (Pflichtauswahl)],BTT[[#This Row],[Verwendete Transaktion (Pflichtauswahl)]],BTT[Verantwortliches TP
(automatisch)],"&lt;&gt;"&amp;BTT[[#This Row],[Verantwortliches TP
(automatisch)]])&gt;0,"Transaktion mehrfach","okay"),"")</f>
        <v>okay</v>
      </c>
      <c r="AR2229" s="10" t="str">
        <f>IFERROR(IF(COUNTIFS(BTT[Verwendete Transaktion (Pflichtauswahl)],BTT[[#This Row],[Verwendete Transaktion (Pflichtauswahl)]],BTT[Verantwortliches TP
(automatisch)],"&lt;&gt;"&amp;VLOOKUP(aktives_Teilprojekt,Teilprojekte[[Teilprojekte]:[Kürzel]],2,FALSE))&gt;0,"Transaktion mehrfach","okay"),"")</f>
        <v>okay</v>
      </c>
      <c r="AS2229" s="10" t="s">
        <v>12956</v>
      </c>
      <c r="AT2229" s="10"/>
    </row>
    <row r="2230" spans="1:46" hidden="1" x14ac:dyDescent="0.25">
      <c r="A2230" s="14" t="str">
        <f>IFERROR(IF(BTT[[#This Row],[Lfd Nr. 
(aus konsolidierter Datei)]]&lt;&gt;"",BTT[[#This Row],[Lfd Nr. 
(aus konsolidierter Datei)]],VLOOKUP(aktives_Teilprojekt,Teilprojekte[[Teilprojekte]:[Kürzel]],2,FALSE)&amp;ROW(BTT[[#This Row],[Lfd Nr.
(automatisch)]])-2),"")</f>
        <v>FI2200</v>
      </c>
      <c r="B2230" s="15"/>
      <c r="C2230" s="15"/>
      <c r="E2230" s="10" t="str">
        <f>IFERROR(IF(NOT(BTT[[#This Row],[Manuelle Änderung des Verantwortliches TP
(Auswahl - bei Bedarf)]]=""),BTT[[#This Row],[Manuelle Änderung des Verantwortliches TP
(Auswahl - bei Bedarf)]],VLOOKUP(BTT[[#This Row],[Hauptprozess
(Pflichtauswahl)]],Hauptprozesse[],3,FALSE)),"")</f>
        <v>FI</v>
      </c>
      <c r="F2230" t="s">
        <v>3</v>
      </c>
      <c r="H2230" s="10" t="s">
        <v>576</v>
      </c>
      <c r="I2230" t="s">
        <v>3164</v>
      </c>
      <c r="J2230" s="10" t="str">
        <f>IFERROR(VLOOKUP(BTT[[#This Row],[Verwendete Transaktion (Pflichtauswahl)]],Transaktionen[[Transaktionen]:[Langtext]],2,FALSE),"")</f>
        <v>Anhang zum Kontrakt pflegen</v>
      </c>
      <c r="V2230" s="10" t="str">
        <f>IFERROR(VLOOKUP(BTT[[#This Row],[Verwendetes Formular
(Auswahl falls relevant)]],Formulare[[Formularbezeichnung]:[Formularname (technisch)]],2,FALSE),"")</f>
        <v/>
      </c>
      <c r="Y2230" s="4" t="s">
        <v>15066</v>
      </c>
      <c r="AK2230" s="10" t="str">
        <f>IF(BTT[[#This Row],[Subprozess
(optionale Auswahl)]]="","okay",IF(VLOOKUP(BTT[[#This Row],[Subprozess
(optionale Auswahl)]],BPML[[Subprozess]:[Zugeordneter Hauptprozess]],3,FALSE)=BTT[[#This Row],[Hauptprozess
(Pflichtauswahl)]],"okay","falscher Subprozess"))</f>
        <v>okay</v>
      </c>
      <c r="AL2230" t="str">
        <f>IF(aktives_Teilprojekt="Master","",IF(BTT[[#This Row],[Verantwortliches TP
(automatisch)]]=VLOOKUP(aktives_Teilprojekt,Teilprojekte[[Teilprojekte]:[Kürzel]],2,FALSE),"okay","Hauptprozess anderes TP"))</f>
        <v>okay</v>
      </c>
      <c r="AM2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0" s="10" t="str">
        <f>IFERROR(IF(BTT[[#This Row],[SAP-Modul
(Pflichtauswahl)]]&lt;&gt;VLOOKUP(BTT[[#This Row],[Verwendete Transaktion (Pflichtauswahl)]],Transaktionen[[Transaktionen]:[Modul]],3,FALSE),"Modul anders","okay"),"")</f>
        <v>Modul anders</v>
      </c>
      <c r="AP2230" s="10" t="str">
        <f>IFERROR(IF(COUNTIFS(BTT[Verwendete Transaktion (Pflichtauswahl)],BTT[[#This Row],[Verwendete Transaktion (Pflichtauswahl)]],BTT[SAP-Modul
(Pflichtauswahl)],"&lt;&gt;"&amp;BTT[[#This Row],[SAP-Modul
(Pflichtauswahl)]])&gt;0,"Modul anders","okay"),"")</f>
        <v>Modul anders</v>
      </c>
      <c r="AQ2230" s="10" t="str">
        <f>IFERROR(IF(COUNTIFS(BTT[Verwendete Transaktion (Pflichtauswahl)],BTT[[#This Row],[Verwendete Transaktion (Pflichtauswahl)]],BTT[Verantwortliches TP
(automatisch)],"&lt;&gt;"&amp;BTT[[#This Row],[Verantwortliches TP
(automatisch)]])&gt;0,"Transaktion mehrfach","okay"),"")</f>
        <v>okay</v>
      </c>
      <c r="AR2230" s="10" t="str">
        <f>IFERROR(IF(COUNTIFS(BTT[Verwendete Transaktion (Pflichtauswahl)],BTT[[#This Row],[Verwendete Transaktion (Pflichtauswahl)]],BTT[Verantwortliches TP
(automatisch)],"&lt;&gt;"&amp;VLOOKUP(aktives_Teilprojekt,Teilprojekte[[Teilprojekte]:[Kürzel]],2,FALSE))&gt;0,"Transaktion mehrfach","okay"),"")</f>
        <v>okay</v>
      </c>
      <c r="AS2230" s="10" t="s">
        <v>12957</v>
      </c>
      <c r="AT2230" s="10"/>
    </row>
    <row r="2231" spans="1:46" hidden="1" x14ac:dyDescent="0.25">
      <c r="A2231" s="14" t="str">
        <f>IFERROR(IF(BTT[[#This Row],[Lfd Nr. 
(aus konsolidierter Datei)]]&lt;&gt;"",BTT[[#This Row],[Lfd Nr. 
(aus konsolidierter Datei)]],VLOOKUP(aktives_Teilprojekt,Teilprojekte[[Teilprojekte]:[Kürzel]],2,FALSE)&amp;ROW(BTT[[#This Row],[Lfd Nr.
(automatisch)]])-2),"")</f>
        <v>FI2201</v>
      </c>
      <c r="B2231" s="15" t="s">
        <v>14</v>
      </c>
      <c r="C2231" s="15"/>
      <c r="E2231" s="10" t="str">
        <f>IFERROR(IF(NOT(BTT[[#This Row],[Manuelle Änderung des Verantwortliches TP
(Auswahl - bei Bedarf)]]=""),BTT[[#This Row],[Manuelle Änderung des Verantwortliches TP
(Auswahl - bei Bedarf)]],VLOOKUP(BTT[[#This Row],[Hauptprozess
(Pflichtauswahl)]],Hauptprozesse[],3,FALSE)),"")</f>
        <v>FI</v>
      </c>
      <c r="G2231" t="s">
        <v>14176</v>
      </c>
      <c r="H2231" s="10" t="s">
        <v>576</v>
      </c>
      <c r="I2231" t="s">
        <v>3166</v>
      </c>
      <c r="J2231" s="10" t="str">
        <f>IFERROR(VLOOKUP(BTT[[#This Row],[Verwendete Transaktion (Pflichtauswahl)]],Transaktionen[[Transaktionen]:[Langtext]],2,FALSE),"")</f>
        <v>Rahmenverträge zur Bedarfsnummer</v>
      </c>
      <c r="V2231" s="10" t="str">
        <f>IFERROR(VLOOKUP(BTT[[#This Row],[Verwendetes Formular
(Auswahl falls relevant)]],Formulare[[Formularbezeichnung]:[Formularname (technisch)]],2,FALSE),"")</f>
        <v/>
      </c>
      <c r="Y2231" s="4" t="s">
        <v>15069</v>
      </c>
      <c r="AK2231" s="10" t="str">
        <f>IF(BTT[[#This Row],[Subprozess
(optionale Auswahl)]]="","okay",IF(VLOOKUP(BTT[[#This Row],[Subprozess
(optionale Auswahl)]],BPML[[Subprozess]:[Zugeordneter Hauptprozess]],3,FALSE)=BTT[[#This Row],[Hauptprozess
(Pflichtauswahl)]],"okay","falscher Subprozess"))</f>
        <v>okay</v>
      </c>
      <c r="AL2231" t="str">
        <f>IF(aktives_Teilprojekt="Master","",IF(BTT[[#This Row],[Verantwortliches TP
(automatisch)]]=VLOOKUP(aktives_Teilprojekt,Teilprojekte[[Teilprojekte]:[Kürzel]],2,FALSE),"okay","Hauptprozess anderes TP"))</f>
        <v>okay</v>
      </c>
      <c r="AM2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1" s="10" t="str">
        <f>IFERROR(IF(BTT[[#This Row],[SAP-Modul
(Pflichtauswahl)]]&lt;&gt;VLOOKUP(BTT[[#This Row],[Verwendete Transaktion (Pflichtauswahl)]],Transaktionen[[Transaktionen]:[Modul]],3,FALSE),"Modul anders","okay"),"")</f>
        <v>Modul anders</v>
      </c>
      <c r="AP2231" s="10" t="str">
        <f>IFERROR(IF(COUNTIFS(BTT[Verwendete Transaktion (Pflichtauswahl)],BTT[[#This Row],[Verwendete Transaktion (Pflichtauswahl)]],BTT[SAP-Modul
(Pflichtauswahl)],"&lt;&gt;"&amp;BTT[[#This Row],[SAP-Modul
(Pflichtauswahl)]])&gt;0,"Modul anders","okay"),"")</f>
        <v>Modul anders</v>
      </c>
      <c r="AQ2231" s="10" t="str">
        <f>IFERROR(IF(COUNTIFS(BTT[Verwendete Transaktion (Pflichtauswahl)],BTT[[#This Row],[Verwendete Transaktion (Pflichtauswahl)]],BTT[Verantwortliches TP
(automatisch)],"&lt;&gt;"&amp;BTT[[#This Row],[Verantwortliches TP
(automatisch)]])&gt;0,"Transaktion mehrfach","okay"),"")</f>
        <v>okay</v>
      </c>
      <c r="AR2231" s="10" t="str">
        <f>IFERROR(IF(COUNTIFS(BTT[Verwendete Transaktion (Pflichtauswahl)],BTT[[#This Row],[Verwendete Transaktion (Pflichtauswahl)]],BTT[Verantwortliches TP
(automatisch)],"&lt;&gt;"&amp;VLOOKUP(aktives_Teilprojekt,Teilprojekte[[Teilprojekte]:[Kürzel]],2,FALSE))&gt;0,"Transaktion mehrfach","okay"),"")</f>
        <v>okay</v>
      </c>
      <c r="AS2231" s="10" t="s">
        <v>12958</v>
      </c>
      <c r="AT2231" s="10"/>
    </row>
    <row r="2232" spans="1:46" x14ac:dyDescent="0.25">
      <c r="A2232" s="14" t="str">
        <f>IFERROR(IF(BTT[[#This Row],[Lfd Nr. 
(aus konsolidierter Datei)]]&lt;&gt;"",BTT[[#This Row],[Lfd Nr. 
(aus konsolidierter Datei)]],VLOOKUP(aktives_Teilprojekt,Teilprojekte[[Teilprojekte]:[Kürzel]],2,FALSE)&amp;ROW(BTT[[#This Row],[Lfd Nr.
(automatisch)]])-2),"")</f>
        <v>FI2202</v>
      </c>
      <c r="B2232" s="15" t="s">
        <v>14</v>
      </c>
      <c r="C2232" s="15"/>
      <c r="E2232" s="10" t="str">
        <f>IFERROR(IF(NOT(BTT[[#This Row],[Manuelle Änderung des Verantwortliches TP
(Auswahl - bei Bedarf)]]=""),BTT[[#This Row],[Manuelle Änderung des Verantwortliches TP
(Auswahl - bei Bedarf)]],VLOOKUP(BTT[[#This Row],[Hauptprozess
(Pflichtauswahl)]],Hauptprozesse[],3,FALSE)),"")</f>
        <v>FI</v>
      </c>
      <c r="G2232" t="s">
        <v>14176</v>
      </c>
      <c r="H2232" s="10" t="s">
        <v>576</v>
      </c>
      <c r="I2232" t="s">
        <v>3168</v>
      </c>
      <c r="J2232" s="10" t="str">
        <f>IFERROR(VLOOKUP(BTT[[#This Row],[Verwendete Transaktion (Pflichtauswahl)]],Transaktionen[[Transaktionen]:[Langtext]],2,FALSE),"")</f>
        <v>Rahmenverträge zur Warengruppe</v>
      </c>
      <c r="V2232" s="10" t="str">
        <f>IFERROR(VLOOKUP(BTT[[#This Row],[Verwendetes Formular
(Auswahl falls relevant)]],Formulare[[Formularbezeichnung]:[Formularname (technisch)]],2,FALSE),"")</f>
        <v/>
      </c>
      <c r="Y2232" s="4"/>
      <c r="AK2232" s="10" t="str">
        <f>IF(BTT[[#This Row],[Subprozess
(optionale Auswahl)]]="","okay",IF(VLOOKUP(BTT[[#This Row],[Subprozess
(optionale Auswahl)]],BPML[[Subprozess]:[Zugeordneter Hauptprozess]],3,FALSE)=BTT[[#This Row],[Hauptprozess
(Pflichtauswahl)]],"okay","falscher Subprozess"))</f>
        <v>okay</v>
      </c>
      <c r="AL2232" t="str">
        <f>IF(aktives_Teilprojekt="Master","",IF(BTT[[#This Row],[Verantwortliches TP
(automatisch)]]=VLOOKUP(aktives_Teilprojekt,Teilprojekte[[Teilprojekte]:[Kürzel]],2,FALSE),"okay","Hauptprozess anderes TP"))</f>
        <v>okay</v>
      </c>
      <c r="AM2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2" s="10" t="str">
        <f>IFERROR(IF(BTT[[#This Row],[SAP-Modul
(Pflichtauswahl)]]&lt;&gt;VLOOKUP(BTT[[#This Row],[Verwendete Transaktion (Pflichtauswahl)]],Transaktionen[[Transaktionen]:[Modul]],3,FALSE),"Modul anders","okay"),"")</f>
        <v>Modul anders</v>
      </c>
      <c r="AP2232" s="10" t="str">
        <f>IFERROR(IF(COUNTIFS(BTT[Verwendete Transaktion (Pflichtauswahl)],BTT[[#This Row],[Verwendete Transaktion (Pflichtauswahl)]],BTT[SAP-Modul
(Pflichtauswahl)],"&lt;&gt;"&amp;BTT[[#This Row],[SAP-Modul
(Pflichtauswahl)]])&gt;0,"Modul anders","okay"),"")</f>
        <v>Modul anders</v>
      </c>
      <c r="AQ2232" s="10" t="str">
        <f>IFERROR(IF(COUNTIFS(BTT[Verwendete Transaktion (Pflichtauswahl)],BTT[[#This Row],[Verwendete Transaktion (Pflichtauswahl)]],BTT[Verantwortliches TP
(automatisch)],"&lt;&gt;"&amp;BTT[[#This Row],[Verantwortliches TP
(automatisch)]])&gt;0,"Transaktion mehrfach","okay"),"")</f>
        <v>okay</v>
      </c>
      <c r="AR2232" s="10" t="str">
        <f>IFERROR(IF(COUNTIFS(BTT[Verwendete Transaktion (Pflichtauswahl)],BTT[[#This Row],[Verwendete Transaktion (Pflichtauswahl)]],BTT[Verantwortliches TP
(automatisch)],"&lt;&gt;"&amp;VLOOKUP(aktives_Teilprojekt,Teilprojekte[[Teilprojekte]:[Kürzel]],2,FALSE))&gt;0,"Transaktion mehrfach","okay"),"")</f>
        <v>okay</v>
      </c>
      <c r="AS2232" s="10" t="s">
        <v>12959</v>
      </c>
      <c r="AT2232" s="10"/>
    </row>
    <row r="2233" spans="1:46" x14ac:dyDescent="0.25">
      <c r="A2233" s="14" t="str">
        <f>IFERROR(IF(BTT[[#This Row],[Lfd Nr. 
(aus konsolidierter Datei)]]&lt;&gt;"",BTT[[#This Row],[Lfd Nr. 
(aus konsolidierter Datei)]],VLOOKUP(aktives_Teilprojekt,Teilprojekte[[Teilprojekte]:[Kürzel]],2,FALSE)&amp;ROW(BTT[[#This Row],[Lfd Nr.
(automatisch)]])-2),"")</f>
        <v>FI2203</v>
      </c>
      <c r="B2233" s="15" t="s">
        <v>14</v>
      </c>
      <c r="C2233" s="15"/>
      <c r="E2233" s="10" t="str">
        <f>IFERROR(IF(NOT(BTT[[#This Row],[Manuelle Änderung des Verantwortliches TP
(Auswahl - bei Bedarf)]]=""),BTT[[#This Row],[Manuelle Änderung des Verantwortliches TP
(Auswahl - bei Bedarf)]],VLOOKUP(BTT[[#This Row],[Hauptprozess
(Pflichtauswahl)]],Hauptprozesse[],3,FALSE)),"")</f>
        <v>FI</v>
      </c>
      <c r="G2233" t="s">
        <v>14176</v>
      </c>
      <c r="H2233" s="10" t="s">
        <v>576</v>
      </c>
      <c r="I2233" t="s">
        <v>3170</v>
      </c>
      <c r="J2233" s="10" t="str">
        <f>IFERROR(VLOOKUP(BTT[[#This Row],[Verwendete Transaktion (Pflichtauswahl)]],Transaktionen[[Transaktionen]:[Langtext]],2,FALSE),"")</f>
        <v>Rahmenverträge zum Projekt</v>
      </c>
      <c r="V2233" s="10" t="str">
        <f>IFERROR(VLOOKUP(BTT[[#This Row],[Verwendetes Formular
(Auswahl falls relevant)]],Formulare[[Formularbezeichnung]:[Formularname (technisch)]],2,FALSE),"")</f>
        <v/>
      </c>
      <c r="Y2233" s="4"/>
      <c r="AK2233" s="10" t="str">
        <f>IF(BTT[[#This Row],[Subprozess
(optionale Auswahl)]]="","okay",IF(VLOOKUP(BTT[[#This Row],[Subprozess
(optionale Auswahl)]],BPML[[Subprozess]:[Zugeordneter Hauptprozess]],3,FALSE)=BTT[[#This Row],[Hauptprozess
(Pflichtauswahl)]],"okay","falscher Subprozess"))</f>
        <v>okay</v>
      </c>
      <c r="AL2233" t="str">
        <f>IF(aktives_Teilprojekt="Master","",IF(BTT[[#This Row],[Verantwortliches TP
(automatisch)]]=VLOOKUP(aktives_Teilprojekt,Teilprojekte[[Teilprojekte]:[Kürzel]],2,FALSE),"okay","Hauptprozess anderes TP"))</f>
        <v>okay</v>
      </c>
      <c r="AM2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3" s="10" t="str">
        <f>IFERROR(IF(BTT[[#This Row],[SAP-Modul
(Pflichtauswahl)]]&lt;&gt;VLOOKUP(BTT[[#This Row],[Verwendete Transaktion (Pflichtauswahl)]],Transaktionen[[Transaktionen]:[Modul]],3,FALSE),"Modul anders","okay"),"")</f>
        <v>Modul anders</v>
      </c>
      <c r="AP2233" s="10" t="str">
        <f>IFERROR(IF(COUNTIFS(BTT[Verwendete Transaktion (Pflichtauswahl)],BTT[[#This Row],[Verwendete Transaktion (Pflichtauswahl)]],BTT[SAP-Modul
(Pflichtauswahl)],"&lt;&gt;"&amp;BTT[[#This Row],[SAP-Modul
(Pflichtauswahl)]])&gt;0,"Modul anders","okay"),"")</f>
        <v>Modul anders</v>
      </c>
      <c r="AQ2233" s="10" t="str">
        <f>IFERROR(IF(COUNTIFS(BTT[Verwendete Transaktion (Pflichtauswahl)],BTT[[#This Row],[Verwendete Transaktion (Pflichtauswahl)]],BTT[Verantwortliches TP
(automatisch)],"&lt;&gt;"&amp;BTT[[#This Row],[Verantwortliches TP
(automatisch)]])&gt;0,"Transaktion mehrfach","okay"),"")</f>
        <v>okay</v>
      </c>
      <c r="AR2233" s="10" t="str">
        <f>IFERROR(IF(COUNTIFS(BTT[Verwendete Transaktion (Pflichtauswahl)],BTT[[#This Row],[Verwendete Transaktion (Pflichtauswahl)]],BTT[Verantwortliches TP
(automatisch)],"&lt;&gt;"&amp;VLOOKUP(aktives_Teilprojekt,Teilprojekte[[Teilprojekte]:[Kürzel]],2,FALSE))&gt;0,"Transaktion mehrfach","okay"),"")</f>
        <v>okay</v>
      </c>
      <c r="AS2233" s="10" t="s">
        <v>12960</v>
      </c>
      <c r="AT2233" s="10"/>
    </row>
    <row r="2234" spans="1:46" x14ac:dyDescent="0.25">
      <c r="A2234" s="14" t="str">
        <f>IFERROR(IF(BTT[[#This Row],[Lfd Nr. 
(aus konsolidierter Datei)]]&lt;&gt;"",BTT[[#This Row],[Lfd Nr. 
(aus konsolidierter Datei)]],VLOOKUP(aktives_Teilprojekt,Teilprojekte[[Teilprojekte]:[Kürzel]],2,FALSE)&amp;ROW(BTT[[#This Row],[Lfd Nr.
(automatisch)]])-2),"")</f>
        <v>FI2204</v>
      </c>
      <c r="B2234" s="15" t="s">
        <v>14</v>
      </c>
      <c r="C2234" s="15"/>
      <c r="E2234" s="10" t="str">
        <f>IFERROR(IF(NOT(BTT[[#This Row],[Manuelle Änderung des Verantwortliches TP
(Auswahl - bei Bedarf)]]=""),BTT[[#This Row],[Manuelle Änderung des Verantwortliches TP
(Auswahl - bei Bedarf)]],VLOOKUP(BTT[[#This Row],[Hauptprozess
(Pflichtauswahl)]],Hauptprozesse[],3,FALSE)),"")</f>
        <v>FI</v>
      </c>
      <c r="G2234" t="s">
        <v>14176</v>
      </c>
      <c r="H2234" s="10" t="s">
        <v>576</v>
      </c>
      <c r="I2234" t="s">
        <v>3172</v>
      </c>
      <c r="J2234" s="10" t="str">
        <f>IFERROR(VLOOKUP(BTT[[#This Row],[Verwendete Transaktion (Pflichtauswahl)]],Transaktionen[[Transaktionen]:[Langtext]],2,FALSE),"")</f>
        <v>Rahmenverträge zur Kontierung</v>
      </c>
      <c r="V2234" s="10" t="str">
        <f>IFERROR(VLOOKUP(BTT[[#This Row],[Verwendetes Formular
(Auswahl falls relevant)]],Formulare[[Formularbezeichnung]:[Formularname (technisch)]],2,FALSE),"")</f>
        <v/>
      </c>
      <c r="Y2234" s="4"/>
      <c r="AK2234" s="10" t="str">
        <f>IF(BTT[[#This Row],[Subprozess
(optionale Auswahl)]]="","okay",IF(VLOOKUP(BTT[[#This Row],[Subprozess
(optionale Auswahl)]],BPML[[Subprozess]:[Zugeordneter Hauptprozess]],3,FALSE)=BTT[[#This Row],[Hauptprozess
(Pflichtauswahl)]],"okay","falscher Subprozess"))</f>
        <v>okay</v>
      </c>
      <c r="AL2234" t="str">
        <f>IF(aktives_Teilprojekt="Master","",IF(BTT[[#This Row],[Verantwortliches TP
(automatisch)]]=VLOOKUP(aktives_Teilprojekt,Teilprojekte[[Teilprojekte]:[Kürzel]],2,FALSE),"okay","Hauptprozess anderes TP"))</f>
        <v>okay</v>
      </c>
      <c r="AM2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4" s="10" t="str">
        <f>IFERROR(IF(BTT[[#This Row],[SAP-Modul
(Pflichtauswahl)]]&lt;&gt;VLOOKUP(BTT[[#This Row],[Verwendete Transaktion (Pflichtauswahl)]],Transaktionen[[Transaktionen]:[Modul]],3,FALSE),"Modul anders","okay"),"")</f>
        <v>Modul anders</v>
      </c>
      <c r="AP2234" s="10" t="str">
        <f>IFERROR(IF(COUNTIFS(BTT[Verwendete Transaktion (Pflichtauswahl)],BTT[[#This Row],[Verwendete Transaktion (Pflichtauswahl)]],BTT[SAP-Modul
(Pflichtauswahl)],"&lt;&gt;"&amp;BTT[[#This Row],[SAP-Modul
(Pflichtauswahl)]])&gt;0,"Modul anders","okay"),"")</f>
        <v>Modul anders</v>
      </c>
      <c r="AQ2234" s="10" t="str">
        <f>IFERROR(IF(COUNTIFS(BTT[Verwendete Transaktion (Pflichtauswahl)],BTT[[#This Row],[Verwendete Transaktion (Pflichtauswahl)]],BTT[Verantwortliches TP
(automatisch)],"&lt;&gt;"&amp;BTT[[#This Row],[Verantwortliches TP
(automatisch)]])&gt;0,"Transaktion mehrfach","okay"),"")</f>
        <v>okay</v>
      </c>
      <c r="AR2234" s="10" t="str">
        <f>IFERROR(IF(COUNTIFS(BTT[Verwendete Transaktion (Pflichtauswahl)],BTT[[#This Row],[Verwendete Transaktion (Pflichtauswahl)]],BTT[Verantwortliches TP
(automatisch)],"&lt;&gt;"&amp;VLOOKUP(aktives_Teilprojekt,Teilprojekte[[Teilprojekte]:[Kürzel]],2,FALSE))&gt;0,"Transaktion mehrfach","okay"),"")</f>
        <v>okay</v>
      </c>
      <c r="AS2234" s="10" t="s">
        <v>12961</v>
      </c>
      <c r="AT2234" s="10"/>
    </row>
    <row r="2235" spans="1:46" x14ac:dyDescent="0.25">
      <c r="A2235" s="14" t="str">
        <f>IFERROR(IF(BTT[[#This Row],[Lfd Nr. 
(aus konsolidierter Datei)]]&lt;&gt;"",BTT[[#This Row],[Lfd Nr. 
(aus konsolidierter Datei)]],VLOOKUP(aktives_Teilprojekt,Teilprojekte[[Teilprojekte]:[Kürzel]],2,FALSE)&amp;ROW(BTT[[#This Row],[Lfd Nr.
(automatisch)]])-2),"")</f>
        <v>FI2205</v>
      </c>
      <c r="B2235" s="15" t="s">
        <v>14</v>
      </c>
      <c r="C2235" s="15"/>
      <c r="E2235" s="10" t="str">
        <f>IFERROR(IF(NOT(BTT[[#This Row],[Manuelle Änderung des Verantwortliches TP
(Auswahl - bei Bedarf)]]=""),BTT[[#This Row],[Manuelle Änderung des Verantwortliches TP
(Auswahl - bei Bedarf)]],VLOOKUP(BTT[[#This Row],[Hauptprozess
(Pflichtauswahl)]],Hauptprozesse[],3,FALSE)),"")</f>
        <v>FI</v>
      </c>
      <c r="G2235" t="s">
        <v>14176</v>
      </c>
      <c r="H2235" s="10" t="s">
        <v>576</v>
      </c>
      <c r="I2235" t="s">
        <v>3174</v>
      </c>
      <c r="J2235" s="10" t="str">
        <f>IFERROR(VLOOKUP(BTT[[#This Row],[Verwendete Transaktion (Pflichtauswahl)]],Transaktionen[[Transaktionen]:[Langtext]],2,FALSE),"")</f>
        <v>Rahmenverträge zum Lieferant</v>
      </c>
      <c r="V2235" s="10" t="str">
        <f>IFERROR(VLOOKUP(BTT[[#This Row],[Verwendetes Formular
(Auswahl falls relevant)]],Formulare[[Formularbezeichnung]:[Formularname (technisch)]],2,FALSE),"")</f>
        <v/>
      </c>
      <c r="Y2235" s="4"/>
      <c r="AK2235" s="10" t="str">
        <f>IF(BTT[[#This Row],[Subprozess
(optionale Auswahl)]]="","okay",IF(VLOOKUP(BTT[[#This Row],[Subprozess
(optionale Auswahl)]],BPML[[Subprozess]:[Zugeordneter Hauptprozess]],3,FALSE)=BTT[[#This Row],[Hauptprozess
(Pflichtauswahl)]],"okay","falscher Subprozess"))</f>
        <v>okay</v>
      </c>
      <c r="AL2235" t="str">
        <f>IF(aktives_Teilprojekt="Master","",IF(BTT[[#This Row],[Verantwortliches TP
(automatisch)]]=VLOOKUP(aktives_Teilprojekt,Teilprojekte[[Teilprojekte]:[Kürzel]],2,FALSE),"okay","Hauptprozess anderes TP"))</f>
        <v>okay</v>
      </c>
      <c r="AM2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5" s="10" t="str">
        <f>IFERROR(IF(BTT[[#This Row],[SAP-Modul
(Pflichtauswahl)]]&lt;&gt;VLOOKUP(BTT[[#This Row],[Verwendete Transaktion (Pflichtauswahl)]],Transaktionen[[Transaktionen]:[Modul]],3,FALSE),"Modul anders","okay"),"")</f>
        <v>Modul anders</v>
      </c>
      <c r="AP2235" s="10" t="str">
        <f>IFERROR(IF(COUNTIFS(BTT[Verwendete Transaktion (Pflichtauswahl)],BTT[[#This Row],[Verwendete Transaktion (Pflichtauswahl)]],BTT[SAP-Modul
(Pflichtauswahl)],"&lt;&gt;"&amp;BTT[[#This Row],[SAP-Modul
(Pflichtauswahl)]])&gt;0,"Modul anders","okay"),"")</f>
        <v>Modul anders</v>
      </c>
      <c r="AQ2235" s="10" t="str">
        <f>IFERROR(IF(COUNTIFS(BTT[Verwendete Transaktion (Pflichtauswahl)],BTT[[#This Row],[Verwendete Transaktion (Pflichtauswahl)]],BTT[Verantwortliches TP
(automatisch)],"&lt;&gt;"&amp;BTT[[#This Row],[Verantwortliches TP
(automatisch)]])&gt;0,"Transaktion mehrfach","okay"),"")</f>
        <v>okay</v>
      </c>
      <c r="AR2235" s="10" t="str">
        <f>IFERROR(IF(COUNTIFS(BTT[Verwendete Transaktion (Pflichtauswahl)],BTT[[#This Row],[Verwendete Transaktion (Pflichtauswahl)]],BTT[Verantwortliches TP
(automatisch)],"&lt;&gt;"&amp;VLOOKUP(aktives_Teilprojekt,Teilprojekte[[Teilprojekte]:[Kürzel]],2,FALSE))&gt;0,"Transaktion mehrfach","okay"),"")</f>
        <v>okay</v>
      </c>
      <c r="AS2235" s="10" t="s">
        <v>12962</v>
      </c>
      <c r="AT2235" s="10"/>
    </row>
    <row r="2236" spans="1:46" x14ac:dyDescent="0.25">
      <c r="A2236" s="14" t="str">
        <f>IFERROR(IF(BTT[[#This Row],[Lfd Nr. 
(aus konsolidierter Datei)]]&lt;&gt;"",BTT[[#This Row],[Lfd Nr. 
(aus konsolidierter Datei)]],VLOOKUP(aktives_Teilprojekt,Teilprojekte[[Teilprojekte]:[Kürzel]],2,FALSE)&amp;ROW(BTT[[#This Row],[Lfd Nr.
(automatisch)]])-2),"")</f>
        <v>FI2206</v>
      </c>
      <c r="B2236" s="15" t="s">
        <v>14</v>
      </c>
      <c r="C2236" s="15"/>
      <c r="E2236" s="10" t="str">
        <f>IFERROR(IF(NOT(BTT[[#This Row],[Manuelle Änderung des Verantwortliches TP
(Auswahl - bei Bedarf)]]=""),BTT[[#This Row],[Manuelle Änderung des Verantwortliches TP
(Auswahl - bei Bedarf)]],VLOOKUP(BTT[[#This Row],[Hauptprozess
(Pflichtauswahl)]],Hauptprozesse[],3,FALSE)),"")</f>
        <v>FI</v>
      </c>
      <c r="G2236" t="s">
        <v>14176</v>
      </c>
      <c r="H2236" s="10" t="s">
        <v>576</v>
      </c>
      <c r="I2236" t="s">
        <v>3175</v>
      </c>
      <c r="J2236" s="10" t="str">
        <f>IFERROR(VLOOKUP(BTT[[#This Row],[Verwendete Transaktion (Pflichtauswahl)]],Transaktionen[[Transaktionen]:[Langtext]],2,FALSE),"")</f>
        <v>Rahmenverträge zum Material</v>
      </c>
      <c r="V2236" s="10" t="str">
        <f>IFERROR(VLOOKUP(BTT[[#This Row],[Verwendetes Formular
(Auswahl falls relevant)]],Formulare[[Formularbezeichnung]:[Formularname (technisch)]],2,FALSE),"")</f>
        <v/>
      </c>
      <c r="Y2236" s="4"/>
      <c r="AK2236" s="10" t="str">
        <f>IF(BTT[[#This Row],[Subprozess
(optionale Auswahl)]]="","okay",IF(VLOOKUP(BTT[[#This Row],[Subprozess
(optionale Auswahl)]],BPML[[Subprozess]:[Zugeordneter Hauptprozess]],3,FALSE)=BTT[[#This Row],[Hauptprozess
(Pflichtauswahl)]],"okay","falscher Subprozess"))</f>
        <v>okay</v>
      </c>
      <c r="AL2236" t="str">
        <f>IF(aktives_Teilprojekt="Master","",IF(BTT[[#This Row],[Verantwortliches TP
(automatisch)]]=VLOOKUP(aktives_Teilprojekt,Teilprojekte[[Teilprojekte]:[Kürzel]],2,FALSE),"okay","Hauptprozess anderes TP"))</f>
        <v>okay</v>
      </c>
      <c r="AM2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6" s="10" t="str">
        <f>IFERROR(IF(BTT[[#This Row],[SAP-Modul
(Pflichtauswahl)]]&lt;&gt;VLOOKUP(BTT[[#This Row],[Verwendete Transaktion (Pflichtauswahl)]],Transaktionen[[Transaktionen]:[Modul]],3,FALSE),"Modul anders","okay"),"")</f>
        <v>Modul anders</v>
      </c>
      <c r="AP2236" s="10" t="str">
        <f>IFERROR(IF(COUNTIFS(BTT[Verwendete Transaktion (Pflichtauswahl)],BTT[[#This Row],[Verwendete Transaktion (Pflichtauswahl)]],BTT[SAP-Modul
(Pflichtauswahl)],"&lt;&gt;"&amp;BTT[[#This Row],[SAP-Modul
(Pflichtauswahl)]])&gt;0,"Modul anders","okay"),"")</f>
        <v>Modul anders</v>
      </c>
      <c r="AQ2236" s="10" t="str">
        <f>IFERROR(IF(COUNTIFS(BTT[Verwendete Transaktion (Pflichtauswahl)],BTT[[#This Row],[Verwendete Transaktion (Pflichtauswahl)]],BTT[Verantwortliches TP
(automatisch)],"&lt;&gt;"&amp;BTT[[#This Row],[Verantwortliches TP
(automatisch)]])&gt;0,"Transaktion mehrfach","okay"),"")</f>
        <v>okay</v>
      </c>
      <c r="AR2236" s="10" t="str">
        <f>IFERROR(IF(COUNTIFS(BTT[Verwendete Transaktion (Pflichtauswahl)],BTT[[#This Row],[Verwendete Transaktion (Pflichtauswahl)]],BTT[Verantwortliches TP
(automatisch)],"&lt;&gt;"&amp;VLOOKUP(aktives_Teilprojekt,Teilprojekte[[Teilprojekte]:[Kürzel]],2,FALSE))&gt;0,"Transaktion mehrfach","okay"),"")</f>
        <v>okay</v>
      </c>
      <c r="AS2236" s="10" t="s">
        <v>12963</v>
      </c>
      <c r="AT2236" s="10"/>
    </row>
    <row r="2237" spans="1:46" hidden="1" x14ac:dyDescent="0.25">
      <c r="A2237" s="14" t="str">
        <f>IFERROR(IF(BTT[[#This Row],[Lfd Nr. 
(aus konsolidierter Datei)]]&lt;&gt;"",BTT[[#This Row],[Lfd Nr. 
(aus konsolidierter Datei)]],VLOOKUP(aktives_Teilprojekt,Teilprojekte[[Teilprojekte]:[Kürzel]],2,FALSE)&amp;ROW(BTT[[#This Row],[Lfd Nr.
(automatisch)]])-2),"")</f>
        <v>FI2207</v>
      </c>
      <c r="B2237" s="15" t="s">
        <v>14</v>
      </c>
      <c r="C2237" s="15"/>
      <c r="E2237" s="10" t="str">
        <f>IFERROR(IF(NOT(BTT[[#This Row],[Manuelle Änderung des Verantwortliches TP
(Auswahl - bei Bedarf)]]=""),BTT[[#This Row],[Manuelle Änderung des Verantwortliches TP
(Auswahl - bei Bedarf)]],VLOOKUP(BTT[[#This Row],[Hauptprozess
(Pflichtauswahl)]],Hauptprozesse[],3,FALSE)),"")</f>
        <v>FI</v>
      </c>
      <c r="G2237" t="s">
        <v>14176</v>
      </c>
      <c r="H2237" s="10" t="s">
        <v>576</v>
      </c>
      <c r="I2237" t="s">
        <v>3177</v>
      </c>
      <c r="J2237" s="10" t="str">
        <f>IFERROR(VLOOKUP(BTT[[#This Row],[Verwendete Transaktion (Pflichtauswahl)]],Transaktionen[[Transaktionen]:[Langtext]],2,FALSE),"")</f>
        <v>Rahmenverträge zur Vertragsnummer</v>
      </c>
      <c r="V2237" s="10" t="str">
        <f>IFERROR(VLOOKUP(BTT[[#This Row],[Verwendetes Formular
(Auswahl falls relevant)]],Formulare[[Formularbezeichnung]:[Formularname (technisch)]],2,FALSE),"")</f>
        <v/>
      </c>
      <c r="Y2237" s="4" t="s">
        <v>15069</v>
      </c>
      <c r="AK2237" s="10" t="str">
        <f>IF(BTT[[#This Row],[Subprozess
(optionale Auswahl)]]="","okay",IF(VLOOKUP(BTT[[#This Row],[Subprozess
(optionale Auswahl)]],BPML[[Subprozess]:[Zugeordneter Hauptprozess]],3,FALSE)=BTT[[#This Row],[Hauptprozess
(Pflichtauswahl)]],"okay","falscher Subprozess"))</f>
        <v>okay</v>
      </c>
      <c r="AL2237" t="str">
        <f>IF(aktives_Teilprojekt="Master","",IF(BTT[[#This Row],[Verantwortliches TP
(automatisch)]]=VLOOKUP(aktives_Teilprojekt,Teilprojekte[[Teilprojekte]:[Kürzel]],2,FALSE),"okay","Hauptprozess anderes TP"))</f>
        <v>okay</v>
      </c>
      <c r="AM2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7" s="10" t="str">
        <f>IFERROR(IF(BTT[[#This Row],[SAP-Modul
(Pflichtauswahl)]]&lt;&gt;VLOOKUP(BTT[[#This Row],[Verwendete Transaktion (Pflichtauswahl)]],Transaktionen[[Transaktionen]:[Modul]],3,FALSE),"Modul anders","okay"),"")</f>
        <v>Modul anders</v>
      </c>
      <c r="AP2237" s="10" t="str">
        <f>IFERROR(IF(COUNTIFS(BTT[Verwendete Transaktion (Pflichtauswahl)],BTT[[#This Row],[Verwendete Transaktion (Pflichtauswahl)]],BTT[SAP-Modul
(Pflichtauswahl)],"&lt;&gt;"&amp;BTT[[#This Row],[SAP-Modul
(Pflichtauswahl)]])&gt;0,"Modul anders","okay"),"")</f>
        <v>Modul anders</v>
      </c>
      <c r="AQ2237" s="10" t="str">
        <f>IFERROR(IF(COUNTIFS(BTT[Verwendete Transaktion (Pflichtauswahl)],BTT[[#This Row],[Verwendete Transaktion (Pflichtauswahl)]],BTT[Verantwortliches TP
(automatisch)],"&lt;&gt;"&amp;BTT[[#This Row],[Verantwortliches TP
(automatisch)]])&gt;0,"Transaktion mehrfach","okay"),"")</f>
        <v>okay</v>
      </c>
      <c r="AR2237" s="10" t="str">
        <f>IFERROR(IF(COUNTIFS(BTT[Verwendete Transaktion (Pflichtauswahl)],BTT[[#This Row],[Verwendete Transaktion (Pflichtauswahl)]],BTT[Verantwortliches TP
(automatisch)],"&lt;&gt;"&amp;VLOOKUP(aktives_Teilprojekt,Teilprojekte[[Teilprojekte]:[Kürzel]],2,FALSE))&gt;0,"Transaktion mehrfach","okay"),"")</f>
        <v>okay</v>
      </c>
      <c r="AS2237" s="10" t="s">
        <v>12964</v>
      </c>
      <c r="AT2237" s="10"/>
    </row>
    <row r="2238" spans="1:46" hidden="1" x14ac:dyDescent="0.25">
      <c r="A2238" s="14" t="str">
        <f>IFERROR(IF(BTT[[#This Row],[Lfd Nr. 
(aus konsolidierter Datei)]]&lt;&gt;"",BTT[[#This Row],[Lfd Nr. 
(aus konsolidierter Datei)]],VLOOKUP(aktives_Teilprojekt,Teilprojekte[[Teilprojekte]:[Kürzel]],2,FALSE)&amp;ROW(BTT[[#This Row],[Lfd Nr.
(automatisch)]])-2),"")</f>
        <v>FI2208</v>
      </c>
      <c r="B2238" s="15"/>
      <c r="C2238" s="15"/>
      <c r="E2238" s="10" t="str">
        <f>IFERROR(IF(NOT(BTT[[#This Row],[Manuelle Änderung des Verantwortliches TP
(Auswahl - bei Bedarf)]]=""),BTT[[#This Row],[Manuelle Änderung des Verantwortliches TP
(Auswahl - bei Bedarf)]],VLOOKUP(BTT[[#This Row],[Hauptprozess
(Pflichtauswahl)]],Hauptprozesse[],3,FALSE)),"")</f>
        <v>FI</v>
      </c>
      <c r="F2238" t="s">
        <v>3</v>
      </c>
      <c r="H2238" s="10" t="s">
        <v>576</v>
      </c>
      <c r="I2238" t="s">
        <v>3178</v>
      </c>
      <c r="J2238" s="10" t="str">
        <f>IFERROR(VLOOKUP(BTT[[#This Row],[Verwendete Transaktion (Pflichtauswahl)]],Transaktionen[[Transaktionen]:[Langtext]],2,FALSE),"")</f>
        <v>Anfrage anlegen</v>
      </c>
      <c r="V2238" s="10" t="str">
        <f>IFERROR(VLOOKUP(BTT[[#This Row],[Verwendetes Formular
(Auswahl falls relevant)]],Formulare[[Formularbezeichnung]:[Formularname (technisch)]],2,FALSE),"")</f>
        <v/>
      </c>
      <c r="Y2238" s="4" t="s">
        <v>15066</v>
      </c>
      <c r="AK2238" s="10" t="str">
        <f>IF(BTT[[#This Row],[Subprozess
(optionale Auswahl)]]="","okay",IF(VLOOKUP(BTT[[#This Row],[Subprozess
(optionale Auswahl)]],BPML[[Subprozess]:[Zugeordneter Hauptprozess]],3,FALSE)=BTT[[#This Row],[Hauptprozess
(Pflichtauswahl)]],"okay","falscher Subprozess"))</f>
        <v>okay</v>
      </c>
      <c r="AL2238" t="str">
        <f>IF(aktives_Teilprojekt="Master","",IF(BTT[[#This Row],[Verantwortliches TP
(automatisch)]]=VLOOKUP(aktives_Teilprojekt,Teilprojekte[[Teilprojekte]:[Kürzel]],2,FALSE),"okay","Hauptprozess anderes TP"))</f>
        <v>okay</v>
      </c>
      <c r="AM2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8" s="10" t="str">
        <f>IFERROR(IF(BTT[[#This Row],[SAP-Modul
(Pflichtauswahl)]]&lt;&gt;VLOOKUP(BTT[[#This Row],[Verwendete Transaktion (Pflichtauswahl)]],Transaktionen[[Transaktionen]:[Modul]],3,FALSE),"Modul anders","okay"),"")</f>
        <v>Modul anders</v>
      </c>
      <c r="AP2238" s="10" t="str">
        <f>IFERROR(IF(COUNTIFS(BTT[Verwendete Transaktion (Pflichtauswahl)],BTT[[#This Row],[Verwendete Transaktion (Pflichtauswahl)]],BTT[SAP-Modul
(Pflichtauswahl)],"&lt;&gt;"&amp;BTT[[#This Row],[SAP-Modul
(Pflichtauswahl)]])&gt;0,"Modul anders","okay"),"")</f>
        <v>Modul anders</v>
      </c>
      <c r="AQ2238" s="10" t="str">
        <f>IFERROR(IF(COUNTIFS(BTT[Verwendete Transaktion (Pflichtauswahl)],BTT[[#This Row],[Verwendete Transaktion (Pflichtauswahl)]],BTT[Verantwortliches TP
(automatisch)],"&lt;&gt;"&amp;BTT[[#This Row],[Verantwortliches TP
(automatisch)]])&gt;0,"Transaktion mehrfach","okay"),"")</f>
        <v>okay</v>
      </c>
      <c r="AR2238" s="10" t="str">
        <f>IFERROR(IF(COUNTIFS(BTT[Verwendete Transaktion (Pflichtauswahl)],BTT[[#This Row],[Verwendete Transaktion (Pflichtauswahl)]],BTT[Verantwortliches TP
(automatisch)],"&lt;&gt;"&amp;VLOOKUP(aktives_Teilprojekt,Teilprojekte[[Teilprojekte]:[Kürzel]],2,FALSE))&gt;0,"Transaktion mehrfach","okay"),"")</f>
        <v>okay</v>
      </c>
      <c r="AS2238" s="10" t="s">
        <v>12965</v>
      </c>
      <c r="AT2238" s="10"/>
    </row>
    <row r="2239" spans="1:46" hidden="1" x14ac:dyDescent="0.25">
      <c r="A2239" s="14" t="str">
        <f>IFERROR(IF(BTT[[#This Row],[Lfd Nr. 
(aus konsolidierter Datei)]]&lt;&gt;"",BTT[[#This Row],[Lfd Nr. 
(aus konsolidierter Datei)]],VLOOKUP(aktives_Teilprojekt,Teilprojekte[[Teilprojekte]:[Kürzel]],2,FALSE)&amp;ROW(BTT[[#This Row],[Lfd Nr.
(automatisch)]])-2),"")</f>
        <v>FI2209</v>
      </c>
      <c r="B2239" s="15"/>
      <c r="C2239" s="15"/>
      <c r="E2239" s="10" t="str">
        <f>IFERROR(IF(NOT(BTT[[#This Row],[Manuelle Änderung des Verantwortliches TP
(Auswahl - bei Bedarf)]]=""),BTT[[#This Row],[Manuelle Änderung des Verantwortliches TP
(Auswahl - bei Bedarf)]],VLOOKUP(BTT[[#This Row],[Hauptprozess
(Pflichtauswahl)]],Hauptprozesse[],3,FALSE)),"")</f>
        <v>FI</v>
      </c>
      <c r="F2239" t="s">
        <v>3</v>
      </c>
      <c r="H2239" s="10" t="s">
        <v>576</v>
      </c>
      <c r="I2239" t="s">
        <v>3180</v>
      </c>
      <c r="J2239" s="10" t="str">
        <f>IFERROR(VLOOKUP(BTT[[#This Row],[Verwendete Transaktion (Pflichtauswahl)]],Transaktionen[[Transaktionen]:[Langtext]],2,FALSE),"")</f>
        <v>Anfrage ändern</v>
      </c>
      <c r="V2239" s="10" t="str">
        <f>IFERROR(VLOOKUP(BTT[[#This Row],[Verwendetes Formular
(Auswahl falls relevant)]],Formulare[[Formularbezeichnung]:[Formularname (technisch)]],2,FALSE),"")</f>
        <v/>
      </c>
      <c r="Y2239" s="4" t="s">
        <v>15066</v>
      </c>
      <c r="AK2239" s="10" t="str">
        <f>IF(BTT[[#This Row],[Subprozess
(optionale Auswahl)]]="","okay",IF(VLOOKUP(BTT[[#This Row],[Subprozess
(optionale Auswahl)]],BPML[[Subprozess]:[Zugeordneter Hauptprozess]],3,FALSE)=BTT[[#This Row],[Hauptprozess
(Pflichtauswahl)]],"okay","falscher Subprozess"))</f>
        <v>okay</v>
      </c>
      <c r="AL2239" t="str">
        <f>IF(aktives_Teilprojekt="Master","",IF(BTT[[#This Row],[Verantwortliches TP
(automatisch)]]=VLOOKUP(aktives_Teilprojekt,Teilprojekte[[Teilprojekte]:[Kürzel]],2,FALSE),"okay","Hauptprozess anderes TP"))</f>
        <v>okay</v>
      </c>
      <c r="AM2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9" s="10" t="str">
        <f>IFERROR(IF(BTT[[#This Row],[SAP-Modul
(Pflichtauswahl)]]&lt;&gt;VLOOKUP(BTT[[#This Row],[Verwendete Transaktion (Pflichtauswahl)]],Transaktionen[[Transaktionen]:[Modul]],3,FALSE),"Modul anders","okay"),"")</f>
        <v>Modul anders</v>
      </c>
      <c r="AP2239" s="10" t="str">
        <f>IFERROR(IF(COUNTIFS(BTT[Verwendete Transaktion (Pflichtauswahl)],BTT[[#This Row],[Verwendete Transaktion (Pflichtauswahl)]],BTT[SAP-Modul
(Pflichtauswahl)],"&lt;&gt;"&amp;BTT[[#This Row],[SAP-Modul
(Pflichtauswahl)]])&gt;0,"Modul anders","okay"),"")</f>
        <v>Modul anders</v>
      </c>
      <c r="AQ2239" s="10" t="str">
        <f>IFERROR(IF(COUNTIFS(BTT[Verwendete Transaktion (Pflichtauswahl)],BTT[[#This Row],[Verwendete Transaktion (Pflichtauswahl)]],BTT[Verantwortliches TP
(automatisch)],"&lt;&gt;"&amp;BTT[[#This Row],[Verantwortliches TP
(automatisch)]])&gt;0,"Transaktion mehrfach","okay"),"")</f>
        <v>okay</v>
      </c>
      <c r="AR2239" s="10" t="str">
        <f>IFERROR(IF(COUNTIFS(BTT[Verwendete Transaktion (Pflichtauswahl)],BTT[[#This Row],[Verwendete Transaktion (Pflichtauswahl)]],BTT[Verantwortliches TP
(automatisch)],"&lt;&gt;"&amp;VLOOKUP(aktives_Teilprojekt,Teilprojekte[[Teilprojekte]:[Kürzel]],2,FALSE))&gt;0,"Transaktion mehrfach","okay"),"")</f>
        <v>okay</v>
      </c>
      <c r="AS2239" s="10" t="s">
        <v>12966</v>
      </c>
      <c r="AT2239" s="10"/>
    </row>
    <row r="2240" spans="1:46" hidden="1" x14ac:dyDescent="0.25">
      <c r="A2240" s="14" t="str">
        <f>IFERROR(IF(BTT[[#This Row],[Lfd Nr. 
(aus konsolidierter Datei)]]&lt;&gt;"",BTT[[#This Row],[Lfd Nr. 
(aus konsolidierter Datei)]],VLOOKUP(aktives_Teilprojekt,Teilprojekte[[Teilprojekte]:[Kürzel]],2,FALSE)&amp;ROW(BTT[[#This Row],[Lfd Nr.
(automatisch)]])-2),"")</f>
        <v>FI2210</v>
      </c>
      <c r="B2240" s="15"/>
      <c r="C2240" s="15"/>
      <c r="E2240" s="10" t="str">
        <f>IFERROR(IF(NOT(BTT[[#This Row],[Manuelle Änderung des Verantwortliches TP
(Auswahl - bei Bedarf)]]=""),BTT[[#This Row],[Manuelle Änderung des Verantwortliches TP
(Auswahl - bei Bedarf)]],VLOOKUP(BTT[[#This Row],[Hauptprozess
(Pflichtauswahl)]],Hauptprozesse[],3,FALSE)),"")</f>
        <v>FI</v>
      </c>
      <c r="F2240" t="s">
        <v>3</v>
      </c>
      <c r="H2240" s="10" t="s">
        <v>576</v>
      </c>
      <c r="I2240" t="s">
        <v>3182</v>
      </c>
      <c r="J2240" s="10" t="str">
        <f>IFERROR(VLOOKUP(BTT[[#This Row],[Verwendete Transaktion (Pflichtauswahl)]],Transaktionen[[Transaktionen]:[Langtext]],2,FALSE),"")</f>
        <v>Anfrage anzeigen</v>
      </c>
      <c r="V2240" s="10" t="str">
        <f>IFERROR(VLOOKUP(BTT[[#This Row],[Verwendetes Formular
(Auswahl falls relevant)]],Formulare[[Formularbezeichnung]:[Formularname (technisch)]],2,FALSE),"")</f>
        <v/>
      </c>
      <c r="Y2240" s="4" t="s">
        <v>15066</v>
      </c>
      <c r="AK2240" s="10" t="str">
        <f>IF(BTT[[#This Row],[Subprozess
(optionale Auswahl)]]="","okay",IF(VLOOKUP(BTT[[#This Row],[Subprozess
(optionale Auswahl)]],BPML[[Subprozess]:[Zugeordneter Hauptprozess]],3,FALSE)=BTT[[#This Row],[Hauptprozess
(Pflichtauswahl)]],"okay","falscher Subprozess"))</f>
        <v>okay</v>
      </c>
      <c r="AL2240" t="str">
        <f>IF(aktives_Teilprojekt="Master","",IF(BTT[[#This Row],[Verantwortliches TP
(automatisch)]]=VLOOKUP(aktives_Teilprojekt,Teilprojekte[[Teilprojekte]:[Kürzel]],2,FALSE),"okay","Hauptprozess anderes TP"))</f>
        <v>okay</v>
      </c>
      <c r="AM2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0" s="10" t="str">
        <f>IFERROR(IF(BTT[[#This Row],[SAP-Modul
(Pflichtauswahl)]]&lt;&gt;VLOOKUP(BTT[[#This Row],[Verwendete Transaktion (Pflichtauswahl)]],Transaktionen[[Transaktionen]:[Modul]],3,FALSE),"Modul anders","okay"),"")</f>
        <v>Modul anders</v>
      </c>
      <c r="AP2240" s="10" t="str">
        <f>IFERROR(IF(COUNTIFS(BTT[Verwendete Transaktion (Pflichtauswahl)],BTT[[#This Row],[Verwendete Transaktion (Pflichtauswahl)]],BTT[SAP-Modul
(Pflichtauswahl)],"&lt;&gt;"&amp;BTT[[#This Row],[SAP-Modul
(Pflichtauswahl)]])&gt;0,"Modul anders","okay"),"")</f>
        <v>Modul anders</v>
      </c>
      <c r="AQ2240" s="10" t="str">
        <f>IFERROR(IF(COUNTIFS(BTT[Verwendete Transaktion (Pflichtauswahl)],BTT[[#This Row],[Verwendete Transaktion (Pflichtauswahl)]],BTT[Verantwortliches TP
(automatisch)],"&lt;&gt;"&amp;BTT[[#This Row],[Verantwortliches TP
(automatisch)]])&gt;0,"Transaktion mehrfach","okay"),"")</f>
        <v>okay</v>
      </c>
      <c r="AR2240" s="10" t="str">
        <f>IFERROR(IF(COUNTIFS(BTT[Verwendete Transaktion (Pflichtauswahl)],BTT[[#This Row],[Verwendete Transaktion (Pflichtauswahl)]],BTT[Verantwortliches TP
(automatisch)],"&lt;&gt;"&amp;VLOOKUP(aktives_Teilprojekt,Teilprojekte[[Teilprojekte]:[Kürzel]],2,FALSE))&gt;0,"Transaktion mehrfach","okay"),"")</f>
        <v>okay</v>
      </c>
      <c r="AS2240" s="10" t="s">
        <v>12967</v>
      </c>
      <c r="AT2240" s="10"/>
    </row>
    <row r="2241" spans="1:46" hidden="1" x14ac:dyDescent="0.25">
      <c r="A2241" s="14" t="str">
        <f>IFERROR(IF(BTT[[#This Row],[Lfd Nr. 
(aus konsolidierter Datei)]]&lt;&gt;"",BTT[[#This Row],[Lfd Nr. 
(aus konsolidierter Datei)]],VLOOKUP(aktives_Teilprojekt,Teilprojekte[[Teilprojekte]:[Kürzel]],2,FALSE)&amp;ROW(BTT[[#This Row],[Lfd Nr.
(automatisch)]])-2),"")</f>
        <v>FI2211</v>
      </c>
      <c r="B2241" s="15"/>
      <c r="C2241" s="15"/>
      <c r="E2241" s="10" t="str">
        <f>IFERROR(IF(NOT(BTT[[#This Row],[Manuelle Änderung des Verantwortliches TP
(Auswahl - bei Bedarf)]]=""),BTT[[#This Row],[Manuelle Änderung des Verantwortliches TP
(Auswahl - bei Bedarf)]],VLOOKUP(BTT[[#This Row],[Hauptprozess
(Pflichtauswahl)]],Hauptprozesse[],3,FALSE)),"")</f>
        <v>FI</v>
      </c>
      <c r="F2241" t="s">
        <v>3</v>
      </c>
      <c r="H2241" s="10" t="s">
        <v>576</v>
      </c>
      <c r="I2241" t="s">
        <v>7107</v>
      </c>
      <c r="J2241" s="10" t="str">
        <f>IFERROR(VLOOKUP(BTT[[#This Row],[Verwendete Transaktion (Pflichtauswahl)]],Transaktionen[[Transaktionen]:[Langtext]],2,FALSE),"")</f>
        <v>Anhang zur Anfrage pflegen</v>
      </c>
      <c r="V2241" s="10" t="str">
        <f>IFERROR(VLOOKUP(BTT[[#This Row],[Verwendetes Formular
(Auswahl falls relevant)]],Formulare[[Formularbezeichnung]:[Formularname (technisch)]],2,FALSE),"")</f>
        <v/>
      </c>
      <c r="Y2241" s="4" t="s">
        <v>15066</v>
      </c>
      <c r="AK2241" s="10" t="str">
        <f>IF(BTT[[#This Row],[Subprozess
(optionale Auswahl)]]="","okay",IF(VLOOKUP(BTT[[#This Row],[Subprozess
(optionale Auswahl)]],BPML[[Subprozess]:[Zugeordneter Hauptprozess]],3,FALSE)=BTT[[#This Row],[Hauptprozess
(Pflichtauswahl)]],"okay","falscher Subprozess"))</f>
        <v>okay</v>
      </c>
      <c r="AL2241" t="str">
        <f>IF(aktives_Teilprojekt="Master","",IF(BTT[[#This Row],[Verantwortliches TP
(automatisch)]]=VLOOKUP(aktives_Teilprojekt,Teilprojekte[[Teilprojekte]:[Kürzel]],2,FALSE),"okay","Hauptprozess anderes TP"))</f>
        <v>okay</v>
      </c>
      <c r="AM2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1" s="10" t="str">
        <f>IFERROR(IF(BTT[[#This Row],[SAP-Modul
(Pflichtauswahl)]]&lt;&gt;VLOOKUP(BTT[[#This Row],[Verwendete Transaktion (Pflichtauswahl)]],Transaktionen[[Transaktionen]:[Modul]],3,FALSE),"Modul anders","okay"),"")</f>
        <v>Modul anders</v>
      </c>
      <c r="AP2241" s="10" t="str">
        <f>IFERROR(IF(COUNTIFS(BTT[Verwendete Transaktion (Pflichtauswahl)],BTT[[#This Row],[Verwendete Transaktion (Pflichtauswahl)]],BTT[SAP-Modul
(Pflichtauswahl)],"&lt;&gt;"&amp;BTT[[#This Row],[SAP-Modul
(Pflichtauswahl)]])&gt;0,"Modul anders","okay"),"")</f>
        <v>Modul anders</v>
      </c>
      <c r="AQ2241" s="10" t="str">
        <f>IFERROR(IF(COUNTIFS(BTT[Verwendete Transaktion (Pflichtauswahl)],BTT[[#This Row],[Verwendete Transaktion (Pflichtauswahl)]],BTT[Verantwortliches TP
(automatisch)],"&lt;&gt;"&amp;BTT[[#This Row],[Verantwortliches TP
(automatisch)]])&gt;0,"Transaktion mehrfach","okay"),"")</f>
        <v>okay</v>
      </c>
      <c r="AR2241" s="10" t="str">
        <f>IFERROR(IF(COUNTIFS(BTT[Verwendete Transaktion (Pflichtauswahl)],BTT[[#This Row],[Verwendete Transaktion (Pflichtauswahl)]],BTT[Verantwortliches TP
(automatisch)],"&lt;&gt;"&amp;VLOOKUP(aktives_Teilprojekt,Teilprojekte[[Teilprojekte]:[Kürzel]],2,FALSE))&gt;0,"Transaktion mehrfach","okay"),"")</f>
        <v>okay</v>
      </c>
      <c r="AS2241" s="10" t="s">
        <v>12968</v>
      </c>
      <c r="AT2241" s="10"/>
    </row>
    <row r="2242" spans="1:46" hidden="1" x14ac:dyDescent="0.25">
      <c r="A2242" s="14" t="str">
        <f>IFERROR(IF(BTT[[#This Row],[Lfd Nr. 
(aus konsolidierter Datei)]]&lt;&gt;"",BTT[[#This Row],[Lfd Nr. 
(aus konsolidierter Datei)]],VLOOKUP(aktives_Teilprojekt,Teilprojekte[[Teilprojekte]:[Kürzel]],2,FALSE)&amp;ROW(BTT[[#This Row],[Lfd Nr.
(automatisch)]])-2),"")</f>
        <v>FI2212</v>
      </c>
      <c r="B2242" s="15"/>
      <c r="C2242" s="15"/>
      <c r="E2242" s="10" t="str">
        <f>IFERROR(IF(NOT(BTT[[#This Row],[Manuelle Änderung des Verantwortliches TP
(Auswahl - bei Bedarf)]]=""),BTT[[#This Row],[Manuelle Änderung des Verantwortliches TP
(Auswahl - bei Bedarf)]],VLOOKUP(BTT[[#This Row],[Hauptprozess
(Pflichtauswahl)]],Hauptprozesse[],3,FALSE)),"")</f>
        <v>FI</v>
      </c>
      <c r="F2242" t="s">
        <v>3</v>
      </c>
      <c r="H2242" s="10" t="s">
        <v>576</v>
      </c>
      <c r="I2242" t="s">
        <v>3184</v>
      </c>
      <c r="J2242" s="10" t="str">
        <f>IFERROR(VLOOKUP(BTT[[#This Row],[Verwendete Transaktion (Pflichtauswahl)]],Transaktionen[[Transaktionen]:[Langtext]],2,FALSE),"")</f>
        <v>Angebot erfassen</v>
      </c>
      <c r="V2242" s="10" t="str">
        <f>IFERROR(VLOOKUP(BTT[[#This Row],[Verwendetes Formular
(Auswahl falls relevant)]],Formulare[[Formularbezeichnung]:[Formularname (technisch)]],2,FALSE),"")</f>
        <v/>
      </c>
      <c r="Y2242" s="4" t="s">
        <v>15066</v>
      </c>
      <c r="AK2242" s="10" t="str">
        <f>IF(BTT[[#This Row],[Subprozess
(optionale Auswahl)]]="","okay",IF(VLOOKUP(BTT[[#This Row],[Subprozess
(optionale Auswahl)]],BPML[[Subprozess]:[Zugeordneter Hauptprozess]],3,FALSE)=BTT[[#This Row],[Hauptprozess
(Pflichtauswahl)]],"okay","falscher Subprozess"))</f>
        <v>okay</v>
      </c>
      <c r="AL2242" t="str">
        <f>IF(aktives_Teilprojekt="Master","",IF(BTT[[#This Row],[Verantwortliches TP
(automatisch)]]=VLOOKUP(aktives_Teilprojekt,Teilprojekte[[Teilprojekte]:[Kürzel]],2,FALSE),"okay","Hauptprozess anderes TP"))</f>
        <v>okay</v>
      </c>
      <c r="AM2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2" s="10" t="str">
        <f>IFERROR(IF(BTT[[#This Row],[SAP-Modul
(Pflichtauswahl)]]&lt;&gt;VLOOKUP(BTT[[#This Row],[Verwendete Transaktion (Pflichtauswahl)]],Transaktionen[[Transaktionen]:[Modul]],3,FALSE),"Modul anders","okay"),"")</f>
        <v>Modul anders</v>
      </c>
      <c r="AP2242" s="10" t="str">
        <f>IFERROR(IF(COUNTIFS(BTT[Verwendete Transaktion (Pflichtauswahl)],BTT[[#This Row],[Verwendete Transaktion (Pflichtauswahl)]],BTT[SAP-Modul
(Pflichtauswahl)],"&lt;&gt;"&amp;BTT[[#This Row],[SAP-Modul
(Pflichtauswahl)]])&gt;0,"Modul anders","okay"),"")</f>
        <v>Modul anders</v>
      </c>
      <c r="AQ2242" s="10" t="str">
        <f>IFERROR(IF(COUNTIFS(BTT[Verwendete Transaktion (Pflichtauswahl)],BTT[[#This Row],[Verwendete Transaktion (Pflichtauswahl)]],BTT[Verantwortliches TP
(automatisch)],"&lt;&gt;"&amp;BTT[[#This Row],[Verantwortliches TP
(automatisch)]])&gt;0,"Transaktion mehrfach","okay"),"")</f>
        <v>okay</v>
      </c>
      <c r="AR2242" s="10" t="str">
        <f>IFERROR(IF(COUNTIFS(BTT[Verwendete Transaktion (Pflichtauswahl)],BTT[[#This Row],[Verwendete Transaktion (Pflichtauswahl)]],BTT[Verantwortliches TP
(automatisch)],"&lt;&gt;"&amp;VLOOKUP(aktives_Teilprojekt,Teilprojekte[[Teilprojekte]:[Kürzel]],2,FALSE))&gt;0,"Transaktion mehrfach","okay"),"")</f>
        <v>okay</v>
      </c>
      <c r="AS2242" s="10" t="s">
        <v>12969</v>
      </c>
      <c r="AT2242" s="10"/>
    </row>
    <row r="2243" spans="1:46" hidden="1" x14ac:dyDescent="0.25">
      <c r="A2243" s="14" t="str">
        <f>IFERROR(IF(BTT[[#This Row],[Lfd Nr. 
(aus konsolidierter Datei)]]&lt;&gt;"",BTT[[#This Row],[Lfd Nr. 
(aus konsolidierter Datei)]],VLOOKUP(aktives_Teilprojekt,Teilprojekte[[Teilprojekte]:[Kürzel]],2,FALSE)&amp;ROW(BTT[[#This Row],[Lfd Nr.
(automatisch)]])-2),"")</f>
        <v>FI2213</v>
      </c>
      <c r="B2243" s="15"/>
      <c r="C2243" s="15"/>
      <c r="E2243" s="10" t="str">
        <f>IFERROR(IF(NOT(BTT[[#This Row],[Manuelle Änderung des Verantwortliches TP
(Auswahl - bei Bedarf)]]=""),BTT[[#This Row],[Manuelle Änderung des Verantwortliches TP
(Auswahl - bei Bedarf)]],VLOOKUP(BTT[[#This Row],[Hauptprozess
(Pflichtauswahl)]],Hauptprozesse[],3,FALSE)),"")</f>
        <v>FI</v>
      </c>
      <c r="F2243" t="s">
        <v>3</v>
      </c>
      <c r="H2243" s="10" t="s">
        <v>576</v>
      </c>
      <c r="I2243" t="s">
        <v>3186</v>
      </c>
      <c r="J2243" s="10" t="str">
        <f>IFERROR(VLOOKUP(BTT[[#This Row],[Verwendete Transaktion (Pflichtauswahl)]],Transaktionen[[Transaktionen]:[Langtext]],2,FALSE),"")</f>
        <v>Angebot anzeigen</v>
      </c>
      <c r="V2243" s="10" t="str">
        <f>IFERROR(VLOOKUP(BTT[[#This Row],[Verwendetes Formular
(Auswahl falls relevant)]],Formulare[[Formularbezeichnung]:[Formularname (technisch)]],2,FALSE),"")</f>
        <v/>
      </c>
      <c r="Y2243" s="4" t="s">
        <v>15066</v>
      </c>
      <c r="AK2243" s="10" t="str">
        <f>IF(BTT[[#This Row],[Subprozess
(optionale Auswahl)]]="","okay",IF(VLOOKUP(BTT[[#This Row],[Subprozess
(optionale Auswahl)]],BPML[[Subprozess]:[Zugeordneter Hauptprozess]],3,FALSE)=BTT[[#This Row],[Hauptprozess
(Pflichtauswahl)]],"okay","falscher Subprozess"))</f>
        <v>okay</v>
      </c>
      <c r="AL2243" t="str">
        <f>IF(aktives_Teilprojekt="Master","",IF(BTT[[#This Row],[Verantwortliches TP
(automatisch)]]=VLOOKUP(aktives_Teilprojekt,Teilprojekte[[Teilprojekte]:[Kürzel]],2,FALSE),"okay","Hauptprozess anderes TP"))</f>
        <v>okay</v>
      </c>
      <c r="AM2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3" s="10" t="str">
        <f>IFERROR(IF(BTT[[#This Row],[SAP-Modul
(Pflichtauswahl)]]&lt;&gt;VLOOKUP(BTT[[#This Row],[Verwendete Transaktion (Pflichtauswahl)]],Transaktionen[[Transaktionen]:[Modul]],3,FALSE),"Modul anders","okay"),"")</f>
        <v>Modul anders</v>
      </c>
      <c r="AP2243" s="10" t="str">
        <f>IFERROR(IF(COUNTIFS(BTT[Verwendete Transaktion (Pflichtauswahl)],BTT[[#This Row],[Verwendete Transaktion (Pflichtauswahl)]],BTT[SAP-Modul
(Pflichtauswahl)],"&lt;&gt;"&amp;BTT[[#This Row],[SAP-Modul
(Pflichtauswahl)]])&gt;0,"Modul anders","okay"),"")</f>
        <v>Modul anders</v>
      </c>
      <c r="AQ2243" s="10" t="str">
        <f>IFERROR(IF(COUNTIFS(BTT[Verwendete Transaktion (Pflichtauswahl)],BTT[[#This Row],[Verwendete Transaktion (Pflichtauswahl)]],BTT[Verantwortliches TP
(automatisch)],"&lt;&gt;"&amp;BTT[[#This Row],[Verantwortliches TP
(automatisch)]])&gt;0,"Transaktion mehrfach","okay"),"")</f>
        <v>okay</v>
      </c>
      <c r="AR2243" s="10" t="str">
        <f>IFERROR(IF(COUNTIFS(BTT[Verwendete Transaktion (Pflichtauswahl)],BTT[[#This Row],[Verwendete Transaktion (Pflichtauswahl)]],BTT[Verantwortliches TP
(automatisch)],"&lt;&gt;"&amp;VLOOKUP(aktives_Teilprojekt,Teilprojekte[[Teilprojekte]:[Kürzel]],2,FALSE))&gt;0,"Transaktion mehrfach","okay"),"")</f>
        <v>okay</v>
      </c>
      <c r="AS2243" s="10" t="s">
        <v>12970</v>
      </c>
      <c r="AT2243" s="10"/>
    </row>
    <row r="2244" spans="1:46" hidden="1" x14ac:dyDescent="0.25">
      <c r="A2244" s="14" t="str">
        <f>IFERROR(IF(BTT[[#This Row],[Lfd Nr. 
(aus konsolidierter Datei)]]&lt;&gt;"",BTT[[#This Row],[Lfd Nr. 
(aus konsolidierter Datei)]],VLOOKUP(aktives_Teilprojekt,Teilprojekte[[Teilprojekte]:[Kürzel]],2,FALSE)&amp;ROW(BTT[[#This Row],[Lfd Nr.
(automatisch)]])-2),"")</f>
        <v>FI2214</v>
      </c>
      <c r="B2244" s="15"/>
      <c r="C2244" s="15"/>
      <c r="E2244" s="10" t="str">
        <f>IFERROR(IF(NOT(BTT[[#This Row],[Manuelle Änderung des Verantwortliches TP
(Auswahl - bei Bedarf)]]=""),BTT[[#This Row],[Manuelle Änderung des Verantwortliches TP
(Auswahl - bei Bedarf)]],VLOOKUP(BTT[[#This Row],[Hauptprozess
(Pflichtauswahl)]],Hauptprozesse[],3,FALSE)),"")</f>
        <v>FI</v>
      </c>
      <c r="F2244" t="s">
        <v>3</v>
      </c>
      <c r="H2244" s="10" t="s">
        <v>576</v>
      </c>
      <c r="I2244" t="s">
        <v>3188</v>
      </c>
      <c r="J2244" s="10" t="str">
        <f>IFERROR(VLOOKUP(BTT[[#This Row],[Verwendete Transaktion (Pflichtauswahl)]],Transaktionen[[Transaktionen]:[Langtext]],2,FALSE),"")</f>
        <v>Angebotspreisspiegel</v>
      </c>
      <c r="V2244" s="10" t="str">
        <f>IFERROR(VLOOKUP(BTT[[#This Row],[Verwendetes Formular
(Auswahl falls relevant)]],Formulare[[Formularbezeichnung]:[Formularname (technisch)]],2,FALSE),"")</f>
        <v/>
      </c>
      <c r="Y2244" s="4" t="s">
        <v>15066</v>
      </c>
      <c r="AK2244" s="10" t="str">
        <f>IF(BTT[[#This Row],[Subprozess
(optionale Auswahl)]]="","okay",IF(VLOOKUP(BTT[[#This Row],[Subprozess
(optionale Auswahl)]],BPML[[Subprozess]:[Zugeordneter Hauptprozess]],3,FALSE)=BTT[[#This Row],[Hauptprozess
(Pflichtauswahl)]],"okay","falscher Subprozess"))</f>
        <v>okay</v>
      </c>
      <c r="AL2244" t="str">
        <f>IF(aktives_Teilprojekt="Master","",IF(BTT[[#This Row],[Verantwortliches TP
(automatisch)]]=VLOOKUP(aktives_Teilprojekt,Teilprojekte[[Teilprojekte]:[Kürzel]],2,FALSE),"okay","Hauptprozess anderes TP"))</f>
        <v>okay</v>
      </c>
      <c r="AM2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4" s="10" t="str">
        <f>IFERROR(IF(BTT[[#This Row],[SAP-Modul
(Pflichtauswahl)]]&lt;&gt;VLOOKUP(BTT[[#This Row],[Verwendete Transaktion (Pflichtauswahl)]],Transaktionen[[Transaktionen]:[Modul]],3,FALSE),"Modul anders","okay"),"")</f>
        <v>Modul anders</v>
      </c>
      <c r="AP2244" s="10" t="str">
        <f>IFERROR(IF(COUNTIFS(BTT[Verwendete Transaktion (Pflichtauswahl)],BTT[[#This Row],[Verwendete Transaktion (Pflichtauswahl)]],BTT[SAP-Modul
(Pflichtauswahl)],"&lt;&gt;"&amp;BTT[[#This Row],[SAP-Modul
(Pflichtauswahl)]])&gt;0,"Modul anders","okay"),"")</f>
        <v>Modul anders</v>
      </c>
      <c r="AQ2244" s="10" t="str">
        <f>IFERROR(IF(COUNTIFS(BTT[Verwendete Transaktion (Pflichtauswahl)],BTT[[#This Row],[Verwendete Transaktion (Pflichtauswahl)]],BTT[Verantwortliches TP
(automatisch)],"&lt;&gt;"&amp;BTT[[#This Row],[Verantwortliches TP
(automatisch)]])&gt;0,"Transaktion mehrfach","okay"),"")</f>
        <v>okay</v>
      </c>
      <c r="AR2244" s="10" t="str">
        <f>IFERROR(IF(COUNTIFS(BTT[Verwendete Transaktion (Pflichtauswahl)],BTT[[#This Row],[Verwendete Transaktion (Pflichtauswahl)]],BTT[Verantwortliches TP
(automatisch)],"&lt;&gt;"&amp;VLOOKUP(aktives_Teilprojekt,Teilprojekte[[Teilprojekte]:[Kürzel]],2,FALSE))&gt;0,"Transaktion mehrfach","okay"),"")</f>
        <v>okay</v>
      </c>
      <c r="AS2244" s="10" t="s">
        <v>12971</v>
      </c>
      <c r="AT2244" s="10"/>
    </row>
    <row r="2245" spans="1:46" hidden="1" x14ac:dyDescent="0.25">
      <c r="A2245" s="14" t="str">
        <f>IFERROR(IF(BTT[[#This Row],[Lfd Nr. 
(aus konsolidierter Datei)]]&lt;&gt;"",BTT[[#This Row],[Lfd Nr. 
(aus konsolidierter Datei)]],VLOOKUP(aktives_Teilprojekt,Teilprojekte[[Teilprojekte]:[Kürzel]],2,FALSE)&amp;ROW(BTT[[#This Row],[Lfd Nr.
(automatisch)]])-2),"")</f>
        <v>FI2215</v>
      </c>
      <c r="B2245" s="15"/>
      <c r="C2245" s="15"/>
      <c r="E2245" s="10" t="str">
        <f>IFERROR(IF(NOT(BTT[[#This Row],[Manuelle Änderung des Verantwortliches TP
(Auswahl - bei Bedarf)]]=""),BTT[[#This Row],[Manuelle Änderung des Verantwortliches TP
(Auswahl - bei Bedarf)]],VLOOKUP(BTT[[#This Row],[Hauptprozess
(Pflichtauswahl)]],Hauptprozesse[],3,FALSE)),"")</f>
        <v>FI</v>
      </c>
      <c r="F2245" t="s">
        <v>3</v>
      </c>
      <c r="H2245" s="10" t="s">
        <v>576</v>
      </c>
      <c r="I2245" t="s">
        <v>7108</v>
      </c>
      <c r="J2245" s="10" t="str">
        <f>IFERROR(VLOOKUP(BTT[[#This Row],[Verwendete Transaktion (Pflichtauswahl)]],Transaktionen[[Transaktionen]:[Langtext]],2,FALSE),"")</f>
        <v>Anfragen zur Bedarfsnummer</v>
      </c>
      <c r="V2245" s="10" t="str">
        <f>IFERROR(VLOOKUP(BTT[[#This Row],[Verwendetes Formular
(Auswahl falls relevant)]],Formulare[[Formularbezeichnung]:[Formularname (technisch)]],2,FALSE),"")</f>
        <v/>
      </c>
      <c r="Y2245" s="4" t="s">
        <v>15066</v>
      </c>
      <c r="AK2245" s="10" t="str">
        <f>IF(BTT[[#This Row],[Subprozess
(optionale Auswahl)]]="","okay",IF(VLOOKUP(BTT[[#This Row],[Subprozess
(optionale Auswahl)]],BPML[[Subprozess]:[Zugeordneter Hauptprozess]],3,FALSE)=BTT[[#This Row],[Hauptprozess
(Pflichtauswahl)]],"okay","falscher Subprozess"))</f>
        <v>okay</v>
      </c>
      <c r="AL2245" t="str">
        <f>IF(aktives_Teilprojekt="Master","",IF(BTT[[#This Row],[Verantwortliches TP
(automatisch)]]=VLOOKUP(aktives_Teilprojekt,Teilprojekte[[Teilprojekte]:[Kürzel]],2,FALSE),"okay","Hauptprozess anderes TP"))</f>
        <v>okay</v>
      </c>
      <c r="AM2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5" s="10" t="str">
        <f>IFERROR(IF(BTT[[#This Row],[SAP-Modul
(Pflichtauswahl)]]&lt;&gt;VLOOKUP(BTT[[#This Row],[Verwendete Transaktion (Pflichtauswahl)]],Transaktionen[[Transaktionen]:[Modul]],3,FALSE),"Modul anders","okay"),"")</f>
        <v>Modul anders</v>
      </c>
      <c r="AP2245" s="10" t="str">
        <f>IFERROR(IF(COUNTIFS(BTT[Verwendete Transaktion (Pflichtauswahl)],BTT[[#This Row],[Verwendete Transaktion (Pflichtauswahl)]],BTT[SAP-Modul
(Pflichtauswahl)],"&lt;&gt;"&amp;BTT[[#This Row],[SAP-Modul
(Pflichtauswahl)]])&gt;0,"Modul anders","okay"),"")</f>
        <v>Modul anders</v>
      </c>
      <c r="AQ2245" s="10" t="str">
        <f>IFERROR(IF(COUNTIFS(BTT[Verwendete Transaktion (Pflichtauswahl)],BTT[[#This Row],[Verwendete Transaktion (Pflichtauswahl)]],BTT[Verantwortliches TP
(automatisch)],"&lt;&gt;"&amp;BTT[[#This Row],[Verantwortliches TP
(automatisch)]])&gt;0,"Transaktion mehrfach","okay"),"")</f>
        <v>okay</v>
      </c>
      <c r="AR2245" s="10" t="str">
        <f>IFERROR(IF(COUNTIFS(BTT[Verwendete Transaktion (Pflichtauswahl)],BTT[[#This Row],[Verwendete Transaktion (Pflichtauswahl)]],BTT[Verantwortliches TP
(automatisch)],"&lt;&gt;"&amp;VLOOKUP(aktives_Teilprojekt,Teilprojekte[[Teilprojekte]:[Kürzel]],2,FALSE))&gt;0,"Transaktion mehrfach","okay"),"")</f>
        <v>okay</v>
      </c>
      <c r="AS2245" s="10" t="s">
        <v>12972</v>
      </c>
      <c r="AT2245" s="10"/>
    </row>
    <row r="2246" spans="1:46" hidden="1" x14ac:dyDescent="0.25">
      <c r="A2246" s="14" t="str">
        <f>IFERROR(IF(BTT[[#This Row],[Lfd Nr. 
(aus konsolidierter Datei)]]&lt;&gt;"",BTT[[#This Row],[Lfd Nr. 
(aus konsolidierter Datei)]],VLOOKUP(aktives_Teilprojekt,Teilprojekte[[Teilprojekte]:[Kürzel]],2,FALSE)&amp;ROW(BTT[[#This Row],[Lfd Nr.
(automatisch)]])-2),"")</f>
        <v>FI2216</v>
      </c>
      <c r="B2246" s="15"/>
      <c r="C2246" s="15"/>
      <c r="E2246" s="10" t="str">
        <f>IFERROR(IF(NOT(BTT[[#This Row],[Manuelle Änderung des Verantwortliches TP
(Auswahl - bei Bedarf)]]=""),BTT[[#This Row],[Manuelle Änderung des Verantwortliches TP
(Auswahl - bei Bedarf)]],VLOOKUP(BTT[[#This Row],[Hauptprozess
(Pflichtauswahl)]],Hauptprozesse[],3,FALSE)),"")</f>
        <v>FI</v>
      </c>
      <c r="F2246" t="s">
        <v>3</v>
      </c>
      <c r="H2246" s="10" t="s">
        <v>576</v>
      </c>
      <c r="I2246" t="s">
        <v>3190</v>
      </c>
      <c r="J2246" s="10" t="str">
        <f>IFERROR(VLOOKUP(BTT[[#This Row],[Verwendete Transaktion (Pflichtauswahl)]],Transaktionen[[Transaktionen]:[Langtext]],2,FALSE),"")</f>
        <v>Anfragen zur Warengruppe</v>
      </c>
      <c r="V2246" s="10" t="str">
        <f>IFERROR(VLOOKUP(BTT[[#This Row],[Verwendetes Formular
(Auswahl falls relevant)]],Formulare[[Formularbezeichnung]:[Formularname (technisch)]],2,FALSE),"")</f>
        <v/>
      </c>
      <c r="Y2246" s="4" t="s">
        <v>15066</v>
      </c>
      <c r="AK2246" s="10" t="str">
        <f>IF(BTT[[#This Row],[Subprozess
(optionale Auswahl)]]="","okay",IF(VLOOKUP(BTT[[#This Row],[Subprozess
(optionale Auswahl)]],BPML[[Subprozess]:[Zugeordneter Hauptprozess]],3,FALSE)=BTT[[#This Row],[Hauptprozess
(Pflichtauswahl)]],"okay","falscher Subprozess"))</f>
        <v>okay</v>
      </c>
      <c r="AL2246" t="str">
        <f>IF(aktives_Teilprojekt="Master","",IF(BTT[[#This Row],[Verantwortliches TP
(automatisch)]]=VLOOKUP(aktives_Teilprojekt,Teilprojekte[[Teilprojekte]:[Kürzel]],2,FALSE),"okay","Hauptprozess anderes TP"))</f>
        <v>okay</v>
      </c>
      <c r="AM2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6" s="10" t="str">
        <f>IFERROR(IF(BTT[[#This Row],[SAP-Modul
(Pflichtauswahl)]]&lt;&gt;VLOOKUP(BTT[[#This Row],[Verwendete Transaktion (Pflichtauswahl)]],Transaktionen[[Transaktionen]:[Modul]],3,FALSE),"Modul anders","okay"),"")</f>
        <v>Modul anders</v>
      </c>
      <c r="AP2246" s="10" t="str">
        <f>IFERROR(IF(COUNTIFS(BTT[Verwendete Transaktion (Pflichtauswahl)],BTT[[#This Row],[Verwendete Transaktion (Pflichtauswahl)]],BTT[SAP-Modul
(Pflichtauswahl)],"&lt;&gt;"&amp;BTT[[#This Row],[SAP-Modul
(Pflichtauswahl)]])&gt;0,"Modul anders","okay"),"")</f>
        <v>Modul anders</v>
      </c>
      <c r="AQ2246" s="10" t="str">
        <f>IFERROR(IF(COUNTIFS(BTT[Verwendete Transaktion (Pflichtauswahl)],BTT[[#This Row],[Verwendete Transaktion (Pflichtauswahl)]],BTT[Verantwortliches TP
(automatisch)],"&lt;&gt;"&amp;BTT[[#This Row],[Verantwortliches TP
(automatisch)]])&gt;0,"Transaktion mehrfach","okay"),"")</f>
        <v>okay</v>
      </c>
      <c r="AR2246" s="10" t="str">
        <f>IFERROR(IF(COUNTIFS(BTT[Verwendete Transaktion (Pflichtauswahl)],BTT[[#This Row],[Verwendete Transaktion (Pflichtauswahl)]],BTT[Verantwortliches TP
(automatisch)],"&lt;&gt;"&amp;VLOOKUP(aktives_Teilprojekt,Teilprojekte[[Teilprojekte]:[Kürzel]],2,FALSE))&gt;0,"Transaktion mehrfach","okay"),"")</f>
        <v>okay</v>
      </c>
      <c r="AS2246" s="10" t="s">
        <v>12973</v>
      </c>
      <c r="AT2246" s="10"/>
    </row>
    <row r="2247" spans="1:46" hidden="1" x14ac:dyDescent="0.25">
      <c r="A2247" s="14" t="str">
        <f>IFERROR(IF(BTT[[#This Row],[Lfd Nr. 
(aus konsolidierter Datei)]]&lt;&gt;"",BTT[[#This Row],[Lfd Nr. 
(aus konsolidierter Datei)]],VLOOKUP(aktives_Teilprojekt,Teilprojekte[[Teilprojekte]:[Kürzel]],2,FALSE)&amp;ROW(BTT[[#This Row],[Lfd Nr.
(automatisch)]])-2),"")</f>
        <v>FI2217</v>
      </c>
      <c r="B2247" s="15"/>
      <c r="C2247" s="15"/>
      <c r="E2247" s="10" t="str">
        <f>IFERROR(IF(NOT(BTT[[#This Row],[Manuelle Änderung des Verantwortliches TP
(Auswahl - bei Bedarf)]]=""),BTT[[#This Row],[Manuelle Änderung des Verantwortliches TP
(Auswahl - bei Bedarf)]],VLOOKUP(BTT[[#This Row],[Hauptprozess
(Pflichtauswahl)]],Hauptprozesse[],3,FALSE)),"")</f>
        <v>FI</v>
      </c>
      <c r="F2247" t="s">
        <v>3</v>
      </c>
      <c r="H2247" s="10" t="s">
        <v>576</v>
      </c>
      <c r="I2247" t="s">
        <v>3192</v>
      </c>
      <c r="J2247" s="10" t="str">
        <f>IFERROR(VLOOKUP(BTT[[#This Row],[Verwendete Transaktion (Pflichtauswahl)]],Transaktionen[[Transaktionen]:[Langtext]],2,FALSE),"")</f>
        <v>Anfragen zum Lieferanten</v>
      </c>
      <c r="V2247" s="10" t="str">
        <f>IFERROR(VLOOKUP(BTT[[#This Row],[Verwendetes Formular
(Auswahl falls relevant)]],Formulare[[Formularbezeichnung]:[Formularname (technisch)]],2,FALSE),"")</f>
        <v/>
      </c>
      <c r="Y2247" s="4" t="s">
        <v>15066</v>
      </c>
      <c r="AK2247" s="10" t="str">
        <f>IF(BTT[[#This Row],[Subprozess
(optionale Auswahl)]]="","okay",IF(VLOOKUP(BTT[[#This Row],[Subprozess
(optionale Auswahl)]],BPML[[Subprozess]:[Zugeordneter Hauptprozess]],3,FALSE)=BTT[[#This Row],[Hauptprozess
(Pflichtauswahl)]],"okay","falscher Subprozess"))</f>
        <v>okay</v>
      </c>
      <c r="AL2247" t="str">
        <f>IF(aktives_Teilprojekt="Master","",IF(BTT[[#This Row],[Verantwortliches TP
(automatisch)]]=VLOOKUP(aktives_Teilprojekt,Teilprojekte[[Teilprojekte]:[Kürzel]],2,FALSE),"okay","Hauptprozess anderes TP"))</f>
        <v>okay</v>
      </c>
      <c r="AM2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7" s="10" t="str">
        <f>IFERROR(IF(BTT[[#This Row],[SAP-Modul
(Pflichtauswahl)]]&lt;&gt;VLOOKUP(BTT[[#This Row],[Verwendete Transaktion (Pflichtauswahl)]],Transaktionen[[Transaktionen]:[Modul]],3,FALSE),"Modul anders","okay"),"")</f>
        <v>Modul anders</v>
      </c>
      <c r="AP2247" s="10" t="str">
        <f>IFERROR(IF(COUNTIFS(BTT[Verwendete Transaktion (Pflichtauswahl)],BTT[[#This Row],[Verwendete Transaktion (Pflichtauswahl)]],BTT[SAP-Modul
(Pflichtauswahl)],"&lt;&gt;"&amp;BTT[[#This Row],[SAP-Modul
(Pflichtauswahl)]])&gt;0,"Modul anders","okay"),"")</f>
        <v>Modul anders</v>
      </c>
      <c r="AQ2247" s="10" t="str">
        <f>IFERROR(IF(COUNTIFS(BTT[Verwendete Transaktion (Pflichtauswahl)],BTT[[#This Row],[Verwendete Transaktion (Pflichtauswahl)]],BTT[Verantwortliches TP
(automatisch)],"&lt;&gt;"&amp;BTT[[#This Row],[Verantwortliches TP
(automatisch)]])&gt;0,"Transaktion mehrfach","okay"),"")</f>
        <v>okay</v>
      </c>
      <c r="AR2247" s="10" t="str">
        <f>IFERROR(IF(COUNTIFS(BTT[Verwendete Transaktion (Pflichtauswahl)],BTT[[#This Row],[Verwendete Transaktion (Pflichtauswahl)]],BTT[Verantwortliches TP
(automatisch)],"&lt;&gt;"&amp;VLOOKUP(aktives_Teilprojekt,Teilprojekte[[Teilprojekte]:[Kürzel]],2,FALSE))&gt;0,"Transaktion mehrfach","okay"),"")</f>
        <v>okay</v>
      </c>
      <c r="AS2247" s="10" t="s">
        <v>12974</v>
      </c>
      <c r="AT2247" s="10"/>
    </row>
    <row r="2248" spans="1:46" hidden="1" x14ac:dyDescent="0.25">
      <c r="A2248" s="14" t="str">
        <f>IFERROR(IF(BTT[[#This Row],[Lfd Nr. 
(aus konsolidierter Datei)]]&lt;&gt;"",BTT[[#This Row],[Lfd Nr. 
(aus konsolidierter Datei)]],VLOOKUP(aktives_Teilprojekt,Teilprojekte[[Teilprojekte]:[Kürzel]],2,FALSE)&amp;ROW(BTT[[#This Row],[Lfd Nr.
(automatisch)]])-2),"")</f>
        <v>FI2218</v>
      </c>
      <c r="B2248" s="15"/>
      <c r="C2248" s="15"/>
      <c r="E2248" s="10" t="str">
        <f>IFERROR(IF(NOT(BTT[[#This Row],[Manuelle Änderung des Verantwortliches TP
(Auswahl - bei Bedarf)]]=""),BTT[[#This Row],[Manuelle Änderung des Verantwortliches TP
(Auswahl - bei Bedarf)]],VLOOKUP(BTT[[#This Row],[Hauptprozess
(Pflichtauswahl)]],Hauptprozesse[],3,FALSE)),"")</f>
        <v>FI</v>
      </c>
      <c r="F2248" t="s">
        <v>3</v>
      </c>
      <c r="H2248" s="10" t="s">
        <v>576</v>
      </c>
      <c r="I2248" t="s">
        <v>3194</v>
      </c>
      <c r="J2248" s="10" t="str">
        <f>IFERROR(VLOOKUP(BTT[[#This Row],[Verwendete Transaktion (Pflichtauswahl)]],Transaktionen[[Transaktionen]:[Langtext]],2,FALSE),"")</f>
        <v>Anfragen zum Material</v>
      </c>
      <c r="V2248" s="10" t="str">
        <f>IFERROR(VLOOKUP(BTT[[#This Row],[Verwendetes Formular
(Auswahl falls relevant)]],Formulare[[Formularbezeichnung]:[Formularname (technisch)]],2,FALSE),"")</f>
        <v/>
      </c>
      <c r="Y2248" s="4" t="s">
        <v>15066</v>
      </c>
      <c r="AK2248" s="10" t="str">
        <f>IF(BTT[[#This Row],[Subprozess
(optionale Auswahl)]]="","okay",IF(VLOOKUP(BTT[[#This Row],[Subprozess
(optionale Auswahl)]],BPML[[Subprozess]:[Zugeordneter Hauptprozess]],3,FALSE)=BTT[[#This Row],[Hauptprozess
(Pflichtauswahl)]],"okay","falscher Subprozess"))</f>
        <v>okay</v>
      </c>
      <c r="AL2248" t="str">
        <f>IF(aktives_Teilprojekt="Master","",IF(BTT[[#This Row],[Verantwortliches TP
(automatisch)]]=VLOOKUP(aktives_Teilprojekt,Teilprojekte[[Teilprojekte]:[Kürzel]],2,FALSE),"okay","Hauptprozess anderes TP"))</f>
        <v>okay</v>
      </c>
      <c r="AM2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8" s="10" t="str">
        <f>IFERROR(IF(BTT[[#This Row],[SAP-Modul
(Pflichtauswahl)]]&lt;&gt;VLOOKUP(BTT[[#This Row],[Verwendete Transaktion (Pflichtauswahl)]],Transaktionen[[Transaktionen]:[Modul]],3,FALSE),"Modul anders","okay"),"")</f>
        <v>Modul anders</v>
      </c>
      <c r="AP2248" s="10" t="str">
        <f>IFERROR(IF(COUNTIFS(BTT[Verwendete Transaktion (Pflichtauswahl)],BTT[[#This Row],[Verwendete Transaktion (Pflichtauswahl)]],BTT[SAP-Modul
(Pflichtauswahl)],"&lt;&gt;"&amp;BTT[[#This Row],[SAP-Modul
(Pflichtauswahl)]])&gt;0,"Modul anders","okay"),"")</f>
        <v>Modul anders</v>
      </c>
      <c r="AQ2248" s="10" t="str">
        <f>IFERROR(IF(COUNTIFS(BTT[Verwendete Transaktion (Pflichtauswahl)],BTT[[#This Row],[Verwendete Transaktion (Pflichtauswahl)]],BTT[Verantwortliches TP
(automatisch)],"&lt;&gt;"&amp;BTT[[#This Row],[Verantwortliches TP
(automatisch)]])&gt;0,"Transaktion mehrfach","okay"),"")</f>
        <v>okay</v>
      </c>
      <c r="AR2248" s="10" t="str">
        <f>IFERROR(IF(COUNTIFS(BTT[Verwendete Transaktion (Pflichtauswahl)],BTT[[#This Row],[Verwendete Transaktion (Pflichtauswahl)]],BTT[Verantwortliches TP
(automatisch)],"&lt;&gt;"&amp;VLOOKUP(aktives_Teilprojekt,Teilprojekte[[Teilprojekte]:[Kürzel]],2,FALSE))&gt;0,"Transaktion mehrfach","okay"),"")</f>
        <v>okay</v>
      </c>
      <c r="AS2248" s="10" t="s">
        <v>12975</v>
      </c>
      <c r="AT2248" s="10"/>
    </row>
    <row r="2249" spans="1:46" hidden="1" x14ac:dyDescent="0.25">
      <c r="A2249" s="14" t="str">
        <f>IFERROR(IF(BTT[[#This Row],[Lfd Nr. 
(aus konsolidierter Datei)]]&lt;&gt;"",BTT[[#This Row],[Lfd Nr. 
(aus konsolidierter Datei)]],VLOOKUP(aktives_Teilprojekt,Teilprojekte[[Teilprojekte]:[Kürzel]],2,FALSE)&amp;ROW(BTT[[#This Row],[Lfd Nr.
(automatisch)]])-2),"")</f>
        <v>FI2219</v>
      </c>
      <c r="B2249" s="15"/>
      <c r="C2249" s="15"/>
      <c r="E2249" s="10" t="str">
        <f>IFERROR(IF(NOT(BTT[[#This Row],[Manuelle Änderung des Verantwortliches TP
(Auswahl - bei Bedarf)]]=""),BTT[[#This Row],[Manuelle Änderung des Verantwortliches TP
(Auswahl - bei Bedarf)]],VLOOKUP(BTT[[#This Row],[Hauptprozess
(Pflichtauswahl)]],Hauptprozesse[],3,FALSE)),"")</f>
        <v>FI</v>
      </c>
      <c r="F2249" t="s">
        <v>3</v>
      </c>
      <c r="H2249" s="10" t="s">
        <v>576</v>
      </c>
      <c r="I2249" t="s">
        <v>3196</v>
      </c>
      <c r="J2249" s="10" t="str">
        <f>IFERROR(VLOOKUP(BTT[[#This Row],[Verwendete Transaktion (Pflichtauswahl)]],Transaktionen[[Transaktionen]:[Langtext]],2,FALSE),"")</f>
        <v>Anfragen zur Anfragenummer</v>
      </c>
      <c r="V2249" s="10" t="str">
        <f>IFERROR(VLOOKUP(BTT[[#This Row],[Verwendetes Formular
(Auswahl falls relevant)]],Formulare[[Formularbezeichnung]:[Formularname (technisch)]],2,FALSE),"")</f>
        <v/>
      </c>
      <c r="Y2249" s="4" t="s">
        <v>15066</v>
      </c>
      <c r="AK2249" s="10" t="str">
        <f>IF(BTT[[#This Row],[Subprozess
(optionale Auswahl)]]="","okay",IF(VLOOKUP(BTT[[#This Row],[Subprozess
(optionale Auswahl)]],BPML[[Subprozess]:[Zugeordneter Hauptprozess]],3,FALSE)=BTT[[#This Row],[Hauptprozess
(Pflichtauswahl)]],"okay","falscher Subprozess"))</f>
        <v>okay</v>
      </c>
      <c r="AL2249" t="str">
        <f>IF(aktives_Teilprojekt="Master","",IF(BTT[[#This Row],[Verantwortliches TP
(automatisch)]]=VLOOKUP(aktives_Teilprojekt,Teilprojekte[[Teilprojekte]:[Kürzel]],2,FALSE),"okay","Hauptprozess anderes TP"))</f>
        <v>okay</v>
      </c>
      <c r="AM2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9" s="10" t="str">
        <f>IFERROR(IF(BTT[[#This Row],[SAP-Modul
(Pflichtauswahl)]]&lt;&gt;VLOOKUP(BTT[[#This Row],[Verwendete Transaktion (Pflichtauswahl)]],Transaktionen[[Transaktionen]:[Modul]],3,FALSE),"Modul anders","okay"),"")</f>
        <v>Modul anders</v>
      </c>
      <c r="AP2249" s="10" t="str">
        <f>IFERROR(IF(COUNTIFS(BTT[Verwendete Transaktion (Pflichtauswahl)],BTT[[#This Row],[Verwendete Transaktion (Pflichtauswahl)]],BTT[SAP-Modul
(Pflichtauswahl)],"&lt;&gt;"&amp;BTT[[#This Row],[SAP-Modul
(Pflichtauswahl)]])&gt;0,"Modul anders","okay"),"")</f>
        <v>Modul anders</v>
      </c>
      <c r="AQ2249" s="10" t="str">
        <f>IFERROR(IF(COUNTIFS(BTT[Verwendete Transaktion (Pflichtauswahl)],BTT[[#This Row],[Verwendete Transaktion (Pflichtauswahl)]],BTT[Verantwortliches TP
(automatisch)],"&lt;&gt;"&amp;BTT[[#This Row],[Verantwortliches TP
(automatisch)]])&gt;0,"Transaktion mehrfach","okay"),"")</f>
        <v>okay</v>
      </c>
      <c r="AR2249" s="10" t="str">
        <f>IFERROR(IF(COUNTIFS(BTT[Verwendete Transaktion (Pflichtauswahl)],BTT[[#This Row],[Verwendete Transaktion (Pflichtauswahl)]],BTT[Verantwortliches TP
(automatisch)],"&lt;&gt;"&amp;VLOOKUP(aktives_Teilprojekt,Teilprojekte[[Teilprojekte]:[Kürzel]],2,FALSE))&gt;0,"Transaktion mehrfach","okay"),"")</f>
        <v>okay</v>
      </c>
      <c r="AS2249" s="10" t="s">
        <v>12976</v>
      </c>
      <c r="AT2249" s="10"/>
    </row>
    <row r="2250" spans="1:46" hidden="1" x14ac:dyDescent="0.25">
      <c r="A2250" s="14" t="str">
        <f>IFERROR(IF(BTT[[#This Row],[Lfd Nr. 
(aus konsolidierter Datei)]]&lt;&gt;"",BTT[[#This Row],[Lfd Nr. 
(aus konsolidierter Datei)]],VLOOKUP(aktives_Teilprojekt,Teilprojekte[[Teilprojekte]:[Kürzel]],2,FALSE)&amp;ROW(BTT[[#This Row],[Lfd Nr.
(automatisch)]])-2),"")</f>
        <v>FI2220</v>
      </c>
      <c r="B2250" s="15"/>
      <c r="C2250" s="15"/>
      <c r="E2250" s="10" t="str">
        <f>IFERROR(IF(NOT(BTT[[#This Row],[Manuelle Änderung des Verantwortliches TP
(Auswahl - bei Bedarf)]]=""),BTT[[#This Row],[Manuelle Änderung des Verantwortliches TP
(Auswahl - bei Bedarf)]],VLOOKUP(BTT[[#This Row],[Hauptprozess
(Pflichtauswahl)]],Hauptprozesse[],3,FALSE)),"")</f>
        <v>FI</v>
      </c>
      <c r="F2250" t="s">
        <v>3</v>
      </c>
      <c r="H2250" s="10" t="s">
        <v>576</v>
      </c>
      <c r="I2250" t="s">
        <v>3198</v>
      </c>
      <c r="J2250" s="10" t="str">
        <f>IFERROR(VLOOKUP(BTT[[#This Row],[Verwendete Transaktion (Pflichtauswahl)]],Transaktionen[[Transaktionen]:[Langtext]],2,FALSE),"")</f>
        <v>Bestellanforderung hinzufügen</v>
      </c>
      <c r="V2250" s="10" t="str">
        <f>IFERROR(VLOOKUP(BTT[[#This Row],[Verwendetes Formular
(Auswahl falls relevant)]],Formulare[[Formularbezeichnung]:[Formularname (technisch)]],2,FALSE),"")</f>
        <v/>
      </c>
      <c r="Y2250" s="4" t="s">
        <v>15066</v>
      </c>
      <c r="AK2250" s="10" t="str">
        <f>IF(BTT[[#This Row],[Subprozess
(optionale Auswahl)]]="","okay",IF(VLOOKUP(BTT[[#This Row],[Subprozess
(optionale Auswahl)]],BPML[[Subprozess]:[Zugeordneter Hauptprozess]],3,FALSE)=BTT[[#This Row],[Hauptprozess
(Pflichtauswahl)]],"okay","falscher Subprozess"))</f>
        <v>okay</v>
      </c>
      <c r="AL2250" t="str">
        <f>IF(aktives_Teilprojekt="Master","",IF(BTT[[#This Row],[Verantwortliches TP
(automatisch)]]=VLOOKUP(aktives_Teilprojekt,Teilprojekte[[Teilprojekte]:[Kürzel]],2,FALSE),"okay","Hauptprozess anderes TP"))</f>
        <v>okay</v>
      </c>
      <c r="AM2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0" s="10" t="str">
        <f>IFERROR(IF(BTT[[#This Row],[SAP-Modul
(Pflichtauswahl)]]&lt;&gt;VLOOKUP(BTT[[#This Row],[Verwendete Transaktion (Pflichtauswahl)]],Transaktionen[[Transaktionen]:[Modul]],3,FALSE),"Modul anders","okay"),"")</f>
        <v>Modul anders</v>
      </c>
      <c r="AP2250" s="10" t="str">
        <f>IFERROR(IF(COUNTIFS(BTT[Verwendete Transaktion (Pflichtauswahl)],BTT[[#This Row],[Verwendete Transaktion (Pflichtauswahl)]],BTT[SAP-Modul
(Pflichtauswahl)],"&lt;&gt;"&amp;BTT[[#This Row],[SAP-Modul
(Pflichtauswahl)]])&gt;0,"Modul anders","okay"),"")</f>
        <v>Modul anders</v>
      </c>
      <c r="AQ2250" s="10" t="str">
        <f>IFERROR(IF(COUNTIFS(BTT[Verwendete Transaktion (Pflichtauswahl)],BTT[[#This Row],[Verwendete Transaktion (Pflichtauswahl)]],BTT[Verantwortliches TP
(automatisch)],"&lt;&gt;"&amp;BTT[[#This Row],[Verantwortliches TP
(automatisch)]])&gt;0,"Transaktion mehrfach","okay"),"")</f>
        <v>okay</v>
      </c>
      <c r="AR2250" s="10" t="str">
        <f>IFERROR(IF(COUNTIFS(BTT[Verwendete Transaktion (Pflichtauswahl)],BTT[[#This Row],[Verwendete Transaktion (Pflichtauswahl)]],BTT[Verantwortliches TP
(automatisch)],"&lt;&gt;"&amp;VLOOKUP(aktives_Teilprojekt,Teilprojekte[[Teilprojekte]:[Kürzel]],2,FALSE))&gt;0,"Transaktion mehrfach","okay"),"")</f>
        <v>okay</v>
      </c>
      <c r="AS2250" s="10" t="s">
        <v>12977</v>
      </c>
      <c r="AT2250" s="10"/>
    </row>
    <row r="2251" spans="1:46" hidden="1" x14ac:dyDescent="0.25">
      <c r="A2251" s="14" t="str">
        <f>IFERROR(IF(BTT[[#This Row],[Lfd Nr. 
(aus konsolidierter Datei)]]&lt;&gt;"",BTT[[#This Row],[Lfd Nr. 
(aus konsolidierter Datei)]],VLOOKUP(aktives_Teilprojekt,Teilprojekte[[Teilprojekte]:[Kürzel]],2,FALSE)&amp;ROW(BTT[[#This Row],[Lfd Nr.
(automatisch)]])-2),"")</f>
        <v>FI2221</v>
      </c>
      <c r="B2251" s="15"/>
      <c r="C2251" s="15"/>
      <c r="E2251" s="10" t="str">
        <f>IFERROR(IF(NOT(BTT[[#This Row],[Manuelle Änderung des Verantwortliches TP
(Auswahl - bei Bedarf)]]=""),BTT[[#This Row],[Manuelle Änderung des Verantwortliches TP
(Auswahl - bei Bedarf)]],VLOOKUP(BTT[[#This Row],[Hauptprozess
(Pflichtauswahl)]],Hauptprozesse[],3,FALSE)),"")</f>
        <v>FI</v>
      </c>
      <c r="F2251" t="s">
        <v>3</v>
      </c>
      <c r="H2251" s="10" t="s">
        <v>576</v>
      </c>
      <c r="I2251" t="s">
        <v>3200</v>
      </c>
      <c r="J2251" s="10" t="str">
        <f>IFERROR(VLOOKUP(BTT[[#This Row],[Verwendete Transaktion (Pflichtauswahl)]],Transaktionen[[Transaktionen]:[Langtext]],2,FALSE),"")</f>
        <v>Bestellanforderung anlegen</v>
      </c>
      <c r="V2251" s="10" t="str">
        <f>IFERROR(VLOOKUP(BTT[[#This Row],[Verwendetes Formular
(Auswahl falls relevant)]],Formulare[[Formularbezeichnung]:[Formularname (technisch)]],2,FALSE),"")</f>
        <v/>
      </c>
      <c r="Y2251" s="4" t="s">
        <v>15066</v>
      </c>
      <c r="AK2251" s="10" t="str">
        <f>IF(BTT[[#This Row],[Subprozess
(optionale Auswahl)]]="","okay",IF(VLOOKUP(BTT[[#This Row],[Subprozess
(optionale Auswahl)]],BPML[[Subprozess]:[Zugeordneter Hauptprozess]],3,FALSE)=BTT[[#This Row],[Hauptprozess
(Pflichtauswahl)]],"okay","falscher Subprozess"))</f>
        <v>okay</v>
      </c>
      <c r="AL2251" t="str">
        <f>IF(aktives_Teilprojekt="Master","",IF(BTT[[#This Row],[Verantwortliches TP
(automatisch)]]=VLOOKUP(aktives_Teilprojekt,Teilprojekte[[Teilprojekte]:[Kürzel]],2,FALSE),"okay","Hauptprozess anderes TP"))</f>
        <v>okay</v>
      </c>
      <c r="AM2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1" s="10" t="str">
        <f>IFERROR(IF(BTT[[#This Row],[SAP-Modul
(Pflichtauswahl)]]&lt;&gt;VLOOKUP(BTT[[#This Row],[Verwendete Transaktion (Pflichtauswahl)]],Transaktionen[[Transaktionen]:[Modul]],3,FALSE),"Modul anders","okay"),"")</f>
        <v>Modul anders</v>
      </c>
      <c r="AP2251" s="10" t="str">
        <f>IFERROR(IF(COUNTIFS(BTT[Verwendete Transaktion (Pflichtauswahl)],BTT[[#This Row],[Verwendete Transaktion (Pflichtauswahl)]],BTT[SAP-Modul
(Pflichtauswahl)],"&lt;&gt;"&amp;BTT[[#This Row],[SAP-Modul
(Pflichtauswahl)]])&gt;0,"Modul anders","okay"),"")</f>
        <v>Modul anders</v>
      </c>
      <c r="AQ2251" s="10" t="str">
        <f>IFERROR(IF(COUNTIFS(BTT[Verwendete Transaktion (Pflichtauswahl)],BTT[[#This Row],[Verwendete Transaktion (Pflichtauswahl)]],BTT[Verantwortliches TP
(automatisch)],"&lt;&gt;"&amp;BTT[[#This Row],[Verantwortliches TP
(automatisch)]])&gt;0,"Transaktion mehrfach","okay"),"")</f>
        <v>okay</v>
      </c>
      <c r="AR2251" s="10" t="str">
        <f>IFERROR(IF(COUNTIFS(BTT[Verwendete Transaktion (Pflichtauswahl)],BTT[[#This Row],[Verwendete Transaktion (Pflichtauswahl)]],BTT[Verantwortliches TP
(automatisch)],"&lt;&gt;"&amp;VLOOKUP(aktives_Teilprojekt,Teilprojekte[[Teilprojekte]:[Kürzel]],2,FALSE))&gt;0,"Transaktion mehrfach","okay"),"")</f>
        <v>okay</v>
      </c>
      <c r="AS2251" s="10" t="s">
        <v>12978</v>
      </c>
      <c r="AT2251" s="10"/>
    </row>
    <row r="2252" spans="1:46" hidden="1" x14ac:dyDescent="0.25">
      <c r="A2252" s="14" t="str">
        <f>IFERROR(IF(BTT[[#This Row],[Lfd Nr. 
(aus konsolidierter Datei)]]&lt;&gt;"",BTT[[#This Row],[Lfd Nr. 
(aus konsolidierter Datei)]],VLOOKUP(aktives_Teilprojekt,Teilprojekte[[Teilprojekte]:[Kürzel]],2,FALSE)&amp;ROW(BTT[[#This Row],[Lfd Nr.
(automatisch)]])-2),"")</f>
        <v>FI2222</v>
      </c>
      <c r="B2252" s="15"/>
      <c r="C2252" s="15"/>
      <c r="E2252" s="10" t="str">
        <f>IFERROR(IF(NOT(BTT[[#This Row],[Manuelle Änderung des Verantwortliches TP
(Auswahl - bei Bedarf)]]=""),BTT[[#This Row],[Manuelle Änderung des Verantwortliches TP
(Auswahl - bei Bedarf)]],VLOOKUP(BTT[[#This Row],[Hauptprozess
(Pflichtauswahl)]],Hauptprozesse[],3,FALSE)),"")</f>
        <v>FI</v>
      </c>
      <c r="F2252" t="s">
        <v>3</v>
      </c>
      <c r="H2252" s="10" t="s">
        <v>576</v>
      </c>
      <c r="I2252" t="s">
        <v>3202</v>
      </c>
      <c r="J2252" s="10" t="str">
        <f>IFERROR(VLOOKUP(BTT[[#This Row],[Verwendete Transaktion (Pflichtauswahl)]],Transaktionen[[Transaktionen]:[Langtext]],2,FALSE),"")</f>
        <v>Bestellanforderung ändern</v>
      </c>
      <c r="V2252" s="10" t="str">
        <f>IFERROR(VLOOKUP(BTT[[#This Row],[Verwendetes Formular
(Auswahl falls relevant)]],Formulare[[Formularbezeichnung]:[Formularname (technisch)]],2,FALSE),"")</f>
        <v/>
      </c>
      <c r="Y2252" s="4" t="s">
        <v>15066</v>
      </c>
      <c r="AK2252" s="10" t="str">
        <f>IF(BTT[[#This Row],[Subprozess
(optionale Auswahl)]]="","okay",IF(VLOOKUP(BTT[[#This Row],[Subprozess
(optionale Auswahl)]],BPML[[Subprozess]:[Zugeordneter Hauptprozess]],3,FALSE)=BTT[[#This Row],[Hauptprozess
(Pflichtauswahl)]],"okay","falscher Subprozess"))</f>
        <v>okay</v>
      </c>
      <c r="AL2252" t="str">
        <f>IF(aktives_Teilprojekt="Master","",IF(BTT[[#This Row],[Verantwortliches TP
(automatisch)]]=VLOOKUP(aktives_Teilprojekt,Teilprojekte[[Teilprojekte]:[Kürzel]],2,FALSE),"okay","Hauptprozess anderes TP"))</f>
        <v>okay</v>
      </c>
      <c r="AM2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2" s="10" t="str">
        <f>IFERROR(IF(BTT[[#This Row],[SAP-Modul
(Pflichtauswahl)]]&lt;&gt;VLOOKUP(BTT[[#This Row],[Verwendete Transaktion (Pflichtauswahl)]],Transaktionen[[Transaktionen]:[Modul]],3,FALSE),"Modul anders","okay"),"")</f>
        <v>Modul anders</v>
      </c>
      <c r="AP2252" s="10" t="str">
        <f>IFERROR(IF(COUNTIFS(BTT[Verwendete Transaktion (Pflichtauswahl)],BTT[[#This Row],[Verwendete Transaktion (Pflichtauswahl)]],BTT[SAP-Modul
(Pflichtauswahl)],"&lt;&gt;"&amp;BTT[[#This Row],[SAP-Modul
(Pflichtauswahl)]])&gt;0,"Modul anders","okay"),"")</f>
        <v>Modul anders</v>
      </c>
      <c r="AQ2252" s="10" t="str">
        <f>IFERROR(IF(COUNTIFS(BTT[Verwendete Transaktion (Pflichtauswahl)],BTT[[#This Row],[Verwendete Transaktion (Pflichtauswahl)]],BTT[Verantwortliches TP
(automatisch)],"&lt;&gt;"&amp;BTT[[#This Row],[Verantwortliches TP
(automatisch)]])&gt;0,"Transaktion mehrfach","okay"),"")</f>
        <v>okay</v>
      </c>
      <c r="AR2252" s="10" t="str">
        <f>IFERROR(IF(COUNTIFS(BTT[Verwendete Transaktion (Pflichtauswahl)],BTT[[#This Row],[Verwendete Transaktion (Pflichtauswahl)]],BTT[Verantwortliches TP
(automatisch)],"&lt;&gt;"&amp;VLOOKUP(aktives_Teilprojekt,Teilprojekte[[Teilprojekte]:[Kürzel]],2,FALSE))&gt;0,"Transaktion mehrfach","okay"),"")</f>
        <v>okay</v>
      </c>
      <c r="AS2252" s="10" t="s">
        <v>12979</v>
      </c>
      <c r="AT2252" s="10"/>
    </row>
    <row r="2253" spans="1:46" hidden="1" x14ac:dyDescent="0.25">
      <c r="A2253" s="14" t="str">
        <f>IFERROR(IF(BTT[[#This Row],[Lfd Nr. 
(aus konsolidierter Datei)]]&lt;&gt;"",BTT[[#This Row],[Lfd Nr. 
(aus konsolidierter Datei)]],VLOOKUP(aktives_Teilprojekt,Teilprojekte[[Teilprojekte]:[Kürzel]],2,FALSE)&amp;ROW(BTT[[#This Row],[Lfd Nr.
(automatisch)]])-2),"")</f>
        <v>FI2223</v>
      </c>
      <c r="B2253" s="15"/>
      <c r="C2253" s="15"/>
      <c r="E2253" s="10" t="str">
        <f>IFERROR(IF(NOT(BTT[[#This Row],[Manuelle Änderung des Verantwortliches TP
(Auswahl - bei Bedarf)]]=""),BTT[[#This Row],[Manuelle Änderung des Verantwortliches TP
(Auswahl - bei Bedarf)]],VLOOKUP(BTT[[#This Row],[Hauptprozess
(Pflichtauswahl)]],Hauptprozesse[],3,FALSE)),"")</f>
        <v>FI</v>
      </c>
      <c r="F2253" t="s">
        <v>3</v>
      </c>
      <c r="H2253" s="10" t="s">
        <v>576</v>
      </c>
      <c r="I2253" t="s">
        <v>3204</v>
      </c>
      <c r="J2253" s="10" t="str">
        <f>IFERROR(VLOOKUP(BTT[[#This Row],[Verwendete Transaktion (Pflichtauswahl)]],Transaktionen[[Transaktionen]:[Langtext]],2,FALSE),"")</f>
        <v>Bestellanforderung ändern</v>
      </c>
      <c r="V2253" s="10" t="str">
        <f>IFERROR(VLOOKUP(BTT[[#This Row],[Verwendetes Formular
(Auswahl falls relevant)]],Formulare[[Formularbezeichnung]:[Formularname (technisch)]],2,FALSE),"")</f>
        <v/>
      </c>
      <c r="Y2253" s="4" t="s">
        <v>15066</v>
      </c>
      <c r="AK2253" s="10" t="str">
        <f>IF(BTT[[#This Row],[Subprozess
(optionale Auswahl)]]="","okay",IF(VLOOKUP(BTT[[#This Row],[Subprozess
(optionale Auswahl)]],BPML[[Subprozess]:[Zugeordneter Hauptprozess]],3,FALSE)=BTT[[#This Row],[Hauptprozess
(Pflichtauswahl)]],"okay","falscher Subprozess"))</f>
        <v>okay</v>
      </c>
      <c r="AL2253" t="str">
        <f>IF(aktives_Teilprojekt="Master","",IF(BTT[[#This Row],[Verantwortliches TP
(automatisch)]]=VLOOKUP(aktives_Teilprojekt,Teilprojekte[[Teilprojekte]:[Kürzel]],2,FALSE),"okay","Hauptprozess anderes TP"))</f>
        <v>okay</v>
      </c>
      <c r="AM2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3" s="10" t="str">
        <f>IFERROR(IF(BTT[[#This Row],[SAP-Modul
(Pflichtauswahl)]]&lt;&gt;VLOOKUP(BTT[[#This Row],[Verwendete Transaktion (Pflichtauswahl)]],Transaktionen[[Transaktionen]:[Modul]],3,FALSE),"Modul anders","okay"),"")</f>
        <v>Modul anders</v>
      </c>
      <c r="AP2253" s="10" t="str">
        <f>IFERROR(IF(COUNTIFS(BTT[Verwendete Transaktion (Pflichtauswahl)],BTT[[#This Row],[Verwendete Transaktion (Pflichtauswahl)]],BTT[SAP-Modul
(Pflichtauswahl)],"&lt;&gt;"&amp;BTT[[#This Row],[SAP-Modul
(Pflichtauswahl)]])&gt;0,"Modul anders","okay"),"")</f>
        <v>Modul anders</v>
      </c>
      <c r="AQ2253" s="10" t="str">
        <f>IFERROR(IF(COUNTIFS(BTT[Verwendete Transaktion (Pflichtauswahl)],BTT[[#This Row],[Verwendete Transaktion (Pflichtauswahl)]],BTT[Verantwortliches TP
(automatisch)],"&lt;&gt;"&amp;BTT[[#This Row],[Verantwortliches TP
(automatisch)]])&gt;0,"Transaktion mehrfach","okay"),"")</f>
        <v>okay</v>
      </c>
      <c r="AR2253" s="10" t="str">
        <f>IFERROR(IF(COUNTIFS(BTT[Verwendete Transaktion (Pflichtauswahl)],BTT[[#This Row],[Verwendete Transaktion (Pflichtauswahl)]],BTT[Verantwortliches TP
(automatisch)],"&lt;&gt;"&amp;VLOOKUP(aktives_Teilprojekt,Teilprojekte[[Teilprojekte]:[Kürzel]],2,FALSE))&gt;0,"Transaktion mehrfach","okay"),"")</f>
        <v>okay</v>
      </c>
      <c r="AS2253" s="10" t="s">
        <v>12980</v>
      </c>
      <c r="AT2253" s="10"/>
    </row>
    <row r="2254" spans="1:46" hidden="1" x14ac:dyDescent="0.25">
      <c r="A2254" s="14" t="str">
        <f>IFERROR(IF(BTT[[#This Row],[Lfd Nr. 
(aus konsolidierter Datei)]]&lt;&gt;"",BTT[[#This Row],[Lfd Nr. 
(aus konsolidierter Datei)]],VLOOKUP(aktives_Teilprojekt,Teilprojekte[[Teilprojekte]:[Kürzel]],2,FALSE)&amp;ROW(BTT[[#This Row],[Lfd Nr.
(automatisch)]])-2),"")</f>
        <v>FI2224</v>
      </c>
      <c r="B2254" s="15"/>
      <c r="C2254" s="15"/>
      <c r="E2254" s="10" t="str">
        <f>IFERROR(IF(NOT(BTT[[#This Row],[Manuelle Änderung des Verantwortliches TP
(Auswahl - bei Bedarf)]]=""),BTT[[#This Row],[Manuelle Änderung des Verantwortliches TP
(Auswahl - bei Bedarf)]],VLOOKUP(BTT[[#This Row],[Hauptprozess
(Pflichtauswahl)]],Hauptprozesse[],3,FALSE)),"")</f>
        <v>FI</v>
      </c>
      <c r="F2254" t="s">
        <v>3</v>
      </c>
      <c r="H2254" s="10" t="s">
        <v>576</v>
      </c>
      <c r="I2254" t="s">
        <v>3205</v>
      </c>
      <c r="J2254" s="10" t="str">
        <f>IFERROR(VLOOKUP(BTT[[#This Row],[Verwendete Transaktion (Pflichtauswahl)]],Transaktionen[[Transaktionen]:[Langtext]],2,FALSE),"")</f>
        <v>Bestellanforderung anzeigen</v>
      </c>
      <c r="V2254" s="10" t="str">
        <f>IFERROR(VLOOKUP(BTT[[#This Row],[Verwendetes Formular
(Auswahl falls relevant)]],Formulare[[Formularbezeichnung]:[Formularname (technisch)]],2,FALSE),"")</f>
        <v/>
      </c>
      <c r="Y2254" s="4" t="s">
        <v>15066</v>
      </c>
      <c r="AK2254" s="10" t="str">
        <f>IF(BTT[[#This Row],[Subprozess
(optionale Auswahl)]]="","okay",IF(VLOOKUP(BTT[[#This Row],[Subprozess
(optionale Auswahl)]],BPML[[Subprozess]:[Zugeordneter Hauptprozess]],3,FALSE)=BTT[[#This Row],[Hauptprozess
(Pflichtauswahl)]],"okay","falscher Subprozess"))</f>
        <v>okay</v>
      </c>
      <c r="AL2254" t="str">
        <f>IF(aktives_Teilprojekt="Master","",IF(BTT[[#This Row],[Verantwortliches TP
(automatisch)]]=VLOOKUP(aktives_Teilprojekt,Teilprojekte[[Teilprojekte]:[Kürzel]],2,FALSE),"okay","Hauptprozess anderes TP"))</f>
        <v>okay</v>
      </c>
      <c r="AM2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4" s="10" t="str">
        <f>IFERROR(IF(BTT[[#This Row],[SAP-Modul
(Pflichtauswahl)]]&lt;&gt;VLOOKUP(BTT[[#This Row],[Verwendete Transaktion (Pflichtauswahl)]],Transaktionen[[Transaktionen]:[Modul]],3,FALSE),"Modul anders","okay"),"")</f>
        <v>Modul anders</v>
      </c>
      <c r="AP2254" s="10" t="str">
        <f>IFERROR(IF(COUNTIFS(BTT[Verwendete Transaktion (Pflichtauswahl)],BTT[[#This Row],[Verwendete Transaktion (Pflichtauswahl)]],BTT[SAP-Modul
(Pflichtauswahl)],"&lt;&gt;"&amp;BTT[[#This Row],[SAP-Modul
(Pflichtauswahl)]])&gt;0,"Modul anders","okay"),"")</f>
        <v>Modul anders</v>
      </c>
      <c r="AQ2254" s="10" t="str">
        <f>IFERROR(IF(COUNTIFS(BTT[Verwendete Transaktion (Pflichtauswahl)],BTT[[#This Row],[Verwendete Transaktion (Pflichtauswahl)]],BTT[Verantwortliches TP
(automatisch)],"&lt;&gt;"&amp;BTT[[#This Row],[Verantwortliches TP
(automatisch)]])&gt;0,"Transaktion mehrfach","okay"),"")</f>
        <v>okay</v>
      </c>
      <c r="AR2254" s="10" t="str">
        <f>IFERROR(IF(COUNTIFS(BTT[Verwendete Transaktion (Pflichtauswahl)],BTT[[#This Row],[Verwendete Transaktion (Pflichtauswahl)]],BTT[Verantwortliches TP
(automatisch)],"&lt;&gt;"&amp;VLOOKUP(aktives_Teilprojekt,Teilprojekte[[Teilprojekte]:[Kürzel]],2,FALSE))&gt;0,"Transaktion mehrfach","okay"),"")</f>
        <v>okay</v>
      </c>
      <c r="AS2254" s="10" t="s">
        <v>12981</v>
      </c>
      <c r="AT2254" s="10"/>
    </row>
    <row r="2255" spans="1:46" hidden="1" x14ac:dyDescent="0.25">
      <c r="A2255" s="14" t="str">
        <f>IFERROR(IF(BTT[[#This Row],[Lfd Nr. 
(aus konsolidierter Datei)]]&lt;&gt;"",BTT[[#This Row],[Lfd Nr. 
(aus konsolidierter Datei)]],VLOOKUP(aktives_Teilprojekt,Teilprojekte[[Teilprojekte]:[Kürzel]],2,FALSE)&amp;ROW(BTT[[#This Row],[Lfd Nr.
(automatisch)]])-2),"")</f>
        <v>FI2225</v>
      </c>
      <c r="B2255" s="15"/>
      <c r="C2255" s="15"/>
      <c r="E2255" s="10" t="str">
        <f>IFERROR(IF(NOT(BTT[[#This Row],[Manuelle Änderung des Verantwortliches TP
(Auswahl - bei Bedarf)]]=""),BTT[[#This Row],[Manuelle Änderung des Verantwortliches TP
(Auswahl - bei Bedarf)]],VLOOKUP(BTT[[#This Row],[Hauptprozess
(Pflichtauswahl)]],Hauptprozesse[],3,FALSE)),"")</f>
        <v>FI</v>
      </c>
      <c r="F2255" t="s">
        <v>3</v>
      </c>
      <c r="H2255" s="10" t="s">
        <v>576</v>
      </c>
      <c r="I2255" t="s">
        <v>3206</v>
      </c>
      <c r="J2255" s="10" t="str">
        <f>IFERROR(VLOOKUP(BTT[[#This Row],[Verwendete Transaktion (Pflichtauswahl)]],Transaktionen[[Transaktionen]:[Langtext]],2,FALSE),"")</f>
        <v>Bestellanforderung anzeigen</v>
      </c>
      <c r="V2255" s="10" t="str">
        <f>IFERROR(VLOOKUP(BTT[[#This Row],[Verwendetes Formular
(Auswahl falls relevant)]],Formulare[[Formularbezeichnung]:[Formularname (technisch)]],2,FALSE),"")</f>
        <v/>
      </c>
      <c r="Y2255" s="4" t="s">
        <v>15066</v>
      </c>
      <c r="AK2255" s="10" t="str">
        <f>IF(BTT[[#This Row],[Subprozess
(optionale Auswahl)]]="","okay",IF(VLOOKUP(BTT[[#This Row],[Subprozess
(optionale Auswahl)]],BPML[[Subprozess]:[Zugeordneter Hauptprozess]],3,FALSE)=BTT[[#This Row],[Hauptprozess
(Pflichtauswahl)]],"okay","falscher Subprozess"))</f>
        <v>okay</v>
      </c>
      <c r="AL2255" t="str">
        <f>IF(aktives_Teilprojekt="Master","",IF(BTT[[#This Row],[Verantwortliches TP
(automatisch)]]=VLOOKUP(aktives_Teilprojekt,Teilprojekte[[Teilprojekte]:[Kürzel]],2,FALSE),"okay","Hauptprozess anderes TP"))</f>
        <v>okay</v>
      </c>
      <c r="AM2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5" s="10" t="str">
        <f>IFERROR(IF(BTT[[#This Row],[SAP-Modul
(Pflichtauswahl)]]&lt;&gt;VLOOKUP(BTT[[#This Row],[Verwendete Transaktion (Pflichtauswahl)]],Transaktionen[[Transaktionen]:[Modul]],3,FALSE),"Modul anders","okay"),"")</f>
        <v>Modul anders</v>
      </c>
      <c r="AP2255" s="10" t="str">
        <f>IFERROR(IF(COUNTIFS(BTT[Verwendete Transaktion (Pflichtauswahl)],BTT[[#This Row],[Verwendete Transaktion (Pflichtauswahl)]],BTT[SAP-Modul
(Pflichtauswahl)],"&lt;&gt;"&amp;BTT[[#This Row],[SAP-Modul
(Pflichtauswahl)]])&gt;0,"Modul anders","okay"),"")</f>
        <v>Modul anders</v>
      </c>
      <c r="AQ2255" s="10" t="str">
        <f>IFERROR(IF(COUNTIFS(BTT[Verwendete Transaktion (Pflichtauswahl)],BTT[[#This Row],[Verwendete Transaktion (Pflichtauswahl)]],BTT[Verantwortliches TP
(automatisch)],"&lt;&gt;"&amp;BTT[[#This Row],[Verantwortliches TP
(automatisch)]])&gt;0,"Transaktion mehrfach","okay"),"")</f>
        <v>okay</v>
      </c>
      <c r="AR2255" s="10" t="str">
        <f>IFERROR(IF(COUNTIFS(BTT[Verwendete Transaktion (Pflichtauswahl)],BTT[[#This Row],[Verwendete Transaktion (Pflichtauswahl)]],BTT[Verantwortliches TP
(automatisch)],"&lt;&gt;"&amp;VLOOKUP(aktives_Teilprojekt,Teilprojekte[[Teilprojekte]:[Kürzel]],2,FALSE))&gt;0,"Transaktion mehrfach","okay"),"")</f>
        <v>okay</v>
      </c>
      <c r="AS2255" s="10" t="s">
        <v>12982</v>
      </c>
      <c r="AT2255" s="10"/>
    </row>
    <row r="2256" spans="1:46" hidden="1" x14ac:dyDescent="0.25">
      <c r="A2256" s="14" t="str">
        <f>IFERROR(IF(BTT[[#This Row],[Lfd Nr. 
(aus konsolidierter Datei)]]&lt;&gt;"",BTT[[#This Row],[Lfd Nr. 
(aus konsolidierter Datei)]],VLOOKUP(aktives_Teilprojekt,Teilprojekte[[Teilprojekte]:[Kürzel]],2,FALSE)&amp;ROW(BTT[[#This Row],[Lfd Nr.
(automatisch)]])-2),"")</f>
        <v>FI2226</v>
      </c>
      <c r="B2256" s="15"/>
      <c r="C2256" s="15"/>
      <c r="E2256" s="10" t="str">
        <f>IFERROR(IF(NOT(BTT[[#This Row],[Manuelle Änderung des Verantwortliches TP
(Auswahl - bei Bedarf)]]=""),BTT[[#This Row],[Manuelle Änderung des Verantwortliches TP
(Auswahl - bei Bedarf)]],VLOOKUP(BTT[[#This Row],[Hauptprozess
(Pflichtauswahl)]],Hauptprozesse[],3,FALSE)),"")</f>
        <v>FI</v>
      </c>
      <c r="F2256" t="s">
        <v>3</v>
      </c>
      <c r="H2256" s="10" t="s">
        <v>576</v>
      </c>
      <c r="I2256" t="s">
        <v>3207</v>
      </c>
      <c r="J2256" s="10" t="str">
        <f>IFERROR(VLOOKUP(BTT[[#This Row],[Verwendete Transaktion (Pflichtauswahl)]],Transaktionen[[Transaktionen]:[Langtext]],2,FALSE),"")</f>
        <v>Bestellanforderung freigeben</v>
      </c>
      <c r="V2256" s="10" t="str">
        <f>IFERROR(VLOOKUP(BTT[[#This Row],[Verwendetes Formular
(Auswahl falls relevant)]],Formulare[[Formularbezeichnung]:[Formularname (technisch)]],2,FALSE),"")</f>
        <v/>
      </c>
      <c r="Y2256" s="4" t="s">
        <v>15066</v>
      </c>
      <c r="AK2256" s="10" t="str">
        <f>IF(BTT[[#This Row],[Subprozess
(optionale Auswahl)]]="","okay",IF(VLOOKUP(BTT[[#This Row],[Subprozess
(optionale Auswahl)]],BPML[[Subprozess]:[Zugeordneter Hauptprozess]],3,FALSE)=BTT[[#This Row],[Hauptprozess
(Pflichtauswahl)]],"okay","falscher Subprozess"))</f>
        <v>okay</v>
      </c>
      <c r="AL2256" t="str">
        <f>IF(aktives_Teilprojekt="Master","",IF(BTT[[#This Row],[Verantwortliches TP
(automatisch)]]=VLOOKUP(aktives_Teilprojekt,Teilprojekte[[Teilprojekte]:[Kürzel]],2,FALSE),"okay","Hauptprozess anderes TP"))</f>
        <v>okay</v>
      </c>
      <c r="AM2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6" s="10" t="str">
        <f>IFERROR(IF(BTT[[#This Row],[SAP-Modul
(Pflichtauswahl)]]&lt;&gt;VLOOKUP(BTT[[#This Row],[Verwendete Transaktion (Pflichtauswahl)]],Transaktionen[[Transaktionen]:[Modul]],3,FALSE),"Modul anders","okay"),"")</f>
        <v>Modul anders</v>
      </c>
      <c r="AP2256" s="10" t="str">
        <f>IFERROR(IF(COUNTIFS(BTT[Verwendete Transaktion (Pflichtauswahl)],BTT[[#This Row],[Verwendete Transaktion (Pflichtauswahl)]],BTT[SAP-Modul
(Pflichtauswahl)],"&lt;&gt;"&amp;BTT[[#This Row],[SAP-Modul
(Pflichtauswahl)]])&gt;0,"Modul anders","okay"),"")</f>
        <v>Modul anders</v>
      </c>
      <c r="AQ2256" s="10" t="str">
        <f>IFERROR(IF(COUNTIFS(BTT[Verwendete Transaktion (Pflichtauswahl)],BTT[[#This Row],[Verwendete Transaktion (Pflichtauswahl)]],BTT[Verantwortliches TP
(automatisch)],"&lt;&gt;"&amp;BTT[[#This Row],[Verantwortliches TP
(automatisch)]])&gt;0,"Transaktion mehrfach","okay"),"")</f>
        <v>okay</v>
      </c>
      <c r="AR2256" s="10" t="str">
        <f>IFERROR(IF(COUNTIFS(BTT[Verwendete Transaktion (Pflichtauswahl)],BTT[[#This Row],[Verwendete Transaktion (Pflichtauswahl)]],BTT[Verantwortliches TP
(automatisch)],"&lt;&gt;"&amp;VLOOKUP(aktives_Teilprojekt,Teilprojekte[[Teilprojekte]:[Kürzel]],2,FALSE))&gt;0,"Transaktion mehrfach","okay"),"")</f>
        <v>okay</v>
      </c>
      <c r="AS2256" s="10" t="s">
        <v>12983</v>
      </c>
      <c r="AT2256" s="10"/>
    </row>
    <row r="2257" spans="1:46" hidden="1" x14ac:dyDescent="0.25">
      <c r="A2257" s="14" t="str">
        <f>IFERROR(IF(BTT[[#This Row],[Lfd Nr. 
(aus konsolidierter Datei)]]&lt;&gt;"",BTT[[#This Row],[Lfd Nr. 
(aus konsolidierter Datei)]],VLOOKUP(aktives_Teilprojekt,Teilprojekte[[Teilprojekte]:[Kürzel]],2,FALSE)&amp;ROW(BTT[[#This Row],[Lfd Nr.
(automatisch)]])-2),"")</f>
        <v>FI2227</v>
      </c>
      <c r="B2257" s="15"/>
      <c r="C2257" s="15"/>
      <c r="E2257" s="10" t="str">
        <f>IFERROR(IF(NOT(BTT[[#This Row],[Manuelle Änderung des Verantwortliches TP
(Auswahl - bei Bedarf)]]=""),BTT[[#This Row],[Manuelle Änderung des Verantwortliches TP
(Auswahl - bei Bedarf)]],VLOOKUP(BTT[[#This Row],[Hauptprozess
(Pflichtauswahl)]],Hauptprozesse[],3,FALSE)),"")</f>
        <v>FI</v>
      </c>
      <c r="F2257" t="s">
        <v>3</v>
      </c>
      <c r="H2257" s="10" t="s">
        <v>576</v>
      </c>
      <c r="I2257" t="s">
        <v>3209</v>
      </c>
      <c r="J2257" s="10" t="str">
        <f>IFERROR(VLOOKUP(BTT[[#This Row],[Verwendete Transaktion (Pflichtauswahl)]],Transaktionen[[Transaktionen]:[Langtext]],2,FALSE),"")</f>
        <v>Bestellanforderung freigeben</v>
      </c>
      <c r="V2257" s="10" t="str">
        <f>IFERROR(VLOOKUP(BTT[[#This Row],[Verwendetes Formular
(Auswahl falls relevant)]],Formulare[[Formularbezeichnung]:[Formularname (technisch)]],2,FALSE),"")</f>
        <v/>
      </c>
      <c r="Y2257" s="4" t="s">
        <v>15066</v>
      </c>
      <c r="AK2257" s="10" t="str">
        <f>IF(BTT[[#This Row],[Subprozess
(optionale Auswahl)]]="","okay",IF(VLOOKUP(BTT[[#This Row],[Subprozess
(optionale Auswahl)]],BPML[[Subprozess]:[Zugeordneter Hauptprozess]],3,FALSE)=BTT[[#This Row],[Hauptprozess
(Pflichtauswahl)]],"okay","falscher Subprozess"))</f>
        <v>okay</v>
      </c>
      <c r="AL2257" t="str">
        <f>IF(aktives_Teilprojekt="Master","",IF(BTT[[#This Row],[Verantwortliches TP
(automatisch)]]=VLOOKUP(aktives_Teilprojekt,Teilprojekte[[Teilprojekte]:[Kürzel]],2,FALSE),"okay","Hauptprozess anderes TP"))</f>
        <v>okay</v>
      </c>
      <c r="AM2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7" s="10" t="str">
        <f>IFERROR(IF(BTT[[#This Row],[SAP-Modul
(Pflichtauswahl)]]&lt;&gt;VLOOKUP(BTT[[#This Row],[Verwendete Transaktion (Pflichtauswahl)]],Transaktionen[[Transaktionen]:[Modul]],3,FALSE),"Modul anders","okay"),"")</f>
        <v>Modul anders</v>
      </c>
      <c r="AP2257" s="10" t="str">
        <f>IFERROR(IF(COUNTIFS(BTT[Verwendete Transaktion (Pflichtauswahl)],BTT[[#This Row],[Verwendete Transaktion (Pflichtauswahl)]],BTT[SAP-Modul
(Pflichtauswahl)],"&lt;&gt;"&amp;BTT[[#This Row],[SAP-Modul
(Pflichtauswahl)]])&gt;0,"Modul anders","okay"),"")</f>
        <v>Modul anders</v>
      </c>
      <c r="AQ2257" s="10" t="str">
        <f>IFERROR(IF(COUNTIFS(BTT[Verwendete Transaktion (Pflichtauswahl)],BTT[[#This Row],[Verwendete Transaktion (Pflichtauswahl)]],BTT[Verantwortliches TP
(automatisch)],"&lt;&gt;"&amp;BTT[[#This Row],[Verantwortliches TP
(automatisch)]])&gt;0,"Transaktion mehrfach","okay"),"")</f>
        <v>okay</v>
      </c>
      <c r="AR2257" s="10" t="str">
        <f>IFERROR(IF(COUNTIFS(BTT[Verwendete Transaktion (Pflichtauswahl)],BTT[[#This Row],[Verwendete Transaktion (Pflichtauswahl)]],BTT[Verantwortliches TP
(automatisch)],"&lt;&gt;"&amp;VLOOKUP(aktives_Teilprojekt,Teilprojekte[[Teilprojekte]:[Kürzel]],2,FALSE))&gt;0,"Transaktion mehrfach","okay"),"")</f>
        <v>okay</v>
      </c>
      <c r="AS2257" s="10" t="s">
        <v>12984</v>
      </c>
      <c r="AT2257" s="10"/>
    </row>
    <row r="2258" spans="1:46" hidden="1" x14ac:dyDescent="0.25">
      <c r="A2258" s="14" t="str">
        <f>IFERROR(IF(BTT[[#This Row],[Lfd Nr. 
(aus konsolidierter Datei)]]&lt;&gt;"",BTT[[#This Row],[Lfd Nr. 
(aus konsolidierter Datei)]],VLOOKUP(aktives_Teilprojekt,Teilprojekte[[Teilprojekte]:[Kürzel]],2,FALSE)&amp;ROW(BTT[[#This Row],[Lfd Nr.
(automatisch)]])-2),"")</f>
        <v>FI2228</v>
      </c>
      <c r="B2258" s="15"/>
      <c r="C2258" s="15"/>
      <c r="E2258" s="10" t="str">
        <f>IFERROR(IF(NOT(BTT[[#This Row],[Manuelle Änderung des Verantwortliches TP
(Auswahl - bei Bedarf)]]=""),BTT[[#This Row],[Manuelle Änderung des Verantwortliches TP
(Auswahl - bei Bedarf)]],VLOOKUP(BTT[[#This Row],[Hauptprozess
(Pflichtauswahl)]],Hauptprozesse[],3,FALSE)),"")</f>
        <v>FI</v>
      </c>
      <c r="F2258" t="s">
        <v>3</v>
      </c>
      <c r="H2258" s="10" t="s">
        <v>576</v>
      </c>
      <c r="I2258" t="s">
        <v>3210</v>
      </c>
      <c r="J2258" s="10" t="str">
        <f>IFERROR(VLOOKUP(BTT[[#This Row],[Verwendete Transaktion (Pflichtauswahl)]],Transaktionen[[Transaktionen]:[Langtext]],2,FALSE),"")</f>
        <v>Sammelfreigabe Bestellanforderungen</v>
      </c>
      <c r="V2258" s="10" t="str">
        <f>IFERROR(VLOOKUP(BTT[[#This Row],[Verwendetes Formular
(Auswahl falls relevant)]],Formulare[[Formularbezeichnung]:[Formularname (technisch)]],2,FALSE),"")</f>
        <v/>
      </c>
      <c r="Y2258" s="4" t="s">
        <v>15066</v>
      </c>
      <c r="AK2258" s="10" t="str">
        <f>IF(BTT[[#This Row],[Subprozess
(optionale Auswahl)]]="","okay",IF(VLOOKUP(BTT[[#This Row],[Subprozess
(optionale Auswahl)]],BPML[[Subprozess]:[Zugeordneter Hauptprozess]],3,FALSE)=BTT[[#This Row],[Hauptprozess
(Pflichtauswahl)]],"okay","falscher Subprozess"))</f>
        <v>okay</v>
      </c>
      <c r="AL2258" t="str">
        <f>IF(aktives_Teilprojekt="Master","",IF(BTT[[#This Row],[Verantwortliches TP
(automatisch)]]=VLOOKUP(aktives_Teilprojekt,Teilprojekte[[Teilprojekte]:[Kürzel]],2,FALSE),"okay","Hauptprozess anderes TP"))</f>
        <v>okay</v>
      </c>
      <c r="AM2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8" s="10" t="str">
        <f>IFERROR(IF(BTT[[#This Row],[SAP-Modul
(Pflichtauswahl)]]&lt;&gt;VLOOKUP(BTT[[#This Row],[Verwendete Transaktion (Pflichtauswahl)]],Transaktionen[[Transaktionen]:[Modul]],3,FALSE),"Modul anders","okay"),"")</f>
        <v>Modul anders</v>
      </c>
      <c r="AP2258" s="10" t="str">
        <f>IFERROR(IF(COUNTIFS(BTT[Verwendete Transaktion (Pflichtauswahl)],BTT[[#This Row],[Verwendete Transaktion (Pflichtauswahl)]],BTT[SAP-Modul
(Pflichtauswahl)],"&lt;&gt;"&amp;BTT[[#This Row],[SAP-Modul
(Pflichtauswahl)]])&gt;0,"Modul anders","okay"),"")</f>
        <v>Modul anders</v>
      </c>
      <c r="AQ2258" s="10" t="str">
        <f>IFERROR(IF(COUNTIFS(BTT[Verwendete Transaktion (Pflichtauswahl)],BTT[[#This Row],[Verwendete Transaktion (Pflichtauswahl)]],BTT[Verantwortliches TP
(automatisch)],"&lt;&gt;"&amp;BTT[[#This Row],[Verantwortliches TP
(automatisch)]])&gt;0,"Transaktion mehrfach","okay"),"")</f>
        <v>okay</v>
      </c>
      <c r="AR2258" s="10" t="str">
        <f>IFERROR(IF(COUNTIFS(BTT[Verwendete Transaktion (Pflichtauswahl)],BTT[[#This Row],[Verwendete Transaktion (Pflichtauswahl)]],BTT[Verantwortliches TP
(automatisch)],"&lt;&gt;"&amp;VLOOKUP(aktives_Teilprojekt,Teilprojekte[[Teilprojekte]:[Kürzel]],2,FALSE))&gt;0,"Transaktion mehrfach","okay"),"")</f>
        <v>okay</v>
      </c>
      <c r="AS2258" s="10" t="s">
        <v>12985</v>
      </c>
      <c r="AT2258" s="10"/>
    </row>
    <row r="2259" spans="1:46" hidden="1" x14ac:dyDescent="0.25">
      <c r="A2259" s="14" t="str">
        <f>IFERROR(IF(BTT[[#This Row],[Lfd Nr. 
(aus konsolidierter Datei)]]&lt;&gt;"",BTT[[#This Row],[Lfd Nr. 
(aus konsolidierter Datei)]],VLOOKUP(aktives_Teilprojekt,Teilprojekte[[Teilprojekte]:[Kürzel]],2,FALSE)&amp;ROW(BTT[[#This Row],[Lfd Nr.
(automatisch)]])-2),"")</f>
        <v>FI2229</v>
      </c>
      <c r="B2259" s="15"/>
      <c r="C2259" s="15"/>
      <c r="E2259" s="10" t="str">
        <f>IFERROR(IF(NOT(BTT[[#This Row],[Manuelle Änderung des Verantwortliches TP
(Auswahl - bei Bedarf)]]=""),BTT[[#This Row],[Manuelle Änderung des Verantwortliches TP
(Auswahl - bei Bedarf)]],VLOOKUP(BTT[[#This Row],[Hauptprozess
(Pflichtauswahl)]],Hauptprozesse[],3,FALSE)),"")</f>
        <v>FI</v>
      </c>
      <c r="F2259" t="s">
        <v>3</v>
      </c>
      <c r="H2259" s="10" t="s">
        <v>576</v>
      </c>
      <c r="I2259" t="s">
        <v>3212</v>
      </c>
      <c r="J2259" s="10" t="str">
        <f>IFERROR(VLOOKUP(BTT[[#This Row],[Verwendete Transaktion (Pflichtauswahl)]],Transaktionen[[Transaktionen]:[Langtext]],2,FALSE),"")</f>
        <v>Bezugsquelle zu Bestellanf. zuordnen</v>
      </c>
      <c r="V2259" s="10" t="str">
        <f>IFERROR(VLOOKUP(BTT[[#This Row],[Verwendetes Formular
(Auswahl falls relevant)]],Formulare[[Formularbezeichnung]:[Formularname (technisch)]],2,FALSE),"")</f>
        <v/>
      </c>
      <c r="Y2259" s="4" t="s">
        <v>15066</v>
      </c>
      <c r="AK2259" s="10" t="str">
        <f>IF(BTT[[#This Row],[Subprozess
(optionale Auswahl)]]="","okay",IF(VLOOKUP(BTT[[#This Row],[Subprozess
(optionale Auswahl)]],BPML[[Subprozess]:[Zugeordneter Hauptprozess]],3,FALSE)=BTT[[#This Row],[Hauptprozess
(Pflichtauswahl)]],"okay","falscher Subprozess"))</f>
        <v>okay</v>
      </c>
      <c r="AL2259" t="str">
        <f>IF(aktives_Teilprojekt="Master","",IF(BTT[[#This Row],[Verantwortliches TP
(automatisch)]]=VLOOKUP(aktives_Teilprojekt,Teilprojekte[[Teilprojekte]:[Kürzel]],2,FALSE),"okay","Hauptprozess anderes TP"))</f>
        <v>okay</v>
      </c>
      <c r="AM2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9" s="10" t="str">
        <f>IFERROR(IF(BTT[[#This Row],[SAP-Modul
(Pflichtauswahl)]]&lt;&gt;VLOOKUP(BTT[[#This Row],[Verwendete Transaktion (Pflichtauswahl)]],Transaktionen[[Transaktionen]:[Modul]],3,FALSE),"Modul anders","okay"),"")</f>
        <v>Modul anders</v>
      </c>
      <c r="AP2259" s="10" t="str">
        <f>IFERROR(IF(COUNTIFS(BTT[Verwendete Transaktion (Pflichtauswahl)],BTT[[#This Row],[Verwendete Transaktion (Pflichtauswahl)]],BTT[SAP-Modul
(Pflichtauswahl)],"&lt;&gt;"&amp;BTT[[#This Row],[SAP-Modul
(Pflichtauswahl)]])&gt;0,"Modul anders","okay"),"")</f>
        <v>Modul anders</v>
      </c>
      <c r="AQ2259" s="10" t="str">
        <f>IFERROR(IF(COUNTIFS(BTT[Verwendete Transaktion (Pflichtauswahl)],BTT[[#This Row],[Verwendete Transaktion (Pflichtauswahl)]],BTT[Verantwortliches TP
(automatisch)],"&lt;&gt;"&amp;BTT[[#This Row],[Verantwortliches TP
(automatisch)]])&gt;0,"Transaktion mehrfach","okay"),"")</f>
        <v>okay</v>
      </c>
      <c r="AR2259" s="10" t="str">
        <f>IFERROR(IF(COUNTIFS(BTT[Verwendete Transaktion (Pflichtauswahl)],BTT[[#This Row],[Verwendete Transaktion (Pflichtauswahl)]],BTT[Verantwortliches TP
(automatisch)],"&lt;&gt;"&amp;VLOOKUP(aktives_Teilprojekt,Teilprojekte[[Teilprojekte]:[Kürzel]],2,FALSE))&gt;0,"Transaktion mehrfach","okay"),"")</f>
        <v>okay</v>
      </c>
      <c r="AS2259" s="10" t="s">
        <v>12986</v>
      </c>
      <c r="AT2259" s="10"/>
    </row>
    <row r="2260" spans="1:46" hidden="1" x14ac:dyDescent="0.25">
      <c r="A2260" s="14" t="str">
        <f>IFERROR(IF(BTT[[#This Row],[Lfd Nr. 
(aus konsolidierter Datei)]]&lt;&gt;"",BTT[[#This Row],[Lfd Nr. 
(aus konsolidierter Datei)]],VLOOKUP(aktives_Teilprojekt,Teilprojekte[[Teilprojekte]:[Kürzel]],2,FALSE)&amp;ROW(BTT[[#This Row],[Lfd Nr.
(automatisch)]])-2),"")</f>
        <v>FI2230</v>
      </c>
      <c r="B2260" s="15"/>
      <c r="C2260" s="15"/>
      <c r="E2260" s="10" t="str">
        <f>IFERROR(IF(NOT(BTT[[#This Row],[Manuelle Änderung des Verantwortliches TP
(Auswahl - bei Bedarf)]]=""),BTT[[#This Row],[Manuelle Änderung des Verantwortliches TP
(Auswahl - bei Bedarf)]],VLOOKUP(BTT[[#This Row],[Hauptprozess
(Pflichtauswahl)]],Hauptprozesse[],3,FALSE)),"")</f>
        <v>FI</v>
      </c>
      <c r="F2260" t="s">
        <v>3</v>
      </c>
      <c r="H2260" s="10" t="s">
        <v>576</v>
      </c>
      <c r="I2260" t="s">
        <v>3214</v>
      </c>
      <c r="J2260" s="10" t="str">
        <f>IFERROR(VLOOKUP(BTT[[#This Row],[Verwendete Transaktion (Pflichtauswahl)]],Transaktionen[[Transaktionen]:[Langtext]],2,FALSE),"")</f>
        <v>Bestellanf. zuordnen und bearbeiten</v>
      </c>
      <c r="V2260" s="10" t="str">
        <f>IFERROR(VLOOKUP(BTT[[#This Row],[Verwendetes Formular
(Auswahl falls relevant)]],Formulare[[Formularbezeichnung]:[Formularname (technisch)]],2,FALSE),"")</f>
        <v/>
      </c>
      <c r="Y2260" s="4" t="s">
        <v>15066</v>
      </c>
      <c r="AK2260" s="10" t="str">
        <f>IF(BTT[[#This Row],[Subprozess
(optionale Auswahl)]]="","okay",IF(VLOOKUP(BTT[[#This Row],[Subprozess
(optionale Auswahl)]],BPML[[Subprozess]:[Zugeordneter Hauptprozess]],3,FALSE)=BTT[[#This Row],[Hauptprozess
(Pflichtauswahl)]],"okay","falscher Subprozess"))</f>
        <v>okay</v>
      </c>
      <c r="AL2260" t="str">
        <f>IF(aktives_Teilprojekt="Master","",IF(BTT[[#This Row],[Verantwortliches TP
(automatisch)]]=VLOOKUP(aktives_Teilprojekt,Teilprojekte[[Teilprojekte]:[Kürzel]],2,FALSE),"okay","Hauptprozess anderes TP"))</f>
        <v>okay</v>
      </c>
      <c r="AM2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0" s="10" t="str">
        <f>IFERROR(IF(BTT[[#This Row],[SAP-Modul
(Pflichtauswahl)]]&lt;&gt;VLOOKUP(BTT[[#This Row],[Verwendete Transaktion (Pflichtauswahl)]],Transaktionen[[Transaktionen]:[Modul]],3,FALSE),"Modul anders","okay"),"")</f>
        <v>Modul anders</v>
      </c>
      <c r="AP2260" s="10" t="str">
        <f>IFERROR(IF(COUNTIFS(BTT[Verwendete Transaktion (Pflichtauswahl)],BTT[[#This Row],[Verwendete Transaktion (Pflichtauswahl)]],BTT[SAP-Modul
(Pflichtauswahl)],"&lt;&gt;"&amp;BTT[[#This Row],[SAP-Modul
(Pflichtauswahl)]])&gt;0,"Modul anders","okay"),"")</f>
        <v>Modul anders</v>
      </c>
      <c r="AQ2260" s="10" t="str">
        <f>IFERROR(IF(COUNTIFS(BTT[Verwendete Transaktion (Pflichtauswahl)],BTT[[#This Row],[Verwendete Transaktion (Pflichtauswahl)]],BTT[Verantwortliches TP
(automatisch)],"&lt;&gt;"&amp;BTT[[#This Row],[Verantwortliches TP
(automatisch)]])&gt;0,"Transaktion mehrfach","okay"),"")</f>
        <v>okay</v>
      </c>
      <c r="AR2260" s="10" t="str">
        <f>IFERROR(IF(COUNTIFS(BTT[Verwendete Transaktion (Pflichtauswahl)],BTT[[#This Row],[Verwendete Transaktion (Pflichtauswahl)]],BTT[Verantwortliches TP
(automatisch)],"&lt;&gt;"&amp;VLOOKUP(aktives_Teilprojekt,Teilprojekte[[Teilprojekte]:[Kürzel]],2,FALSE))&gt;0,"Transaktion mehrfach","okay"),"")</f>
        <v>okay</v>
      </c>
      <c r="AS2260" s="10" t="s">
        <v>12987</v>
      </c>
      <c r="AT2260" s="10"/>
    </row>
    <row r="2261" spans="1:46" hidden="1" x14ac:dyDescent="0.25">
      <c r="A2261" s="14" t="str">
        <f>IFERROR(IF(BTT[[#This Row],[Lfd Nr. 
(aus konsolidierter Datei)]]&lt;&gt;"",BTT[[#This Row],[Lfd Nr. 
(aus konsolidierter Datei)]],VLOOKUP(aktives_Teilprojekt,Teilprojekte[[Teilprojekte]:[Kürzel]],2,FALSE)&amp;ROW(BTT[[#This Row],[Lfd Nr.
(automatisch)]])-2),"")</f>
        <v>FI2231</v>
      </c>
      <c r="B2261" s="15"/>
      <c r="C2261" s="15"/>
      <c r="E2261" s="10" t="str">
        <f>IFERROR(IF(NOT(BTT[[#This Row],[Manuelle Änderung des Verantwortliches TP
(Auswahl - bei Bedarf)]]=""),BTT[[#This Row],[Manuelle Änderung des Verantwortliches TP
(Auswahl - bei Bedarf)]],VLOOKUP(BTT[[#This Row],[Hauptprozess
(Pflichtauswahl)]],Hauptprozesse[],3,FALSE)),"")</f>
        <v>FI</v>
      </c>
      <c r="F2261" t="s">
        <v>3</v>
      </c>
      <c r="H2261" s="10" t="s">
        <v>576</v>
      </c>
      <c r="I2261" t="s">
        <v>3216</v>
      </c>
      <c r="J2261" s="10" t="str">
        <f>IFERROR(VLOOKUP(BTT[[#This Row],[Verwendete Transaktion (Pflichtauswahl)]],Transaktionen[[Transaktionen]:[Langtext]],2,FALSE),"")</f>
        <v>Zugeordnete Bestellanf. bestellen</v>
      </c>
      <c r="V2261" s="10" t="str">
        <f>IFERROR(VLOOKUP(BTT[[#This Row],[Verwendetes Formular
(Auswahl falls relevant)]],Formulare[[Formularbezeichnung]:[Formularname (technisch)]],2,FALSE),"")</f>
        <v/>
      </c>
      <c r="Y2261" s="4" t="s">
        <v>15066</v>
      </c>
      <c r="AK2261" s="10" t="str">
        <f>IF(BTT[[#This Row],[Subprozess
(optionale Auswahl)]]="","okay",IF(VLOOKUP(BTT[[#This Row],[Subprozess
(optionale Auswahl)]],BPML[[Subprozess]:[Zugeordneter Hauptprozess]],3,FALSE)=BTT[[#This Row],[Hauptprozess
(Pflichtauswahl)]],"okay","falscher Subprozess"))</f>
        <v>okay</v>
      </c>
      <c r="AL2261" t="str">
        <f>IF(aktives_Teilprojekt="Master","",IF(BTT[[#This Row],[Verantwortliches TP
(automatisch)]]=VLOOKUP(aktives_Teilprojekt,Teilprojekte[[Teilprojekte]:[Kürzel]],2,FALSE),"okay","Hauptprozess anderes TP"))</f>
        <v>okay</v>
      </c>
      <c r="AM2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1" s="10" t="str">
        <f>IFERROR(IF(BTT[[#This Row],[SAP-Modul
(Pflichtauswahl)]]&lt;&gt;VLOOKUP(BTT[[#This Row],[Verwendete Transaktion (Pflichtauswahl)]],Transaktionen[[Transaktionen]:[Modul]],3,FALSE),"Modul anders","okay"),"")</f>
        <v>Modul anders</v>
      </c>
      <c r="AP2261" s="10" t="str">
        <f>IFERROR(IF(COUNTIFS(BTT[Verwendete Transaktion (Pflichtauswahl)],BTT[[#This Row],[Verwendete Transaktion (Pflichtauswahl)]],BTT[SAP-Modul
(Pflichtauswahl)],"&lt;&gt;"&amp;BTT[[#This Row],[SAP-Modul
(Pflichtauswahl)]])&gt;0,"Modul anders","okay"),"")</f>
        <v>Modul anders</v>
      </c>
      <c r="AQ2261" s="10" t="str">
        <f>IFERROR(IF(COUNTIFS(BTT[Verwendete Transaktion (Pflichtauswahl)],BTT[[#This Row],[Verwendete Transaktion (Pflichtauswahl)]],BTT[Verantwortliches TP
(automatisch)],"&lt;&gt;"&amp;BTT[[#This Row],[Verantwortliches TP
(automatisch)]])&gt;0,"Transaktion mehrfach","okay"),"")</f>
        <v>okay</v>
      </c>
      <c r="AR2261" s="10" t="str">
        <f>IFERROR(IF(COUNTIFS(BTT[Verwendete Transaktion (Pflichtauswahl)],BTT[[#This Row],[Verwendete Transaktion (Pflichtauswahl)]],BTT[Verantwortliches TP
(automatisch)],"&lt;&gt;"&amp;VLOOKUP(aktives_Teilprojekt,Teilprojekte[[Teilprojekte]:[Kürzel]],2,FALSE))&gt;0,"Transaktion mehrfach","okay"),"")</f>
        <v>okay</v>
      </c>
      <c r="AS2261" s="10" t="s">
        <v>12988</v>
      </c>
      <c r="AT2261" s="10"/>
    </row>
    <row r="2262" spans="1:46" hidden="1" x14ac:dyDescent="0.25">
      <c r="A2262" s="14" t="str">
        <f>IFERROR(IF(BTT[[#This Row],[Lfd Nr. 
(aus konsolidierter Datei)]]&lt;&gt;"",BTT[[#This Row],[Lfd Nr. 
(aus konsolidierter Datei)]],VLOOKUP(aktives_Teilprojekt,Teilprojekte[[Teilprojekte]:[Kürzel]],2,FALSE)&amp;ROW(BTT[[#This Row],[Lfd Nr.
(automatisch)]])-2),"")</f>
        <v>FI2232</v>
      </c>
      <c r="B2262" s="15"/>
      <c r="C2262" s="15"/>
      <c r="E2262" s="10" t="str">
        <f>IFERROR(IF(NOT(BTT[[#This Row],[Manuelle Änderung des Verantwortliches TP
(Auswahl - bei Bedarf)]]=""),BTT[[#This Row],[Manuelle Änderung des Verantwortliches TP
(Auswahl - bei Bedarf)]],VLOOKUP(BTT[[#This Row],[Hauptprozess
(Pflichtauswahl)]],Hauptprozesse[],3,FALSE)),"")</f>
        <v>FI</v>
      </c>
      <c r="F2262" t="s">
        <v>3</v>
      </c>
      <c r="H2262" s="10" t="s">
        <v>576</v>
      </c>
      <c r="I2262" t="s">
        <v>3218</v>
      </c>
      <c r="J2262" s="10" t="str">
        <f>IFERROR(VLOOKUP(BTT[[#This Row],[Verwendete Transaktion (Pflichtauswahl)]],Transaktionen[[Transaktionen]:[Langtext]],2,FALSE),"")</f>
        <v>Automatische Bestellerzeugung</v>
      </c>
      <c r="V2262" s="10" t="str">
        <f>IFERROR(VLOOKUP(BTT[[#This Row],[Verwendetes Formular
(Auswahl falls relevant)]],Formulare[[Formularbezeichnung]:[Formularname (technisch)]],2,FALSE),"")</f>
        <v/>
      </c>
      <c r="Y2262" s="4" t="s">
        <v>15066</v>
      </c>
      <c r="AK2262" s="10" t="str">
        <f>IF(BTT[[#This Row],[Subprozess
(optionale Auswahl)]]="","okay",IF(VLOOKUP(BTT[[#This Row],[Subprozess
(optionale Auswahl)]],BPML[[Subprozess]:[Zugeordneter Hauptprozess]],3,FALSE)=BTT[[#This Row],[Hauptprozess
(Pflichtauswahl)]],"okay","falscher Subprozess"))</f>
        <v>okay</v>
      </c>
      <c r="AL2262" t="str">
        <f>IF(aktives_Teilprojekt="Master","",IF(BTT[[#This Row],[Verantwortliches TP
(automatisch)]]=VLOOKUP(aktives_Teilprojekt,Teilprojekte[[Teilprojekte]:[Kürzel]],2,FALSE),"okay","Hauptprozess anderes TP"))</f>
        <v>okay</v>
      </c>
      <c r="AM2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2" s="10" t="str">
        <f>IFERROR(IF(BTT[[#This Row],[SAP-Modul
(Pflichtauswahl)]]&lt;&gt;VLOOKUP(BTT[[#This Row],[Verwendete Transaktion (Pflichtauswahl)]],Transaktionen[[Transaktionen]:[Modul]],3,FALSE),"Modul anders","okay"),"")</f>
        <v>Modul anders</v>
      </c>
      <c r="AP2262" s="10" t="str">
        <f>IFERROR(IF(COUNTIFS(BTT[Verwendete Transaktion (Pflichtauswahl)],BTT[[#This Row],[Verwendete Transaktion (Pflichtauswahl)]],BTT[SAP-Modul
(Pflichtauswahl)],"&lt;&gt;"&amp;BTT[[#This Row],[SAP-Modul
(Pflichtauswahl)]])&gt;0,"Modul anders","okay"),"")</f>
        <v>Modul anders</v>
      </c>
      <c r="AQ2262" s="10" t="str">
        <f>IFERROR(IF(COUNTIFS(BTT[Verwendete Transaktion (Pflichtauswahl)],BTT[[#This Row],[Verwendete Transaktion (Pflichtauswahl)]],BTT[Verantwortliches TP
(automatisch)],"&lt;&gt;"&amp;BTT[[#This Row],[Verantwortliches TP
(automatisch)]])&gt;0,"Transaktion mehrfach","okay"),"")</f>
        <v>okay</v>
      </c>
      <c r="AR2262" s="10" t="str">
        <f>IFERROR(IF(COUNTIFS(BTT[Verwendete Transaktion (Pflichtauswahl)],BTT[[#This Row],[Verwendete Transaktion (Pflichtauswahl)]],BTT[Verantwortliches TP
(automatisch)],"&lt;&gt;"&amp;VLOOKUP(aktives_Teilprojekt,Teilprojekte[[Teilprojekte]:[Kürzel]],2,FALSE))&gt;0,"Transaktion mehrfach","okay"),"")</f>
        <v>okay</v>
      </c>
      <c r="AS2262" s="10" t="s">
        <v>12989</v>
      </c>
      <c r="AT2262" s="10"/>
    </row>
    <row r="2263" spans="1:46" hidden="1" x14ac:dyDescent="0.25">
      <c r="A2263" s="14" t="str">
        <f>IFERROR(IF(BTT[[#This Row],[Lfd Nr. 
(aus konsolidierter Datei)]]&lt;&gt;"",BTT[[#This Row],[Lfd Nr. 
(aus konsolidierter Datei)]],VLOOKUP(aktives_Teilprojekt,Teilprojekte[[Teilprojekte]:[Kürzel]],2,FALSE)&amp;ROW(BTT[[#This Row],[Lfd Nr.
(automatisch)]])-2),"")</f>
        <v>FI2233</v>
      </c>
      <c r="B2263" s="15"/>
      <c r="C2263" s="15"/>
      <c r="E2263" s="10" t="str">
        <f>IFERROR(IF(NOT(BTT[[#This Row],[Manuelle Änderung des Verantwortliches TP
(Auswahl - bei Bedarf)]]=""),BTT[[#This Row],[Manuelle Änderung des Verantwortliches TP
(Auswahl - bei Bedarf)]],VLOOKUP(BTT[[#This Row],[Hauptprozess
(Pflichtauswahl)]],Hauptprozesse[],3,FALSE)),"")</f>
        <v>FI</v>
      </c>
      <c r="F2263" t="s">
        <v>3</v>
      </c>
      <c r="H2263" s="10" t="s">
        <v>576</v>
      </c>
      <c r="I2263" t="s">
        <v>3220</v>
      </c>
      <c r="J2263" s="10" t="str">
        <f>IFERROR(VLOOKUP(BTT[[#This Row],[Verwendete Transaktion (Pflichtauswahl)]],Transaktionen[[Transaktionen]:[Langtext]],2,FALSE),"")</f>
        <v>Automatische Bestellerzeugung</v>
      </c>
      <c r="V2263" s="10" t="str">
        <f>IFERROR(VLOOKUP(BTT[[#This Row],[Verwendetes Formular
(Auswahl falls relevant)]],Formulare[[Formularbezeichnung]:[Formularname (technisch)]],2,FALSE),"")</f>
        <v/>
      </c>
      <c r="Y2263" s="4" t="s">
        <v>15066</v>
      </c>
      <c r="AK2263" s="10" t="str">
        <f>IF(BTT[[#This Row],[Subprozess
(optionale Auswahl)]]="","okay",IF(VLOOKUP(BTT[[#This Row],[Subprozess
(optionale Auswahl)]],BPML[[Subprozess]:[Zugeordneter Hauptprozess]],3,FALSE)=BTT[[#This Row],[Hauptprozess
(Pflichtauswahl)]],"okay","falscher Subprozess"))</f>
        <v>okay</v>
      </c>
      <c r="AL2263" t="str">
        <f>IF(aktives_Teilprojekt="Master","",IF(BTT[[#This Row],[Verantwortliches TP
(automatisch)]]=VLOOKUP(aktives_Teilprojekt,Teilprojekte[[Teilprojekte]:[Kürzel]],2,FALSE),"okay","Hauptprozess anderes TP"))</f>
        <v>okay</v>
      </c>
      <c r="AM2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3" s="10" t="str">
        <f>IFERROR(IF(BTT[[#This Row],[SAP-Modul
(Pflichtauswahl)]]&lt;&gt;VLOOKUP(BTT[[#This Row],[Verwendete Transaktion (Pflichtauswahl)]],Transaktionen[[Transaktionen]:[Modul]],3,FALSE),"Modul anders","okay"),"")</f>
        <v>Modul anders</v>
      </c>
      <c r="AP2263" s="10" t="str">
        <f>IFERROR(IF(COUNTIFS(BTT[Verwendete Transaktion (Pflichtauswahl)],BTT[[#This Row],[Verwendete Transaktion (Pflichtauswahl)]],BTT[SAP-Modul
(Pflichtauswahl)],"&lt;&gt;"&amp;BTT[[#This Row],[SAP-Modul
(Pflichtauswahl)]])&gt;0,"Modul anders","okay"),"")</f>
        <v>Modul anders</v>
      </c>
      <c r="AQ2263" s="10" t="str">
        <f>IFERROR(IF(COUNTIFS(BTT[Verwendete Transaktion (Pflichtauswahl)],BTT[[#This Row],[Verwendete Transaktion (Pflichtauswahl)]],BTT[Verantwortliches TP
(automatisch)],"&lt;&gt;"&amp;BTT[[#This Row],[Verantwortliches TP
(automatisch)]])&gt;0,"Transaktion mehrfach","okay"),"")</f>
        <v>okay</v>
      </c>
      <c r="AR2263" s="10" t="str">
        <f>IFERROR(IF(COUNTIFS(BTT[Verwendete Transaktion (Pflichtauswahl)],BTT[[#This Row],[Verwendete Transaktion (Pflichtauswahl)]],BTT[Verantwortliches TP
(automatisch)],"&lt;&gt;"&amp;VLOOKUP(aktives_Teilprojekt,Teilprojekte[[Teilprojekte]:[Kürzel]],2,FALSE))&gt;0,"Transaktion mehrfach","okay"),"")</f>
        <v>okay</v>
      </c>
      <c r="AS2263" s="10" t="s">
        <v>12990</v>
      </c>
      <c r="AT2263" s="10"/>
    </row>
    <row r="2264" spans="1:46" hidden="1" x14ac:dyDescent="0.25">
      <c r="A2264" s="14" t="str">
        <f>IFERROR(IF(BTT[[#This Row],[Lfd Nr. 
(aus konsolidierter Datei)]]&lt;&gt;"",BTT[[#This Row],[Lfd Nr. 
(aus konsolidierter Datei)]],VLOOKUP(aktives_Teilprojekt,Teilprojekte[[Teilprojekte]:[Kürzel]],2,FALSE)&amp;ROW(BTT[[#This Row],[Lfd Nr.
(automatisch)]])-2),"")</f>
        <v>FI2234</v>
      </c>
      <c r="B2264" s="15"/>
      <c r="C2264" s="15"/>
      <c r="E2264" s="10" t="str">
        <f>IFERROR(IF(NOT(BTT[[#This Row],[Manuelle Änderung des Verantwortliches TP
(Auswahl - bei Bedarf)]]=""),BTT[[#This Row],[Manuelle Änderung des Verantwortliches TP
(Auswahl - bei Bedarf)]],VLOOKUP(BTT[[#This Row],[Hauptprozess
(Pflichtauswahl)]],Hauptprozesse[],3,FALSE)),"")</f>
        <v>FI</v>
      </c>
      <c r="F2264" t="s">
        <v>3</v>
      </c>
      <c r="H2264" s="10" t="s">
        <v>576</v>
      </c>
      <c r="I2264" t="s">
        <v>3221</v>
      </c>
      <c r="J2264" s="10" t="str">
        <f>IFERROR(VLOOKUP(BTT[[#This Row],[Verwendete Transaktion (Pflichtauswahl)]],Transaktionen[[Transaktionen]:[Langtext]],2,FALSE),"")</f>
        <v>Listanzeige Bestellanforderungen</v>
      </c>
      <c r="V2264" s="10" t="str">
        <f>IFERROR(VLOOKUP(BTT[[#This Row],[Verwendetes Formular
(Auswahl falls relevant)]],Formulare[[Formularbezeichnung]:[Formularname (technisch)]],2,FALSE),"")</f>
        <v/>
      </c>
      <c r="Y2264" s="4" t="s">
        <v>15066</v>
      </c>
      <c r="AK2264" s="10" t="str">
        <f>IF(BTT[[#This Row],[Subprozess
(optionale Auswahl)]]="","okay",IF(VLOOKUP(BTT[[#This Row],[Subprozess
(optionale Auswahl)]],BPML[[Subprozess]:[Zugeordneter Hauptprozess]],3,FALSE)=BTT[[#This Row],[Hauptprozess
(Pflichtauswahl)]],"okay","falscher Subprozess"))</f>
        <v>okay</v>
      </c>
      <c r="AL2264" t="str">
        <f>IF(aktives_Teilprojekt="Master","",IF(BTT[[#This Row],[Verantwortliches TP
(automatisch)]]=VLOOKUP(aktives_Teilprojekt,Teilprojekte[[Teilprojekte]:[Kürzel]],2,FALSE),"okay","Hauptprozess anderes TP"))</f>
        <v>okay</v>
      </c>
      <c r="AM2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4" s="10" t="str">
        <f>IFERROR(IF(BTT[[#This Row],[SAP-Modul
(Pflichtauswahl)]]&lt;&gt;VLOOKUP(BTT[[#This Row],[Verwendete Transaktion (Pflichtauswahl)]],Transaktionen[[Transaktionen]:[Modul]],3,FALSE),"Modul anders","okay"),"")</f>
        <v>Modul anders</v>
      </c>
      <c r="AP2264" s="10" t="str">
        <f>IFERROR(IF(COUNTIFS(BTT[Verwendete Transaktion (Pflichtauswahl)],BTT[[#This Row],[Verwendete Transaktion (Pflichtauswahl)]],BTT[SAP-Modul
(Pflichtauswahl)],"&lt;&gt;"&amp;BTT[[#This Row],[SAP-Modul
(Pflichtauswahl)]])&gt;0,"Modul anders","okay"),"")</f>
        <v>Modul anders</v>
      </c>
      <c r="AQ2264" s="10" t="str">
        <f>IFERROR(IF(COUNTIFS(BTT[Verwendete Transaktion (Pflichtauswahl)],BTT[[#This Row],[Verwendete Transaktion (Pflichtauswahl)]],BTT[Verantwortliches TP
(automatisch)],"&lt;&gt;"&amp;BTT[[#This Row],[Verantwortliches TP
(automatisch)]])&gt;0,"Transaktion mehrfach","okay"),"")</f>
        <v>okay</v>
      </c>
      <c r="AR2264" s="10" t="str">
        <f>IFERROR(IF(COUNTIFS(BTT[Verwendete Transaktion (Pflichtauswahl)],BTT[[#This Row],[Verwendete Transaktion (Pflichtauswahl)]],BTT[Verantwortliches TP
(automatisch)],"&lt;&gt;"&amp;VLOOKUP(aktives_Teilprojekt,Teilprojekte[[Teilprojekte]:[Kürzel]],2,FALSE))&gt;0,"Transaktion mehrfach","okay"),"")</f>
        <v>okay</v>
      </c>
      <c r="AS2264" s="10" t="s">
        <v>12991</v>
      </c>
      <c r="AT2264" s="10"/>
    </row>
    <row r="2265" spans="1:46" hidden="1" x14ac:dyDescent="0.25">
      <c r="A2265" s="14" t="str">
        <f>IFERROR(IF(BTT[[#This Row],[Lfd Nr. 
(aus konsolidierter Datei)]]&lt;&gt;"",BTT[[#This Row],[Lfd Nr. 
(aus konsolidierter Datei)]],VLOOKUP(aktives_Teilprojekt,Teilprojekte[[Teilprojekte]:[Kürzel]],2,FALSE)&amp;ROW(BTT[[#This Row],[Lfd Nr.
(automatisch)]])-2),"")</f>
        <v>FI2235</v>
      </c>
      <c r="B2265" s="15"/>
      <c r="C2265" s="15"/>
      <c r="E2265" s="10" t="str">
        <f>IFERROR(IF(NOT(BTT[[#This Row],[Manuelle Änderung des Verantwortliches TP
(Auswahl - bei Bedarf)]]=""),BTT[[#This Row],[Manuelle Änderung des Verantwortliches TP
(Auswahl - bei Bedarf)]],VLOOKUP(BTT[[#This Row],[Hauptprozess
(Pflichtauswahl)]],Hauptprozesse[],3,FALSE)),"")</f>
        <v>FI</v>
      </c>
      <c r="F2265" t="s">
        <v>3</v>
      </c>
      <c r="H2265" s="10" t="s">
        <v>576</v>
      </c>
      <c r="I2265" t="s">
        <v>7109</v>
      </c>
      <c r="J2265" s="10" t="str">
        <f>IFERROR(VLOOKUP(BTT[[#This Row],[Verwendete Transaktion (Pflichtauswahl)]],Transaktionen[[Transaktionen]:[Langtext]],2,FALSE),"")</f>
        <v>Freigabeerinnerung Bestellanford.</v>
      </c>
      <c r="V2265" s="10" t="str">
        <f>IFERROR(VLOOKUP(BTT[[#This Row],[Verwendetes Formular
(Auswahl falls relevant)]],Formulare[[Formularbezeichnung]:[Formularname (technisch)]],2,FALSE),"")</f>
        <v/>
      </c>
      <c r="Y2265" s="4" t="s">
        <v>15066</v>
      </c>
      <c r="AK2265" s="10" t="str">
        <f>IF(BTT[[#This Row],[Subprozess
(optionale Auswahl)]]="","okay",IF(VLOOKUP(BTT[[#This Row],[Subprozess
(optionale Auswahl)]],BPML[[Subprozess]:[Zugeordneter Hauptprozess]],3,FALSE)=BTT[[#This Row],[Hauptprozess
(Pflichtauswahl)]],"okay","falscher Subprozess"))</f>
        <v>okay</v>
      </c>
      <c r="AL2265" t="str">
        <f>IF(aktives_Teilprojekt="Master","",IF(BTT[[#This Row],[Verantwortliches TP
(automatisch)]]=VLOOKUP(aktives_Teilprojekt,Teilprojekte[[Teilprojekte]:[Kürzel]],2,FALSE),"okay","Hauptprozess anderes TP"))</f>
        <v>okay</v>
      </c>
      <c r="AM2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5" s="10" t="str">
        <f>IFERROR(IF(BTT[[#This Row],[SAP-Modul
(Pflichtauswahl)]]&lt;&gt;VLOOKUP(BTT[[#This Row],[Verwendete Transaktion (Pflichtauswahl)]],Transaktionen[[Transaktionen]:[Modul]],3,FALSE),"Modul anders","okay"),"")</f>
        <v>Modul anders</v>
      </c>
      <c r="AP2265" s="10" t="str">
        <f>IFERROR(IF(COUNTIFS(BTT[Verwendete Transaktion (Pflichtauswahl)],BTT[[#This Row],[Verwendete Transaktion (Pflichtauswahl)]],BTT[SAP-Modul
(Pflichtauswahl)],"&lt;&gt;"&amp;BTT[[#This Row],[SAP-Modul
(Pflichtauswahl)]])&gt;0,"Modul anders","okay"),"")</f>
        <v>Modul anders</v>
      </c>
      <c r="AQ2265" s="10" t="str">
        <f>IFERROR(IF(COUNTIFS(BTT[Verwendete Transaktion (Pflichtauswahl)],BTT[[#This Row],[Verwendete Transaktion (Pflichtauswahl)]],BTT[Verantwortliches TP
(automatisch)],"&lt;&gt;"&amp;BTT[[#This Row],[Verantwortliches TP
(automatisch)]])&gt;0,"Transaktion mehrfach","okay"),"")</f>
        <v>okay</v>
      </c>
      <c r="AR2265" s="10" t="str">
        <f>IFERROR(IF(COUNTIFS(BTT[Verwendete Transaktion (Pflichtauswahl)],BTT[[#This Row],[Verwendete Transaktion (Pflichtauswahl)]],BTT[Verantwortliches TP
(automatisch)],"&lt;&gt;"&amp;VLOOKUP(aktives_Teilprojekt,Teilprojekte[[Teilprojekte]:[Kürzel]],2,FALSE))&gt;0,"Transaktion mehrfach","okay"),"")</f>
        <v>okay</v>
      </c>
      <c r="AS2265" s="10" t="s">
        <v>12992</v>
      </c>
      <c r="AT2265" s="10"/>
    </row>
    <row r="2266" spans="1:46" hidden="1" x14ac:dyDescent="0.25">
      <c r="A2266" s="14" t="str">
        <f>IFERROR(IF(BTT[[#This Row],[Lfd Nr. 
(aus konsolidierter Datei)]]&lt;&gt;"",BTT[[#This Row],[Lfd Nr. 
(aus konsolidierter Datei)]],VLOOKUP(aktives_Teilprojekt,Teilprojekte[[Teilprojekte]:[Kürzel]],2,FALSE)&amp;ROW(BTT[[#This Row],[Lfd Nr.
(automatisch)]])-2),"")</f>
        <v>FI2236</v>
      </c>
      <c r="B2266" s="15"/>
      <c r="C2266" s="15"/>
      <c r="E2266" s="10" t="str">
        <f>IFERROR(IF(NOT(BTT[[#This Row],[Manuelle Änderung des Verantwortliches TP
(Auswahl - bei Bedarf)]]=""),BTT[[#This Row],[Manuelle Änderung des Verantwortliches TP
(Auswahl - bei Bedarf)]],VLOOKUP(BTT[[#This Row],[Hauptprozess
(Pflichtauswahl)]],Hauptprozesse[],3,FALSE)),"")</f>
        <v>FI</v>
      </c>
      <c r="F2266" t="s">
        <v>3</v>
      </c>
      <c r="H2266" s="10" t="s">
        <v>576</v>
      </c>
      <c r="I2266" t="s">
        <v>3222</v>
      </c>
      <c r="J2266" s="10" t="str">
        <f>IFERROR(VLOOKUP(BTT[[#This Row],[Verwendete Transaktion (Pflichtauswahl)]],Transaktionen[[Transaktionen]:[Langtext]],2,FALSE),"")</f>
        <v>Bestellanforderungen zum Projekt</v>
      </c>
      <c r="V2266" s="10" t="str">
        <f>IFERROR(VLOOKUP(BTT[[#This Row],[Verwendetes Formular
(Auswahl falls relevant)]],Formulare[[Formularbezeichnung]:[Formularname (technisch)]],2,FALSE),"")</f>
        <v/>
      </c>
      <c r="Y2266" s="4" t="s">
        <v>15066</v>
      </c>
      <c r="AK2266" s="10" t="str">
        <f>IF(BTT[[#This Row],[Subprozess
(optionale Auswahl)]]="","okay",IF(VLOOKUP(BTT[[#This Row],[Subprozess
(optionale Auswahl)]],BPML[[Subprozess]:[Zugeordneter Hauptprozess]],3,FALSE)=BTT[[#This Row],[Hauptprozess
(Pflichtauswahl)]],"okay","falscher Subprozess"))</f>
        <v>okay</v>
      </c>
      <c r="AL2266" t="str">
        <f>IF(aktives_Teilprojekt="Master","",IF(BTT[[#This Row],[Verantwortliches TP
(automatisch)]]=VLOOKUP(aktives_Teilprojekt,Teilprojekte[[Teilprojekte]:[Kürzel]],2,FALSE),"okay","Hauptprozess anderes TP"))</f>
        <v>okay</v>
      </c>
      <c r="AM2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6" s="10" t="str">
        <f>IFERROR(IF(BTT[[#This Row],[SAP-Modul
(Pflichtauswahl)]]&lt;&gt;VLOOKUP(BTT[[#This Row],[Verwendete Transaktion (Pflichtauswahl)]],Transaktionen[[Transaktionen]:[Modul]],3,FALSE),"Modul anders","okay"),"")</f>
        <v>Modul anders</v>
      </c>
      <c r="AP2266" s="10" t="str">
        <f>IFERROR(IF(COUNTIFS(BTT[Verwendete Transaktion (Pflichtauswahl)],BTT[[#This Row],[Verwendete Transaktion (Pflichtauswahl)]],BTT[SAP-Modul
(Pflichtauswahl)],"&lt;&gt;"&amp;BTT[[#This Row],[SAP-Modul
(Pflichtauswahl)]])&gt;0,"Modul anders","okay"),"")</f>
        <v>Modul anders</v>
      </c>
      <c r="AQ2266" s="10" t="str">
        <f>IFERROR(IF(COUNTIFS(BTT[Verwendete Transaktion (Pflichtauswahl)],BTT[[#This Row],[Verwendete Transaktion (Pflichtauswahl)]],BTT[Verantwortliches TP
(automatisch)],"&lt;&gt;"&amp;BTT[[#This Row],[Verantwortliches TP
(automatisch)]])&gt;0,"Transaktion mehrfach","okay"),"")</f>
        <v>okay</v>
      </c>
      <c r="AR2266" s="10" t="str">
        <f>IFERROR(IF(COUNTIFS(BTT[Verwendete Transaktion (Pflichtauswahl)],BTT[[#This Row],[Verwendete Transaktion (Pflichtauswahl)]],BTT[Verantwortliches TP
(automatisch)],"&lt;&gt;"&amp;VLOOKUP(aktives_Teilprojekt,Teilprojekte[[Teilprojekte]:[Kürzel]],2,FALSE))&gt;0,"Transaktion mehrfach","okay"),"")</f>
        <v>okay</v>
      </c>
      <c r="AS2266" s="10" t="s">
        <v>12993</v>
      </c>
      <c r="AT2266" s="10"/>
    </row>
    <row r="2267" spans="1:46" hidden="1" x14ac:dyDescent="0.25">
      <c r="A2267" s="14" t="str">
        <f>IFERROR(IF(BTT[[#This Row],[Lfd Nr. 
(aus konsolidierter Datei)]]&lt;&gt;"",BTT[[#This Row],[Lfd Nr. 
(aus konsolidierter Datei)]],VLOOKUP(aktives_Teilprojekt,Teilprojekte[[Teilprojekte]:[Kürzel]],2,FALSE)&amp;ROW(BTT[[#This Row],[Lfd Nr.
(automatisch)]])-2),"")</f>
        <v>FI2237</v>
      </c>
      <c r="B2267" s="15"/>
      <c r="C2267" s="15"/>
      <c r="E2267" s="10" t="str">
        <f>IFERROR(IF(NOT(BTT[[#This Row],[Manuelle Änderung des Verantwortliches TP
(Auswahl - bei Bedarf)]]=""),BTT[[#This Row],[Manuelle Änderung des Verantwortliches TP
(Auswahl - bei Bedarf)]],VLOOKUP(BTT[[#This Row],[Hauptprozess
(Pflichtauswahl)]],Hauptprozesse[],3,FALSE)),"")</f>
        <v>FI</v>
      </c>
      <c r="F2267" t="s">
        <v>3</v>
      </c>
      <c r="H2267" s="10" t="s">
        <v>576</v>
      </c>
      <c r="I2267" t="s">
        <v>3224</v>
      </c>
      <c r="J2267" s="10" t="str">
        <f>IFERROR(VLOOKUP(BTT[[#This Row],[Verwendete Transaktion (Pflichtauswahl)]],Transaktionen[[Transaktionen]:[Langtext]],2,FALSE),"")</f>
        <v>Bestellanforderungen zur Kontierung</v>
      </c>
      <c r="V2267" s="10" t="str">
        <f>IFERROR(VLOOKUP(BTT[[#This Row],[Verwendetes Formular
(Auswahl falls relevant)]],Formulare[[Formularbezeichnung]:[Formularname (technisch)]],2,FALSE),"")</f>
        <v/>
      </c>
      <c r="Y2267" s="4" t="s">
        <v>15066</v>
      </c>
      <c r="AK2267" s="10" t="str">
        <f>IF(BTT[[#This Row],[Subprozess
(optionale Auswahl)]]="","okay",IF(VLOOKUP(BTT[[#This Row],[Subprozess
(optionale Auswahl)]],BPML[[Subprozess]:[Zugeordneter Hauptprozess]],3,FALSE)=BTT[[#This Row],[Hauptprozess
(Pflichtauswahl)]],"okay","falscher Subprozess"))</f>
        <v>okay</v>
      </c>
      <c r="AL2267" t="str">
        <f>IF(aktives_Teilprojekt="Master","",IF(BTT[[#This Row],[Verantwortliches TP
(automatisch)]]=VLOOKUP(aktives_Teilprojekt,Teilprojekte[[Teilprojekte]:[Kürzel]],2,FALSE),"okay","Hauptprozess anderes TP"))</f>
        <v>okay</v>
      </c>
      <c r="AM2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7" s="10" t="str">
        <f>IFERROR(IF(BTT[[#This Row],[SAP-Modul
(Pflichtauswahl)]]&lt;&gt;VLOOKUP(BTT[[#This Row],[Verwendete Transaktion (Pflichtauswahl)]],Transaktionen[[Transaktionen]:[Modul]],3,FALSE),"Modul anders","okay"),"")</f>
        <v>Modul anders</v>
      </c>
      <c r="AP2267" s="10" t="str">
        <f>IFERROR(IF(COUNTIFS(BTT[Verwendete Transaktion (Pflichtauswahl)],BTT[[#This Row],[Verwendete Transaktion (Pflichtauswahl)]],BTT[SAP-Modul
(Pflichtauswahl)],"&lt;&gt;"&amp;BTT[[#This Row],[SAP-Modul
(Pflichtauswahl)]])&gt;0,"Modul anders","okay"),"")</f>
        <v>Modul anders</v>
      </c>
      <c r="AQ2267" s="10" t="str">
        <f>IFERROR(IF(COUNTIFS(BTT[Verwendete Transaktion (Pflichtauswahl)],BTT[[#This Row],[Verwendete Transaktion (Pflichtauswahl)]],BTT[Verantwortliches TP
(automatisch)],"&lt;&gt;"&amp;BTT[[#This Row],[Verantwortliches TP
(automatisch)]])&gt;0,"Transaktion mehrfach","okay"),"")</f>
        <v>okay</v>
      </c>
      <c r="AR2267" s="10" t="str">
        <f>IFERROR(IF(COUNTIFS(BTT[Verwendete Transaktion (Pflichtauswahl)],BTT[[#This Row],[Verwendete Transaktion (Pflichtauswahl)]],BTT[Verantwortliches TP
(automatisch)],"&lt;&gt;"&amp;VLOOKUP(aktives_Teilprojekt,Teilprojekte[[Teilprojekte]:[Kürzel]],2,FALSE))&gt;0,"Transaktion mehrfach","okay"),"")</f>
        <v>okay</v>
      </c>
      <c r="AS2267" s="10" t="s">
        <v>12994</v>
      </c>
      <c r="AT2267" s="10"/>
    </row>
    <row r="2268" spans="1:46" hidden="1" x14ac:dyDescent="0.25">
      <c r="A2268" s="14" t="str">
        <f>IFERROR(IF(BTT[[#This Row],[Lfd Nr. 
(aus konsolidierter Datei)]]&lt;&gt;"",BTT[[#This Row],[Lfd Nr. 
(aus konsolidierter Datei)]],VLOOKUP(aktives_Teilprojekt,Teilprojekte[[Teilprojekte]:[Kürzel]],2,FALSE)&amp;ROW(BTT[[#This Row],[Lfd Nr.
(automatisch)]])-2),"")</f>
        <v>FI2238</v>
      </c>
      <c r="B2268" s="15"/>
      <c r="C2268" s="15"/>
      <c r="E2268" s="10" t="str">
        <f>IFERROR(IF(NOT(BTT[[#This Row],[Manuelle Änderung des Verantwortliches TP
(Auswahl - bei Bedarf)]]=""),BTT[[#This Row],[Manuelle Änderung des Verantwortliches TP
(Auswahl - bei Bedarf)]],VLOOKUP(BTT[[#This Row],[Hauptprozess
(Pflichtauswahl)]],Hauptprozesse[],3,FALSE)),"")</f>
        <v>FI</v>
      </c>
      <c r="F2268" t="s">
        <v>3</v>
      </c>
      <c r="H2268" s="10" t="s">
        <v>576</v>
      </c>
      <c r="I2268" t="s">
        <v>7110</v>
      </c>
      <c r="J2268" s="10" t="str">
        <f>IFERROR(VLOOKUP(BTT[[#This Row],[Verwendete Transaktion (Pflichtauswahl)]],Transaktionen[[Transaktionen]:[Langtext]],2,FALSE),"")</f>
        <v>Archivierte Bestellanforderungen</v>
      </c>
      <c r="V2268" s="10" t="str">
        <f>IFERROR(VLOOKUP(BTT[[#This Row],[Verwendetes Formular
(Auswahl falls relevant)]],Formulare[[Formularbezeichnung]:[Formularname (technisch)]],2,FALSE),"")</f>
        <v/>
      </c>
      <c r="Y2268" s="4" t="s">
        <v>15066</v>
      </c>
      <c r="AK2268" s="10" t="str">
        <f>IF(BTT[[#This Row],[Subprozess
(optionale Auswahl)]]="","okay",IF(VLOOKUP(BTT[[#This Row],[Subprozess
(optionale Auswahl)]],BPML[[Subprozess]:[Zugeordneter Hauptprozess]],3,FALSE)=BTT[[#This Row],[Hauptprozess
(Pflichtauswahl)]],"okay","falscher Subprozess"))</f>
        <v>okay</v>
      </c>
      <c r="AL2268" t="str">
        <f>IF(aktives_Teilprojekt="Master","",IF(BTT[[#This Row],[Verantwortliches TP
(automatisch)]]=VLOOKUP(aktives_Teilprojekt,Teilprojekte[[Teilprojekte]:[Kürzel]],2,FALSE),"okay","Hauptprozess anderes TP"))</f>
        <v>okay</v>
      </c>
      <c r="AM2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8" s="10" t="str">
        <f>IFERROR(IF(BTT[[#This Row],[SAP-Modul
(Pflichtauswahl)]]&lt;&gt;VLOOKUP(BTT[[#This Row],[Verwendete Transaktion (Pflichtauswahl)]],Transaktionen[[Transaktionen]:[Modul]],3,FALSE),"Modul anders","okay"),"")</f>
        <v>Modul anders</v>
      </c>
      <c r="AP2268" s="10" t="str">
        <f>IFERROR(IF(COUNTIFS(BTT[Verwendete Transaktion (Pflichtauswahl)],BTT[[#This Row],[Verwendete Transaktion (Pflichtauswahl)]],BTT[SAP-Modul
(Pflichtauswahl)],"&lt;&gt;"&amp;BTT[[#This Row],[SAP-Modul
(Pflichtauswahl)]])&gt;0,"Modul anders","okay"),"")</f>
        <v>Modul anders</v>
      </c>
      <c r="AQ2268" s="10" t="str">
        <f>IFERROR(IF(COUNTIFS(BTT[Verwendete Transaktion (Pflichtauswahl)],BTT[[#This Row],[Verwendete Transaktion (Pflichtauswahl)]],BTT[Verantwortliches TP
(automatisch)],"&lt;&gt;"&amp;BTT[[#This Row],[Verantwortliches TP
(automatisch)]])&gt;0,"Transaktion mehrfach","okay"),"")</f>
        <v>okay</v>
      </c>
      <c r="AR2268" s="10" t="str">
        <f>IFERROR(IF(COUNTIFS(BTT[Verwendete Transaktion (Pflichtauswahl)],BTT[[#This Row],[Verwendete Transaktion (Pflichtauswahl)]],BTT[Verantwortliches TP
(automatisch)],"&lt;&gt;"&amp;VLOOKUP(aktives_Teilprojekt,Teilprojekte[[Teilprojekte]:[Kürzel]],2,FALSE))&gt;0,"Transaktion mehrfach","okay"),"")</f>
        <v>okay</v>
      </c>
      <c r="AS2268" s="10" t="s">
        <v>12995</v>
      </c>
      <c r="AT2268" s="10"/>
    </row>
    <row r="2269" spans="1:46" hidden="1" x14ac:dyDescent="0.25">
      <c r="A2269" s="14" t="str">
        <f>IFERROR(IF(BTT[[#This Row],[Lfd Nr. 
(aus konsolidierter Datei)]]&lt;&gt;"",BTT[[#This Row],[Lfd Nr. 
(aus konsolidierter Datei)]],VLOOKUP(aktives_Teilprojekt,Teilprojekte[[Teilprojekte]:[Kürzel]],2,FALSE)&amp;ROW(BTT[[#This Row],[Lfd Nr.
(automatisch)]])-2),"")</f>
        <v>FI2239</v>
      </c>
      <c r="B2269" s="15"/>
      <c r="C2269" s="15"/>
      <c r="E2269" s="10" t="str">
        <f>IFERROR(IF(NOT(BTT[[#This Row],[Manuelle Änderung des Verantwortliches TP
(Auswahl - bei Bedarf)]]=""),BTT[[#This Row],[Manuelle Änderung des Verantwortliches TP
(Auswahl - bei Bedarf)]],VLOOKUP(BTT[[#This Row],[Hauptprozess
(Pflichtauswahl)]],Hauptprozesse[],3,FALSE)),"")</f>
        <v>FI</v>
      </c>
      <c r="F2269" t="s">
        <v>3</v>
      </c>
      <c r="H2269" s="10" t="s">
        <v>576</v>
      </c>
      <c r="I2269" t="s">
        <v>3226</v>
      </c>
      <c r="J2269" s="10" t="str">
        <f>IFERROR(VLOOKUP(BTT[[#This Row],[Verwendete Transaktion (Pflichtauswahl)]],Transaktionen[[Transaktionen]:[Langtext]],2,FALSE),"")</f>
        <v>Wiedervorlage Bestellanforderungen</v>
      </c>
      <c r="V2269" s="10" t="str">
        <f>IFERROR(VLOOKUP(BTT[[#This Row],[Verwendetes Formular
(Auswahl falls relevant)]],Formulare[[Formularbezeichnung]:[Formularname (technisch)]],2,FALSE),"")</f>
        <v/>
      </c>
      <c r="Y2269" s="4" t="s">
        <v>15066</v>
      </c>
      <c r="AK2269" s="10" t="str">
        <f>IF(BTT[[#This Row],[Subprozess
(optionale Auswahl)]]="","okay",IF(VLOOKUP(BTT[[#This Row],[Subprozess
(optionale Auswahl)]],BPML[[Subprozess]:[Zugeordneter Hauptprozess]],3,FALSE)=BTT[[#This Row],[Hauptprozess
(Pflichtauswahl)]],"okay","falscher Subprozess"))</f>
        <v>okay</v>
      </c>
      <c r="AL2269" t="str">
        <f>IF(aktives_Teilprojekt="Master","",IF(BTT[[#This Row],[Verantwortliches TP
(automatisch)]]=VLOOKUP(aktives_Teilprojekt,Teilprojekte[[Teilprojekte]:[Kürzel]],2,FALSE),"okay","Hauptprozess anderes TP"))</f>
        <v>okay</v>
      </c>
      <c r="AM2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9" s="10" t="str">
        <f>IFERROR(IF(BTT[[#This Row],[SAP-Modul
(Pflichtauswahl)]]&lt;&gt;VLOOKUP(BTT[[#This Row],[Verwendete Transaktion (Pflichtauswahl)]],Transaktionen[[Transaktionen]:[Modul]],3,FALSE),"Modul anders","okay"),"")</f>
        <v>Modul anders</v>
      </c>
      <c r="AP2269" s="10" t="str">
        <f>IFERROR(IF(COUNTIFS(BTT[Verwendete Transaktion (Pflichtauswahl)],BTT[[#This Row],[Verwendete Transaktion (Pflichtauswahl)]],BTT[SAP-Modul
(Pflichtauswahl)],"&lt;&gt;"&amp;BTT[[#This Row],[SAP-Modul
(Pflichtauswahl)]])&gt;0,"Modul anders","okay"),"")</f>
        <v>Modul anders</v>
      </c>
      <c r="AQ2269" s="10" t="str">
        <f>IFERROR(IF(COUNTIFS(BTT[Verwendete Transaktion (Pflichtauswahl)],BTT[[#This Row],[Verwendete Transaktion (Pflichtauswahl)]],BTT[Verantwortliches TP
(automatisch)],"&lt;&gt;"&amp;BTT[[#This Row],[Verantwortliches TP
(automatisch)]])&gt;0,"Transaktion mehrfach","okay"),"")</f>
        <v>okay</v>
      </c>
      <c r="AR2269" s="10" t="str">
        <f>IFERROR(IF(COUNTIFS(BTT[Verwendete Transaktion (Pflichtauswahl)],BTT[[#This Row],[Verwendete Transaktion (Pflichtauswahl)]],BTT[Verantwortliches TP
(automatisch)],"&lt;&gt;"&amp;VLOOKUP(aktives_Teilprojekt,Teilprojekte[[Teilprojekte]:[Kürzel]],2,FALSE))&gt;0,"Transaktion mehrfach","okay"),"")</f>
        <v>okay</v>
      </c>
      <c r="AS2269" s="10" t="s">
        <v>12996</v>
      </c>
      <c r="AT2269" s="10"/>
    </row>
    <row r="2270" spans="1:46" hidden="1" x14ac:dyDescent="0.25">
      <c r="A2270" s="14" t="str">
        <f>IFERROR(IF(BTT[[#This Row],[Lfd Nr. 
(aus konsolidierter Datei)]]&lt;&gt;"",BTT[[#This Row],[Lfd Nr. 
(aus konsolidierter Datei)]],VLOOKUP(aktives_Teilprojekt,Teilprojekte[[Teilprojekte]:[Kürzel]],2,FALSE)&amp;ROW(BTT[[#This Row],[Lfd Nr.
(automatisch)]])-2),"")</f>
        <v>FI2240</v>
      </c>
      <c r="B2270" s="15"/>
      <c r="C2270" s="15"/>
      <c r="E2270" s="10" t="str">
        <f>IFERROR(IF(NOT(BTT[[#This Row],[Manuelle Änderung des Verantwortliches TP
(Auswahl - bei Bedarf)]]=""),BTT[[#This Row],[Manuelle Änderung des Verantwortliches TP
(Auswahl - bei Bedarf)]],VLOOKUP(BTT[[#This Row],[Hauptprozess
(Pflichtauswahl)]],Hauptprozesse[],3,FALSE)),"")</f>
        <v>FI</v>
      </c>
      <c r="F2270" t="s">
        <v>3</v>
      </c>
      <c r="H2270" s="10" t="s">
        <v>576</v>
      </c>
      <c r="I2270" t="s">
        <v>7111</v>
      </c>
      <c r="J2270" s="10" t="str">
        <f>IFERROR(VLOOKUP(BTT[[#This Row],[Verwendete Transaktion (Pflichtauswahl)]],Transaktionen[[Transaktionen]:[Langtext]],2,FALSE),"")</f>
        <v>Anzeigen Lieferantenbeurteilung</v>
      </c>
      <c r="V2270" s="10" t="str">
        <f>IFERROR(VLOOKUP(BTT[[#This Row],[Verwendetes Formular
(Auswahl falls relevant)]],Formulare[[Formularbezeichnung]:[Formularname (technisch)]],2,FALSE),"")</f>
        <v/>
      </c>
      <c r="Y2270" s="4" t="s">
        <v>15066</v>
      </c>
      <c r="AK2270" s="10" t="str">
        <f>IF(BTT[[#This Row],[Subprozess
(optionale Auswahl)]]="","okay",IF(VLOOKUP(BTT[[#This Row],[Subprozess
(optionale Auswahl)]],BPML[[Subprozess]:[Zugeordneter Hauptprozess]],3,FALSE)=BTT[[#This Row],[Hauptprozess
(Pflichtauswahl)]],"okay","falscher Subprozess"))</f>
        <v>okay</v>
      </c>
      <c r="AL2270" t="str">
        <f>IF(aktives_Teilprojekt="Master","",IF(BTT[[#This Row],[Verantwortliches TP
(automatisch)]]=VLOOKUP(aktives_Teilprojekt,Teilprojekte[[Teilprojekte]:[Kürzel]],2,FALSE),"okay","Hauptprozess anderes TP"))</f>
        <v>okay</v>
      </c>
      <c r="AM2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0" s="10" t="str">
        <f>IFERROR(IF(BTT[[#This Row],[SAP-Modul
(Pflichtauswahl)]]&lt;&gt;VLOOKUP(BTT[[#This Row],[Verwendete Transaktion (Pflichtauswahl)]],Transaktionen[[Transaktionen]:[Modul]],3,FALSE),"Modul anders","okay"),"")</f>
        <v>Modul anders</v>
      </c>
      <c r="AP2270" s="10" t="str">
        <f>IFERROR(IF(COUNTIFS(BTT[Verwendete Transaktion (Pflichtauswahl)],BTT[[#This Row],[Verwendete Transaktion (Pflichtauswahl)]],BTT[SAP-Modul
(Pflichtauswahl)],"&lt;&gt;"&amp;BTT[[#This Row],[SAP-Modul
(Pflichtauswahl)]])&gt;0,"Modul anders","okay"),"")</f>
        <v>Modul anders</v>
      </c>
      <c r="AQ2270" s="10" t="str">
        <f>IFERROR(IF(COUNTIFS(BTT[Verwendete Transaktion (Pflichtauswahl)],BTT[[#This Row],[Verwendete Transaktion (Pflichtauswahl)]],BTT[Verantwortliches TP
(automatisch)],"&lt;&gt;"&amp;BTT[[#This Row],[Verantwortliches TP
(automatisch)]])&gt;0,"Transaktion mehrfach","okay"),"")</f>
        <v>okay</v>
      </c>
      <c r="AR2270" s="10" t="str">
        <f>IFERROR(IF(COUNTIFS(BTT[Verwendete Transaktion (Pflichtauswahl)],BTT[[#This Row],[Verwendete Transaktion (Pflichtauswahl)]],BTT[Verantwortliches TP
(automatisch)],"&lt;&gt;"&amp;VLOOKUP(aktives_Teilprojekt,Teilprojekte[[Teilprojekte]:[Kürzel]],2,FALSE))&gt;0,"Transaktion mehrfach","okay"),"")</f>
        <v>okay</v>
      </c>
      <c r="AS2270" s="10" t="s">
        <v>12997</v>
      </c>
      <c r="AT2270" s="10"/>
    </row>
    <row r="2271" spans="1:46" hidden="1" x14ac:dyDescent="0.25">
      <c r="A2271" s="14" t="str">
        <f>IFERROR(IF(BTT[[#This Row],[Lfd Nr. 
(aus konsolidierter Datei)]]&lt;&gt;"",BTT[[#This Row],[Lfd Nr. 
(aus konsolidierter Datei)]],VLOOKUP(aktives_Teilprojekt,Teilprojekte[[Teilprojekte]:[Kürzel]],2,FALSE)&amp;ROW(BTT[[#This Row],[Lfd Nr.
(automatisch)]])-2),"")</f>
        <v>FI2241</v>
      </c>
      <c r="B2271" s="15"/>
      <c r="C2271" s="15"/>
      <c r="E2271" s="10" t="str">
        <f>IFERROR(IF(NOT(BTT[[#This Row],[Manuelle Änderung des Verantwortliches TP
(Auswahl - bei Bedarf)]]=""),BTT[[#This Row],[Manuelle Änderung des Verantwortliches TP
(Auswahl - bei Bedarf)]],VLOOKUP(BTT[[#This Row],[Hauptprozess
(Pflichtauswahl)]],Hauptprozesse[],3,FALSE)),"")</f>
        <v>FI</v>
      </c>
      <c r="F2271" t="s">
        <v>3</v>
      </c>
      <c r="H2271" s="10" t="s">
        <v>576</v>
      </c>
      <c r="I2271" t="s">
        <v>3228</v>
      </c>
      <c r="J2271" s="10" t="str">
        <f>IFERROR(VLOOKUP(BTT[[#This Row],[Verwendete Transaktion (Pflichtauswahl)]],Transaktionen[[Transaktionen]:[Langtext]],2,FALSE),"")</f>
        <v>Beurteilung automat. Teilkriterien</v>
      </c>
      <c r="V2271" s="10" t="str">
        <f>IFERROR(VLOOKUP(BTT[[#This Row],[Verwendetes Formular
(Auswahl falls relevant)]],Formulare[[Formularbezeichnung]:[Formularname (technisch)]],2,FALSE),"")</f>
        <v/>
      </c>
      <c r="Y2271" s="4" t="s">
        <v>15066</v>
      </c>
      <c r="AK2271" s="10" t="str">
        <f>IF(BTT[[#This Row],[Subprozess
(optionale Auswahl)]]="","okay",IF(VLOOKUP(BTT[[#This Row],[Subprozess
(optionale Auswahl)]],BPML[[Subprozess]:[Zugeordneter Hauptprozess]],3,FALSE)=BTT[[#This Row],[Hauptprozess
(Pflichtauswahl)]],"okay","falscher Subprozess"))</f>
        <v>okay</v>
      </c>
      <c r="AL2271" t="str">
        <f>IF(aktives_Teilprojekt="Master","",IF(BTT[[#This Row],[Verantwortliches TP
(automatisch)]]=VLOOKUP(aktives_Teilprojekt,Teilprojekte[[Teilprojekte]:[Kürzel]],2,FALSE),"okay","Hauptprozess anderes TP"))</f>
        <v>okay</v>
      </c>
      <c r="AM2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1" s="10" t="str">
        <f>IFERROR(IF(BTT[[#This Row],[SAP-Modul
(Pflichtauswahl)]]&lt;&gt;VLOOKUP(BTT[[#This Row],[Verwendete Transaktion (Pflichtauswahl)]],Transaktionen[[Transaktionen]:[Modul]],3,FALSE),"Modul anders","okay"),"")</f>
        <v>Modul anders</v>
      </c>
      <c r="AP2271" s="10" t="str">
        <f>IFERROR(IF(COUNTIFS(BTT[Verwendete Transaktion (Pflichtauswahl)],BTT[[#This Row],[Verwendete Transaktion (Pflichtauswahl)]],BTT[SAP-Modul
(Pflichtauswahl)],"&lt;&gt;"&amp;BTT[[#This Row],[SAP-Modul
(Pflichtauswahl)]])&gt;0,"Modul anders","okay"),"")</f>
        <v>Modul anders</v>
      </c>
      <c r="AQ2271" s="10" t="str">
        <f>IFERROR(IF(COUNTIFS(BTT[Verwendete Transaktion (Pflichtauswahl)],BTT[[#This Row],[Verwendete Transaktion (Pflichtauswahl)]],BTT[Verantwortliches TP
(automatisch)],"&lt;&gt;"&amp;BTT[[#This Row],[Verantwortliches TP
(automatisch)]])&gt;0,"Transaktion mehrfach","okay"),"")</f>
        <v>okay</v>
      </c>
      <c r="AR2271" s="10" t="str">
        <f>IFERROR(IF(COUNTIFS(BTT[Verwendete Transaktion (Pflichtauswahl)],BTT[[#This Row],[Verwendete Transaktion (Pflichtauswahl)]],BTT[Verantwortliches TP
(automatisch)],"&lt;&gt;"&amp;VLOOKUP(aktives_Teilprojekt,Teilprojekte[[Teilprojekte]:[Kürzel]],2,FALSE))&gt;0,"Transaktion mehrfach","okay"),"")</f>
        <v>okay</v>
      </c>
      <c r="AS2271" s="10" t="s">
        <v>12998</v>
      </c>
      <c r="AT2271" s="10"/>
    </row>
    <row r="2272" spans="1:46" hidden="1" x14ac:dyDescent="0.25">
      <c r="A2272" s="14" t="str">
        <f>IFERROR(IF(BTT[[#This Row],[Lfd Nr. 
(aus konsolidierter Datei)]]&lt;&gt;"",BTT[[#This Row],[Lfd Nr. 
(aus konsolidierter Datei)]],VLOOKUP(aktives_Teilprojekt,Teilprojekte[[Teilprojekte]:[Kürzel]],2,FALSE)&amp;ROW(BTT[[#This Row],[Lfd Nr.
(automatisch)]])-2),"")</f>
        <v>FI2242</v>
      </c>
      <c r="B2272" s="15"/>
      <c r="C2272" s="15"/>
      <c r="E2272" s="10" t="str">
        <f>IFERROR(IF(NOT(BTT[[#This Row],[Manuelle Änderung des Verantwortliches TP
(Auswahl - bei Bedarf)]]=""),BTT[[#This Row],[Manuelle Änderung des Verantwortliches TP
(Auswahl - bei Bedarf)]],VLOOKUP(BTT[[#This Row],[Hauptprozess
(Pflichtauswahl)]],Hauptprozesse[],3,FALSE)),"")</f>
        <v>FI</v>
      </c>
      <c r="F2272" t="s">
        <v>3</v>
      </c>
      <c r="H2272" s="10" t="s">
        <v>576</v>
      </c>
      <c r="I2272" t="s">
        <v>3230</v>
      </c>
      <c r="J2272" s="10" t="str">
        <f>IFERROR(VLOOKUP(BTT[[#This Row],[Verwendete Transaktion (Pflichtauswahl)]],Transaktionen[[Transaktionen]:[Langtext]],2,FALSE),"")</f>
        <v>Einkaufsreporting</v>
      </c>
      <c r="V2272" s="10" t="str">
        <f>IFERROR(VLOOKUP(BTT[[#This Row],[Verwendetes Formular
(Auswahl falls relevant)]],Formulare[[Formularbezeichnung]:[Formularname (technisch)]],2,FALSE),"")</f>
        <v/>
      </c>
      <c r="Y2272" s="4" t="s">
        <v>15066</v>
      </c>
      <c r="AK2272" s="10" t="str">
        <f>IF(BTT[[#This Row],[Subprozess
(optionale Auswahl)]]="","okay",IF(VLOOKUP(BTT[[#This Row],[Subprozess
(optionale Auswahl)]],BPML[[Subprozess]:[Zugeordneter Hauptprozess]],3,FALSE)=BTT[[#This Row],[Hauptprozess
(Pflichtauswahl)]],"okay","falscher Subprozess"))</f>
        <v>okay</v>
      </c>
      <c r="AL2272" t="str">
        <f>IF(aktives_Teilprojekt="Master","",IF(BTT[[#This Row],[Verantwortliches TP
(automatisch)]]=VLOOKUP(aktives_Teilprojekt,Teilprojekte[[Teilprojekte]:[Kürzel]],2,FALSE),"okay","Hauptprozess anderes TP"))</f>
        <v>okay</v>
      </c>
      <c r="AM2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2" s="10" t="str">
        <f>IFERROR(IF(BTT[[#This Row],[SAP-Modul
(Pflichtauswahl)]]&lt;&gt;VLOOKUP(BTT[[#This Row],[Verwendete Transaktion (Pflichtauswahl)]],Transaktionen[[Transaktionen]:[Modul]],3,FALSE),"Modul anders","okay"),"")</f>
        <v>Modul anders</v>
      </c>
      <c r="AP2272" s="10" t="str">
        <f>IFERROR(IF(COUNTIFS(BTT[Verwendete Transaktion (Pflichtauswahl)],BTT[[#This Row],[Verwendete Transaktion (Pflichtauswahl)]],BTT[SAP-Modul
(Pflichtauswahl)],"&lt;&gt;"&amp;BTT[[#This Row],[SAP-Modul
(Pflichtauswahl)]])&gt;0,"Modul anders","okay"),"")</f>
        <v>Modul anders</v>
      </c>
      <c r="AQ2272" s="10" t="str">
        <f>IFERROR(IF(COUNTIFS(BTT[Verwendete Transaktion (Pflichtauswahl)],BTT[[#This Row],[Verwendete Transaktion (Pflichtauswahl)]],BTT[Verantwortliches TP
(automatisch)],"&lt;&gt;"&amp;BTT[[#This Row],[Verantwortliches TP
(automatisch)]])&gt;0,"Transaktion mehrfach","okay"),"")</f>
        <v>okay</v>
      </c>
      <c r="AR2272" s="10" t="str">
        <f>IFERROR(IF(COUNTIFS(BTT[Verwendete Transaktion (Pflichtauswahl)],BTT[[#This Row],[Verwendete Transaktion (Pflichtauswahl)]],BTT[Verantwortliches TP
(automatisch)],"&lt;&gt;"&amp;VLOOKUP(aktives_Teilprojekt,Teilprojekte[[Teilprojekte]:[Kürzel]],2,FALSE))&gt;0,"Transaktion mehrfach","okay"),"")</f>
        <v>okay</v>
      </c>
      <c r="AS2272" s="10" t="s">
        <v>12999</v>
      </c>
      <c r="AT2272" s="10"/>
    </row>
    <row r="2273" spans="1:46" hidden="1" x14ac:dyDescent="0.25">
      <c r="A2273" s="14" t="str">
        <f>IFERROR(IF(BTT[[#This Row],[Lfd Nr. 
(aus konsolidierter Datei)]]&lt;&gt;"",BTT[[#This Row],[Lfd Nr. 
(aus konsolidierter Datei)]],VLOOKUP(aktives_Teilprojekt,Teilprojekte[[Teilprojekte]:[Kürzel]],2,FALSE)&amp;ROW(BTT[[#This Row],[Lfd Nr.
(automatisch)]])-2),"")</f>
        <v>FI2243</v>
      </c>
      <c r="B2273" s="15"/>
      <c r="C2273" s="15"/>
      <c r="E2273" s="10" t="str">
        <f>IFERROR(IF(NOT(BTT[[#This Row],[Manuelle Änderung des Verantwortliches TP
(Auswahl - bei Bedarf)]]=""),BTT[[#This Row],[Manuelle Änderung des Verantwortliches TP
(Auswahl - bei Bedarf)]],VLOOKUP(BTT[[#This Row],[Hauptprozess
(Pflichtauswahl)]],Hauptprozesse[],3,FALSE)),"")</f>
        <v>FI</v>
      </c>
      <c r="F2273" t="s">
        <v>3</v>
      </c>
      <c r="H2273" s="10" t="s">
        <v>576</v>
      </c>
      <c r="I2273" t="s">
        <v>7112</v>
      </c>
      <c r="J2273" s="10" t="str">
        <f>IFERROR(VLOOKUP(BTT[[#This Row],[Verwendete Transaktion (Pflichtauswahl)]],Transaktionen[[Transaktionen]:[Langtext]],2,FALSE),"")</f>
        <v>Allgemeine Auswertungen (A)</v>
      </c>
      <c r="V2273" s="10" t="str">
        <f>IFERROR(VLOOKUP(BTT[[#This Row],[Verwendetes Formular
(Auswahl falls relevant)]],Formulare[[Formularbezeichnung]:[Formularname (technisch)]],2,FALSE),"")</f>
        <v/>
      </c>
      <c r="Y2273" s="4" t="s">
        <v>15066</v>
      </c>
      <c r="AK2273" s="10" t="str">
        <f>IF(BTT[[#This Row],[Subprozess
(optionale Auswahl)]]="","okay",IF(VLOOKUP(BTT[[#This Row],[Subprozess
(optionale Auswahl)]],BPML[[Subprozess]:[Zugeordneter Hauptprozess]],3,FALSE)=BTT[[#This Row],[Hauptprozess
(Pflichtauswahl)]],"okay","falscher Subprozess"))</f>
        <v>okay</v>
      </c>
      <c r="AL2273" t="str">
        <f>IF(aktives_Teilprojekt="Master","",IF(BTT[[#This Row],[Verantwortliches TP
(automatisch)]]=VLOOKUP(aktives_Teilprojekt,Teilprojekte[[Teilprojekte]:[Kürzel]],2,FALSE),"okay","Hauptprozess anderes TP"))</f>
        <v>okay</v>
      </c>
      <c r="AM2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3" s="10" t="str">
        <f>IFERROR(IF(BTT[[#This Row],[SAP-Modul
(Pflichtauswahl)]]&lt;&gt;VLOOKUP(BTT[[#This Row],[Verwendete Transaktion (Pflichtauswahl)]],Transaktionen[[Transaktionen]:[Modul]],3,FALSE),"Modul anders","okay"),"")</f>
        <v>Modul anders</v>
      </c>
      <c r="AP2273" s="10" t="str">
        <f>IFERROR(IF(COUNTIFS(BTT[Verwendete Transaktion (Pflichtauswahl)],BTT[[#This Row],[Verwendete Transaktion (Pflichtauswahl)]],BTT[SAP-Modul
(Pflichtauswahl)],"&lt;&gt;"&amp;BTT[[#This Row],[SAP-Modul
(Pflichtauswahl)]])&gt;0,"Modul anders","okay"),"")</f>
        <v>Modul anders</v>
      </c>
      <c r="AQ2273" s="10" t="str">
        <f>IFERROR(IF(COUNTIFS(BTT[Verwendete Transaktion (Pflichtauswahl)],BTT[[#This Row],[Verwendete Transaktion (Pflichtauswahl)]],BTT[Verantwortliches TP
(automatisch)],"&lt;&gt;"&amp;BTT[[#This Row],[Verantwortliches TP
(automatisch)]])&gt;0,"Transaktion mehrfach","okay"),"")</f>
        <v>okay</v>
      </c>
      <c r="AR2273" s="10" t="str">
        <f>IFERROR(IF(COUNTIFS(BTT[Verwendete Transaktion (Pflichtauswahl)],BTT[[#This Row],[Verwendete Transaktion (Pflichtauswahl)]],BTT[Verantwortliches TP
(automatisch)],"&lt;&gt;"&amp;VLOOKUP(aktives_Teilprojekt,Teilprojekte[[Teilprojekte]:[Kürzel]],2,FALSE))&gt;0,"Transaktion mehrfach","okay"),"")</f>
        <v>okay</v>
      </c>
      <c r="AS2273" s="10" t="s">
        <v>13000</v>
      </c>
      <c r="AT2273" s="10"/>
    </row>
    <row r="2274" spans="1:46" hidden="1" x14ac:dyDescent="0.25">
      <c r="A2274" s="14" t="str">
        <f>IFERROR(IF(BTT[[#This Row],[Lfd Nr. 
(aus konsolidierter Datei)]]&lt;&gt;"",BTT[[#This Row],[Lfd Nr. 
(aus konsolidierter Datei)]],VLOOKUP(aktives_Teilprojekt,Teilprojekte[[Teilprojekte]:[Kürzel]],2,FALSE)&amp;ROW(BTT[[#This Row],[Lfd Nr.
(automatisch)]])-2),"")</f>
        <v>FI2244</v>
      </c>
      <c r="B2274" s="15"/>
      <c r="C2274" s="15"/>
      <c r="E2274" s="10" t="str">
        <f>IFERROR(IF(NOT(BTT[[#This Row],[Manuelle Änderung des Verantwortliches TP
(Auswahl - bei Bedarf)]]=""),BTT[[#This Row],[Manuelle Änderung des Verantwortliches TP
(Auswahl - bei Bedarf)]],VLOOKUP(BTT[[#This Row],[Hauptprozess
(Pflichtauswahl)]],Hauptprozesse[],3,FALSE)),"")</f>
        <v>FI</v>
      </c>
      <c r="F2274" t="s">
        <v>3</v>
      </c>
      <c r="H2274" s="10" t="s">
        <v>576</v>
      </c>
      <c r="I2274" t="s">
        <v>3232</v>
      </c>
      <c r="J2274" s="10" t="str">
        <f>IFERROR(VLOOKUP(BTT[[#This Row],[Verwendete Transaktion (Pflichtauswahl)]],Transaktionen[[Transaktionen]:[Langtext]],2,FALSE),"")</f>
        <v>Allgemeine Auswertungen (F)</v>
      </c>
      <c r="V2274" s="10" t="str">
        <f>IFERROR(VLOOKUP(BTT[[#This Row],[Verwendetes Formular
(Auswahl falls relevant)]],Formulare[[Formularbezeichnung]:[Formularname (technisch)]],2,FALSE),"")</f>
        <v/>
      </c>
      <c r="Y2274" s="4" t="s">
        <v>15066</v>
      </c>
      <c r="AK2274" s="10" t="str">
        <f>IF(BTT[[#This Row],[Subprozess
(optionale Auswahl)]]="","okay",IF(VLOOKUP(BTT[[#This Row],[Subprozess
(optionale Auswahl)]],BPML[[Subprozess]:[Zugeordneter Hauptprozess]],3,FALSE)=BTT[[#This Row],[Hauptprozess
(Pflichtauswahl)]],"okay","falscher Subprozess"))</f>
        <v>okay</v>
      </c>
      <c r="AL2274" t="str">
        <f>IF(aktives_Teilprojekt="Master","",IF(BTT[[#This Row],[Verantwortliches TP
(automatisch)]]=VLOOKUP(aktives_Teilprojekt,Teilprojekte[[Teilprojekte]:[Kürzel]],2,FALSE),"okay","Hauptprozess anderes TP"))</f>
        <v>okay</v>
      </c>
      <c r="AM2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4" s="10" t="str">
        <f>IFERROR(IF(BTT[[#This Row],[SAP-Modul
(Pflichtauswahl)]]&lt;&gt;VLOOKUP(BTT[[#This Row],[Verwendete Transaktion (Pflichtauswahl)]],Transaktionen[[Transaktionen]:[Modul]],3,FALSE),"Modul anders","okay"),"")</f>
        <v>Modul anders</v>
      </c>
      <c r="AP2274" s="10" t="str">
        <f>IFERROR(IF(COUNTIFS(BTT[Verwendete Transaktion (Pflichtauswahl)],BTT[[#This Row],[Verwendete Transaktion (Pflichtauswahl)]],BTT[SAP-Modul
(Pflichtauswahl)],"&lt;&gt;"&amp;BTT[[#This Row],[SAP-Modul
(Pflichtauswahl)]])&gt;0,"Modul anders","okay"),"")</f>
        <v>Modul anders</v>
      </c>
      <c r="AQ2274" s="10" t="str">
        <f>IFERROR(IF(COUNTIFS(BTT[Verwendete Transaktion (Pflichtauswahl)],BTT[[#This Row],[Verwendete Transaktion (Pflichtauswahl)]],BTT[Verantwortliches TP
(automatisch)],"&lt;&gt;"&amp;BTT[[#This Row],[Verantwortliches TP
(automatisch)]])&gt;0,"Transaktion mehrfach","okay"),"")</f>
        <v>okay</v>
      </c>
      <c r="AR2274" s="10" t="str">
        <f>IFERROR(IF(COUNTIFS(BTT[Verwendete Transaktion (Pflichtauswahl)],BTT[[#This Row],[Verwendete Transaktion (Pflichtauswahl)]],BTT[Verantwortliches TP
(automatisch)],"&lt;&gt;"&amp;VLOOKUP(aktives_Teilprojekt,Teilprojekte[[Teilprojekte]:[Kürzel]],2,FALSE))&gt;0,"Transaktion mehrfach","okay"),"")</f>
        <v>okay</v>
      </c>
      <c r="AS2274" s="10" t="s">
        <v>13001</v>
      </c>
      <c r="AT2274" s="10"/>
    </row>
    <row r="2275" spans="1:46" hidden="1" x14ac:dyDescent="0.25">
      <c r="A2275" s="14" t="str">
        <f>IFERROR(IF(BTT[[#This Row],[Lfd Nr. 
(aus konsolidierter Datei)]]&lt;&gt;"",BTT[[#This Row],[Lfd Nr. 
(aus konsolidierter Datei)]],VLOOKUP(aktives_Teilprojekt,Teilprojekte[[Teilprojekte]:[Kürzel]],2,FALSE)&amp;ROW(BTT[[#This Row],[Lfd Nr.
(automatisch)]])-2),"")</f>
        <v>FI2245</v>
      </c>
      <c r="B2275" s="15"/>
      <c r="C2275" s="15"/>
      <c r="E2275" s="10" t="str">
        <f>IFERROR(IF(NOT(BTT[[#This Row],[Manuelle Änderung des Verantwortliches TP
(Auswahl - bei Bedarf)]]=""),BTT[[#This Row],[Manuelle Änderung des Verantwortliches TP
(Auswahl - bei Bedarf)]],VLOOKUP(BTT[[#This Row],[Hauptprozess
(Pflichtauswahl)]],Hauptprozesse[],3,FALSE)),"")</f>
        <v>FI</v>
      </c>
      <c r="F2275" t="s">
        <v>3</v>
      </c>
      <c r="H2275" s="10" t="s">
        <v>576</v>
      </c>
      <c r="I2275" t="s">
        <v>3233</v>
      </c>
      <c r="J2275" s="10" t="str">
        <f>IFERROR(VLOOKUP(BTT[[#This Row],[Verwendete Transaktion (Pflichtauswahl)]],Transaktionen[[Transaktionen]:[Langtext]],2,FALSE),"")</f>
        <v>Allgemeine Auswertungen (L,K)</v>
      </c>
      <c r="V2275" s="10" t="str">
        <f>IFERROR(VLOOKUP(BTT[[#This Row],[Verwendetes Formular
(Auswahl falls relevant)]],Formulare[[Formularbezeichnung]:[Formularname (technisch)]],2,FALSE),"")</f>
        <v/>
      </c>
      <c r="Y2275" s="4" t="s">
        <v>15066</v>
      </c>
      <c r="AK2275" s="10" t="str">
        <f>IF(BTT[[#This Row],[Subprozess
(optionale Auswahl)]]="","okay",IF(VLOOKUP(BTT[[#This Row],[Subprozess
(optionale Auswahl)]],BPML[[Subprozess]:[Zugeordneter Hauptprozess]],3,FALSE)=BTT[[#This Row],[Hauptprozess
(Pflichtauswahl)]],"okay","falscher Subprozess"))</f>
        <v>okay</v>
      </c>
      <c r="AL2275" t="str">
        <f>IF(aktives_Teilprojekt="Master","",IF(BTT[[#This Row],[Verantwortliches TP
(automatisch)]]=VLOOKUP(aktives_Teilprojekt,Teilprojekte[[Teilprojekte]:[Kürzel]],2,FALSE),"okay","Hauptprozess anderes TP"))</f>
        <v>okay</v>
      </c>
      <c r="AM2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5" s="10" t="str">
        <f>IFERROR(IF(BTT[[#This Row],[SAP-Modul
(Pflichtauswahl)]]&lt;&gt;VLOOKUP(BTT[[#This Row],[Verwendete Transaktion (Pflichtauswahl)]],Transaktionen[[Transaktionen]:[Modul]],3,FALSE),"Modul anders","okay"),"")</f>
        <v>Modul anders</v>
      </c>
      <c r="AP2275" s="10" t="str">
        <f>IFERROR(IF(COUNTIFS(BTT[Verwendete Transaktion (Pflichtauswahl)],BTT[[#This Row],[Verwendete Transaktion (Pflichtauswahl)]],BTT[SAP-Modul
(Pflichtauswahl)],"&lt;&gt;"&amp;BTT[[#This Row],[SAP-Modul
(Pflichtauswahl)]])&gt;0,"Modul anders","okay"),"")</f>
        <v>Modul anders</v>
      </c>
      <c r="AQ2275" s="10" t="str">
        <f>IFERROR(IF(COUNTIFS(BTT[Verwendete Transaktion (Pflichtauswahl)],BTT[[#This Row],[Verwendete Transaktion (Pflichtauswahl)]],BTT[Verantwortliches TP
(automatisch)],"&lt;&gt;"&amp;BTT[[#This Row],[Verantwortliches TP
(automatisch)]])&gt;0,"Transaktion mehrfach","okay"),"")</f>
        <v>okay</v>
      </c>
      <c r="AR2275" s="10" t="str">
        <f>IFERROR(IF(COUNTIFS(BTT[Verwendete Transaktion (Pflichtauswahl)],BTT[[#This Row],[Verwendete Transaktion (Pflichtauswahl)]],BTT[Verantwortliches TP
(automatisch)],"&lt;&gt;"&amp;VLOOKUP(aktives_Teilprojekt,Teilprojekte[[Teilprojekte]:[Kürzel]],2,FALSE))&gt;0,"Transaktion mehrfach","okay"),"")</f>
        <v>okay</v>
      </c>
      <c r="AS2275" s="10" t="s">
        <v>13002</v>
      </c>
      <c r="AT2275" s="10"/>
    </row>
    <row r="2276" spans="1:46" hidden="1" x14ac:dyDescent="0.25">
      <c r="A2276" s="14" t="str">
        <f>IFERROR(IF(BTT[[#This Row],[Lfd Nr. 
(aus konsolidierter Datei)]]&lt;&gt;"",BTT[[#This Row],[Lfd Nr. 
(aus konsolidierter Datei)]],VLOOKUP(aktives_Teilprojekt,Teilprojekte[[Teilprojekte]:[Kürzel]],2,FALSE)&amp;ROW(BTT[[#This Row],[Lfd Nr.
(automatisch)]])-2),"")</f>
        <v>FI2246</v>
      </c>
      <c r="B2276" s="15"/>
      <c r="C2276" s="15"/>
      <c r="E2276" s="10" t="str">
        <f>IFERROR(IF(NOT(BTT[[#This Row],[Manuelle Änderung des Verantwortliches TP
(Auswahl - bei Bedarf)]]=""),BTT[[#This Row],[Manuelle Änderung des Verantwortliches TP
(Auswahl - bei Bedarf)]],VLOOKUP(BTT[[#This Row],[Hauptprozess
(Pflichtauswahl)]],Hauptprozesse[],3,FALSE)),"")</f>
        <v>FI</v>
      </c>
      <c r="F2276" t="s">
        <v>3</v>
      </c>
      <c r="H2276" s="10" t="s">
        <v>576</v>
      </c>
      <c r="I2276" t="s">
        <v>7113</v>
      </c>
      <c r="J2276" s="10" t="str">
        <f>IFERROR(VLOOKUP(BTT[[#This Row],[Verwendete Transaktion (Pflichtauswahl)]],Transaktionen[[Transaktionen]:[Langtext]],2,FALSE),"")</f>
        <v>Bestellwertanalyse</v>
      </c>
      <c r="V2276" s="10" t="str">
        <f>IFERROR(VLOOKUP(BTT[[#This Row],[Verwendetes Formular
(Auswahl falls relevant)]],Formulare[[Formularbezeichnung]:[Formularname (technisch)]],2,FALSE),"")</f>
        <v/>
      </c>
      <c r="Y2276" s="4" t="s">
        <v>15066</v>
      </c>
      <c r="AK2276" s="10" t="str">
        <f>IF(BTT[[#This Row],[Subprozess
(optionale Auswahl)]]="","okay",IF(VLOOKUP(BTT[[#This Row],[Subprozess
(optionale Auswahl)]],BPML[[Subprozess]:[Zugeordneter Hauptprozess]],3,FALSE)=BTT[[#This Row],[Hauptprozess
(Pflichtauswahl)]],"okay","falscher Subprozess"))</f>
        <v>okay</v>
      </c>
      <c r="AL2276" t="str">
        <f>IF(aktives_Teilprojekt="Master","",IF(BTT[[#This Row],[Verantwortliches TP
(automatisch)]]=VLOOKUP(aktives_Teilprojekt,Teilprojekte[[Teilprojekte]:[Kürzel]],2,FALSE),"okay","Hauptprozess anderes TP"))</f>
        <v>okay</v>
      </c>
      <c r="AM2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6" s="10" t="str">
        <f>IFERROR(IF(BTT[[#This Row],[SAP-Modul
(Pflichtauswahl)]]&lt;&gt;VLOOKUP(BTT[[#This Row],[Verwendete Transaktion (Pflichtauswahl)]],Transaktionen[[Transaktionen]:[Modul]],3,FALSE),"Modul anders","okay"),"")</f>
        <v>Modul anders</v>
      </c>
      <c r="AP2276" s="10" t="str">
        <f>IFERROR(IF(COUNTIFS(BTT[Verwendete Transaktion (Pflichtauswahl)],BTT[[#This Row],[Verwendete Transaktion (Pflichtauswahl)]],BTT[SAP-Modul
(Pflichtauswahl)],"&lt;&gt;"&amp;BTT[[#This Row],[SAP-Modul
(Pflichtauswahl)]])&gt;0,"Modul anders","okay"),"")</f>
        <v>Modul anders</v>
      </c>
      <c r="AQ2276" s="10" t="str">
        <f>IFERROR(IF(COUNTIFS(BTT[Verwendete Transaktion (Pflichtauswahl)],BTT[[#This Row],[Verwendete Transaktion (Pflichtauswahl)]],BTT[Verantwortliches TP
(automatisch)],"&lt;&gt;"&amp;BTT[[#This Row],[Verantwortliches TP
(automatisch)]])&gt;0,"Transaktion mehrfach","okay"),"")</f>
        <v>okay</v>
      </c>
      <c r="AR2276" s="10" t="str">
        <f>IFERROR(IF(COUNTIFS(BTT[Verwendete Transaktion (Pflichtauswahl)],BTT[[#This Row],[Verwendete Transaktion (Pflichtauswahl)]],BTT[Verantwortliches TP
(automatisch)],"&lt;&gt;"&amp;VLOOKUP(aktives_Teilprojekt,Teilprojekte[[Teilprojekte]:[Kürzel]],2,FALSE))&gt;0,"Transaktion mehrfach","okay"),"")</f>
        <v>okay</v>
      </c>
      <c r="AS2276" s="10" t="s">
        <v>13003</v>
      </c>
      <c r="AT2276" s="10"/>
    </row>
    <row r="2277" spans="1:46" hidden="1" x14ac:dyDescent="0.25">
      <c r="A2277" s="14" t="str">
        <f>IFERROR(IF(BTT[[#This Row],[Lfd Nr. 
(aus konsolidierter Datei)]]&lt;&gt;"",BTT[[#This Row],[Lfd Nr. 
(aus konsolidierter Datei)]],VLOOKUP(aktives_Teilprojekt,Teilprojekte[[Teilprojekte]:[Kürzel]],2,FALSE)&amp;ROW(BTT[[#This Row],[Lfd Nr.
(automatisch)]])-2),"")</f>
        <v>FI2247</v>
      </c>
      <c r="B2277" s="15"/>
      <c r="C2277" s="15"/>
      <c r="E2277" s="10" t="str">
        <f>IFERROR(IF(NOT(BTT[[#This Row],[Manuelle Änderung des Verantwortliches TP
(Auswahl - bei Bedarf)]]=""),BTT[[#This Row],[Manuelle Änderung des Verantwortliches TP
(Auswahl - bei Bedarf)]],VLOOKUP(BTT[[#This Row],[Hauptprozess
(Pflichtauswahl)]],Hauptprozesse[],3,FALSE)),"")</f>
        <v>FI</v>
      </c>
      <c r="F2277" t="s">
        <v>3</v>
      </c>
      <c r="H2277" s="10" t="s">
        <v>576</v>
      </c>
      <c r="I2277" t="s">
        <v>3235</v>
      </c>
      <c r="J2277" s="10" t="str">
        <f>IFERROR(VLOOKUP(BTT[[#This Row],[Verwendete Transaktion (Pflichtauswahl)]],Transaktionen[[Transaktionen]:[Langtext]],2,FALSE),"")</f>
        <v>Bestellwertanalyse</v>
      </c>
      <c r="V2277" s="10" t="str">
        <f>IFERROR(VLOOKUP(BTT[[#This Row],[Verwendetes Formular
(Auswahl falls relevant)]],Formulare[[Formularbezeichnung]:[Formularname (technisch)]],2,FALSE),"")</f>
        <v/>
      </c>
      <c r="Y2277" s="4" t="s">
        <v>15066</v>
      </c>
      <c r="AK2277" s="10" t="str">
        <f>IF(BTT[[#This Row],[Subprozess
(optionale Auswahl)]]="","okay",IF(VLOOKUP(BTT[[#This Row],[Subprozess
(optionale Auswahl)]],BPML[[Subprozess]:[Zugeordneter Hauptprozess]],3,FALSE)=BTT[[#This Row],[Hauptprozess
(Pflichtauswahl)]],"okay","falscher Subprozess"))</f>
        <v>okay</v>
      </c>
      <c r="AL2277" t="str">
        <f>IF(aktives_Teilprojekt="Master","",IF(BTT[[#This Row],[Verantwortliches TP
(automatisch)]]=VLOOKUP(aktives_Teilprojekt,Teilprojekte[[Teilprojekte]:[Kürzel]],2,FALSE),"okay","Hauptprozess anderes TP"))</f>
        <v>okay</v>
      </c>
      <c r="AM2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7" s="10" t="str">
        <f>IFERROR(IF(BTT[[#This Row],[SAP-Modul
(Pflichtauswahl)]]&lt;&gt;VLOOKUP(BTT[[#This Row],[Verwendete Transaktion (Pflichtauswahl)]],Transaktionen[[Transaktionen]:[Modul]],3,FALSE),"Modul anders","okay"),"")</f>
        <v>Modul anders</v>
      </c>
      <c r="AP2277" s="10" t="str">
        <f>IFERROR(IF(COUNTIFS(BTT[Verwendete Transaktion (Pflichtauswahl)],BTT[[#This Row],[Verwendete Transaktion (Pflichtauswahl)]],BTT[SAP-Modul
(Pflichtauswahl)],"&lt;&gt;"&amp;BTT[[#This Row],[SAP-Modul
(Pflichtauswahl)]])&gt;0,"Modul anders","okay"),"")</f>
        <v>Modul anders</v>
      </c>
      <c r="AQ2277" s="10" t="str">
        <f>IFERROR(IF(COUNTIFS(BTT[Verwendete Transaktion (Pflichtauswahl)],BTT[[#This Row],[Verwendete Transaktion (Pflichtauswahl)]],BTT[Verantwortliches TP
(automatisch)],"&lt;&gt;"&amp;BTT[[#This Row],[Verantwortliches TP
(automatisch)]])&gt;0,"Transaktion mehrfach","okay"),"")</f>
        <v>okay</v>
      </c>
      <c r="AR2277" s="10" t="str">
        <f>IFERROR(IF(COUNTIFS(BTT[Verwendete Transaktion (Pflichtauswahl)],BTT[[#This Row],[Verwendete Transaktion (Pflichtauswahl)]],BTT[Verantwortliches TP
(automatisch)],"&lt;&gt;"&amp;VLOOKUP(aktives_Teilprojekt,Teilprojekte[[Teilprojekte]:[Kürzel]],2,FALSE))&gt;0,"Transaktion mehrfach","okay"),"")</f>
        <v>okay</v>
      </c>
      <c r="AS2277" s="10" t="s">
        <v>13004</v>
      </c>
      <c r="AT2277" s="10"/>
    </row>
    <row r="2278" spans="1:46" hidden="1" x14ac:dyDescent="0.25">
      <c r="A2278" s="14" t="str">
        <f>IFERROR(IF(BTT[[#This Row],[Lfd Nr. 
(aus konsolidierter Datei)]]&lt;&gt;"",BTT[[#This Row],[Lfd Nr. 
(aus konsolidierter Datei)]],VLOOKUP(aktives_Teilprojekt,Teilprojekte[[Teilprojekte]:[Kürzel]],2,FALSE)&amp;ROW(BTT[[#This Row],[Lfd Nr.
(automatisch)]])-2),"")</f>
        <v>FI2248</v>
      </c>
      <c r="B2278" s="15"/>
      <c r="C2278" s="15"/>
      <c r="E2278" s="10" t="str">
        <f>IFERROR(IF(NOT(BTT[[#This Row],[Manuelle Änderung des Verantwortliches TP
(Auswahl - bei Bedarf)]]=""),BTT[[#This Row],[Manuelle Änderung des Verantwortliches TP
(Auswahl - bei Bedarf)]],VLOOKUP(BTT[[#This Row],[Hauptprozess
(Pflichtauswahl)]],Hauptprozesse[],3,FALSE)),"")</f>
        <v>FI</v>
      </c>
      <c r="F2278" t="s">
        <v>3</v>
      </c>
      <c r="H2278" s="10" t="s">
        <v>576</v>
      </c>
      <c r="I2278" t="s">
        <v>3237</v>
      </c>
      <c r="J2278" s="10" t="str">
        <f>IFERROR(VLOOKUP(BTT[[#This Row],[Verwendete Transaktion (Pflichtauswahl)]],Transaktionen[[Transaktionen]:[Langtext]],2,FALSE),"")</f>
        <v>Archivierte Einkaufsbelege</v>
      </c>
      <c r="V2278" s="10" t="str">
        <f>IFERROR(VLOOKUP(BTT[[#This Row],[Verwendetes Formular
(Auswahl falls relevant)]],Formulare[[Formularbezeichnung]:[Formularname (technisch)]],2,FALSE),"")</f>
        <v/>
      </c>
      <c r="Y2278" s="4" t="s">
        <v>15066</v>
      </c>
      <c r="AK2278" s="10" t="str">
        <f>IF(BTT[[#This Row],[Subprozess
(optionale Auswahl)]]="","okay",IF(VLOOKUP(BTT[[#This Row],[Subprozess
(optionale Auswahl)]],BPML[[Subprozess]:[Zugeordneter Hauptprozess]],3,FALSE)=BTT[[#This Row],[Hauptprozess
(Pflichtauswahl)]],"okay","falscher Subprozess"))</f>
        <v>okay</v>
      </c>
      <c r="AL2278" t="str">
        <f>IF(aktives_Teilprojekt="Master","",IF(BTT[[#This Row],[Verantwortliches TP
(automatisch)]]=VLOOKUP(aktives_Teilprojekt,Teilprojekte[[Teilprojekte]:[Kürzel]],2,FALSE),"okay","Hauptprozess anderes TP"))</f>
        <v>okay</v>
      </c>
      <c r="AM2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8" s="10" t="str">
        <f>IFERROR(IF(BTT[[#This Row],[SAP-Modul
(Pflichtauswahl)]]&lt;&gt;VLOOKUP(BTT[[#This Row],[Verwendete Transaktion (Pflichtauswahl)]],Transaktionen[[Transaktionen]:[Modul]],3,FALSE),"Modul anders","okay"),"")</f>
        <v>Modul anders</v>
      </c>
      <c r="AP2278" s="10" t="str">
        <f>IFERROR(IF(COUNTIFS(BTT[Verwendete Transaktion (Pflichtauswahl)],BTT[[#This Row],[Verwendete Transaktion (Pflichtauswahl)]],BTT[SAP-Modul
(Pflichtauswahl)],"&lt;&gt;"&amp;BTT[[#This Row],[SAP-Modul
(Pflichtauswahl)]])&gt;0,"Modul anders","okay"),"")</f>
        <v>Modul anders</v>
      </c>
      <c r="AQ2278" s="10" t="str">
        <f>IFERROR(IF(COUNTIFS(BTT[Verwendete Transaktion (Pflichtauswahl)],BTT[[#This Row],[Verwendete Transaktion (Pflichtauswahl)]],BTT[Verantwortliches TP
(automatisch)],"&lt;&gt;"&amp;BTT[[#This Row],[Verantwortliches TP
(automatisch)]])&gt;0,"Transaktion mehrfach","okay"),"")</f>
        <v>okay</v>
      </c>
      <c r="AR2278" s="10" t="str">
        <f>IFERROR(IF(COUNTIFS(BTT[Verwendete Transaktion (Pflichtauswahl)],BTT[[#This Row],[Verwendete Transaktion (Pflichtauswahl)]],BTT[Verantwortliches TP
(automatisch)],"&lt;&gt;"&amp;VLOOKUP(aktives_Teilprojekt,Teilprojekte[[Teilprojekte]:[Kürzel]],2,FALSE))&gt;0,"Transaktion mehrfach","okay"),"")</f>
        <v>okay</v>
      </c>
      <c r="AS2278" s="10" t="s">
        <v>13005</v>
      </c>
      <c r="AT2278" s="10"/>
    </row>
    <row r="2279" spans="1:46" hidden="1" x14ac:dyDescent="0.25">
      <c r="A2279" s="14" t="str">
        <f>IFERROR(IF(BTT[[#This Row],[Lfd Nr. 
(aus konsolidierter Datei)]]&lt;&gt;"",BTT[[#This Row],[Lfd Nr. 
(aus konsolidierter Datei)]],VLOOKUP(aktives_Teilprojekt,Teilprojekte[[Teilprojekte]:[Kürzel]],2,FALSE)&amp;ROW(BTT[[#This Row],[Lfd Nr.
(automatisch)]])-2),"")</f>
        <v>FI2249</v>
      </c>
      <c r="B2279" s="15"/>
      <c r="C2279" s="15"/>
      <c r="E2279" s="10" t="str">
        <f>IFERROR(IF(NOT(BTT[[#This Row],[Manuelle Änderung des Verantwortliches TP
(Auswahl - bei Bedarf)]]=""),BTT[[#This Row],[Manuelle Änderung des Verantwortliches TP
(Auswahl - bei Bedarf)]],VLOOKUP(BTT[[#This Row],[Hauptprozess
(Pflichtauswahl)]],Hauptprozesse[],3,FALSE)),"")</f>
        <v>FI</v>
      </c>
      <c r="F2279" t="s">
        <v>3</v>
      </c>
      <c r="H2279" s="10" t="s">
        <v>576</v>
      </c>
      <c r="I2279" t="s">
        <v>3239</v>
      </c>
      <c r="J2279" s="10" t="str">
        <f>IFERROR(VLOOKUP(BTT[[#This Row],[Verwendete Transaktion (Pflichtauswahl)]],Transaktionen[[Transaktionen]:[Langtext]],2,FALSE),"")</f>
        <v>Bestellungen mahnen und erinnern</v>
      </c>
      <c r="V2279" s="10" t="str">
        <f>IFERROR(VLOOKUP(BTT[[#This Row],[Verwendetes Formular
(Auswahl falls relevant)]],Formulare[[Formularbezeichnung]:[Formularname (technisch)]],2,FALSE),"")</f>
        <v/>
      </c>
      <c r="Y2279" s="4" t="s">
        <v>15066</v>
      </c>
      <c r="AK2279" s="10" t="str">
        <f>IF(BTT[[#This Row],[Subprozess
(optionale Auswahl)]]="","okay",IF(VLOOKUP(BTT[[#This Row],[Subprozess
(optionale Auswahl)]],BPML[[Subprozess]:[Zugeordneter Hauptprozess]],3,FALSE)=BTT[[#This Row],[Hauptprozess
(Pflichtauswahl)]],"okay","falscher Subprozess"))</f>
        <v>okay</v>
      </c>
      <c r="AL2279" t="str">
        <f>IF(aktives_Teilprojekt="Master","",IF(BTT[[#This Row],[Verantwortliches TP
(automatisch)]]=VLOOKUP(aktives_Teilprojekt,Teilprojekte[[Teilprojekte]:[Kürzel]],2,FALSE),"okay","Hauptprozess anderes TP"))</f>
        <v>okay</v>
      </c>
      <c r="AM2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9" s="10" t="str">
        <f>IFERROR(IF(BTT[[#This Row],[SAP-Modul
(Pflichtauswahl)]]&lt;&gt;VLOOKUP(BTT[[#This Row],[Verwendete Transaktion (Pflichtauswahl)]],Transaktionen[[Transaktionen]:[Modul]],3,FALSE),"Modul anders","okay"),"")</f>
        <v>Modul anders</v>
      </c>
      <c r="AP2279" s="10" t="str">
        <f>IFERROR(IF(COUNTIFS(BTT[Verwendete Transaktion (Pflichtauswahl)],BTT[[#This Row],[Verwendete Transaktion (Pflichtauswahl)]],BTT[SAP-Modul
(Pflichtauswahl)],"&lt;&gt;"&amp;BTT[[#This Row],[SAP-Modul
(Pflichtauswahl)]])&gt;0,"Modul anders","okay"),"")</f>
        <v>Modul anders</v>
      </c>
      <c r="AQ2279" s="10" t="str">
        <f>IFERROR(IF(COUNTIFS(BTT[Verwendete Transaktion (Pflichtauswahl)],BTT[[#This Row],[Verwendete Transaktion (Pflichtauswahl)]],BTT[Verantwortliches TP
(automatisch)],"&lt;&gt;"&amp;BTT[[#This Row],[Verantwortliches TP
(automatisch)]])&gt;0,"Transaktion mehrfach","okay"),"")</f>
        <v>okay</v>
      </c>
      <c r="AR2279" s="10" t="str">
        <f>IFERROR(IF(COUNTIFS(BTT[Verwendete Transaktion (Pflichtauswahl)],BTT[[#This Row],[Verwendete Transaktion (Pflichtauswahl)]],BTT[Verantwortliches TP
(automatisch)],"&lt;&gt;"&amp;VLOOKUP(aktives_Teilprojekt,Teilprojekte[[Teilprojekte]:[Kürzel]],2,FALSE))&gt;0,"Transaktion mehrfach","okay"),"")</f>
        <v>okay</v>
      </c>
      <c r="AS2279" s="10" t="s">
        <v>13006</v>
      </c>
      <c r="AT2279" s="10"/>
    </row>
    <row r="2280" spans="1:46" hidden="1" x14ac:dyDescent="0.25">
      <c r="A2280" s="14" t="str">
        <f>IFERROR(IF(BTT[[#This Row],[Lfd Nr. 
(aus konsolidierter Datei)]]&lt;&gt;"",BTT[[#This Row],[Lfd Nr. 
(aus konsolidierter Datei)]],VLOOKUP(aktives_Teilprojekt,Teilprojekte[[Teilprojekte]:[Kürzel]],2,FALSE)&amp;ROW(BTT[[#This Row],[Lfd Nr.
(automatisch)]])-2),"")</f>
        <v>FI2250</v>
      </c>
      <c r="B2280" s="15"/>
      <c r="C2280" s="15"/>
      <c r="E2280" s="10" t="str">
        <f>IFERROR(IF(NOT(BTT[[#This Row],[Manuelle Änderung des Verantwortliches TP
(Auswahl - bei Bedarf)]]=""),BTT[[#This Row],[Manuelle Änderung des Verantwortliches TP
(Auswahl - bei Bedarf)]],VLOOKUP(BTT[[#This Row],[Hauptprozess
(Pflichtauswahl)]],Hauptprozesse[],3,FALSE)),"")</f>
        <v>FI</v>
      </c>
      <c r="F2280" t="s">
        <v>3</v>
      </c>
      <c r="H2280" s="10" t="s">
        <v>576</v>
      </c>
      <c r="I2280" t="s">
        <v>3241</v>
      </c>
      <c r="J2280" s="10" t="str">
        <f>IFERROR(VLOOKUP(BTT[[#This Row],[Verwendete Transaktion (Pflichtauswahl)]],Transaktionen[[Transaktionen]:[Langtext]],2,FALSE),"")</f>
        <v>Auftragsbestätigung überwachen</v>
      </c>
      <c r="V2280" s="10" t="str">
        <f>IFERROR(VLOOKUP(BTT[[#This Row],[Verwendetes Formular
(Auswahl falls relevant)]],Formulare[[Formularbezeichnung]:[Formularname (technisch)]],2,FALSE),"")</f>
        <v/>
      </c>
      <c r="Y2280" s="4" t="s">
        <v>15066</v>
      </c>
      <c r="AK2280" s="10" t="str">
        <f>IF(BTT[[#This Row],[Subprozess
(optionale Auswahl)]]="","okay",IF(VLOOKUP(BTT[[#This Row],[Subprozess
(optionale Auswahl)]],BPML[[Subprozess]:[Zugeordneter Hauptprozess]],3,FALSE)=BTT[[#This Row],[Hauptprozess
(Pflichtauswahl)]],"okay","falscher Subprozess"))</f>
        <v>okay</v>
      </c>
      <c r="AL2280" t="str">
        <f>IF(aktives_Teilprojekt="Master","",IF(BTT[[#This Row],[Verantwortliches TP
(automatisch)]]=VLOOKUP(aktives_Teilprojekt,Teilprojekte[[Teilprojekte]:[Kürzel]],2,FALSE),"okay","Hauptprozess anderes TP"))</f>
        <v>okay</v>
      </c>
      <c r="AM2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0" s="10" t="str">
        <f>IFERROR(IF(BTT[[#This Row],[SAP-Modul
(Pflichtauswahl)]]&lt;&gt;VLOOKUP(BTT[[#This Row],[Verwendete Transaktion (Pflichtauswahl)]],Transaktionen[[Transaktionen]:[Modul]],3,FALSE),"Modul anders","okay"),"")</f>
        <v>Modul anders</v>
      </c>
      <c r="AP2280" s="10" t="str">
        <f>IFERROR(IF(COUNTIFS(BTT[Verwendete Transaktion (Pflichtauswahl)],BTT[[#This Row],[Verwendete Transaktion (Pflichtauswahl)]],BTT[SAP-Modul
(Pflichtauswahl)],"&lt;&gt;"&amp;BTT[[#This Row],[SAP-Modul
(Pflichtauswahl)]])&gt;0,"Modul anders","okay"),"")</f>
        <v>Modul anders</v>
      </c>
      <c r="AQ2280" s="10" t="str">
        <f>IFERROR(IF(COUNTIFS(BTT[Verwendete Transaktion (Pflichtauswahl)],BTT[[#This Row],[Verwendete Transaktion (Pflichtauswahl)]],BTT[Verantwortliches TP
(automatisch)],"&lt;&gt;"&amp;BTT[[#This Row],[Verantwortliches TP
(automatisch)]])&gt;0,"Transaktion mehrfach","okay"),"")</f>
        <v>okay</v>
      </c>
      <c r="AR2280" s="10" t="str">
        <f>IFERROR(IF(COUNTIFS(BTT[Verwendete Transaktion (Pflichtauswahl)],BTT[[#This Row],[Verwendete Transaktion (Pflichtauswahl)]],BTT[Verantwortliches TP
(automatisch)],"&lt;&gt;"&amp;VLOOKUP(aktives_Teilprojekt,Teilprojekte[[Teilprojekte]:[Kürzel]],2,FALSE))&gt;0,"Transaktion mehrfach","okay"),"")</f>
        <v>okay</v>
      </c>
      <c r="AS2280" s="10" t="s">
        <v>13007</v>
      </c>
      <c r="AT2280" s="10"/>
    </row>
    <row r="2281" spans="1:46" hidden="1" x14ac:dyDescent="0.25">
      <c r="A2281" s="14" t="str">
        <f>IFERROR(IF(BTT[[#This Row],[Lfd Nr. 
(aus konsolidierter Datei)]]&lt;&gt;"",BTT[[#This Row],[Lfd Nr. 
(aus konsolidierter Datei)]],VLOOKUP(aktives_Teilprojekt,Teilprojekte[[Teilprojekte]:[Kürzel]],2,FALSE)&amp;ROW(BTT[[#This Row],[Lfd Nr.
(automatisch)]])-2),"")</f>
        <v>FI2251</v>
      </c>
      <c r="B2281" s="15"/>
      <c r="C2281" s="15"/>
      <c r="E2281" s="10" t="str">
        <f>IFERROR(IF(NOT(BTT[[#This Row],[Manuelle Änderung des Verantwortliches TP
(Auswahl - bei Bedarf)]]=""),BTT[[#This Row],[Manuelle Änderung des Verantwortliches TP
(Auswahl - bei Bedarf)]],VLOOKUP(BTT[[#This Row],[Hauptprozess
(Pflichtauswahl)]],Hauptprozesse[],3,FALSE)),"")</f>
        <v>FI</v>
      </c>
      <c r="F2281" t="s">
        <v>3</v>
      </c>
      <c r="H2281" s="10" t="s">
        <v>576</v>
      </c>
      <c r="I2281" t="s">
        <v>3243</v>
      </c>
      <c r="J2281" s="10" t="str">
        <f>IFERROR(VLOOKUP(BTT[[#This Row],[Verwendete Transaktion (Pflichtauswahl)]],Transaktionen[[Transaktionen]:[Langtext]],2,FALSE),"")</f>
        <v>Nachrichtenausgabe Anfragen</v>
      </c>
      <c r="V2281" s="10" t="str">
        <f>IFERROR(VLOOKUP(BTT[[#This Row],[Verwendetes Formular
(Auswahl falls relevant)]],Formulare[[Formularbezeichnung]:[Formularname (technisch)]],2,FALSE),"")</f>
        <v/>
      </c>
      <c r="Y2281" s="4" t="s">
        <v>15066</v>
      </c>
      <c r="AK2281" s="10" t="str">
        <f>IF(BTT[[#This Row],[Subprozess
(optionale Auswahl)]]="","okay",IF(VLOOKUP(BTT[[#This Row],[Subprozess
(optionale Auswahl)]],BPML[[Subprozess]:[Zugeordneter Hauptprozess]],3,FALSE)=BTT[[#This Row],[Hauptprozess
(Pflichtauswahl)]],"okay","falscher Subprozess"))</f>
        <v>okay</v>
      </c>
      <c r="AL2281" t="str">
        <f>IF(aktives_Teilprojekt="Master","",IF(BTT[[#This Row],[Verantwortliches TP
(automatisch)]]=VLOOKUP(aktives_Teilprojekt,Teilprojekte[[Teilprojekte]:[Kürzel]],2,FALSE),"okay","Hauptprozess anderes TP"))</f>
        <v>okay</v>
      </c>
      <c r="AM2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1" s="10" t="str">
        <f>IFERROR(IF(BTT[[#This Row],[SAP-Modul
(Pflichtauswahl)]]&lt;&gt;VLOOKUP(BTT[[#This Row],[Verwendete Transaktion (Pflichtauswahl)]],Transaktionen[[Transaktionen]:[Modul]],3,FALSE),"Modul anders","okay"),"")</f>
        <v>Modul anders</v>
      </c>
      <c r="AP2281" s="10" t="str">
        <f>IFERROR(IF(COUNTIFS(BTT[Verwendete Transaktion (Pflichtauswahl)],BTT[[#This Row],[Verwendete Transaktion (Pflichtauswahl)]],BTT[SAP-Modul
(Pflichtauswahl)],"&lt;&gt;"&amp;BTT[[#This Row],[SAP-Modul
(Pflichtauswahl)]])&gt;0,"Modul anders","okay"),"")</f>
        <v>Modul anders</v>
      </c>
      <c r="AQ2281" s="10" t="str">
        <f>IFERROR(IF(COUNTIFS(BTT[Verwendete Transaktion (Pflichtauswahl)],BTT[[#This Row],[Verwendete Transaktion (Pflichtauswahl)]],BTT[Verantwortliches TP
(automatisch)],"&lt;&gt;"&amp;BTT[[#This Row],[Verantwortliches TP
(automatisch)]])&gt;0,"Transaktion mehrfach","okay"),"")</f>
        <v>okay</v>
      </c>
      <c r="AR2281" s="10" t="str">
        <f>IFERROR(IF(COUNTIFS(BTT[Verwendete Transaktion (Pflichtauswahl)],BTT[[#This Row],[Verwendete Transaktion (Pflichtauswahl)]],BTT[Verantwortliches TP
(automatisch)],"&lt;&gt;"&amp;VLOOKUP(aktives_Teilprojekt,Teilprojekte[[Teilprojekte]:[Kürzel]],2,FALSE))&gt;0,"Transaktion mehrfach","okay"),"")</f>
        <v>okay</v>
      </c>
      <c r="AS2281" s="10" t="s">
        <v>13008</v>
      </c>
      <c r="AT2281" s="10"/>
    </row>
    <row r="2282" spans="1:46" hidden="1" x14ac:dyDescent="0.25">
      <c r="A2282" s="14" t="str">
        <f>IFERROR(IF(BTT[[#This Row],[Lfd Nr. 
(aus konsolidierter Datei)]]&lt;&gt;"",BTT[[#This Row],[Lfd Nr. 
(aus konsolidierter Datei)]],VLOOKUP(aktives_Teilprojekt,Teilprojekte[[Teilprojekte]:[Kürzel]],2,FALSE)&amp;ROW(BTT[[#This Row],[Lfd Nr.
(automatisch)]])-2),"")</f>
        <v>FI2252</v>
      </c>
      <c r="B2282" s="15"/>
      <c r="C2282" s="15"/>
      <c r="E2282" s="10" t="str">
        <f>IFERROR(IF(NOT(BTT[[#This Row],[Manuelle Änderung des Verantwortliches TP
(Auswahl - bei Bedarf)]]=""),BTT[[#This Row],[Manuelle Änderung des Verantwortliches TP
(Auswahl - bei Bedarf)]],VLOOKUP(BTT[[#This Row],[Hauptprozess
(Pflichtauswahl)]],Hauptprozesse[],3,FALSE)),"")</f>
        <v>FI</v>
      </c>
      <c r="F2282" t="s">
        <v>3</v>
      </c>
      <c r="H2282" s="10" t="s">
        <v>576</v>
      </c>
      <c r="I2282" t="s">
        <v>3245</v>
      </c>
      <c r="J2282" s="10" t="str">
        <f>IFERROR(VLOOKUP(BTT[[#This Row],[Verwendete Transaktion (Pflichtauswahl)]],Transaktionen[[Transaktionen]:[Langtext]],2,FALSE),"")</f>
        <v>Nachrichtenausgabe Bestellungen</v>
      </c>
      <c r="V2282" s="10" t="str">
        <f>IFERROR(VLOOKUP(BTT[[#This Row],[Verwendetes Formular
(Auswahl falls relevant)]],Formulare[[Formularbezeichnung]:[Formularname (technisch)]],2,FALSE),"")</f>
        <v/>
      </c>
      <c r="Y2282" s="4" t="s">
        <v>15066</v>
      </c>
      <c r="AK2282" s="10" t="str">
        <f>IF(BTT[[#This Row],[Subprozess
(optionale Auswahl)]]="","okay",IF(VLOOKUP(BTT[[#This Row],[Subprozess
(optionale Auswahl)]],BPML[[Subprozess]:[Zugeordneter Hauptprozess]],3,FALSE)=BTT[[#This Row],[Hauptprozess
(Pflichtauswahl)]],"okay","falscher Subprozess"))</f>
        <v>okay</v>
      </c>
      <c r="AL2282" t="str">
        <f>IF(aktives_Teilprojekt="Master","",IF(BTT[[#This Row],[Verantwortliches TP
(automatisch)]]=VLOOKUP(aktives_Teilprojekt,Teilprojekte[[Teilprojekte]:[Kürzel]],2,FALSE),"okay","Hauptprozess anderes TP"))</f>
        <v>okay</v>
      </c>
      <c r="AM2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2" s="10" t="str">
        <f>IFERROR(IF(BTT[[#This Row],[SAP-Modul
(Pflichtauswahl)]]&lt;&gt;VLOOKUP(BTT[[#This Row],[Verwendete Transaktion (Pflichtauswahl)]],Transaktionen[[Transaktionen]:[Modul]],3,FALSE),"Modul anders","okay"),"")</f>
        <v>Modul anders</v>
      </c>
      <c r="AP2282" s="10" t="str">
        <f>IFERROR(IF(COUNTIFS(BTT[Verwendete Transaktion (Pflichtauswahl)],BTT[[#This Row],[Verwendete Transaktion (Pflichtauswahl)]],BTT[SAP-Modul
(Pflichtauswahl)],"&lt;&gt;"&amp;BTT[[#This Row],[SAP-Modul
(Pflichtauswahl)]])&gt;0,"Modul anders","okay"),"")</f>
        <v>Modul anders</v>
      </c>
      <c r="AQ2282" s="10" t="str">
        <f>IFERROR(IF(COUNTIFS(BTT[Verwendete Transaktion (Pflichtauswahl)],BTT[[#This Row],[Verwendete Transaktion (Pflichtauswahl)]],BTT[Verantwortliches TP
(automatisch)],"&lt;&gt;"&amp;BTT[[#This Row],[Verantwortliches TP
(automatisch)]])&gt;0,"Transaktion mehrfach","okay"),"")</f>
        <v>okay</v>
      </c>
      <c r="AR2282" s="10" t="str">
        <f>IFERROR(IF(COUNTIFS(BTT[Verwendete Transaktion (Pflichtauswahl)],BTT[[#This Row],[Verwendete Transaktion (Pflichtauswahl)]],BTT[Verantwortliches TP
(automatisch)],"&lt;&gt;"&amp;VLOOKUP(aktives_Teilprojekt,Teilprojekte[[Teilprojekte]:[Kürzel]],2,FALSE))&gt;0,"Transaktion mehrfach","okay"),"")</f>
        <v>okay</v>
      </c>
      <c r="AS2282" s="10" t="s">
        <v>13009</v>
      </c>
      <c r="AT2282" s="10"/>
    </row>
    <row r="2283" spans="1:46" hidden="1" x14ac:dyDescent="0.25">
      <c r="A2283" s="14" t="str">
        <f>IFERROR(IF(BTT[[#This Row],[Lfd Nr. 
(aus konsolidierter Datei)]]&lt;&gt;"",BTT[[#This Row],[Lfd Nr. 
(aus konsolidierter Datei)]],VLOOKUP(aktives_Teilprojekt,Teilprojekte[[Teilprojekte]:[Kürzel]],2,FALSE)&amp;ROW(BTT[[#This Row],[Lfd Nr.
(automatisch)]])-2),"")</f>
        <v>FI2253</v>
      </c>
      <c r="B2283" s="15"/>
      <c r="C2283" s="15"/>
      <c r="E2283" s="10" t="str">
        <f>IFERROR(IF(NOT(BTT[[#This Row],[Manuelle Änderung des Verantwortliches TP
(Auswahl - bei Bedarf)]]=""),BTT[[#This Row],[Manuelle Änderung des Verantwortliches TP
(Auswahl - bei Bedarf)]],VLOOKUP(BTT[[#This Row],[Hauptprozess
(Pflichtauswahl)]],Hauptprozesse[],3,FALSE)),"")</f>
        <v>FI</v>
      </c>
      <c r="F2283" t="s">
        <v>3</v>
      </c>
      <c r="H2283" s="10" t="s">
        <v>576</v>
      </c>
      <c r="I2283" t="s">
        <v>7114</v>
      </c>
      <c r="J2283" s="10" t="str">
        <f>IFERROR(VLOOKUP(BTT[[#This Row],[Verwendete Transaktion (Pflichtauswahl)]],Transaktionen[[Transaktionen]:[Langtext]],2,FALSE),"")</f>
        <v>Nachrichtenausgabe Kontrakte</v>
      </c>
      <c r="V2283" s="10" t="str">
        <f>IFERROR(VLOOKUP(BTT[[#This Row],[Verwendetes Formular
(Auswahl falls relevant)]],Formulare[[Formularbezeichnung]:[Formularname (technisch)]],2,FALSE),"")</f>
        <v/>
      </c>
      <c r="Y2283" s="4" t="s">
        <v>15066</v>
      </c>
      <c r="AK2283" s="10" t="str">
        <f>IF(BTT[[#This Row],[Subprozess
(optionale Auswahl)]]="","okay",IF(VLOOKUP(BTT[[#This Row],[Subprozess
(optionale Auswahl)]],BPML[[Subprozess]:[Zugeordneter Hauptprozess]],3,FALSE)=BTT[[#This Row],[Hauptprozess
(Pflichtauswahl)]],"okay","falscher Subprozess"))</f>
        <v>okay</v>
      </c>
      <c r="AL2283" t="str">
        <f>IF(aktives_Teilprojekt="Master","",IF(BTT[[#This Row],[Verantwortliches TP
(automatisch)]]=VLOOKUP(aktives_Teilprojekt,Teilprojekte[[Teilprojekte]:[Kürzel]],2,FALSE),"okay","Hauptprozess anderes TP"))</f>
        <v>okay</v>
      </c>
      <c r="AM2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3" s="10" t="str">
        <f>IFERROR(IF(BTT[[#This Row],[SAP-Modul
(Pflichtauswahl)]]&lt;&gt;VLOOKUP(BTT[[#This Row],[Verwendete Transaktion (Pflichtauswahl)]],Transaktionen[[Transaktionen]:[Modul]],3,FALSE),"Modul anders","okay"),"")</f>
        <v>Modul anders</v>
      </c>
      <c r="AP2283" s="10" t="str">
        <f>IFERROR(IF(COUNTIFS(BTT[Verwendete Transaktion (Pflichtauswahl)],BTT[[#This Row],[Verwendete Transaktion (Pflichtauswahl)]],BTT[SAP-Modul
(Pflichtauswahl)],"&lt;&gt;"&amp;BTT[[#This Row],[SAP-Modul
(Pflichtauswahl)]])&gt;0,"Modul anders","okay"),"")</f>
        <v>Modul anders</v>
      </c>
      <c r="AQ2283" s="10" t="str">
        <f>IFERROR(IF(COUNTIFS(BTT[Verwendete Transaktion (Pflichtauswahl)],BTT[[#This Row],[Verwendete Transaktion (Pflichtauswahl)]],BTT[Verantwortliches TP
(automatisch)],"&lt;&gt;"&amp;BTT[[#This Row],[Verantwortliches TP
(automatisch)]])&gt;0,"Transaktion mehrfach","okay"),"")</f>
        <v>okay</v>
      </c>
      <c r="AR2283" s="10" t="str">
        <f>IFERROR(IF(COUNTIFS(BTT[Verwendete Transaktion (Pflichtauswahl)],BTT[[#This Row],[Verwendete Transaktion (Pflichtauswahl)]],BTT[Verantwortliches TP
(automatisch)],"&lt;&gt;"&amp;VLOOKUP(aktives_Teilprojekt,Teilprojekte[[Teilprojekte]:[Kürzel]],2,FALSE))&gt;0,"Transaktion mehrfach","okay"),"")</f>
        <v>okay</v>
      </c>
      <c r="AS2283" s="10" t="s">
        <v>13010</v>
      </c>
      <c r="AT2283" s="10"/>
    </row>
    <row r="2284" spans="1:46" hidden="1" x14ac:dyDescent="0.25">
      <c r="A2284" s="14" t="str">
        <f>IFERROR(IF(BTT[[#This Row],[Lfd Nr. 
(aus konsolidierter Datei)]]&lt;&gt;"",BTT[[#This Row],[Lfd Nr. 
(aus konsolidierter Datei)]],VLOOKUP(aktives_Teilprojekt,Teilprojekte[[Teilprojekte]:[Kürzel]],2,FALSE)&amp;ROW(BTT[[#This Row],[Lfd Nr.
(automatisch)]])-2),"")</f>
        <v>FI2254</v>
      </c>
      <c r="B2284" s="15"/>
      <c r="C2284" s="15"/>
      <c r="E2284" s="10" t="str">
        <f>IFERROR(IF(NOT(BTT[[#This Row],[Manuelle Änderung des Verantwortliches TP
(Auswahl - bei Bedarf)]]=""),BTT[[#This Row],[Manuelle Änderung des Verantwortliches TP
(Auswahl - bei Bedarf)]],VLOOKUP(BTT[[#This Row],[Hauptprozess
(Pflichtauswahl)]],Hauptprozesse[],3,FALSE)),"")</f>
        <v>FI</v>
      </c>
      <c r="F2284" t="s">
        <v>3</v>
      </c>
      <c r="H2284" s="10" t="s">
        <v>576</v>
      </c>
      <c r="I2284" t="s">
        <v>3247</v>
      </c>
      <c r="J2284" s="10" t="str">
        <f>IFERROR(VLOOKUP(BTT[[#This Row],[Verwendete Transaktion (Pflichtauswahl)]],Transaktionen[[Transaktionen]:[Langtext]],2,FALSE),"")</f>
        <v>Anlieferungsanschriften</v>
      </c>
      <c r="V2284" s="10" t="str">
        <f>IFERROR(VLOOKUP(BTT[[#This Row],[Verwendetes Formular
(Auswahl falls relevant)]],Formulare[[Formularbezeichnung]:[Formularname (technisch)]],2,FALSE),"")</f>
        <v/>
      </c>
      <c r="Y2284" s="4" t="s">
        <v>15066</v>
      </c>
      <c r="AK2284" s="10" t="str">
        <f>IF(BTT[[#This Row],[Subprozess
(optionale Auswahl)]]="","okay",IF(VLOOKUP(BTT[[#This Row],[Subprozess
(optionale Auswahl)]],BPML[[Subprozess]:[Zugeordneter Hauptprozess]],3,FALSE)=BTT[[#This Row],[Hauptprozess
(Pflichtauswahl)]],"okay","falscher Subprozess"))</f>
        <v>okay</v>
      </c>
      <c r="AL2284" t="str">
        <f>IF(aktives_Teilprojekt="Master","",IF(BTT[[#This Row],[Verantwortliches TP
(automatisch)]]=VLOOKUP(aktives_Teilprojekt,Teilprojekte[[Teilprojekte]:[Kürzel]],2,FALSE),"okay","Hauptprozess anderes TP"))</f>
        <v>okay</v>
      </c>
      <c r="AM2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4" s="10" t="str">
        <f>IFERROR(IF(BTT[[#This Row],[SAP-Modul
(Pflichtauswahl)]]&lt;&gt;VLOOKUP(BTT[[#This Row],[Verwendete Transaktion (Pflichtauswahl)]],Transaktionen[[Transaktionen]:[Modul]],3,FALSE),"Modul anders","okay"),"")</f>
        <v>Modul anders</v>
      </c>
      <c r="AP2284" s="10" t="str">
        <f>IFERROR(IF(COUNTIFS(BTT[Verwendete Transaktion (Pflichtauswahl)],BTT[[#This Row],[Verwendete Transaktion (Pflichtauswahl)]],BTT[SAP-Modul
(Pflichtauswahl)],"&lt;&gt;"&amp;BTT[[#This Row],[SAP-Modul
(Pflichtauswahl)]])&gt;0,"Modul anders","okay"),"")</f>
        <v>Modul anders</v>
      </c>
      <c r="AQ2284" s="10" t="str">
        <f>IFERROR(IF(COUNTIFS(BTT[Verwendete Transaktion (Pflichtauswahl)],BTT[[#This Row],[Verwendete Transaktion (Pflichtauswahl)]],BTT[Verantwortliches TP
(automatisch)],"&lt;&gt;"&amp;BTT[[#This Row],[Verantwortliches TP
(automatisch)]])&gt;0,"Transaktion mehrfach","okay"),"")</f>
        <v>okay</v>
      </c>
      <c r="AR2284" s="10" t="str">
        <f>IFERROR(IF(COUNTIFS(BTT[Verwendete Transaktion (Pflichtauswahl)],BTT[[#This Row],[Verwendete Transaktion (Pflichtauswahl)]],BTT[Verantwortliches TP
(automatisch)],"&lt;&gt;"&amp;VLOOKUP(aktives_Teilprojekt,Teilprojekte[[Teilprojekte]:[Kürzel]],2,FALSE))&gt;0,"Transaktion mehrfach","okay"),"")</f>
        <v>okay</v>
      </c>
      <c r="AS2284" s="10" t="s">
        <v>13011</v>
      </c>
      <c r="AT2284" s="10"/>
    </row>
    <row r="2285" spans="1:46" hidden="1" x14ac:dyDescent="0.25">
      <c r="A2285" s="14" t="str">
        <f>IFERROR(IF(BTT[[#This Row],[Lfd Nr. 
(aus konsolidierter Datei)]]&lt;&gt;"",BTT[[#This Row],[Lfd Nr. 
(aus konsolidierter Datei)]],VLOOKUP(aktives_Teilprojekt,Teilprojekte[[Teilprojekte]:[Kürzel]],2,FALSE)&amp;ROW(BTT[[#This Row],[Lfd Nr.
(automatisch)]])-2),"")</f>
        <v>FI2255</v>
      </c>
      <c r="B2285" s="15"/>
      <c r="C2285" s="15"/>
      <c r="E2285" s="10" t="str">
        <f>IFERROR(IF(NOT(BTT[[#This Row],[Manuelle Änderung des Verantwortliches TP
(Auswahl - bei Bedarf)]]=""),BTT[[#This Row],[Manuelle Änderung des Verantwortliches TP
(Auswahl - bei Bedarf)]],VLOOKUP(BTT[[#This Row],[Hauptprozess
(Pflichtauswahl)]],Hauptprozesse[],3,FALSE)),"")</f>
        <v>FI</v>
      </c>
      <c r="F2285" t="s">
        <v>3</v>
      </c>
      <c r="H2285" s="10" t="s">
        <v>576</v>
      </c>
      <c r="I2285" t="s">
        <v>3249</v>
      </c>
      <c r="J2285" s="10" t="str">
        <f>IFERROR(VLOOKUP(BTT[[#This Row],[Verwendete Transaktion (Pflichtauswahl)]],Transaktionen[[Transaktionen]:[Langtext]],2,FALSE),"")</f>
        <v>Einkaufsvorgänge zur Bedarfsnummer</v>
      </c>
      <c r="V2285" s="10" t="str">
        <f>IFERROR(VLOOKUP(BTT[[#This Row],[Verwendetes Formular
(Auswahl falls relevant)]],Formulare[[Formularbezeichnung]:[Formularname (technisch)]],2,FALSE),"")</f>
        <v/>
      </c>
      <c r="Y2285" s="4" t="s">
        <v>15066</v>
      </c>
      <c r="AK2285" s="10" t="str">
        <f>IF(BTT[[#This Row],[Subprozess
(optionale Auswahl)]]="","okay",IF(VLOOKUP(BTT[[#This Row],[Subprozess
(optionale Auswahl)]],BPML[[Subprozess]:[Zugeordneter Hauptprozess]],3,FALSE)=BTT[[#This Row],[Hauptprozess
(Pflichtauswahl)]],"okay","falscher Subprozess"))</f>
        <v>okay</v>
      </c>
      <c r="AL2285" t="str">
        <f>IF(aktives_Teilprojekt="Master","",IF(BTT[[#This Row],[Verantwortliches TP
(automatisch)]]=VLOOKUP(aktives_Teilprojekt,Teilprojekte[[Teilprojekte]:[Kürzel]],2,FALSE),"okay","Hauptprozess anderes TP"))</f>
        <v>okay</v>
      </c>
      <c r="AM2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5" s="10" t="str">
        <f>IFERROR(IF(BTT[[#This Row],[SAP-Modul
(Pflichtauswahl)]]&lt;&gt;VLOOKUP(BTT[[#This Row],[Verwendete Transaktion (Pflichtauswahl)]],Transaktionen[[Transaktionen]:[Modul]],3,FALSE),"Modul anders","okay"),"")</f>
        <v>Modul anders</v>
      </c>
      <c r="AP2285" s="10" t="str">
        <f>IFERROR(IF(COUNTIFS(BTT[Verwendete Transaktion (Pflichtauswahl)],BTT[[#This Row],[Verwendete Transaktion (Pflichtauswahl)]],BTT[SAP-Modul
(Pflichtauswahl)],"&lt;&gt;"&amp;BTT[[#This Row],[SAP-Modul
(Pflichtauswahl)]])&gt;0,"Modul anders","okay"),"")</f>
        <v>Modul anders</v>
      </c>
      <c r="AQ2285" s="10" t="str">
        <f>IFERROR(IF(COUNTIFS(BTT[Verwendete Transaktion (Pflichtauswahl)],BTT[[#This Row],[Verwendete Transaktion (Pflichtauswahl)]],BTT[Verantwortliches TP
(automatisch)],"&lt;&gt;"&amp;BTT[[#This Row],[Verantwortliches TP
(automatisch)]])&gt;0,"Transaktion mehrfach","okay"),"")</f>
        <v>okay</v>
      </c>
      <c r="AR2285" s="10" t="str">
        <f>IFERROR(IF(COUNTIFS(BTT[Verwendete Transaktion (Pflichtauswahl)],BTT[[#This Row],[Verwendete Transaktion (Pflichtauswahl)]],BTT[Verantwortliches TP
(automatisch)],"&lt;&gt;"&amp;VLOOKUP(aktives_Teilprojekt,Teilprojekte[[Teilprojekte]:[Kürzel]],2,FALSE))&gt;0,"Transaktion mehrfach","okay"),"")</f>
        <v>okay</v>
      </c>
      <c r="AS2285" s="10" t="s">
        <v>13012</v>
      </c>
      <c r="AT2285" s="10"/>
    </row>
    <row r="2286" spans="1:46" hidden="1" x14ac:dyDescent="0.25">
      <c r="A2286" s="14" t="str">
        <f>IFERROR(IF(BTT[[#This Row],[Lfd Nr. 
(aus konsolidierter Datei)]]&lt;&gt;"",BTT[[#This Row],[Lfd Nr. 
(aus konsolidierter Datei)]],VLOOKUP(aktives_Teilprojekt,Teilprojekte[[Teilprojekte]:[Kürzel]],2,FALSE)&amp;ROW(BTT[[#This Row],[Lfd Nr.
(automatisch)]])-2),"")</f>
        <v>FI2256</v>
      </c>
      <c r="B2286" s="15"/>
      <c r="C2286" s="15"/>
      <c r="E2286" s="10" t="str">
        <f>IFERROR(IF(NOT(BTT[[#This Row],[Manuelle Änderung des Verantwortliches TP
(Auswahl - bei Bedarf)]]=""),BTT[[#This Row],[Manuelle Änderung des Verantwortliches TP
(Auswahl - bei Bedarf)]],VLOOKUP(BTT[[#This Row],[Hauptprozess
(Pflichtauswahl)]],Hauptprozesse[],3,FALSE)),"")</f>
        <v>FI</v>
      </c>
      <c r="F2286" t="s">
        <v>3</v>
      </c>
      <c r="H2286" s="10" t="s">
        <v>576</v>
      </c>
      <c r="I2286" t="s">
        <v>3251</v>
      </c>
      <c r="J2286" s="10" t="str">
        <f>IFERROR(VLOOKUP(BTT[[#This Row],[Verwendete Transaktion (Pflichtauswahl)]],Transaktionen[[Transaktionen]:[Langtext]],2,FALSE),"")</f>
        <v>Massenänderung der Kontrakte</v>
      </c>
      <c r="V2286" s="10" t="str">
        <f>IFERROR(VLOOKUP(BTT[[#This Row],[Verwendetes Formular
(Auswahl falls relevant)]],Formulare[[Formularbezeichnung]:[Formularname (technisch)]],2,FALSE),"")</f>
        <v/>
      </c>
      <c r="Y2286" s="4" t="s">
        <v>15066</v>
      </c>
      <c r="AK2286" s="10" t="str">
        <f>IF(BTT[[#This Row],[Subprozess
(optionale Auswahl)]]="","okay",IF(VLOOKUP(BTT[[#This Row],[Subprozess
(optionale Auswahl)]],BPML[[Subprozess]:[Zugeordneter Hauptprozess]],3,FALSE)=BTT[[#This Row],[Hauptprozess
(Pflichtauswahl)]],"okay","falscher Subprozess"))</f>
        <v>okay</v>
      </c>
      <c r="AL2286" t="str">
        <f>IF(aktives_Teilprojekt="Master","",IF(BTT[[#This Row],[Verantwortliches TP
(automatisch)]]=VLOOKUP(aktives_Teilprojekt,Teilprojekte[[Teilprojekte]:[Kürzel]],2,FALSE),"okay","Hauptprozess anderes TP"))</f>
        <v>okay</v>
      </c>
      <c r="AM2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6" s="10" t="str">
        <f>IFERROR(IF(BTT[[#This Row],[SAP-Modul
(Pflichtauswahl)]]&lt;&gt;VLOOKUP(BTT[[#This Row],[Verwendete Transaktion (Pflichtauswahl)]],Transaktionen[[Transaktionen]:[Modul]],3,FALSE),"Modul anders","okay"),"")</f>
        <v>Modul anders</v>
      </c>
      <c r="AP2286" s="10" t="str">
        <f>IFERROR(IF(COUNTIFS(BTT[Verwendete Transaktion (Pflichtauswahl)],BTT[[#This Row],[Verwendete Transaktion (Pflichtauswahl)]],BTT[SAP-Modul
(Pflichtauswahl)],"&lt;&gt;"&amp;BTT[[#This Row],[SAP-Modul
(Pflichtauswahl)]])&gt;0,"Modul anders","okay"),"")</f>
        <v>Modul anders</v>
      </c>
      <c r="AQ2286" s="10" t="str">
        <f>IFERROR(IF(COUNTIFS(BTT[Verwendete Transaktion (Pflichtauswahl)],BTT[[#This Row],[Verwendete Transaktion (Pflichtauswahl)]],BTT[Verantwortliches TP
(automatisch)],"&lt;&gt;"&amp;BTT[[#This Row],[Verantwortliches TP
(automatisch)]])&gt;0,"Transaktion mehrfach","okay"),"")</f>
        <v>okay</v>
      </c>
      <c r="AR2286" s="10" t="str">
        <f>IFERROR(IF(COUNTIFS(BTT[Verwendete Transaktion (Pflichtauswahl)],BTT[[#This Row],[Verwendete Transaktion (Pflichtauswahl)]],BTT[Verantwortliches TP
(automatisch)],"&lt;&gt;"&amp;VLOOKUP(aktives_Teilprojekt,Teilprojekte[[Teilprojekte]:[Kürzel]],2,FALSE))&gt;0,"Transaktion mehrfach","okay"),"")</f>
        <v>okay</v>
      </c>
      <c r="AS2286" s="10" t="s">
        <v>13013</v>
      </c>
      <c r="AT2286" s="10"/>
    </row>
    <row r="2287" spans="1:46" hidden="1" x14ac:dyDescent="0.25">
      <c r="A2287" s="14" t="str">
        <f>IFERROR(IF(BTT[[#This Row],[Lfd Nr. 
(aus konsolidierter Datei)]]&lt;&gt;"",BTT[[#This Row],[Lfd Nr. 
(aus konsolidierter Datei)]],VLOOKUP(aktives_Teilprojekt,Teilprojekte[[Teilprojekte]:[Kürzel]],2,FALSE)&amp;ROW(BTT[[#This Row],[Lfd Nr.
(automatisch)]])-2),"")</f>
        <v>FI2257</v>
      </c>
      <c r="B2287" s="15"/>
      <c r="C2287" s="15"/>
      <c r="E2287" s="10" t="str">
        <f>IFERROR(IF(NOT(BTT[[#This Row],[Manuelle Änderung des Verantwortliches TP
(Auswahl - bei Bedarf)]]=""),BTT[[#This Row],[Manuelle Änderung des Verantwortliches TP
(Auswahl - bei Bedarf)]],VLOOKUP(BTT[[#This Row],[Hauptprozess
(Pflichtauswahl)]],Hauptprozesse[],3,FALSE)),"")</f>
        <v>FI</v>
      </c>
      <c r="F2287" t="s">
        <v>3</v>
      </c>
      <c r="H2287" s="10" t="s">
        <v>576</v>
      </c>
      <c r="I2287" t="s">
        <v>8582</v>
      </c>
      <c r="J2287" s="10">
        <f>IFERROR(VLOOKUP(BTT[[#This Row],[Verwendete Transaktion (Pflichtauswahl)]],Transaktionen[[Transaktionen]:[Langtext]],2,FALSE),"")</f>
        <v>0</v>
      </c>
      <c r="V2287" s="10" t="str">
        <f>IFERROR(VLOOKUP(BTT[[#This Row],[Verwendetes Formular
(Auswahl falls relevant)]],Formulare[[Formularbezeichnung]:[Formularname (technisch)]],2,FALSE),"")</f>
        <v/>
      </c>
      <c r="Y2287" s="4" t="s">
        <v>15066</v>
      </c>
      <c r="AK2287" s="10" t="str">
        <f>IF(BTT[[#This Row],[Subprozess
(optionale Auswahl)]]="","okay",IF(VLOOKUP(BTT[[#This Row],[Subprozess
(optionale Auswahl)]],BPML[[Subprozess]:[Zugeordneter Hauptprozess]],3,FALSE)=BTT[[#This Row],[Hauptprozess
(Pflichtauswahl)]],"okay","falscher Subprozess"))</f>
        <v>okay</v>
      </c>
      <c r="AL2287" t="str">
        <f>IF(aktives_Teilprojekt="Master","",IF(BTT[[#This Row],[Verantwortliches TP
(automatisch)]]=VLOOKUP(aktives_Teilprojekt,Teilprojekte[[Teilprojekte]:[Kürzel]],2,FALSE),"okay","Hauptprozess anderes TP"))</f>
        <v>okay</v>
      </c>
      <c r="AM2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7" s="10" t="str">
        <f>IFERROR(IF(BTT[[#This Row],[SAP-Modul
(Pflichtauswahl)]]&lt;&gt;VLOOKUP(BTT[[#This Row],[Verwendete Transaktion (Pflichtauswahl)]],Transaktionen[[Transaktionen]:[Modul]],3,FALSE),"Modul anders","okay"),"")</f>
        <v>Modul anders</v>
      </c>
      <c r="AP2287" s="10" t="str">
        <f>IFERROR(IF(COUNTIFS(BTT[Verwendete Transaktion (Pflichtauswahl)],BTT[[#This Row],[Verwendete Transaktion (Pflichtauswahl)]],BTT[SAP-Modul
(Pflichtauswahl)],"&lt;&gt;"&amp;BTT[[#This Row],[SAP-Modul
(Pflichtauswahl)]])&gt;0,"Modul anders","okay"),"")</f>
        <v>Modul anders</v>
      </c>
      <c r="AQ2287" s="10" t="str">
        <f>IFERROR(IF(COUNTIFS(BTT[Verwendete Transaktion (Pflichtauswahl)],BTT[[#This Row],[Verwendete Transaktion (Pflichtauswahl)]],BTT[Verantwortliches TP
(automatisch)],"&lt;&gt;"&amp;BTT[[#This Row],[Verantwortliches TP
(automatisch)]])&gt;0,"Transaktion mehrfach","okay"),"")</f>
        <v>okay</v>
      </c>
      <c r="AR2287" s="10" t="str">
        <f>IFERROR(IF(COUNTIFS(BTT[Verwendete Transaktion (Pflichtauswahl)],BTT[[#This Row],[Verwendete Transaktion (Pflichtauswahl)]],BTT[Verantwortliches TP
(automatisch)],"&lt;&gt;"&amp;VLOOKUP(aktives_Teilprojekt,Teilprojekte[[Teilprojekte]:[Kürzel]],2,FALSE))&gt;0,"Transaktion mehrfach","okay"),"")</f>
        <v>okay</v>
      </c>
      <c r="AS2287" s="10" t="s">
        <v>13014</v>
      </c>
      <c r="AT2287" s="10"/>
    </row>
    <row r="2288" spans="1:46" hidden="1" x14ac:dyDescent="0.25">
      <c r="A2288" s="14" t="str">
        <f>IFERROR(IF(BTT[[#This Row],[Lfd Nr. 
(aus konsolidierter Datei)]]&lt;&gt;"",BTT[[#This Row],[Lfd Nr. 
(aus konsolidierter Datei)]],VLOOKUP(aktives_Teilprojekt,Teilprojekte[[Teilprojekte]:[Kürzel]],2,FALSE)&amp;ROW(BTT[[#This Row],[Lfd Nr.
(automatisch)]])-2),"")</f>
        <v>FI2258</v>
      </c>
      <c r="B2288" s="15"/>
      <c r="C2288" s="15"/>
      <c r="E2288" s="10" t="str">
        <f>IFERROR(IF(NOT(BTT[[#This Row],[Manuelle Änderung des Verantwortliches TP
(Auswahl - bei Bedarf)]]=""),BTT[[#This Row],[Manuelle Änderung des Verantwortliches TP
(Auswahl - bei Bedarf)]],VLOOKUP(BTT[[#This Row],[Hauptprozess
(Pflichtauswahl)]],Hauptprozesse[],3,FALSE)),"")</f>
        <v>FI</v>
      </c>
      <c r="F2288" t="s">
        <v>3</v>
      </c>
      <c r="H2288" s="10" t="s">
        <v>576</v>
      </c>
      <c r="I2288" t="s">
        <v>3253</v>
      </c>
      <c r="J2288" s="10" t="str">
        <f>IFERROR(VLOOKUP(BTT[[#This Row],[Verwendete Transaktion (Pflichtauswahl)]],Transaktionen[[Transaktionen]:[Langtext]],2,FALSE),"")</f>
        <v>Quotierung anzeigen</v>
      </c>
      <c r="V2288" s="10" t="str">
        <f>IFERROR(VLOOKUP(BTT[[#This Row],[Verwendetes Formular
(Auswahl falls relevant)]],Formulare[[Formularbezeichnung]:[Formularname (technisch)]],2,FALSE),"")</f>
        <v/>
      </c>
      <c r="Y2288" s="4" t="s">
        <v>15066</v>
      </c>
      <c r="AK2288" s="10" t="str">
        <f>IF(BTT[[#This Row],[Subprozess
(optionale Auswahl)]]="","okay",IF(VLOOKUP(BTT[[#This Row],[Subprozess
(optionale Auswahl)]],BPML[[Subprozess]:[Zugeordneter Hauptprozess]],3,FALSE)=BTT[[#This Row],[Hauptprozess
(Pflichtauswahl)]],"okay","falscher Subprozess"))</f>
        <v>okay</v>
      </c>
      <c r="AL2288" t="str">
        <f>IF(aktives_Teilprojekt="Master","",IF(BTT[[#This Row],[Verantwortliches TP
(automatisch)]]=VLOOKUP(aktives_Teilprojekt,Teilprojekte[[Teilprojekte]:[Kürzel]],2,FALSE),"okay","Hauptprozess anderes TP"))</f>
        <v>okay</v>
      </c>
      <c r="AM2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8" s="10" t="str">
        <f>IFERROR(IF(BTT[[#This Row],[SAP-Modul
(Pflichtauswahl)]]&lt;&gt;VLOOKUP(BTT[[#This Row],[Verwendete Transaktion (Pflichtauswahl)]],Transaktionen[[Transaktionen]:[Modul]],3,FALSE),"Modul anders","okay"),"")</f>
        <v>Modul anders</v>
      </c>
      <c r="AP2288" s="10" t="str">
        <f>IFERROR(IF(COUNTIFS(BTT[Verwendete Transaktion (Pflichtauswahl)],BTT[[#This Row],[Verwendete Transaktion (Pflichtauswahl)]],BTT[SAP-Modul
(Pflichtauswahl)],"&lt;&gt;"&amp;BTT[[#This Row],[SAP-Modul
(Pflichtauswahl)]])&gt;0,"Modul anders","okay"),"")</f>
        <v>Modul anders</v>
      </c>
      <c r="AQ2288" s="10" t="str">
        <f>IFERROR(IF(COUNTIFS(BTT[Verwendete Transaktion (Pflichtauswahl)],BTT[[#This Row],[Verwendete Transaktion (Pflichtauswahl)]],BTT[Verantwortliches TP
(automatisch)],"&lt;&gt;"&amp;BTT[[#This Row],[Verantwortliches TP
(automatisch)]])&gt;0,"Transaktion mehrfach","okay"),"")</f>
        <v>okay</v>
      </c>
      <c r="AR2288" s="10" t="str">
        <f>IFERROR(IF(COUNTIFS(BTT[Verwendete Transaktion (Pflichtauswahl)],BTT[[#This Row],[Verwendete Transaktion (Pflichtauswahl)]],BTT[Verantwortliches TP
(automatisch)],"&lt;&gt;"&amp;VLOOKUP(aktives_Teilprojekt,Teilprojekte[[Teilprojekte]:[Kürzel]],2,FALSE))&gt;0,"Transaktion mehrfach","okay"),"")</f>
        <v>okay</v>
      </c>
      <c r="AS2288" s="10" t="s">
        <v>13015</v>
      </c>
      <c r="AT2288" s="10"/>
    </row>
    <row r="2289" spans="1:46" hidden="1" x14ac:dyDescent="0.25">
      <c r="A2289" s="14" t="str">
        <f>IFERROR(IF(BTT[[#This Row],[Lfd Nr. 
(aus konsolidierter Datei)]]&lt;&gt;"",BTT[[#This Row],[Lfd Nr. 
(aus konsolidierter Datei)]],VLOOKUP(aktives_Teilprojekt,Teilprojekte[[Teilprojekte]:[Kürzel]],2,FALSE)&amp;ROW(BTT[[#This Row],[Lfd Nr.
(automatisch)]])-2),"")</f>
        <v>FI2259</v>
      </c>
      <c r="B2289" s="15"/>
      <c r="C2289" s="15"/>
      <c r="E2289" s="10" t="str">
        <f>IFERROR(IF(NOT(BTT[[#This Row],[Manuelle Änderung des Verantwortliches TP
(Auswahl - bei Bedarf)]]=""),BTT[[#This Row],[Manuelle Änderung des Verantwortliches TP
(Auswahl - bei Bedarf)]],VLOOKUP(BTT[[#This Row],[Hauptprozess
(Pflichtauswahl)]],Hauptprozesse[],3,FALSE)),"")</f>
        <v>FI</v>
      </c>
      <c r="F2289" t="s">
        <v>3</v>
      </c>
      <c r="H2289" s="10" t="s">
        <v>576</v>
      </c>
      <c r="I2289" t="s">
        <v>3028</v>
      </c>
      <c r="J2289" s="10" t="str">
        <f>IFERROR(VLOOKUP(BTT[[#This Row],[Verwendete Transaktion (Pflichtauswahl)]],Transaktionen[[Transaktionen]:[Langtext]],2,FALSE),"")</f>
        <v>Anlegen Job für Exception PMIS</v>
      </c>
      <c r="V2289" s="10" t="str">
        <f>IFERROR(VLOOKUP(BTT[[#This Row],[Verwendetes Formular
(Auswahl falls relevant)]],Formulare[[Formularbezeichnung]:[Formularname (technisch)]],2,FALSE),"")</f>
        <v/>
      </c>
      <c r="Y2289" s="4" t="s">
        <v>15066</v>
      </c>
      <c r="AK2289" s="10" t="str">
        <f>IF(BTT[[#This Row],[Subprozess
(optionale Auswahl)]]="","okay",IF(VLOOKUP(BTT[[#This Row],[Subprozess
(optionale Auswahl)]],BPML[[Subprozess]:[Zugeordneter Hauptprozess]],3,FALSE)=BTT[[#This Row],[Hauptprozess
(Pflichtauswahl)]],"okay","falscher Subprozess"))</f>
        <v>okay</v>
      </c>
      <c r="AL2289" t="str">
        <f>IF(aktives_Teilprojekt="Master","",IF(BTT[[#This Row],[Verantwortliches TP
(automatisch)]]=VLOOKUP(aktives_Teilprojekt,Teilprojekte[[Teilprojekte]:[Kürzel]],2,FALSE),"okay","Hauptprozess anderes TP"))</f>
        <v>okay</v>
      </c>
      <c r="AM2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9" s="10" t="str">
        <f>IFERROR(IF(BTT[[#This Row],[SAP-Modul
(Pflichtauswahl)]]&lt;&gt;VLOOKUP(BTT[[#This Row],[Verwendete Transaktion (Pflichtauswahl)]],Transaktionen[[Transaktionen]:[Modul]],3,FALSE),"Modul anders","okay"),"")</f>
        <v>Modul anders</v>
      </c>
      <c r="AP2289" s="10" t="str">
        <f>IFERROR(IF(COUNTIFS(BTT[Verwendete Transaktion (Pflichtauswahl)],BTT[[#This Row],[Verwendete Transaktion (Pflichtauswahl)]],BTT[SAP-Modul
(Pflichtauswahl)],"&lt;&gt;"&amp;BTT[[#This Row],[SAP-Modul
(Pflichtauswahl)]])&gt;0,"Modul anders","okay"),"")</f>
        <v>Modul anders</v>
      </c>
      <c r="AQ2289" s="10" t="str">
        <f>IFERROR(IF(COUNTIFS(BTT[Verwendete Transaktion (Pflichtauswahl)],BTT[[#This Row],[Verwendete Transaktion (Pflichtauswahl)]],BTT[Verantwortliches TP
(automatisch)],"&lt;&gt;"&amp;BTT[[#This Row],[Verantwortliches TP
(automatisch)]])&gt;0,"Transaktion mehrfach","okay"),"")</f>
        <v>okay</v>
      </c>
      <c r="AR2289" s="10" t="str">
        <f>IFERROR(IF(COUNTIFS(BTT[Verwendete Transaktion (Pflichtauswahl)],BTT[[#This Row],[Verwendete Transaktion (Pflichtauswahl)]],BTT[Verantwortliches TP
(automatisch)],"&lt;&gt;"&amp;VLOOKUP(aktives_Teilprojekt,Teilprojekte[[Teilprojekte]:[Kürzel]],2,FALSE))&gt;0,"Transaktion mehrfach","okay"),"")</f>
        <v>okay</v>
      </c>
      <c r="AS2289" s="10" t="s">
        <v>13016</v>
      </c>
      <c r="AT2289" s="10"/>
    </row>
    <row r="2290" spans="1:46" hidden="1" x14ac:dyDescent="0.25">
      <c r="A2290" s="14" t="str">
        <f>IFERROR(IF(BTT[[#This Row],[Lfd Nr. 
(aus konsolidierter Datei)]]&lt;&gt;"",BTT[[#This Row],[Lfd Nr. 
(aus konsolidierter Datei)]],VLOOKUP(aktives_Teilprojekt,Teilprojekte[[Teilprojekte]:[Kürzel]],2,FALSE)&amp;ROW(BTT[[#This Row],[Lfd Nr.
(automatisch)]])-2),"")</f>
        <v>FI2260</v>
      </c>
      <c r="B2290" s="15"/>
      <c r="C2290" s="15"/>
      <c r="E2290" s="10" t="str">
        <f>IFERROR(IF(NOT(BTT[[#This Row],[Manuelle Änderung des Verantwortliches TP
(Auswahl - bei Bedarf)]]=""),BTT[[#This Row],[Manuelle Änderung des Verantwortliches TP
(Auswahl - bei Bedarf)]],VLOOKUP(BTT[[#This Row],[Hauptprozess
(Pflichtauswahl)]],Hauptprozesse[],3,FALSE)),"")</f>
        <v>FI</v>
      </c>
      <c r="F2290" t="s">
        <v>3</v>
      </c>
      <c r="H2290" s="10" t="s">
        <v>576</v>
      </c>
      <c r="I2290" t="s">
        <v>3014</v>
      </c>
      <c r="J2290" s="10" t="str">
        <f>IFERROR(VLOOKUP(BTT[[#This Row],[Verwendete Transaktion (Pflichtauswahl)]],Transaktionen[[Transaktionen]:[Langtext]],2,FALSE),"")</f>
        <v>Kennzahlsuche über Textelemente</v>
      </c>
      <c r="V2290" s="10" t="str">
        <f>IFERROR(VLOOKUP(BTT[[#This Row],[Verwendetes Formular
(Auswahl falls relevant)]],Formulare[[Formularbezeichnung]:[Formularname (technisch)]],2,FALSE),"")</f>
        <v/>
      </c>
      <c r="Y2290" s="4" t="s">
        <v>15066</v>
      </c>
      <c r="AK2290" s="10" t="str">
        <f>IF(BTT[[#This Row],[Subprozess
(optionale Auswahl)]]="","okay",IF(VLOOKUP(BTT[[#This Row],[Subprozess
(optionale Auswahl)]],BPML[[Subprozess]:[Zugeordneter Hauptprozess]],3,FALSE)=BTT[[#This Row],[Hauptprozess
(Pflichtauswahl)]],"okay","falscher Subprozess"))</f>
        <v>okay</v>
      </c>
      <c r="AL2290" t="str">
        <f>IF(aktives_Teilprojekt="Master","",IF(BTT[[#This Row],[Verantwortliches TP
(automatisch)]]=VLOOKUP(aktives_Teilprojekt,Teilprojekte[[Teilprojekte]:[Kürzel]],2,FALSE),"okay","Hauptprozess anderes TP"))</f>
        <v>okay</v>
      </c>
      <c r="AM2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0" s="10" t="str">
        <f>IFERROR(IF(BTT[[#This Row],[SAP-Modul
(Pflichtauswahl)]]&lt;&gt;VLOOKUP(BTT[[#This Row],[Verwendete Transaktion (Pflichtauswahl)]],Transaktionen[[Transaktionen]:[Modul]],3,FALSE),"Modul anders","okay"),"")</f>
        <v>Modul anders</v>
      </c>
      <c r="AP2290" s="10" t="str">
        <f>IFERROR(IF(COUNTIFS(BTT[Verwendete Transaktion (Pflichtauswahl)],BTT[[#This Row],[Verwendete Transaktion (Pflichtauswahl)]],BTT[SAP-Modul
(Pflichtauswahl)],"&lt;&gt;"&amp;BTT[[#This Row],[SAP-Modul
(Pflichtauswahl)]])&gt;0,"Modul anders","okay"),"")</f>
        <v>Modul anders</v>
      </c>
      <c r="AQ2290" s="10" t="str">
        <f>IFERROR(IF(COUNTIFS(BTT[Verwendete Transaktion (Pflichtauswahl)],BTT[[#This Row],[Verwendete Transaktion (Pflichtauswahl)]],BTT[Verantwortliches TP
(automatisch)],"&lt;&gt;"&amp;BTT[[#This Row],[Verantwortliches TP
(automatisch)]])&gt;0,"Transaktion mehrfach","okay"),"")</f>
        <v>okay</v>
      </c>
      <c r="AR2290" s="10" t="str">
        <f>IFERROR(IF(COUNTIFS(BTT[Verwendete Transaktion (Pflichtauswahl)],BTT[[#This Row],[Verwendete Transaktion (Pflichtauswahl)]],BTT[Verantwortliches TP
(automatisch)],"&lt;&gt;"&amp;VLOOKUP(aktives_Teilprojekt,Teilprojekte[[Teilprojekte]:[Kürzel]],2,FALSE))&gt;0,"Transaktion mehrfach","okay"),"")</f>
        <v>okay</v>
      </c>
      <c r="AS2290" s="10" t="s">
        <v>13017</v>
      </c>
      <c r="AT2290" s="10"/>
    </row>
    <row r="2291" spans="1:46" hidden="1" x14ac:dyDescent="0.25">
      <c r="A2291" s="14" t="str">
        <f>IFERROR(IF(BTT[[#This Row],[Lfd Nr. 
(aus konsolidierter Datei)]]&lt;&gt;"",BTT[[#This Row],[Lfd Nr. 
(aus konsolidierter Datei)]],VLOOKUP(aktives_Teilprojekt,Teilprojekte[[Teilprojekte]:[Kürzel]],2,FALSE)&amp;ROW(BTT[[#This Row],[Lfd Nr.
(automatisch)]])-2),"")</f>
        <v>FI2261</v>
      </c>
      <c r="B2291" s="15"/>
      <c r="C2291" s="15"/>
      <c r="E2291" s="10" t="str">
        <f>IFERROR(IF(NOT(BTT[[#This Row],[Manuelle Änderung des Verantwortliches TP
(Auswahl - bei Bedarf)]]=""),BTT[[#This Row],[Manuelle Änderung des Verantwortliches TP
(Auswahl - bei Bedarf)]],VLOOKUP(BTT[[#This Row],[Hauptprozess
(Pflichtauswahl)]],Hauptprozesse[],3,FALSE)),"")</f>
        <v>FI</v>
      </c>
      <c r="F2291" t="s">
        <v>3</v>
      </c>
      <c r="H2291" s="10" t="s">
        <v>576</v>
      </c>
      <c r="I2291" t="s">
        <v>3016</v>
      </c>
      <c r="J2291" s="10" t="str">
        <f>IFERROR(VLOOKUP(BTT[[#This Row],[Verwendete Transaktion (Pflichtauswahl)]],Transaktionen[[Transaktionen]:[Langtext]],2,FALSE),"")</f>
        <v>Kennzahlsuche über Klassifizierung</v>
      </c>
      <c r="V2291" s="10" t="str">
        <f>IFERROR(VLOOKUP(BTT[[#This Row],[Verwendetes Formular
(Auswahl falls relevant)]],Formulare[[Formularbezeichnung]:[Formularname (technisch)]],2,FALSE),"")</f>
        <v/>
      </c>
      <c r="Y2291" s="4" t="s">
        <v>15066</v>
      </c>
      <c r="AK2291" s="10" t="str">
        <f>IF(BTT[[#This Row],[Subprozess
(optionale Auswahl)]]="","okay",IF(VLOOKUP(BTT[[#This Row],[Subprozess
(optionale Auswahl)]],BPML[[Subprozess]:[Zugeordneter Hauptprozess]],3,FALSE)=BTT[[#This Row],[Hauptprozess
(Pflichtauswahl)]],"okay","falscher Subprozess"))</f>
        <v>okay</v>
      </c>
      <c r="AL2291" t="str">
        <f>IF(aktives_Teilprojekt="Master","",IF(BTT[[#This Row],[Verantwortliches TP
(automatisch)]]=VLOOKUP(aktives_Teilprojekt,Teilprojekte[[Teilprojekte]:[Kürzel]],2,FALSE),"okay","Hauptprozess anderes TP"))</f>
        <v>okay</v>
      </c>
      <c r="AM2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1" s="10" t="str">
        <f>IFERROR(IF(BTT[[#This Row],[SAP-Modul
(Pflichtauswahl)]]&lt;&gt;VLOOKUP(BTT[[#This Row],[Verwendete Transaktion (Pflichtauswahl)]],Transaktionen[[Transaktionen]:[Modul]],3,FALSE),"Modul anders","okay"),"")</f>
        <v>Modul anders</v>
      </c>
      <c r="AP2291" s="10" t="str">
        <f>IFERROR(IF(COUNTIFS(BTT[Verwendete Transaktion (Pflichtauswahl)],BTT[[#This Row],[Verwendete Transaktion (Pflichtauswahl)]],BTT[SAP-Modul
(Pflichtauswahl)],"&lt;&gt;"&amp;BTT[[#This Row],[SAP-Modul
(Pflichtauswahl)]])&gt;0,"Modul anders","okay"),"")</f>
        <v>Modul anders</v>
      </c>
      <c r="AQ2291" s="10" t="str">
        <f>IFERROR(IF(COUNTIFS(BTT[Verwendete Transaktion (Pflichtauswahl)],BTT[[#This Row],[Verwendete Transaktion (Pflichtauswahl)]],BTT[Verantwortliches TP
(automatisch)],"&lt;&gt;"&amp;BTT[[#This Row],[Verantwortliches TP
(automatisch)]])&gt;0,"Transaktion mehrfach","okay"),"")</f>
        <v>okay</v>
      </c>
      <c r="AR2291" s="10" t="str">
        <f>IFERROR(IF(COUNTIFS(BTT[Verwendete Transaktion (Pflichtauswahl)],BTT[[#This Row],[Verwendete Transaktion (Pflichtauswahl)]],BTT[Verantwortliches TP
(automatisch)],"&lt;&gt;"&amp;VLOOKUP(aktives_Teilprojekt,Teilprojekte[[Teilprojekte]:[Kürzel]],2,FALSE))&gt;0,"Transaktion mehrfach","okay"),"")</f>
        <v>okay</v>
      </c>
      <c r="AS2291" s="10" t="s">
        <v>13018</v>
      </c>
      <c r="AT2291" s="10"/>
    </row>
    <row r="2292" spans="1:46" hidden="1" x14ac:dyDescent="0.25">
      <c r="A2292" s="14" t="str">
        <f>IFERROR(IF(BTT[[#This Row],[Lfd Nr. 
(aus konsolidierter Datei)]]&lt;&gt;"",BTT[[#This Row],[Lfd Nr. 
(aus konsolidierter Datei)]],VLOOKUP(aktives_Teilprojekt,Teilprojekte[[Teilprojekte]:[Kürzel]],2,FALSE)&amp;ROW(BTT[[#This Row],[Lfd Nr.
(automatisch)]])-2),"")</f>
        <v>FI2262</v>
      </c>
      <c r="B2292" s="15"/>
      <c r="C2292" s="15"/>
      <c r="E2292" s="10" t="str">
        <f>IFERROR(IF(NOT(BTT[[#This Row],[Manuelle Änderung des Verantwortliches TP
(Auswahl - bei Bedarf)]]=""),BTT[[#This Row],[Manuelle Änderung des Verantwortliches TP
(Auswahl - bei Bedarf)]],VLOOKUP(BTT[[#This Row],[Hauptprozess
(Pflichtauswahl)]],Hauptprozesse[],3,FALSE)),"")</f>
        <v>FI</v>
      </c>
      <c r="F2292" t="s">
        <v>3</v>
      </c>
      <c r="H2292" s="10" t="s">
        <v>576</v>
      </c>
      <c r="I2292" t="s">
        <v>3018</v>
      </c>
      <c r="J2292" s="10" t="str">
        <f>IFERROR(VLOOKUP(BTT[[#This Row],[Verwendete Transaktion (Pflichtauswahl)]],Transaktionen[[Transaktionen]:[Langtext]],2,FALSE),"")</f>
        <v>Info-Set anzeigen</v>
      </c>
      <c r="V2292" s="10" t="str">
        <f>IFERROR(VLOOKUP(BTT[[#This Row],[Verwendetes Formular
(Auswahl falls relevant)]],Formulare[[Formularbezeichnung]:[Formularname (technisch)]],2,FALSE),"")</f>
        <v/>
      </c>
      <c r="Y2292" s="4" t="s">
        <v>15066</v>
      </c>
      <c r="AK2292" s="10" t="str">
        <f>IF(BTT[[#This Row],[Subprozess
(optionale Auswahl)]]="","okay",IF(VLOOKUP(BTT[[#This Row],[Subprozess
(optionale Auswahl)]],BPML[[Subprozess]:[Zugeordneter Hauptprozess]],3,FALSE)=BTT[[#This Row],[Hauptprozess
(Pflichtauswahl)]],"okay","falscher Subprozess"))</f>
        <v>okay</v>
      </c>
      <c r="AL2292" t="str">
        <f>IF(aktives_Teilprojekt="Master","",IF(BTT[[#This Row],[Verantwortliches TP
(automatisch)]]=VLOOKUP(aktives_Teilprojekt,Teilprojekte[[Teilprojekte]:[Kürzel]],2,FALSE),"okay","Hauptprozess anderes TP"))</f>
        <v>okay</v>
      </c>
      <c r="AM2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2" s="10" t="str">
        <f>IFERROR(IF(BTT[[#This Row],[SAP-Modul
(Pflichtauswahl)]]&lt;&gt;VLOOKUP(BTT[[#This Row],[Verwendete Transaktion (Pflichtauswahl)]],Transaktionen[[Transaktionen]:[Modul]],3,FALSE),"Modul anders","okay"),"")</f>
        <v>Modul anders</v>
      </c>
      <c r="AP2292" s="10" t="str">
        <f>IFERROR(IF(COUNTIFS(BTT[Verwendete Transaktion (Pflichtauswahl)],BTT[[#This Row],[Verwendete Transaktion (Pflichtauswahl)]],BTT[SAP-Modul
(Pflichtauswahl)],"&lt;&gt;"&amp;BTT[[#This Row],[SAP-Modul
(Pflichtauswahl)]])&gt;0,"Modul anders","okay"),"")</f>
        <v>Modul anders</v>
      </c>
      <c r="AQ2292" s="10" t="str">
        <f>IFERROR(IF(COUNTIFS(BTT[Verwendete Transaktion (Pflichtauswahl)],BTT[[#This Row],[Verwendete Transaktion (Pflichtauswahl)]],BTT[Verantwortliches TP
(automatisch)],"&lt;&gt;"&amp;BTT[[#This Row],[Verantwortliches TP
(automatisch)]])&gt;0,"Transaktion mehrfach","okay"),"")</f>
        <v>okay</v>
      </c>
      <c r="AR2292" s="10" t="str">
        <f>IFERROR(IF(COUNTIFS(BTT[Verwendete Transaktion (Pflichtauswahl)],BTT[[#This Row],[Verwendete Transaktion (Pflichtauswahl)]],BTT[Verantwortliches TP
(automatisch)],"&lt;&gt;"&amp;VLOOKUP(aktives_Teilprojekt,Teilprojekte[[Teilprojekte]:[Kürzel]],2,FALSE))&gt;0,"Transaktion mehrfach","okay"),"")</f>
        <v>okay</v>
      </c>
      <c r="AS2292" s="10" t="s">
        <v>13019</v>
      </c>
      <c r="AT2292" s="10"/>
    </row>
    <row r="2293" spans="1:46" hidden="1" x14ac:dyDescent="0.25">
      <c r="A2293" s="14" t="str">
        <f>IFERROR(IF(BTT[[#This Row],[Lfd Nr. 
(aus konsolidierter Datei)]]&lt;&gt;"",BTT[[#This Row],[Lfd Nr. 
(aus konsolidierter Datei)]],VLOOKUP(aktives_Teilprojekt,Teilprojekte[[Teilprojekte]:[Kürzel]],2,FALSE)&amp;ROW(BTT[[#This Row],[Lfd Nr.
(automatisch)]])-2),"")</f>
        <v>FI2263</v>
      </c>
      <c r="B2293" s="15"/>
      <c r="C2293" s="15"/>
      <c r="E2293" s="10" t="str">
        <f>IFERROR(IF(NOT(BTT[[#This Row],[Manuelle Änderung des Verantwortliches TP
(Auswahl - bei Bedarf)]]=""),BTT[[#This Row],[Manuelle Änderung des Verantwortliches TP
(Auswahl - bei Bedarf)]],VLOOKUP(BTT[[#This Row],[Hauptprozess
(Pflichtauswahl)]],Hauptprozesse[],3,FALSE)),"")</f>
        <v>FI</v>
      </c>
      <c r="F2293" t="s">
        <v>3</v>
      </c>
      <c r="H2293" s="10" t="s">
        <v>576</v>
      </c>
      <c r="I2293" t="s">
        <v>3020</v>
      </c>
      <c r="J2293" s="10" t="str">
        <f>IFERROR(VLOOKUP(BTT[[#This Row],[Verwendete Transaktion (Pflichtauswahl)]],Transaktionen[[Transaktionen]:[Langtext]],2,FALSE),"")</f>
        <v>Kennzahl anzeigen</v>
      </c>
      <c r="V2293" s="10" t="str">
        <f>IFERROR(VLOOKUP(BTT[[#This Row],[Verwendetes Formular
(Auswahl falls relevant)]],Formulare[[Formularbezeichnung]:[Formularname (technisch)]],2,FALSE),"")</f>
        <v/>
      </c>
      <c r="Y2293" s="4" t="s">
        <v>15066</v>
      </c>
      <c r="AK2293" s="10" t="str">
        <f>IF(BTT[[#This Row],[Subprozess
(optionale Auswahl)]]="","okay",IF(VLOOKUP(BTT[[#This Row],[Subprozess
(optionale Auswahl)]],BPML[[Subprozess]:[Zugeordneter Hauptprozess]],3,FALSE)=BTT[[#This Row],[Hauptprozess
(Pflichtauswahl)]],"okay","falscher Subprozess"))</f>
        <v>okay</v>
      </c>
      <c r="AL2293" t="str">
        <f>IF(aktives_Teilprojekt="Master","",IF(BTT[[#This Row],[Verantwortliches TP
(automatisch)]]=VLOOKUP(aktives_Teilprojekt,Teilprojekte[[Teilprojekte]:[Kürzel]],2,FALSE),"okay","Hauptprozess anderes TP"))</f>
        <v>okay</v>
      </c>
      <c r="AM2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3" s="10" t="str">
        <f>IFERROR(IF(BTT[[#This Row],[SAP-Modul
(Pflichtauswahl)]]&lt;&gt;VLOOKUP(BTT[[#This Row],[Verwendete Transaktion (Pflichtauswahl)]],Transaktionen[[Transaktionen]:[Modul]],3,FALSE),"Modul anders","okay"),"")</f>
        <v>Modul anders</v>
      </c>
      <c r="AP2293" s="10" t="str">
        <f>IFERROR(IF(COUNTIFS(BTT[Verwendete Transaktion (Pflichtauswahl)],BTT[[#This Row],[Verwendete Transaktion (Pflichtauswahl)]],BTT[SAP-Modul
(Pflichtauswahl)],"&lt;&gt;"&amp;BTT[[#This Row],[SAP-Modul
(Pflichtauswahl)]])&gt;0,"Modul anders","okay"),"")</f>
        <v>Modul anders</v>
      </c>
      <c r="AQ2293" s="10" t="str">
        <f>IFERROR(IF(COUNTIFS(BTT[Verwendete Transaktion (Pflichtauswahl)],BTT[[#This Row],[Verwendete Transaktion (Pflichtauswahl)]],BTT[Verantwortliches TP
(automatisch)],"&lt;&gt;"&amp;BTT[[#This Row],[Verantwortliches TP
(automatisch)]])&gt;0,"Transaktion mehrfach","okay"),"")</f>
        <v>okay</v>
      </c>
      <c r="AR2293" s="10" t="str">
        <f>IFERROR(IF(COUNTIFS(BTT[Verwendete Transaktion (Pflichtauswahl)],BTT[[#This Row],[Verwendete Transaktion (Pflichtauswahl)]],BTT[Verantwortliches TP
(automatisch)],"&lt;&gt;"&amp;VLOOKUP(aktives_Teilprojekt,Teilprojekte[[Teilprojekte]:[Kürzel]],2,FALSE))&gt;0,"Transaktion mehrfach","okay"),"")</f>
        <v>okay</v>
      </c>
      <c r="AS2293" s="10" t="s">
        <v>13020</v>
      </c>
      <c r="AT2293" s="10"/>
    </row>
    <row r="2294" spans="1:46" hidden="1" x14ac:dyDescent="0.25">
      <c r="A2294" s="14" t="str">
        <f>IFERROR(IF(BTT[[#This Row],[Lfd Nr. 
(aus konsolidierter Datei)]]&lt;&gt;"",BTT[[#This Row],[Lfd Nr. 
(aus konsolidierter Datei)]],VLOOKUP(aktives_Teilprojekt,Teilprojekte[[Teilprojekte]:[Kürzel]],2,FALSE)&amp;ROW(BTT[[#This Row],[Lfd Nr.
(automatisch)]])-2),"")</f>
        <v>FI2264</v>
      </c>
      <c r="B2294" s="15"/>
      <c r="C2294" s="15"/>
      <c r="E2294" s="10" t="str">
        <f>IFERROR(IF(NOT(BTT[[#This Row],[Manuelle Änderung des Verantwortliches TP
(Auswahl - bei Bedarf)]]=""),BTT[[#This Row],[Manuelle Änderung des Verantwortliches TP
(Auswahl - bei Bedarf)]],VLOOKUP(BTT[[#This Row],[Hauptprozess
(Pflichtauswahl)]],Hauptprozesse[],3,FALSE)),"")</f>
        <v>FI</v>
      </c>
      <c r="F2294" t="s">
        <v>3</v>
      </c>
      <c r="H2294" s="10" t="s">
        <v>576</v>
      </c>
      <c r="I2294" t="s">
        <v>7102</v>
      </c>
      <c r="J2294" s="10" t="str">
        <f>IFERROR(VLOOKUP(BTT[[#This Row],[Verwendete Transaktion (Pflichtauswahl)]],Transaktionen[[Transaktionen]:[Langtext]],2,FALSE),"")</f>
        <v>Strdanalysen Benutzereinst. CALL</v>
      </c>
      <c r="V2294" s="10" t="str">
        <f>IFERROR(VLOOKUP(BTT[[#This Row],[Verwendetes Formular
(Auswahl falls relevant)]],Formulare[[Formularbezeichnung]:[Formularname (technisch)]],2,FALSE),"")</f>
        <v/>
      </c>
      <c r="Y2294" s="4" t="s">
        <v>15066</v>
      </c>
      <c r="AK2294" s="10" t="str">
        <f>IF(BTT[[#This Row],[Subprozess
(optionale Auswahl)]]="","okay",IF(VLOOKUP(BTT[[#This Row],[Subprozess
(optionale Auswahl)]],BPML[[Subprozess]:[Zugeordneter Hauptprozess]],3,FALSE)=BTT[[#This Row],[Hauptprozess
(Pflichtauswahl)]],"okay","falscher Subprozess"))</f>
        <v>okay</v>
      </c>
      <c r="AL2294" t="str">
        <f>IF(aktives_Teilprojekt="Master","",IF(BTT[[#This Row],[Verantwortliches TP
(automatisch)]]=VLOOKUP(aktives_Teilprojekt,Teilprojekte[[Teilprojekte]:[Kürzel]],2,FALSE),"okay","Hauptprozess anderes TP"))</f>
        <v>okay</v>
      </c>
      <c r="AM2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4" s="10" t="str">
        <f>IFERROR(IF(BTT[[#This Row],[SAP-Modul
(Pflichtauswahl)]]&lt;&gt;VLOOKUP(BTT[[#This Row],[Verwendete Transaktion (Pflichtauswahl)]],Transaktionen[[Transaktionen]:[Modul]],3,FALSE),"Modul anders","okay"),"")</f>
        <v>Modul anders</v>
      </c>
      <c r="AP2294" s="10" t="str">
        <f>IFERROR(IF(COUNTIFS(BTT[Verwendete Transaktion (Pflichtauswahl)],BTT[[#This Row],[Verwendete Transaktion (Pflichtauswahl)]],BTT[SAP-Modul
(Pflichtauswahl)],"&lt;&gt;"&amp;BTT[[#This Row],[SAP-Modul
(Pflichtauswahl)]])&gt;0,"Modul anders","okay"),"")</f>
        <v>Modul anders</v>
      </c>
      <c r="AQ2294" s="10" t="str">
        <f>IFERROR(IF(COUNTIFS(BTT[Verwendete Transaktion (Pflichtauswahl)],BTT[[#This Row],[Verwendete Transaktion (Pflichtauswahl)]],BTT[Verantwortliches TP
(automatisch)],"&lt;&gt;"&amp;BTT[[#This Row],[Verantwortliches TP
(automatisch)]])&gt;0,"Transaktion mehrfach","okay"),"")</f>
        <v>okay</v>
      </c>
      <c r="AR2294" s="10" t="str">
        <f>IFERROR(IF(COUNTIFS(BTT[Verwendete Transaktion (Pflichtauswahl)],BTT[[#This Row],[Verwendete Transaktion (Pflichtauswahl)]],BTT[Verantwortliches TP
(automatisch)],"&lt;&gt;"&amp;VLOOKUP(aktives_Teilprojekt,Teilprojekte[[Teilprojekte]:[Kürzel]],2,FALSE))&gt;0,"Transaktion mehrfach","okay"),"")</f>
        <v>okay</v>
      </c>
      <c r="AS2294" s="10" t="s">
        <v>13021</v>
      </c>
      <c r="AT2294" s="10"/>
    </row>
    <row r="2295" spans="1:46" x14ac:dyDescent="0.25">
      <c r="A2295" s="14" t="str">
        <f>IFERROR(IF(BTT[[#This Row],[Lfd Nr. 
(aus konsolidierter Datei)]]&lt;&gt;"",BTT[[#This Row],[Lfd Nr. 
(aus konsolidierter Datei)]],VLOOKUP(aktives_Teilprojekt,Teilprojekte[[Teilprojekte]:[Kürzel]],2,FALSE)&amp;ROW(BTT[[#This Row],[Lfd Nr.
(automatisch)]])-2),"")</f>
        <v>FI2265</v>
      </c>
      <c r="B2295" s="15"/>
      <c r="C2295" s="15"/>
      <c r="E2295" s="10" t="str">
        <f>IFERROR(IF(NOT(BTT[[#This Row],[Manuelle Änderung des Verantwortliches TP
(Auswahl - bei Bedarf)]]=""),BTT[[#This Row],[Manuelle Änderung des Verantwortliches TP
(Auswahl - bei Bedarf)]],VLOOKUP(BTT[[#This Row],[Hauptprozess
(Pflichtauswahl)]],Hauptprozesse[],3,FALSE)),"")</f>
        <v>FI</v>
      </c>
      <c r="F2295" t="s">
        <v>3</v>
      </c>
      <c r="G2295" t="s">
        <v>14328</v>
      </c>
      <c r="H2295" s="10" t="s">
        <v>576</v>
      </c>
      <c r="I2295" t="s">
        <v>3308</v>
      </c>
      <c r="J2295" s="10" t="str">
        <f>IFERROR(VLOOKUP(BTT[[#This Row],[Verwendete Transaktion (Pflichtauswahl)]],Transaktionen[[Transaktionen]:[Langtext]],2,FALSE),"")</f>
        <v>Anlegen Kreditor (Einkauf)</v>
      </c>
      <c r="V2295" s="10" t="str">
        <f>IFERROR(VLOOKUP(BTT[[#This Row],[Verwendetes Formular
(Auswahl falls relevant)]],Formulare[[Formularbezeichnung]:[Formularname (technisch)]],2,FALSE),"")</f>
        <v/>
      </c>
      <c r="Y2295" s="4"/>
      <c r="AK2295" s="10" t="str">
        <f>IF(BTT[[#This Row],[Subprozess
(optionale Auswahl)]]="","okay",IF(VLOOKUP(BTT[[#This Row],[Subprozess
(optionale Auswahl)]],BPML[[Subprozess]:[Zugeordneter Hauptprozess]],3,FALSE)=BTT[[#This Row],[Hauptprozess
(Pflichtauswahl)]],"okay","falscher Subprozess"))</f>
        <v>okay</v>
      </c>
      <c r="AL2295" t="str">
        <f>IF(aktives_Teilprojekt="Master","",IF(BTT[[#This Row],[Verantwortliches TP
(automatisch)]]=VLOOKUP(aktives_Teilprojekt,Teilprojekte[[Teilprojekte]:[Kürzel]],2,FALSE),"okay","Hauptprozess anderes TP"))</f>
        <v>okay</v>
      </c>
      <c r="AM2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5" s="10" t="str">
        <f>IFERROR(IF(BTT[[#This Row],[SAP-Modul
(Pflichtauswahl)]]&lt;&gt;VLOOKUP(BTT[[#This Row],[Verwendete Transaktion (Pflichtauswahl)]],Transaktionen[[Transaktionen]:[Modul]],3,FALSE),"Modul anders","okay"),"")</f>
        <v>Modul anders</v>
      </c>
      <c r="AP2295" s="10" t="str">
        <f>IFERROR(IF(COUNTIFS(BTT[Verwendete Transaktion (Pflichtauswahl)],BTT[[#This Row],[Verwendete Transaktion (Pflichtauswahl)]],BTT[SAP-Modul
(Pflichtauswahl)],"&lt;&gt;"&amp;BTT[[#This Row],[SAP-Modul
(Pflichtauswahl)]])&gt;0,"Modul anders","okay"),"")</f>
        <v>Modul anders</v>
      </c>
      <c r="AQ2295" s="10" t="str">
        <f>IFERROR(IF(COUNTIFS(BTT[Verwendete Transaktion (Pflichtauswahl)],BTT[[#This Row],[Verwendete Transaktion (Pflichtauswahl)]],BTT[Verantwortliches TP
(automatisch)],"&lt;&gt;"&amp;BTT[[#This Row],[Verantwortliches TP
(automatisch)]])&gt;0,"Transaktion mehrfach","okay"),"")</f>
        <v>okay</v>
      </c>
      <c r="AR2295" s="10" t="str">
        <f>IFERROR(IF(COUNTIFS(BTT[Verwendete Transaktion (Pflichtauswahl)],BTT[[#This Row],[Verwendete Transaktion (Pflichtauswahl)]],BTT[Verantwortliches TP
(automatisch)],"&lt;&gt;"&amp;VLOOKUP(aktives_Teilprojekt,Teilprojekte[[Teilprojekte]:[Kürzel]],2,FALSE))&gt;0,"Transaktion mehrfach","okay"),"")</f>
        <v>okay</v>
      </c>
      <c r="AS2295" s="10" t="s">
        <v>13022</v>
      </c>
      <c r="AT2295" s="10"/>
    </row>
    <row r="2296" spans="1:46" x14ac:dyDescent="0.25">
      <c r="A2296" s="14" t="str">
        <f>IFERROR(IF(BTT[[#This Row],[Lfd Nr. 
(aus konsolidierter Datei)]]&lt;&gt;"",BTT[[#This Row],[Lfd Nr. 
(aus konsolidierter Datei)]],VLOOKUP(aktives_Teilprojekt,Teilprojekte[[Teilprojekte]:[Kürzel]],2,FALSE)&amp;ROW(BTT[[#This Row],[Lfd Nr.
(automatisch)]])-2),"")</f>
        <v>FI2266</v>
      </c>
      <c r="B2296" s="15"/>
      <c r="C2296" s="15"/>
      <c r="E2296" s="10" t="str">
        <f>IFERROR(IF(NOT(BTT[[#This Row],[Manuelle Änderung des Verantwortliches TP
(Auswahl - bei Bedarf)]]=""),BTT[[#This Row],[Manuelle Änderung des Verantwortliches TP
(Auswahl - bei Bedarf)]],VLOOKUP(BTT[[#This Row],[Hauptprozess
(Pflichtauswahl)]],Hauptprozesse[],3,FALSE)),"")</f>
        <v>FI</v>
      </c>
      <c r="F2296" t="s">
        <v>3</v>
      </c>
      <c r="G2296" t="s">
        <v>14328</v>
      </c>
      <c r="H2296" s="10" t="s">
        <v>576</v>
      </c>
      <c r="I2296" t="s">
        <v>3310</v>
      </c>
      <c r="J2296" s="10" t="str">
        <f>IFERROR(VLOOKUP(BTT[[#This Row],[Verwendete Transaktion (Pflichtauswahl)]],Transaktionen[[Transaktionen]:[Langtext]],2,FALSE),"")</f>
        <v>Ändern Kreditor (Einkauf)</v>
      </c>
      <c r="V2296" s="10" t="str">
        <f>IFERROR(VLOOKUP(BTT[[#This Row],[Verwendetes Formular
(Auswahl falls relevant)]],Formulare[[Formularbezeichnung]:[Formularname (technisch)]],2,FALSE),"")</f>
        <v/>
      </c>
      <c r="Y2296" s="4"/>
      <c r="AK2296" s="10" t="str">
        <f>IF(BTT[[#This Row],[Subprozess
(optionale Auswahl)]]="","okay",IF(VLOOKUP(BTT[[#This Row],[Subprozess
(optionale Auswahl)]],BPML[[Subprozess]:[Zugeordneter Hauptprozess]],3,FALSE)=BTT[[#This Row],[Hauptprozess
(Pflichtauswahl)]],"okay","falscher Subprozess"))</f>
        <v>okay</v>
      </c>
      <c r="AL2296" t="str">
        <f>IF(aktives_Teilprojekt="Master","",IF(BTT[[#This Row],[Verantwortliches TP
(automatisch)]]=VLOOKUP(aktives_Teilprojekt,Teilprojekte[[Teilprojekte]:[Kürzel]],2,FALSE),"okay","Hauptprozess anderes TP"))</f>
        <v>okay</v>
      </c>
      <c r="AM2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6" s="10" t="str">
        <f>IFERROR(IF(BTT[[#This Row],[SAP-Modul
(Pflichtauswahl)]]&lt;&gt;VLOOKUP(BTT[[#This Row],[Verwendete Transaktion (Pflichtauswahl)]],Transaktionen[[Transaktionen]:[Modul]],3,FALSE),"Modul anders","okay"),"")</f>
        <v>Modul anders</v>
      </c>
      <c r="AP2296" s="10" t="str">
        <f>IFERROR(IF(COUNTIFS(BTT[Verwendete Transaktion (Pflichtauswahl)],BTT[[#This Row],[Verwendete Transaktion (Pflichtauswahl)]],BTT[SAP-Modul
(Pflichtauswahl)],"&lt;&gt;"&amp;BTT[[#This Row],[SAP-Modul
(Pflichtauswahl)]])&gt;0,"Modul anders","okay"),"")</f>
        <v>Modul anders</v>
      </c>
      <c r="AQ2296" s="10" t="str">
        <f>IFERROR(IF(COUNTIFS(BTT[Verwendete Transaktion (Pflichtauswahl)],BTT[[#This Row],[Verwendete Transaktion (Pflichtauswahl)]],BTT[Verantwortliches TP
(automatisch)],"&lt;&gt;"&amp;BTT[[#This Row],[Verantwortliches TP
(automatisch)]])&gt;0,"Transaktion mehrfach","okay"),"")</f>
        <v>okay</v>
      </c>
      <c r="AR2296" s="10" t="str">
        <f>IFERROR(IF(COUNTIFS(BTT[Verwendete Transaktion (Pflichtauswahl)],BTT[[#This Row],[Verwendete Transaktion (Pflichtauswahl)]],BTT[Verantwortliches TP
(automatisch)],"&lt;&gt;"&amp;VLOOKUP(aktives_Teilprojekt,Teilprojekte[[Teilprojekte]:[Kürzel]],2,FALSE))&gt;0,"Transaktion mehrfach","okay"),"")</f>
        <v>okay</v>
      </c>
      <c r="AS2296" s="10" t="s">
        <v>13023</v>
      </c>
      <c r="AT2296" s="10"/>
    </row>
    <row r="2297" spans="1:46" x14ac:dyDescent="0.25">
      <c r="A2297" s="14" t="str">
        <f>IFERROR(IF(BTT[[#This Row],[Lfd Nr. 
(aus konsolidierter Datei)]]&lt;&gt;"",BTT[[#This Row],[Lfd Nr. 
(aus konsolidierter Datei)]],VLOOKUP(aktives_Teilprojekt,Teilprojekte[[Teilprojekte]:[Kürzel]],2,FALSE)&amp;ROW(BTT[[#This Row],[Lfd Nr.
(automatisch)]])-2),"")</f>
        <v>FI2267</v>
      </c>
      <c r="B2297" s="15"/>
      <c r="C2297" s="15"/>
      <c r="E2297" s="10" t="str">
        <f>IFERROR(IF(NOT(BTT[[#This Row],[Manuelle Änderung des Verantwortliches TP
(Auswahl - bei Bedarf)]]=""),BTT[[#This Row],[Manuelle Änderung des Verantwortliches TP
(Auswahl - bei Bedarf)]],VLOOKUP(BTT[[#This Row],[Hauptprozess
(Pflichtauswahl)]],Hauptprozesse[],3,FALSE)),"")</f>
        <v>FI</v>
      </c>
      <c r="F2297" t="s">
        <v>3</v>
      </c>
      <c r="G2297" t="s">
        <v>14328</v>
      </c>
      <c r="H2297" s="10" t="s">
        <v>576</v>
      </c>
      <c r="I2297" t="s">
        <v>3312</v>
      </c>
      <c r="J2297" s="10" t="str">
        <f>IFERROR(VLOOKUP(BTT[[#This Row],[Verwendete Transaktion (Pflichtauswahl)]],Transaktionen[[Transaktionen]:[Langtext]],2,FALSE),"")</f>
        <v>Anzeigen Kreditor (Einkauf)</v>
      </c>
      <c r="V2297" s="10" t="str">
        <f>IFERROR(VLOOKUP(BTT[[#This Row],[Verwendetes Formular
(Auswahl falls relevant)]],Formulare[[Formularbezeichnung]:[Formularname (technisch)]],2,FALSE),"")</f>
        <v/>
      </c>
      <c r="Y2297" s="4"/>
      <c r="AK2297" s="10" t="str">
        <f>IF(BTT[[#This Row],[Subprozess
(optionale Auswahl)]]="","okay",IF(VLOOKUP(BTT[[#This Row],[Subprozess
(optionale Auswahl)]],BPML[[Subprozess]:[Zugeordneter Hauptprozess]],3,FALSE)=BTT[[#This Row],[Hauptprozess
(Pflichtauswahl)]],"okay","falscher Subprozess"))</f>
        <v>okay</v>
      </c>
      <c r="AL2297" t="str">
        <f>IF(aktives_Teilprojekt="Master","",IF(BTT[[#This Row],[Verantwortliches TP
(automatisch)]]=VLOOKUP(aktives_Teilprojekt,Teilprojekte[[Teilprojekte]:[Kürzel]],2,FALSE),"okay","Hauptprozess anderes TP"))</f>
        <v>okay</v>
      </c>
      <c r="AM2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7" s="10" t="str">
        <f>IFERROR(IF(BTT[[#This Row],[SAP-Modul
(Pflichtauswahl)]]&lt;&gt;VLOOKUP(BTT[[#This Row],[Verwendete Transaktion (Pflichtauswahl)]],Transaktionen[[Transaktionen]:[Modul]],3,FALSE),"Modul anders","okay"),"")</f>
        <v>Modul anders</v>
      </c>
      <c r="AP2297" s="10" t="str">
        <f>IFERROR(IF(COUNTIFS(BTT[Verwendete Transaktion (Pflichtauswahl)],BTT[[#This Row],[Verwendete Transaktion (Pflichtauswahl)]],BTT[SAP-Modul
(Pflichtauswahl)],"&lt;&gt;"&amp;BTT[[#This Row],[SAP-Modul
(Pflichtauswahl)]])&gt;0,"Modul anders","okay"),"")</f>
        <v>Modul anders</v>
      </c>
      <c r="AQ2297" s="10" t="str">
        <f>IFERROR(IF(COUNTIFS(BTT[Verwendete Transaktion (Pflichtauswahl)],BTT[[#This Row],[Verwendete Transaktion (Pflichtauswahl)]],BTT[Verantwortliches TP
(automatisch)],"&lt;&gt;"&amp;BTT[[#This Row],[Verantwortliches TP
(automatisch)]])&gt;0,"Transaktion mehrfach","okay"),"")</f>
        <v>okay</v>
      </c>
      <c r="AR2297" s="10" t="str">
        <f>IFERROR(IF(COUNTIFS(BTT[Verwendete Transaktion (Pflichtauswahl)],BTT[[#This Row],[Verwendete Transaktion (Pflichtauswahl)]],BTT[Verantwortliches TP
(automatisch)],"&lt;&gt;"&amp;VLOOKUP(aktives_Teilprojekt,Teilprojekte[[Teilprojekte]:[Kürzel]],2,FALSE))&gt;0,"Transaktion mehrfach","okay"),"")</f>
        <v>okay</v>
      </c>
      <c r="AS2297" s="10" t="s">
        <v>13024</v>
      </c>
      <c r="AT2297" s="10"/>
    </row>
    <row r="2298" spans="1:46" x14ac:dyDescent="0.25">
      <c r="A2298" s="14" t="str">
        <f>IFERROR(IF(BTT[[#This Row],[Lfd Nr. 
(aus konsolidierter Datei)]]&lt;&gt;"",BTT[[#This Row],[Lfd Nr. 
(aus konsolidierter Datei)]],VLOOKUP(aktives_Teilprojekt,Teilprojekte[[Teilprojekte]:[Kürzel]],2,FALSE)&amp;ROW(BTT[[#This Row],[Lfd Nr.
(automatisch)]])-2),"")</f>
        <v>FI2268</v>
      </c>
      <c r="B2298" s="15"/>
      <c r="C2298" s="15"/>
      <c r="E2298" s="10" t="str">
        <f>IFERROR(IF(NOT(BTT[[#This Row],[Manuelle Änderung des Verantwortliches TP
(Auswahl - bei Bedarf)]]=""),BTT[[#This Row],[Manuelle Änderung des Verantwortliches TP
(Auswahl - bei Bedarf)]],VLOOKUP(BTT[[#This Row],[Hauptprozess
(Pflichtauswahl)]],Hauptprozesse[],3,FALSE)),"")</f>
        <v>FI</v>
      </c>
      <c r="F2298" t="s">
        <v>3</v>
      </c>
      <c r="G2298" t="s">
        <v>14328</v>
      </c>
      <c r="H2298" s="10" t="s">
        <v>576</v>
      </c>
      <c r="I2298" t="s">
        <v>3314</v>
      </c>
      <c r="J2298" s="10" t="str">
        <f>IFERROR(VLOOKUP(BTT[[#This Row],[Verwendete Transaktion (Pflichtauswahl)]],Transaktionen[[Transaktionen]:[Langtext]],2,FALSE),"")</f>
        <v>Änderungen Kreditor (Einkauf)</v>
      </c>
      <c r="V2298" s="10" t="str">
        <f>IFERROR(VLOOKUP(BTT[[#This Row],[Verwendetes Formular
(Auswahl falls relevant)]],Formulare[[Formularbezeichnung]:[Formularname (technisch)]],2,FALSE),"")</f>
        <v/>
      </c>
      <c r="Y2298" s="4"/>
      <c r="AK2298" s="10" t="str">
        <f>IF(BTT[[#This Row],[Subprozess
(optionale Auswahl)]]="","okay",IF(VLOOKUP(BTT[[#This Row],[Subprozess
(optionale Auswahl)]],BPML[[Subprozess]:[Zugeordneter Hauptprozess]],3,FALSE)=BTT[[#This Row],[Hauptprozess
(Pflichtauswahl)]],"okay","falscher Subprozess"))</f>
        <v>okay</v>
      </c>
      <c r="AL2298" t="str">
        <f>IF(aktives_Teilprojekt="Master","",IF(BTT[[#This Row],[Verantwortliches TP
(automatisch)]]=VLOOKUP(aktives_Teilprojekt,Teilprojekte[[Teilprojekte]:[Kürzel]],2,FALSE),"okay","Hauptprozess anderes TP"))</f>
        <v>okay</v>
      </c>
      <c r="AM2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8" s="10" t="str">
        <f>IFERROR(IF(BTT[[#This Row],[SAP-Modul
(Pflichtauswahl)]]&lt;&gt;VLOOKUP(BTT[[#This Row],[Verwendete Transaktion (Pflichtauswahl)]],Transaktionen[[Transaktionen]:[Modul]],3,FALSE),"Modul anders","okay"),"")</f>
        <v>Modul anders</v>
      </c>
      <c r="AP2298" s="10" t="str">
        <f>IFERROR(IF(COUNTIFS(BTT[Verwendete Transaktion (Pflichtauswahl)],BTT[[#This Row],[Verwendete Transaktion (Pflichtauswahl)]],BTT[SAP-Modul
(Pflichtauswahl)],"&lt;&gt;"&amp;BTT[[#This Row],[SAP-Modul
(Pflichtauswahl)]])&gt;0,"Modul anders","okay"),"")</f>
        <v>Modul anders</v>
      </c>
      <c r="AQ2298" s="10" t="str">
        <f>IFERROR(IF(COUNTIFS(BTT[Verwendete Transaktion (Pflichtauswahl)],BTT[[#This Row],[Verwendete Transaktion (Pflichtauswahl)]],BTT[Verantwortliches TP
(automatisch)],"&lt;&gt;"&amp;BTT[[#This Row],[Verantwortliches TP
(automatisch)]])&gt;0,"Transaktion mehrfach","okay"),"")</f>
        <v>okay</v>
      </c>
      <c r="AR2298" s="10" t="str">
        <f>IFERROR(IF(COUNTIFS(BTT[Verwendete Transaktion (Pflichtauswahl)],BTT[[#This Row],[Verwendete Transaktion (Pflichtauswahl)]],BTT[Verantwortliches TP
(automatisch)],"&lt;&gt;"&amp;VLOOKUP(aktives_Teilprojekt,Teilprojekte[[Teilprojekte]:[Kürzel]],2,FALSE))&gt;0,"Transaktion mehrfach","okay"),"")</f>
        <v>okay</v>
      </c>
      <c r="AS2298" s="10" t="s">
        <v>13025</v>
      </c>
      <c r="AT2298" s="10"/>
    </row>
    <row r="2299" spans="1:46" x14ac:dyDescent="0.25">
      <c r="A2299" s="14" t="str">
        <f>IFERROR(IF(BTT[[#This Row],[Lfd Nr. 
(aus konsolidierter Datei)]]&lt;&gt;"",BTT[[#This Row],[Lfd Nr. 
(aus konsolidierter Datei)]],VLOOKUP(aktives_Teilprojekt,Teilprojekte[[Teilprojekte]:[Kürzel]],2,FALSE)&amp;ROW(BTT[[#This Row],[Lfd Nr.
(automatisch)]])-2),"")</f>
        <v>FI2269</v>
      </c>
      <c r="B2299" s="15"/>
      <c r="C2299" s="15"/>
      <c r="E2299" s="10" t="str">
        <f>IFERROR(IF(NOT(BTT[[#This Row],[Manuelle Änderung des Verantwortliches TP
(Auswahl - bei Bedarf)]]=""),BTT[[#This Row],[Manuelle Änderung des Verantwortliches TP
(Auswahl - bei Bedarf)]],VLOOKUP(BTT[[#This Row],[Hauptprozess
(Pflichtauswahl)]],Hauptprozesse[],3,FALSE)),"")</f>
        <v>FI</v>
      </c>
      <c r="F2299" t="s">
        <v>3</v>
      </c>
      <c r="G2299" t="s">
        <v>14328</v>
      </c>
      <c r="H2299" s="10" t="s">
        <v>576</v>
      </c>
      <c r="I2299" t="s">
        <v>7117</v>
      </c>
      <c r="J2299" s="10" t="str">
        <f>IFERROR(VLOOKUP(BTT[[#This Row],[Verwendete Transaktion (Pflichtauswahl)]],Transaktionen[[Transaktionen]:[Langtext]],2,FALSE),"")</f>
        <v>Sperren Kreditor (Einkauf)</v>
      </c>
      <c r="V2299" s="10" t="str">
        <f>IFERROR(VLOOKUP(BTT[[#This Row],[Verwendetes Formular
(Auswahl falls relevant)]],Formulare[[Formularbezeichnung]:[Formularname (technisch)]],2,FALSE),"")</f>
        <v/>
      </c>
      <c r="Y2299" s="4"/>
      <c r="AK2299" s="10" t="str">
        <f>IF(BTT[[#This Row],[Subprozess
(optionale Auswahl)]]="","okay",IF(VLOOKUP(BTT[[#This Row],[Subprozess
(optionale Auswahl)]],BPML[[Subprozess]:[Zugeordneter Hauptprozess]],3,FALSE)=BTT[[#This Row],[Hauptprozess
(Pflichtauswahl)]],"okay","falscher Subprozess"))</f>
        <v>okay</v>
      </c>
      <c r="AL2299" t="str">
        <f>IF(aktives_Teilprojekt="Master","",IF(BTT[[#This Row],[Verantwortliches TP
(automatisch)]]=VLOOKUP(aktives_Teilprojekt,Teilprojekte[[Teilprojekte]:[Kürzel]],2,FALSE),"okay","Hauptprozess anderes TP"))</f>
        <v>okay</v>
      </c>
      <c r="AM2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9" s="10" t="str">
        <f>IFERROR(IF(BTT[[#This Row],[SAP-Modul
(Pflichtauswahl)]]&lt;&gt;VLOOKUP(BTT[[#This Row],[Verwendete Transaktion (Pflichtauswahl)]],Transaktionen[[Transaktionen]:[Modul]],3,FALSE),"Modul anders","okay"),"")</f>
        <v>Modul anders</v>
      </c>
      <c r="AP2299" s="10" t="str">
        <f>IFERROR(IF(COUNTIFS(BTT[Verwendete Transaktion (Pflichtauswahl)],BTT[[#This Row],[Verwendete Transaktion (Pflichtauswahl)]],BTT[SAP-Modul
(Pflichtauswahl)],"&lt;&gt;"&amp;BTT[[#This Row],[SAP-Modul
(Pflichtauswahl)]])&gt;0,"Modul anders","okay"),"")</f>
        <v>Modul anders</v>
      </c>
      <c r="AQ2299" s="10" t="str">
        <f>IFERROR(IF(COUNTIFS(BTT[Verwendete Transaktion (Pflichtauswahl)],BTT[[#This Row],[Verwendete Transaktion (Pflichtauswahl)]],BTT[Verantwortliches TP
(automatisch)],"&lt;&gt;"&amp;BTT[[#This Row],[Verantwortliches TP
(automatisch)]])&gt;0,"Transaktion mehrfach","okay"),"")</f>
        <v>okay</v>
      </c>
      <c r="AR2299" s="10" t="str">
        <f>IFERROR(IF(COUNTIFS(BTT[Verwendete Transaktion (Pflichtauswahl)],BTT[[#This Row],[Verwendete Transaktion (Pflichtauswahl)]],BTT[Verantwortliches TP
(automatisch)],"&lt;&gt;"&amp;VLOOKUP(aktives_Teilprojekt,Teilprojekte[[Teilprojekte]:[Kürzel]],2,FALSE))&gt;0,"Transaktion mehrfach","okay"),"")</f>
        <v>okay</v>
      </c>
      <c r="AS2299" s="10" t="s">
        <v>13026</v>
      </c>
      <c r="AT2299" s="10"/>
    </row>
    <row r="2300" spans="1:46" x14ac:dyDescent="0.25">
      <c r="A2300" s="14" t="str">
        <f>IFERROR(IF(BTT[[#This Row],[Lfd Nr. 
(aus konsolidierter Datei)]]&lt;&gt;"",BTT[[#This Row],[Lfd Nr. 
(aus konsolidierter Datei)]],VLOOKUP(aktives_Teilprojekt,Teilprojekte[[Teilprojekte]:[Kürzel]],2,FALSE)&amp;ROW(BTT[[#This Row],[Lfd Nr.
(automatisch)]])-2),"")</f>
        <v>FI2270</v>
      </c>
      <c r="B2300" s="15"/>
      <c r="C2300" s="15"/>
      <c r="E2300" s="10" t="str">
        <f>IFERROR(IF(NOT(BTT[[#This Row],[Manuelle Änderung des Verantwortliches TP
(Auswahl - bei Bedarf)]]=""),BTT[[#This Row],[Manuelle Änderung des Verantwortliches TP
(Auswahl - bei Bedarf)]],VLOOKUP(BTT[[#This Row],[Hauptprozess
(Pflichtauswahl)]],Hauptprozesse[],3,FALSE)),"")</f>
        <v>FI</v>
      </c>
      <c r="F2300" t="s">
        <v>3</v>
      </c>
      <c r="G2300" t="s">
        <v>14328</v>
      </c>
      <c r="H2300" s="10" t="s">
        <v>576</v>
      </c>
      <c r="I2300" t="s">
        <v>7118</v>
      </c>
      <c r="J2300" s="10" t="str">
        <f>IFERROR(VLOOKUP(BTT[[#This Row],[Verwendete Transaktion (Pflichtauswahl)]],Transaktionen[[Transaktionen]:[Langtext]],2,FALSE),"")</f>
        <v>Ändern Kreditor (Einkauf) geplant</v>
      </c>
      <c r="V2300" s="10" t="str">
        <f>IFERROR(VLOOKUP(BTT[[#This Row],[Verwendetes Formular
(Auswahl falls relevant)]],Formulare[[Formularbezeichnung]:[Formularname (technisch)]],2,FALSE),"")</f>
        <v/>
      </c>
      <c r="Y2300" s="4"/>
      <c r="AK2300" s="10" t="str">
        <f>IF(BTT[[#This Row],[Subprozess
(optionale Auswahl)]]="","okay",IF(VLOOKUP(BTT[[#This Row],[Subprozess
(optionale Auswahl)]],BPML[[Subprozess]:[Zugeordneter Hauptprozess]],3,FALSE)=BTT[[#This Row],[Hauptprozess
(Pflichtauswahl)]],"okay","falscher Subprozess"))</f>
        <v>okay</v>
      </c>
      <c r="AL2300" t="str">
        <f>IF(aktives_Teilprojekt="Master","",IF(BTT[[#This Row],[Verantwortliches TP
(automatisch)]]=VLOOKUP(aktives_Teilprojekt,Teilprojekte[[Teilprojekte]:[Kürzel]],2,FALSE),"okay","Hauptprozess anderes TP"))</f>
        <v>okay</v>
      </c>
      <c r="AM2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0" s="10" t="str">
        <f>IFERROR(IF(BTT[[#This Row],[SAP-Modul
(Pflichtauswahl)]]&lt;&gt;VLOOKUP(BTT[[#This Row],[Verwendete Transaktion (Pflichtauswahl)]],Transaktionen[[Transaktionen]:[Modul]],3,FALSE),"Modul anders","okay"),"")</f>
        <v>Modul anders</v>
      </c>
      <c r="AP2300" s="10" t="str">
        <f>IFERROR(IF(COUNTIFS(BTT[Verwendete Transaktion (Pflichtauswahl)],BTT[[#This Row],[Verwendete Transaktion (Pflichtauswahl)]],BTT[SAP-Modul
(Pflichtauswahl)],"&lt;&gt;"&amp;BTT[[#This Row],[SAP-Modul
(Pflichtauswahl)]])&gt;0,"Modul anders","okay"),"")</f>
        <v>Modul anders</v>
      </c>
      <c r="AQ2300" s="10" t="str">
        <f>IFERROR(IF(COUNTIFS(BTT[Verwendete Transaktion (Pflichtauswahl)],BTT[[#This Row],[Verwendete Transaktion (Pflichtauswahl)]],BTT[Verantwortliches TP
(automatisch)],"&lt;&gt;"&amp;BTT[[#This Row],[Verantwortliches TP
(automatisch)]])&gt;0,"Transaktion mehrfach","okay"),"")</f>
        <v>okay</v>
      </c>
      <c r="AR2300" s="10" t="str">
        <f>IFERROR(IF(COUNTIFS(BTT[Verwendete Transaktion (Pflichtauswahl)],BTT[[#This Row],[Verwendete Transaktion (Pflichtauswahl)]],BTT[Verantwortliches TP
(automatisch)],"&lt;&gt;"&amp;VLOOKUP(aktives_Teilprojekt,Teilprojekte[[Teilprojekte]:[Kürzel]],2,FALSE))&gt;0,"Transaktion mehrfach","okay"),"")</f>
        <v>okay</v>
      </c>
      <c r="AS2300" s="10" t="s">
        <v>13027</v>
      </c>
      <c r="AT2300" s="10"/>
    </row>
    <row r="2301" spans="1:46" x14ac:dyDescent="0.25">
      <c r="A2301" s="14" t="str">
        <f>IFERROR(IF(BTT[[#This Row],[Lfd Nr. 
(aus konsolidierter Datei)]]&lt;&gt;"",BTT[[#This Row],[Lfd Nr. 
(aus konsolidierter Datei)]],VLOOKUP(aktives_Teilprojekt,Teilprojekte[[Teilprojekte]:[Kürzel]],2,FALSE)&amp;ROW(BTT[[#This Row],[Lfd Nr.
(automatisch)]])-2),"")</f>
        <v>FI2271</v>
      </c>
      <c r="B2301" s="15"/>
      <c r="C2301" s="15"/>
      <c r="E2301" s="10" t="str">
        <f>IFERROR(IF(NOT(BTT[[#This Row],[Manuelle Änderung des Verantwortliches TP
(Auswahl - bei Bedarf)]]=""),BTT[[#This Row],[Manuelle Änderung des Verantwortliches TP
(Auswahl - bei Bedarf)]],VLOOKUP(BTT[[#This Row],[Hauptprozess
(Pflichtauswahl)]],Hauptprozesse[],3,FALSE)),"")</f>
        <v>FI</v>
      </c>
      <c r="F2301" t="s">
        <v>3</v>
      </c>
      <c r="G2301" t="s">
        <v>14328</v>
      </c>
      <c r="H2301" s="10" t="s">
        <v>576</v>
      </c>
      <c r="I2301" t="s">
        <v>7119</v>
      </c>
      <c r="J2301" s="10" t="str">
        <f>IFERROR(VLOOKUP(BTT[[#This Row],[Verwendete Transaktion (Pflichtauswahl)]],Transaktionen[[Transaktionen]:[Langtext]],2,FALSE),"")</f>
        <v>Geplante Änderung Kreditor (Einkauf)</v>
      </c>
      <c r="V2301" s="10" t="str">
        <f>IFERROR(VLOOKUP(BTT[[#This Row],[Verwendetes Formular
(Auswahl falls relevant)]],Formulare[[Formularbezeichnung]:[Formularname (technisch)]],2,FALSE),"")</f>
        <v/>
      </c>
      <c r="Y2301" s="4"/>
      <c r="AK2301" s="10" t="str">
        <f>IF(BTT[[#This Row],[Subprozess
(optionale Auswahl)]]="","okay",IF(VLOOKUP(BTT[[#This Row],[Subprozess
(optionale Auswahl)]],BPML[[Subprozess]:[Zugeordneter Hauptprozess]],3,FALSE)=BTT[[#This Row],[Hauptprozess
(Pflichtauswahl)]],"okay","falscher Subprozess"))</f>
        <v>okay</v>
      </c>
      <c r="AL2301" t="str">
        <f>IF(aktives_Teilprojekt="Master","",IF(BTT[[#This Row],[Verantwortliches TP
(automatisch)]]=VLOOKUP(aktives_Teilprojekt,Teilprojekte[[Teilprojekte]:[Kürzel]],2,FALSE),"okay","Hauptprozess anderes TP"))</f>
        <v>okay</v>
      </c>
      <c r="AM2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1" s="10" t="str">
        <f>IFERROR(IF(BTT[[#This Row],[SAP-Modul
(Pflichtauswahl)]]&lt;&gt;VLOOKUP(BTT[[#This Row],[Verwendete Transaktion (Pflichtauswahl)]],Transaktionen[[Transaktionen]:[Modul]],3,FALSE),"Modul anders","okay"),"")</f>
        <v>Modul anders</v>
      </c>
      <c r="AP2301" s="10" t="str">
        <f>IFERROR(IF(COUNTIFS(BTT[Verwendete Transaktion (Pflichtauswahl)],BTT[[#This Row],[Verwendete Transaktion (Pflichtauswahl)]],BTT[SAP-Modul
(Pflichtauswahl)],"&lt;&gt;"&amp;BTT[[#This Row],[SAP-Modul
(Pflichtauswahl)]])&gt;0,"Modul anders","okay"),"")</f>
        <v>Modul anders</v>
      </c>
      <c r="AQ2301" s="10" t="str">
        <f>IFERROR(IF(COUNTIFS(BTT[Verwendete Transaktion (Pflichtauswahl)],BTT[[#This Row],[Verwendete Transaktion (Pflichtauswahl)]],BTT[Verantwortliches TP
(automatisch)],"&lt;&gt;"&amp;BTT[[#This Row],[Verantwortliches TP
(automatisch)]])&gt;0,"Transaktion mehrfach","okay"),"")</f>
        <v>okay</v>
      </c>
      <c r="AR2301" s="10" t="str">
        <f>IFERROR(IF(COUNTIFS(BTT[Verwendete Transaktion (Pflichtauswahl)],BTT[[#This Row],[Verwendete Transaktion (Pflichtauswahl)]],BTT[Verantwortliches TP
(automatisch)],"&lt;&gt;"&amp;VLOOKUP(aktives_Teilprojekt,Teilprojekte[[Teilprojekte]:[Kürzel]],2,FALSE))&gt;0,"Transaktion mehrfach","okay"),"")</f>
        <v>okay</v>
      </c>
      <c r="AS2301" s="10" t="s">
        <v>13028</v>
      </c>
      <c r="AT2301" s="10"/>
    </row>
    <row r="2302" spans="1:46" x14ac:dyDescent="0.25">
      <c r="A2302" s="14" t="str">
        <f>IFERROR(IF(BTT[[#This Row],[Lfd Nr. 
(aus konsolidierter Datei)]]&lt;&gt;"",BTT[[#This Row],[Lfd Nr. 
(aus konsolidierter Datei)]],VLOOKUP(aktives_Teilprojekt,Teilprojekte[[Teilprojekte]:[Kürzel]],2,FALSE)&amp;ROW(BTT[[#This Row],[Lfd Nr.
(automatisch)]])-2),"")</f>
        <v>FI2272</v>
      </c>
      <c r="B2302" s="15"/>
      <c r="C2302" s="15"/>
      <c r="E2302" s="10" t="str">
        <f>IFERROR(IF(NOT(BTT[[#This Row],[Manuelle Änderung des Verantwortliches TP
(Auswahl - bei Bedarf)]]=""),BTT[[#This Row],[Manuelle Änderung des Verantwortliches TP
(Auswahl - bei Bedarf)]],VLOOKUP(BTT[[#This Row],[Hauptprozess
(Pflichtauswahl)]],Hauptprozesse[],3,FALSE)),"")</f>
        <v>FI</v>
      </c>
      <c r="F2302" t="s">
        <v>3</v>
      </c>
      <c r="G2302" t="s">
        <v>14328</v>
      </c>
      <c r="H2302" s="10" t="s">
        <v>576</v>
      </c>
      <c r="I2302" t="s">
        <v>3316</v>
      </c>
      <c r="J2302" s="10" t="str">
        <f>IFERROR(VLOOKUP(BTT[[#This Row],[Verwendete Transaktion (Pflichtauswahl)]],Transaktionen[[Transaktionen]:[Langtext]],2,FALSE),"")</f>
        <v>Anzeigen Kreditor (Einkauf) Zukunft</v>
      </c>
      <c r="V2302" s="10" t="str">
        <f>IFERROR(VLOOKUP(BTT[[#This Row],[Verwendetes Formular
(Auswahl falls relevant)]],Formulare[[Formularbezeichnung]:[Formularname (technisch)]],2,FALSE),"")</f>
        <v/>
      </c>
      <c r="Y2302" s="4"/>
      <c r="AK2302" s="10" t="str">
        <f>IF(BTT[[#This Row],[Subprozess
(optionale Auswahl)]]="","okay",IF(VLOOKUP(BTT[[#This Row],[Subprozess
(optionale Auswahl)]],BPML[[Subprozess]:[Zugeordneter Hauptprozess]],3,FALSE)=BTT[[#This Row],[Hauptprozess
(Pflichtauswahl)]],"okay","falscher Subprozess"))</f>
        <v>okay</v>
      </c>
      <c r="AL2302" t="str">
        <f>IF(aktives_Teilprojekt="Master","",IF(BTT[[#This Row],[Verantwortliches TP
(automatisch)]]=VLOOKUP(aktives_Teilprojekt,Teilprojekte[[Teilprojekte]:[Kürzel]],2,FALSE),"okay","Hauptprozess anderes TP"))</f>
        <v>okay</v>
      </c>
      <c r="AM2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2" s="10" t="str">
        <f>IFERROR(IF(BTT[[#This Row],[SAP-Modul
(Pflichtauswahl)]]&lt;&gt;VLOOKUP(BTT[[#This Row],[Verwendete Transaktion (Pflichtauswahl)]],Transaktionen[[Transaktionen]:[Modul]],3,FALSE),"Modul anders","okay"),"")</f>
        <v>Modul anders</v>
      </c>
      <c r="AP2302" s="10" t="str">
        <f>IFERROR(IF(COUNTIFS(BTT[Verwendete Transaktion (Pflichtauswahl)],BTT[[#This Row],[Verwendete Transaktion (Pflichtauswahl)]],BTT[SAP-Modul
(Pflichtauswahl)],"&lt;&gt;"&amp;BTT[[#This Row],[SAP-Modul
(Pflichtauswahl)]])&gt;0,"Modul anders","okay"),"")</f>
        <v>Modul anders</v>
      </c>
      <c r="AQ2302" s="10" t="str">
        <f>IFERROR(IF(COUNTIFS(BTT[Verwendete Transaktion (Pflichtauswahl)],BTT[[#This Row],[Verwendete Transaktion (Pflichtauswahl)]],BTT[Verantwortliches TP
(automatisch)],"&lt;&gt;"&amp;BTT[[#This Row],[Verantwortliches TP
(automatisch)]])&gt;0,"Transaktion mehrfach","okay"),"")</f>
        <v>okay</v>
      </c>
      <c r="AR2302" s="10" t="str">
        <f>IFERROR(IF(COUNTIFS(BTT[Verwendete Transaktion (Pflichtauswahl)],BTT[[#This Row],[Verwendete Transaktion (Pflichtauswahl)]],BTT[Verantwortliches TP
(automatisch)],"&lt;&gt;"&amp;VLOOKUP(aktives_Teilprojekt,Teilprojekte[[Teilprojekte]:[Kürzel]],2,FALSE))&gt;0,"Transaktion mehrfach","okay"),"")</f>
        <v>okay</v>
      </c>
      <c r="AS2302" s="10" t="s">
        <v>13029</v>
      </c>
      <c r="AT2302" s="10"/>
    </row>
    <row r="2303" spans="1:46" hidden="1" x14ac:dyDescent="0.25">
      <c r="A2303" s="14" t="str">
        <f>IFERROR(IF(BTT[[#This Row],[Lfd Nr. 
(aus konsolidierter Datei)]]&lt;&gt;"",BTT[[#This Row],[Lfd Nr. 
(aus konsolidierter Datei)]],VLOOKUP(aktives_Teilprojekt,Teilprojekte[[Teilprojekte]:[Kürzel]],2,FALSE)&amp;ROW(BTT[[#This Row],[Lfd Nr.
(automatisch)]])-2),"")</f>
        <v>FI2273</v>
      </c>
      <c r="B2303" s="15"/>
      <c r="C2303" s="15"/>
      <c r="E2303" s="10" t="str">
        <f>IFERROR(IF(NOT(BTT[[#This Row],[Manuelle Änderung des Verantwortliches TP
(Auswahl - bei Bedarf)]]=""),BTT[[#This Row],[Manuelle Änderung des Verantwortliches TP
(Auswahl - bei Bedarf)]],VLOOKUP(BTT[[#This Row],[Hauptprozess
(Pflichtauswahl)]],Hauptprozesse[],3,FALSE)),"")</f>
        <v>FI</v>
      </c>
      <c r="F2303" t="s">
        <v>3</v>
      </c>
      <c r="H2303" s="10" t="s">
        <v>576</v>
      </c>
      <c r="I2303" t="s">
        <v>3320</v>
      </c>
      <c r="J2303" s="10" t="str">
        <f>IFERROR(VLOOKUP(BTT[[#This Row],[Verwendete Transaktion (Pflichtauswahl)]],Transaktionen[[Transaktionen]:[Langtext]],2,FALSE),"")</f>
        <v>Material &amp; anlegen</v>
      </c>
      <c r="V2303" s="10" t="str">
        <f>IFERROR(VLOOKUP(BTT[[#This Row],[Verwendetes Formular
(Auswahl falls relevant)]],Formulare[[Formularbezeichnung]:[Formularname (technisch)]],2,FALSE),"")</f>
        <v/>
      </c>
      <c r="Y2303" s="4" t="s">
        <v>15066</v>
      </c>
      <c r="AK2303" s="10" t="str">
        <f>IF(BTT[[#This Row],[Subprozess
(optionale Auswahl)]]="","okay",IF(VLOOKUP(BTT[[#This Row],[Subprozess
(optionale Auswahl)]],BPML[[Subprozess]:[Zugeordneter Hauptprozess]],3,FALSE)=BTT[[#This Row],[Hauptprozess
(Pflichtauswahl)]],"okay","falscher Subprozess"))</f>
        <v>okay</v>
      </c>
      <c r="AL2303" t="str">
        <f>IF(aktives_Teilprojekt="Master","",IF(BTT[[#This Row],[Verantwortliches TP
(automatisch)]]=VLOOKUP(aktives_Teilprojekt,Teilprojekte[[Teilprojekte]:[Kürzel]],2,FALSE),"okay","Hauptprozess anderes TP"))</f>
        <v>okay</v>
      </c>
      <c r="AM2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3" s="10" t="str">
        <f>IFERROR(IF(BTT[[#This Row],[SAP-Modul
(Pflichtauswahl)]]&lt;&gt;VLOOKUP(BTT[[#This Row],[Verwendete Transaktion (Pflichtauswahl)]],Transaktionen[[Transaktionen]:[Modul]],3,FALSE),"Modul anders","okay"),"")</f>
        <v>Modul anders</v>
      </c>
      <c r="AP2303" s="10" t="str">
        <f>IFERROR(IF(COUNTIFS(BTT[Verwendete Transaktion (Pflichtauswahl)],BTT[[#This Row],[Verwendete Transaktion (Pflichtauswahl)]],BTT[SAP-Modul
(Pflichtauswahl)],"&lt;&gt;"&amp;BTT[[#This Row],[SAP-Modul
(Pflichtauswahl)]])&gt;0,"Modul anders","okay"),"")</f>
        <v>Modul anders</v>
      </c>
      <c r="AQ2303" s="10" t="str">
        <f>IFERROR(IF(COUNTIFS(BTT[Verwendete Transaktion (Pflichtauswahl)],BTT[[#This Row],[Verwendete Transaktion (Pflichtauswahl)]],BTT[Verantwortliches TP
(automatisch)],"&lt;&gt;"&amp;BTT[[#This Row],[Verantwortliches TP
(automatisch)]])&gt;0,"Transaktion mehrfach","okay"),"")</f>
        <v>okay</v>
      </c>
      <c r="AR2303" s="10" t="str">
        <f>IFERROR(IF(COUNTIFS(BTT[Verwendete Transaktion (Pflichtauswahl)],BTT[[#This Row],[Verwendete Transaktion (Pflichtauswahl)]],BTT[Verantwortliches TP
(automatisch)],"&lt;&gt;"&amp;VLOOKUP(aktives_Teilprojekt,Teilprojekte[[Teilprojekte]:[Kürzel]],2,FALSE))&gt;0,"Transaktion mehrfach","okay"),"")</f>
        <v>okay</v>
      </c>
      <c r="AS2303" s="10" t="s">
        <v>13030</v>
      </c>
      <c r="AT2303" s="10"/>
    </row>
    <row r="2304" spans="1:46" hidden="1" x14ac:dyDescent="0.25">
      <c r="A2304" s="14" t="str">
        <f>IFERROR(IF(BTT[[#This Row],[Lfd Nr. 
(aus konsolidierter Datei)]]&lt;&gt;"",BTT[[#This Row],[Lfd Nr. 
(aus konsolidierter Datei)]],VLOOKUP(aktives_Teilprojekt,Teilprojekte[[Teilprojekte]:[Kürzel]],2,FALSE)&amp;ROW(BTT[[#This Row],[Lfd Nr.
(automatisch)]])-2),"")</f>
        <v>FI2274</v>
      </c>
      <c r="B2304" s="15"/>
      <c r="C2304" s="15"/>
      <c r="E2304" s="10" t="str">
        <f>IFERROR(IF(NOT(BTT[[#This Row],[Manuelle Änderung des Verantwortliches TP
(Auswahl - bei Bedarf)]]=""),BTT[[#This Row],[Manuelle Änderung des Verantwortliches TP
(Auswahl - bei Bedarf)]],VLOOKUP(BTT[[#This Row],[Hauptprozess
(Pflichtauswahl)]],Hauptprozesse[],3,FALSE)),"")</f>
        <v>FI</v>
      </c>
      <c r="F2304" t="s">
        <v>3</v>
      </c>
      <c r="H2304" s="10" t="s">
        <v>576</v>
      </c>
      <c r="I2304" t="s">
        <v>3322</v>
      </c>
      <c r="J2304" s="10" t="str">
        <f>IFERROR(VLOOKUP(BTT[[#This Row],[Verwendete Transaktion (Pflichtauswahl)]],Transaktionen[[Transaktionen]:[Langtext]],2,FALSE),"")</f>
        <v>Material &amp; ändern</v>
      </c>
      <c r="V2304" s="10" t="str">
        <f>IFERROR(VLOOKUP(BTT[[#This Row],[Verwendetes Formular
(Auswahl falls relevant)]],Formulare[[Formularbezeichnung]:[Formularname (technisch)]],2,FALSE),"")</f>
        <v/>
      </c>
      <c r="Y2304" s="4" t="s">
        <v>15066</v>
      </c>
      <c r="AK2304" s="10" t="str">
        <f>IF(BTT[[#This Row],[Subprozess
(optionale Auswahl)]]="","okay",IF(VLOOKUP(BTT[[#This Row],[Subprozess
(optionale Auswahl)]],BPML[[Subprozess]:[Zugeordneter Hauptprozess]],3,FALSE)=BTT[[#This Row],[Hauptprozess
(Pflichtauswahl)]],"okay","falscher Subprozess"))</f>
        <v>okay</v>
      </c>
      <c r="AL2304" t="str">
        <f>IF(aktives_Teilprojekt="Master","",IF(BTT[[#This Row],[Verantwortliches TP
(automatisch)]]=VLOOKUP(aktives_Teilprojekt,Teilprojekte[[Teilprojekte]:[Kürzel]],2,FALSE),"okay","Hauptprozess anderes TP"))</f>
        <v>okay</v>
      </c>
      <c r="AM2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4" s="10" t="str">
        <f>IFERROR(IF(BTT[[#This Row],[SAP-Modul
(Pflichtauswahl)]]&lt;&gt;VLOOKUP(BTT[[#This Row],[Verwendete Transaktion (Pflichtauswahl)]],Transaktionen[[Transaktionen]:[Modul]],3,FALSE),"Modul anders","okay"),"")</f>
        <v>Modul anders</v>
      </c>
      <c r="AP2304" s="10" t="str">
        <f>IFERROR(IF(COUNTIFS(BTT[Verwendete Transaktion (Pflichtauswahl)],BTT[[#This Row],[Verwendete Transaktion (Pflichtauswahl)]],BTT[SAP-Modul
(Pflichtauswahl)],"&lt;&gt;"&amp;BTT[[#This Row],[SAP-Modul
(Pflichtauswahl)]])&gt;0,"Modul anders","okay"),"")</f>
        <v>Modul anders</v>
      </c>
      <c r="AQ2304" s="10" t="str">
        <f>IFERROR(IF(COUNTIFS(BTT[Verwendete Transaktion (Pflichtauswahl)],BTT[[#This Row],[Verwendete Transaktion (Pflichtauswahl)]],BTT[Verantwortliches TP
(automatisch)],"&lt;&gt;"&amp;BTT[[#This Row],[Verantwortliches TP
(automatisch)]])&gt;0,"Transaktion mehrfach","okay"),"")</f>
        <v>okay</v>
      </c>
      <c r="AR2304" s="10" t="str">
        <f>IFERROR(IF(COUNTIFS(BTT[Verwendete Transaktion (Pflichtauswahl)],BTT[[#This Row],[Verwendete Transaktion (Pflichtauswahl)]],BTT[Verantwortliches TP
(automatisch)],"&lt;&gt;"&amp;VLOOKUP(aktives_Teilprojekt,Teilprojekte[[Teilprojekte]:[Kürzel]],2,FALSE))&gt;0,"Transaktion mehrfach","okay"),"")</f>
        <v>okay</v>
      </c>
      <c r="AS2304" s="10" t="s">
        <v>13031</v>
      </c>
      <c r="AT2304" s="10"/>
    </row>
    <row r="2305" spans="1:46" hidden="1" x14ac:dyDescent="0.25">
      <c r="A2305" s="14" t="str">
        <f>IFERROR(IF(BTT[[#This Row],[Lfd Nr. 
(aus konsolidierter Datei)]]&lt;&gt;"",BTT[[#This Row],[Lfd Nr. 
(aus konsolidierter Datei)]],VLOOKUP(aktives_Teilprojekt,Teilprojekte[[Teilprojekte]:[Kürzel]],2,FALSE)&amp;ROW(BTT[[#This Row],[Lfd Nr.
(automatisch)]])-2),"")</f>
        <v>FI2275</v>
      </c>
      <c r="B2305" s="15"/>
      <c r="C2305" s="15"/>
      <c r="E2305" s="10" t="str">
        <f>IFERROR(IF(NOT(BTT[[#This Row],[Manuelle Änderung des Verantwortliches TP
(Auswahl - bei Bedarf)]]=""),BTT[[#This Row],[Manuelle Änderung des Verantwortliches TP
(Auswahl - bei Bedarf)]],VLOOKUP(BTT[[#This Row],[Hauptprozess
(Pflichtauswahl)]],Hauptprozesse[],3,FALSE)),"")</f>
        <v>FI</v>
      </c>
      <c r="F2305" t="s">
        <v>3</v>
      </c>
      <c r="H2305" s="10" t="s">
        <v>576</v>
      </c>
      <c r="I2305" t="s">
        <v>3324</v>
      </c>
      <c r="J2305" s="10" t="str">
        <f>IFERROR(VLOOKUP(BTT[[#This Row],[Verwendete Transaktion (Pflichtauswahl)]],Transaktionen[[Transaktionen]:[Langtext]],2,FALSE),"")</f>
        <v>Material &amp; anzeigen</v>
      </c>
      <c r="V2305" s="10" t="str">
        <f>IFERROR(VLOOKUP(BTT[[#This Row],[Verwendetes Formular
(Auswahl falls relevant)]],Formulare[[Formularbezeichnung]:[Formularname (technisch)]],2,FALSE),"")</f>
        <v/>
      </c>
      <c r="Y2305" s="4" t="s">
        <v>15066</v>
      </c>
      <c r="AK2305" s="10" t="str">
        <f>IF(BTT[[#This Row],[Subprozess
(optionale Auswahl)]]="","okay",IF(VLOOKUP(BTT[[#This Row],[Subprozess
(optionale Auswahl)]],BPML[[Subprozess]:[Zugeordneter Hauptprozess]],3,FALSE)=BTT[[#This Row],[Hauptprozess
(Pflichtauswahl)]],"okay","falscher Subprozess"))</f>
        <v>okay</v>
      </c>
      <c r="AL2305" t="str">
        <f>IF(aktives_Teilprojekt="Master","",IF(BTT[[#This Row],[Verantwortliches TP
(automatisch)]]=VLOOKUP(aktives_Teilprojekt,Teilprojekte[[Teilprojekte]:[Kürzel]],2,FALSE),"okay","Hauptprozess anderes TP"))</f>
        <v>okay</v>
      </c>
      <c r="AM2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5" s="10" t="str">
        <f>IFERROR(IF(BTT[[#This Row],[SAP-Modul
(Pflichtauswahl)]]&lt;&gt;VLOOKUP(BTT[[#This Row],[Verwendete Transaktion (Pflichtauswahl)]],Transaktionen[[Transaktionen]:[Modul]],3,FALSE),"Modul anders","okay"),"")</f>
        <v>Modul anders</v>
      </c>
      <c r="AP2305" s="10" t="str">
        <f>IFERROR(IF(COUNTIFS(BTT[Verwendete Transaktion (Pflichtauswahl)],BTT[[#This Row],[Verwendete Transaktion (Pflichtauswahl)]],BTT[SAP-Modul
(Pflichtauswahl)],"&lt;&gt;"&amp;BTT[[#This Row],[SAP-Modul
(Pflichtauswahl)]])&gt;0,"Modul anders","okay"),"")</f>
        <v>Modul anders</v>
      </c>
      <c r="AQ2305" s="10" t="str">
        <f>IFERROR(IF(COUNTIFS(BTT[Verwendete Transaktion (Pflichtauswahl)],BTT[[#This Row],[Verwendete Transaktion (Pflichtauswahl)]],BTT[Verantwortliches TP
(automatisch)],"&lt;&gt;"&amp;BTT[[#This Row],[Verantwortliches TP
(automatisch)]])&gt;0,"Transaktion mehrfach","okay"),"")</f>
        <v>okay</v>
      </c>
      <c r="AR2305" s="10" t="str">
        <f>IFERROR(IF(COUNTIFS(BTT[Verwendete Transaktion (Pflichtauswahl)],BTT[[#This Row],[Verwendete Transaktion (Pflichtauswahl)]],BTT[Verantwortliches TP
(automatisch)],"&lt;&gt;"&amp;VLOOKUP(aktives_Teilprojekt,Teilprojekte[[Teilprojekte]:[Kürzel]],2,FALSE))&gt;0,"Transaktion mehrfach","okay"),"")</f>
        <v>okay</v>
      </c>
      <c r="AS2305" s="10" t="s">
        <v>13032</v>
      </c>
      <c r="AT2305" s="10"/>
    </row>
    <row r="2306" spans="1:46" hidden="1" x14ac:dyDescent="0.25">
      <c r="A2306" s="14" t="str">
        <f>IFERROR(IF(BTT[[#This Row],[Lfd Nr. 
(aus konsolidierter Datei)]]&lt;&gt;"",BTT[[#This Row],[Lfd Nr. 
(aus konsolidierter Datei)]],VLOOKUP(aktives_Teilprojekt,Teilprojekte[[Teilprojekte]:[Kürzel]],2,FALSE)&amp;ROW(BTT[[#This Row],[Lfd Nr.
(automatisch)]])-2),"")</f>
        <v>FI2276</v>
      </c>
      <c r="B2306" s="15"/>
      <c r="C2306" s="15"/>
      <c r="E2306" s="10" t="str">
        <f>IFERROR(IF(NOT(BTT[[#This Row],[Manuelle Änderung des Verantwortliches TP
(Auswahl - bei Bedarf)]]=""),BTT[[#This Row],[Manuelle Änderung des Verantwortliches TP
(Auswahl - bei Bedarf)]],VLOOKUP(BTT[[#This Row],[Hauptprozess
(Pflichtauswahl)]],Hauptprozesse[],3,FALSE)),"")</f>
        <v>FI</v>
      </c>
      <c r="F2306" t="s">
        <v>3</v>
      </c>
      <c r="H2306" s="10" t="s">
        <v>576</v>
      </c>
      <c r="I2306" t="s">
        <v>3325</v>
      </c>
      <c r="J2306" s="10" t="str">
        <f>IFERROR(VLOOKUP(BTT[[#This Row],[Verwendete Transaktion (Pflichtauswahl)]],Transaktionen[[Transaktionen]:[Langtext]],2,FALSE),"")</f>
        <v>Änderungsbelege Material anzeigen</v>
      </c>
      <c r="V2306" s="10" t="str">
        <f>IFERROR(VLOOKUP(BTT[[#This Row],[Verwendetes Formular
(Auswahl falls relevant)]],Formulare[[Formularbezeichnung]:[Formularname (technisch)]],2,FALSE),"")</f>
        <v/>
      </c>
      <c r="Y2306" s="4" t="s">
        <v>15066</v>
      </c>
      <c r="AK2306" s="10" t="str">
        <f>IF(BTT[[#This Row],[Subprozess
(optionale Auswahl)]]="","okay",IF(VLOOKUP(BTT[[#This Row],[Subprozess
(optionale Auswahl)]],BPML[[Subprozess]:[Zugeordneter Hauptprozess]],3,FALSE)=BTT[[#This Row],[Hauptprozess
(Pflichtauswahl)]],"okay","falscher Subprozess"))</f>
        <v>okay</v>
      </c>
      <c r="AL2306" t="str">
        <f>IF(aktives_Teilprojekt="Master","",IF(BTT[[#This Row],[Verantwortliches TP
(automatisch)]]=VLOOKUP(aktives_Teilprojekt,Teilprojekte[[Teilprojekte]:[Kürzel]],2,FALSE),"okay","Hauptprozess anderes TP"))</f>
        <v>okay</v>
      </c>
      <c r="AM2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6" s="10" t="str">
        <f>IFERROR(IF(BTT[[#This Row],[SAP-Modul
(Pflichtauswahl)]]&lt;&gt;VLOOKUP(BTT[[#This Row],[Verwendete Transaktion (Pflichtauswahl)]],Transaktionen[[Transaktionen]:[Modul]],3,FALSE),"Modul anders","okay"),"")</f>
        <v>Modul anders</v>
      </c>
      <c r="AP2306" s="10" t="str">
        <f>IFERROR(IF(COUNTIFS(BTT[Verwendete Transaktion (Pflichtauswahl)],BTT[[#This Row],[Verwendete Transaktion (Pflichtauswahl)]],BTT[SAP-Modul
(Pflichtauswahl)],"&lt;&gt;"&amp;BTT[[#This Row],[SAP-Modul
(Pflichtauswahl)]])&gt;0,"Modul anders","okay"),"")</f>
        <v>Modul anders</v>
      </c>
      <c r="AQ2306" s="10" t="str">
        <f>IFERROR(IF(COUNTIFS(BTT[Verwendete Transaktion (Pflichtauswahl)],BTT[[#This Row],[Verwendete Transaktion (Pflichtauswahl)]],BTT[Verantwortliches TP
(automatisch)],"&lt;&gt;"&amp;BTT[[#This Row],[Verantwortliches TP
(automatisch)]])&gt;0,"Transaktion mehrfach","okay"),"")</f>
        <v>okay</v>
      </c>
      <c r="AR2306" s="10" t="str">
        <f>IFERROR(IF(COUNTIFS(BTT[Verwendete Transaktion (Pflichtauswahl)],BTT[[#This Row],[Verwendete Transaktion (Pflichtauswahl)]],BTT[Verantwortliches TP
(automatisch)],"&lt;&gt;"&amp;VLOOKUP(aktives_Teilprojekt,Teilprojekte[[Teilprojekte]:[Kürzel]],2,FALSE))&gt;0,"Transaktion mehrfach","okay"),"")</f>
        <v>okay</v>
      </c>
      <c r="AS2306" s="10" t="s">
        <v>13033</v>
      </c>
      <c r="AT2306" s="10"/>
    </row>
    <row r="2307" spans="1:46" hidden="1" x14ac:dyDescent="0.25">
      <c r="A2307" s="14" t="str">
        <f>IFERROR(IF(BTT[[#This Row],[Lfd Nr. 
(aus konsolidierter Datei)]]&lt;&gt;"",BTT[[#This Row],[Lfd Nr. 
(aus konsolidierter Datei)]],VLOOKUP(aktives_Teilprojekt,Teilprojekte[[Teilprojekte]:[Kürzel]],2,FALSE)&amp;ROW(BTT[[#This Row],[Lfd Nr.
(automatisch)]])-2),"")</f>
        <v>FI2277</v>
      </c>
      <c r="B2307" s="15"/>
      <c r="C2307" s="15"/>
      <c r="E2307" s="10" t="str">
        <f>IFERROR(IF(NOT(BTT[[#This Row],[Manuelle Änderung des Verantwortliches TP
(Auswahl - bei Bedarf)]]=""),BTT[[#This Row],[Manuelle Änderung des Verantwortliches TP
(Auswahl - bei Bedarf)]],VLOOKUP(BTT[[#This Row],[Hauptprozess
(Pflichtauswahl)]],Hauptprozesse[],3,FALSE)),"")</f>
        <v>FI</v>
      </c>
      <c r="F2307" t="s">
        <v>3</v>
      </c>
      <c r="H2307" s="10" t="s">
        <v>576</v>
      </c>
      <c r="I2307" t="s">
        <v>3327</v>
      </c>
      <c r="J2307" s="10" t="str">
        <f>IFERROR(VLOOKUP(BTT[[#This Row],[Verwendete Transaktion (Pflichtauswahl)]],Transaktionen[[Transaktionen]:[Langtext]],2,FALSE),"")</f>
        <v>Material zum Löschen vormerken</v>
      </c>
      <c r="V2307" s="10" t="str">
        <f>IFERROR(VLOOKUP(BTT[[#This Row],[Verwendetes Formular
(Auswahl falls relevant)]],Formulare[[Formularbezeichnung]:[Formularname (technisch)]],2,FALSE),"")</f>
        <v/>
      </c>
      <c r="Y2307" s="4" t="s">
        <v>15066</v>
      </c>
      <c r="AK2307" s="10" t="str">
        <f>IF(BTT[[#This Row],[Subprozess
(optionale Auswahl)]]="","okay",IF(VLOOKUP(BTT[[#This Row],[Subprozess
(optionale Auswahl)]],BPML[[Subprozess]:[Zugeordneter Hauptprozess]],3,FALSE)=BTT[[#This Row],[Hauptprozess
(Pflichtauswahl)]],"okay","falscher Subprozess"))</f>
        <v>okay</v>
      </c>
      <c r="AL2307" t="str">
        <f>IF(aktives_Teilprojekt="Master","",IF(BTT[[#This Row],[Verantwortliches TP
(automatisch)]]=VLOOKUP(aktives_Teilprojekt,Teilprojekte[[Teilprojekte]:[Kürzel]],2,FALSE),"okay","Hauptprozess anderes TP"))</f>
        <v>okay</v>
      </c>
      <c r="AM2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7" s="10" t="str">
        <f>IFERROR(IF(BTT[[#This Row],[SAP-Modul
(Pflichtauswahl)]]&lt;&gt;VLOOKUP(BTT[[#This Row],[Verwendete Transaktion (Pflichtauswahl)]],Transaktionen[[Transaktionen]:[Modul]],3,FALSE),"Modul anders","okay"),"")</f>
        <v>Modul anders</v>
      </c>
      <c r="AP2307" s="10" t="str">
        <f>IFERROR(IF(COUNTIFS(BTT[Verwendete Transaktion (Pflichtauswahl)],BTT[[#This Row],[Verwendete Transaktion (Pflichtauswahl)]],BTT[SAP-Modul
(Pflichtauswahl)],"&lt;&gt;"&amp;BTT[[#This Row],[SAP-Modul
(Pflichtauswahl)]])&gt;0,"Modul anders","okay"),"")</f>
        <v>Modul anders</v>
      </c>
      <c r="AQ2307" s="10" t="str">
        <f>IFERROR(IF(COUNTIFS(BTT[Verwendete Transaktion (Pflichtauswahl)],BTT[[#This Row],[Verwendete Transaktion (Pflichtauswahl)]],BTT[Verantwortliches TP
(automatisch)],"&lt;&gt;"&amp;BTT[[#This Row],[Verantwortliches TP
(automatisch)]])&gt;0,"Transaktion mehrfach","okay"),"")</f>
        <v>okay</v>
      </c>
      <c r="AR2307" s="10" t="str">
        <f>IFERROR(IF(COUNTIFS(BTT[Verwendete Transaktion (Pflichtauswahl)],BTT[[#This Row],[Verwendete Transaktion (Pflichtauswahl)]],BTT[Verantwortliches TP
(automatisch)],"&lt;&gt;"&amp;VLOOKUP(aktives_Teilprojekt,Teilprojekte[[Teilprojekte]:[Kürzel]],2,FALSE))&gt;0,"Transaktion mehrfach","okay"),"")</f>
        <v>okay</v>
      </c>
      <c r="AS2307" s="10" t="s">
        <v>13034</v>
      </c>
      <c r="AT2307" s="10"/>
    </row>
    <row r="2308" spans="1:46" hidden="1" x14ac:dyDescent="0.25">
      <c r="A2308" s="14" t="str">
        <f>IFERROR(IF(BTT[[#This Row],[Lfd Nr. 
(aus konsolidierter Datei)]]&lt;&gt;"",BTT[[#This Row],[Lfd Nr. 
(aus konsolidierter Datei)]],VLOOKUP(aktives_Teilprojekt,Teilprojekte[[Teilprojekte]:[Kürzel]],2,FALSE)&amp;ROW(BTT[[#This Row],[Lfd Nr.
(automatisch)]])-2),"")</f>
        <v>FI2278</v>
      </c>
      <c r="B2308" s="15"/>
      <c r="C2308" s="15"/>
      <c r="E2308" s="10" t="str">
        <f>IFERROR(IF(NOT(BTT[[#This Row],[Manuelle Änderung des Verantwortliches TP
(Auswahl - bei Bedarf)]]=""),BTT[[#This Row],[Manuelle Änderung des Verantwortliches TP
(Auswahl - bei Bedarf)]],VLOOKUP(BTT[[#This Row],[Hauptprozess
(Pflichtauswahl)]],Hauptprozesse[],3,FALSE)),"")</f>
        <v>FI</v>
      </c>
      <c r="F2308" t="s">
        <v>3</v>
      </c>
      <c r="H2308" s="10" t="s">
        <v>576</v>
      </c>
      <c r="I2308" t="s">
        <v>7122</v>
      </c>
      <c r="J2308" s="10" t="str">
        <f>IFERROR(VLOOKUP(BTT[[#This Row],[Verwendete Transaktion (Pflichtauswahl)]],Transaktionen[[Transaktionen]:[Langtext]],2,FALSE),"")</f>
        <v>Material &amp; geplant anlegen</v>
      </c>
      <c r="V2308" s="10" t="str">
        <f>IFERROR(VLOOKUP(BTT[[#This Row],[Verwendetes Formular
(Auswahl falls relevant)]],Formulare[[Formularbezeichnung]:[Formularname (technisch)]],2,FALSE),"")</f>
        <v/>
      </c>
      <c r="Y2308" s="4" t="s">
        <v>15066</v>
      </c>
      <c r="AK2308" s="10" t="str">
        <f>IF(BTT[[#This Row],[Subprozess
(optionale Auswahl)]]="","okay",IF(VLOOKUP(BTT[[#This Row],[Subprozess
(optionale Auswahl)]],BPML[[Subprozess]:[Zugeordneter Hauptprozess]],3,FALSE)=BTT[[#This Row],[Hauptprozess
(Pflichtauswahl)]],"okay","falscher Subprozess"))</f>
        <v>okay</v>
      </c>
      <c r="AL2308" t="str">
        <f>IF(aktives_Teilprojekt="Master","",IF(BTT[[#This Row],[Verantwortliches TP
(automatisch)]]=VLOOKUP(aktives_Teilprojekt,Teilprojekte[[Teilprojekte]:[Kürzel]],2,FALSE),"okay","Hauptprozess anderes TP"))</f>
        <v>okay</v>
      </c>
      <c r="AM2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8" s="10" t="str">
        <f>IFERROR(IF(BTT[[#This Row],[SAP-Modul
(Pflichtauswahl)]]&lt;&gt;VLOOKUP(BTT[[#This Row],[Verwendete Transaktion (Pflichtauswahl)]],Transaktionen[[Transaktionen]:[Modul]],3,FALSE),"Modul anders","okay"),"")</f>
        <v>Modul anders</v>
      </c>
      <c r="AP2308" s="10" t="str">
        <f>IFERROR(IF(COUNTIFS(BTT[Verwendete Transaktion (Pflichtauswahl)],BTT[[#This Row],[Verwendete Transaktion (Pflichtauswahl)]],BTT[SAP-Modul
(Pflichtauswahl)],"&lt;&gt;"&amp;BTT[[#This Row],[SAP-Modul
(Pflichtauswahl)]])&gt;0,"Modul anders","okay"),"")</f>
        <v>Modul anders</v>
      </c>
      <c r="AQ2308" s="10" t="str">
        <f>IFERROR(IF(COUNTIFS(BTT[Verwendete Transaktion (Pflichtauswahl)],BTT[[#This Row],[Verwendete Transaktion (Pflichtauswahl)]],BTT[Verantwortliches TP
(automatisch)],"&lt;&gt;"&amp;BTT[[#This Row],[Verantwortliches TP
(automatisch)]])&gt;0,"Transaktion mehrfach","okay"),"")</f>
        <v>okay</v>
      </c>
      <c r="AR2308" s="10" t="str">
        <f>IFERROR(IF(COUNTIFS(BTT[Verwendete Transaktion (Pflichtauswahl)],BTT[[#This Row],[Verwendete Transaktion (Pflichtauswahl)]],BTT[Verantwortliches TP
(automatisch)],"&lt;&gt;"&amp;VLOOKUP(aktives_Teilprojekt,Teilprojekte[[Teilprojekte]:[Kürzel]],2,FALSE))&gt;0,"Transaktion mehrfach","okay"),"")</f>
        <v>okay</v>
      </c>
      <c r="AS2308" s="10" t="s">
        <v>13035</v>
      </c>
      <c r="AT2308" s="10"/>
    </row>
    <row r="2309" spans="1:46" hidden="1" x14ac:dyDescent="0.25">
      <c r="A2309" s="14" t="str">
        <f>IFERROR(IF(BTT[[#This Row],[Lfd Nr. 
(aus konsolidierter Datei)]]&lt;&gt;"",BTT[[#This Row],[Lfd Nr. 
(aus konsolidierter Datei)]],VLOOKUP(aktives_Teilprojekt,Teilprojekte[[Teilprojekte]:[Kürzel]],2,FALSE)&amp;ROW(BTT[[#This Row],[Lfd Nr.
(automatisch)]])-2),"")</f>
        <v>FI2279</v>
      </c>
      <c r="B2309" s="15"/>
      <c r="C2309" s="15"/>
      <c r="E2309" s="10" t="str">
        <f>IFERROR(IF(NOT(BTT[[#This Row],[Manuelle Änderung des Verantwortliches TP
(Auswahl - bei Bedarf)]]=""),BTT[[#This Row],[Manuelle Änderung des Verantwortliches TP
(Auswahl - bei Bedarf)]],VLOOKUP(BTT[[#This Row],[Hauptprozess
(Pflichtauswahl)]],Hauptprozesse[],3,FALSE)),"")</f>
        <v>FI</v>
      </c>
      <c r="F2309" t="s">
        <v>3</v>
      </c>
      <c r="H2309" s="10" t="s">
        <v>576</v>
      </c>
      <c r="I2309" t="s">
        <v>7123</v>
      </c>
      <c r="J2309" s="10" t="str">
        <f>IFERROR(VLOOKUP(BTT[[#This Row],[Verwendete Transaktion (Pflichtauswahl)]],Transaktionen[[Transaktionen]:[Langtext]],2,FALSE),"")</f>
        <v>Aktivierung von geplanten Änderungen</v>
      </c>
      <c r="V2309" s="10" t="str">
        <f>IFERROR(VLOOKUP(BTT[[#This Row],[Verwendetes Formular
(Auswahl falls relevant)]],Formulare[[Formularbezeichnung]:[Formularname (technisch)]],2,FALSE),"")</f>
        <v/>
      </c>
      <c r="Y2309" s="4" t="s">
        <v>15066</v>
      </c>
      <c r="AK2309" s="10" t="str">
        <f>IF(BTT[[#This Row],[Subprozess
(optionale Auswahl)]]="","okay",IF(VLOOKUP(BTT[[#This Row],[Subprozess
(optionale Auswahl)]],BPML[[Subprozess]:[Zugeordneter Hauptprozess]],3,FALSE)=BTT[[#This Row],[Hauptprozess
(Pflichtauswahl)]],"okay","falscher Subprozess"))</f>
        <v>okay</v>
      </c>
      <c r="AL2309" t="str">
        <f>IF(aktives_Teilprojekt="Master","",IF(BTT[[#This Row],[Verantwortliches TP
(automatisch)]]=VLOOKUP(aktives_Teilprojekt,Teilprojekte[[Teilprojekte]:[Kürzel]],2,FALSE),"okay","Hauptprozess anderes TP"))</f>
        <v>okay</v>
      </c>
      <c r="AM2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9" s="10" t="str">
        <f>IFERROR(IF(BTT[[#This Row],[SAP-Modul
(Pflichtauswahl)]]&lt;&gt;VLOOKUP(BTT[[#This Row],[Verwendete Transaktion (Pflichtauswahl)]],Transaktionen[[Transaktionen]:[Modul]],3,FALSE),"Modul anders","okay"),"")</f>
        <v>Modul anders</v>
      </c>
      <c r="AP2309" s="10" t="str">
        <f>IFERROR(IF(COUNTIFS(BTT[Verwendete Transaktion (Pflichtauswahl)],BTT[[#This Row],[Verwendete Transaktion (Pflichtauswahl)]],BTT[SAP-Modul
(Pflichtauswahl)],"&lt;&gt;"&amp;BTT[[#This Row],[SAP-Modul
(Pflichtauswahl)]])&gt;0,"Modul anders","okay"),"")</f>
        <v>Modul anders</v>
      </c>
      <c r="AQ2309" s="10" t="str">
        <f>IFERROR(IF(COUNTIFS(BTT[Verwendete Transaktion (Pflichtauswahl)],BTT[[#This Row],[Verwendete Transaktion (Pflichtauswahl)]],BTT[Verantwortliches TP
(automatisch)],"&lt;&gt;"&amp;BTT[[#This Row],[Verantwortliches TP
(automatisch)]])&gt;0,"Transaktion mehrfach","okay"),"")</f>
        <v>okay</v>
      </c>
      <c r="AR2309" s="10" t="str">
        <f>IFERROR(IF(COUNTIFS(BTT[Verwendete Transaktion (Pflichtauswahl)],BTT[[#This Row],[Verwendete Transaktion (Pflichtauswahl)]],BTT[Verantwortliches TP
(automatisch)],"&lt;&gt;"&amp;VLOOKUP(aktives_Teilprojekt,Teilprojekte[[Teilprojekte]:[Kürzel]],2,FALSE))&gt;0,"Transaktion mehrfach","okay"),"")</f>
        <v>okay</v>
      </c>
      <c r="AS2309" s="10" t="s">
        <v>13036</v>
      </c>
      <c r="AT2309" s="10"/>
    </row>
    <row r="2310" spans="1:46" hidden="1" x14ac:dyDescent="0.25">
      <c r="A2310" s="14" t="str">
        <f>IFERROR(IF(BTT[[#This Row],[Lfd Nr. 
(aus konsolidierter Datei)]]&lt;&gt;"",BTT[[#This Row],[Lfd Nr. 
(aus konsolidierter Datei)]],VLOOKUP(aktives_Teilprojekt,Teilprojekte[[Teilprojekte]:[Kürzel]],2,FALSE)&amp;ROW(BTT[[#This Row],[Lfd Nr.
(automatisch)]])-2),"")</f>
        <v>FI2280</v>
      </c>
      <c r="B2310" s="15"/>
      <c r="C2310" s="15"/>
      <c r="E2310" s="10" t="str">
        <f>IFERROR(IF(NOT(BTT[[#This Row],[Manuelle Änderung des Verantwortliches TP
(Auswahl - bei Bedarf)]]=""),BTT[[#This Row],[Manuelle Änderung des Verantwortliches TP
(Auswahl - bei Bedarf)]],VLOOKUP(BTT[[#This Row],[Hauptprozess
(Pflichtauswahl)]],Hauptprozesse[],3,FALSE)),"")</f>
        <v>FI</v>
      </c>
      <c r="F2310" t="s">
        <v>3</v>
      </c>
      <c r="H2310" s="10" t="s">
        <v>576</v>
      </c>
      <c r="I2310" t="s">
        <v>3329</v>
      </c>
      <c r="J2310" s="10" t="str">
        <f>IFERROR(VLOOKUP(BTT[[#This Row],[Verwendete Transaktion (Pflichtauswahl)]],Transaktionen[[Transaktionen]:[Langtext]],2,FALSE),"")</f>
        <v>Anzeigen der geplanten Änderungen</v>
      </c>
      <c r="V2310" s="10" t="str">
        <f>IFERROR(VLOOKUP(BTT[[#This Row],[Verwendetes Formular
(Auswahl falls relevant)]],Formulare[[Formularbezeichnung]:[Formularname (technisch)]],2,FALSE),"")</f>
        <v/>
      </c>
      <c r="Y2310" s="4" t="s">
        <v>15066</v>
      </c>
      <c r="AK2310" s="10" t="str">
        <f>IF(BTT[[#This Row],[Subprozess
(optionale Auswahl)]]="","okay",IF(VLOOKUP(BTT[[#This Row],[Subprozess
(optionale Auswahl)]],BPML[[Subprozess]:[Zugeordneter Hauptprozess]],3,FALSE)=BTT[[#This Row],[Hauptprozess
(Pflichtauswahl)]],"okay","falscher Subprozess"))</f>
        <v>okay</v>
      </c>
      <c r="AL2310" t="str">
        <f>IF(aktives_Teilprojekt="Master","",IF(BTT[[#This Row],[Verantwortliches TP
(automatisch)]]=VLOOKUP(aktives_Teilprojekt,Teilprojekte[[Teilprojekte]:[Kürzel]],2,FALSE),"okay","Hauptprozess anderes TP"))</f>
        <v>okay</v>
      </c>
      <c r="AM2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0" s="10" t="str">
        <f>IFERROR(IF(BTT[[#This Row],[SAP-Modul
(Pflichtauswahl)]]&lt;&gt;VLOOKUP(BTT[[#This Row],[Verwendete Transaktion (Pflichtauswahl)]],Transaktionen[[Transaktionen]:[Modul]],3,FALSE),"Modul anders","okay"),"")</f>
        <v>Modul anders</v>
      </c>
      <c r="AP2310" s="10" t="str">
        <f>IFERROR(IF(COUNTIFS(BTT[Verwendete Transaktion (Pflichtauswahl)],BTT[[#This Row],[Verwendete Transaktion (Pflichtauswahl)]],BTT[SAP-Modul
(Pflichtauswahl)],"&lt;&gt;"&amp;BTT[[#This Row],[SAP-Modul
(Pflichtauswahl)]])&gt;0,"Modul anders","okay"),"")</f>
        <v>Modul anders</v>
      </c>
      <c r="AQ2310" s="10" t="str">
        <f>IFERROR(IF(COUNTIFS(BTT[Verwendete Transaktion (Pflichtauswahl)],BTT[[#This Row],[Verwendete Transaktion (Pflichtauswahl)]],BTT[Verantwortliches TP
(automatisch)],"&lt;&gt;"&amp;BTT[[#This Row],[Verantwortliches TP
(automatisch)]])&gt;0,"Transaktion mehrfach","okay"),"")</f>
        <v>okay</v>
      </c>
      <c r="AR2310" s="10" t="str">
        <f>IFERROR(IF(COUNTIFS(BTT[Verwendete Transaktion (Pflichtauswahl)],BTT[[#This Row],[Verwendete Transaktion (Pflichtauswahl)]],BTT[Verantwortliches TP
(automatisch)],"&lt;&gt;"&amp;VLOOKUP(aktives_Teilprojekt,Teilprojekte[[Teilprojekte]:[Kürzel]],2,FALSE))&gt;0,"Transaktion mehrfach","okay"),"")</f>
        <v>okay</v>
      </c>
      <c r="AS2310" s="10" t="s">
        <v>13037</v>
      </c>
      <c r="AT2310" s="10"/>
    </row>
    <row r="2311" spans="1:46" hidden="1" x14ac:dyDescent="0.25">
      <c r="A2311" s="14" t="str">
        <f>IFERROR(IF(BTT[[#This Row],[Lfd Nr. 
(aus konsolidierter Datei)]]&lt;&gt;"",BTT[[#This Row],[Lfd Nr. 
(aus konsolidierter Datei)]],VLOOKUP(aktives_Teilprojekt,Teilprojekte[[Teilprojekte]:[Kürzel]],2,FALSE)&amp;ROW(BTT[[#This Row],[Lfd Nr.
(automatisch)]])-2),"")</f>
        <v>FI2281</v>
      </c>
      <c r="B2311" s="15"/>
      <c r="C2311" s="15"/>
      <c r="E2311" s="10" t="str">
        <f>IFERROR(IF(NOT(BTT[[#This Row],[Manuelle Änderung des Verantwortliches TP
(Auswahl - bei Bedarf)]]=""),BTT[[#This Row],[Manuelle Änderung des Verantwortliches TP
(Auswahl - bei Bedarf)]],VLOOKUP(BTT[[#This Row],[Hauptprozess
(Pflichtauswahl)]],Hauptprozesse[],3,FALSE)),"")</f>
        <v>FI</v>
      </c>
      <c r="F2311" t="s">
        <v>3</v>
      </c>
      <c r="H2311" s="10" t="s">
        <v>576</v>
      </c>
      <c r="I2311" t="s">
        <v>7124</v>
      </c>
      <c r="J2311" s="10" t="str">
        <f>IFERROR(VLOOKUP(BTT[[#This Row],[Verwendete Transaktion (Pflichtauswahl)]],Transaktionen[[Transaktionen]:[Langtext]],2,FALSE),"")</f>
        <v>Massenpflege Materialstamm Industrie</v>
      </c>
      <c r="V2311" s="10" t="str">
        <f>IFERROR(VLOOKUP(BTT[[#This Row],[Verwendetes Formular
(Auswahl falls relevant)]],Formulare[[Formularbezeichnung]:[Formularname (technisch)]],2,FALSE),"")</f>
        <v/>
      </c>
      <c r="Y2311" s="4" t="s">
        <v>15066</v>
      </c>
      <c r="AK2311" s="10" t="str">
        <f>IF(BTT[[#This Row],[Subprozess
(optionale Auswahl)]]="","okay",IF(VLOOKUP(BTT[[#This Row],[Subprozess
(optionale Auswahl)]],BPML[[Subprozess]:[Zugeordneter Hauptprozess]],3,FALSE)=BTT[[#This Row],[Hauptprozess
(Pflichtauswahl)]],"okay","falscher Subprozess"))</f>
        <v>okay</v>
      </c>
      <c r="AL2311" t="str">
        <f>IF(aktives_Teilprojekt="Master","",IF(BTT[[#This Row],[Verantwortliches TP
(automatisch)]]=VLOOKUP(aktives_Teilprojekt,Teilprojekte[[Teilprojekte]:[Kürzel]],2,FALSE),"okay","Hauptprozess anderes TP"))</f>
        <v>okay</v>
      </c>
      <c r="AM2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1" s="10" t="str">
        <f>IFERROR(IF(BTT[[#This Row],[SAP-Modul
(Pflichtauswahl)]]&lt;&gt;VLOOKUP(BTT[[#This Row],[Verwendete Transaktion (Pflichtauswahl)]],Transaktionen[[Transaktionen]:[Modul]],3,FALSE),"Modul anders","okay"),"")</f>
        <v>Modul anders</v>
      </c>
      <c r="AP2311" s="10" t="str">
        <f>IFERROR(IF(COUNTIFS(BTT[Verwendete Transaktion (Pflichtauswahl)],BTT[[#This Row],[Verwendete Transaktion (Pflichtauswahl)]],BTT[SAP-Modul
(Pflichtauswahl)],"&lt;&gt;"&amp;BTT[[#This Row],[SAP-Modul
(Pflichtauswahl)]])&gt;0,"Modul anders","okay"),"")</f>
        <v>Modul anders</v>
      </c>
      <c r="AQ2311" s="10" t="str">
        <f>IFERROR(IF(COUNTIFS(BTT[Verwendete Transaktion (Pflichtauswahl)],BTT[[#This Row],[Verwendete Transaktion (Pflichtauswahl)]],BTT[Verantwortliches TP
(automatisch)],"&lt;&gt;"&amp;BTT[[#This Row],[Verantwortliches TP
(automatisch)]])&gt;0,"Transaktion mehrfach","okay"),"")</f>
        <v>okay</v>
      </c>
      <c r="AR2311" s="10" t="str">
        <f>IFERROR(IF(COUNTIFS(BTT[Verwendete Transaktion (Pflichtauswahl)],BTT[[#This Row],[Verwendete Transaktion (Pflichtauswahl)]],BTT[Verantwortliches TP
(automatisch)],"&lt;&gt;"&amp;VLOOKUP(aktives_Teilprojekt,Teilprojekte[[Teilprojekte]:[Kürzel]],2,FALSE))&gt;0,"Transaktion mehrfach","okay"),"")</f>
        <v>okay</v>
      </c>
      <c r="AS2311" s="10" t="s">
        <v>13038</v>
      </c>
      <c r="AT2311" s="10"/>
    </row>
    <row r="2312" spans="1:46" hidden="1" x14ac:dyDescent="0.25">
      <c r="A2312" s="14" t="str">
        <f>IFERROR(IF(BTT[[#This Row],[Lfd Nr. 
(aus konsolidierter Datei)]]&lt;&gt;"",BTT[[#This Row],[Lfd Nr. 
(aus konsolidierter Datei)]],VLOOKUP(aktives_Teilprojekt,Teilprojekte[[Teilprojekte]:[Kürzel]],2,FALSE)&amp;ROW(BTT[[#This Row],[Lfd Nr.
(automatisch)]])-2),"")</f>
        <v>FI2282</v>
      </c>
      <c r="B2312" s="15"/>
      <c r="C2312" s="15"/>
      <c r="E2312" s="10" t="str">
        <f>IFERROR(IF(NOT(BTT[[#This Row],[Manuelle Änderung des Verantwortliches TP
(Auswahl - bei Bedarf)]]=""),BTT[[#This Row],[Manuelle Änderung des Verantwortliches TP
(Auswahl - bei Bedarf)]],VLOOKUP(BTT[[#This Row],[Hauptprozess
(Pflichtauswahl)]],Hauptprozesse[],3,FALSE)),"")</f>
        <v>FI</v>
      </c>
      <c r="F2312" t="s">
        <v>3</v>
      </c>
      <c r="H2312" s="10" t="s">
        <v>576</v>
      </c>
      <c r="I2312" t="s">
        <v>3331</v>
      </c>
      <c r="J2312" s="10" t="str">
        <f>IFERROR(VLOOKUP(BTT[[#This Row],[Verwendete Transaktion (Pflichtauswahl)]],Transaktionen[[Transaktionen]:[Langtext]],2,FALSE),"")</f>
        <v>Material &amp; zum Stichtag anzeigen</v>
      </c>
      <c r="V2312" s="10" t="str">
        <f>IFERROR(VLOOKUP(BTT[[#This Row],[Verwendetes Formular
(Auswahl falls relevant)]],Formulare[[Formularbezeichnung]:[Formularname (technisch)]],2,FALSE),"")</f>
        <v/>
      </c>
      <c r="Y2312" s="4" t="s">
        <v>15066</v>
      </c>
      <c r="AK2312" s="10" t="str">
        <f>IF(BTT[[#This Row],[Subprozess
(optionale Auswahl)]]="","okay",IF(VLOOKUP(BTT[[#This Row],[Subprozess
(optionale Auswahl)]],BPML[[Subprozess]:[Zugeordneter Hauptprozess]],3,FALSE)=BTT[[#This Row],[Hauptprozess
(Pflichtauswahl)]],"okay","falscher Subprozess"))</f>
        <v>okay</v>
      </c>
      <c r="AL2312" t="str">
        <f>IF(aktives_Teilprojekt="Master","",IF(BTT[[#This Row],[Verantwortliches TP
(automatisch)]]=VLOOKUP(aktives_Teilprojekt,Teilprojekte[[Teilprojekte]:[Kürzel]],2,FALSE),"okay","Hauptprozess anderes TP"))</f>
        <v>okay</v>
      </c>
      <c r="AM2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2" s="10" t="str">
        <f>IFERROR(IF(BTT[[#This Row],[SAP-Modul
(Pflichtauswahl)]]&lt;&gt;VLOOKUP(BTT[[#This Row],[Verwendete Transaktion (Pflichtauswahl)]],Transaktionen[[Transaktionen]:[Modul]],3,FALSE),"Modul anders","okay"),"")</f>
        <v>Modul anders</v>
      </c>
      <c r="AP2312" s="10" t="str">
        <f>IFERROR(IF(COUNTIFS(BTT[Verwendete Transaktion (Pflichtauswahl)],BTT[[#This Row],[Verwendete Transaktion (Pflichtauswahl)]],BTT[SAP-Modul
(Pflichtauswahl)],"&lt;&gt;"&amp;BTT[[#This Row],[SAP-Modul
(Pflichtauswahl)]])&gt;0,"Modul anders","okay"),"")</f>
        <v>Modul anders</v>
      </c>
      <c r="AQ2312" s="10" t="str">
        <f>IFERROR(IF(COUNTIFS(BTT[Verwendete Transaktion (Pflichtauswahl)],BTT[[#This Row],[Verwendete Transaktion (Pflichtauswahl)]],BTT[Verantwortliches TP
(automatisch)],"&lt;&gt;"&amp;BTT[[#This Row],[Verantwortliches TP
(automatisch)]])&gt;0,"Transaktion mehrfach","okay"),"")</f>
        <v>okay</v>
      </c>
      <c r="AR2312" s="10" t="str">
        <f>IFERROR(IF(COUNTIFS(BTT[Verwendete Transaktion (Pflichtauswahl)],BTT[[#This Row],[Verwendete Transaktion (Pflichtauswahl)]],BTT[Verantwortliches TP
(automatisch)],"&lt;&gt;"&amp;VLOOKUP(aktives_Teilprojekt,Teilprojekte[[Teilprojekte]:[Kürzel]],2,FALSE))&gt;0,"Transaktion mehrfach","okay"),"")</f>
        <v>okay</v>
      </c>
      <c r="AS2312" s="10" t="s">
        <v>13039</v>
      </c>
      <c r="AT2312" s="10"/>
    </row>
    <row r="2313" spans="1:46" hidden="1" x14ac:dyDescent="0.25">
      <c r="A2313" s="14" t="str">
        <f>IFERROR(IF(BTT[[#This Row],[Lfd Nr. 
(aus konsolidierter Datei)]]&lt;&gt;"",BTT[[#This Row],[Lfd Nr. 
(aus konsolidierter Datei)]],VLOOKUP(aktives_Teilprojekt,Teilprojekte[[Teilprojekte]:[Kürzel]],2,FALSE)&amp;ROW(BTT[[#This Row],[Lfd Nr.
(automatisch)]])-2),"")</f>
        <v>FI2283</v>
      </c>
      <c r="B2313" s="15"/>
      <c r="C2313" s="15"/>
      <c r="E2313" s="10" t="str">
        <f>IFERROR(IF(NOT(BTT[[#This Row],[Manuelle Änderung des Verantwortliches TP
(Auswahl - bei Bedarf)]]=""),BTT[[#This Row],[Manuelle Änderung des Verantwortliches TP
(Auswahl - bei Bedarf)]],VLOOKUP(BTT[[#This Row],[Hauptprozess
(Pflichtauswahl)]],Hauptprozesse[],3,FALSE)),"")</f>
        <v>FI</v>
      </c>
      <c r="F2313" t="s">
        <v>3</v>
      </c>
      <c r="H2313" s="10" t="s">
        <v>576</v>
      </c>
      <c r="I2313" t="s">
        <v>3333</v>
      </c>
      <c r="J2313" s="10" t="str">
        <f>IFERROR(VLOOKUP(BTT[[#This Row],[Verwendete Transaktion (Pflichtauswahl)]],Transaktionen[[Transaktionen]:[Langtext]],2,FALSE),"")</f>
        <v>Liste erweiterbarer Materialien</v>
      </c>
      <c r="V2313" s="10" t="str">
        <f>IFERROR(VLOOKUP(BTT[[#This Row],[Verwendetes Formular
(Auswahl falls relevant)]],Formulare[[Formularbezeichnung]:[Formularname (technisch)]],2,FALSE),"")</f>
        <v/>
      </c>
      <c r="Y2313" s="4" t="s">
        <v>15066</v>
      </c>
      <c r="AK2313" s="10" t="str">
        <f>IF(BTT[[#This Row],[Subprozess
(optionale Auswahl)]]="","okay",IF(VLOOKUP(BTT[[#This Row],[Subprozess
(optionale Auswahl)]],BPML[[Subprozess]:[Zugeordneter Hauptprozess]],3,FALSE)=BTT[[#This Row],[Hauptprozess
(Pflichtauswahl)]],"okay","falscher Subprozess"))</f>
        <v>okay</v>
      </c>
      <c r="AL2313" t="str">
        <f>IF(aktives_Teilprojekt="Master","",IF(BTT[[#This Row],[Verantwortliches TP
(automatisch)]]=VLOOKUP(aktives_Teilprojekt,Teilprojekte[[Teilprojekte]:[Kürzel]],2,FALSE),"okay","Hauptprozess anderes TP"))</f>
        <v>okay</v>
      </c>
      <c r="AM2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3" s="10" t="str">
        <f>IFERROR(IF(BTT[[#This Row],[SAP-Modul
(Pflichtauswahl)]]&lt;&gt;VLOOKUP(BTT[[#This Row],[Verwendete Transaktion (Pflichtauswahl)]],Transaktionen[[Transaktionen]:[Modul]],3,FALSE),"Modul anders","okay"),"")</f>
        <v>Modul anders</v>
      </c>
      <c r="AP2313" s="10" t="str">
        <f>IFERROR(IF(COUNTIFS(BTT[Verwendete Transaktion (Pflichtauswahl)],BTT[[#This Row],[Verwendete Transaktion (Pflichtauswahl)]],BTT[SAP-Modul
(Pflichtauswahl)],"&lt;&gt;"&amp;BTT[[#This Row],[SAP-Modul
(Pflichtauswahl)]])&gt;0,"Modul anders","okay"),"")</f>
        <v>Modul anders</v>
      </c>
      <c r="AQ2313" s="10" t="str">
        <f>IFERROR(IF(COUNTIFS(BTT[Verwendete Transaktion (Pflichtauswahl)],BTT[[#This Row],[Verwendete Transaktion (Pflichtauswahl)]],BTT[Verantwortliches TP
(automatisch)],"&lt;&gt;"&amp;BTT[[#This Row],[Verantwortliches TP
(automatisch)]])&gt;0,"Transaktion mehrfach","okay"),"")</f>
        <v>okay</v>
      </c>
      <c r="AR2313" s="10" t="str">
        <f>IFERROR(IF(COUNTIFS(BTT[Verwendete Transaktion (Pflichtauswahl)],BTT[[#This Row],[Verwendete Transaktion (Pflichtauswahl)]],BTT[Verantwortliches TP
(automatisch)],"&lt;&gt;"&amp;VLOOKUP(aktives_Teilprojekt,Teilprojekte[[Teilprojekte]:[Kürzel]],2,FALSE))&gt;0,"Transaktion mehrfach","okay"),"")</f>
        <v>okay</v>
      </c>
      <c r="AS2313" s="10" t="s">
        <v>13040</v>
      </c>
      <c r="AT2313" s="10"/>
    </row>
    <row r="2314" spans="1:46" hidden="1" x14ac:dyDescent="0.25">
      <c r="A2314" s="14" t="str">
        <f>IFERROR(IF(BTT[[#This Row],[Lfd Nr. 
(aus konsolidierter Datei)]]&lt;&gt;"",BTT[[#This Row],[Lfd Nr. 
(aus konsolidierter Datei)]],VLOOKUP(aktives_Teilprojekt,Teilprojekte[[Teilprojekte]:[Kürzel]],2,FALSE)&amp;ROW(BTT[[#This Row],[Lfd Nr.
(automatisch)]])-2),"")</f>
        <v>FI2284</v>
      </c>
      <c r="B2314" s="15"/>
      <c r="C2314" s="15"/>
      <c r="E2314" s="10" t="str">
        <f>IFERROR(IF(NOT(BTT[[#This Row],[Manuelle Änderung des Verantwortliches TP
(Auswahl - bei Bedarf)]]=""),BTT[[#This Row],[Manuelle Änderung des Verantwortliches TP
(Auswahl - bei Bedarf)]],VLOOKUP(BTT[[#This Row],[Hauptprozess
(Pflichtauswahl)]],Hauptprozesse[],3,FALSE)),"")</f>
        <v>FI</v>
      </c>
      <c r="F2314" t="s">
        <v>3</v>
      </c>
      <c r="H2314" s="10" t="s">
        <v>576</v>
      </c>
      <c r="I2314" t="s">
        <v>3335</v>
      </c>
      <c r="J2314" s="10" t="str">
        <f>IFERROR(VLOOKUP(BTT[[#This Row],[Verwendete Transaktion (Pflichtauswahl)]],Transaktionen[[Transaktionen]:[Langtext]],2,FALSE),"")</f>
        <v>Materialverzeichnis</v>
      </c>
      <c r="V2314" s="10" t="str">
        <f>IFERROR(VLOOKUP(BTT[[#This Row],[Verwendetes Formular
(Auswahl falls relevant)]],Formulare[[Formularbezeichnung]:[Formularname (technisch)]],2,FALSE),"")</f>
        <v/>
      </c>
      <c r="Y2314" s="4" t="s">
        <v>15066</v>
      </c>
      <c r="AK2314" s="10" t="str">
        <f>IF(BTT[[#This Row],[Subprozess
(optionale Auswahl)]]="","okay",IF(VLOOKUP(BTT[[#This Row],[Subprozess
(optionale Auswahl)]],BPML[[Subprozess]:[Zugeordneter Hauptprozess]],3,FALSE)=BTT[[#This Row],[Hauptprozess
(Pflichtauswahl)]],"okay","falscher Subprozess"))</f>
        <v>okay</v>
      </c>
      <c r="AL2314" t="str">
        <f>IF(aktives_Teilprojekt="Master","",IF(BTT[[#This Row],[Verantwortliches TP
(automatisch)]]=VLOOKUP(aktives_Teilprojekt,Teilprojekte[[Teilprojekte]:[Kürzel]],2,FALSE),"okay","Hauptprozess anderes TP"))</f>
        <v>okay</v>
      </c>
      <c r="AM2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4" s="10" t="str">
        <f>IFERROR(IF(BTT[[#This Row],[SAP-Modul
(Pflichtauswahl)]]&lt;&gt;VLOOKUP(BTT[[#This Row],[Verwendete Transaktion (Pflichtauswahl)]],Transaktionen[[Transaktionen]:[Modul]],3,FALSE),"Modul anders","okay"),"")</f>
        <v>Modul anders</v>
      </c>
      <c r="AP2314" s="10" t="str">
        <f>IFERROR(IF(COUNTIFS(BTT[Verwendete Transaktion (Pflichtauswahl)],BTT[[#This Row],[Verwendete Transaktion (Pflichtauswahl)]],BTT[SAP-Modul
(Pflichtauswahl)],"&lt;&gt;"&amp;BTT[[#This Row],[SAP-Modul
(Pflichtauswahl)]])&gt;0,"Modul anders","okay"),"")</f>
        <v>Modul anders</v>
      </c>
      <c r="AQ2314" s="10" t="str">
        <f>IFERROR(IF(COUNTIFS(BTT[Verwendete Transaktion (Pflichtauswahl)],BTT[[#This Row],[Verwendete Transaktion (Pflichtauswahl)]],BTT[Verantwortliches TP
(automatisch)],"&lt;&gt;"&amp;BTT[[#This Row],[Verantwortliches TP
(automatisch)]])&gt;0,"Transaktion mehrfach","okay"),"")</f>
        <v>okay</v>
      </c>
      <c r="AR2314" s="10" t="str">
        <f>IFERROR(IF(COUNTIFS(BTT[Verwendete Transaktion (Pflichtauswahl)],BTT[[#This Row],[Verwendete Transaktion (Pflichtauswahl)]],BTT[Verantwortliches TP
(automatisch)],"&lt;&gt;"&amp;VLOOKUP(aktives_Teilprojekt,Teilprojekte[[Teilprojekte]:[Kürzel]],2,FALSE))&gt;0,"Transaktion mehrfach","okay"),"")</f>
        <v>okay</v>
      </c>
      <c r="AS2314" s="10" t="s">
        <v>13041</v>
      </c>
      <c r="AT2314" s="10"/>
    </row>
    <row r="2315" spans="1:46" hidden="1" x14ac:dyDescent="0.25">
      <c r="A2315" s="14" t="str">
        <f>IFERROR(IF(BTT[[#This Row],[Lfd Nr. 
(aus konsolidierter Datei)]]&lt;&gt;"",BTT[[#This Row],[Lfd Nr. 
(aus konsolidierter Datei)]],VLOOKUP(aktives_Teilprojekt,Teilprojekte[[Teilprojekte]:[Kürzel]],2,FALSE)&amp;ROW(BTT[[#This Row],[Lfd Nr.
(automatisch)]])-2),"")</f>
        <v>FI2285</v>
      </c>
      <c r="B2315" s="15"/>
      <c r="C2315" s="15"/>
      <c r="E2315" s="10" t="str">
        <f>IFERROR(IF(NOT(BTT[[#This Row],[Manuelle Änderung des Verantwortliches TP
(Auswahl - bei Bedarf)]]=""),BTT[[#This Row],[Manuelle Änderung des Verantwortliches TP
(Auswahl - bei Bedarf)]],VLOOKUP(BTT[[#This Row],[Hauptprozess
(Pflichtauswahl)]],Hauptprozesse[],3,FALSE)),"")</f>
        <v>FI</v>
      </c>
      <c r="F2315" t="s">
        <v>3</v>
      </c>
      <c r="H2315" s="10" t="s">
        <v>576</v>
      </c>
      <c r="I2315" t="s">
        <v>7125</v>
      </c>
      <c r="J2315" s="10" t="str">
        <f>IFERROR(VLOOKUP(BTT[[#This Row],[Verwendete Transaktion (Pflichtauswahl)]],Transaktionen[[Transaktionen]:[Langtext]],2,FALSE),"")</f>
        <v>Anzeigen Archiv Material</v>
      </c>
      <c r="V2315" s="10" t="str">
        <f>IFERROR(VLOOKUP(BTT[[#This Row],[Verwendetes Formular
(Auswahl falls relevant)]],Formulare[[Formularbezeichnung]:[Formularname (technisch)]],2,FALSE),"")</f>
        <v/>
      </c>
      <c r="Y2315" s="4" t="s">
        <v>15066</v>
      </c>
      <c r="AK2315" s="10" t="str">
        <f>IF(BTT[[#This Row],[Subprozess
(optionale Auswahl)]]="","okay",IF(VLOOKUP(BTT[[#This Row],[Subprozess
(optionale Auswahl)]],BPML[[Subprozess]:[Zugeordneter Hauptprozess]],3,FALSE)=BTT[[#This Row],[Hauptprozess
(Pflichtauswahl)]],"okay","falscher Subprozess"))</f>
        <v>okay</v>
      </c>
      <c r="AL2315" t="str">
        <f>IF(aktives_Teilprojekt="Master","",IF(BTT[[#This Row],[Verantwortliches TP
(automatisch)]]=VLOOKUP(aktives_Teilprojekt,Teilprojekte[[Teilprojekte]:[Kürzel]],2,FALSE),"okay","Hauptprozess anderes TP"))</f>
        <v>okay</v>
      </c>
      <c r="AM2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5" s="10" t="str">
        <f>IFERROR(IF(BTT[[#This Row],[SAP-Modul
(Pflichtauswahl)]]&lt;&gt;VLOOKUP(BTT[[#This Row],[Verwendete Transaktion (Pflichtauswahl)]],Transaktionen[[Transaktionen]:[Modul]],3,FALSE),"Modul anders","okay"),"")</f>
        <v>Modul anders</v>
      </c>
      <c r="AP2315" s="10" t="str">
        <f>IFERROR(IF(COUNTIFS(BTT[Verwendete Transaktion (Pflichtauswahl)],BTT[[#This Row],[Verwendete Transaktion (Pflichtauswahl)]],BTT[SAP-Modul
(Pflichtauswahl)],"&lt;&gt;"&amp;BTT[[#This Row],[SAP-Modul
(Pflichtauswahl)]])&gt;0,"Modul anders","okay"),"")</f>
        <v>Modul anders</v>
      </c>
      <c r="AQ2315" s="10" t="str">
        <f>IFERROR(IF(COUNTIFS(BTT[Verwendete Transaktion (Pflichtauswahl)],BTT[[#This Row],[Verwendete Transaktion (Pflichtauswahl)]],BTT[Verantwortliches TP
(automatisch)],"&lt;&gt;"&amp;BTT[[#This Row],[Verantwortliches TP
(automatisch)]])&gt;0,"Transaktion mehrfach","okay"),"")</f>
        <v>okay</v>
      </c>
      <c r="AR2315" s="10" t="str">
        <f>IFERROR(IF(COUNTIFS(BTT[Verwendete Transaktion (Pflichtauswahl)],BTT[[#This Row],[Verwendete Transaktion (Pflichtauswahl)]],BTT[Verantwortliches TP
(automatisch)],"&lt;&gt;"&amp;VLOOKUP(aktives_Teilprojekt,Teilprojekte[[Teilprojekte]:[Kürzel]],2,FALSE))&gt;0,"Transaktion mehrfach","okay"),"")</f>
        <v>okay</v>
      </c>
      <c r="AS2315" s="10" t="s">
        <v>13042</v>
      </c>
      <c r="AT2315" s="10"/>
    </row>
    <row r="2316" spans="1:46" hidden="1" x14ac:dyDescent="0.25">
      <c r="A2316" s="14" t="str">
        <f>IFERROR(IF(BTT[[#This Row],[Lfd Nr. 
(aus konsolidierter Datei)]]&lt;&gt;"",BTT[[#This Row],[Lfd Nr. 
(aus konsolidierter Datei)]],VLOOKUP(aktives_Teilprojekt,Teilprojekte[[Teilprojekte]:[Kürzel]],2,FALSE)&amp;ROW(BTT[[#This Row],[Lfd Nr.
(automatisch)]])-2),"")</f>
        <v>FI2286</v>
      </c>
      <c r="B2316" s="15"/>
      <c r="C2316" s="15"/>
      <c r="E2316" s="10" t="str">
        <f>IFERROR(IF(NOT(BTT[[#This Row],[Manuelle Änderung des Verantwortliches TP
(Auswahl - bei Bedarf)]]=""),BTT[[#This Row],[Manuelle Änderung des Verantwortliches TP
(Auswahl - bei Bedarf)]],VLOOKUP(BTT[[#This Row],[Hauptprozess
(Pflichtauswahl)]],Hauptprozesse[],3,FALSE)),"")</f>
        <v>FI</v>
      </c>
      <c r="F2316" t="s">
        <v>3</v>
      </c>
      <c r="H2316" s="10" t="s">
        <v>576</v>
      </c>
      <c r="I2316" t="s">
        <v>7126</v>
      </c>
      <c r="J2316" s="10" t="str">
        <f>IFERROR(VLOOKUP(BTT[[#This Row],[Verwendete Transaktion (Pflichtauswahl)]],Transaktionen[[Transaktionen]:[Langtext]],2,FALSE),"")</f>
        <v>Anzeigen Archiv Materialsonderbest.</v>
      </c>
      <c r="V2316" s="10" t="str">
        <f>IFERROR(VLOOKUP(BTT[[#This Row],[Verwendetes Formular
(Auswahl falls relevant)]],Formulare[[Formularbezeichnung]:[Formularname (technisch)]],2,FALSE),"")</f>
        <v/>
      </c>
      <c r="Y2316" s="4" t="s">
        <v>15066</v>
      </c>
      <c r="AK2316" s="10" t="str">
        <f>IF(BTT[[#This Row],[Subprozess
(optionale Auswahl)]]="","okay",IF(VLOOKUP(BTT[[#This Row],[Subprozess
(optionale Auswahl)]],BPML[[Subprozess]:[Zugeordneter Hauptprozess]],3,FALSE)=BTT[[#This Row],[Hauptprozess
(Pflichtauswahl)]],"okay","falscher Subprozess"))</f>
        <v>okay</v>
      </c>
      <c r="AL2316" t="str">
        <f>IF(aktives_Teilprojekt="Master","",IF(BTT[[#This Row],[Verantwortliches TP
(automatisch)]]=VLOOKUP(aktives_Teilprojekt,Teilprojekte[[Teilprojekte]:[Kürzel]],2,FALSE),"okay","Hauptprozess anderes TP"))</f>
        <v>okay</v>
      </c>
      <c r="AM2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6" s="10" t="str">
        <f>IFERROR(IF(BTT[[#This Row],[SAP-Modul
(Pflichtauswahl)]]&lt;&gt;VLOOKUP(BTT[[#This Row],[Verwendete Transaktion (Pflichtauswahl)]],Transaktionen[[Transaktionen]:[Modul]],3,FALSE),"Modul anders","okay"),"")</f>
        <v>Modul anders</v>
      </c>
      <c r="AP2316" s="10" t="str">
        <f>IFERROR(IF(COUNTIFS(BTT[Verwendete Transaktion (Pflichtauswahl)],BTT[[#This Row],[Verwendete Transaktion (Pflichtauswahl)]],BTT[SAP-Modul
(Pflichtauswahl)],"&lt;&gt;"&amp;BTT[[#This Row],[SAP-Modul
(Pflichtauswahl)]])&gt;0,"Modul anders","okay"),"")</f>
        <v>Modul anders</v>
      </c>
      <c r="AQ2316" s="10" t="str">
        <f>IFERROR(IF(COUNTIFS(BTT[Verwendete Transaktion (Pflichtauswahl)],BTT[[#This Row],[Verwendete Transaktion (Pflichtauswahl)]],BTT[Verantwortliches TP
(automatisch)],"&lt;&gt;"&amp;BTT[[#This Row],[Verantwortliches TP
(automatisch)]])&gt;0,"Transaktion mehrfach","okay"),"")</f>
        <v>okay</v>
      </c>
      <c r="AR2316" s="10" t="str">
        <f>IFERROR(IF(COUNTIFS(BTT[Verwendete Transaktion (Pflichtauswahl)],BTT[[#This Row],[Verwendete Transaktion (Pflichtauswahl)]],BTT[Verantwortliches TP
(automatisch)],"&lt;&gt;"&amp;VLOOKUP(aktives_Teilprojekt,Teilprojekte[[Teilprojekte]:[Kürzel]],2,FALSE))&gt;0,"Transaktion mehrfach","okay"),"")</f>
        <v>okay</v>
      </c>
      <c r="AS2316" s="10" t="s">
        <v>13043</v>
      </c>
      <c r="AT2316" s="10"/>
    </row>
    <row r="2317" spans="1:46" hidden="1" x14ac:dyDescent="0.25">
      <c r="A2317" s="14" t="str">
        <f>IFERROR(IF(BTT[[#This Row],[Lfd Nr. 
(aus konsolidierter Datei)]]&lt;&gt;"",BTT[[#This Row],[Lfd Nr. 
(aus konsolidierter Datei)]],VLOOKUP(aktives_Teilprojekt,Teilprojekte[[Teilprojekte]:[Kürzel]],2,FALSE)&amp;ROW(BTT[[#This Row],[Lfd Nr.
(automatisch)]])-2),"")</f>
        <v>FI2287</v>
      </c>
      <c r="B2317" s="15"/>
      <c r="C2317" s="15"/>
      <c r="E2317" s="10" t="str">
        <f>IFERROR(IF(NOT(BTT[[#This Row],[Manuelle Änderung des Verantwortliches TP
(Auswahl - bei Bedarf)]]=""),BTT[[#This Row],[Manuelle Änderung des Verantwortliches TP
(Auswahl - bei Bedarf)]],VLOOKUP(BTT[[#This Row],[Hauptprozess
(Pflichtauswahl)]],Hauptprozesse[],3,FALSE)),"")</f>
        <v>FI</v>
      </c>
      <c r="F2317" t="s">
        <v>3</v>
      </c>
      <c r="H2317" s="10" t="s">
        <v>576</v>
      </c>
      <c r="I2317" t="s">
        <v>7127</v>
      </c>
      <c r="J2317" s="10" t="str">
        <f>IFERROR(VLOOKUP(BTT[[#This Row],[Verwendete Transaktion (Pflichtauswahl)]],Transaktionen[[Transaktionen]:[Langtext]],2,FALSE),"")</f>
        <v>Anwend.log Mat.stamm ALE auswerten</v>
      </c>
      <c r="V2317" s="10" t="str">
        <f>IFERROR(VLOOKUP(BTT[[#This Row],[Verwendetes Formular
(Auswahl falls relevant)]],Formulare[[Formularbezeichnung]:[Formularname (technisch)]],2,FALSE),"")</f>
        <v/>
      </c>
      <c r="Y2317" s="4" t="s">
        <v>15066</v>
      </c>
      <c r="AK2317" s="10" t="str">
        <f>IF(BTT[[#This Row],[Subprozess
(optionale Auswahl)]]="","okay",IF(VLOOKUP(BTT[[#This Row],[Subprozess
(optionale Auswahl)]],BPML[[Subprozess]:[Zugeordneter Hauptprozess]],3,FALSE)=BTT[[#This Row],[Hauptprozess
(Pflichtauswahl)]],"okay","falscher Subprozess"))</f>
        <v>okay</v>
      </c>
      <c r="AL2317" t="str">
        <f>IF(aktives_Teilprojekt="Master","",IF(BTT[[#This Row],[Verantwortliches TP
(automatisch)]]=VLOOKUP(aktives_Teilprojekt,Teilprojekte[[Teilprojekte]:[Kürzel]],2,FALSE),"okay","Hauptprozess anderes TP"))</f>
        <v>okay</v>
      </c>
      <c r="AM2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7" s="10" t="str">
        <f>IFERROR(IF(BTT[[#This Row],[SAP-Modul
(Pflichtauswahl)]]&lt;&gt;VLOOKUP(BTT[[#This Row],[Verwendete Transaktion (Pflichtauswahl)]],Transaktionen[[Transaktionen]:[Modul]],3,FALSE),"Modul anders","okay"),"")</f>
        <v>Modul anders</v>
      </c>
      <c r="AP2317" s="10" t="str">
        <f>IFERROR(IF(COUNTIFS(BTT[Verwendete Transaktion (Pflichtauswahl)],BTT[[#This Row],[Verwendete Transaktion (Pflichtauswahl)]],BTT[SAP-Modul
(Pflichtauswahl)],"&lt;&gt;"&amp;BTT[[#This Row],[SAP-Modul
(Pflichtauswahl)]])&gt;0,"Modul anders","okay"),"")</f>
        <v>Modul anders</v>
      </c>
      <c r="AQ2317" s="10" t="str">
        <f>IFERROR(IF(COUNTIFS(BTT[Verwendete Transaktion (Pflichtauswahl)],BTT[[#This Row],[Verwendete Transaktion (Pflichtauswahl)]],BTT[Verantwortliches TP
(automatisch)],"&lt;&gt;"&amp;BTT[[#This Row],[Verantwortliches TP
(automatisch)]])&gt;0,"Transaktion mehrfach","okay"),"")</f>
        <v>okay</v>
      </c>
      <c r="AR2317" s="10" t="str">
        <f>IFERROR(IF(COUNTIFS(BTT[Verwendete Transaktion (Pflichtauswahl)],BTT[[#This Row],[Verwendete Transaktion (Pflichtauswahl)]],BTT[Verantwortliches TP
(automatisch)],"&lt;&gt;"&amp;VLOOKUP(aktives_Teilprojekt,Teilprojekte[[Teilprojekte]:[Kürzel]],2,FALSE))&gt;0,"Transaktion mehrfach","okay"),"")</f>
        <v>okay</v>
      </c>
      <c r="AS2317" s="10" t="s">
        <v>13044</v>
      </c>
      <c r="AT2317" s="10"/>
    </row>
    <row r="2318" spans="1:46" hidden="1" x14ac:dyDescent="0.25">
      <c r="A2318" s="14" t="str">
        <f>IFERROR(IF(BTT[[#This Row],[Lfd Nr. 
(aus konsolidierter Datei)]]&lt;&gt;"",BTT[[#This Row],[Lfd Nr. 
(aus konsolidierter Datei)]],VLOOKUP(aktives_Teilprojekt,Teilprojekte[[Teilprojekte]:[Kürzel]],2,FALSE)&amp;ROW(BTT[[#This Row],[Lfd Nr.
(automatisch)]])-2),"")</f>
        <v>FI2288</v>
      </c>
      <c r="B2318" s="15"/>
      <c r="C2318" s="15"/>
      <c r="E2318" s="10" t="str">
        <f>IFERROR(IF(NOT(BTT[[#This Row],[Manuelle Änderung des Verantwortliches TP
(Auswahl - bei Bedarf)]]=""),BTT[[#This Row],[Manuelle Änderung des Verantwortliches TP
(Auswahl - bei Bedarf)]],VLOOKUP(BTT[[#This Row],[Hauptprozess
(Pflichtauswahl)]],Hauptprozesse[],3,FALSE)),"")</f>
        <v>FI</v>
      </c>
      <c r="F2318" t="s">
        <v>3</v>
      </c>
      <c r="H2318" s="10" t="s">
        <v>576</v>
      </c>
      <c r="I2318" t="s">
        <v>7128</v>
      </c>
      <c r="J2318" s="10" t="str">
        <f>IFERROR(VLOOKUP(BTT[[#This Row],[Verwendete Transaktion (Pflichtauswahl)]],Transaktionen[[Transaktionen]:[Langtext]],2,FALSE),"")</f>
        <v>Materialart ändern</v>
      </c>
      <c r="V2318" s="10" t="str">
        <f>IFERROR(VLOOKUP(BTT[[#This Row],[Verwendetes Formular
(Auswahl falls relevant)]],Formulare[[Formularbezeichnung]:[Formularname (technisch)]],2,FALSE),"")</f>
        <v/>
      </c>
      <c r="Y2318" s="4" t="s">
        <v>15066</v>
      </c>
      <c r="AK2318" s="10" t="str">
        <f>IF(BTT[[#This Row],[Subprozess
(optionale Auswahl)]]="","okay",IF(VLOOKUP(BTT[[#This Row],[Subprozess
(optionale Auswahl)]],BPML[[Subprozess]:[Zugeordneter Hauptprozess]],3,FALSE)=BTT[[#This Row],[Hauptprozess
(Pflichtauswahl)]],"okay","falscher Subprozess"))</f>
        <v>okay</v>
      </c>
      <c r="AL2318" t="str">
        <f>IF(aktives_Teilprojekt="Master","",IF(BTT[[#This Row],[Verantwortliches TP
(automatisch)]]=VLOOKUP(aktives_Teilprojekt,Teilprojekte[[Teilprojekte]:[Kürzel]],2,FALSE),"okay","Hauptprozess anderes TP"))</f>
        <v>okay</v>
      </c>
      <c r="AM2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8" s="10" t="str">
        <f>IFERROR(IF(BTT[[#This Row],[SAP-Modul
(Pflichtauswahl)]]&lt;&gt;VLOOKUP(BTT[[#This Row],[Verwendete Transaktion (Pflichtauswahl)]],Transaktionen[[Transaktionen]:[Modul]],3,FALSE),"Modul anders","okay"),"")</f>
        <v>Modul anders</v>
      </c>
      <c r="AP2318" s="10" t="str">
        <f>IFERROR(IF(COUNTIFS(BTT[Verwendete Transaktion (Pflichtauswahl)],BTT[[#This Row],[Verwendete Transaktion (Pflichtauswahl)]],BTT[SAP-Modul
(Pflichtauswahl)],"&lt;&gt;"&amp;BTT[[#This Row],[SAP-Modul
(Pflichtauswahl)]])&gt;0,"Modul anders","okay"),"")</f>
        <v>Modul anders</v>
      </c>
      <c r="AQ2318" s="10" t="str">
        <f>IFERROR(IF(COUNTIFS(BTT[Verwendete Transaktion (Pflichtauswahl)],BTT[[#This Row],[Verwendete Transaktion (Pflichtauswahl)]],BTT[Verantwortliches TP
(automatisch)],"&lt;&gt;"&amp;BTT[[#This Row],[Verantwortliches TP
(automatisch)]])&gt;0,"Transaktion mehrfach","okay"),"")</f>
        <v>okay</v>
      </c>
      <c r="AR2318" s="10" t="str">
        <f>IFERROR(IF(COUNTIFS(BTT[Verwendete Transaktion (Pflichtauswahl)],BTT[[#This Row],[Verwendete Transaktion (Pflichtauswahl)]],BTT[Verantwortliches TP
(automatisch)],"&lt;&gt;"&amp;VLOOKUP(aktives_Teilprojekt,Teilprojekte[[Teilprojekte]:[Kürzel]],2,FALSE))&gt;0,"Transaktion mehrfach","okay"),"")</f>
        <v>okay</v>
      </c>
      <c r="AS2318" s="10" t="s">
        <v>13045</v>
      </c>
      <c r="AT2318" s="10"/>
    </row>
    <row r="2319" spans="1:46" hidden="1" x14ac:dyDescent="0.25">
      <c r="A2319" s="14" t="str">
        <f>IFERROR(IF(BTT[[#This Row],[Lfd Nr. 
(aus konsolidierter Datei)]]&lt;&gt;"",BTT[[#This Row],[Lfd Nr. 
(aus konsolidierter Datei)]],VLOOKUP(aktives_Teilprojekt,Teilprojekte[[Teilprojekte]:[Kürzel]],2,FALSE)&amp;ROW(BTT[[#This Row],[Lfd Nr.
(automatisch)]])-2),"")</f>
        <v>FI2289</v>
      </c>
      <c r="B2319" s="15"/>
      <c r="C2319" s="15"/>
      <c r="E2319" s="10" t="str">
        <f>IFERROR(IF(NOT(BTT[[#This Row],[Manuelle Änderung des Verantwortliches TP
(Auswahl - bei Bedarf)]]=""),BTT[[#This Row],[Manuelle Änderung des Verantwortliches TP
(Auswahl - bei Bedarf)]],VLOOKUP(BTT[[#This Row],[Hauptprozess
(Pflichtauswahl)]],Hauptprozesse[],3,FALSE)),"")</f>
        <v>FI</v>
      </c>
      <c r="F2319" t="s">
        <v>3</v>
      </c>
      <c r="H2319" s="10" t="s">
        <v>576</v>
      </c>
      <c r="I2319" t="s">
        <v>3337</v>
      </c>
      <c r="J2319" s="10" t="str">
        <f>IFERROR(VLOOKUP(BTT[[#This Row],[Verwendete Transaktion (Pflichtauswahl)]],Transaktionen[[Transaktionen]:[Langtext]],2,FALSE),"")</f>
        <v>Bestandsübersicht</v>
      </c>
      <c r="V2319" s="10" t="str">
        <f>IFERROR(VLOOKUP(BTT[[#This Row],[Verwendetes Formular
(Auswahl falls relevant)]],Formulare[[Formularbezeichnung]:[Formularname (technisch)]],2,FALSE),"")</f>
        <v/>
      </c>
      <c r="Y2319" s="4" t="s">
        <v>15066</v>
      </c>
      <c r="AK2319" s="10" t="str">
        <f>IF(BTT[[#This Row],[Subprozess
(optionale Auswahl)]]="","okay",IF(VLOOKUP(BTT[[#This Row],[Subprozess
(optionale Auswahl)]],BPML[[Subprozess]:[Zugeordneter Hauptprozess]],3,FALSE)=BTT[[#This Row],[Hauptprozess
(Pflichtauswahl)]],"okay","falscher Subprozess"))</f>
        <v>okay</v>
      </c>
      <c r="AL2319" t="str">
        <f>IF(aktives_Teilprojekt="Master","",IF(BTT[[#This Row],[Verantwortliches TP
(automatisch)]]=VLOOKUP(aktives_Teilprojekt,Teilprojekte[[Teilprojekte]:[Kürzel]],2,FALSE),"okay","Hauptprozess anderes TP"))</f>
        <v>okay</v>
      </c>
      <c r="AM2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9" s="10" t="str">
        <f>IFERROR(IF(BTT[[#This Row],[SAP-Modul
(Pflichtauswahl)]]&lt;&gt;VLOOKUP(BTT[[#This Row],[Verwendete Transaktion (Pflichtauswahl)]],Transaktionen[[Transaktionen]:[Modul]],3,FALSE),"Modul anders","okay"),"")</f>
        <v>Modul anders</v>
      </c>
      <c r="AP2319" s="10" t="str">
        <f>IFERROR(IF(COUNTIFS(BTT[Verwendete Transaktion (Pflichtauswahl)],BTT[[#This Row],[Verwendete Transaktion (Pflichtauswahl)]],BTT[SAP-Modul
(Pflichtauswahl)],"&lt;&gt;"&amp;BTT[[#This Row],[SAP-Modul
(Pflichtauswahl)]])&gt;0,"Modul anders","okay"),"")</f>
        <v>Modul anders</v>
      </c>
      <c r="AQ2319" s="10" t="str">
        <f>IFERROR(IF(COUNTIFS(BTT[Verwendete Transaktion (Pflichtauswahl)],BTT[[#This Row],[Verwendete Transaktion (Pflichtauswahl)]],BTT[Verantwortliches TP
(automatisch)],"&lt;&gt;"&amp;BTT[[#This Row],[Verantwortliches TP
(automatisch)]])&gt;0,"Transaktion mehrfach","okay"),"")</f>
        <v>okay</v>
      </c>
      <c r="AR2319" s="10" t="str">
        <f>IFERROR(IF(COUNTIFS(BTT[Verwendete Transaktion (Pflichtauswahl)],BTT[[#This Row],[Verwendete Transaktion (Pflichtauswahl)]],BTT[Verantwortliches TP
(automatisch)],"&lt;&gt;"&amp;VLOOKUP(aktives_Teilprojekt,Teilprojekte[[Teilprojekte]:[Kürzel]],2,FALSE))&gt;0,"Transaktion mehrfach","okay"),"")</f>
        <v>okay</v>
      </c>
      <c r="AS2319" s="10" t="s">
        <v>13046</v>
      </c>
      <c r="AT2319" s="10"/>
    </row>
    <row r="2320" spans="1:46" hidden="1" x14ac:dyDescent="0.25">
      <c r="A2320" s="14" t="str">
        <f>IFERROR(IF(BTT[[#This Row],[Lfd Nr. 
(aus konsolidierter Datei)]]&lt;&gt;"",BTT[[#This Row],[Lfd Nr. 
(aus konsolidierter Datei)]],VLOOKUP(aktives_Teilprojekt,Teilprojekte[[Teilprojekte]:[Kürzel]],2,FALSE)&amp;ROW(BTT[[#This Row],[Lfd Nr.
(automatisch)]])-2),"")</f>
        <v>FI2290</v>
      </c>
      <c r="B2320" s="15"/>
      <c r="C2320" s="15"/>
      <c r="E2320" s="10" t="str">
        <f>IFERROR(IF(NOT(BTT[[#This Row],[Manuelle Änderung des Verantwortliches TP
(Auswahl - bei Bedarf)]]=""),BTT[[#This Row],[Manuelle Änderung des Verantwortliches TP
(Auswahl - bei Bedarf)]],VLOOKUP(BTT[[#This Row],[Hauptprozess
(Pflichtauswahl)]],Hauptprozesse[],3,FALSE)),"")</f>
        <v>FI</v>
      </c>
      <c r="F2320" t="s">
        <v>3</v>
      </c>
      <c r="H2320" s="10" t="s">
        <v>576</v>
      </c>
      <c r="I2320" t="s">
        <v>3338</v>
      </c>
      <c r="J2320" s="10" t="str">
        <f>IFERROR(VLOOKUP(BTT[[#This Row],[Verwendete Transaktion (Pflichtauswahl)]],Transaktionen[[Transaktionen]:[Langtext]],2,FALSE),"")</f>
        <v>Dispositionsprofil anzeigen</v>
      </c>
      <c r="V2320" s="10" t="str">
        <f>IFERROR(VLOOKUP(BTT[[#This Row],[Verwendetes Formular
(Auswahl falls relevant)]],Formulare[[Formularbezeichnung]:[Formularname (technisch)]],2,FALSE),"")</f>
        <v/>
      </c>
      <c r="Y2320" s="4" t="s">
        <v>15066</v>
      </c>
      <c r="AK2320" s="10" t="str">
        <f>IF(BTT[[#This Row],[Subprozess
(optionale Auswahl)]]="","okay",IF(VLOOKUP(BTT[[#This Row],[Subprozess
(optionale Auswahl)]],BPML[[Subprozess]:[Zugeordneter Hauptprozess]],3,FALSE)=BTT[[#This Row],[Hauptprozess
(Pflichtauswahl)]],"okay","falscher Subprozess"))</f>
        <v>okay</v>
      </c>
      <c r="AL2320" t="str">
        <f>IF(aktives_Teilprojekt="Master","",IF(BTT[[#This Row],[Verantwortliches TP
(automatisch)]]=VLOOKUP(aktives_Teilprojekt,Teilprojekte[[Teilprojekte]:[Kürzel]],2,FALSE),"okay","Hauptprozess anderes TP"))</f>
        <v>okay</v>
      </c>
      <c r="AM2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0" s="10" t="str">
        <f>IFERROR(IF(BTT[[#This Row],[SAP-Modul
(Pflichtauswahl)]]&lt;&gt;VLOOKUP(BTT[[#This Row],[Verwendete Transaktion (Pflichtauswahl)]],Transaktionen[[Transaktionen]:[Modul]],3,FALSE),"Modul anders","okay"),"")</f>
        <v>Modul anders</v>
      </c>
      <c r="AP2320" s="10" t="str">
        <f>IFERROR(IF(COUNTIFS(BTT[Verwendete Transaktion (Pflichtauswahl)],BTT[[#This Row],[Verwendete Transaktion (Pflichtauswahl)]],BTT[SAP-Modul
(Pflichtauswahl)],"&lt;&gt;"&amp;BTT[[#This Row],[SAP-Modul
(Pflichtauswahl)]])&gt;0,"Modul anders","okay"),"")</f>
        <v>Modul anders</v>
      </c>
      <c r="AQ2320" s="10" t="str">
        <f>IFERROR(IF(COUNTIFS(BTT[Verwendete Transaktion (Pflichtauswahl)],BTT[[#This Row],[Verwendete Transaktion (Pflichtauswahl)]],BTT[Verantwortliches TP
(automatisch)],"&lt;&gt;"&amp;BTT[[#This Row],[Verantwortliches TP
(automatisch)]])&gt;0,"Transaktion mehrfach","okay"),"")</f>
        <v>okay</v>
      </c>
      <c r="AR2320" s="10" t="str">
        <f>IFERROR(IF(COUNTIFS(BTT[Verwendete Transaktion (Pflichtauswahl)],BTT[[#This Row],[Verwendete Transaktion (Pflichtauswahl)]],BTT[Verantwortliches TP
(automatisch)],"&lt;&gt;"&amp;VLOOKUP(aktives_Teilprojekt,Teilprojekte[[Teilprojekte]:[Kürzel]],2,FALSE))&gt;0,"Transaktion mehrfach","okay"),"")</f>
        <v>okay</v>
      </c>
      <c r="AS2320" s="10" t="s">
        <v>13047</v>
      </c>
      <c r="AT2320" s="10"/>
    </row>
    <row r="2321" spans="1:46" hidden="1" x14ac:dyDescent="0.25">
      <c r="A2321" s="14" t="str">
        <f>IFERROR(IF(BTT[[#This Row],[Lfd Nr. 
(aus konsolidierter Datei)]]&lt;&gt;"",BTT[[#This Row],[Lfd Nr. 
(aus konsolidierter Datei)]],VLOOKUP(aktives_Teilprojekt,Teilprojekte[[Teilprojekte]:[Kürzel]],2,FALSE)&amp;ROW(BTT[[#This Row],[Lfd Nr.
(automatisch)]])-2),"")</f>
        <v>FI2291</v>
      </c>
      <c r="B2321" s="15"/>
      <c r="C2321" s="15"/>
      <c r="E2321" s="10" t="str">
        <f>IFERROR(IF(NOT(BTT[[#This Row],[Manuelle Änderung des Verantwortliches TP
(Auswahl - bei Bedarf)]]=""),BTT[[#This Row],[Manuelle Änderung des Verantwortliches TP
(Auswahl - bei Bedarf)]],VLOOKUP(BTT[[#This Row],[Hauptprozess
(Pflichtauswahl)]],Hauptprozesse[],3,FALSE)),"")</f>
        <v>FI</v>
      </c>
      <c r="F2321" t="s">
        <v>3</v>
      </c>
      <c r="H2321" s="10" t="s">
        <v>576</v>
      </c>
      <c r="I2321" t="s">
        <v>7129</v>
      </c>
      <c r="J2321" s="10" t="str">
        <f>IFERROR(VLOOKUP(BTT[[#This Row],[Verwendete Transaktion (Pflichtauswahl)]],Transaktionen[[Transaktionen]:[Langtext]],2,FALSE),"")</f>
        <v>Hilfs-/Betriebsstoff &amp; anlegen</v>
      </c>
      <c r="V2321" s="10" t="str">
        <f>IFERROR(VLOOKUP(BTT[[#This Row],[Verwendetes Formular
(Auswahl falls relevant)]],Formulare[[Formularbezeichnung]:[Formularname (technisch)]],2,FALSE),"")</f>
        <v/>
      </c>
      <c r="Y2321" s="4" t="s">
        <v>15066</v>
      </c>
      <c r="AK2321" s="10" t="str">
        <f>IF(BTT[[#This Row],[Subprozess
(optionale Auswahl)]]="","okay",IF(VLOOKUP(BTT[[#This Row],[Subprozess
(optionale Auswahl)]],BPML[[Subprozess]:[Zugeordneter Hauptprozess]],3,FALSE)=BTT[[#This Row],[Hauptprozess
(Pflichtauswahl)]],"okay","falscher Subprozess"))</f>
        <v>okay</v>
      </c>
      <c r="AL2321" t="str">
        <f>IF(aktives_Teilprojekt="Master","",IF(BTT[[#This Row],[Verantwortliches TP
(automatisch)]]=VLOOKUP(aktives_Teilprojekt,Teilprojekte[[Teilprojekte]:[Kürzel]],2,FALSE),"okay","Hauptprozess anderes TP"))</f>
        <v>okay</v>
      </c>
      <c r="AM2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1" s="10" t="str">
        <f>IFERROR(IF(BTT[[#This Row],[SAP-Modul
(Pflichtauswahl)]]&lt;&gt;VLOOKUP(BTT[[#This Row],[Verwendete Transaktion (Pflichtauswahl)]],Transaktionen[[Transaktionen]:[Modul]],3,FALSE),"Modul anders","okay"),"")</f>
        <v>Modul anders</v>
      </c>
      <c r="AP2321" s="10" t="str">
        <f>IFERROR(IF(COUNTIFS(BTT[Verwendete Transaktion (Pflichtauswahl)],BTT[[#This Row],[Verwendete Transaktion (Pflichtauswahl)]],BTT[SAP-Modul
(Pflichtauswahl)],"&lt;&gt;"&amp;BTT[[#This Row],[SAP-Modul
(Pflichtauswahl)]])&gt;0,"Modul anders","okay"),"")</f>
        <v>Modul anders</v>
      </c>
      <c r="AQ2321" s="10" t="str">
        <f>IFERROR(IF(COUNTIFS(BTT[Verwendete Transaktion (Pflichtauswahl)],BTT[[#This Row],[Verwendete Transaktion (Pflichtauswahl)]],BTT[Verantwortliches TP
(automatisch)],"&lt;&gt;"&amp;BTT[[#This Row],[Verantwortliches TP
(automatisch)]])&gt;0,"Transaktion mehrfach","okay"),"")</f>
        <v>okay</v>
      </c>
      <c r="AR2321" s="10" t="str">
        <f>IFERROR(IF(COUNTIFS(BTT[Verwendete Transaktion (Pflichtauswahl)],BTT[[#This Row],[Verwendete Transaktion (Pflichtauswahl)]],BTT[Verantwortliches TP
(automatisch)],"&lt;&gt;"&amp;VLOOKUP(aktives_Teilprojekt,Teilprojekte[[Teilprojekte]:[Kürzel]],2,FALSE))&gt;0,"Transaktion mehrfach","okay"),"")</f>
        <v>okay</v>
      </c>
      <c r="AS2321" s="10" t="s">
        <v>13048</v>
      </c>
      <c r="AT2321" s="10"/>
    </row>
    <row r="2322" spans="1:46" hidden="1" x14ac:dyDescent="0.25">
      <c r="A2322" s="14" t="str">
        <f>IFERROR(IF(BTT[[#This Row],[Lfd Nr. 
(aus konsolidierter Datei)]]&lt;&gt;"",BTT[[#This Row],[Lfd Nr. 
(aus konsolidierter Datei)]],VLOOKUP(aktives_Teilprojekt,Teilprojekte[[Teilprojekte]:[Kürzel]],2,FALSE)&amp;ROW(BTT[[#This Row],[Lfd Nr.
(automatisch)]])-2),"")</f>
        <v>FI2292</v>
      </c>
      <c r="B2322" s="15"/>
      <c r="C2322" s="15"/>
      <c r="E2322" s="10" t="str">
        <f>IFERROR(IF(NOT(BTT[[#This Row],[Manuelle Änderung des Verantwortliches TP
(Auswahl - bei Bedarf)]]=""),BTT[[#This Row],[Manuelle Änderung des Verantwortliches TP
(Auswahl - bei Bedarf)]],VLOOKUP(BTT[[#This Row],[Hauptprozess
(Pflichtauswahl)]],Hauptprozesse[],3,FALSE)),"")</f>
        <v>FI</v>
      </c>
      <c r="F2322" t="s">
        <v>3</v>
      </c>
      <c r="H2322" s="10" t="s">
        <v>576</v>
      </c>
      <c r="I2322" t="s">
        <v>7130</v>
      </c>
      <c r="J2322" s="10" t="str">
        <f>IFERROR(VLOOKUP(BTT[[#This Row],[Verwendete Transaktion (Pflichtauswahl)]],Transaktionen[[Transaktionen]:[Langtext]],2,FALSE),"")</f>
        <v>Nichtlagermaterial &amp; anlegen</v>
      </c>
      <c r="V2322" s="10" t="str">
        <f>IFERROR(VLOOKUP(BTT[[#This Row],[Verwendetes Formular
(Auswahl falls relevant)]],Formulare[[Formularbezeichnung]:[Formularname (technisch)]],2,FALSE),"")</f>
        <v/>
      </c>
      <c r="Y2322" s="4" t="s">
        <v>15066</v>
      </c>
      <c r="AK2322" s="10" t="str">
        <f>IF(BTT[[#This Row],[Subprozess
(optionale Auswahl)]]="","okay",IF(VLOOKUP(BTT[[#This Row],[Subprozess
(optionale Auswahl)]],BPML[[Subprozess]:[Zugeordneter Hauptprozess]],3,FALSE)=BTT[[#This Row],[Hauptprozess
(Pflichtauswahl)]],"okay","falscher Subprozess"))</f>
        <v>okay</v>
      </c>
      <c r="AL2322" t="str">
        <f>IF(aktives_Teilprojekt="Master","",IF(BTT[[#This Row],[Verantwortliches TP
(automatisch)]]=VLOOKUP(aktives_Teilprojekt,Teilprojekte[[Teilprojekte]:[Kürzel]],2,FALSE),"okay","Hauptprozess anderes TP"))</f>
        <v>okay</v>
      </c>
      <c r="AM2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2" s="10" t="str">
        <f>IFERROR(IF(BTT[[#This Row],[SAP-Modul
(Pflichtauswahl)]]&lt;&gt;VLOOKUP(BTT[[#This Row],[Verwendete Transaktion (Pflichtauswahl)]],Transaktionen[[Transaktionen]:[Modul]],3,FALSE),"Modul anders","okay"),"")</f>
        <v>Modul anders</v>
      </c>
      <c r="AP2322" s="10" t="str">
        <f>IFERROR(IF(COUNTIFS(BTT[Verwendete Transaktion (Pflichtauswahl)],BTT[[#This Row],[Verwendete Transaktion (Pflichtauswahl)]],BTT[SAP-Modul
(Pflichtauswahl)],"&lt;&gt;"&amp;BTT[[#This Row],[SAP-Modul
(Pflichtauswahl)]])&gt;0,"Modul anders","okay"),"")</f>
        <v>Modul anders</v>
      </c>
      <c r="AQ2322" s="10" t="str">
        <f>IFERROR(IF(COUNTIFS(BTT[Verwendete Transaktion (Pflichtauswahl)],BTT[[#This Row],[Verwendete Transaktion (Pflichtauswahl)]],BTT[Verantwortliches TP
(automatisch)],"&lt;&gt;"&amp;BTT[[#This Row],[Verantwortliches TP
(automatisch)]])&gt;0,"Transaktion mehrfach","okay"),"")</f>
        <v>okay</v>
      </c>
      <c r="AR2322" s="10" t="str">
        <f>IFERROR(IF(COUNTIFS(BTT[Verwendete Transaktion (Pflichtauswahl)],BTT[[#This Row],[Verwendete Transaktion (Pflichtauswahl)]],BTT[Verantwortliches TP
(automatisch)],"&lt;&gt;"&amp;VLOOKUP(aktives_Teilprojekt,Teilprojekte[[Teilprojekte]:[Kürzel]],2,FALSE))&gt;0,"Transaktion mehrfach","okay"),"")</f>
        <v>okay</v>
      </c>
      <c r="AS2322" s="10" t="s">
        <v>13049</v>
      </c>
      <c r="AT2322" s="10"/>
    </row>
    <row r="2323" spans="1:46" hidden="1" x14ac:dyDescent="0.25">
      <c r="A2323" s="14" t="str">
        <f>IFERROR(IF(BTT[[#This Row],[Lfd Nr. 
(aus konsolidierter Datei)]]&lt;&gt;"",BTT[[#This Row],[Lfd Nr. 
(aus konsolidierter Datei)]],VLOOKUP(aktives_Teilprojekt,Teilprojekte[[Teilprojekte]:[Kürzel]],2,FALSE)&amp;ROW(BTT[[#This Row],[Lfd Nr.
(automatisch)]])-2),"")</f>
        <v>FI2293</v>
      </c>
      <c r="B2323" s="15"/>
      <c r="C2323" s="15"/>
      <c r="E2323" s="10" t="str">
        <f>IFERROR(IF(NOT(BTT[[#This Row],[Manuelle Änderung des Verantwortliches TP
(Auswahl - bei Bedarf)]]=""),BTT[[#This Row],[Manuelle Änderung des Verantwortliches TP
(Auswahl - bei Bedarf)]],VLOOKUP(BTT[[#This Row],[Hauptprozess
(Pflichtauswahl)]],Hauptprozesse[],3,FALSE)),"")</f>
        <v>FI</v>
      </c>
      <c r="F2323" t="s">
        <v>3</v>
      </c>
      <c r="H2323" s="10" t="s">
        <v>576</v>
      </c>
      <c r="I2323" t="s">
        <v>9218</v>
      </c>
      <c r="J2323" s="10" t="str">
        <f>IFERROR(VLOOKUP(BTT[[#This Row],[Verwendete Transaktion (Pflichtauswahl)]],Transaktionen[[Transaktionen]:[Langtext]],2,FALSE),"")</f>
        <v>Nummernkreise Materialstamm</v>
      </c>
      <c r="V2323" s="10" t="str">
        <f>IFERROR(VLOOKUP(BTT[[#This Row],[Verwendetes Formular
(Auswahl falls relevant)]],Formulare[[Formularbezeichnung]:[Formularname (technisch)]],2,FALSE),"")</f>
        <v/>
      </c>
      <c r="Y2323" s="4" t="s">
        <v>15066</v>
      </c>
      <c r="AK2323" s="10" t="str">
        <f>IF(BTT[[#This Row],[Subprozess
(optionale Auswahl)]]="","okay",IF(VLOOKUP(BTT[[#This Row],[Subprozess
(optionale Auswahl)]],BPML[[Subprozess]:[Zugeordneter Hauptprozess]],3,FALSE)=BTT[[#This Row],[Hauptprozess
(Pflichtauswahl)]],"okay","falscher Subprozess"))</f>
        <v>okay</v>
      </c>
      <c r="AL2323" t="str">
        <f>IF(aktives_Teilprojekt="Master","",IF(BTT[[#This Row],[Verantwortliches TP
(automatisch)]]=VLOOKUP(aktives_Teilprojekt,Teilprojekte[[Teilprojekte]:[Kürzel]],2,FALSE),"okay","Hauptprozess anderes TP"))</f>
        <v>okay</v>
      </c>
      <c r="AM2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3" s="10" t="str">
        <f>IFERROR(IF(BTT[[#This Row],[SAP-Modul
(Pflichtauswahl)]]&lt;&gt;VLOOKUP(BTT[[#This Row],[Verwendete Transaktion (Pflichtauswahl)]],Transaktionen[[Transaktionen]:[Modul]],3,FALSE),"Modul anders","okay"),"")</f>
        <v>Modul anders</v>
      </c>
      <c r="AP2323" s="10" t="str">
        <f>IFERROR(IF(COUNTIFS(BTT[Verwendete Transaktion (Pflichtauswahl)],BTT[[#This Row],[Verwendete Transaktion (Pflichtauswahl)]],BTT[SAP-Modul
(Pflichtauswahl)],"&lt;&gt;"&amp;BTT[[#This Row],[SAP-Modul
(Pflichtauswahl)]])&gt;0,"Modul anders","okay"),"")</f>
        <v>Modul anders</v>
      </c>
      <c r="AQ2323" s="10" t="str">
        <f>IFERROR(IF(COUNTIFS(BTT[Verwendete Transaktion (Pflichtauswahl)],BTT[[#This Row],[Verwendete Transaktion (Pflichtauswahl)]],BTT[Verantwortliches TP
(automatisch)],"&lt;&gt;"&amp;BTT[[#This Row],[Verantwortliches TP
(automatisch)]])&gt;0,"Transaktion mehrfach","okay"),"")</f>
        <v>okay</v>
      </c>
      <c r="AR2323" s="10" t="str">
        <f>IFERROR(IF(COUNTIFS(BTT[Verwendete Transaktion (Pflichtauswahl)],BTT[[#This Row],[Verwendete Transaktion (Pflichtauswahl)]],BTT[Verantwortliches TP
(automatisch)],"&lt;&gt;"&amp;VLOOKUP(aktives_Teilprojekt,Teilprojekte[[Teilprojekte]:[Kürzel]],2,FALSE))&gt;0,"Transaktion mehrfach","okay"),"")</f>
        <v>okay</v>
      </c>
      <c r="AS2323" s="10" t="s">
        <v>13050</v>
      </c>
      <c r="AT2323" s="10"/>
    </row>
    <row r="2324" spans="1:46" hidden="1" x14ac:dyDescent="0.25">
      <c r="A2324" s="14" t="str">
        <f>IFERROR(IF(BTT[[#This Row],[Lfd Nr. 
(aus konsolidierter Datei)]]&lt;&gt;"",BTT[[#This Row],[Lfd Nr. 
(aus konsolidierter Datei)]],VLOOKUP(aktives_Teilprojekt,Teilprojekte[[Teilprojekte]:[Kürzel]],2,FALSE)&amp;ROW(BTT[[#This Row],[Lfd Nr.
(automatisch)]])-2),"")</f>
        <v>FI2294</v>
      </c>
      <c r="B2324" s="15"/>
      <c r="C2324" s="15"/>
      <c r="E2324" s="10" t="str">
        <f>IFERROR(IF(NOT(BTT[[#This Row],[Manuelle Änderung des Verantwortliches TP
(Auswahl - bei Bedarf)]]=""),BTT[[#This Row],[Manuelle Änderung des Verantwortliches TP
(Auswahl - bei Bedarf)]],VLOOKUP(BTT[[#This Row],[Hauptprozess
(Pflichtauswahl)]],Hauptprozesse[],3,FALSE)),"")</f>
        <v>FI</v>
      </c>
      <c r="F2324" t="s">
        <v>3</v>
      </c>
      <c r="H2324" s="10" t="s">
        <v>576</v>
      </c>
      <c r="I2324" t="s">
        <v>7131</v>
      </c>
      <c r="J2324" s="10" t="str">
        <f>IFERROR(VLOOKUP(BTT[[#This Row],[Verwendete Transaktion (Pflichtauswahl)]],Transaktionen[[Transaktionen]:[Langtext]],2,FALSE),"")</f>
        <v>Instandhaltung-Baugruppe &amp; anlegen</v>
      </c>
      <c r="V2324" s="10" t="str">
        <f>IFERROR(VLOOKUP(BTT[[#This Row],[Verwendetes Formular
(Auswahl falls relevant)]],Formulare[[Formularbezeichnung]:[Formularname (technisch)]],2,FALSE),"")</f>
        <v/>
      </c>
      <c r="Y2324" s="4" t="s">
        <v>15066</v>
      </c>
      <c r="AK2324" s="10" t="str">
        <f>IF(BTT[[#This Row],[Subprozess
(optionale Auswahl)]]="","okay",IF(VLOOKUP(BTT[[#This Row],[Subprozess
(optionale Auswahl)]],BPML[[Subprozess]:[Zugeordneter Hauptprozess]],3,FALSE)=BTT[[#This Row],[Hauptprozess
(Pflichtauswahl)]],"okay","falscher Subprozess"))</f>
        <v>okay</v>
      </c>
      <c r="AL2324" t="str">
        <f>IF(aktives_Teilprojekt="Master","",IF(BTT[[#This Row],[Verantwortliches TP
(automatisch)]]=VLOOKUP(aktives_Teilprojekt,Teilprojekte[[Teilprojekte]:[Kürzel]],2,FALSE),"okay","Hauptprozess anderes TP"))</f>
        <v>okay</v>
      </c>
      <c r="AM2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4" s="10" t="str">
        <f>IFERROR(IF(BTT[[#This Row],[SAP-Modul
(Pflichtauswahl)]]&lt;&gt;VLOOKUP(BTT[[#This Row],[Verwendete Transaktion (Pflichtauswahl)]],Transaktionen[[Transaktionen]:[Modul]],3,FALSE),"Modul anders","okay"),"")</f>
        <v>Modul anders</v>
      </c>
      <c r="AP2324" s="10" t="str">
        <f>IFERROR(IF(COUNTIFS(BTT[Verwendete Transaktion (Pflichtauswahl)],BTT[[#This Row],[Verwendete Transaktion (Pflichtauswahl)]],BTT[SAP-Modul
(Pflichtauswahl)],"&lt;&gt;"&amp;BTT[[#This Row],[SAP-Modul
(Pflichtauswahl)]])&gt;0,"Modul anders","okay"),"")</f>
        <v>Modul anders</v>
      </c>
      <c r="AQ2324" s="10" t="str">
        <f>IFERROR(IF(COUNTIFS(BTT[Verwendete Transaktion (Pflichtauswahl)],BTT[[#This Row],[Verwendete Transaktion (Pflichtauswahl)]],BTT[Verantwortliches TP
(automatisch)],"&lt;&gt;"&amp;BTT[[#This Row],[Verantwortliches TP
(automatisch)]])&gt;0,"Transaktion mehrfach","okay"),"")</f>
        <v>okay</v>
      </c>
      <c r="AR2324" s="10" t="str">
        <f>IFERROR(IF(COUNTIFS(BTT[Verwendete Transaktion (Pflichtauswahl)],BTT[[#This Row],[Verwendete Transaktion (Pflichtauswahl)]],BTT[Verantwortliches TP
(automatisch)],"&lt;&gt;"&amp;VLOOKUP(aktives_Teilprojekt,Teilprojekte[[Teilprojekte]:[Kürzel]],2,FALSE))&gt;0,"Transaktion mehrfach","okay"),"")</f>
        <v>okay</v>
      </c>
      <c r="AS2324" s="10" t="s">
        <v>13051</v>
      </c>
      <c r="AT2324" s="10"/>
    </row>
    <row r="2325" spans="1:46" hidden="1" x14ac:dyDescent="0.25">
      <c r="A2325" s="14" t="str">
        <f>IFERROR(IF(BTT[[#This Row],[Lfd Nr. 
(aus konsolidierter Datei)]]&lt;&gt;"",BTT[[#This Row],[Lfd Nr. 
(aus konsolidierter Datei)]],VLOOKUP(aktives_Teilprojekt,Teilprojekte[[Teilprojekte]:[Kürzel]],2,FALSE)&amp;ROW(BTT[[#This Row],[Lfd Nr.
(automatisch)]])-2),"")</f>
        <v>FI2295</v>
      </c>
      <c r="B2325" s="15"/>
      <c r="C2325" s="15"/>
      <c r="E2325" s="10" t="str">
        <f>IFERROR(IF(NOT(BTT[[#This Row],[Manuelle Änderung des Verantwortliches TP
(Auswahl - bei Bedarf)]]=""),BTT[[#This Row],[Manuelle Änderung des Verantwortliches TP
(Auswahl - bei Bedarf)]],VLOOKUP(BTT[[#This Row],[Hauptprozess
(Pflichtauswahl)]],Hauptprozesse[],3,FALSE)),"")</f>
        <v>FI</v>
      </c>
      <c r="F2325" t="s">
        <v>3</v>
      </c>
      <c r="H2325" s="10" t="s">
        <v>576</v>
      </c>
      <c r="I2325" t="s">
        <v>3340</v>
      </c>
      <c r="J2325" s="10" t="str">
        <f>IFERROR(VLOOKUP(BTT[[#This Row],[Verwendete Transaktion (Pflichtauswahl)]],Transaktionen[[Transaktionen]:[Langtext]],2,FALSE),"")</f>
        <v>Perioden verschieben</v>
      </c>
      <c r="V2325" s="10" t="str">
        <f>IFERROR(VLOOKUP(BTT[[#This Row],[Verwendetes Formular
(Auswahl falls relevant)]],Formulare[[Formularbezeichnung]:[Formularname (technisch)]],2,FALSE),"")</f>
        <v/>
      </c>
      <c r="Y2325" s="4" t="s">
        <v>15066</v>
      </c>
      <c r="AK2325" s="10" t="str">
        <f>IF(BTT[[#This Row],[Subprozess
(optionale Auswahl)]]="","okay",IF(VLOOKUP(BTT[[#This Row],[Subprozess
(optionale Auswahl)]],BPML[[Subprozess]:[Zugeordneter Hauptprozess]],3,FALSE)=BTT[[#This Row],[Hauptprozess
(Pflichtauswahl)]],"okay","falscher Subprozess"))</f>
        <v>okay</v>
      </c>
      <c r="AL2325" t="str">
        <f>IF(aktives_Teilprojekt="Master","",IF(BTT[[#This Row],[Verantwortliches TP
(automatisch)]]=VLOOKUP(aktives_Teilprojekt,Teilprojekte[[Teilprojekte]:[Kürzel]],2,FALSE),"okay","Hauptprozess anderes TP"))</f>
        <v>okay</v>
      </c>
      <c r="AM2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5" s="10" t="str">
        <f>IFERROR(IF(BTT[[#This Row],[SAP-Modul
(Pflichtauswahl)]]&lt;&gt;VLOOKUP(BTT[[#This Row],[Verwendete Transaktion (Pflichtauswahl)]],Transaktionen[[Transaktionen]:[Modul]],3,FALSE),"Modul anders","okay"),"")</f>
        <v>Modul anders</v>
      </c>
      <c r="AP2325" s="10" t="str">
        <f>IFERROR(IF(COUNTIFS(BTT[Verwendete Transaktion (Pflichtauswahl)],BTT[[#This Row],[Verwendete Transaktion (Pflichtauswahl)]],BTT[SAP-Modul
(Pflichtauswahl)],"&lt;&gt;"&amp;BTT[[#This Row],[SAP-Modul
(Pflichtauswahl)]])&gt;0,"Modul anders","okay"),"")</f>
        <v>Modul anders</v>
      </c>
      <c r="AQ2325" s="10" t="str">
        <f>IFERROR(IF(COUNTIFS(BTT[Verwendete Transaktion (Pflichtauswahl)],BTT[[#This Row],[Verwendete Transaktion (Pflichtauswahl)]],BTT[Verantwortliches TP
(automatisch)],"&lt;&gt;"&amp;BTT[[#This Row],[Verantwortliches TP
(automatisch)]])&gt;0,"Transaktion mehrfach","okay"),"")</f>
        <v>okay</v>
      </c>
      <c r="AR2325" s="10" t="str">
        <f>IFERROR(IF(COUNTIFS(BTT[Verwendete Transaktion (Pflichtauswahl)],BTT[[#This Row],[Verwendete Transaktion (Pflichtauswahl)]],BTT[Verantwortliches TP
(automatisch)],"&lt;&gt;"&amp;VLOOKUP(aktives_Teilprojekt,Teilprojekte[[Teilprojekte]:[Kürzel]],2,FALSE))&gt;0,"Transaktion mehrfach","okay"),"")</f>
        <v>okay</v>
      </c>
      <c r="AS2325" s="10" t="s">
        <v>13052</v>
      </c>
      <c r="AT2325" s="10"/>
    </row>
    <row r="2326" spans="1:46" hidden="1" x14ac:dyDescent="0.25">
      <c r="A2326" s="14" t="str">
        <f>IFERROR(IF(BTT[[#This Row],[Lfd Nr. 
(aus konsolidierter Datei)]]&lt;&gt;"",BTT[[#This Row],[Lfd Nr. 
(aus konsolidierter Datei)]],VLOOKUP(aktives_Teilprojekt,Teilprojekte[[Teilprojekte]:[Kürzel]],2,FALSE)&amp;ROW(BTT[[#This Row],[Lfd Nr.
(automatisch)]])-2),"")</f>
        <v>FI2296</v>
      </c>
      <c r="B2326" s="15"/>
      <c r="C2326" s="15"/>
      <c r="E2326" s="10" t="str">
        <f>IFERROR(IF(NOT(BTT[[#This Row],[Manuelle Änderung des Verantwortliches TP
(Auswahl - bei Bedarf)]]=""),BTT[[#This Row],[Manuelle Änderung des Verantwortliches TP
(Auswahl - bei Bedarf)]],VLOOKUP(BTT[[#This Row],[Hauptprozess
(Pflichtauswahl)]],Hauptprozesse[],3,FALSE)),"")</f>
        <v>FI</v>
      </c>
      <c r="F2326" t="s">
        <v>3</v>
      </c>
      <c r="H2326" s="10" t="s">
        <v>576</v>
      </c>
      <c r="I2326" t="s">
        <v>3342</v>
      </c>
      <c r="J2326" s="10" t="str">
        <f>IFERROR(VLOOKUP(BTT[[#This Row],[Verwendete Transaktion (Pflichtauswahl)]],Transaktionen[[Transaktionen]:[Langtext]],2,FALSE),"")</f>
        <v>Rückbuchen in Vorperiode erlauben</v>
      </c>
      <c r="V2326" s="10" t="str">
        <f>IFERROR(VLOOKUP(BTT[[#This Row],[Verwendetes Formular
(Auswahl falls relevant)]],Formulare[[Formularbezeichnung]:[Formularname (technisch)]],2,FALSE),"")</f>
        <v/>
      </c>
      <c r="Y2326" s="4" t="s">
        <v>15066</v>
      </c>
      <c r="AK2326" s="10" t="str">
        <f>IF(BTT[[#This Row],[Subprozess
(optionale Auswahl)]]="","okay",IF(VLOOKUP(BTT[[#This Row],[Subprozess
(optionale Auswahl)]],BPML[[Subprozess]:[Zugeordneter Hauptprozess]],3,FALSE)=BTT[[#This Row],[Hauptprozess
(Pflichtauswahl)]],"okay","falscher Subprozess"))</f>
        <v>okay</v>
      </c>
      <c r="AL2326" t="str">
        <f>IF(aktives_Teilprojekt="Master","",IF(BTT[[#This Row],[Verantwortliches TP
(automatisch)]]=VLOOKUP(aktives_Teilprojekt,Teilprojekte[[Teilprojekte]:[Kürzel]],2,FALSE),"okay","Hauptprozess anderes TP"))</f>
        <v>okay</v>
      </c>
      <c r="AM2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6" s="10" t="str">
        <f>IFERROR(IF(BTT[[#This Row],[SAP-Modul
(Pflichtauswahl)]]&lt;&gt;VLOOKUP(BTT[[#This Row],[Verwendete Transaktion (Pflichtauswahl)]],Transaktionen[[Transaktionen]:[Modul]],3,FALSE),"Modul anders","okay"),"")</f>
        <v>Modul anders</v>
      </c>
      <c r="AP2326" s="10" t="str">
        <f>IFERROR(IF(COUNTIFS(BTT[Verwendete Transaktion (Pflichtauswahl)],BTT[[#This Row],[Verwendete Transaktion (Pflichtauswahl)]],BTT[SAP-Modul
(Pflichtauswahl)],"&lt;&gt;"&amp;BTT[[#This Row],[SAP-Modul
(Pflichtauswahl)]])&gt;0,"Modul anders","okay"),"")</f>
        <v>Modul anders</v>
      </c>
      <c r="AQ2326" s="10" t="str">
        <f>IFERROR(IF(COUNTIFS(BTT[Verwendete Transaktion (Pflichtauswahl)],BTT[[#This Row],[Verwendete Transaktion (Pflichtauswahl)]],BTT[Verantwortliches TP
(automatisch)],"&lt;&gt;"&amp;BTT[[#This Row],[Verantwortliches TP
(automatisch)]])&gt;0,"Transaktion mehrfach","okay"),"")</f>
        <v>okay</v>
      </c>
      <c r="AR2326" s="10" t="str">
        <f>IFERROR(IF(COUNTIFS(BTT[Verwendete Transaktion (Pflichtauswahl)],BTT[[#This Row],[Verwendete Transaktion (Pflichtauswahl)]],BTT[Verantwortliches TP
(automatisch)],"&lt;&gt;"&amp;VLOOKUP(aktives_Teilprojekt,Teilprojekte[[Teilprojekte]:[Kürzel]],2,FALSE))&gt;0,"Transaktion mehrfach","okay"),"")</f>
        <v>okay</v>
      </c>
      <c r="AS2326" s="10" t="s">
        <v>13053</v>
      </c>
      <c r="AT2326" s="10"/>
    </row>
    <row r="2327" spans="1:46" hidden="1" x14ac:dyDescent="0.25">
      <c r="A2327" s="14" t="str">
        <f>IFERROR(IF(BTT[[#This Row],[Lfd Nr. 
(aus konsolidierter Datei)]]&lt;&gt;"",BTT[[#This Row],[Lfd Nr. 
(aus konsolidierter Datei)]],VLOOKUP(aktives_Teilprojekt,Teilprojekte[[Teilprojekte]:[Kürzel]],2,FALSE)&amp;ROW(BTT[[#This Row],[Lfd Nr.
(automatisch)]])-2),"")</f>
        <v>FI2297</v>
      </c>
      <c r="B2327" s="15"/>
      <c r="C2327" s="15"/>
      <c r="E2327" s="10" t="str">
        <f>IFERROR(IF(NOT(BTT[[#This Row],[Manuelle Änderung des Verantwortliches TP
(Auswahl - bei Bedarf)]]=""),BTT[[#This Row],[Manuelle Änderung des Verantwortliches TP
(Auswahl - bei Bedarf)]],VLOOKUP(BTT[[#This Row],[Hauptprozess
(Pflichtauswahl)]],Hauptprozesse[],3,FALSE)),"")</f>
        <v>FI</v>
      </c>
      <c r="F2327" t="s">
        <v>3</v>
      </c>
      <c r="H2327" s="10" t="s">
        <v>576</v>
      </c>
      <c r="I2327" t="s">
        <v>3344</v>
      </c>
      <c r="J2327" s="10" t="str">
        <f>IFERROR(VLOOKUP(BTT[[#This Row],[Verwendete Transaktion (Pflichtauswahl)]],Transaktionen[[Transaktionen]:[Langtext]],2,FALSE),"")</f>
        <v>Sammelerfassung Lagerorte</v>
      </c>
      <c r="V2327" s="10" t="str">
        <f>IFERROR(VLOOKUP(BTT[[#This Row],[Verwendetes Formular
(Auswahl falls relevant)]],Formulare[[Formularbezeichnung]:[Formularname (technisch)]],2,FALSE),"")</f>
        <v/>
      </c>
      <c r="Y2327" s="4" t="s">
        <v>15066</v>
      </c>
      <c r="AK2327" s="10" t="str">
        <f>IF(BTT[[#This Row],[Subprozess
(optionale Auswahl)]]="","okay",IF(VLOOKUP(BTT[[#This Row],[Subprozess
(optionale Auswahl)]],BPML[[Subprozess]:[Zugeordneter Hauptprozess]],3,FALSE)=BTT[[#This Row],[Hauptprozess
(Pflichtauswahl)]],"okay","falscher Subprozess"))</f>
        <v>okay</v>
      </c>
      <c r="AL2327" t="str">
        <f>IF(aktives_Teilprojekt="Master","",IF(BTT[[#This Row],[Verantwortliches TP
(automatisch)]]=VLOOKUP(aktives_Teilprojekt,Teilprojekte[[Teilprojekte]:[Kürzel]],2,FALSE),"okay","Hauptprozess anderes TP"))</f>
        <v>okay</v>
      </c>
      <c r="AM2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7" s="10" t="str">
        <f>IFERROR(IF(BTT[[#This Row],[SAP-Modul
(Pflichtauswahl)]]&lt;&gt;VLOOKUP(BTT[[#This Row],[Verwendete Transaktion (Pflichtauswahl)]],Transaktionen[[Transaktionen]:[Modul]],3,FALSE),"Modul anders","okay"),"")</f>
        <v>Modul anders</v>
      </c>
      <c r="AP2327" s="10" t="str">
        <f>IFERROR(IF(COUNTIFS(BTT[Verwendete Transaktion (Pflichtauswahl)],BTT[[#This Row],[Verwendete Transaktion (Pflichtauswahl)]],BTT[SAP-Modul
(Pflichtauswahl)],"&lt;&gt;"&amp;BTT[[#This Row],[SAP-Modul
(Pflichtauswahl)]])&gt;0,"Modul anders","okay"),"")</f>
        <v>Modul anders</v>
      </c>
      <c r="AQ2327" s="10" t="str">
        <f>IFERROR(IF(COUNTIFS(BTT[Verwendete Transaktion (Pflichtauswahl)],BTT[[#This Row],[Verwendete Transaktion (Pflichtauswahl)]],BTT[Verantwortliches TP
(automatisch)],"&lt;&gt;"&amp;BTT[[#This Row],[Verantwortliches TP
(automatisch)]])&gt;0,"Transaktion mehrfach","okay"),"")</f>
        <v>okay</v>
      </c>
      <c r="AR2327" s="10" t="str">
        <f>IFERROR(IF(COUNTIFS(BTT[Verwendete Transaktion (Pflichtauswahl)],BTT[[#This Row],[Verwendete Transaktion (Pflichtauswahl)]],BTT[Verantwortliches TP
(automatisch)],"&lt;&gt;"&amp;VLOOKUP(aktives_Teilprojekt,Teilprojekte[[Teilprojekte]:[Kürzel]],2,FALSE))&gt;0,"Transaktion mehrfach","okay"),"")</f>
        <v>okay</v>
      </c>
      <c r="AS2327" s="10" t="s">
        <v>13054</v>
      </c>
      <c r="AT2327" s="10"/>
    </row>
    <row r="2328" spans="1:46" hidden="1" x14ac:dyDescent="0.25">
      <c r="A2328" s="14" t="str">
        <f>IFERROR(IF(BTT[[#This Row],[Lfd Nr. 
(aus konsolidierter Datei)]]&lt;&gt;"",BTT[[#This Row],[Lfd Nr. 
(aus konsolidierter Datei)]],VLOOKUP(aktives_Teilprojekt,Teilprojekte[[Teilprojekte]:[Kürzel]],2,FALSE)&amp;ROW(BTT[[#This Row],[Lfd Nr.
(automatisch)]])-2),"")</f>
        <v>FI2298</v>
      </c>
      <c r="B2328" s="15"/>
      <c r="C2328" s="15"/>
      <c r="E2328" s="10" t="str">
        <f>IFERROR(IF(NOT(BTT[[#This Row],[Manuelle Änderung des Verantwortliches TP
(Auswahl - bei Bedarf)]]=""),BTT[[#This Row],[Manuelle Änderung des Verantwortliches TP
(Auswahl - bei Bedarf)]],VLOOKUP(BTT[[#This Row],[Hauptprozess
(Pflichtauswahl)]],Hauptprozesse[],3,FALSE)),"")</f>
        <v>FI</v>
      </c>
      <c r="F2328" t="s">
        <v>3</v>
      </c>
      <c r="H2328" s="10" t="s">
        <v>576</v>
      </c>
      <c r="I2328" t="s">
        <v>3356</v>
      </c>
      <c r="J2328" s="10" t="str">
        <f>IFERROR(VLOOKUP(BTT[[#This Row],[Verwendete Transaktion (Pflichtauswahl)]],Transaktionen[[Transaktionen]:[Langtext]],2,FALSE),"")</f>
        <v>Prognoseprofil anzeigen</v>
      </c>
      <c r="V2328" s="10" t="str">
        <f>IFERROR(VLOOKUP(BTT[[#This Row],[Verwendetes Formular
(Auswahl falls relevant)]],Formulare[[Formularbezeichnung]:[Formularname (technisch)]],2,FALSE),"")</f>
        <v/>
      </c>
      <c r="Y2328" s="4" t="s">
        <v>15066</v>
      </c>
      <c r="AK2328" s="10" t="str">
        <f>IF(BTT[[#This Row],[Subprozess
(optionale Auswahl)]]="","okay",IF(VLOOKUP(BTT[[#This Row],[Subprozess
(optionale Auswahl)]],BPML[[Subprozess]:[Zugeordneter Hauptprozess]],3,FALSE)=BTT[[#This Row],[Hauptprozess
(Pflichtauswahl)]],"okay","falscher Subprozess"))</f>
        <v>okay</v>
      </c>
      <c r="AL2328" t="str">
        <f>IF(aktives_Teilprojekt="Master","",IF(BTT[[#This Row],[Verantwortliches TP
(automatisch)]]=VLOOKUP(aktives_Teilprojekt,Teilprojekte[[Teilprojekte]:[Kürzel]],2,FALSE),"okay","Hauptprozess anderes TP"))</f>
        <v>okay</v>
      </c>
      <c r="AM2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8" s="10" t="str">
        <f>IFERROR(IF(BTT[[#This Row],[SAP-Modul
(Pflichtauswahl)]]&lt;&gt;VLOOKUP(BTT[[#This Row],[Verwendete Transaktion (Pflichtauswahl)]],Transaktionen[[Transaktionen]:[Modul]],3,FALSE),"Modul anders","okay"),"")</f>
        <v>Modul anders</v>
      </c>
      <c r="AP2328" s="10" t="str">
        <f>IFERROR(IF(COUNTIFS(BTT[Verwendete Transaktion (Pflichtauswahl)],BTT[[#This Row],[Verwendete Transaktion (Pflichtauswahl)]],BTT[SAP-Modul
(Pflichtauswahl)],"&lt;&gt;"&amp;BTT[[#This Row],[SAP-Modul
(Pflichtauswahl)]])&gt;0,"Modul anders","okay"),"")</f>
        <v>Modul anders</v>
      </c>
      <c r="AQ2328" s="10" t="str">
        <f>IFERROR(IF(COUNTIFS(BTT[Verwendete Transaktion (Pflichtauswahl)],BTT[[#This Row],[Verwendete Transaktion (Pflichtauswahl)]],BTT[Verantwortliches TP
(automatisch)],"&lt;&gt;"&amp;BTT[[#This Row],[Verantwortliches TP
(automatisch)]])&gt;0,"Transaktion mehrfach","okay"),"")</f>
        <v>okay</v>
      </c>
      <c r="AR2328" s="10" t="str">
        <f>IFERROR(IF(COUNTIFS(BTT[Verwendete Transaktion (Pflichtauswahl)],BTT[[#This Row],[Verwendete Transaktion (Pflichtauswahl)]],BTT[Verantwortliches TP
(automatisch)],"&lt;&gt;"&amp;VLOOKUP(aktives_Teilprojekt,Teilprojekte[[Teilprojekte]:[Kürzel]],2,FALSE))&gt;0,"Transaktion mehrfach","okay"),"")</f>
        <v>okay</v>
      </c>
      <c r="AS2328" s="10" t="s">
        <v>13055</v>
      </c>
      <c r="AT2328" s="10"/>
    </row>
    <row r="2329" spans="1:46" hidden="1" x14ac:dyDescent="0.25">
      <c r="A2329" s="14" t="str">
        <f>IFERROR(IF(BTT[[#This Row],[Lfd Nr. 
(aus konsolidierter Datei)]]&lt;&gt;"",BTT[[#This Row],[Lfd Nr. 
(aus konsolidierter Datei)]],VLOOKUP(aktives_Teilprojekt,Teilprojekte[[Teilprojekte]:[Kürzel]],2,FALSE)&amp;ROW(BTT[[#This Row],[Lfd Nr.
(automatisch)]])-2),"")</f>
        <v>FI2299</v>
      </c>
      <c r="B2329" s="15"/>
      <c r="C2329" s="15"/>
      <c r="E2329" s="10" t="str">
        <f>IFERROR(IF(NOT(BTT[[#This Row],[Manuelle Änderung des Verantwortliches TP
(Auswahl - bei Bedarf)]]=""),BTT[[#This Row],[Manuelle Änderung des Verantwortliches TP
(Auswahl - bei Bedarf)]],VLOOKUP(BTT[[#This Row],[Hauptprozess
(Pflichtauswahl)]],Hauptprozesse[],3,FALSE)),"")</f>
        <v>FI</v>
      </c>
      <c r="F2329" t="s">
        <v>3</v>
      </c>
      <c r="H2329" s="10" t="s">
        <v>576</v>
      </c>
      <c r="I2329" t="s">
        <v>3383</v>
      </c>
      <c r="J2329" s="10" t="str">
        <f>IFERROR(VLOOKUP(BTT[[#This Row],[Verwendete Transaktion (Pflichtauswahl)]],Transaktionen[[Transaktionen]:[Langtext]],2,FALSE),"")</f>
        <v>Charge anzeigen</v>
      </c>
      <c r="V2329" s="10" t="str">
        <f>IFERROR(VLOOKUP(BTT[[#This Row],[Verwendetes Formular
(Auswahl falls relevant)]],Formulare[[Formularbezeichnung]:[Formularname (technisch)]],2,FALSE),"")</f>
        <v/>
      </c>
      <c r="Y2329" s="4" t="s">
        <v>15066</v>
      </c>
      <c r="AK2329" s="10" t="str">
        <f>IF(BTT[[#This Row],[Subprozess
(optionale Auswahl)]]="","okay",IF(VLOOKUP(BTT[[#This Row],[Subprozess
(optionale Auswahl)]],BPML[[Subprozess]:[Zugeordneter Hauptprozess]],3,FALSE)=BTT[[#This Row],[Hauptprozess
(Pflichtauswahl)]],"okay","falscher Subprozess"))</f>
        <v>okay</v>
      </c>
      <c r="AL2329" t="str">
        <f>IF(aktives_Teilprojekt="Master","",IF(BTT[[#This Row],[Verantwortliches TP
(automatisch)]]=VLOOKUP(aktives_Teilprojekt,Teilprojekte[[Teilprojekte]:[Kürzel]],2,FALSE),"okay","Hauptprozess anderes TP"))</f>
        <v>okay</v>
      </c>
      <c r="AM2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9" s="10" t="str">
        <f>IFERROR(IF(BTT[[#This Row],[SAP-Modul
(Pflichtauswahl)]]&lt;&gt;VLOOKUP(BTT[[#This Row],[Verwendete Transaktion (Pflichtauswahl)]],Transaktionen[[Transaktionen]:[Modul]],3,FALSE),"Modul anders","okay"),"")</f>
        <v>Modul anders</v>
      </c>
      <c r="AP2329" s="10" t="str">
        <f>IFERROR(IF(COUNTIFS(BTT[Verwendete Transaktion (Pflichtauswahl)],BTT[[#This Row],[Verwendete Transaktion (Pflichtauswahl)]],BTT[SAP-Modul
(Pflichtauswahl)],"&lt;&gt;"&amp;BTT[[#This Row],[SAP-Modul
(Pflichtauswahl)]])&gt;0,"Modul anders","okay"),"")</f>
        <v>Modul anders</v>
      </c>
      <c r="AQ2329" s="10" t="str">
        <f>IFERROR(IF(COUNTIFS(BTT[Verwendete Transaktion (Pflichtauswahl)],BTT[[#This Row],[Verwendete Transaktion (Pflichtauswahl)]],BTT[Verantwortliches TP
(automatisch)],"&lt;&gt;"&amp;BTT[[#This Row],[Verantwortliches TP
(automatisch)]])&gt;0,"Transaktion mehrfach","okay"),"")</f>
        <v>okay</v>
      </c>
      <c r="AR2329" s="10" t="str">
        <f>IFERROR(IF(COUNTIFS(BTT[Verwendete Transaktion (Pflichtauswahl)],BTT[[#This Row],[Verwendete Transaktion (Pflichtauswahl)]],BTT[Verantwortliches TP
(automatisch)],"&lt;&gt;"&amp;VLOOKUP(aktives_Teilprojekt,Teilprojekte[[Teilprojekte]:[Kürzel]],2,FALSE))&gt;0,"Transaktion mehrfach","okay"),"")</f>
        <v>okay</v>
      </c>
      <c r="AS2329" s="10" t="s">
        <v>13056</v>
      </c>
      <c r="AT2329" s="10"/>
    </row>
    <row r="2330" spans="1:46" hidden="1" x14ac:dyDescent="0.25">
      <c r="A2330" s="14" t="str">
        <f>IFERROR(IF(BTT[[#This Row],[Lfd Nr. 
(aus konsolidierter Datei)]]&lt;&gt;"",BTT[[#This Row],[Lfd Nr. 
(aus konsolidierter Datei)]],VLOOKUP(aktives_Teilprojekt,Teilprojekte[[Teilprojekte]:[Kürzel]],2,FALSE)&amp;ROW(BTT[[#This Row],[Lfd Nr.
(automatisch)]])-2),"")</f>
        <v>FI2300</v>
      </c>
      <c r="B2330" s="15"/>
      <c r="C2330" s="15"/>
      <c r="E2330" s="10" t="str">
        <f>IFERROR(IF(NOT(BTT[[#This Row],[Manuelle Änderung des Verantwortliches TP
(Auswahl - bei Bedarf)]]=""),BTT[[#This Row],[Manuelle Änderung des Verantwortliches TP
(Auswahl - bei Bedarf)]],VLOOKUP(BTT[[#This Row],[Hauptprozess
(Pflichtauswahl)]],Hauptprozesse[],3,FALSE)),"")</f>
        <v>FI</v>
      </c>
      <c r="F2330" t="s">
        <v>3</v>
      </c>
      <c r="H2330" s="10" t="s">
        <v>576</v>
      </c>
      <c r="I2330" t="s">
        <v>7200</v>
      </c>
      <c r="J2330" s="10" t="str">
        <f>IFERROR(VLOOKUP(BTT[[#This Row],[Verwendete Transaktion (Pflichtauswahl)]],Transaktionen[[Transaktionen]:[Langtext]],2,FALSE),"")</f>
        <v>C MM-BD Matchcode Material</v>
      </c>
      <c r="V2330" s="10" t="str">
        <f>IFERROR(VLOOKUP(BTT[[#This Row],[Verwendetes Formular
(Auswahl falls relevant)]],Formulare[[Formularbezeichnung]:[Formularname (technisch)]],2,FALSE),"")</f>
        <v/>
      </c>
      <c r="Y2330" s="4" t="s">
        <v>15066</v>
      </c>
      <c r="AK2330" s="10" t="str">
        <f>IF(BTT[[#This Row],[Subprozess
(optionale Auswahl)]]="","okay",IF(VLOOKUP(BTT[[#This Row],[Subprozess
(optionale Auswahl)]],BPML[[Subprozess]:[Zugeordneter Hauptprozess]],3,FALSE)=BTT[[#This Row],[Hauptprozess
(Pflichtauswahl)]],"okay","falscher Subprozess"))</f>
        <v>okay</v>
      </c>
      <c r="AL2330" t="str">
        <f>IF(aktives_Teilprojekt="Master","",IF(BTT[[#This Row],[Verantwortliches TP
(automatisch)]]=VLOOKUP(aktives_Teilprojekt,Teilprojekte[[Teilprojekte]:[Kürzel]],2,FALSE),"okay","Hauptprozess anderes TP"))</f>
        <v>okay</v>
      </c>
      <c r="AM2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0" s="10" t="str">
        <f>IFERROR(IF(BTT[[#This Row],[SAP-Modul
(Pflichtauswahl)]]&lt;&gt;VLOOKUP(BTT[[#This Row],[Verwendete Transaktion (Pflichtauswahl)]],Transaktionen[[Transaktionen]:[Modul]],3,FALSE),"Modul anders","okay"),"")</f>
        <v>Modul anders</v>
      </c>
      <c r="AP2330" s="10" t="str">
        <f>IFERROR(IF(COUNTIFS(BTT[Verwendete Transaktion (Pflichtauswahl)],BTT[[#This Row],[Verwendete Transaktion (Pflichtauswahl)]],BTT[SAP-Modul
(Pflichtauswahl)],"&lt;&gt;"&amp;BTT[[#This Row],[SAP-Modul
(Pflichtauswahl)]])&gt;0,"Modul anders","okay"),"")</f>
        <v>Modul anders</v>
      </c>
      <c r="AQ2330" s="10" t="str">
        <f>IFERROR(IF(COUNTIFS(BTT[Verwendete Transaktion (Pflichtauswahl)],BTT[[#This Row],[Verwendete Transaktion (Pflichtauswahl)]],BTT[Verantwortliches TP
(automatisch)],"&lt;&gt;"&amp;BTT[[#This Row],[Verantwortliches TP
(automatisch)]])&gt;0,"Transaktion mehrfach","okay"),"")</f>
        <v>okay</v>
      </c>
      <c r="AR2330" s="10" t="str">
        <f>IFERROR(IF(COUNTIFS(BTT[Verwendete Transaktion (Pflichtauswahl)],BTT[[#This Row],[Verwendete Transaktion (Pflichtauswahl)]],BTT[Verantwortliches TP
(automatisch)],"&lt;&gt;"&amp;VLOOKUP(aktives_Teilprojekt,Teilprojekte[[Teilprojekte]:[Kürzel]],2,FALSE))&gt;0,"Transaktion mehrfach","okay"),"")</f>
        <v>okay</v>
      </c>
      <c r="AS2330" s="10" t="s">
        <v>13057</v>
      </c>
      <c r="AT2330" s="10"/>
    </row>
    <row r="2331" spans="1:46" ht="30" hidden="1" x14ac:dyDescent="0.25">
      <c r="A2331" s="14" t="str">
        <f>IFERROR(IF(BTT[[#This Row],[Lfd Nr. 
(aus konsolidierter Datei)]]&lt;&gt;"",BTT[[#This Row],[Lfd Nr. 
(aus konsolidierter Datei)]],VLOOKUP(aktives_Teilprojekt,Teilprojekte[[Teilprojekte]:[Kürzel]],2,FALSE)&amp;ROW(BTT[[#This Row],[Lfd Nr.
(automatisch)]])-2),"")</f>
        <v>FI2301</v>
      </c>
      <c r="B2331" s="15" t="s">
        <v>14</v>
      </c>
      <c r="C2331" s="15"/>
      <c r="E2331" s="10" t="str">
        <f>IFERROR(IF(NOT(BTT[[#This Row],[Manuelle Änderung des Verantwortliches TP
(Auswahl - bei Bedarf)]]=""),BTT[[#This Row],[Manuelle Änderung des Verantwortliches TP
(Auswahl - bei Bedarf)]],VLOOKUP(BTT[[#This Row],[Hauptprozess
(Pflichtauswahl)]],Hauptprozesse[],3,FALSE)),"")</f>
        <v>FI</v>
      </c>
      <c r="G2331" t="s">
        <v>14328</v>
      </c>
      <c r="H2331" s="10" t="s">
        <v>576</v>
      </c>
      <c r="I2331" t="s">
        <v>4723</v>
      </c>
      <c r="J2331" s="10" t="str">
        <f>IFERROR(VLOOKUP(BTT[[#This Row],[Verwendete Transaktion (Pflichtauswahl)]],Transaktionen[[Transaktionen]:[Langtext]],2,FALSE),"")</f>
        <v>Anlegen Kreditor (Zentral)</v>
      </c>
      <c r="V2331" s="10" t="str">
        <f>IFERROR(VLOOKUP(BTT[[#This Row],[Verwendetes Formular
(Auswahl falls relevant)]],Formulare[[Formularbezeichnung]:[Formularname (technisch)]],2,FALSE),"")</f>
        <v/>
      </c>
      <c r="Y2331" s="4" t="s">
        <v>15070</v>
      </c>
      <c r="AK2331" s="10" t="str">
        <f>IF(BTT[[#This Row],[Subprozess
(optionale Auswahl)]]="","okay",IF(VLOOKUP(BTT[[#This Row],[Subprozess
(optionale Auswahl)]],BPML[[Subprozess]:[Zugeordneter Hauptprozess]],3,FALSE)=BTT[[#This Row],[Hauptprozess
(Pflichtauswahl)]],"okay","falscher Subprozess"))</f>
        <v>okay</v>
      </c>
      <c r="AL2331" t="str">
        <f>IF(aktives_Teilprojekt="Master","",IF(BTT[[#This Row],[Verantwortliches TP
(automatisch)]]=VLOOKUP(aktives_Teilprojekt,Teilprojekte[[Teilprojekte]:[Kürzel]],2,FALSE),"okay","Hauptprozess anderes TP"))</f>
        <v>okay</v>
      </c>
      <c r="AM2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1" s="10" t="str">
        <f>IFERROR(IF(BTT[[#This Row],[SAP-Modul
(Pflichtauswahl)]]&lt;&gt;VLOOKUP(BTT[[#This Row],[Verwendete Transaktion (Pflichtauswahl)]],Transaktionen[[Transaktionen]:[Modul]],3,FALSE),"Modul anders","okay"),"")</f>
        <v>Modul anders</v>
      </c>
      <c r="AP2331" s="10" t="str">
        <f>IFERROR(IF(COUNTIFS(BTT[Verwendete Transaktion (Pflichtauswahl)],BTT[[#This Row],[Verwendete Transaktion (Pflichtauswahl)]],BTT[SAP-Modul
(Pflichtauswahl)],"&lt;&gt;"&amp;BTT[[#This Row],[SAP-Modul
(Pflichtauswahl)]])&gt;0,"Modul anders","okay"),"")</f>
        <v>Modul anders</v>
      </c>
      <c r="AQ2331" s="10" t="str">
        <f>IFERROR(IF(COUNTIFS(BTT[Verwendete Transaktion (Pflichtauswahl)],BTT[[#This Row],[Verwendete Transaktion (Pflichtauswahl)]],BTT[Verantwortliches TP
(automatisch)],"&lt;&gt;"&amp;BTT[[#This Row],[Verantwortliches TP
(automatisch)]])&gt;0,"Transaktion mehrfach","okay"),"")</f>
        <v>okay</v>
      </c>
      <c r="AR2331" s="10" t="str">
        <f>IFERROR(IF(COUNTIFS(BTT[Verwendete Transaktion (Pflichtauswahl)],BTT[[#This Row],[Verwendete Transaktion (Pflichtauswahl)]],BTT[Verantwortliches TP
(automatisch)],"&lt;&gt;"&amp;VLOOKUP(aktives_Teilprojekt,Teilprojekte[[Teilprojekte]:[Kürzel]],2,FALSE))&gt;0,"Transaktion mehrfach","okay"),"")</f>
        <v>okay</v>
      </c>
      <c r="AS2331" s="10" t="s">
        <v>13058</v>
      </c>
      <c r="AT2331" s="10"/>
    </row>
    <row r="2332" spans="1:46" ht="30" hidden="1" x14ac:dyDescent="0.25">
      <c r="A2332" s="14" t="str">
        <f>IFERROR(IF(BTT[[#This Row],[Lfd Nr. 
(aus konsolidierter Datei)]]&lt;&gt;"",BTT[[#This Row],[Lfd Nr. 
(aus konsolidierter Datei)]],VLOOKUP(aktives_Teilprojekt,Teilprojekte[[Teilprojekte]:[Kürzel]],2,FALSE)&amp;ROW(BTT[[#This Row],[Lfd Nr.
(automatisch)]])-2),"")</f>
        <v>FI2302</v>
      </c>
      <c r="B2332" s="15" t="s">
        <v>14</v>
      </c>
      <c r="C2332" s="15"/>
      <c r="E2332" s="10" t="str">
        <f>IFERROR(IF(NOT(BTT[[#This Row],[Manuelle Änderung des Verantwortliches TP
(Auswahl - bei Bedarf)]]=""),BTT[[#This Row],[Manuelle Änderung des Verantwortliches TP
(Auswahl - bei Bedarf)]],VLOOKUP(BTT[[#This Row],[Hauptprozess
(Pflichtauswahl)]],Hauptprozesse[],3,FALSE)),"")</f>
        <v>FI</v>
      </c>
      <c r="G2332" t="s">
        <v>14328</v>
      </c>
      <c r="H2332" s="10" t="s">
        <v>576</v>
      </c>
      <c r="I2332" t="s">
        <v>4725</v>
      </c>
      <c r="J2332" s="10" t="str">
        <f>IFERROR(VLOOKUP(BTT[[#This Row],[Verwendete Transaktion (Pflichtauswahl)]],Transaktionen[[Transaktionen]:[Langtext]],2,FALSE),"")</f>
        <v>Ändern Kreditor (Zentral)</v>
      </c>
      <c r="V2332" s="10" t="str">
        <f>IFERROR(VLOOKUP(BTT[[#This Row],[Verwendetes Formular
(Auswahl falls relevant)]],Formulare[[Formularbezeichnung]:[Formularname (technisch)]],2,FALSE),"")</f>
        <v/>
      </c>
      <c r="Y2332" s="4" t="s">
        <v>15070</v>
      </c>
      <c r="AK2332" s="10" t="str">
        <f>IF(BTT[[#This Row],[Subprozess
(optionale Auswahl)]]="","okay",IF(VLOOKUP(BTT[[#This Row],[Subprozess
(optionale Auswahl)]],BPML[[Subprozess]:[Zugeordneter Hauptprozess]],3,FALSE)=BTT[[#This Row],[Hauptprozess
(Pflichtauswahl)]],"okay","falscher Subprozess"))</f>
        <v>okay</v>
      </c>
      <c r="AL2332" t="str">
        <f>IF(aktives_Teilprojekt="Master","",IF(BTT[[#This Row],[Verantwortliches TP
(automatisch)]]=VLOOKUP(aktives_Teilprojekt,Teilprojekte[[Teilprojekte]:[Kürzel]],2,FALSE),"okay","Hauptprozess anderes TP"))</f>
        <v>okay</v>
      </c>
      <c r="AM2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2" s="10" t="str">
        <f>IFERROR(IF(BTT[[#This Row],[SAP-Modul
(Pflichtauswahl)]]&lt;&gt;VLOOKUP(BTT[[#This Row],[Verwendete Transaktion (Pflichtauswahl)]],Transaktionen[[Transaktionen]:[Modul]],3,FALSE),"Modul anders","okay"),"")</f>
        <v>Modul anders</v>
      </c>
      <c r="AP2332" s="10" t="str">
        <f>IFERROR(IF(COUNTIFS(BTT[Verwendete Transaktion (Pflichtauswahl)],BTT[[#This Row],[Verwendete Transaktion (Pflichtauswahl)]],BTT[SAP-Modul
(Pflichtauswahl)],"&lt;&gt;"&amp;BTT[[#This Row],[SAP-Modul
(Pflichtauswahl)]])&gt;0,"Modul anders","okay"),"")</f>
        <v>Modul anders</v>
      </c>
      <c r="AQ2332" s="10" t="str">
        <f>IFERROR(IF(COUNTIFS(BTT[Verwendete Transaktion (Pflichtauswahl)],BTT[[#This Row],[Verwendete Transaktion (Pflichtauswahl)]],BTT[Verantwortliches TP
(automatisch)],"&lt;&gt;"&amp;BTT[[#This Row],[Verantwortliches TP
(automatisch)]])&gt;0,"Transaktion mehrfach","okay"),"")</f>
        <v>okay</v>
      </c>
      <c r="AR2332" s="10" t="str">
        <f>IFERROR(IF(COUNTIFS(BTT[Verwendete Transaktion (Pflichtauswahl)],BTT[[#This Row],[Verwendete Transaktion (Pflichtauswahl)]],BTT[Verantwortliches TP
(automatisch)],"&lt;&gt;"&amp;VLOOKUP(aktives_Teilprojekt,Teilprojekte[[Teilprojekte]:[Kürzel]],2,FALSE))&gt;0,"Transaktion mehrfach","okay"),"")</f>
        <v>okay</v>
      </c>
      <c r="AS2332" s="10" t="s">
        <v>13059</v>
      </c>
      <c r="AT2332" s="10"/>
    </row>
    <row r="2333" spans="1:46" ht="30" hidden="1" x14ac:dyDescent="0.25">
      <c r="A2333" s="14" t="str">
        <f>IFERROR(IF(BTT[[#This Row],[Lfd Nr. 
(aus konsolidierter Datei)]]&lt;&gt;"",BTT[[#This Row],[Lfd Nr. 
(aus konsolidierter Datei)]],VLOOKUP(aktives_Teilprojekt,Teilprojekte[[Teilprojekte]:[Kürzel]],2,FALSE)&amp;ROW(BTT[[#This Row],[Lfd Nr.
(automatisch)]])-2),"")</f>
        <v>FI2303</v>
      </c>
      <c r="B2333" s="15" t="s">
        <v>14</v>
      </c>
      <c r="C2333" s="15"/>
      <c r="E2333" s="10" t="str">
        <f>IFERROR(IF(NOT(BTT[[#This Row],[Manuelle Änderung des Verantwortliches TP
(Auswahl - bei Bedarf)]]=""),BTT[[#This Row],[Manuelle Änderung des Verantwortliches TP
(Auswahl - bei Bedarf)]],VLOOKUP(BTT[[#This Row],[Hauptprozess
(Pflichtauswahl)]],Hauptprozesse[],3,FALSE)),"")</f>
        <v>FI</v>
      </c>
      <c r="G2333" t="s">
        <v>14328</v>
      </c>
      <c r="H2333" s="10" t="s">
        <v>576</v>
      </c>
      <c r="I2333" t="s">
        <v>4727</v>
      </c>
      <c r="J2333" s="10" t="str">
        <f>IFERROR(VLOOKUP(BTT[[#This Row],[Verwendete Transaktion (Pflichtauswahl)]],Transaktionen[[Transaktionen]:[Langtext]],2,FALSE),"")</f>
        <v>Anzeigen Kreditor (Zentral)</v>
      </c>
      <c r="V2333" s="10" t="str">
        <f>IFERROR(VLOOKUP(BTT[[#This Row],[Verwendetes Formular
(Auswahl falls relevant)]],Formulare[[Formularbezeichnung]:[Formularname (technisch)]],2,FALSE),"")</f>
        <v/>
      </c>
      <c r="Y2333" s="4" t="s">
        <v>15070</v>
      </c>
      <c r="AK2333" s="10" t="str">
        <f>IF(BTT[[#This Row],[Subprozess
(optionale Auswahl)]]="","okay",IF(VLOOKUP(BTT[[#This Row],[Subprozess
(optionale Auswahl)]],BPML[[Subprozess]:[Zugeordneter Hauptprozess]],3,FALSE)=BTT[[#This Row],[Hauptprozess
(Pflichtauswahl)]],"okay","falscher Subprozess"))</f>
        <v>okay</v>
      </c>
      <c r="AL2333" t="str">
        <f>IF(aktives_Teilprojekt="Master","",IF(BTT[[#This Row],[Verantwortliches TP
(automatisch)]]=VLOOKUP(aktives_Teilprojekt,Teilprojekte[[Teilprojekte]:[Kürzel]],2,FALSE),"okay","Hauptprozess anderes TP"))</f>
        <v>okay</v>
      </c>
      <c r="AM2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3" s="10" t="str">
        <f>IFERROR(IF(BTT[[#This Row],[SAP-Modul
(Pflichtauswahl)]]&lt;&gt;VLOOKUP(BTT[[#This Row],[Verwendete Transaktion (Pflichtauswahl)]],Transaktionen[[Transaktionen]:[Modul]],3,FALSE),"Modul anders","okay"),"")</f>
        <v>Modul anders</v>
      </c>
      <c r="AP2333" s="10" t="str">
        <f>IFERROR(IF(COUNTIFS(BTT[Verwendete Transaktion (Pflichtauswahl)],BTT[[#This Row],[Verwendete Transaktion (Pflichtauswahl)]],BTT[SAP-Modul
(Pflichtauswahl)],"&lt;&gt;"&amp;BTT[[#This Row],[SAP-Modul
(Pflichtauswahl)]])&gt;0,"Modul anders","okay"),"")</f>
        <v>Modul anders</v>
      </c>
      <c r="AQ2333" s="10" t="str">
        <f>IFERROR(IF(COUNTIFS(BTT[Verwendete Transaktion (Pflichtauswahl)],BTT[[#This Row],[Verwendete Transaktion (Pflichtauswahl)]],BTT[Verantwortliches TP
(automatisch)],"&lt;&gt;"&amp;BTT[[#This Row],[Verantwortliches TP
(automatisch)]])&gt;0,"Transaktion mehrfach","okay"),"")</f>
        <v>okay</v>
      </c>
      <c r="AR2333" s="10" t="str">
        <f>IFERROR(IF(COUNTIFS(BTT[Verwendete Transaktion (Pflichtauswahl)],BTT[[#This Row],[Verwendete Transaktion (Pflichtauswahl)]],BTT[Verantwortliches TP
(automatisch)],"&lt;&gt;"&amp;VLOOKUP(aktives_Teilprojekt,Teilprojekte[[Teilprojekte]:[Kürzel]],2,FALSE))&gt;0,"Transaktion mehrfach","okay"),"")</f>
        <v>okay</v>
      </c>
      <c r="AS2333" s="10" t="s">
        <v>13060</v>
      </c>
      <c r="AT2333" s="10"/>
    </row>
    <row r="2334" spans="1:46" ht="30" hidden="1" x14ac:dyDescent="0.25">
      <c r="A2334" s="14" t="str">
        <f>IFERROR(IF(BTT[[#This Row],[Lfd Nr. 
(aus konsolidierter Datei)]]&lt;&gt;"",BTT[[#This Row],[Lfd Nr. 
(aus konsolidierter Datei)]],VLOOKUP(aktives_Teilprojekt,Teilprojekte[[Teilprojekte]:[Kürzel]],2,FALSE)&amp;ROW(BTT[[#This Row],[Lfd Nr.
(automatisch)]])-2),"")</f>
        <v>FI2304</v>
      </c>
      <c r="B2334" s="15" t="s">
        <v>14</v>
      </c>
      <c r="C2334" s="15"/>
      <c r="E2334" s="10" t="str">
        <f>IFERROR(IF(NOT(BTT[[#This Row],[Manuelle Änderung des Verantwortliches TP
(Auswahl - bei Bedarf)]]=""),BTT[[#This Row],[Manuelle Änderung des Verantwortliches TP
(Auswahl - bei Bedarf)]],VLOOKUP(BTT[[#This Row],[Hauptprozess
(Pflichtauswahl)]],Hauptprozesse[],3,FALSE)),"")</f>
        <v>FI</v>
      </c>
      <c r="G2334" t="s">
        <v>14328</v>
      </c>
      <c r="H2334" s="10" t="s">
        <v>576</v>
      </c>
      <c r="I2334" t="s">
        <v>4729</v>
      </c>
      <c r="J2334" s="10" t="str">
        <f>IFERROR(VLOOKUP(BTT[[#This Row],[Verwendete Transaktion (Pflichtauswahl)]],Transaktionen[[Transaktionen]:[Langtext]],2,FALSE),"")</f>
        <v>Änderungen Kreditor (Zentral)</v>
      </c>
      <c r="V2334" s="10" t="str">
        <f>IFERROR(VLOOKUP(BTT[[#This Row],[Verwendetes Formular
(Auswahl falls relevant)]],Formulare[[Formularbezeichnung]:[Formularname (technisch)]],2,FALSE),"")</f>
        <v/>
      </c>
      <c r="Y2334" s="4" t="s">
        <v>15070</v>
      </c>
      <c r="AK2334" s="10" t="str">
        <f>IF(BTT[[#This Row],[Subprozess
(optionale Auswahl)]]="","okay",IF(VLOOKUP(BTT[[#This Row],[Subprozess
(optionale Auswahl)]],BPML[[Subprozess]:[Zugeordneter Hauptprozess]],3,FALSE)=BTT[[#This Row],[Hauptprozess
(Pflichtauswahl)]],"okay","falscher Subprozess"))</f>
        <v>okay</v>
      </c>
      <c r="AL2334" t="str">
        <f>IF(aktives_Teilprojekt="Master","",IF(BTT[[#This Row],[Verantwortliches TP
(automatisch)]]=VLOOKUP(aktives_Teilprojekt,Teilprojekte[[Teilprojekte]:[Kürzel]],2,FALSE),"okay","Hauptprozess anderes TP"))</f>
        <v>okay</v>
      </c>
      <c r="AM2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4" s="10" t="str">
        <f>IFERROR(IF(BTT[[#This Row],[SAP-Modul
(Pflichtauswahl)]]&lt;&gt;VLOOKUP(BTT[[#This Row],[Verwendete Transaktion (Pflichtauswahl)]],Transaktionen[[Transaktionen]:[Modul]],3,FALSE),"Modul anders","okay"),"")</f>
        <v>Modul anders</v>
      </c>
      <c r="AP2334" s="10" t="str">
        <f>IFERROR(IF(COUNTIFS(BTT[Verwendete Transaktion (Pflichtauswahl)],BTT[[#This Row],[Verwendete Transaktion (Pflichtauswahl)]],BTT[SAP-Modul
(Pflichtauswahl)],"&lt;&gt;"&amp;BTT[[#This Row],[SAP-Modul
(Pflichtauswahl)]])&gt;0,"Modul anders","okay"),"")</f>
        <v>Modul anders</v>
      </c>
      <c r="AQ2334" s="10" t="str">
        <f>IFERROR(IF(COUNTIFS(BTT[Verwendete Transaktion (Pflichtauswahl)],BTT[[#This Row],[Verwendete Transaktion (Pflichtauswahl)]],BTT[Verantwortliches TP
(automatisch)],"&lt;&gt;"&amp;BTT[[#This Row],[Verantwortliches TP
(automatisch)]])&gt;0,"Transaktion mehrfach","okay"),"")</f>
        <v>okay</v>
      </c>
      <c r="AR2334" s="10" t="str">
        <f>IFERROR(IF(COUNTIFS(BTT[Verwendete Transaktion (Pflichtauswahl)],BTT[[#This Row],[Verwendete Transaktion (Pflichtauswahl)]],BTT[Verantwortliches TP
(automatisch)],"&lt;&gt;"&amp;VLOOKUP(aktives_Teilprojekt,Teilprojekte[[Teilprojekte]:[Kürzel]],2,FALSE))&gt;0,"Transaktion mehrfach","okay"),"")</f>
        <v>okay</v>
      </c>
      <c r="AS2334" s="10" t="s">
        <v>13061</v>
      </c>
      <c r="AT2334" s="10"/>
    </row>
    <row r="2335" spans="1:46" ht="30" hidden="1" x14ac:dyDescent="0.25">
      <c r="A2335" s="14" t="str">
        <f>IFERROR(IF(BTT[[#This Row],[Lfd Nr. 
(aus konsolidierter Datei)]]&lt;&gt;"",BTT[[#This Row],[Lfd Nr. 
(aus konsolidierter Datei)]],VLOOKUP(aktives_Teilprojekt,Teilprojekte[[Teilprojekte]:[Kürzel]],2,FALSE)&amp;ROW(BTT[[#This Row],[Lfd Nr.
(automatisch)]])-2),"")</f>
        <v>FI2305</v>
      </c>
      <c r="B2335" s="15" t="s">
        <v>14</v>
      </c>
      <c r="C2335" s="15"/>
      <c r="E2335" s="10" t="str">
        <f>IFERROR(IF(NOT(BTT[[#This Row],[Manuelle Änderung des Verantwortliches TP
(Auswahl - bei Bedarf)]]=""),BTT[[#This Row],[Manuelle Änderung des Verantwortliches TP
(Auswahl - bei Bedarf)]],VLOOKUP(BTT[[#This Row],[Hauptprozess
(Pflichtauswahl)]],Hauptprozesse[],3,FALSE)),"")</f>
        <v>FI</v>
      </c>
      <c r="G2335" t="s">
        <v>14328</v>
      </c>
      <c r="H2335" s="10" t="s">
        <v>576</v>
      </c>
      <c r="I2335" t="s">
        <v>4731</v>
      </c>
      <c r="J2335" s="10" t="str">
        <f>IFERROR(VLOOKUP(BTT[[#This Row],[Verwendete Transaktion (Pflichtauswahl)]],Transaktionen[[Transaktionen]:[Langtext]],2,FALSE),"")</f>
        <v>Sperren Kreditor (Zentral)</v>
      </c>
      <c r="V2335" s="10" t="str">
        <f>IFERROR(VLOOKUP(BTT[[#This Row],[Verwendetes Formular
(Auswahl falls relevant)]],Formulare[[Formularbezeichnung]:[Formularname (technisch)]],2,FALSE),"")</f>
        <v/>
      </c>
      <c r="Y2335" s="4" t="s">
        <v>15070</v>
      </c>
      <c r="AK2335" s="10" t="str">
        <f>IF(BTT[[#This Row],[Subprozess
(optionale Auswahl)]]="","okay",IF(VLOOKUP(BTT[[#This Row],[Subprozess
(optionale Auswahl)]],BPML[[Subprozess]:[Zugeordneter Hauptprozess]],3,FALSE)=BTT[[#This Row],[Hauptprozess
(Pflichtauswahl)]],"okay","falscher Subprozess"))</f>
        <v>okay</v>
      </c>
      <c r="AL2335" t="str">
        <f>IF(aktives_Teilprojekt="Master","",IF(BTT[[#This Row],[Verantwortliches TP
(automatisch)]]=VLOOKUP(aktives_Teilprojekt,Teilprojekte[[Teilprojekte]:[Kürzel]],2,FALSE),"okay","Hauptprozess anderes TP"))</f>
        <v>okay</v>
      </c>
      <c r="AM2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5" s="10" t="str">
        <f>IFERROR(IF(BTT[[#This Row],[SAP-Modul
(Pflichtauswahl)]]&lt;&gt;VLOOKUP(BTT[[#This Row],[Verwendete Transaktion (Pflichtauswahl)]],Transaktionen[[Transaktionen]:[Modul]],3,FALSE),"Modul anders","okay"),"")</f>
        <v>Modul anders</v>
      </c>
      <c r="AP2335" s="10" t="str">
        <f>IFERROR(IF(COUNTIFS(BTT[Verwendete Transaktion (Pflichtauswahl)],BTT[[#This Row],[Verwendete Transaktion (Pflichtauswahl)]],BTT[SAP-Modul
(Pflichtauswahl)],"&lt;&gt;"&amp;BTT[[#This Row],[SAP-Modul
(Pflichtauswahl)]])&gt;0,"Modul anders","okay"),"")</f>
        <v>Modul anders</v>
      </c>
      <c r="AQ2335" s="10" t="str">
        <f>IFERROR(IF(COUNTIFS(BTT[Verwendete Transaktion (Pflichtauswahl)],BTT[[#This Row],[Verwendete Transaktion (Pflichtauswahl)]],BTT[Verantwortliches TP
(automatisch)],"&lt;&gt;"&amp;BTT[[#This Row],[Verantwortliches TP
(automatisch)]])&gt;0,"Transaktion mehrfach","okay"),"")</f>
        <v>okay</v>
      </c>
      <c r="AR2335" s="10" t="str">
        <f>IFERROR(IF(COUNTIFS(BTT[Verwendete Transaktion (Pflichtauswahl)],BTT[[#This Row],[Verwendete Transaktion (Pflichtauswahl)]],BTT[Verantwortliches TP
(automatisch)],"&lt;&gt;"&amp;VLOOKUP(aktives_Teilprojekt,Teilprojekte[[Teilprojekte]:[Kürzel]],2,FALSE))&gt;0,"Transaktion mehrfach","okay"),"")</f>
        <v>okay</v>
      </c>
      <c r="AS2335" s="10" t="s">
        <v>13062</v>
      </c>
      <c r="AT2335" s="10"/>
    </row>
    <row r="2336" spans="1:46" ht="30" hidden="1" x14ac:dyDescent="0.25">
      <c r="A2336" s="14" t="str">
        <f>IFERROR(IF(BTT[[#This Row],[Lfd Nr. 
(aus konsolidierter Datei)]]&lt;&gt;"",BTT[[#This Row],[Lfd Nr. 
(aus konsolidierter Datei)]],VLOOKUP(aktives_Teilprojekt,Teilprojekte[[Teilprojekte]:[Kürzel]],2,FALSE)&amp;ROW(BTT[[#This Row],[Lfd Nr.
(automatisch)]])-2),"")</f>
        <v>FI2306</v>
      </c>
      <c r="B2336" s="15" t="s">
        <v>14</v>
      </c>
      <c r="C2336" s="15"/>
      <c r="E2336" s="10" t="str">
        <f>IFERROR(IF(NOT(BTT[[#This Row],[Manuelle Änderung des Verantwortliches TP
(Auswahl - bei Bedarf)]]=""),BTT[[#This Row],[Manuelle Änderung des Verantwortliches TP
(Auswahl - bei Bedarf)]],VLOOKUP(BTT[[#This Row],[Hauptprozess
(Pflichtauswahl)]],Hauptprozesse[],3,FALSE)),"")</f>
        <v>FI</v>
      </c>
      <c r="G2336" t="s">
        <v>14328</v>
      </c>
      <c r="H2336" s="10" t="s">
        <v>576</v>
      </c>
      <c r="I2336" t="s">
        <v>4733</v>
      </c>
      <c r="J2336" s="10" t="str">
        <f>IFERROR(VLOOKUP(BTT[[#This Row],[Verwendete Transaktion (Pflichtauswahl)]],Transaktionen[[Transaktionen]:[Langtext]],2,FALSE),"")</f>
        <v>Löschvormerkung Kreditor (Zentral)</v>
      </c>
      <c r="V2336" s="10" t="str">
        <f>IFERROR(VLOOKUP(BTT[[#This Row],[Verwendetes Formular
(Auswahl falls relevant)]],Formulare[[Formularbezeichnung]:[Formularname (technisch)]],2,FALSE),"")</f>
        <v/>
      </c>
      <c r="Y2336" s="4" t="s">
        <v>15070</v>
      </c>
      <c r="AK2336" s="10" t="str">
        <f>IF(BTT[[#This Row],[Subprozess
(optionale Auswahl)]]="","okay",IF(VLOOKUP(BTT[[#This Row],[Subprozess
(optionale Auswahl)]],BPML[[Subprozess]:[Zugeordneter Hauptprozess]],3,FALSE)=BTT[[#This Row],[Hauptprozess
(Pflichtauswahl)]],"okay","falscher Subprozess"))</f>
        <v>okay</v>
      </c>
      <c r="AL2336" t="str">
        <f>IF(aktives_Teilprojekt="Master","",IF(BTT[[#This Row],[Verantwortliches TP
(automatisch)]]=VLOOKUP(aktives_Teilprojekt,Teilprojekte[[Teilprojekte]:[Kürzel]],2,FALSE),"okay","Hauptprozess anderes TP"))</f>
        <v>okay</v>
      </c>
      <c r="AM2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6" s="10" t="str">
        <f>IFERROR(IF(BTT[[#This Row],[SAP-Modul
(Pflichtauswahl)]]&lt;&gt;VLOOKUP(BTT[[#This Row],[Verwendete Transaktion (Pflichtauswahl)]],Transaktionen[[Transaktionen]:[Modul]],3,FALSE),"Modul anders","okay"),"")</f>
        <v>Modul anders</v>
      </c>
      <c r="AP2336" s="10" t="str">
        <f>IFERROR(IF(COUNTIFS(BTT[Verwendete Transaktion (Pflichtauswahl)],BTT[[#This Row],[Verwendete Transaktion (Pflichtauswahl)]],BTT[SAP-Modul
(Pflichtauswahl)],"&lt;&gt;"&amp;BTT[[#This Row],[SAP-Modul
(Pflichtauswahl)]])&gt;0,"Modul anders","okay"),"")</f>
        <v>Modul anders</v>
      </c>
      <c r="AQ2336" s="10" t="str">
        <f>IFERROR(IF(COUNTIFS(BTT[Verwendete Transaktion (Pflichtauswahl)],BTT[[#This Row],[Verwendete Transaktion (Pflichtauswahl)]],BTT[Verantwortliches TP
(automatisch)],"&lt;&gt;"&amp;BTT[[#This Row],[Verantwortliches TP
(automatisch)]])&gt;0,"Transaktion mehrfach","okay"),"")</f>
        <v>okay</v>
      </c>
      <c r="AR2336" s="10" t="str">
        <f>IFERROR(IF(COUNTIFS(BTT[Verwendete Transaktion (Pflichtauswahl)],BTT[[#This Row],[Verwendete Transaktion (Pflichtauswahl)]],BTT[Verantwortliches TP
(automatisch)],"&lt;&gt;"&amp;VLOOKUP(aktives_Teilprojekt,Teilprojekte[[Teilprojekte]:[Kürzel]],2,FALSE))&gt;0,"Transaktion mehrfach","okay"),"")</f>
        <v>okay</v>
      </c>
      <c r="AS2336" s="10" t="s">
        <v>13063</v>
      </c>
      <c r="AT2336" s="10"/>
    </row>
    <row r="2337" spans="1:46" ht="30" hidden="1" x14ac:dyDescent="0.25">
      <c r="A2337" s="14" t="str">
        <f>IFERROR(IF(BTT[[#This Row],[Lfd Nr. 
(aus konsolidierter Datei)]]&lt;&gt;"",BTT[[#This Row],[Lfd Nr. 
(aus konsolidierter Datei)]],VLOOKUP(aktives_Teilprojekt,Teilprojekte[[Teilprojekte]:[Kürzel]],2,FALSE)&amp;ROW(BTT[[#This Row],[Lfd Nr.
(automatisch)]])-2),"")</f>
        <v>FI2307</v>
      </c>
      <c r="B2337" s="15" t="s">
        <v>14</v>
      </c>
      <c r="C2337" s="15"/>
      <c r="E2337" s="10" t="str">
        <f>IFERROR(IF(NOT(BTT[[#This Row],[Manuelle Änderung des Verantwortliches TP
(Auswahl - bei Bedarf)]]=""),BTT[[#This Row],[Manuelle Änderung des Verantwortliches TP
(Auswahl - bei Bedarf)]],VLOOKUP(BTT[[#This Row],[Hauptprozess
(Pflichtauswahl)]],Hauptprozesse[],3,FALSE)),"")</f>
        <v>FI</v>
      </c>
      <c r="G2337" t="s">
        <v>14328</v>
      </c>
      <c r="H2337" s="10" t="s">
        <v>576</v>
      </c>
      <c r="I2337" t="s">
        <v>4735</v>
      </c>
      <c r="J2337" s="10" t="str">
        <f>IFERROR(VLOOKUP(BTT[[#This Row],[Verwendete Transaktion (Pflichtauswahl)]],Transaktionen[[Transaktionen]:[Langtext]],2,FALSE),"")</f>
        <v>Ändern Kontogruppe Kreditor</v>
      </c>
      <c r="V2337" s="10" t="str">
        <f>IFERROR(VLOOKUP(BTT[[#This Row],[Verwendetes Formular
(Auswahl falls relevant)]],Formulare[[Formularbezeichnung]:[Formularname (technisch)]],2,FALSE),"")</f>
        <v/>
      </c>
      <c r="Y2337" s="4" t="s">
        <v>15070</v>
      </c>
      <c r="AK2337" s="10" t="str">
        <f>IF(BTT[[#This Row],[Subprozess
(optionale Auswahl)]]="","okay",IF(VLOOKUP(BTT[[#This Row],[Subprozess
(optionale Auswahl)]],BPML[[Subprozess]:[Zugeordneter Hauptprozess]],3,FALSE)=BTT[[#This Row],[Hauptprozess
(Pflichtauswahl)]],"okay","falscher Subprozess"))</f>
        <v>okay</v>
      </c>
      <c r="AL2337" t="str">
        <f>IF(aktives_Teilprojekt="Master","",IF(BTT[[#This Row],[Verantwortliches TP
(automatisch)]]=VLOOKUP(aktives_Teilprojekt,Teilprojekte[[Teilprojekte]:[Kürzel]],2,FALSE),"okay","Hauptprozess anderes TP"))</f>
        <v>okay</v>
      </c>
      <c r="AM2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7" s="10" t="str">
        <f>IFERROR(IF(BTT[[#This Row],[SAP-Modul
(Pflichtauswahl)]]&lt;&gt;VLOOKUP(BTT[[#This Row],[Verwendete Transaktion (Pflichtauswahl)]],Transaktionen[[Transaktionen]:[Modul]],3,FALSE),"Modul anders","okay"),"")</f>
        <v>Modul anders</v>
      </c>
      <c r="AP2337" s="10" t="str">
        <f>IFERROR(IF(COUNTIFS(BTT[Verwendete Transaktion (Pflichtauswahl)],BTT[[#This Row],[Verwendete Transaktion (Pflichtauswahl)]],BTT[SAP-Modul
(Pflichtauswahl)],"&lt;&gt;"&amp;BTT[[#This Row],[SAP-Modul
(Pflichtauswahl)]])&gt;0,"Modul anders","okay"),"")</f>
        <v>Modul anders</v>
      </c>
      <c r="AQ2337" s="10" t="str">
        <f>IFERROR(IF(COUNTIFS(BTT[Verwendete Transaktion (Pflichtauswahl)],BTT[[#This Row],[Verwendete Transaktion (Pflichtauswahl)]],BTT[Verantwortliches TP
(automatisch)],"&lt;&gt;"&amp;BTT[[#This Row],[Verantwortliches TP
(automatisch)]])&gt;0,"Transaktion mehrfach","okay"),"")</f>
        <v>okay</v>
      </c>
      <c r="AR2337" s="10" t="str">
        <f>IFERROR(IF(COUNTIFS(BTT[Verwendete Transaktion (Pflichtauswahl)],BTT[[#This Row],[Verwendete Transaktion (Pflichtauswahl)]],BTT[Verantwortliches TP
(automatisch)],"&lt;&gt;"&amp;VLOOKUP(aktives_Teilprojekt,Teilprojekte[[Teilprojekte]:[Kürzel]],2,FALSE))&gt;0,"Transaktion mehrfach","okay"),"")</f>
        <v>okay</v>
      </c>
      <c r="AS2337" s="10" t="s">
        <v>13064</v>
      </c>
      <c r="AT2337" s="10"/>
    </row>
    <row r="2338" spans="1:46" hidden="1" x14ac:dyDescent="0.25">
      <c r="A2338" s="14" t="str">
        <f>IFERROR(IF(BTT[[#This Row],[Lfd Nr. 
(aus konsolidierter Datei)]]&lt;&gt;"",BTT[[#This Row],[Lfd Nr. 
(aus konsolidierter Datei)]],VLOOKUP(aktives_Teilprojekt,Teilprojekte[[Teilprojekte]:[Kürzel]],2,FALSE)&amp;ROW(BTT[[#This Row],[Lfd Nr.
(automatisch)]])-2),"")</f>
        <v>FI2308</v>
      </c>
      <c r="B2338" s="15"/>
      <c r="C2338" s="15"/>
      <c r="E2338" s="10" t="str">
        <f>IFERROR(IF(NOT(BTT[[#This Row],[Manuelle Änderung des Verantwortliches TP
(Auswahl - bei Bedarf)]]=""),BTT[[#This Row],[Manuelle Änderung des Verantwortliches TP
(Auswahl - bei Bedarf)]],VLOOKUP(BTT[[#This Row],[Hauptprozess
(Pflichtauswahl)]],Hauptprozesse[],3,FALSE)),"")</f>
        <v>FI</v>
      </c>
      <c r="F2338" t="s">
        <v>3</v>
      </c>
      <c r="H2338" s="10" t="s">
        <v>576</v>
      </c>
      <c r="I2338" t="s">
        <v>1864</v>
      </c>
      <c r="J2338" s="10" t="str">
        <f>IFERROR(VLOOKUP(BTT[[#This Row],[Verwendete Transaktion (Pflichtauswahl)]],Transaktionen[[Transaktionen]:[Langtext]],2,FALSE),"")</f>
        <v>Verwaltung der TemSe/REGUT-Daten</v>
      </c>
      <c r="V2338" s="10" t="str">
        <f>IFERROR(VLOOKUP(BTT[[#This Row],[Verwendetes Formular
(Auswahl falls relevant)]],Formulare[[Formularbezeichnung]:[Formularname (technisch)]],2,FALSE),"")</f>
        <v/>
      </c>
      <c r="Y2338" s="4" t="s">
        <v>15066</v>
      </c>
      <c r="AK2338" s="10" t="str">
        <f>IF(BTT[[#This Row],[Subprozess
(optionale Auswahl)]]="","okay",IF(VLOOKUP(BTT[[#This Row],[Subprozess
(optionale Auswahl)]],BPML[[Subprozess]:[Zugeordneter Hauptprozess]],3,FALSE)=BTT[[#This Row],[Hauptprozess
(Pflichtauswahl)]],"okay","falscher Subprozess"))</f>
        <v>okay</v>
      </c>
      <c r="AL2338" t="str">
        <f>IF(aktives_Teilprojekt="Master","",IF(BTT[[#This Row],[Verantwortliches TP
(automatisch)]]=VLOOKUP(aktives_Teilprojekt,Teilprojekte[[Teilprojekte]:[Kürzel]],2,FALSE),"okay","Hauptprozess anderes TP"))</f>
        <v>okay</v>
      </c>
      <c r="AM2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8" s="10" t="str">
        <f>IFERROR(IF(BTT[[#This Row],[SAP-Modul
(Pflichtauswahl)]]&lt;&gt;VLOOKUP(BTT[[#This Row],[Verwendete Transaktion (Pflichtauswahl)]],Transaktionen[[Transaktionen]:[Modul]],3,FALSE),"Modul anders","okay"),"")</f>
        <v>Modul anders</v>
      </c>
      <c r="AP2338" s="10" t="str">
        <f>IFERROR(IF(COUNTIFS(BTT[Verwendete Transaktion (Pflichtauswahl)],BTT[[#This Row],[Verwendete Transaktion (Pflichtauswahl)]],BTT[SAP-Modul
(Pflichtauswahl)],"&lt;&gt;"&amp;BTT[[#This Row],[SAP-Modul
(Pflichtauswahl)]])&gt;0,"Modul anders","okay"),"")</f>
        <v>Modul anders</v>
      </c>
      <c r="AQ2338" s="10" t="str">
        <f>IFERROR(IF(COUNTIFS(BTT[Verwendete Transaktion (Pflichtauswahl)],BTT[[#This Row],[Verwendete Transaktion (Pflichtauswahl)]],BTT[Verantwortliches TP
(automatisch)],"&lt;&gt;"&amp;BTT[[#This Row],[Verantwortliches TP
(automatisch)]])&gt;0,"Transaktion mehrfach","okay"),"")</f>
        <v>okay</v>
      </c>
      <c r="AR2338" s="10" t="str">
        <f>IFERROR(IF(COUNTIFS(BTT[Verwendete Transaktion (Pflichtauswahl)],BTT[[#This Row],[Verwendete Transaktion (Pflichtauswahl)]],BTT[Verantwortliches TP
(automatisch)],"&lt;&gt;"&amp;VLOOKUP(aktives_Teilprojekt,Teilprojekte[[Teilprojekte]:[Kürzel]],2,FALSE))&gt;0,"Transaktion mehrfach","okay"),"")</f>
        <v>okay</v>
      </c>
      <c r="AS2338" s="10" t="s">
        <v>13065</v>
      </c>
      <c r="AT2338" s="10"/>
    </row>
    <row r="2339" spans="1:46" hidden="1" x14ac:dyDescent="0.25">
      <c r="A2339" s="14" t="str">
        <f>IFERROR(IF(BTT[[#This Row],[Lfd Nr. 
(aus konsolidierter Datei)]]&lt;&gt;"",BTT[[#This Row],[Lfd Nr. 
(aus konsolidierter Datei)]],VLOOKUP(aktives_Teilprojekt,Teilprojekte[[Teilprojekte]:[Kürzel]],2,FALSE)&amp;ROW(BTT[[#This Row],[Lfd Nr.
(automatisch)]])-2),"")</f>
        <v>FI2309</v>
      </c>
      <c r="B2339" s="15"/>
      <c r="C2339" s="15"/>
      <c r="E2339" s="10" t="str">
        <f>IFERROR(IF(NOT(BTT[[#This Row],[Manuelle Änderung des Verantwortliches TP
(Auswahl - bei Bedarf)]]=""),BTT[[#This Row],[Manuelle Änderung des Verantwortliches TP
(Auswahl - bei Bedarf)]],VLOOKUP(BTT[[#This Row],[Hauptprozess
(Pflichtauswahl)]],Hauptprozesse[],3,FALSE)),"")</f>
        <v>FI</v>
      </c>
      <c r="F2339" t="s">
        <v>3</v>
      </c>
      <c r="H2339" s="10" t="s">
        <v>576</v>
      </c>
      <c r="I2339" t="s">
        <v>2174</v>
      </c>
      <c r="J2339" s="10" t="str">
        <f>IFERROR(VLOOKUP(BTT[[#This Row],[Verwendete Transaktion (Pflichtauswahl)]],Transaktionen[[Transaktionen]:[Langtext]],2,FALSE),"")</f>
        <v>FI-SL: Zulässige Belegarten</v>
      </c>
      <c r="V2339" s="10" t="str">
        <f>IFERROR(VLOOKUP(BTT[[#This Row],[Verwendetes Formular
(Auswahl falls relevant)]],Formulare[[Formularbezeichnung]:[Formularname (technisch)]],2,FALSE),"")</f>
        <v/>
      </c>
      <c r="Y2339" s="4" t="s">
        <v>15066</v>
      </c>
      <c r="AK2339" s="10" t="str">
        <f>IF(BTT[[#This Row],[Subprozess
(optionale Auswahl)]]="","okay",IF(VLOOKUP(BTT[[#This Row],[Subprozess
(optionale Auswahl)]],BPML[[Subprozess]:[Zugeordneter Hauptprozess]],3,FALSE)=BTT[[#This Row],[Hauptprozess
(Pflichtauswahl)]],"okay","falscher Subprozess"))</f>
        <v>okay</v>
      </c>
      <c r="AL2339" t="str">
        <f>IF(aktives_Teilprojekt="Master","",IF(BTT[[#This Row],[Verantwortliches TP
(automatisch)]]=VLOOKUP(aktives_Teilprojekt,Teilprojekte[[Teilprojekte]:[Kürzel]],2,FALSE),"okay","Hauptprozess anderes TP"))</f>
        <v>okay</v>
      </c>
      <c r="AM2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9" s="10" t="str">
        <f>IFERROR(IF(BTT[[#This Row],[SAP-Modul
(Pflichtauswahl)]]&lt;&gt;VLOOKUP(BTT[[#This Row],[Verwendete Transaktion (Pflichtauswahl)]],Transaktionen[[Transaktionen]:[Modul]],3,FALSE),"Modul anders","okay"),"")</f>
        <v>Modul anders</v>
      </c>
      <c r="AP2339" s="10" t="str">
        <f>IFERROR(IF(COUNTIFS(BTT[Verwendete Transaktion (Pflichtauswahl)],BTT[[#This Row],[Verwendete Transaktion (Pflichtauswahl)]],BTT[SAP-Modul
(Pflichtauswahl)],"&lt;&gt;"&amp;BTT[[#This Row],[SAP-Modul
(Pflichtauswahl)]])&gt;0,"Modul anders","okay"),"")</f>
        <v>Modul anders</v>
      </c>
      <c r="AQ2339" s="10" t="str">
        <f>IFERROR(IF(COUNTIFS(BTT[Verwendete Transaktion (Pflichtauswahl)],BTT[[#This Row],[Verwendete Transaktion (Pflichtauswahl)]],BTT[Verantwortliches TP
(automatisch)],"&lt;&gt;"&amp;BTT[[#This Row],[Verantwortliches TP
(automatisch)]])&gt;0,"Transaktion mehrfach","okay"),"")</f>
        <v>okay</v>
      </c>
      <c r="AR2339" s="10" t="str">
        <f>IFERROR(IF(COUNTIFS(BTT[Verwendete Transaktion (Pflichtauswahl)],BTT[[#This Row],[Verwendete Transaktion (Pflichtauswahl)]],BTT[Verantwortliches TP
(automatisch)],"&lt;&gt;"&amp;VLOOKUP(aktives_Teilprojekt,Teilprojekte[[Teilprojekte]:[Kürzel]],2,FALSE))&gt;0,"Transaktion mehrfach","okay"),"")</f>
        <v>okay</v>
      </c>
      <c r="AS2339" s="10" t="s">
        <v>13066</v>
      </c>
      <c r="AT2339" s="10"/>
    </row>
    <row r="2340" spans="1:46" hidden="1" x14ac:dyDescent="0.25">
      <c r="A2340" s="14" t="str">
        <f>IFERROR(IF(BTT[[#This Row],[Lfd Nr. 
(aus konsolidierter Datei)]]&lt;&gt;"",BTT[[#This Row],[Lfd Nr. 
(aus konsolidierter Datei)]],VLOOKUP(aktives_Teilprojekt,Teilprojekte[[Teilprojekte]:[Kürzel]],2,FALSE)&amp;ROW(BTT[[#This Row],[Lfd Nr.
(automatisch)]])-2),"")</f>
        <v>FI2310</v>
      </c>
      <c r="B2340" s="15"/>
      <c r="C2340" s="15"/>
      <c r="E2340" s="10" t="str">
        <f>IFERROR(IF(NOT(BTT[[#This Row],[Manuelle Änderung des Verantwortliches TP
(Auswahl - bei Bedarf)]]=""),BTT[[#This Row],[Manuelle Änderung des Verantwortliches TP
(Auswahl - bei Bedarf)]],VLOOKUP(BTT[[#This Row],[Hauptprozess
(Pflichtauswahl)]],Hauptprozesse[],3,FALSE)),"")</f>
        <v>FI</v>
      </c>
      <c r="F2340" t="s">
        <v>3</v>
      </c>
      <c r="H2340" s="10" t="s">
        <v>576</v>
      </c>
      <c r="I2340" t="s">
        <v>2176</v>
      </c>
      <c r="J2340" s="10" t="str">
        <f>IFERROR(VLOOKUP(BTT[[#This Row],[Verwendete Transaktion (Pflichtauswahl)]],Transaktionen[[Transaktionen]:[Langtext]],2,FALSE),"")</f>
        <v>Summensatzanzeige</v>
      </c>
      <c r="V2340" s="10" t="str">
        <f>IFERROR(VLOOKUP(BTT[[#This Row],[Verwendetes Formular
(Auswahl falls relevant)]],Formulare[[Formularbezeichnung]:[Formularname (technisch)]],2,FALSE),"")</f>
        <v/>
      </c>
      <c r="Y2340" s="4" t="s">
        <v>15066</v>
      </c>
      <c r="AK2340" s="10" t="str">
        <f>IF(BTT[[#This Row],[Subprozess
(optionale Auswahl)]]="","okay",IF(VLOOKUP(BTT[[#This Row],[Subprozess
(optionale Auswahl)]],BPML[[Subprozess]:[Zugeordneter Hauptprozess]],3,FALSE)=BTT[[#This Row],[Hauptprozess
(Pflichtauswahl)]],"okay","falscher Subprozess"))</f>
        <v>okay</v>
      </c>
      <c r="AL2340" t="str">
        <f>IF(aktives_Teilprojekt="Master","",IF(BTT[[#This Row],[Verantwortliches TP
(automatisch)]]=VLOOKUP(aktives_Teilprojekt,Teilprojekte[[Teilprojekte]:[Kürzel]],2,FALSE),"okay","Hauptprozess anderes TP"))</f>
        <v>okay</v>
      </c>
      <c r="AM2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0" s="10" t="str">
        <f>IFERROR(IF(BTT[[#This Row],[SAP-Modul
(Pflichtauswahl)]]&lt;&gt;VLOOKUP(BTT[[#This Row],[Verwendete Transaktion (Pflichtauswahl)]],Transaktionen[[Transaktionen]:[Modul]],3,FALSE),"Modul anders","okay"),"")</f>
        <v>Modul anders</v>
      </c>
      <c r="AP2340" s="10" t="str">
        <f>IFERROR(IF(COUNTIFS(BTT[Verwendete Transaktion (Pflichtauswahl)],BTT[[#This Row],[Verwendete Transaktion (Pflichtauswahl)]],BTT[SAP-Modul
(Pflichtauswahl)],"&lt;&gt;"&amp;BTT[[#This Row],[SAP-Modul
(Pflichtauswahl)]])&gt;0,"Modul anders","okay"),"")</f>
        <v>Modul anders</v>
      </c>
      <c r="AQ2340" s="10" t="str">
        <f>IFERROR(IF(COUNTIFS(BTT[Verwendete Transaktion (Pflichtauswahl)],BTT[[#This Row],[Verwendete Transaktion (Pflichtauswahl)]],BTT[Verantwortliches TP
(automatisch)],"&lt;&gt;"&amp;BTT[[#This Row],[Verantwortliches TP
(automatisch)]])&gt;0,"Transaktion mehrfach","okay"),"")</f>
        <v>okay</v>
      </c>
      <c r="AR2340" s="10" t="str">
        <f>IFERROR(IF(COUNTIFS(BTT[Verwendete Transaktion (Pflichtauswahl)],BTT[[#This Row],[Verwendete Transaktion (Pflichtauswahl)]],BTT[Verantwortliches TP
(automatisch)],"&lt;&gt;"&amp;VLOOKUP(aktives_Teilprojekt,Teilprojekte[[Teilprojekte]:[Kürzel]],2,FALSE))&gt;0,"Transaktion mehrfach","okay"),"")</f>
        <v>okay</v>
      </c>
      <c r="AS2340" s="10" t="s">
        <v>13067</v>
      </c>
      <c r="AT2340" s="10"/>
    </row>
    <row r="2341" spans="1:46" hidden="1" x14ac:dyDescent="0.25">
      <c r="A2341" s="14" t="str">
        <f>IFERROR(IF(BTT[[#This Row],[Lfd Nr. 
(aus konsolidierter Datei)]]&lt;&gt;"",BTT[[#This Row],[Lfd Nr. 
(aus konsolidierter Datei)]],VLOOKUP(aktives_Teilprojekt,Teilprojekte[[Teilprojekte]:[Kürzel]],2,FALSE)&amp;ROW(BTT[[#This Row],[Lfd Nr.
(automatisch)]])-2),"")</f>
        <v>FI2311</v>
      </c>
      <c r="B2341" s="15"/>
      <c r="C2341" s="15"/>
      <c r="E2341" s="10" t="str">
        <f>IFERROR(IF(NOT(BTT[[#This Row],[Manuelle Änderung des Verantwortliches TP
(Auswahl - bei Bedarf)]]=""),BTT[[#This Row],[Manuelle Änderung des Verantwortliches TP
(Auswahl - bei Bedarf)]],VLOOKUP(BTT[[#This Row],[Hauptprozess
(Pflichtauswahl)]],Hauptprozesse[],3,FALSE)),"")</f>
        <v>FI</v>
      </c>
      <c r="F2341" t="s">
        <v>3</v>
      </c>
      <c r="H2341" s="10" t="s">
        <v>576</v>
      </c>
      <c r="I2341" t="s">
        <v>2178</v>
      </c>
      <c r="J2341" s="10" t="str">
        <f>IFERROR(VLOOKUP(BTT[[#This Row],[Verwendete Transaktion (Pflichtauswahl)]],Transaktionen[[Transaktionen]:[Langtext]],2,FALSE),"")</f>
        <v>FI-SL: Lokale Ist-Beleganzeige</v>
      </c>
      <c r="V2341" s="10" t="str">
        <f>IFERROR(VLOOKUP(BTT[[#This Row],[Verwendetes Formular
(Auswahl falls relevant)]],Formulare[[Formularbezeichnung]:[Formularname (technisch)]],2,FALSE),"")</f>
        <v/>
      </c>
      <c r="Y2341" s="4" t="s">
        <v>15066</v>
      </c>
      <c r="AK2341" s="10" t="str">
        <f>IF(BTT[[#This Row],[Subprozess
(optionale Auswahl)]]="","okay",IF(VLOOKUP(BTT[[#This Row],[Subprozess
(optionale Auswahl)]],BPML[[Subprozess]:[Zugeordneter Hauptprozess]],3,FALSE)=BTT[[#This Row],[Hauptprozess
(Pflichtauswahl)]],"okay","falscher Subprozess"))</f>
        <v>okay</v>
      </c>
      <c r="AL2341" t="str">
        <f>IF(aktives_Teilprojekt="Master","",IF(BTT[[#This Row],[Verantwortliches TP
(automatisch)]]=VLOOKUP(aktives_Teilprojekt,Teilprojekte[[Teilprojekte]:[Kürzel]],2,FALSE),"okay","Hauptprozess anderes TP"))</f>
        <v>okay</v>
      </c>
      <c r="AM2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1" s="10" t="str">
        <f>IFERROR(IF(BTT[[#This Row],[SAP-Modul
(Pflichtauswahl)]]&lt;&gt;VLOOKUP(BTT[[#This Row],[Verwendete Transaktion (Pflichtauswahl)]],Transaktionen[[Transaktionen]:[Modul]],3,FALSE),"Modul anders","okay"),"")</f>
        <v>Modul anders</v>
      </c>
      <c r="AP2341" s="10" t="str">
        <f>IFERROR(IF(COUNTIFS(BTT[Verwendete Transaktion (Pflichtauswahl)],BTT[[#This Row],[Verwendete Transaktion (Pflichtauswahl)]],BTT[SAP-Modul
(Pflichtauswahl)],"&lt;&gt;"&amp;BTT[[#This Row],[SAP-Modul
(Pflichtauswahl)]])&gt;0,"Modul anders","okay"),"")</f>
        <v>Modul anders</v>
      </c>
      <c r="AQ2341" s="10" t="str">
        <f>IFERROR(IF(COUNTIFS(BTT[Verwendete Transaktion (Pflichtauswahl)],BTT[[#This Row],[Verwendete Transaktion (Pflichtauswahl)]],BTT[Verantwortliches TP
(automatisch)],"&lt;&gt;"&amp;BTT[[#This Row],[Verantwortliches TP
(automatisch)]])&gt;0,"Transaktion mehrfach","okay"),"")</f>
        <v>okay</v>
      </c>
      <c r="AR2341" s="10" t="str">
        <f>IFERROR(IF(COUNTIFS(BTT[Verwendete Transaktion (Pflichtauswahl)],BTT[[#This Row],[Verwendete Transaktion (Pflichtauswahl)]],BTT[Verantwortliches TP
(automatisch)],"&lt;&gt;"&amp;VLOOKUP(aktives_Teilprojekt,Teilprojekte[[Teilprojekte]:[Kürzel]],2,FALSE))&gt;0,"Transaktion mehrfach","okay"),"")</f>
        <v>okay</v>
      </c>
      <c r="AS2341" s="10" t="s">
        <v>13068</v>
      </c>
      <c r="AT2341" s="10"/>
    </row>
    <row r="2342" spans="1:46" hidden="1" x14ac:dyDescent="0.25">
      <c r="A2342" s="14" t="str">
        <f>IFERROR(IF(BTT[[#This Row],[Lfd Nr. 
(aus konsolidierter Datei)]]&lt;&gt;"",BTT[[#This Row],[Lfd Nr. 
(aus konsolidierter Datei)]],VLOOKUP(aktives_Teilprojekt,Teilprojekte[[Teilprojekte]:[Kürzel]],2,FALSE)&amp;ROW(BTT[[#This Row],[Lfd Nr.
(automatisch)]])-2),"")</f>
        <v>FI2312</v>
      </c>
      <c r="B2342" s="15"/>
      <c r="C2342" s="15"/>
      <c r="E2342" s="10" t="str">
        <f>IFERROR(IF(NOT(BTT[[#This Row],[Manuelle Änderung des Verantwortliches TP
(Auswahl - bei Bedarf)]]=""),BTT[[#This Row],[Manuelle Änderung des Verantwortliches TP
(Auswahl - bei Bedarf)]],VLOOKUP(BTT[[#This Row],[Hauptprozess
(Pflichtauswahl)]],Hauptprozesse[],3,FALSE)),"")</f>
        <v>FI</v>
      </c>
      <c r="F2342" t="s">
        <v>3</v>
      </c>
      <c r="H2342" s="10" t="s">
        <v>576</v>
      </c>
      <c r="I2342" t="s">
        <v>2180</v>
      </c>
      <c r="J2342" s="10" t="str">
        <f>IFERROR(VLOOKUP(BTT[[#This Row],[Verwendete Transaktion (Pflichtauswahl)]],Transaktionen[[Transaktionen]:[Langtext]],2,FALSE),"")</f>
        <v>Validierungsbearbeitung</v>
      </c>
      <c r="V2342" s="10" t="str">
        <f>IFERROR(VLOOKUP(BTT[[#This Row],[Verwendetes Formular
(Auswahl falls relevant)]],Formulare[[Formularbezeichnung]:[Formularname (technisch)]],2,FALSE),"")</f>
        <v/>
      </c>
      <c r="Y2342" s="4" t="s">
        <v>15066</v>
      </c>
      <c r="AK2342" s="10" t="str">
        <f>IF(BTT[[#This Row],[Subprozess
(optionale Auswahl)]]="","okay",IF(VLOOKUP(BTT[[#This Row],[Subprozess
(optionale Auswahl)]],BPML[[Subprozess]:[Zugeordneter Hauptprozess]],3,FALSE)=BTT[[#This Row],[Hauptprozess
(Pflichtauswahl)]],"okay","falscher Subprozess"))</f>
        <v>okay</v>
      </c>
      <c r="AL2342" t="str">
        <f>IF(aktives_Teilprojekt="Master","",IF(BTT[[#This Row],[Verantwortliches TP
(automatisch)]]=VLOOKUP(aktives_Teilprojekt,Teilprojekte[[Teilprojekte]:[Kürzel]],2,FALSE),"okay","Hauptprozess anderes TP"))</f>
        <v>okay</v>
      </c>
      <c r="AM2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2" s="10" t="str">
        <f>IFERROR(IF(BTT[[#This Row],[SAP-Modul
(Pflichtauswahl)]]&lt;&gt;VLOOKUP(BTT[[#This Row],[Verwendete Transaktion (Pflichtauswahl)]],Transaktionen[[Transaktionen]:[Modul]],3,FALSE),"Modul anders","okay"),"")</f>
        <v>Modul anders</v>
      </c>
      <c r="AP2342" s="10" t="str">
        <f>IFERROR(IF(COUNTIFS(BTT[Verwendete Transaktion (Pflichtauswahl)],BTT[[#This Row],[Verwendete Transaktion (Pflichtauswahl)]],BTT[SAP-Modul
(Pflichtauswahl)],"&lt;&gt;"&amp;BTT[[#This Row],[SAP-Modul
(Pflichtauswahl)]])&gt;0,"Modul anders","okay"),"")</f>
        <v>Modul anders</v>
      </c>
      <c r="AQ2342" s="10" t="str">
        <f>IFERROR(IF(COUNTIFS(BTT[Verwendete Transaktion (Pflichtauswahl)],BTT[[#This Row],[Verwendete Transaktion (Pflichtauswahl)]],BTT[Verantwortliches TP
(automatisch)],"&lt;&gt;"&amp;BTT[[#This Row],[Verantwortliches TP
(automatisch)]])&gt;0,"Transaktion mehrfach","okay"),"")</f>
        <v>okay</v>
      </c>
      <c r="AR2342" s="10" t="str">
        <f>IFERROR(IF(COUNTIFS(BTT[Verwendete Transaktion (Pflichtauswahl)],BTT[[#This Row],[Verwendete Transaktion (Pflichtauswahl)]],BTT[Verantwortliches TP
(automatisch)],"&lt;&gt;"&amp;VLOOKUP(aktives_Teilprojekt,Teilprojekte[[Teilprojekte]:[Kürzel]],2,FALSE))&gt;0,"Transaktion mehrfach","okay"),"")</f>
        <v>okay</v>
      </c>
      <c r="AS2342" s="10" t="s">
        <v>13069</v>
      </c>
      <c r="AT2342" s="10"/>
    </row>
    <row r="2343" spans="1:46" hidden="1" x14ac:dyDescent="0.25">
      <c r="A2343" s="14" t="str">
        <f>IFERROR(IF(BTT[[#This Row],[Lfd Nr. 
(aus konsolidierter Datei)]]&lt;&gt;"",BTT[[#This Row],[Lfd Nr. 
(aus konsolidierter Datei)]],VLOOKUP(aktives_Teilprojekt,Teilprojekte[[Teilprojekte]:[Kürzel]],2,FALSE)&amp;ROW(BTT[[#This Row],[Lfd Nr.
(automatisch)]])-2),"")</f>
        <v>FI2313</v>
      </c>
      <c r="B2343" s="15"/>
      <c r="C2343" s="15"/>
      <c r="E2343" s="10" t="str">
        <f>IFERROR(IF(NOT(BTT[[#This Row],[Manuelle Änderung des Verantwortliches TP
(Auswahl - bei Bedarf)]]=""),BTT[[#This Row],[Manuelle Änderung des Verantwortliches TP
(Auswahl - bei Bedarf)]],VLOOKUP(BTT[[#This Row],[Hauptprozess
(Pflichtauswahl)]],Hauptprozesse[],3,FALSE)),"")</f>
        <v>FI</v>
      </c>
      <c r="F2343" t="s">
        <v>3</v>
      </c>
      <c r="H2343" s="10" t="s">
        <v>576</v>
      </c>
      <c r="I2343" t="s">
        <v>6936</v>
      </c>
      <c r="J2343" s="10" t="str">
        <f>IFERROR(VLOOKUP(BTT[[#This Row],[Verwendete Transaktion (Pflichtauswahl)]],Transaktionen[[Transaktionen]:[Langtext]],2,FALSE),"")</f>
        <v>Substitutionsbearbeitung</v>
      </c>
      <c r="V2343" s="10" t="str">
        <f>IFERROR(VLOOKUP(BTT[[#This Row],[Verwendetes Formular
(Auswahl falls relevant)]],Formulare[[Formularbezeichnung]:[Formularname (technisch)]],2,FALSE),"")</f>
        <v/>
      </c>
      <c r="Y2343" s="4" t="s">
        <v>15066</v>
      </c>
      <c r="AK2343" s="10" t="str">
        <f>IF(BTT[[#This Row],[Subprozess
(optionale Auswahl)]]="","okay",IF(VLOOKUP(BTT[[#This Row],[Subprozess
(optionale Auswahl)]],BPML[[Subprozess]:[Zugeordneter Hauptprozess]],3,FALSE)=BTT[[#This Row],[Hauptprozess
(Pflichtauswahl)]],"okay","falscher Subprozess"))</f>
        <v>okay</v>
      </c>
      <c r="AL2343" t="str">
        <f>IF(aktives_Teilprojekt="Master","",IF(BTT[[#This Row],[Verantwortliches TP
(automatisch)]]=VLOOKUP(aktives_Teilprojekt,Teilprojekte[[Teilprojekte]:[Kürzel]],2,FALSE),"okay","Hauptprozess anderes TP"))</f>
        <v>okay</v>
      </c>
      <c r="AM2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3" s="10" t="str">
        <f>IFERROR(IF(BTT[[#This Row],[SAP-Modul
(Pflichtauswahl)]]&lt;&gt;VLOOKUP(BTT[[#This Row],[Verwendete Transaktion (Pflichtauswahl)]],Transaktionen[[Transaktionen]:[Modul]],3,FALSE),"Modul anders","okay"),"")</f>
        <v>Modul anders</v>
      </c>
      <c r="AP2343" s="10" t="str">
        <f>IFERROR(IF(COUNTIFS(BTT[Verwendete Transaktion (Pflichtauswahl)],BTT[[#This Row],[Verwendete Transaktion (Pflichtauswahl)]],BTT[SAP-Modul
(Pflichtauswahl)],"&lt;&gt;"&amp;BTT[[#This Row],[SAP-Modul
(Pflichtauswahl)]])&gt;0,"Modul anders","okay"),"")</f>
        <v>Modul anders</v>
      </c>
      <c r="AQ2343" s="10" t="str">
        <f>IFERROR(IF(COUNTIFS(BTT[Verwendete Transaktion (Pflichtauswahl)],BTT[[#This Row],[Verwendete Transaktion (Pflichtauswahl)]],BTT[Verantwortliches TP
(automatisch)],"&lt;&gt;"&amp;BTT[[#This Row],[Verantwortliches TP
(automatisch)]])&gt;0,"Transaktion mehrfach","okay"),"")</f>
        <v>okay</v>
      </c>
      <c r="AR2343" s="10" t="str">
        <f>IFERROR(IF(COUNTIFS(BTT[Verwendete Transaktion (Pflichtauswahl)],BTT[[#This Row],[Verwendete Transaktion (Pflichtauswahl)]],BTT[Verantwortliches TP
(automatisch)],"&lt;&gt;"&amp;VLOOKUP(aktives_Teilprojekt,Teilprojekte[[Teilprojekte]:[Kürzel]],2,FALSE))&gt;0,"Transaktion mehrfach","okay"),"")</f>
        <v>okay</v>
      </c>
      <c r="AS2343" s="10" t="s">
        <v>13070</v>
      </c>
      <c r="AT2343" s="10"/>
    </row>
    <row r="2344" spans="1:46" hidden="1" x14ac:dyDescent="0.25">
      <c r="A2344" s="14" t="str">
        <f>IFERROR(IF(BTT[[#This Row],[Lfd Nr. 
(aus konsolidierter Datei)]]&lt;&gt;"",BTT[[#This Row],[Lfd Nr. 
(aus konsolidierter Datei)]],VLOOKUP(aktives_Teilprojekt,Teilprojekte[[Teilprojekte]:[Kürzel]],2,FALSE)&amp;ROW(BTT[[#This Row],[Lfd Nr.
(automatisch)]])-2),"")</f>
        <v>FI2314</v>
      </c>
      <c r="B2344" s="15"/>
      <c r="C2344" s="15"/>
      <c r="E2344" s="10" t="str">
        <f>IFERROR(IF(NOT(BTT[[#This Row],[Manuelle Änderung des Verantwortliches TP
(Auswahl - bei Bedarf)]]=""),BTT[[#This Row],[Manuelle Änderung des Verantwortliches TP
(Auswahl - bei Bedarf)]],VLOOKUP(BTT[[#This Row],[Hauptprozess
(Pflichtauswahl)]],Hauptprozesse[],3,FALSE)),"")</f>
        <v>FI</v>
      </c>
      <c r="F2344" t="s">
        <v>3</v>
      </c>
      <c r="H2344" s="10" t="s">
        <v>576</v>
      </c>
      <c r="I2344" t="s">
        <v>9200</v>
      </c>
      <c r="J2344" s="10" t="str">
        <f>IFERROR(VLOOKUP(BTT[[#This Row],[Verwendete Transaktion (Pflichtauswahl)]],Transaktionen[[Transaktionen]:[Langtext]],2,FALSE),"")</f>
        <v>Garantietypen</v>
      </c>
      <c r="V2344" s="10" t="str">
        <f>IFERROR(VLOOKUP(BTT[[#This Row],[Verwendetes Formular
(Auswahl falls relevant)]],Formulare[[Formularbezeichnung]:[Formularname (technisch)]],2,FALSE),"")</f>
        <v/>
      </c>
      <c r="Y2344" s="4" t="s">
        <v>15066</v>
      </c>
      <c r="AK2344" s="10" t="str">
        <f>IF(BTT[[#This Row],[Subprozess
(optionale Auswahl)]]="","okay",IF(VLOOKUP(BTT[[#This Row],[Subprozess
(optionale Auswahl)]],BPML[[Subprozess]:[Zugeordneter Hauptprozess]],3,FALSE)=BTT[[#This Row],[Hauptprozess
(Pflichtauswahl)]],"okay","falscher Subprozess"))</f>
        <v>okay</v>
      </c>
      <c r="AL2344" t="str">
        <f>IF(aktives_Teilprojekt="Master","",IF(BTT[[#This Row],[Verantwortliches TP
(automatisch)]]=VLOOKUP(aktives_Teilprojekt,Teilprojekte[[Teilprojekte]:[Kürzel]],2,FALSE),"okay","Hauptprozess anderes TP"))</f>
        <v>okay</v>
      </c>
      <c r="AM2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4" s="10" t="str">
        <f>IFERROR(IF(BTT[[#This Row],[SAP-Modul
(Pflichtauswahl)]]&lt;&gt;VLOOKUP(BTT[[#This Row],[Verwendete Transaktion (Pflichtauswahl)]],Transaktionen[[Transaktionen]:[Modul]],3,FALSE),"Modul anders","okay"),"")</f>
        <v>Modul anders</v>
      </c>
      <c r="AP2344" s="10" t="str">
        <f>IFERROR(IF(COUNTIFS(BTT[Verwendete Transaktion (Pflichtauswahl)],BTT[[#This Row],[Verwendete Transaktion (Pflichtauswahl)]],BTT[SAP-Modul
(Pflichtauswahl)],"&lt;&gt;"&amp;BTT[[#This Row],[SAP-Modul
(Pflichtauswahl)]])&gt;0,"Modul anders","okay"),"")</f>
        <v>Modul anders</v>
      </c>
      <c r="AQ2344" s="10" t="str">
        <f>IFERROR(IF(COUNTIFS(BTT[Verwendete Transaktion (Pflichtauswahl)],BTT[[#This Row],[Verwendete Transaktion (Pflichtauswahl)]],BTT[Verantwortliches TP
(automatisch)],"&lt;&gt;"&amp;BTT[[#This Row],[Verantwortliches TP
(automatisch)]])&gt;0,"Transaktion mehrfach","okay"),"")</f>
        <v>okay</v>
      </c>
      <c r="AR2344" s="10" t="str">
        <f>IFERROR(IF(COUNTIFS(BTT[Verwendete Transaktion (Pflichtauswahl)],BTT[[#This Row],[Verwendete Transaktion (Pflichtauswahl)]],BTT[Verantwortliches TP
(automatisch)],"&lt;&gt;"&amp;VLOOKUP(aktives_Teilprojekt,Teilprojekte[[Teilprojekte]:[Kürzel]],2,FALSE))&gt;0,"Transaktion mehrfach","okay"),"")</f>
        <v>okay</v>
      </c>
      <c r="AS2344" s="10" t="s">
        <v>13071</v>
      </c>
      <c r="AT2344" s="10"/>
    </row>
    <row r="2345" spans="1:46" hidden="1" x14ac:dyDescent="0.25">
      <c r="A2345" s="14" t="str">
        <f>IFERROR(IF(BTT[[#This Row],[Lfd Nr. 
(aus konsolidierter Datei)]]&lt;&gt;"",BTT[[#This Row],[Lfd Nr. 
(aus konsolidierter Datei)]],VLOOKUP(aktives_Teilprojekt,Teilprojekte[[Teilprojekte]:[Kürzel]],2,FALSE)&amp;ROW(BTT[[#This Row],[Lfd Nr.
(automatisch)]])-2),"")</f>
        <v>FI2315</v>
      </c>
      <c r="B2345" s="15"/>
      <c r="C2345" s="15"/>
      <c r="E2345" s="10" t="str">
        <f>IFERROR(IF(NOT(BTT[[#This Row],[Manuelle Änderung des Verantwortliches TP
(Auswahl - bei Bedarf)]]=""),BTT[[#This Row],[Manuelle Änderung des Verantwortliches TP
(Auswahl - bei Bedarf)]],VLOOKUP(BTT[[#This Row],[Hauptprozess
(Pflichtauswahl)]],Hauptprozesse[],3,FALSE)),"")</f>
        <v>FI</v>
      </c>
      <c r="F2345" t="s">
        <v>3</v>
      </c>
      <c r="H2345" s="10" t="s">
        <v>576</v>
      </c>
      <c r="I2345" t="s">
        <v>9202</v>
      </c>
      <c r="J2345" s="10" t="str">
        <f>IFERROR(VLOOKUP(BTT[[#This Row],[Verwendete Transaktion (Pflichtauswahl)]],Transaktionen[[Transaktionen]:[Langtext]],2,FALSE),"")</f>
        <v>Garantiezählertypen</v>
      </c>
      <c r="V2345" s="10" t="str">
        <f>IFERROR(VLOOKUP(BTT[[#This Row],[Verwendetes Formular
(Auswahl falls relevant)]],Formulare[[Formularbezeichnung]:[Formularname (technisch)]],2,FALSE),"")</f>
        <v/>
      </c>
      <c r="Y2345" s="4" t="s">
        <v>15066</v>
      </c>
      <c r="AK2345" s="10" t="str">
        <f>IF(BTT[[#This Row],[Subprozess
(optionale Auswahl)]]="","okay",IF(VLOOKUP(BTT[[#This Row],[Subprozess
(optionale Auswahl)]],BPML[[Subprozess]:[Zugeordneter Hauptprozess]],3,FALSE)=BTT[[#This Row],[Hauptprozess
(Pflichtauswahl)]],"okay","falscher Subprozess"))</f>
        <v>okay</v>
      </c>
      <c r="AL2345" t="str">
        <f>IF(aktives_Teilprojekt="Master","",IF(BTT[[#This Row],[Verantwortliches TP
(automatisch)]]=VLOOKUP(aktives_Teilprojekt,Teilprojekte[[Teilprojekte]:[Kürzel]],2,FALSE),"okay","Hauptprozess anderes TP"))</f>
        <v>okay</v>
      </c>
      <c r="AM2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5" s="10" t="str">
        <f>IFERROR(IF(BTT[[#This Row],[SAP-Modul
(Pflichtauswahl)]]&lt;&gt;VLOOKUP(BTT[[#This Row],[Verwendete Transaktion (Pflichtauswahl)]],Transaktionen[[Transaktionen]:[Modul]],3,FALSE),"Modul anders","okay"),"")</f>
        <v>Modul anders</v>
      </c>
      <c r="AP2345" s="10" t="str">
        <f>IFERROR(IF(COUNTIFS(BTT[Verwendete Transaktion (Pflichtauswahl)],BTT[[#This Row],[Verwendete Transaktion (Pflichtauswahl)]],BTT[SAP-Modul
(Pflichtauswahl)],"&lt;&gt;"&amp;BTT[[#This Row],[SAP-Modul
(Pflichtauswahl)]])&gt;0,"Modul anders","okay"),"")</f>
        <v>Modul anders</v>
      </c>
      <c r="AQ2345" s="10" t="str">
        <f>IFERROR(IF(COUNTIFS(BTT[Verwendete Transaktion (Pflichtauswahl)],BTT[[#This Row],[Verwendete Transaktion (Pflichtauswahl)]],BTT[Verantwortliches TP
(automatisch)],"&lt;&gt;"&amp;BTT[[#This Row],[Verantwortliches TP
(automatisch)]])&gt;0,"Transaktion mehrfach","okay"),"")</f>
        <v>okay</v>
      </c>
      <c r="AR2345" s="10" t="str">
        <f>IFERROR(IF(COUNTIFS(BTT[Verwendete Transaktion (Pflichtauswahl)],BTT[[#This Row],[Verwendete Transaktion (Pflichtauswahl)]],BTT[Verantwortliches TP
(automatisch)],"&lt;&gt;"&amp;VLOOKUP(aktives_Teilprojekt,Teilprojekte[[Teilprojekte]:[Kürzel]],2,FALSE))&gt;0,"Transaktion mehrfach","okay"),"")</f>
        <v>okay</v>
      </c>
      <c r="AS2345" s="10" t="s">
        <v>13072</v>
      </c>
      <c r="AT2345" s="10"/>
    </row>
    <row r="2346" spans="1:46" hidden="1" x14ac:dyDescent="0.25">
      <c r="A2346" s="14" t="str">
        <f>IFERROR(IF(BTT[[#This Row],[Lfd Nr. 
(aus konsolidierter Datei)]]&lt;&gt;"",BTT[[#This Row],[Lfd Nr. 
(aus konsolidierter Datei)]],VLOOKUP(aktives_Teilprojekt,Teilprojekte[[Teilprojekte]:[Kürzel]],2,FALSE)&amp;ROW(BTT[[#This Row],[Lfd Nr.
(automatisch)]])-2),"")</f>
        <v>FI2316</v>
      </c>
      <c r="B2346" s="15"/>
      <c r="C2346" s="15"/>
      <c r="E2346" s="10" t="str">
        <f>IFERROR(IF(NOT(BTT[[#This Row],[Manuelle Änderung des Verantwortliches TP
(Auswahl - bei Bedarf)]]=""),BTT[[#This Row],[Manuelle Änderung des Verantwortliches TP
(Auswahl - bei Bedarf)]],VLOOKUP(BTT[[#This Row],[Hauptprozess
(Pflichtauswahl)]],Hauptprozesse[],3,FALSE)),"")</f>
        <v>FI</v>
      </c>
      <c r="F2346" t="s">
        <v>3</v>
      </c>
      <c r="H2346" s="10" t="s">
        <v>576</v>
      </c>
      <c r="I2346" t="s">
        <v>2182</v>
      </c>
      <c r="J2346" s="10" t="str">
        <f>IFERROR(VLOOKUP(BTT[[#This Row],[Verwendete Transaktion (Pflichtauswahl)]],Transaktionen[[Transaktionen]:[Langtext]],2,FALSE),"")</f>
        <v>Anzeigen Bericht</v>
      </c>
      <c r="V2346" s="10" t="str">
        <f>IFERROR(VLOOKUP(BTT[[#This Row],[Verwendetes Formular
(Auswahl falls relevant)]],Formulare[[Formularbezeichnung]:[Formularname (technisch)]],2,FALSE),"")</f>
        <v/>
      </c>
      <c r="Y2346" s="4" t="s">
        <v>15066</v>
      </c>
      <c r="AK2346" s="10" t="str">
        <f>IF(BTT[[#This Row],[Subprozess
(optionale Auswahl)]]="","okay",IF(VLOOKUP(BTT[[#This Row],[Subprozess
(optionale Auswahl)]],BPML[[Subprozess]:[Zugeordneter Hauptprozess]],3,FALSE)=BTT[[#This Row],[Hauptprozess
(Pflichtauswahl)]],"okay","falscher Subprozess"))</f>
        <v>okay</v>
      </c>
      <c r="AL2346" t="str">
        <f>IF(aktives_Teilprojekt="Master","",IF(BTT[[#This Row],[Verantwortliches TP
(automatisch)]]=VLOOKUP(aktives_Teilprojekt,Teilprojekte[[Teilprojekte]:[Kürzel]],2,FALSE),"okay","Hauptprozess anderes TP"))</f>
        <v>okay</v>
      </c>
      <c r="AM2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6" s="10" t="str">
        <f>IFERROR(IF(BTT[[#This Row],[SAP-Modul
(Pflichtauswahl)]]&lt;&gt;VLOOKUP(BTT[[#This Row],[Verwendete Transaktion (Pflichtauswahl)]],Transaktionen[[Transaktionen]:[Modul]],3,FALSE),"Modul anders","okay"),"")</f>
        <v>Modul anders</v>
      </c>
      <c r="AP2346" s="10" t="str">
        <f>IFERROR(IF(COUNTIFS(BTT[Verwendete Transaktion (Pflichtauswahl)],BTT[[#This Row],[Verwendete Transaktion (Pflichtauswahl)]],BTT[SAP-Modul
(Pflichtauswahl)],"&lt;&gt;"&amp;BTT[[#This Row],[SAP-Modul
(Pflichtauswahl)]])&gt;0,"Modul anders","okay"),"")</f>
        <v>Modul anders</v>
      </c>
      <c r="AQ2346" s="10" t="str">
        <f>IFERROR(IF(COUNTIFS(BTT[Verwendete Transaktion (Pflichtauswahl)],BTT[[#This Row],[Verwendete Transaktion (Pflichtauswahl)]],BTT[Verantwortliches TP
(automatisch)],"&lt;&gt;"&amp;BTT[[#This Row],[Verantwortliches TP
(automatisch)]])&gt;0,"Transaktion mehrfach","okay"),"")</f>
        <v>okay</v>
      </c>
      <c r="AR2346" s="10" t="str">
        <f>IFERROR(IF(COUNTIFS(BTT[Verwendete Transaktion (Pflichtauswahl)],BTT[[#This Row],[Verwendete Transaktion (Pflichtauswahl)]],BTT[Verantwortliches TP
(automatisch)],"&lt;&gt;"&amp;VLOOKUP(aktives_Teilprojekt,Teilprojekte[[Teilprojekte]:[Kürzel]],2,FALSE))&gt;0,"Transaktion mehrfach","okay"),"")</f>
        <v>okay</v>
      </c>
      <c r="AS2346" s="10" t="s">
        <v>13073</v>
      </c>
      <c r="AT2346" s="10"/>
    </row>
    <row r="2347" spans="1:46" hidden="1" x14ac:dyDescent="0.25">
      <c r="A2347" s="14" t="str">
        <f>IFERROR(IF(BTT[[#This Row],[Lfd Nr. 
(aus konsolidierter Datei)]]&lt;&gt;"",BTT[[#This Row],[Lfd Nr. 
(aus konsolidierter Datei)]],VLOOKUP(aktives_Teilprojekt,Teilprojekte[[Teilprojekte]:[Kürzel]],2,FALSE)&amp;ROW(BTT[[#This Row],[Lfd Nr.
(automatisch)]])-2),"")</f>
        <v>FI2317</v>
      </c>
      <c r="B2347" s="15"/>
      <c r="C2347" s="15"/>
      <c r="E2347" s="10" t="str">
        <f>IFERROR(IF(NOT(BTT[[#This Row],[Manuelle Änderung des Verantwortliches TP
(Auswahl - bei Bedarf)]]=""),BTT[[#This Row],[Manuelle Änderung des Verantwortliches TP
(Auswahl - bei Bedarf)]],VLOOKUP(BTT[[#This Row],[Hauptprozess
(Pflichtauswahl)]],Hauptprozesse[],3,FALSE)),"")</f>
        <v>FI</v>
      </c>
      <c r="F2347" t="s">
        <v>3</v>
      </c>
      <c r="H2347" s="10" t="s">
        <v>576</v>
      </c>
      <c r="I2347" t="s">
        <v>6941</v>
      </c>
      <c r="J2347" s="10" t="str">
        <f>IFERROR(VLOOKUP(BTT[[#This Row],[Verwendete Transaktion (Pflichtauswahl)]],Transaktionen[[Transaktionen]:[Langtext]],2,FALSE),"")</f>
        <v>Ändern Berichtsgruppe</v>
      </c>
      <c r="V2347" s="10" t="str">
        <f>IFERROR(VLOOKUP(BTT[[#This Row],[Verwendetes Formular
(Auswahl falls relevant)]],Formulare[[Formularbezeichnung]:[Formularname (technisch)]],2,FALSE),"")</f>
        <v/>
      </c>
      <c r="Y2347" s="4" t="s">
        <v>15066</v>
      </c>
      <c r="AK2347" s="10" t="str">
        <f>IF(BTT[[#This Row],[Subprozess
(optionale Auswahl)]]="","okay",IF(VLOOKUP(BTT[[#This Row],[Subprozess
(optionale Auswahl)]],BPML[[Subprozess]:[Zugeordneter Hauptprozess]],3,FALSE)=BTT[[#This Row],[Hauptprozess
(Pflichtauswahl)]],"okay","falscher Subprozess"))</f>
        <v>okay</v>
      </c>
      <c r="AL2347" t="str">
        <f>IF(aktives_Teilprojekt="Master","",IF(BTT[[#This Row],[Verantwortliches TP
(automatisch)]]=VLOOKUP(aktives_Teilprojekt,Teilprojekte[[Teilprojekte]:[Kürzel]],2,FALSE),"okay","Hauptprozess anderes TP"))</f>
        <v>okay</v>
      </c>
      <c r="AM2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7" s="10" t="str">
        <f>IFERROR(IF(BTT[[#This Row],[SAP-Modul
(Pflichtauswahl)]]&lt;&gt;VLOOKUP(BTT[[#This Row],[Verwendete Transaktion (Pflichtauswahl)]],Transaktionen[[Transaktionen]:[Modul]],3,FALSE),"Modul anders","okay"),"")</f>
        <v>Modul anders</v>
      </c>
      <c r="AP2347" s="10" t="str">
        <f>IFERROR(IF(COUNTIFS(BTT[Verwendete Transaktion (Pflichtauswahl)],BTT[[#This Row],[Verwendete Transaktion (Pflichtauswahl)]],BTT[SAP-Modul
(Pflichtauswahl)],"&lt;&gt;"&amp;BTT[[#This Row],[SAP-Modul
(Pflichtauswahl)]])&gt;0,"Modul anders","okay"),"")</f>
        <v>Modul anders</v>
      </c>
      <c r="AQ2347" s="10" t="str">
        <f>IFERROR(IF(COUNTIFS(BTT[Verwendete Transaktion (Pflichtauswahl)],BTT[[#This Row],[Verwendete Transaktion (Pflichtauswahl)]],BTT[Verantwortliches TP
(automatisch)],"&lt;&gt;"&amp;BTT[[#This Row],[Verantwortliches TP
(automatisch)]])&gt;0,"Transaktion mehrfach","okay"),"")</f>
        <v>okay</v>
      </c>
      <c r="AR2347" s="10" t="str">
        <f>IFERROR(IF(COUNTIFS(BTT[Verwendete Transaktion (Pflichtauswahl)],BTT[[#This Row],[Verwendete Transaktion (Pflichtauswahl)]],BTT[Verantwortliches TP
(automatisch)],"&lt;&gt;"&amp;VLOOKUP(aktives_Teilprojekt,Teilprojekte[[Teilprojekte]:[Kürzel]],2,FALSE))&gt;0,"Transaktion mehrfach","okay"),"")</f>
        <v>okay</v>
      </c>
      <c r="AS2347" s="10" t="s">
        <v>13074</v>
      </c>
      <c r="AT2347" s="10"/>
    </row>
    <row r="2348" spans="1:46" hidden="1" x14ac:dyDescent="0.25">
      <c r="A2348" s="14" t="str">
        <f>IFERROR(IF(BTT[[#This Row],[Lfd Nr. 
(aus konsolidierter Datei)]]&lt;&gt;"",BTT[[#This Row],[Lfd Nr. 
(aus konsolidierter Datei)]],VLOOKUP(aktives_Teilprojekt,Teilprojekte[[Teilprojekte]:[Kürzel]],2,FALSE)&amp;ROW(BTT[[#This Row],[Lfd Nr.
(automatisch)]])-2),"")</f>
        <v>FI2318</v>
      </c>
      <c r="B2348" s="15"/>
      <c r="C2348" s="15"/>
      <c r="E2348" s="10" t="str">
        <f>IFERROR(IF(NOT(BTT[[#This Row],[Manuelle Änderung des Verantwortliches TP
(Auswahl - bei Bedarf)]]=""),BTT[[#This Row],[Manuelle Änderung des Verantwortliches TP
(Auswahl - bei Bedarf)]],VLOOKUP(BTT[[#This Row],[Hauptprozess
(Pflichtauswahl)]],Hauptprozesse[],3,FALSE)),"")</f>
        <v>FI</v>
      </c>
      <c r="F2348" t="s">
        <v>3</v>
      </c>
      <c r="H2348" s="10" t="s">
        <v>576</v>
      </c>
      <c r="I2348" t="s">
        <v>2184</v>
      </c>
      <c r="J2348" s="10" t="str">
        <f>IFERROR(VLOOKUP(BTT[[#This Row],[Verwendete Transaktion (Pflichtauswahl)]],Transaktionen[[Transaktionen]:[Langtext]],2,FALSE),"")</f>
        <v>Berichtsgruppen generieren</v>
      </c>
      <c r="V2348" s="10" t="str">
        <f>IFERROR(VLOOKUP(BTT[[#This Row],[Verwendetes Formular
(Auswahl falls relevant)]],Formulare[[Formularbezeichnung]:[Formularname (technisch)]],2,FALSE),"")</f>
        <v/>
      </c>
      <c r="Y2348" s="4" t="s">
        <v>15066</v>
      </c>
      <c r="AK2348" s="10" t="str">
        <f>IF(BTT[[#This Row],[Subprozess
(optionale Auswahl)]]="","okay",IF(VLOOKUP(BTT[[#This Row],[Subprozess
(optionale Auswahl)]],BPML[[Subprozess]:[Zugeordneter Hauptprozess]],3,FALSE)=BTT[[#This Row],[Hauptprozess
(Pflichtauswahl)]],"okay","falscher Subprozess"))</f>
        <v>okay</v>
      </c>
      <c r="AL2348" t="str">
        <f>IF(aktives_Teilprojekt="Master","",IF(BTT[[#This Row],[Verantwortliches TP
(automatisch)]]=VLOOKUP(aktives_Teilprojekt,Teilprojekte[[Teilprojekte]:[Kürzel]],2,FALSE),"okay","Hauptprozess anderes TP"))</f>
        <v>okay</v>
      </c>
      <c r="AM2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8" s="10" t="str">
        <f>IFERROR(IF(BTT[[#This Row],[SAP-Modul
(Pflichtauswahl)]]&lt;&gt;VLOOKUP(BTT[[#This Row],[Verwendete Transaktion (Pflichtauswahl)]],Transaktionen[[Transaktionen]:[Modul]],3,FALSE),"Modul anders","okay"),"")</f>
        <v>Modul anders</v>
      </c>
      <c r="AP2348" s="10" t="str">
        <f>IFERROR(IF(COUNTIFS(BTT[Verwendete Transaktion (Pflichtauswahl)],BTT[[#This Row],[Verwendete Transaktion (Pflichtauswahl)]],BTT[SAP-Modul
(Pflichtauswahl)],"&lt;&gt;"&amp;BTT[[#This Row],[SAP-Modul
(Pflichtauswahl)]])&gt;0,"Modul anders","okay"),"")</f>
        <v>Modul anders</v>
      </c>
      <c r="AQ2348" s="10" t="str">
        <f>IFERROR(IF(COUNTIFS(BTT[Verwendete Transaktion (Pflichtauswahl)],BTT[[#This Row],[Verwendete Transaktion (Pflichtauswahl)]],BTT[Verantwortliches TP
(automatisch)],"&lt;&gt;"&amp;BTT[[#This Row],[Verantwortliches TP
(automatisch)]])&gt;0,"Transaktion mehrfach","okay"),"")</f>
        <v>okay</v>
      </c>
      <c r="AR2348" s="10" t="str">
        <f>IFERROR(IF(COUNTIFS(BTT[Verwendete Transaktion (Pflichtauswahl)],BTT[[#This Row],[Verwendete Transaktion (Pflichtauswahl)]],BTT[Verantwortliches TP
(automatisch)],"&lt;&gt;"&amp;VLOOKUP(aktives_Teilprojekt,Teilprojekte[[Teilprojekte]:[Kürzel]],2,FALSE))&gt;0,"Transaktion mehrfach","okay"),"")</f>
        <v>okay</v>
      </c>
      <c r="AS2348" s="10" t="s">
        <v>13075</v>
      </c>
      <c r="AT2348" s="10"/>
    </row>
    <row r="2349" spans="1:46" hidden="1" x14ac:dyDescent="0.25">
      <c r="A2349" s="14" t="str">
        <f>IFERROR(IF(BTT[[#This Row],[Lfd Nr. 
(aus konsolidierter Datei)]]&lt;&gt;"",BTT[[#This Row],[Lfd Nr. 
(aus konsolidierter Datei)]],VLOOKUP(aktives_Teilprojekt,Teilprojekte[[Teilprojekte]:[Kürzel]],2,FALSE)&amp;ROW(BTT[[#This Row],[Lfd Nr.
(automatisch)]])-2),"")</f>
        <v>FI2319</v>
      </c>
      <c r="B2349" s="15"/>
      <c r="C2349" s="15"/>
      <c r="E2349" s="10" t="str">
        <f>IFERROR(IF(NOT(BTT[[#This Row],[Manuelle Änderung des Verantwortliches TP
(Auswahl - bei Bedarf)]]=""),BTT[[#This Row],[Manuelle Änderung des Verantwortliches TP
(Auswahl - bei Bedarf)]],VLOOKUP(BTT[[#This Row],[Hauptprozess
(Pflichtauswahl)]],Hauptprozesse[],3,FALSE)),"")</f>
        <v>FI</v>
      </c>
      <c r="F2349" t="s">
        <v>3</v>
      </c>
      <c r="H2349" s="10" t="s">
        <v>576</v>
      </c>
      <c r="I2349" t="s">
        <v>2186</v>
      </c>
      <c r="J2349" s="10" t="str">
        <f>IFERROR(VLOOKUP(BTT[[#This Row],[Verwendete Transaktion (Pflichtauswahl)]],Transaktionen[[Transaktionen]:[Langtext]],2,FALSE),"")</f>
        <v>Verzeichnis: Berichtsgruppen</v>
      </c>
      <c r="V2349" s="10" t="str">
        <f>IFERROR(VLOOKUP(BTT[[#This Row],[Verwendetes Formular
(Auswahl falls relevant)]],Formulare[[Formularbezeichnung]:[Formularname (technisch)]],2,FALSE),"")</f>
        <v/>
      </c>
      <c r="Y2349" s="4" t="s">
        <v>15066</v>
      </c>
      <c r="AK2349" s="10" t="str">
        <f>IF(BTT[[#This Row],[Subprozess
(optionale Auswahl)]]="","okay",IF(VLOOKUP(BTT[[#This Row],[Subprozess
(optionale Auswahl)]],BPML[[Subprozess]:[Zugeordneter Hauptprozess]],3,FALSE)=BTT[[#This Row],[Hauptprozess
(Pflichtauswahl)]],"okay","falscher Subprozess"))</f>
        <v>okay</v>
      </c>
      <c r="AL2349" t="str">
        <f>IF(aktives_Teilprojekt="Master","",IF(BTT[[#This Row],[Verantwortliches TP
(automatisch)]]=VLOOKUP(aktives_Teilprojekt,Teilprojekte[[Teilprojekte]:[Kürzel]],2,FALSE),"okay","Hauptprozess anderes TP"))</f>
        <v>okay</v>
      </c>
      <c r="AM2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9" s="10" t="str">
        <f>IFERROR(IF(BTT[[#This Row],[SAP-Modul
(Pflichtauswahl)]]&lt;&gt;VLOOKUP(BTT[[#This Row],[Verwendete Transaktion (Pflichtauswahl)]],Transaktionen[[Transaktionen]:[Modul]],3,FALSE),"Modul anders","okay"),"")</f>
        <v>Modul anders</v>
      </c>
      <c r="AP2349" s="10" t="str">
        <f>IFERROR(IF(COUNTIFS(BTT[Verwendete Transaktion (Pflichtauswahl)],BTT[[#This Row],[Verwendete Transaktion (Pflichtauswahl)]],BTT[SAP-Modul
(Pflichtauswahl)],"&lt;&gt;"&amp;BTT[[#This Row],[SAP-Modul
(Pflichtauswahl)]])&gt;0,"Modul anders","okay"),"")</f>
        <v>Modul anders</v>
      </c>
      <c r="AQ2349" s="10" t="str">
        <f>IFERROR(IF(COUNTIFS(BTT[Verwendete Transaktion (Pflichtauswahl)],BTT[[#This Row],[Verwendete Transaktion (Pflichtauswahl)]],BTT[Verantwortliches TP
(automatisch)],"&lt;&gt;"&amp;BTT[[#This Row],[Verantwortliches TP
(automatisch)]])&gt;0,"Transaktion mehrfach","okay"),"")</f>
        <v>okay</v>
      </c>
      <c r="AR2349" s="10" t="str">
        <f>IFERROR(IF(COUNTIFS(BTT[Verwendete Transaktion (Pflichtauswahl)],BTT[[#This Row],[Verwendete Transaktion (Pflichtauswahl)]],BTT[Verantwortliches TP
(automatisch)],"&lt;&gt;"&amp;VLOOKUP(aktives_Teilprojekt,Teilprojekte[[Teilprojekte]:[Kürzel]],2,FALSE))&gt;0,"Transaktion mehrfach","okay"),"")</f>
        <v>okay</v>
      </c>
      <c r="AS2349" s="10" t="s">
        <v>13076</v>
      </c>
      <c r="AT2349" s="10"/>
    </row>
    <row r="2350" spans="1:46" hidden="1" x14ac:dyDescent="0.25">
      <c r="A2350" s="14" t="str">
        <f>IFERROR(IF(BTT[[#This Row],[Lfd Nr. 
(aus konsolidierter Datei)]]&lt;&gt;"",BTT[[#This Row],[Lfd Nr. 
(aus konsolidierter Datei)]],VLOOKUP(aktives_Teilprojekt,Teilprojekte[[Teilprojekte]:[Kürzel]],2,FALSE)&amp;ROW(BTT[[#This Row],[Lfd Nr.
(automatisch)]])-2),"")</f>
        <v>FI2320</v>
      </c>
      <c r="B2350" s="15"/>
      <c r="C2350" s="15"/>
      <c r="E2350" s="10" t="str">
        <f>IFERROR(IF(NOT(BTT[[#This Row],[Manuelle Änderung des Verantwortliches TP
(Auswahl - bei Bedarf)]]=""),BTT[[#This Row],[Manuelle Änderung des Verantwortliches TP
(Auswahl - bei Bedarf)]],VLOOKUP(BTT[[#This Row],[Hauptprozess
(Pflichtauswahl)]],Hauptprozesse[],3,FALSE)),"")</f>
        <v>FI</v>
      </c>
      <c r="F2350" t="s">
        <v>3</v>
      </c>
      <c r="H2350" s="10" t="s">
        <v>576</v>
      </c>
      <c r="I2350" t="s">
        <v>6945</v>
      </c>
      <c r="J2350" s="10" t="str">
        <f>IFERROR(VLOOKUP(BTT[[#This Row],[Verwendete Transaktion (Pflichtauswahl)]],Transaktionen[[Transaktionen]:[Langtext]],2,FALSE),"")</f>
        <v>RW: Formular ändern</v>
      </c>
      <c r="V2350" s="10" t="str">
        <f>IFERROR(VLOOKUP(BTT[[#This Row],[Verwendetes Formular
(Auswahl falls relevant)]],Formulare[[Formularbezeichnung]:[Formularname (technisch)]],2,FALSE),"")</f>
        <v/>
      </c>
      <c r="Y2350" s="4" t="s">
        <v>15066</v>
      </c>
      <c r="AK2350" s="10" t="str">
        <f>IF(BTT[[#This Row],[Subprozess
(optionale Auswahl)]]="","okay",IF(VLOOKUP(BTT[[#This Row],[Subprozess
(optionale Auswahl)]],BPML[[Subprozess]:[Zugeordneter Hauptprozess]],3,FALSE)=BTT[[#This Row],[Hauptprozess
(Pflichtauswahl)]],"okay","falscher Subprozess"))</f>
        <v>okay</v>
      </c>
      <c r="AL2350" t="str">
        <f>IF(aktives_Teilprojekt="Master","",IF(BTT[[#This Row],[Verantwortliches TP
(automatisch)]]=VLOOKUP(aktives_Teilprojekt,Teilprojekte[[Teilprojekte]:[Kürzel]],2,FALSE),"okay","Hauptprozess anderes TP"))</f>
        <v>okay</v>
      </c>
      <c r="AM2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0" s="10" t="str">
        <f>IFERROR(IF(BTT[[#This Row],[SAP-Modul
(Pflichtauswahl)]]&lt;&gt;VLOOKUP(BTT[[#This Row],[Verwendete Transaktion (Pflichtauswahl)]],Transaktionen[[Transaktionen]:[Modul]],3,FALSE),"Modul anders","okay"),"")</f>
        <v>Modul anders</v>
      </c>
      <c r="AP2350" s="10" t="str">
        <f>IFERROR(IF(COUNTIFS(BTT[Verwendete Transaktion (Pflichtauswahl)],BTT[[#This Row],[Verwendete Transaktion (Pflichtauswahl)]],BTT[SAP-Modul
(Pflichtauswahl)],"&lt;&gt;"&amp;BTT[[#This Row],[SAP-Modul
(Pflichtauswahl)]])&gt;0,"Modul anders","okay"),"")</f>
        <v>Modul anders</v>
      </c>
      <c r="AQ2350" s="10" t="str">
        <f>IFERROR(IF(COUNTIFS(BTT[Verwendete Transaktion (Pflichtauswahl)],BTT[[#This Row],[Verwendete Transaktion (Pflichtauswahl)]],BTT[Verantwortliches TP
(automatisch)],"&lt;&gt;"&amp;BTT[[#This Row],[Verantwortliches TP
(automatisch)]])&gt;0,"Transaktion mehrfach","okay"),"")</f>
        <v>okay</v>
      </c>
      <c r="AR2350" s="10" t="str">
        <f>IFERROR(IF(COUNTIFS(BTT[Verwendete Transaktion (Pflichtauswahl)],BTT[[#This Row],[Verwendete Transaktion (Pflichtauswahl)]],BTT[Verantwortliches TP
(automatisch)],"&lt;&gt;"&amp;VLOOKUP(aktives_Teilprojekt,Teilprojekte[[Teilprojekte]:[Kürzel]],2,FALSE))&gt;0,"Transaktion mehrfach","okay"),"")</f>
        <v>okay</v>
      </c>
      <c r="AS2350" s="10" t="s">
        <v>13077</v>
      </c>
      <c r="AT2350" s="10"/>
    </row>
    <row r="2351" spans="1:46" hidden="1" x14ac:dyDescent="0.25">
      <c r="A2351" s="14" t="str">
        <f>IFERROR(IF(BTT[[#This Row],[Lfd Nr. 
(aus konsolidierter Datei)]]&lt;&gt;"",BTT[[#This Row],[Lfd Nr. 
(aus konsolidierter Datei)]],VLOOKUP(aktives_Teilprojekt,Teilprojekte[[Teilprojekte]:[Kürzel]],2,FALSE)&amp;ROW(BTT[[#This Row],[Lfd Nr.
(automatisch)]])-2),"")</f>
        <v>FI2321</v>
      </c>
      <c r="B2351" s="15"/>
      <c r="C2351" s="15"/>
      <c r="E2351" s="10" t="str">
        <f>IFERROR(IF(NOT(BTT[[#This Row],[Manuelle Änderung des Verantwortliches TP
(Auswahl - bei Bedarf)]]=""),BTT[[#This Row],[Manuelle Änderung des Verantwortliches TP
(Auswahl - bei Bedarf)]],VLOOKUP(BTT[[#This Row],[Hauptprozess
(Pflichtauswahl)]],Hauptprozesse[],3,FALSE)),"")</f>
        <v>FI</v>
      </c>
      <c r="F2351" t="s">
        <v>3</v>
      </c>
      <c r="H2351" s="10" t="s">
        <v>576</v>
      </c>
      <c r="I2351" t="s">
        <v>2190</v>
      </c>
      <c r="J2351" s="10" t="str">
        <f>IFERROR(VLOOKUP(BTT[[#This Row],[Verwendete Transaktion (Pflichtauswahl)]],Transaktionen[[Transaktionen]:[Langtext]],2,FALSE),"")</f>
        <v>RW: Formular anzeigen</v>
      </c>
      <c r="V2351" s="10" t="str">
        <f>IFERROR(VLOOKUP(BTT[[#This Row],[Verwendetes Formular
(Auswahl falls relevant)]],Formulare[[Formularbezeichnung]:[Formularname (technisch)]],2,FALSE),"")</f>
        <v/>
      </c>
      <c r="Y2351" s="4" t="s">
        <v>15066</v>
      </c>
      <c r="AK2351" s="10" t="str">
        <f>IF(BTT[[#This Row],[Subprozess
(optionale Auswahl)]]="","okay",IF(VLOOKUP(BTT[[#This Row],[Subprozess
(optionale Auswahl)]],BPML[[Subprozess]:[Zugeordneter Hauptprozess]],3,FALSE)=BTT[[#This Row],[Hauptprozess
(Pflichtauswahl)]],"okay","falscher Subprozess"))</f>
        <v>okay</v>
      </c>
      <c r="AL2351" t="str">
        <f>IF(aktives_Teilprojekt="Master","",IF(BTT[[#This Row],[Verantwortliches TP
(automatisch)]]=VLOOKUP(aktives_Teilprojekt,Teilprojekte[[Teilprojekte]:[Kürzel]],2,FALSE),"okay","Hauptprozess anderes TP"))</f>
        <v>okay</v>
      </c>
      <c r="AM2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1" s="10" t="str">
        <f>IFERROR(IF(BTT[[#This Row],[SAP-Modul
(Pflichtauswahl)]]&lt;&gt;VLOOKUP(BTT[[#This Row],[Verwendete Transaktion (Pflichtauswahl)]],Transaktionen[[Transaktionen]:[Modul]],3,FALSE),"Modul anders","okay"),"")</f>
        <v>Modul anders</v>
      </c>
      <c r="AP2351" s="10" t="str">
        <f>IFERROR(IF(COUNTIFS(BTT[Verwendete Transaktion (Pflichtauswahl)],BTT[[#This Row],[Verwendete Transaktion (Pflichtauswahl)]],BTT[SAP-Modul
(Pflichtauswahl)],"&lt;&gt;"&amp;BTT[[#This Row],[SAP-Modul
(Pflichtauswahl)]])&gt;0,"Modul anders","okay"),"")</f>
        <v>Modul anders</v>
      </c>
      <c r="AQ2351" s="10" t="str">
        <f>IFERROR(IF(COUNTIFS(BTT[Verwendete Transaktion (Pflichtauswahl)],BTT[[#This Row],[Verwendete Transaktion (Pflichtauswahl)]],BTT[Verantwortliches TP
(automatisch)],"&lt;&gt;"&amp;BTT[[#This Row],[Verantwortliches TP
(automatisch)]])&gt;0,"Transaktion mehrfach","okay"),"")</f>
        <v>okay</v>
      </c>
      <c r="AR2351" s="10" t="str">
        <f>IFERROR(IF(COUNTIFS(BTT[Verwendete Transaktion (Pflichtauswahl)],BTT[[#This Row],[Verwendete Transaktion (Pflichtauswahl)]],BTT[Verantwortliches TP
(automatisch)],"&lt;&gt;"&amp;VLOOKUP(aktives_Teilprojekt,Teilprojekte[[Teilprojekte]:[Kürzel]],2,FALSE))&gt;0,"Transaktion mehrfach","okay"),"")</f>
        <v>okay</v>
      </c>
      <c r="AS2351" s="10" t="s">
        <v>13078</v>
      </c>
      <c r="AT2351" s="10"/>
    </row>
    <row r="2352" spans="1:46" hidden="1" x14ac:dyDescent="0.25">
      <c r="A2352" s="14" t="str">
        <f>IFERROR(IF(BTT[[#This Row],[Lfd Nr. 
(aus konsolidierter Datei)]]&lt;&gt;"",BTT[[#This Row],[Lfd Nr. 
(aus konsolidierter Datei)]],VLOOKUP(aktives_Teilprojekt,Teilprojekte[[Teilprojekte]:[Kürzel]],2,FALSE)&amp;ROW(BTT[[#This Row],[Lfd Nr.
(automatisch)]])-2),"")</f>
        <v>FI2322</v>
      </c>
      <c r="B2352" s="15"/>
      <c r="C2352" s="15"/>
      <c r="E2352" s="10" t="str">
        <f>IFERROR(IF(NOT(BTT[[#This Row],[Manuelle Änderung des Verantwortliches TP
(Auswahl - bei Bedarf)]]=""),BTT[[#This Row],[Manuelle Änderung des Verantwortliches TP
(Auswahl - bei Bedarf)]],VLOOKUP(BTT[[#This Row],[Hauptprozess
(Pflichtauswahl)]],Hauptprozesse[],3,FALSE)),"")</f>
        <v>FI</v>
      </c>
      <c r="F2352" t="s">
        <v>3</v>
      </c>
      <c r="H2352" s="10" t="s">
        <v>576</v>
      </c>
      <c r="I2352" t="s">
        <v>6946</v>
      </c>
      <c r="J2352" s="10" t="str">
        <f>IFERROR(VLOOKUP(BTT[[#This Row],[Verwendete Transaktion (Pflichtauswahl)]],Transaktionen[[Transaktionen]:[Langtext]],2,FALSE),"")</f>
        <v>Vorlage anzeigen</v>
      </c>
      <c r="V2352" s="10" t="str">
        <f>IFERROR(VLOOKUP(BTT[[#This Row],[Verwendetes Formular
(Auswahl falls relevant)]],Formulare[[Formularbezeichnung]:[Formularname (technisch)]],2,FALSE),"")</f>
        <v/>
      </c>
      <c r="Y2352" s="4" t="s">
        <v>15066</v>
      </c>
      <c r="AK2352" s="10" t="str">
        <f>IF(BTT[[#This Row],[Subprozess
(optionale Auswahl)]]="","okay",IF(VLOOKUP(BTT[[#This Row],[Subprozess
(optionale Auswahl)]],BPML[[Subprozess]:[Zugeordneter Hauptprozess]],3,FALSE)=BTT[[#This Row],[Hauptprozess
(Pflichtauswahl)]],"okay","falscher Subprozess"))</f>
        <v>okay</v>
      </c>
      <c r="AL2352" t="str">
        <f>IF(aktives_Teilprojekt="Master","",IF(BTT[[#This Row],[Verantwortliches TP
(automatisch)]]=VLOOKUP(aktives_Teilprojekt,Teilprojekte[[Teilprojekte]:[Kürzel]],2,FALSE),"okay","Hauptprozess anderes TP"))</f>
        <v>okay</v>
      </c>
      <c r="AM2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2" s="10" t="str">
        <f>IFERROR(IF(BTT[[#This Row],[SAP-Modul
(Pflichtauswahl)]]&lt;&gt;VLOOKUP(BTT[[#This Row],[Verwendete Transaktion (Pflichtauswahl)]],Transaktionen[[Transaktionen]:[Modul]],3,FALSE),"Modul anders","okay"),"")</f>
        <v>Modul anders</v>
      </c>
      <c r="AP2352" s="10" t="str">
        <f>IFERROR(IF(COUNTIFS(BTT[Verwendete Transaktion (Pflichtauswahl)],BTT[[#This Row],[Verwendete Transaktion (Pflichtauswahl)]],BTT[SAP-Modul
(Pflichtauswahl)],"&lt;&gt;"&amp;BTT[[#This Row],[SAP-Modul
(Pflichtauswahl)]])&gt;0,"Modul anders","okay"),"")</f>
        <v>Modul anders</v>
      </c>
      <c r="AQ2352" s="10" t="str">
        <f>IFERROR(IF(COUNTIFS(BTT[Verwendete Transaktion (Pflichtauswahl)],BTT[[#This Row],[Verwendete Transaktion (Pflichtauswahl)]],BTT[Verantwortliches TP
(automatisch)],"&lt;&gt;"&amp;BTT[[#This Row],[Verantwortliches TP
(automatisch)]])&gt;0,"Transaktion mehrfach","okay"),"")</f>
        <v>okay</v>
      </c>
      <c r="AR2352" s="10" t="str">
        <f>IFERROR(IF(COUNTIFS(BTT[Verwendete Transaktion (Pflichtauswahl)],BTT[[#This Row],[Verwendete Transaktion (Pflichtauswahl)]],BTT[Verantwortliches TP
(automatisch)],"&lt;&gt;"&amp;VLOOKUP(aktives_Teilprojekt,Teilprojekte[[Teilprojekte]:[Kürzel]],2,FALSE))&gt;0,"Transaktion mehrfach","okay"),"")</f>
        <v>okay</v>
      </c>
      <c r="AS2352" s="10" t="s">
        <v>13079</v>
      </c>
      <c r="AT2352" s="10"/>
    </row>
    <row r="2353" spans="1:46" hidden="1" x14ac:dyDescent="0.25">
      <c r="A2353" s="14" t="str">
        <f>IFERROR(IF(BTT[[#This Row],[Lfd Nr. 
(aus konsolidierter Datei)]]&lt;&gt;"",BTT[[#This Row],[Lfd Nr. 
(aus konsolidierter Datei)]],VLOOKUP(aktives_Teilprojekt,Teilprojekte[[Teilprojekte]:[Kürzel]],2,FALSE)&amp;ROW(BTT[[#This Row],[Lfd Nr.
(automatisch)]])-2),"")</f>
        <v>FI2323</v>
      </c>
      <c r="B2353" s="15"/>
      <c r="C2353" s="15"/>
      <c r="E2353" s="10" t="str">
        <f>IFERROR(IF(NOT(BTT[[#This Row],[Manuelle Änderung des Verantwortliches TP
(Auswahl - bei Bedarf)]]=""),BTT[[#This Row],[Manuelle Änderung des Verantwortliches TP
(Auswahl - bei Bedarf)]],VLOOKUP(BTT[[#This Row],[Hauptprozess
(Pflichtauswahl)]],Hauptprozesse[],3,FALSE)),"")</f>
        <v>FI</v>
      </c>
      <c r="F2353" t="s">
        <v>3</v>
      </c>
      <c r="H2353" s="10" t="s">
        <v>576</v>
      </c>
      <c r="I2353" t="s">
        <v>2192</v>
      </c>
      <c r="J2353" s="10" t="str">
        <f>IFERROR(VLOOKUP(BTT[[#This Row],[Verwendete Transaktion (Pflichtauswahl)]],Transaktionen[[Transaktionen]:[Langtext]],2,FALSE),"")</f>
        <v>Anlegen Set</v>
      </c>
      <c r="V2353" s="10" t="str">
        <f>IFERROR(VLOOKUP(BTT[[#This Row],[Verwendetes Formular
(Auswahl falls relevant)]],Formulare[[Formularbezeichnung]:[Formularname (technisch)]],2,FALSE),"")</f>
        <v/>
      </c>
      <c r="Y2353" s="4" t="s">
        <v>15066</v>
      </c>
      <c r="AK2353" s="10" t="str">
        <f>IF(BTT[[#This Row],[Subprozess
(optionale Auswahl)]]="","okay",IF(VLOOKUP(BTT[[#This Row],[Subprozess
(optionale Auswahl)]],BPML[[Subprozess]:[Zugeordneter Hauptprozess]],3,FALSE)=BTT[[#This Row],[Hauptprozess
(Pflichtauswahl)]],"okay","falscher Subprozess"))</f>
        <v>okay</v>
      </c>
      <c r="AL2353" t="str">
        <f>IF(aktives_Teilprojekt="Master","",IF(BTT[[#This Row],[Verantwortliches TP
(automatisch)]]=VLOOKUP(aktives_Teilprojekt,Teilprojekte[[Teilprojekte]:[Kürzel]],2,FALSE),"okay","Hauptprozess anderes TP"))</f>
        <v>okay</v>
      </c>
      <c r="AM2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3" s="10" t="str">
        <f>IFERROR(IF(BTT[[#This Row],[SAP-Modul
(Pflichtauswahl)]]&lt;&gt;VLOOKUP(BTT[[#This Row],[Verwendete Transaktion (Pflichtauswahl)]],Transaktionen[[Transaktionen]:[Modul]],3,FALSE),"Modul anders","okay"),"")</f>
        <v>Modul anders</v>
      </c>
      <c r="AP2353" s="10" t="str">
        <f>IFERROR(IF(COUNTIFS(BTT[Verwendete Transaktion (Pflichtauswahl)],BTT[[#This Row],[Verwendete Transaktion (Pflichtauswahl)]],BTT[SAP-Modul
(Pflichtauswahl)],"&lt;&gt;"&amp;BTT[[#This Row],[SAP-Modul
(Pflichtauswahl)]])&gt;0,"Modul anders","okay"),"")</f>
        <v>Modul anders</v>
      </c>
      <c r="AQ2353" s="10" t="str">
        <f>IFERROR(IF(COUNTIFS(BTT[Verwendete Transaktion (Pflichtauswahl)],BTT[[#This Row],[Verwendete Transaktion (Pflichtauswahl)]],BTT[Verantwortliches TP
(automatisch)],"&lt;&gt;"&amp;BTT[[#This Row],[Verantwortliches TP
(automatisch)]])&gt;0,"Transaktion mehrfach","okay"),"")</f>
        <v>okay</v>
      </c>
      <c r="AR2353" s="10" t="str">
        <f>IFERROR(IF(COUNTIFS(BTT[Verwendete Transaktion (Pflichtauswahl)],BTT[[#This Row],[Verwendete Transaktion (Pflichtauswahl)]],BTT[Verantwortliches TP
(automatisch)],"&lt;&gt;"&amp;VLOOKUP(aktives_Teilprojekt,Teilprojekte[[Teilprojekte]:[Kürzel]],2,FALSE))&gt;0,"Transaktion mehrfach","okay"),"")</f>
        <v>okay</v>
      </c>
      <c r="AS2353" s="10" t="s">
        <v>13080</v>
      </c>
      <c r="AT2353" s="10"/>
    </row>
    <row r="2354" spans="1:46" hidden="1" x14ac:dyDescent="0.25">
      <c r="A2354" s="14" t="str">
        <f>IFERROR(IF(BTT[[#This Row],[Lfd Nr. 
(aus konsolidierter Datei)]]&lt;&gt;"",BTT[[#This Row],[Lfd Nr. 
(aus konsolidierter Datei)]],VLOOKUP(aktives_Teilprojekt,Teilprojekte[[Teilprojekte]:[Kürzel]],2,FALSE)&amp;ROW(BTT[[#This Row],[Lfd Nr.
(automatisch)]])-2),"")</f>
        <v>FI2324</v>
      </c>
      <c r="B2354" s="15"/>
      <c r="C2354" s="15"/>
      <c r="E2354" s="10" t="str">
        <f>IFERROR(IF(NOT(BTT[[#This Row],[Manuelle Änderung des Verantwortliches TP
(Auswahl - bei Bedarf)]]=""),BTT[[#This Row],[Manuelle Änderung des Verantwortliches TP
(Auswahl - bei Bedarf)]],VLOOKUP(BTT[[#This Row],[Hauptprozess
(Pflichtauswahl)]],Hauptprozesse[],3,FALSE)),"")</f>
        <v>FI</v>
      </c>
      <c r="F2354" t="s">
        <v>3</v>
      </c>
      <c r="H2354" s="10" t="s">
        <v>576</v>
      </c>
      <c r="I2354" t="s">
        <v>2194</v>
      </c>
      <c r="J2354" s="10" t="str">
        <f>IFERROR(VLOOKUP(BTT[[#This Row],[Verwendete Transaktion (Pflichtauswahl)]],Transaktionen[[Transaktionen]:[Langtext]],2,FALSE),"")</f>
        <v>Ändern Set</v>
      </c>
      <c r="V2354" s="10" t="str">
        <f>IFERROR(VLOOKUP(BTT[[#This Row],[Verwendetes Formular
(Auswahl falls relevant)]],Formulare[[Formularbezeichnung]:[Formularname (technisch)]],2,FALSE),"")</f>
        <v/>
      </c>
      <c r="Y2354" s="4" t="s">
        <v>15066</v>
      </c>
      <c r="AK2354" s="10" t="str">
        <f>IF(BTT[[#This Row],[Subprozess
(optionale Auswahl)]]="","okay",IF(VLOOKUP(BTT[[#This Row],[Subprozess
(optionale Auswahl)]],BPML[[Subprozess]:[Zugeordneter Hauptprozess]],3,FALSE)=BTT[[#This Row],[Hauptprozess
(Pflichtauswahl)]],"okay","falscher Subprozess"))</f>
        <v>okay</v>
      </c>
      <c r="AL2354" t="str">
        <f>IF(aktives_Teilprojekt="Master","",IF(BTT[[#This Row],[Verantwortliches TP
(automatisch)]]=VLOOKUP(aktives_Teilprojekt,Teilprojekte[[Teilprojekte]:[Kürzel]],2,FALSE),"okay","Hauptprozess anderes TP"))</f>
        <v>okay</v>
      </c>
      <c r="AM2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4" s="10" t="str">
        <f>IFERROR(IF(BTT[[#This Row],[SAP-Modul
(Pflichtauswahl)]]&lt;&gt;VLOOKUP(BTT[[#This Row],[Verwendete Transaktion (Pflichtauswahl)]],Transaktionen[[Transaktionen]:[Modul]],3,FALSE),"Modul anders","okay"),"")</f>
        <v>Modul anders</v>
      </c>
      <c r="AP2354" s="10" t="str">
        <f>IFERROR(IF(COUNTIFS(BTT[Verwendete Transaktion (Pflichtauswahl)],BTT[[#This Row],[Verwendete Transaktion (Pflichtauswahl)]],BTT[SAP-Modul
(Pflichtauswahl)],"&lt;&gt;"&amp;BTT[[#This Row],[SAP-Modul
(Pflichtauswahl)]])&gt;0,"Modul anders","okay"),"")</f>
        <v>Modul anders</v>
      </c>
      <c r="AQ2354" s="10" t="str">
        <f>IFERROR(IF(COUNTIFS(BTT[Verwendete Transaktion (Pflichtauswahl)],BTT[[#This Row],[Verwendete Transaktion (Pflichtauswahl)]],BTT[Verantwortliches TP
(automatisch)],"&lt;&gt;"&amp;BTT[[#This Row],[Verantwortliches TP
(automatisch)]])&gt;0,"Transaktion mehrfach","okay"),"")</f>
        <v>okay</v>
      </c>
      <c r="AR2354" s="10" t="str">
        <f>IFERROR(IF(COUNTIFS(BTT[Verwendete Transaktion (Pflichtauswahl)],BTT[[#This Row],[Verwendete Transaktion (Pflichtauswahl)]],BTT[Verantwortliches TP
(automatisch)],"&lt;&gt;"&amp;VLOOKUP(aktives_Teilprojekt,Teilprojekte[[Teilprojekte]:[Kürzel]],2,FALSE))&gt;0,"Transaktion mehrfach","okay"),"")</f>
        <v>okay</v>
      </c>
      <c r="AS2354" s="10" t="s">
        <v>13081</v>
      </c>
      <c r="AT2354" s="10"/>
    </row>
    <row r="2355" spans="1:46" hidden="1" x14ac:dyDescent="0.25">
      <c r="A2355" s="14" t="str">
        <f>IFERROR(IF(BTT[[#This Row],[Lfd Nr. 
(aus konsolidierter Datei)]]&lt;&gt;"",BTT[[#This Row],[Lfd Nr. 
(aus konsolidierter Datei)]],VLOOKUP(aktives_Teilprojekt,Teilprojekte[[Teilprojekte]:[Kürzel]],2,FALSE)&amp;ROW(BTT[[#This Row],[Lfd Nr.
(automatisch)]])-2),"")</f>
        <v>FI2325</v>
      </c>
      <c r="B2355" s="15"/>
      <c r="C2355" s="15"/>
      <c r="E2355" s="10" t="str">
        <f>IFERROR(IF(NOT(BTT[[#This Row],[Manuelle Änderung des Verantwortliches TP
(Auswahl - bei Bedarf)]]=""),BTT[[#This Row],[Manuelle Änderung des Verantwortliches TP
(Auswahl - bei Bedarf)]],VLOOKUP(BTT[[#This Row],[Hauptprozess
(Pflichtauswahl)]],Hauptprozesse[],3,FALSE)),"")</f>
        <v>FI</v>
      </c>
      <c r="F2355" t="s">
        <v>3</v>
      </c>
      <c r="H2355" s="10" t="s">
        <v>576</v>
      </c>
      <c r="I2355" t="s">
        <v>2196</v>
      </c>
      <c r="J2355" s="10" t="str">
        <f>IFERROR(VLOOKUP(BTT[[#This Row],[Verwendete Transaktion (Pflichtauswahl)]],Transaktionen[[Transaktionen]:[Langtext]],2,FALSE),"")</f>
        <v>Anzeigen Set</v>
      </c>
      <c r="V2355" s="10" t="str">
        <f>IFERROR(VLOOKUP(BTT[[#This Row],[Verwendetes Formular
(Auswahl falls relevant)]],Formulare[[Formularbezeichnung]:[Formularname (technisch)]],2,FALSE),"")</f>
        <v/>
      </c>
      <c r="Y2355" s="4" t="s">
        <v>15066</v>
      </c>
      <c r="AK2355" s="10" t="str">
        <f>IF(BTT[[#This Row],[Subprozess
(optionale Auswahl)]]="","okay",IF(VLOOKUP(BTT[[#This Row],[Subprozess
(optionale Auswahl)]],BPML[[Subprozess]:[Zugeordneter Hauptprozess]],3,FALSE)=BTT[[#This Row],[Hauptprozess
(Pflichtauswahl)]],"okay","falscher Subprozess"))</f>
        <v>okay</v>
      </c>
      <c r="AL2355" t="str">
        <f>IF(aktives_Teilprojekt="Master","",IF(BTT[[#This Row],[Verantwortliches TP
(automatisch)]]=VLOOKUP(aktives_Teilprojekt,Teilprojekte[[Teilprojekte]:[Kürzel]],2,FALSE),"okay","Hauptprozess anderes TP"))</f>
        <v>okay</v>
      </c>
      <c r="AM2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5" s="10" t="str">
        <f>IFERROR(IF(BTT[[#This Row],[SAP-Modul
(Pflichtauswahl)]]&lt;&gt;VLOOKUP(BTT[[#This Row],[Verwendete Transaktion (Pflichtauswahl)]],Transaktionen[[Transaktionen]:[Modul]],3,FALSE),"Modul anders","okay"),"")</f>
        <v>Modul anders</v>
      </c>
      <c r="AP2355" s="10" t="str">
        <f>IFERROR(IF(COUNTIFS(BTT[Verwendete Transaktion (Pflichtauswahl)],BTT[[#This Row],[Verwendete Transaktion (Pflichtauswahl)]],BTT[SAP-Modul
(Pflichtauswahl)],"&lt;&gt;"&amp;BTT[[#This Row],[SAP-Modul
(Pflichtauswahl)]])&gt;0,"Modul anders","okay"),"")</f>
        <v>Modul anders</v>
      </c>
      <c r="AQ2355" s="10" t="str">
        <f>IFERROR(IF(COUNTIFS(BTT[Verwendete Transaktion (Pflichtauswahl)],BTT[[#This Row],[Verwendete Transaktion (Pflichtauswahl)]],BTT[Verantwortliches TP
(automatisch)],"&lt;&gt;"&amp;BTT[[#This Row],[Verantwortliches TP
(automatisch)]])&gt;0,"Transaktion mehrfach","okay"),"")</f>
        <v>okay</v>
      </c>
      <c r="AR2355" s="10" t="str">
        <f>IFERROR(IF(COUNTIFS(BTT[Verwendete Transaktion (Pflichtauswahl)],BTT[[#This Row],[Verwendete Transaktion (Pflichtauswahl)]],BTT[Verantwortliches TP
(automatisch)],"&lt;&gt;"&amp;VLOOKUP(aktives_Teilprojekt,Teilprojekte[[Teilprojekte]:[Kürzel]],2,FALSE))&gt;0,"Transaktion mehrfach","okay"),"")</f>
        <v>okay</v>
      </c>
      <c r="AS2355" s="10" t="s">
        <v>13082</v>
      </c>
      <c r="AT2355" s="10"/>
    </row>
    <row r="2356" spans="1:46" hidden="1" x14ac:dyDescent="0.25">
      <c r="A2356" s="14" t="str">
        <f>IFERROR(IF(BTT[[#This Row],[Lfd Nr. 
(aus konsolidierter Datei)]]&lt;&gt;"",BTT[[#This Row],[Lfd Nr. 
(aus konsolidierter Datei)]],VLOOKUP(aktives_Teilprojekt,Teilprojekte[[Teilprojekte]:[Kürzel]],2,FALSE)&amp;ROW(BTT[[#This Row],[Lfd Nr.
(automatisch)]])-2),"")</f>
        <v>FI2326</v>
      </c>
      <c r="B2356" s="15"/>
      <c r="C2356" s="15"/>
      <c r="E2356" s="10" t="str">
        <f>IFERROR(IF(NOT(BTT[[#This Row],[Manuelle Änderung des Verantwortliches TP
(Auswahl - bei Bedarf)]]=""),BTT[[#This Row],[Manuelle Änderung des Verantwortliches TP
(Auswahl - bei Bedarf)]],VLOOKUP(BTT[[#This Row],[Hauptprozess
(Pflichtauswahl)]],Hauptprozesse[],3,FALSE)),"")</f>
        <v>FI</v>
      </c>
      <c r="F2356" t="s">
        <v>3</v>
      </c>
      <c r="H2356" s="10" t="s">
        <v>576</v>
      </c>
      <c r="I2356" t="s">
        <v>2198</v>
      </c>
      <c r="J2356" s="10" t="str">
        <f>IFERROR(VLOOKUP(BTT[[#This Row],[Verwendete Transaktion (Pflichtauswahl)]],Transaktionen[[Transaktionen]:[Langtext]],2,FALSE),"")</f>
        <v>FI-SL: Saldovortrag</v>
      </c>
      <c r="V2356" s="10" t="str">
        <f>IFERROR(VLOOKUP(BTT[[#This Row],[Verwendetes Formular
(Auswahl falls relevant)]],Formulare[[Formularbezeichnung]:[Formularname (technisch)]],2,FALSE),"")</f>
        <v/>
      </c>
      <c r="Y2356" s="4" t="s">
        <v>15066</v>
      </c>
      <c r="AK2356" s="10" t="str">
        <f>IF(BTT[[#This Row],[Subprozess
(optionale Auswahl)]]="","okay",IF(VLOOKUP(BTT[[#This Row],[Subprozess
(optionale Auswahl)]],BPML[[Subprozess]:[Zugeordneter Hauptprozess]],3,FALSE)=BTT[[#This Row],[Hauptprozess
(Pflichtauswahl)]],"okay","falscher Subprozess"))</f>
        <v>okay</v>
      </c>
      <c r="AL2356" t="str">
        <f>IF(aktives_Teilprojekt="Master","",IF(BTT[[#This Row],[Verantwortliches TP
(automatisch)]]=VLOOKUP(aktives_Teilprojekt,Teilprojekte[[Teilprojekte]:[Kürzel]],2,FALSE),"okay","Hauptprozess anderes TP"))</f>
        <v>okay</v>
      </c>
      <c r="AM2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6" s="10" t="str">
        <f>IFERROR(IF(BTT[[#This Row],[SAP-Modul
(Pflichtauswahl)]]&lt;&gt;VLOOKUP(BTT[[#This Row],[Verwendete Transaktion (Pflichtauswahl)]],Transaktionen[[Transaktionen]:[Modul]],3,FALSE),"Modul anders","okay"),"")</f>
        <v>Modul anders</v>
      </c>
      <c r="AP2356" s="10" t="str">
        <f>IFERROR(IF(COUNTIFS(BTT[Verwendete Transaktion (Pflichtauswahl)],BTT[[#This Row],[Verwendete Transaktion (Pflichtauswahl)]],BTT[SAP-Modul
(Pflichtauswahl)],"&lt;&gt;"&amp;BTT[[#This Row],[SAP-Modul
(Pflichtauswahl)]])&gt;0,"Modul anders","okay"),"")</f>
        <v>Modul anders</v>
      </c>
      <c r="AQ2356" s="10" t="str">
        <f>IFERROR(IF(COUNTIFS(BTT[Verwendete Transaktion (Pflichtauswahl)],BTT[[#This Row],[Verwendete Transaktion (Pflichtauswahl)]],BTT[Verantwortliches TP
(automatisch)],"&lt;&gt;"&amp;BTT[[#This Row],[Verantwortliches TP
(automatisch)]])&gt;0,"Transaktion mehrfach","okay"),"")</f>
        <v>okay</v>
      </c>
      <c r="AR2356" s="10" t="str">
        <f>IFERROR(IF(COUNTIFS(BTT[Verwendete Transaktion (Pflichtauswahl)],BTT[[#This Row],[Verwendete Transaktion (Pflichtauswahl)]],BTT[Verantwortliches TP
(automatisch)],"&lt;&gt;"&amp;VLOOKUP(aktives_Teilprojekt,Teilprojekte[[Teilprojekte]:[Kürzel]],2,FALSE))&gt;0,"Transaktion mehrfach","okay"),"")</f>
        <v>okay</v>
      </c>
      <c r="AS2356" s="10" t="s">
        <v>13083</v>
      </c>
      <c r="AT2356" s="10"/>
    </row>
    <row r="2357" spans="1:46" hidden="1" x14ac:dyDescent="0.25">
      <c r="A2357" s="14" t="str">
        <f>IFERROR(IF(BTT[[#This Row],[Lfd Nr. 
(aus konsolidierter Datei)]]&lt;&gt;"",BTT[[#This Row],[Lfd Nr. 
(aus konsolidierter Datei)]],VLOOKUP(aktives_Teilprojekt,Teilprojekte[[Teilprojekte]:[Kürzel]],2,FALSE)&amp;ROW(BTT[[#This Row],[Lfd Nr.
(automatisch)]])-2),"")</f>
        <v>FI2327</v>
      </c>
      <c r="B2357" s="15"/>
      <c r="C2357" s="15"/>
      <c r="E2357" s="10" t="str">
        <f>IFERROR(IF(NOT(BTT[[#This Row],[Manuelle Änderung des Verantwortliches TP
(Auswahl - bei Bedarf)]]=""),BTT[[#This Row],[Manuelle Änderung des Verantwortliches TP
(Auswahl - bei Bedarf)]],VLOOKUP(BTT[[#This Row],[Hauptprozess
(Pflichtauswahl)]],Hauptprozesse[],3,FALSE)),"")</f>
        <v>FI</v>
      </c>
      <c r="F2357" t="s">
        <v>3</v>
      </c>
      <c r="H2357" s="10" t="s">
        <v>576</v>
      </c>
      <c r="I2357" t="s">
        <v>2378</v>
      </c>
      <c r="J2357" s="10" t="str">
        <f>IFERROR(VLOOKUP(BTT[[#This Row],[Verwendete Transaktion (Pflichtauswahl)]],Transaktionen[[Transaktionen]:[Langtext]],2,FALSE),"")</f>
        <v>Objektverb. Techn. Plätze anlegen</v>
      </c>
      <c r="V2357" s="10" t="str">
        <f>IFERROR(VLOOKUP(BTT[[#This Row],[Verwendetes Formular
(Auswahl falls relevant)]],Formulare[[Formularbezeichnung]:[Formularname (technisch)]],2,FALSE),"")</f>
        <v/>
      </c>
      <c r="Y2357" s="4" t="s">
        <v>15066</v>
      </c>
      <c r="AK2357" s="10" t="str">
        <f>IF(BTT[[#This Row],[Subprozess
(optionale Auswahl)]]="","okay",IF(VLOOKUP(BTT[[#This Row],[Subprozess
(optionale Auswahl)]],BPML[[Subprozess]:[Zugeordneter Hauptprozess]],3,FALSE)=BTT[[#This Row],[Hauptprozess
(Pflichtauswahl)]],"okay","falscher Subprozess"))</f>
        <v>okay</v>
      </c>
      <c r="AL2357" t="str">
        <f>IF(aktives_Teilprojekt="Master","",IF(BTT[[#This Row],[Verantwortliches TP
(automatisch)]]=VLOOKUP(aktives_Teilprojekt,Teilprojekte[[Teilprojekte]:[Kürzel]],2,FALSE),"okay","Hauptprozess anderes TP"))</f>
        <v>okay</v>
      </c>
      <c r="AM2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7" s="10" t="str">
        <f>IFERROR(IF(BTT[[#This Row],[SAP-Modul
(Pflichtauswahl)]]&lt;&gt;VLOOKUP(BTT[[#This Row],[Verwendete Transaktion (Pflichtauswahl)]],Transaktionen[[Transaktionen]:[Modul]],3,FALSE),"Modul anders","okay"),"")</f>
        <v>Modul anders</v>
      </c>
      <c r="AP2357" s="10" t="str">
        <f>IFERROR(IF(COUNTIFS(BTT[Verwendete Transaktion (Pflichtauswahl)],BTT[[#This Row],[Verwendete Transaktion (Pflichtauswahl)]],BTT[SAP-Modul
(Pflichtauswahl)],"&lt;&gt;"&amp;BTT[[#This Row],[SAP-Modul
(Pflichtauswahl)]])&gt;0,"Modul anders","okay"),"")</f>
        <v>Modul anders</v>
      </c>
      <c r="AQ2357" s="10" t="str">
        <f>IFERROR(IF(COUNTIFS(BTT[Verwendete Transaktion (Pflichtauswahl)],BTT[[#This Row],[Verwendete Transaktion (Pflichtauswahl)]],BTT[Verantwortliches TP
(automatisch)],"&lt;&gt;"&amp;BTT[[#This Row],[Verantwortliches TP
(automatisch)]])&gt;0,"Transaktion mehrfach","okay"),"")</f>
        <v>okay</v>
      </c>
      <c r="AR2357" s="10" t="str">
        <f>IFERROR(IF(COUNTIFS(BTT[Verwendete Transaktion (Pflichtauswahl)],BTT[[#This Row],[Verwendete Transaktion (Pflichtauswahl)]],BTT[Verantwortliches TP
(automatisch)],"&lt;&gt;"&amp;VLOOKUP(aktives_Teilprojekt,Teilprojekte[[Teilprojekte]:[Kürzel]],2,FALSE))&gt;0,"Transaktion mehrfach","okay"),"")</f>
        <v>okay</v>
      </c>
      <c r="AS2357" s="10" t="s">
        <v>13084</v>
      </c>
      <c r="AT2357" s="10"/>
    </row>
    <row r="2358" spans="1:46" hidden="1" x14ac:dyDescent="0.25">
      <c r="A2358" s="14" t="str">
        <f>IFERROR(IF(BTT[[#This Row],[Lfd Nr. 
(aus konsolidierter Datei)]]&lt;&gt;"",BTT[[#This Row],[Lfd Nr. 
(aus konsolidierter Datei)]],VLOOKUP(aktives_Teilprojekt,Teilprojekte[[Teilprojekte]:[Kürzel]],2,FALSE)&amp;ROW(BTT[[#This Row],[Lfd Nr.
(automatisch)]])-2),"")</f>
        <v>FI2328</v>
      </c>
      <c r="B2358" s="15"/>
      <c r="C2358" s="15"/>
      <c r="E2358" s="10" t="str">
        <f>IFERROR(IF(NOT(BTT[[#This Row],[Manuelle Änderung des Verantwortliches TP
(Auswahl - bei Bedarf)]]=""),BTT[[#This Row],[Manuelle Änderung des Verantwortliches TP
(Auswahl - bei Bedarf)]],VLOOKUP(BTT[[#This Row],[Hauptprozess
(Pflichtauswahl)]],Hauptprozesse[],3,FALSE)),"")</f>
        <v>FI</v>
      </c>
      <c r="F2358" t="s">
        <v>3</v>
      </c>
      <c r="H2358" s="10" t="s">
        <v>576</v>
      </c>
      <c r="I2358" t="s">
        <v>2380</v>
      </c>
      <c r="J2358" s="10" t="str">
        <f>IFERROR(VLOOKUP(BTT[[#This Row],[Verwendete Transaktion (Pflichtauswahl)]],Transaktionen[[Transaktionen]:[Langtext]],2,FALSE),"")</f>
        <v>Objektverb. Techn. Plätze anzeigen</v>
      </c>
      <c r="V2358" s="10" t="str">
        <f>IFERROR(VLOOKUP(BTT[[#This Row],[Verwendetes Formular
(Auswahl falls relevant)]],Formulare[[Formularbezeichnung]:[Formularname (technisch)]],2,FALSE),"")</f>
        <v/>
      </c>
      <c r="Y2358" s="4" t="s">
        <v>15066</v>
      </c>
      <c r="AK2358" s="10" t="str">
        <f>IF(BTT[[#This Row],[Subprozess
(optionale Auswahl)]]="","okay",IF(VLOOKUP(BTT[[#This Row],[Subprozess
(optionale Auswahl)]],BPML[[Subprozess]:[Zugeordneter Hauptprozess]],3,FALSE)=BTT[[#This Row],[Hauptprozess
(Pflichtauswahl)]],"okay","falscher Subprozess"))</f>
        <v>okay</v>
      </c>
      <c r="AL2358" t="str">
        <f>IF(aktives_Teilprojekt="Master","",IF(BTT[[#This Row],[Verantwortliches TP
(automatisch)]]=VLOOKUP(aktives_Teilprojekt,Teilprojekte[[Teilprojekte]:[Kürzel]],2,FALSE),"okay","Hauptprozess anderes TP"))</f>
        <v>okay</v>
      </c>
      <c r="AM2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8" s="10" t="str">
        <f>IFERROR(IF(BTT[[#This Row],[SAP-Modul
(Pflichtauswahl)]]&lt;&gt;VLOOKUP(BTT[[#This Row],[Verwendete Transaktion (Pflichtauswahl)]],Transaktionen[[Transaktionen]:[Modul]],3,FALSE),"Modul anders","okay"),"")</f>
        <v>Modul anders</v>
      </c>
      <c r="AP2358" s="10" t="str">
        <f>IFERROR(IF(COUNTIFS(BTT[Verwendete Transaktion (Pflichtauswahl)],BTT[[#This Row],[Verwendete Transaktion (Pflichtauswahl)]],BTT[SAP-Modul
(Pflichtauswahl)],"&lt;&gt;"&amp;BTT[[#This Row],[SAP-Modul
(Pflichtauswahl)]])&gt;0,"Modul anders","okay"),"")</f>
        <v>Modul anders</v>
      </c>
      <c r="AQ2358" s="10" t="str">
        <f>IFERROR(IF(COUNTIFS(BTT[Verwendete Transaktion (Pflichtauswahl)],BTT[[#This Row],[Verwendete Transaktion (Pflichtauswahl)]],BTT[Verantwortliches TP
(automatisch)],"&lt;&gt;"&amp;BTT[[#This Row],[Verantwortliches TP
(automatisch)]])&gt;0,"Transaktion mehrfach","okay"),"")</f>
        <v>okay</v>
      </c>
      <c r="AR2358" s="10" t="str">
        <f>IFERROR(IF(COUNTIFS(BTT[Verwendete Transaktion (Pflichtauswahl)],BTT[[#This Row],[Verwendete Transaktion (Pflichtauswahl)]],BTT[Verantwortliches TP
(automatisch)],"&lt;&gt;"&amp;VLOOKUP(aktives_Teilprojekt,Teilprojekte[[Teilprojekte]:[Kürzel]],2,FALSE))&gt;0,"Transaktion mehrfach","okay"),"")</f>
        <v>okay</v>
      </c>
      <c r="AS2358" s="10" t="s">
        <v>13085</v>
      </c>
      <c r="AT2358" s="10"/>
    </row>
    <row r="2359" spans="1:46" hidden="1" x14ac:dyDescent="0.25">
      <c r="A2359" s="14" t="str">
        <f>IFERROR(IF(BTT[[#This Row],[Lfd Nr. 
(aus konsolidierter Datei)]]&lt;&gt;"",BTT[[#This Row],[Lfd Nr. 
(aus konsolidierter Datei)]],VLOOKUP(aktives_Teilprojekt,Teilprojekte[[Teilprojekte]:[Kürzel]],2,FALSE)&amp;ROW(BTT[[#This Row],[Lfd Nr.
(automatisch)]])-2),"")</f>
        <v>FI2329</v>
      </c>
      <c r="B2359" s="15"/>
      <c r="C2359" s="15"/>
      <c r="E2359" s="10" t="str">
        <f>IFERROR(IF(NOT(BTT[[#This Row],[Manuelle Änderung des Verantwortliches TP
(Auswahl - bei Bedarf)]]=""),BTT[[#This Row],[Manuelle Änderung des Verantwortliches TP
(Auswahl - bei Bedarf)]],VLOOKUP(BTT[[#This Row],[Hauptprozess
(Pflichtauswahl)]],Hauptprozesse[],3,FALSE)),"")</f>
        <v>FI</v>
      </c>
      <c r="F2359" t="s">
        <v>3</v>
      </c>
      <c r="H2359" s="10" t="s">
        <v>576</v>
      </c>
      <c r="I2359" t="s">
        <v>7250</v>
      </c>
      <c r="J2359" s="10" t="str">
        <f>IFERROR(VLOOKUP(BTT[[#This Row],[Verwendete Transaktion (Pflichtauswahl)]],Transaktionen[[Transaktionen]:[Langtext]],2,FALSE),"")</f>
        <v>Beleganzeige für Ledger 3A</v>
      </c>
      <c r="V2359" s="10" t="str">
        <f>IFERROR(VLOOKUP(BTT[[#This Row],[Verwendetes Formular
(Auswahl falls relevant)]],Formulare[[Formularbezeichnung]:[Formularname (technisch)]],2,FALSE),"")</f>
        <v/>
      </c>
      <c r="Y2359" s="4" t="s">
        <v>15066</v>
      </c>
      <c r="AK2359" s="10" t="str">
        <f>IF(BTT[[#This Row],[Subprozess
(optionale Auswahl)]]="","okay",IF(VLOOKUP(BTT[[#This Row],[Subprozess
(optionale Auswahl)]],BPML[[Subprozess]:[Zugeordneter Hauptprozess]],3,FALSE)=BTT[[#This Row],[Hauptprozess
(Pflichtauswahl)]],"okay","falscher Subprozess"))</f>
        <v>okay</v>
      </c>
      <c r="AL2359" t="str">
        <f>IF(aktives_Teilprojekt="Master","",IF(BTT[[#This Row],[Verantwortliches TP
(automatisch)]]=VLOOKUP(aktives_Teilprojekt,Teilprojekte[[Teilprojekte]:[Kürzel]],2,FALSE),"okay","Hauptprozess anderes TP"))</f>
        <v>okay</v>
      </c>
      <c r="AM2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9" s="10" t="str">
        <f>IFERROR(IF(BTT[[#This Row],[SAP-Modul
(Pflichtauswahl)]]&lt;&gt;VLOOKUP(BTT[[#This Row],[Verwendete Transaktion (Pflichtauswahl)]],Transaktionen[[Transaktionen]:[Modul]],3,FALSE),"Modul anders","okay"),"")</f>
        <v>Modul anders</v>
      </c>
      <c r="AP2359" s="10" t="str">
        <f>IFERROR(IF(COUNTIFS(BTT[Verwendete Transaktion (Pflichtauswahl)],BTT[[#This Row],[Verwendete Transaktion (Pflichtauswahl)]],BTT[SAP-Modul
(Pflichtauswahl)],"&lt;&gt;"&amp;BTT[[#This Row],[SAP-Modul
(Pflichtauswahl)]])&gt;0,"Modul anders","okay"),"")</f>
        <v>Modul anders</v>
      </c>
      <c r="AQ2359" s="10" t="str">
        <f>IFERROR(IF(COUNTIFS(BTT[Verwendete Transaktion (Pflichtauswahl)],BTT[[#This Row],[Verwendete Transaktion (Pflichtauswahl)]],BTT[Verantwortliches TP
(automatisch)],"&lt;&gt;"&amp;BTT[[#This Row],[Verantwortliches TP
(automatisch)]])&gt;0,"Transaktion mehrfach","okay"),"")</f>
        <v>okay</v>
      </c>
      <c r="AR2359" s="10" t="str">
        <f>IFERROR(IF(COUNTIFS(BTT[Verwendete Transaktion (Pflichtauswahl)],BTT[[#This Row],[Verwendete Transaktion (Pflichtauswahl)]],BTT[Verantwortliches TP
(automatisch)],"&lt;&gt;"&amp;VLOOKUP(aktives_Teilprojekt,Teilprojekte[[Teilprojekte]:[Kürzel]],2,FALSE))&gt;0,"Transaktion mehrfach","okay"),"")</f>
        <v>okay</v>
      </c>
      <c r="AS2359" s="10" t="s">
        <v>13086</v>
      </c>
      <c r="AT2359" s="10"/>
    </row>
    <row r="2360" spans="1:46" hidden="1" x14ac:dyDescent="0.25">
      <c r="A2360" s="14" t="str">
        <f>IFERROR(IF(BTT[[#This Row],[Lfd Nr. 
(aus konsolidierter Datei)]]&lt;&gt;"",BTT[[#This Row],[Lfd Nr. 
(aus konsolidierter Datei)]],VLOOKUP(aktives_Teilprojekt,Teilprojekte[[Teilprojekte]:[Kürzel]],2,FALSE)&amp;ROW(BTT[[#This Row],[Lfd Nr.
(automatisch)]])-2),"")</f>
        <v>FI2330</v>
      </c>
      <c r="B2360" s="15"/>
      <c r="C2360" s="15"/>
      <c r="E2360" s="10" t="str">
        <f>IFERROR(IF(NOT(BTT[[#This Row],[Manuelle Änderung des Verantwortliches TP
(Auswahl - bei Bedarf)]]=""),BTT[[#This Row],[Manuelle Änderung des Verantwortliches TP
(Auswahl - bei Bedarf)]],VLOOKUP(BTT[[#This Row],[Hauptprozess
(Pflichtauswahl)]],Hauptprozesse[],3,FALSE)),"")</f>
        <v>FI</v>
      </c>
      <c r="F2360" t="s">
        <v>3</v>
      </c>
      <c r="H2360" s="10" t="s">
        <v>576</v>
      </c>
      <c r="I2360" t="s">
        <v>4015</v>
      </c>
      <c r="J2360" s="10" t="str">
        <f>IFERROR(VLOOKUP(BTT[[#This Row],[Verwendete Transaktion (Pflichtauswahl)]],Transaktionen[[Transaktionen]:[Langtext]],2,FALSE),"")</f>
        <v>Aufruf Viewcluster-Pflege</v>
      </c>
      <c r="V2360" s="10" t="str">
        <f>IFERROR(VLOOKUP(BTT[[#This Row],[Verwendetes Formular
(Auswahl falls relevant)]],Formulare[[Formularbezeichnung]:[Formularname (technisch)]],2,FALSE),"")</f>
        <v/>
      </c>
      <c r="Y2360" s="4" t="s">
        <v>15066</v>
      </c>
      <c r="AK2360" s="10" t="str">
        <f>IF(BTT[[#This Row],[Subprozess
(optionale Auswahl)]]="","okay",IF(VLOOKUP(BTT[[#This Row],[Subprozess
(optionale Auswahl)]],BPML[[Subprozess]:[Zugeordneter Hauptprozess]],3,FALSE)=BTT[[#This Row],[Hauptprozess
(Pflichtauswahl)]],"okay","falscher Subprozess"))</f>
        <v>okay</v>
      </c>
      <c r="AL2360" t="str">
        <f>IF(aktives_Teilprojekt="Master","",IF(BTT[[#This Row],[Verantwortliches TP
(automatisch)]]=VLOOKUP(aktives_Teilprojekt,Teilprojekte[[Teilprojekte]:[Kürzel]],2,FALSE),"okay","Hauptprozess anderes TP"))</f>
        <v>okay</v>
      </c>
      <c r="AM2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0" s="10" t="str">
        <f>IFERROR(IF(BTT[[#This Row],[SAP-Modul
(Pflichtauswahl)]]&lt;&gt;VLOOKUP(BTT[[#This Row],[Verwendete Transaktion (Pflichtauswahl)]],Transaktionen[[Transaktionen]:[Modul]],3,FALSE),"Modul anders","okay"),"")</f>
        <v>Modul anders</v>
      </c>
      <c r="AP2360" s="10" t="str">
        <f>IFERROR(IF(COUNTIFS(BTT[Verwendete Transaktion (Pflichtauswahl)],BTT[[#This Row],[Verwendete Transaktion (Pflichtauswahl)]],BTT[SAP-Modul
(Pflichtauswahl)],"&lt;&gt;"&amp;BTT[[#This Row],[SAP-Modul
(Pflichtauswahl)]])&gt;0,"Modul anders","okay"),"")</f>
        <v>Modul anders</v>
      </c>
      <c r="AQ2360" s="10" t="str">
        <f>IFERROR(IF(COUNTIFS(BTT[Verwendete Transaktion (Pflichtauswahl)],BTT[[#This Row],[Verwendete Transaktion (Pflichtauswahl)]],BTT[Verantwortliches TP
(automatisch)],"&lt;&gt;"&amp;BTT[[#This Row],[Verantwortliches TP
(automatisch)]])&gt;0,"Transaktion mehrfach","okay"),"")</f>
        <v>okay</v>
      </c>
      <c r="AR2360" s="10" t="str">
        <f>IFERROR(IF(COUNTIFS(BTT[Verwendete Transaktion (Pflichtauswahl)],BTT[[#This Row],[Verwendete Transaktion (Pflichtauswahl)]],BTT[Verantwortliches TP
(automatisch)],"&lt;&gt;"&amp;VLOOKUP(aktives_Teilprojekt,Teilprojekte[[Teilprojekte]:[Kürzel]],2,FALSE))&gt;0,"Transaktion mehrfach","okay"),"")</f>
        <v>okay</v>
      </c>
      <c r="AS2360" s="10" t="s">
        <v>13087</v>
      </c>
      <c r="AT2360" s="10"/>
    </row>
    <row r="2361" spans="1:46" x14ac:dyDescent="0.25">
      <c r="A2361" s="14" t="str">
        <f>IFERROR(IF(BTT[[#This Row],[Lfd Nr. 
(aus konsolidierter Datei)]]&lt;&gt;"",BTT[[#This Row],[Lfd Nr. 
(aus konsolidierter Datei)]],VLOOKUP(aktives_Teilprojekt,Teilprojekte[[Teilprojekte]:[Kürzel]],2,FALSE)&amp;ROW(BTT[[#This Row],[Lfd Nr.
(automatisch)]])-2),"")</f>
        <v>FI2331</v>
      </c>
      <c r="B2361" s="15" t="s">
        <v>14</v>
      </c>
      <c r="C2361" s="15"/>
      <c r="E2361" s="10" t="str">
        <f>IFERROR(IF(NOT(BTT[[#This Row],[Manuelle Änderung des Verantwortliches TP
(Auswahl - bei Bedarf)]]=""),BTT[[#This Row],[Manuelle Änderung des Verantwortliches TP
(Auswahl - bei Bedarf)]],VLOOKUP(BTT[[#This Row],[Hauptprozess
(Pflichtauswahl)]],Hauptprozesse[],3,FALSE)),"")</f>
        <v>FI</v>
      </c>
      <c r="G2361" t="s">
        <v>9716</v>
      </c>
      <c r="H2361" s="10" t="s">
        <v>576</v>
      </c>
      <c r="I2361" t="s">
        <v>981</v>
      </c>
      <c r="J2361" s="10" t="str">
        <f>IFERROR(VLOOKUP(BTT[[#This Row],[Verwendete Transaktion (Pflichtauswahl)]],Transaktionen[[Transaktionen]:[Langtext]],2,FALSE),"")</f>
        <v>/SEEAG/CC_COUNTER</v>
      </c>
      <c r="V2361" s="10" t="str">
        <f>IFERROR(VLOOKUP(BTT[[#This Row],[Verwendetes Formular
(Auswahl falls relevant)]],Formulare[[Formularbezeichnung]:[Formularname (technisch)]],2,FALSE),"")</f>
        <v/>
      </c>
      <c r="Y2361" s="4"/>
      <c r="AK2361" s="10" t="str">
        <f>IF(BTT[[#This Row],[Subprozess
(optionale Auswahl)]]="","okay",IF(VLOOKUP(BTT[[#This Row],[Subprozess
(optionale Auswahl)]],BPML[[Subprozess]:[Zugeordneter Hauptprozess]],3,FALSE)=BTT[[#This Row],[Hauptprozess
(Pflichtauswahl)]],"okay","falscher Subprozess"))</f>
        <v>okay</v>
      </c>
      <c r="AL2361" t="str">
        <f>IF(aktives_Teilprojekt="Master","",IF(BTT[[#This Row],[Verantwortliches TP
(automatisch)]]=VLOOKUP(aktives_Teilprojekt,Teilprojekte[[Teilprojekte]:[Kürzel]],2,FALSE),"okay","Hauptprozess anderes TP"))</f>
        <v>okay</v>
      </c>
      <c r="AM2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1" s="10" t="str">
        <f>IFERROR(IF(BTT[[#This Row],[SAP-Modul
(Pflichtauswahl)]]&lt;&gt;VLOOKUP(BTT[[#This Row],[Verwendete Transaktion (Pflichtauswahl)]],Transaktionen[[Transaktionen]:[Modul]],3,FALSE),"Modul anders","okay"),"")</f>
        <v>Modul anders</v>
      </c>
      <c r="AP2361" s="10" t="str">
        <f>IFERROR(IF(COUNTIFS(BTT[Verwendete Transaktion (Pflichtauswahl)],BTT[[#This Row],[Verwendete Transaktion (Pflichtauswahl)]],BTT[SAP-Modul
(Pflichtauswahl)],"&lt;&gt;"&amp;BTT[[#This Row],[SAP-Modul
(Pflichtauswahl)]])&gt;0,"Modul anders","okay"),"")</f>
        <v>Modul anders</v>
      </c>
      <c r="AQ2361" s="10" t="str">
        <f>IFERROR(IF(COUNTIFS(BTT[Verwendete Transaktion (Pflichtauswahl)],BTT[[#This Row],[Verwendete Transaktion (Pflichtauswahl)]],BTT[Verantwortliches TP
(automatisch)],"&lt;&gt;"&amp;BTT[[#This Row],[Verantwortliches TP
(automatisch)]])&gt;0,"Transaktion mehrfach","okay"),"")</f>
        <v>okay</v>
      </c>
      <c r="AR2361" s="10" t="str">
        <f>IFERROR(IF(COUNTIFS(BTT[Verwendete Transaktion (Pflichtauswahl)],BTT[[#This Row],[Verwendete Transaktion (Pflichtauswahl)]],BTT[Verantwortliches TP
(automatisch)],"&lt;&gt;"&amp;VLOOKUP(aktives_Teilprojekt,Teilprojekte[[Teilprojekte]:[Kürzel]],2,FALSE))&gt;0,"Transaktion mehrfach","okay"),"")</f>
        <v>okay</v>
      </c>
      <c r="AS2361" s="10" t="s">
        <v>13088</v>
      </c>
      <c r="AT2361" s="10"/>
    </row>
    <row r="2362" spans="1:46" x14ac:dyDescent="0.25">
      <c r="A2362" s="14" t="str">
        <f>IFERROR(IF(BTT[[#This Row],[Lfd Nr. 
(aus konsolidierter Datei)]]&lt;&gt;"",BTT[[#This Row],[Lfd Nr. 
(aus konsolidierter Datei)]],VLOOKUP(aktives_Teilprojekt,Teilprojekte[[Teilprojekte]:[Kürzel]],2,FALSE)&amp;ROW(BTT[[#This Row],[Lfd Nr.
(automatisch)]])-2),"")</f>
        <v>FI2332</v>
      </c>
      <c r="B2362" s="15" t="s">
        <v>14</v>
      </c>
      <c r="C2362" s="15"/>
      <c r="E2362" s="10" t="str">
        <f>IFERROR(IF(NOT(BTT[[#This Row],[Manuelle Änderung des Verantwortliches TP
(Auswahl - bei Bedarf)]]=""),BTT[[#This Row],[Manuelle Änderung des Verantwortliches TP
(Auswahl - bei Bedarf)]],VLOOKUP(BTT[[#This Row],[Hauptprozess
(Pflichtauswahl)]],Hauptprozesse[],3,FALSE)),"")</f>
        <v>FI</v>
      </c>
      <c r="G2362" t="s">
        <v>9716</v>
      </c>
      <c r="H2362" s="10" t="s">
        <v>576</v>
      </c>
      <c r="I2362" t="s">
        <v>982</v>
      </c>
      <c r="J2362" s="10" t="str">
        <f>IFERROR(VLOOKUP(BTT[[#This Row],[Verwendete Transaktion (Pflichtauswahl)]],Transaktionen[[Transaktionen]:[Langtext]],2,FALSE),"")</f>
        <v>Lizenzmanager</v>
      </c>
      <c r="V2362" s="10" t="str">
        <f>IFERROR(VLOOKUP(BTT[[#This Row],[Verwendetes Formular
(Auswahl falls relevant)]],Formulare[[Formularbezeichnung]:[Formularname (technisch)]],2,FALSE),"")</f>
        <v/>
      </c>
      <c r="Y2362" s="4"/>
      <c r="AK2362" s="10" t="str">
        <f>IF(BTT[[#This Row],[Subprozess
(optionale Auswahl)]]="","okay",IF(VLOOKUP(BTT[[#This Row],[Subprozess
(optionale Auswahl)]],BPML[[Subprozess]:[Zugeordneter Hauptprozess]],3,FALSE)=BTT[[#This Row],[Hauptprozess
(Pflichtauswahl)]],"okay","falscher Subprozess"))</f>
        <v>okay</v>
      </c>
      <c r="AL2362" t="str">
        <f>IF(aktives_Teilprojekt="Master","",IF(BTT[[#This Row],[Verantwortliches TP
(automatisch)]]=VLOOKUP(aktives_Teilprojekt,Teilprojekte[[Teilprojekte]:[Kürzel]],2,FALSE),"okay","Hauptprozess anderes TP"))</f>
        <v>okay</v>
      </c>
      <c r="AM2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2" s="10" t="str">
        <f>IFERROR(IF(BTT[[#This Row],[SAP-Modul
(Pflichtauswahl)]]&lt;&gt;VLOOKUP(BTT[[#This Row],[Verwendete Transaktion (Pflichtauswahl)]],Transaktionen[[Transaktionen]:[Modul]],3,FALSE),"Modul anders","okay"),"")</f>
        <v>Modul anders</v>
      </c>
      <c r="AP2362" s="10" t="str">
        <f>IFERROR(IF(COUNTIFS(BTT[Verwendete Transaktion (Pflichtauswahl)],BTT[[#This Row],[Verwendete Transaktion (Pflichtauswahl)]],BTT[SAP-Modul
(Pflichtauswahl)],"&lt;&gt;"&amp;BTT[[#This Row],[SAP-Modul
(Pflichtauswahl)]])&gt;0,"Modul anders","okay"),"")</f>
        <v>Modul anders</v>
      </c>
      <c r="AQ2362" s="10" t="str">
        <f>IFERROR(IF(COUNTIFS(BTT[Verwendete Transaktion (Pflichtauswahl)],BTT[[#This Row],[Verwendete Transaktion (Pflichtauswahl)]],BTT[Verantwortliches TP
(automatisch)],"&lt;&gt;"&amp;BTT[[#This Row],[Verantwortliches TP
(automatisch)]])&gt;0,"Transaktion mehrfach","okay"),"")</f>
        <v>okay</v>
      </c>
      <c r="AR2362" s="10" t="str">
        <f>IFERROR(IF(COUNTIFS(BTT[Verwendete Transaktion (Pflichtauswahl)],BTT[[#This Row],[Verwendete Transaktion (Pflichtauswahl)]],BTT[Verantwortliches TP
(automatisch)],"&lt;&gt;"&amp;VLOOKUP(aktives_Teilprojekt,Teilprojekte[[Teilprojekte]:[Kürzel]],2,FALSE))&gt;0,"Transaktion mehrfach","okay"),"")</f>
        <v>okay</v>
      </c>
      <c r="AS2362" s="10" t="s">
        <v>13089</v>
      </c>
      <c r="AT2362" s="10"/>
    </row>
    <row r="2363" spans="1:46" x14ac:dyDescent="0.25">
      <c r="A2363" s="14" t="str">
        <f>IFERROR(IF(BTT[[#This Row],[Lfd Nr. 
(aus konsolidierter Datei)]]&lt;&gt;"",BTT[[#This Row],[Lfd Nr. 
(aus konsolidierter Datei)]],VLOOKUP(aktives_Teilprojekt,Teilprojekte[[Teilprojekte]:[Kürzel]],2,FALSE)&amp;ROW(BTT[[#This Row],[Lfd Nr.
(automatisch)]])-2),"")</f>
        <v>FI2333</v>
      </c>
      <c r="B2363" s="15" t="s">
        <v>14</v>
      </c>
      <c r="C2363" s="15"/>
      <c r="E2363" s="10" t="str">
        <f>IFERROR(IF(NOT(BTT[[#This Row],[Manuelle Änderung des Verantwortliches TP
(Auswahl - bei Bedarf)]]=""),BTT[[#This Row],[Manuelle Änderung des Verantwortliches TP
(Auswahl - bei Bedarf)]],VLOOKUP(BTT[[#This Row],[Hauptprozess
(Pflichtauswahl)]],Hauptprozesse[],3,FALSE)),"")</f>
        <v>FI</v>
      </c>
      <c r="G2363" t="s">
        <v>9716</v>
      </c>
      <c r="H2363" s="10" t="s">
        <v>576</v>
      </c>
      <c r="I2363" t="s">
        <v>984</v>
      </c>
      <c r="J2363" s="10" t="str">
        <f>IFERROR(VLOOKUP(BTT[[#This Row],[Verwendete Transaktion (Pflichtauswahl)]],Transaktionen[[Transaktionen]:[Langtext]],2,FALSE),"")</f>
        <v>SEEBURGER Basis Monitor</v>
      </c>
      <c r="V2363" s="10" t="str">
        <f>IFERROR(VLOOKUP(BTT[[#This Row],[Verwendetes Formular
(Auswahl falls relevant)]],Formulare[[Formularbezeichnung]:[Formularname (technisch)]],2,FALSE),"")</f>
        <v/>
      </c>
      <c r="Y2363" s="4"/>
      <c r="AK2363" s="10" t="str">
        <f>IF(BTT[[#This Row],[Subprozess
(optionale Auswahl)]]="","okay",IF(VLOOKUP(BTT[[#This Row],[Subprozess
(optionale Auswahl)]],BPML[[Subprozess]:[Zugeordneter Hauptprozess]],3,FALSE)=BTT[[#This Row],[Hauptprozess
(Pflichtauswahl)]],"okay","falscher Subprozess"))</f>
        <v>okay</v>
      </c>
      <c r="AL2363" t="str">
        <f>IF(aktives_Teilprojekt="Master","",IF(BTT[[#This Row],[Verantwortliches TP
(automatisch)]]=VLOOKUP(aktives_Teilprojekt,Teilprojekte[[Teilprojekte]:[Kürzel]],2,FALSE),"okay","Hauptprozess anderes TP"))</f>
        <v>okay</v>
      </c>
      <c r="AM2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3" s="10" t="str">
        <f>IFERROR(IF(BTT[[#This Row],[SAP-Modul
(Pflichtauswahl)]]&lt;&gt;VLOOKUP(BTT[[#This Row],[Verwendete Transaktion (Pflichtauswahl)]],Transaktionen[[Transaktionen]:[Modul]],3,FALSE),"Modul anders","okay"),"")</f>
        <v>Modul anders</v>
      </c>
      <c r="AP2363" s="10" t="str">
        <f>IFERROR(IF(COUNTIFS(BTT[Verwendete Transaktion (Pflichtauswahl)],BTT[[#This Row],[Verwendete Transaktion (Pflichtauswahl)]],BTT[SAP-Modul
(Pflichtauswahl)],"&lt;&gt;"&amp;BTT[[#This Row],[SAP-Modul
(Pflichtauswahl)]])&gt;0,"Modul anders","okay"),"")</f>
        <v>Modul anders</v>
      </c>
      <c r="AQ2363" s="10" t="str">
        <f>IFERROR(IF(COUNTIFS(BTT[Verwendete Transaktion (Pflichtauswahl)],BTT[[#This Row],[Verwendete Transaktion (Pflichtauswahl)]],BTT[Verantwortliches TP
(automatisch)],"&lt;&gt;"&amp;BTT[[#This Row],[Verantwortliches TP
(automatisch)]])&gt;0,"Transaktion mehrfach","okay"),"")</f>
        <v>okay</v>
      </c>
      <c r="AR2363" s="10" t="str">
        <f>IFERROR(IF(COUNTIFS(BTT[Verwendete Transaktion (Pflichtauswahl)],BTT[[#This Row],[Verwendete Transaktion (Pflichtauswahl)]],BTT[Verantwortliches TP
(automatisch)],"&lt;&gt;"&amp;VLOOKUP(aktives_Teilprojekt,Teilprojekte[[Teilprojekte]:[Kürzel]],2,FALSE))&gt;0,"Transaktion mehrfach","okay"),"")</f>
        <v>okay</v>
      </c>
      <c r="AS2363" s="10" t="s">
        <v>13090</v>
      </c>
      <c r="AT2363" s="10"/>
    </row>
    <row r="2364" spans="1:46" x14ac:dyDescent="0.25">
      <c r="A2364" s="14" t="str">
        <f>IFERROR(IF(BTT[[#This Row],[Lfd Nr. 
(aus konsolidierter Datei)]]&lt;&gt;"",BTT[[#This Row],[Lfd Nr. 
(aus konsolidierter Datei)]],VLOOKUP(aktives_Teilprojekt,Teilprojekte[[Teilprojekte]:[Kürzel]],2,FALSE)&amp;ROW(BTT[[#This Row],[Lfd Nr.
(automatisch)]])-2),"")</f>
        <v>FI2334</v>
      </c>
      <c r="B2364" s="15" t="s">
        <v>14</v>
      </c>
      <c r="C2364" s="15"/>
      <c r="E2364" s="10" t="str">
        <f>IFERROR(IF(NOT(BTT[[#This Row],[Manuelle Änderung des Verantwortliches TP
(Auswahl - bei Bedarf)]]=""),BTT[[#This Row],[Manuelle Änderung des Verantwortliches TP
(Auswahl - bei Bedarf)]],VLOOKUP(BTT[[#This Row],[Hauptprozess
(Pflichtauswahl)]],Hauptprozesse[],3,FALSE)),"")</f>
        <v>FI</v>
      </c>
      <c r="G2364" t="s">
        <v>14176</v>
      </c>
      <c r="H2364" s="10" t="s">
        <v>576</v>
      </c>
      <c r="I2364" t="s">
        <v>986</v>
      </c>
      <c r="J2364" s="10" t="str">
        <f>IFERROR(VLOOKUP(BTT[[#This Row],[Verwendete Transaktion (Pflichtauswahl)]],Transaktionen[[Transaktionen]:[Langtext]],2,FALSE),"")</f>
        <v>Seeburger WF: Aufgabe ausführen</v>
      </c>
      <c r="V2364" s="10" t="str">
        <f>IFERROR(VLOOKUP(BTT[[#This Row],[Verwendetes Formular
(Auswahl falls relevant)]],Formulare[[Formularbezeichnung]:[Formularname (technisch)]],2,FALSE),"")</f>
        <v/>
      </c>
      <c r="Y2364" s="4"/>
      <c r="AK2364" s="10" t="str">
        <f>IF(BTT[[#This Row],[Subprozess
(optionale Auswahl)]]="","okay",IF(VLOOKUP(BTT[[#This Row],[Subprozess
(optionale Auswahl)]],BPML[[Subprozess]:[Zugeordneter Hauptprozess]],3,FALSE)=BTT[[#This Row],[Hauptprozess
(Pflichtauswahl)]],"okay","falscher Subprozess"))</f>
        <v>okay</v>
      </c>
      <c r="AL2364" t="str">
        <f>IF(aktives_Teilprojekt="Master","",IF(BTT[[#This Row],[Verantwortliches TP
(automatisch)]]=VLOOKUP(aktives_Teilprojekt,Teilprojekte[[Teilprojekte]:[Kürzel]],2,FALSE),"okay","Hauptprozess anderes TP"))</f>
        <v>okay</v>
      </c>
      <c r="AM2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4" s="10" t="str">
        <f>IFERROR(IF(BTT[[#This Row],[SAP-Modul
(Pflichtauswahl)]]&lt;&gt;VLOOKUP(BTT[[#This Row],[Verwendete Transaktion (Pflichtauswahl)]],Transaktionen[[Transaktionen]:[Modul]],3,FALSE),"Modul anders","okay"),"")</f>
        <v>Modul anders</v>
      </c>
      <c r="AP2364" s="10" t="str">
        <f>IFERROR(IF(COUNTIFS(BTT[Verwendete Transaktion (Pflichtauswahl)],BTT[[#This Row],[Verwendete Transaktion (Pflichtauswahl)]],BTT[SAP-Modul
(Pflichtauswahl)],"&lt;&gt;"&amp;BTT[[#This Row],[SAP-Modul
(Pflichtauswahl)]])&gt;0,"Modul anders","okay"),"")</f>
        <v>Modul anders</v>
      </c>
      <c r="AQ2364" s="10" t="str">
        <f>IFERROR(IF(COUNTIFS(BTT[Verwendete Transaktion (Pflichtauswahl)],BTT[[#This Row],[Verwendete Transaktion (Pflichtauswahl)]],BTT[Verantwortliches TP
(automatisch)],"&lt;&gt;"&amp;BTT[[#This Row],[Verantwortliches TP
(automatisch)]])&gt;0,"Transaktion mehrfach","okay"),"")</f>
        <v>okay</v>
      </c>
      <c r="AR2364" s="10" t="str">
        <f>IFERROR(IF(COUNTIFS(BTT[Verwendete Transaktion (Pflichtauswahl)],BTT[[#This Row],[Verwendete Transaktion (Pflichtauswahl)]],BTT[Verantwortliches TP
(automatisch)],"&lt;&gt;"&amp;VLOOKUP(aktives_Teilprojekt,Teilprojekte[[Teilprojekte]:[Kürzel]],2,FALSE))&gt;0,"Transaktion mehrfach","okay"),"")</f>
        <v>okay</v>
      </c>
      <c r="AS2364" s="10" t="s">
        <v>13091</v>
      </c>
      <c r="AT2364" s="10"/>
    </row>
    <row r="2365" spans="1:46" x14ac:dyDescent="0.25">
      <c r="A2365" s="14" t="str">
        <f>IFERROR(IF(BTT[[#This Row],[Lfd Nr. 
(aus konsolidierter Datei)]]&lt;&gt;"",BTT[[#This Row],[Lfd Nr. 
(aus konsolidierter Datei)]],VLOOKUP(aktives_Teilprojekt,Teilprojekte[[Teilprojekte]:[Kürzel]],2,FALSE)&amp;ROW(BTT[[#This Row],[Lfd Nr.
(automatisch)]])-2),"")</f>
        <v>FI2335</v>
      </c>
      <c r="B2365" s="15" t="s">
        <v>14</v>
      </c>
      <c r="C2365" s="15"/>
      <c r="E2365" s="10" t="str">
        <f>IFERROR(IF(NOT(BTT[[#This Row],[Manuelle Änderung des Verantwortliches TP
(Auswahl - bei Bedarf)]]=""),BTT[[#This Row],[Manuelle Änderung des Verantwortliches TP
(Auswahl - bei Bedarf)]],VLOOKUP(BTT[[#This Row],[Hauptprozess
(Pflichtauswahl)]],Hauptprozesse[],3,FALSE)),"")</f>
        <v>FI</v>
      </c>
      <c r="G2365" t="s">
        <v>9716</v>
      </c>
      <c r="H2365" s="10" t="s">
        <v>576</v>
      </c>
      <c r="I2365" t="s">
        <v>6739</v>
      </c>
      <c r="J2365" s="10" t="str">
        <f>IFERROR(VLOOKUP(BTT[[#This Row],[Verwendete Transaktion (Pflichtauswahl)]],Transaktionen[[Transaktionen]:[Langtext]],2,FALSE),"")</f>
        <v>Application Check</v>
      </c>
      <c r="V2365" s="10" t="str">
        <f>IFERROR(VLOOKUP(BTT[[#This Row],[Verwendetes Formular
(Auswahl falls relevant)]],Formulare[[Formularbezeichnung]:[Formularname (technisch)]],2,FALSE),"")</f>
        <v/>
      </c>
      <c r="Y2365" s="4"/>
      <c r="AK2365" s="10" t="str">
        <f>IF(BTT[[#This Row],[Subprozess
(optionale Auswahl)]]="","okay",IF(VLOOKUP(BTT[[#This Row],[Subprozess
(optionale Auswahl)]],BPML[[Subprozess]:[Zugeordneter Hauptprozess]],3,FALSE)=BTT[[#This Row],[Hauptprozess
(Pflichtauswahl)]],"okay","falscher Subprozess"))</f>
        <v>okay</v>
      </c>
      <c r="AL2365" t="str">
        <f>IF(aktives_Teilprojekt="Master","",IF(BTT[[#This Row],[Verantwortliches TP
(automatisch)]]=VLOOKUP(aktives_Teilprojekt,Teilprojekte[[Teilprojekte]:[Kürzel]],2,FALSE),"okay","Hauptprozess anderes TP"))</f>
        <v>okay</v>
      </c>
      <c r="AM2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5" s="10" t="str">
        <f>IFERROR(IF(BTT[[#This Row],[SAP-Modul
(Pflichtauswahl)]]&lt;&gt;VLOOKUP(BTT[[#This Row],[Verwendete Transaktion (Pflichtauswahl)]],Transaktionen[[Transaktionen]:[Modul]],3,FALSE),"Modul anders","okay"),"")</f>
        <v>Modul anders</v>
      </c>
      <c r="AP2365" s="10" t="str">
        <f>IFERROR(IF(COUNTIFS(BTT[Verwendete Transaktion (Pflichtauswahl)],BTT[[#This Row],[Verwendete Transaktion (Pflichtauswahl)]],BTT[SAP-Modul
(Pflichtauswahl)],"&lt;&gt;"&amp;BTT[[#This Row],[SAP-Modul
(Pflichtauswahl)]])&gt;0,"Modul anders","okay"),"")</f>
        <v>Modul anders</v>
      </c>
      <c r="AQ2365" s="10" t="str">
        <f>IFERROR(IF(COUNTIFS(BTT[Verwendete Transaktion (Pflichtauswahl)],BTT[[#This Row],[Verwendete Transaktion (Pflichtauswahl)]],BTT[Verantwortliches TP
(automatisch)],"&lt;&gt;"&amp;BTT[[#This Row],[Verantwortliches TP
(automatisch)]])&gt;0,"Transaktion mehrfach","okay"),"")</f>
        <v>okay</v>
      </c>
      <c r="AR2365" s="10" t="str">
        <f>IFERROR(IF(COUNTIFS(BTT[Verwendete Transaktion (Pflichtauswahl)],BTT[[#This Row],[Verwendete Transaktion (Pflichtauswahl)]],BTT[Verantwortliches TP
(automatisch)],"&lt;&gt;"&amp;VLOOKUP(aktives_Teilprojekt,Teilprojekte[[Teilprojekte]:[Kürzel]],2,FALSE))&gt;0,"Transaktion mehrfach","okay"),"")</f>
        <v>okay</v>
      </c>
      <c r="AS2365" s="10" t="s">
        <v>13092</v>
      </c>
      <c r="AT2365" s="10"/>
    </row>
    <row r="2366" spans="1:46" x14ac:dyDescent="0.25">
      <c r="A2366" s="14" t="str">
        <f>IFERROR(IF(BTT[[#This Row],[Lfd Nr. 
(aus konsolidierter Datei)]]&lt;&gt;"",BTT[[#This Row],[Lfd Nr. 
(aus konsolidierter Datei)]],VLOOKUP(aktives_Teilprojekt,Teilprojekte[[Teilprojekte]:[Kürzel]],2,FALSE)&amp;ROW(BTT[[#This Row],[Lfd Nr.
(automatisch)]])-2),"")</f>
        <v>FI2336</v>
      </c>
      <c r="B2366" s="15" t="s">
        <v>14</v>
      </c>
      <c r="C2366" s="15"/>
      <c r="E2366" s="10" t="str">
        <f>IFERROR(IF(NOT(BTT[[#This Row],[Manuelle Änderung des Verantwortliches TP
(Auswahl - bei Bedarf)]]=""),BTT[[#This Row],[Manuelle Änderung des Verantwortliches TP
(Auswahl - bei Bedarf)]],VLOOKUP(BTT[[#This Row],[Hauptprozess
(Pflichtauswahl)]],Hauptprozesse[],3,FALSE)),"")</f>
        <v>FI</v>
      </c>
      <c r="G2366" t="s">
        <v>9716</v>
      </c>
      <c r="H2366" s="10" t="s">
        <v>576</v>
      </c>
      <c r="I2366" t="s">
        <v>995</v>
      </c>
      <c r="J2366" s="10" t="str">
        <f>IFERROR(VLOOKUP(BTT[[#This Row],[Verwendete Transaktion (Pflichtauswahl)]],Transaktionen[[Transaktionen]:[Langtext]],2,FALSE),"")</f>
        <v>Sammelbearbeitung</v>
      </c>
      <c r="V2366" s="10" t="str">
        <f>IFERROR(VLOOKUP(BTT[[#This Row],[Verwendetes Formular
(Auswahl falls relevant)]],Formulare[[Formularbezeichnung]:[Formularname (technisch)]],2,FALSE),"")</f>
        <v/>
      </c>
      <c r="Y2366" s="4"/>
      <c r="AK2366" s="10" t="str">
        <f>IF(BTT[[#This Row],[Subprozess
(optionale Auswahl)]]="","okay",IF(VLOOKUP(BTT[[#This Row],[Subprozess
(optionale Auswahl)]],BPML[[Subprozess]:[Zugeordneter Hauptprozess]],3,FALSE)=BTT[[#This Row],[Hauptprozess
(Pflichtauswahl)]],"okay","falscher Subprozess"))</f>
        <v>okay</v>
      </c>
      <c r="AL2366" t="str">
        <f>IF(aktives_Teilprojekt="Master","",IF(BTT[[#This Row],[Verantwortliches TP
(automatisch)]]=VLOOKUP(aktives_Teilprojekt,Teilprojekte[[Teilprojekte]:[Kürzel]],2,FALSE),"okay","Hauptprozess anderes TP"))</f>
        <v>okay</v>
      </c>
      <c r="AM2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6" s="10" t="str">
        <f>IFERROR(IF(BTT[[#This Row],[SAP-Modul
(Pflichtauswahl)]]&lt;&gt;VLOOKUP(BTT[[#This Row],[Verwendete Transaktion (Pflichtauswahl)]],Transaktionen[[Transaktionen]:[Modul]],3,FALSE),"Modul anders","okay"),"")</f>
        <v>Modul anders</v>
      </c>
      <c r="AP2366" s="10" t="str">
        <f>IFERROR(IF(COUNTIFS(BTT[Verwendete Transaktion (Pflichtauswahl)],BTT[[#This Row],[Verwendete Transaktion (Pflichtauswahl)]],BTT[SAP-Modul
(Pflichtauswahl)],"&lt;&gt;"&amp;BTT[[#This Row],[SAP-Modul
(Pflichtauswahl)]])&gt;0,"Modul anders","okay"),"")</f>
        <v>Modul anders</v>
      </c>
      <c r="AQ2366" s="10" t="str">
        <f>IFERROR(IF(COUNTIFS(BTT[Verwendete Transaktion (Pflichtauswahl)],BTT[[#This Row],[Verwendete Transaktion (Pflichtauswahl)]],BTT[Verantwortliches TP
(automatisch)],"&lt;&gt;"&amp;BTT[[#This Row],[Verantwortliches TP
(automatisch)]])&gt;0,"Transaktion mehrfach","okay"),"")</f>
        <v>okay</v>
      </c>
      <c r="AR2366" s="10" t="str">
        <f>IFERROR(IF(COUNTIFS(BTT[Verwendete Transaktion (Pflichtauswahl)],BTT[[#This Row],[Verwendete Transaktion (Pflichtauswahl)]],BTT[Verantwortliches TP
(automatisch)],"&lt;&gt;"&amp;VLOOKUP(aktives_Teilprojekt,Teilprojekte[[Teilprojekte]:[Kürzel]],2,FALSE))&gt;0,"Transaktion mehrfach","okay"),"")</f>
        <v>okay</v>
      </c>
      <c r="AS2366" s="10" t="s">
        <v>13093</v>
      </c>
      <c r="AT2366" s="10"/>
    </row>
    <row r="2367" spans="1:46" x14ac:dyDescent="0.25">
      <c r="A2367" s="14" t="str">
        <f>IFERROR(IF(BTT[[#This Row],[Lfd Nr. 
(aus konsolidierter Datei)]]&lt;&gt;"",BTT[[#This Row],[Lfd Nr. 
(aus konsolidierter Datei)]],VLOOKUP(aktives_Teilprojekt,Teilprojekte[[Teilprojekte]:[Kürzel]],2,FALSE)&amp;ROW(BTT[[#This Row],[Lfd Nr.
(automatisch)]])-2),"")</f>
        <v>FI2337</v>
      </c>
      <c r="B2367" s="15" t="s">
        <v>14</v>
      </c>
      <c r="C2367" s="15"/>
      <c r="E2367" s="10" t="str">
        <f>IFERROR(IF(NOT(BTT[[#This Row],[Manuelle Änderung des Verantwortliches TP
(Auswahl - bei Bedarf)]]=""),BTT[[#This Row],[Manuelle Änderung des Verantwortliches TP
(Auswahl - bei Bedarf)]],VLOOKUP(BTT[[#This Row],[Hauptprozess
(Pflichtauswahl)]],Hauptprozesse[],3,FALSE)),"")</f>
        <v>FI</v>
      </c>
      <c r="G2367" t="s">
        <v>14176</v>
      </c>
      <c r="H2367" s="10" t="s">
        <v>576</v>
      </c>
      <c r="I2367" t="s">
        <v>997</v>
      </c>
      <c r="J2367" s="10" t="str">
        <f>IFERROR(VLOOKUP(BTT[[#This Row],[Verwendete Transaktion (Pflichtauswahl)]],Transaktionen[[Transaktionen]:[Langtext]],2,FALSE),"")</f>
        <v>invoiceCONSOLE: technischer Monitor</v>
      </c>
      <c r="V2367" s="10" t="str">
        <f>IFERROR(VLOOKUP(BTT[[#This Row],[Verwendetes Formular
(Auswahl falls relevant)]],Formulare[[Formularbezeichnung]:[Formularname (technisch)]],2,FALSE),"")</f>
        <v/>
      </c>
      <c r="Y2367" s="4"/>
      <c r="AK2367" s="10" t="str">
        <f>IF(BTT[[#This Row],[Subprozess
(optionale Auswahl)]]="","okay",IF(VLOOKUP(BTT[[#This Row],[Subprozess
(optionale Auswahl)]],BPML[[Subprozess]:[Zugeordneter Hauptprozess]],3,FALSE)=BTT[[#This Row],[Hauptprozess
(Pflichtauswahl)]],"okay","falscher Subprozess"))</f>
        <v>okay</v>
      </c>
      <c r="AL2367" t="str">
        <f>IF(aktives_Teilprojekt="Master","",IF(BTT[[#This Row],[Verantwortliches TP
(automatisch)]]=VLOOKUP(aktives_Teilprojekt,Teilprojekte[[Teilprojekte]:[Kürzel]],2,FALSE),"okay","Hauptprozess anderes TP"))</f>
        <v>okay</v>
      </c>
      <c r="AM2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7" s="10" t="str">
        <f>IFERROR(IF(BTT[[#This Row],[SAP-Modul
(Pflichtauswahl)]]&lt;&gt;VLOOKUP(BTT[[#This Row],[Verwendete Transaktion (Pflichtauswahl)]],Transaktionen[[Transaktionen]:[Modul]],3,FALSE),"Modul anders","okay"),"")</f>
        <v>Modul anders</v>
      </c>
      <c r="AP2367" s="10" t="str">
        <f>IFERROR(IF(COUNTIFS(BTT[Verwendete Transaktion (Pflichtauswahl)],BTT[[#This Row],[Verwendete Transaktion (Pflichtauswahl)]],BTT[SAP-Modul
(Pflichtauswahl)],"&lt;&gt;"&amp;BTT[[#This Row],[SAP-Modul
(Pflichtauswahl)]])&gt;0,"Modul anders","okay"),"")</f>
        <v>Modul anders</v>
      </c>
      <c r="AQ2367" s="10" t="str">
        <f>IFERROR(IF(COUNTIFS(BTT[Verwendete Transaktion (Pflichtauswahl)],BTT[[#This Row],[Verwendete Transaktion (Pflichtauswahl)]],BTT[Verantwortliches TP
(automatisch)],"&lt;&gt;"&amp;BTT[[#This Row],[Verantwortliches TP
(automatisch)]])&gt;0,"Transaktion mehrfach","okay"),"")</f>
        <v>okay</v>
      </c>
      <c r="AR2367" s="10" t="str">
        <f>IFERROR(IF(COUNTIFS(BTT[Verwendete Transaktion (Pflichtauswahl)],BTT[[#This Row],[Verwendete Transaktion (Pflichtauswahl)]],BTT[Verantwortliches TP
(automatisch)],"&lt;&gt;"&amp;VLOOKUP(aktives_Teilprojekt,Teilprojekte[[Teilprojekte]:[Kürzel]],2,FALSE))&gt;0,"Transaktion mehrfach","okay"),"")</f>
        <v>okay</v>
      </c>
      <c r="AS2367" s="10" t="s">
        <v>13094</v>
      </c>
      <c r="AT2367" s="10"/>
    </row>
    <row r="2368" spans="1:46" x14ac:dyDescent="0.25">
      <c r="A2368" s="14" t="str">
        <f>IFERROR(IF(BTT[[#This Row],[Lfd Nr. 
(aus konsolidierter Datei)]]&lt;&gt;"",BTT[[#This Row],[Lfd Nr. 
(aus konsolidierter Datei)]],VLOOKUP(aktives_Teilprojekt,Teilprojekte[[Teilprojekte]:[Kürzel]],2,FALSE)&amp;ROW(BTT[[#This Row],[Lfd Nr.
(automatisch)]])-2),"")</f>
        <v>FI2338</v>
      </c>
      <c r="B2368" s="15" t="s">
        <v>14</v>
      </c>
      <c r="C2368" s="15"/>
      <c r="E2368" s="10" t="str">
        <f>IFERROR(IF(NOT(BTT[[#This Row],[Manuelle Änderung des Verantwortliches TP
(Auswahl - bei Bedarf)]]=""),BTT[[#This Row],[Manuelle Änderung des Verantwortliches TP
(Auswahl - bei Bedarf)]],VLOOKUP(BTT[[#This Row],[Hauptprozess
(Pflichtauswahl)]],Hauptprozesse[],3,FALSE)),"")</f>
        <v>FI</v>
      </c>
      <c r="G2368" t="s">
        <v>9716</v>
      </c>
      <c r="H2368" s="10" t="s">
        <v>576</v>
      </c>
      <c r="I2368" t="s">
        <v>999</v>
      </c>
      <c r="J2368" s="10" t="str">
        <f>IFERROR(VLOOKUP(BTT[[#This Row],[Verwendete Transaktion (Pflichtauswahl)]],Transaktionen[[Transaktionen]:[Langtext]],2,FALSE),"")</f>
        <v>Invoice Email Inbound Customizing</v>
      </c>
      <c r="V2368" s="10" t="str">
        <f>IFERROR(VLOOKUP(BTT[[#This Row],[Verwendetes Formular
(Auswahl falls relevant)]],Formulare[[Formularbezeichnung]:[Formularname (technisch)]],2,FALSE),"")</f>
        <v/>
      </c>
      <c r="Y2368" s="4"/>
      <c r="AK2368" s="10" t="str">
        <f>IF(BTT[[#This Row],[Subprozess
(optionale Auswahl)]]="","okay",IF(VLOOKUP(BTT[[#This Row],[Subprozess
(optionale Auswahl)]],BPML[[Subprozess]:[Zugeordneter Hauptprozess]],3,FALSE)=BTT[[#This Row],[Hauptprozess
(Pflichtauswahl)]],"okay","falscher Subprozess"))</f>
        <v>okay</v>
      </c>
      <c r="AL2368" t="str">
        <f>IF(aktives_Teilprojekt="Master","",IF(BTT[[#This Row],[Verantwortliches TP
(automatisch)]]=VLOOKUP(aktives_Teilprojekt,Teilprojekte[[Teilprojekte]:[Kürzel]],2,FALSE),"okay","Hauptprozess anderes TP"))</f>
        <v>okay</v>
      </c>
      <c r="AM2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8" s="10" t="str">
        <f>IFERROR(IF(BTT[[#This Row],[SAP-Modul
(Pflichtauswahl)]]&lt;&gt;VLOOKUP(BTT[[#This Row],[Verwendete Transaktion (Pflichtauswahl)]],Transaktionen[[Transaktionen]:[Modul]],3,FALSE),"Modul anders","okay"),"")</f>
        <v>Modul anders</v>
      </c>
      <c r="AP2368" s="10" t="str">
        <f>IFERROR(IF(COUNTIFS(BTT[Verwendete Transaktion (Pflichtauswahl)],BTT[[#This Row],[Verwendete Transaktion (Pflichtauswahl)]],BTT[SAP-Modul
(Pflichtauswahl)],"&lt;&gt;"&amp;BTT[[#This Row],[SAP-Modul
(Pflichtauswahl)]])&gt;0,"Modul anders","okay"),"")</f>
        <v>Modul anders</v>
      </c>
      <c r="AQ2368" s="10" t="str">
        <f>IFERROR(IF(COUNTIFS(BTT[Verwendete Transaktion (Pflichtauswahl)],BTT[[#This Row],[Verwendete Transaktion (Pflichtauswahl)]],BTT[Verantwortliches TP
(automatisch)],"&lt;&gt;"&amp;BTT[[#This Row],[Verantwortliches TP
(automatisch)]])&gt;0,"Transaktion mehrfach","okay"),"")</f>
        <v>okay</v>
      </c>
      <c r="AR2368" s="10" t="str">
        <f>IFERROR(IF(COUNTIFS(BTT[Verwendete Transaktion (Pflichtauswahl)],BTT[[#This Row],[Verwendete Transaktion (Pflichtauswahl)]],BTT[Verantwortliches TP
(automatisch)],"&lt;&gt;"&amp;VLOOKUP(aktives_Teilprojekt,Teilprojekte[[Teilprojekte]:[Kürzel]],2,FALSE))&gt;0,"Transaktion mehrfach","okay"),"")</f>
        <v>okay</v>
      </c>
      <c r="AS2368" s="10" t="s">
        <v>13095</v>
      </c>
      <c r="AT2368" s="10"/>
    </row>
    <row r="2369" spans="1:46" x14ac:dyDescent="0.25">
      <c r="A2369" s="14" t="str">
        <f>IFERROR(IF(BTT[[#This Row],[Lfd Nr. 
(aus konsolidierter Datei)]]&lt;&gt;"",BTT[[#This Row],[Lfd Nr. 
(aus konsolidierter Datei)]],VLOOKUP(aktives_Teilprojekt,Teilprojekte[[Teilprojekte]:[Kürzel]],2,FALSE)&amp;ROW(BTT[[#This Row],[Lfd Nr.
(automatisch)]])-2),"")</f>
        <v>FI2339</v>
      </c>
      <c r="B2369" s="15" t="s">
        <v>14</v>
      </c>
      <c r="C2369" s="15"/>
      <c r="E2369" s="10" t="str">
        <f>IFERROR(IF(NOT(BTT[[#This Row],[Manuelle Änderung des Verantwortliches TP
(Auswahl - bei Bedarf)]]=""),BTT[[#This Row],[Manuelle Änderung des Verantwortliches TP
(Auswahl - bei Bedarf)]],VLOOKUP(BTT[[#This Row],[Hauptprozess
(Pflichtauswahl)]],Hauptprozesse[],3,FALSE)),"")</f>
        <v>FI</v>
      </c>
      <c r="G2369" t="s">
        <v>9716</v>
      </c>
      <c r="H2369" s="10" t="s">
        <v>576</v>
      </c>
      <c r="I2369" t="s">
        <v>1001</v>
      </c>
      <c r="J2369" s="10" t="str">
        <f>IFERROR(VLOOKUP(BTT[[#This Row],[Verwendete Transaktion (Pflichtauswahl)]],Transaktionen[[Transaktionen]:[Langtext]],2,FALSE),"")</f>
        <v>P2P Rulesolver</v>
      </c>
      <c r="V2369" s="10" t="str">
        <f>IFERROR(VLOOKUP(BTT[[#This Row],[Verwendetes Formular
(Auswahl falls relevant)]],Formulare[[Formularbezeichnung]:[Formularname (technisch)]],2,FALSE),"")</f>
        <v/>
      </c>
      <c r="Y2369" s="4"/>
      <c r="AK2369" s="10" t="str">
        <f>IF(BTT[[#This Row],[Subprozess
(optionale Auswahl)]]="","okay",IF(VLOOKUP(BTT[[#This Row],[Subprozess
(optionale Auswahl)]],BPML[[Subprozess]:[Zugeordneter Hauptprozess]],3,FALSE)=BTT[[#This Row],[Hauptprozess
(Pflichtauswahl)]],"okay","falscher Subprozess"))</f>
        <v>okay</v>
      </c>
      <c r="AL2369" t="str">
        <f>IF(aktives_Teilprojekt="Master","",IF(BTT[[#This Row],[Verantwortliches TP
(automatisch)]]=VLOOKUP(aktives_Teilprojekt,Teilprojekte[[Teilprojekte]:[Kürzel]],2,FALSE),"okay","Hauptprozess anderes TP"))</f>
        <v>okay</v>
      </c>
      <c r="AM2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9" s="10" t="str">
        <f>IFERROR(IF(BTT[[#This Row],[SAP-Modul
(Pflichtauswahl)]]&lt;&gt;VLOOKUP(BTT[[#This Row],[Verwendete Transaktion (Pflichtauswahl)]],Transaktionen[[Transaktionen]:[Modul]],3,FALSE),"Modul anders","okay"),"")</f>
        <v>Modul anders</v>
      </c>
      <c r="AP2369" s="10" t="str">
        <f>IFERROR(IF(COUNTIFS(BTT[Verwendete Transaktion (Pflichtauswahl)],BTT[[#This Row],[Verwendete Transaktion (Pflichtauswahl)]],BTT[SAP-Modul
(Pflichtauswahl)],"&lt;&gt;"&amp;BTT[[#This Row],[SAP-Modul
(Pflichtauswahl)]])&gt;0,"Modul anders","okay"),"")</f>
        <v>Modul anders</v>
      </c>
      <c r="AQ2369" s="10" t="str">
        <f>IFERROR(IF(COUNTIFS(BTT[Verwendete Transaktion (Pflichtauswahl)],BTT[[#This Row],[Verwendete Transaktion (Pflichtauswahl)]],BTT[Verantwortliches TP
(automatisch)],"&lt;&gt;"&amp;BTT[[#This Row],[Verantwortliches TP
(automatisch)]])&gt;0,"Transaktion mehrfach","okay"),"")</f>
        <v>okay</v>
      </c>
      <c r="AR2369" s="10" t="str">
        <f>IFERROR(IF(COUNTIFS(BTT[Verwendete Transaktion (Pflichtauswahl)],BTT[[#This Row],[Verwendete Transaktion (Pflichtauswahl)]],BTT[Verantwortliches TP
(automatisch)],"&lt;&gt;"&amp;VLOOKUP(aktives_Teilprojekt,Teilprojekte[[Teilprojekte]:[Kürzel]],2,FALSE))&gt;0,"Transaktion mehrfach","okay"),"")</f>
        <v>okay</v>
      </c>
      <c r="AS2369" s="10" t="s">
        <v>13096</v>
      </c>
      <c r="AT2369" s="10"/>
    </row>
    <row r="2370" spans="1:46" x14ac:dyDescent="0.25">
      <c r="A2370" s="14" t="str">
        <f>IFERROR(IF(BTT[[#This Row],[Lfd Nr. 
(aus konsolidierter Datei)]]&lt;&gt;"",BTT[[#This Row],[Lfd Nr. 
(aus konsolidierter Datei)]],VLOOKUP(aktives_Teilprojekt,Teilprojekte[[Teilprojekte]:[Kürzel]],2,FALSE)&amp;ROW(BTT[[#This Row],[Lfd Nr.
(automatisch)]])-2),"")</f>
        <v>FI2340</v>
      </c>
      <c r="B2370" s="15" t="s">
        <v>14</v>
      </c>
      <c r="C2370" s="15"/>
      <c r="E2370" s="10" t="str">
        <f>IFERROR(IF(NOT(BTT[[#This Row],[Manuelle Änderung des Verantwortliches TP
(Auswahl - bei Bedarf)]]=""),BTT[[#This Row],[Manuelle Änderung des Verantwortliches TP
(Auswahl - bei Bedarf)]],VLOOKUP(BTT[[#This Row],[Hauptprozess
(Pflichtauswahl)]],Hauptprozesse[],3,FALSE)),"")</f>
        <v>FI</v>
      </c>
      <c r="G2370" t="s">
        <v>14176</v>
      </c>
      <c r="H2370" s="10" t="s">
        <v>576</v>
      </c>
      <c r="I2370" t="s">
        <v>1005</v>
      </c>
      <c r="J2370" s="10" t="str">
        <f>IFERROR(VLOOKUP(BTT[[#This Row],[Verwendete Transaktion (Pflichtauswahl)]],Transaktionen[[Transaktionen]:[Langtext]],2,FALSE),"")</f>
        <v>SAP Task Manager</v>
      </c>
      <c r="V2370" s="10" t="str">
        <f>IFERROR(VLOOKUP(BTT[[#This Row],[Verwendetes Formular
(Auswahl falls relevant)]],Formulare[[Formularbezeichnung]:[Formularname (technisch)]],2,FALSE),"")</f>
        <v/>
      </c>
      <c r="Y2370" s="4"/>
      <c r="AK2370" s="10" t="str">
        <f>IF(BTT[[#This Row],[Subprozess
(optionale Auswahl)]]="","okay",IF(VLOOKUP(BTT[[#This Row],[Subprozess
(optionale Auswahl)]],BPML[[Subprozess]:[Zugeordneter Hauptprozess]],3,FALSE)=BTT[[#This Row],[Hauptprozess
(Pflichtauswahl)]],"okay","falscher Subprozess"))</f>
        <v>okay</v>
      </c>
      <c r="AL2370" t="str">
        <f>IF(aktives_Teilprojekt="Master","",IF(BTT[[#This Row],[Verantwortliches TP
(automatisch)]]=VLOOKUP(aktives_Teilprojekt,Teilprojekte[[Teilprojekte]:[Kürzel]],2,FALSE),"okay","Hauptprozess anderes TP"))</f>
        <v>okay</v>
      </c>
      <c r="AM2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0" s="10" t="str">
        <f>IFERROR(IF(BTT[[#This Row],[SAP-Modul
(Pflichtauswahl)]]&lt;&gt;VLOOKUP(BTT[[#This Row],[Verwendete Transaktion (Pflichtauswahl)]],Transaktionen[[Transaktionen]:[Modul]],3,FALSE),"Modul anders","okay"),"")</f>
        <v>Modul anders</v>
      </c>
      <c r="AP2370" s="10" t="str">
        <f>IFERROR(IF(COUNTIFS(BTT[Verwendete Transaktion (Pflichtauswahl)],BTT[[#This Row],[Verwendete Transaktion (Pflichtauswahl)]],BTT[SAP-Modul
(Pflichtauswahl)],"&lt;&gt;"&amp;BTT[[#This Row],[SAP-Modul
(Pflichtauswahl)]])&gt;0,"Modul anders","okay"),"")</f>
        <v>Modul anders</v>
      </c>
      <c r="AQ2370" s="10" t="str">
        <f>IFERROR(IF(COUNTIFS(BTT[Verwendete Transaktion (Pflichtauswahl)],BTT[[#This Row],[Verwendete Transaktion (Pflichtauswahl)]],BTT[Verantwortliches TP
(automatisch)],"&lt;&gt;"&amp;BTT[[#This Row],[Verantwortliches TP
(automatisch)]])&gt;0,"Transaktion mehrfach","okay"),"")</f>
        <v>okay</v>
      </c>
      <c r="AR2370" s="10" t="str">
        <f>IFERROR(IF(COUNTIFS(BTT[Verwendete Transaktion (Pflichtauswahl)],BTT[[#This Row],[Verwendete Transaktion (Pflichtauswahl)]],BTT[Verantwortliches TP
(automatisch)],"&lt;&gt;"&amp;VLOOKUP(aktives_Teilprojekt,Teilprojekte[[Teilprojekte]:[Kürzel]],2,FALSE))&gt;0,"Transaktion mehrfach","okay"),"")</f>
        <v>okay</v>
      </c>
      <c r="AS2370" s="10" t="s">
        <v>13097</v>
      </c>
      <c r="AT2370" s="10"/>
    </row>
    <row r="2371" spans="1:46" x14ac:dyDescent="0.25">
      <c r="A2371" s="14" t="str">
        <f>IFERROR(IF(BTT[[#This Row],[Lfd Nr. 
(aus konsolidierter Datei)]]&lt;&gt;"",BTT[[#This Row],[Lfd Nr. 
(aus konsolidierter Datei)]],VLOOKUP(aktives_Teilprojekt,Teilprojekte[[Teilprojekte]:[Kürzel]],2,FALSE)&amp;ROW(BTT[[#This Row],[Lfd Nr.
(automatisch)]])-2),"")</f>
        <v>FI2341</v>
      </c>
      <c r="B2371" s="15" t="s">
        <v>14</v>
      </c>
      <c r="C2371" s="15"/>
      <c r="E2371" s="10" t="str">
        <f>IFERROR(IF(NOT(BTT[[#This Row],[Manuelle Änderung des Verantwortliches TP
(Auswahl - bei Bedarf)]]=""),BTT[[#This Row],[Manuelle Änderung des Verantwortliches TP
(Auswahl - bei Bedarf)]],VLOOKUP(BTT[[#This Row],[Hauptprozess
(Pflichtauswahl)]],Hauptprozesse[],3,FALSE)),"")</f>
        <v>FI</v>
      </c>
      <c r="G2371" t="s">
        <v>9716</v>
      </c>
      <c r="H2371" s="10" t="s">
        <v>576</v>
      </c>
      <c r="I2371" t="s">
        <v>1007</v>
      </c>
      <c r="J2371" s="10" t="str">
        <f>IFERROR(VLOOKUP(BTT[[#This Row],[Verwendete Transaktion (Pflichtauswahl)]],Transaktionen[[Transaktionen]:[Langtext]],2,FALSE),"")</f>
        <v>Customizing Seeburger Workflow</v>
      </c>
      <c r="V2371" s="10" t="str">
        <f>IFERROR(VLOOKUP(BTT[[#This Row],[Verwendetes Formular
(Auswahl falls relevant)]],Formulare[[Formularbezeichnung]:[Formularname (technisch)]],2,FALSE),"")</f>
        <v/>
      </c>
      <c r="Y2371" s="4"/>
      <c r="AK2371" s="10" t="str">
        <f>IF(BTT[[#This Row],[Subprozess
(optionale Auswahl)]]="","okay",IF(VLOOKUP(BTT[[#This Row],[Subprozess
(optionale Auswahl)]],BPML[[Subprozess]:[Zugeordneter Hauptprozess]],3,FALSE)=BTT[[#This Row],[Hauptprozess
(Pflichtauswahl)]],"okay","falscher Subprozess"))</f>
        <v>okay</v>
      </c>
      <c r="AL2371" t="str">
        <f>IF(aktives_Teilprojekt="Master","",IF(BTT[[#This Row],[Verantwortliches TP
(automatisch)]]=VLOOKUP(aktives_Teilprojekt,Teilprojekte[[Teilprojekte]:[Kürzel]],2,FALSE),"okay","Hauptprozess anderes TP"))</f>
        <v>okay</v>
      </c>
      <c r="AM2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1" s="10" t="str">
        <f>IFERROR(IF(BTT[[#This Row],[SAP-Modul
(Pflichtauswahl)]]&lt;&gt;VLOOKUP(BTT[[#This Row],[Verwendete Transaktion (Pflichtauswahl)]],Transaktionen[[Transaktionen]:[Modul]],3,FALSE),"Modul anders","okay"),"")</f>
        <v>Modul anders</v>
      </c>
      <c r="AP2371" s="10" t="str">
        <f>IFERROR(IF(COUNTIFS(BTT[Verwendete Transaktion (Pflichtauswahl)],BTT[[#This Row],[Verwendete Transaktion (Pflichtauswahl)]],BTT[SAP-Modul
(Pflichtauswahl)],"&lt;&gt;"&amp;BTT[[#This Row],[SAP-Modul
(Pflichtauswahl)]])&gt;0,"Modul anders","okay"),"")</f>
        <v>Modul anders</v>
      </c>
      <c r="AQ2371" s="10" t="str">
        <f>IFERROR(IF(COUNTIFS(BTT[Verwendete Transaktion (Pflichtauswahl)],BTT[[#This Row],[Verwendete Transaktion (Pflichtauswahl)]],BTT[Verantwortliches TP
(automatisch)],"&lt;&gt;"&amp;BTT[[#This Row],[Verantwortliches TP
(automatisch)]])&gt;0,"Transaktion mehrfach","okay"),"")</f>
        <v>okay</v>
      </c>
      <c r="AR2371" s="10" t="str">
        <f>IFERROR(IF(COUNTIFS(BTT[Verwendete Transaktion (Pflichtauswahl)],BTT[[#This Row],[Verwendete Transaktion (Pflichtauswahl)]],BTT[Verantwortliches TP
(automatisch)],"&lt;&gt;"&amp;VLOOKUP(aktives_Teilprojekt,Teilprojekte[[Teilprojekte]:[Kürzel]],2,FALSE))&gt;0,"Transaktion mehrfach","okay"),"")</f>
        <v>okay</v>
      </c>
      <c r="AS2371" s="10" t="s">
        <v>13098</v>
      </c>
      <c r="AT2371" s="10"/>
    </row>
    <row r="2372" spans="1:46" x14ac:dyDescent="0.25">
      <c r="A2372" s="14" t="str">
        <f>IFERROR(IF(BTT[[#This Row],[Lfd Nr. 
(aus konsolidierter Datei)]]&lt;&gt;"",BTT[[#This Row],[Lfd Nr. 
(aus konsolidierter Datei)]],VLOOKUP(aktives_Teilprojekt,Teilprojekte[[Teilprojekte]:[Kürzel]],2,FALSE)&amp;ROW(BTT[[#This Row],[Lfd Nr.
(automatisch)]])-2),"")</f>
        <v>FI2342</v>
      </c>
      <c r="B2372" s="15" t="s">
        <v>14</v>
      </c>
      <c r="C2372" s="15"/>
      <c r="E2372" s="10" t="str">
        <f>IFERROR(IF(NOT(BTT[[#This Row],[Manuelle Änderung des Verantwortliches TP
(Auswahl - bei Bedarf)]]=""),BTT[[#This Row],[Manuelle Änderung des Verantwortliches TP
(Auswahl - bei Bedarf)]],VLOOKUP(BTT[[#This Row],[Hauptprozess
(Pflichtauswahl)]],Hauptprozesse[],3,FALSE)),"")</f>
        <v>FI</v>
      </c>
      <c r="G2372" t="s">
        <v>14176</v>
      </c>
      <c r="H2372" s="10" t="s">
        <v>576</v>
      </c>
      <c r="I2372" t="s">
        <v>6738</v>
      </c>
      <c r="J2372" s="10" t="str">
        <f>IFERROR(VLOOKUP(BTT[[#This Row],[Verwendete Transaktion (Pflichtauswahl)]],Transaktionen[[Transaktionen]:[Langtext]],2,FALSE),"")</f>
        <v>invoiceCONSOLE: technischer Monitor</v>
      </c>
      <c r="V2372" s="10" t="str">
        <f>IFERROR(VLOOKUP(BTT[[#This Row],[Verwendetes Formular
(Auswahl falls relevant)]],Formulare[[Formularbezeichnung]:[Formularname (technisch)]],2,FALSE),"")</f>
        <v/>
      </c>
      <c r="Y2372" s="4"/>
      <c r="AK2372" s="10" t="str">
        <f>IF(BTT[[#This Row],[Subprozess
(optionale Auswahl)]]="","okay",IF(VLOOKUP(BTT[[#This Row],[Subprozess
(optionale Auswahl)]],BPML[[Subprozess]:[Zugeordneter Hauptprozess]],3,FALSE)=BTT[[#This Row],[Hauptprozess
(Pflichtauswahl)]],"okay","falscher Subprozess"))</f>
        <v>okay</v>
      </c>
      <c r="AL2372" t="str">
        <f>IF(aktives_Teilprojekt="Master","",IF(BTT[[#This Row],[Verantwortliches TP
(automatisch)]]=VLOOKUP(aktives_Teilprojekt,Teilprojekte[[Teilprojekte]:[Kürzel]],2,FALSE),"okay","Hauptprozess anderes TP"))</f>
        <v>okay</v>
      </c>
      <c r="AM2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2" s="10" t="str">
        <f>IFERROR(IF(BTT[[#This Row],[SAP-Modul
(Pflichtauswahl)]]&lt;&gt;VLOOKUP(BTT[[#This Row],[Verwendete Transaktion (Pflichtauswahl)]],Transaktionen[[Transaktionen]:[Modul]],3,FALSE),"Modul anders","okay"),"")</f>
        <v>Modul anders</v>
      </c>
      <c r="AP2372" s="10" t="str">
        <f>IFERROR(IF(COUNTIFS(BTT[Verwendete Transaktion (Pflichtauswahl)],BTT[[#This Row],[Verwendete Transaktion (Pflichtauswahl)]],BTT[SAP-Modul
(Pflichtauswahl)],"&lt;&gt;"&amp;BTT[[#This Row],[SAP-Modul
(Pflichtauswahl)]])&gt;0,"Modul anders","okay"),"")</f>
        <v>Modul anders</v>
      </c>
      <c r="AQ2372" s="10" t="str">
        <f>IFERROR(IF(COUNTIFS(BTT[Verwendete Transaktion (Pflichtauswahl)],BTT[[#This Row],[Verwendete Transaktion (Pflichtauswahl)]],BTT[Verantwortliches TP
(automatisch)],"&lt;&gt;"&amp;BTT[[#This Row],[Verantwortliches TP
(automatisch)]])&gt;0,"Transaktion mehrfach","okay"),"")</f>
        <v>okay</v>
      </c>
      <c r="AR2372" s="10" t="str">
        <f>IFERROR(IF(COUNTIFS(BTT[Verwendete Transaktion (Pflichtauswahl)],BTT[[#This Row],[Verwendete Transaktion (Pflichtauswahl)]],BTT[Verantwortliches TP
(automatisch)],"&lt;&gt;"&amp;VLOOKUP(aktives_Teilprojekt,Teilprojekte[[Teilprojekte]:[Kürzel]],2,FALSE))&gt;0,"Transaktion mehrfach","okay"),"")</f>
        <v>okay</v>
      </c>
      <c r="AS2372" s="10" t="s">
        <v>13099</v>
      </c>
      <c r="AT2372" s="10"/>
    </row>
    <row r="2373" spans="1:46" x14ac:dyDescent="0.25">
      <c r="A2373" s="14" t="str">
        <f>IFERROR(IF(BTT[[#This Row],[Lfd Nr. 
(aus konsolidierter Datei)]]&lt;&gt;"",BTT[[#This Row],[Lfd Nr. 
(aus konsolidierter Datei)]],VLOOKUP(aktives_Teilprojekt,Teilprojekte[[Teilprojekte]:[Kürzel]],2,FALSE)&amp;ROW(BTT[[#This Row],[Lfd Nr.
(automatisch)]])-2),"")</f>
        <v>FI2343</v>
      </c>
      <c r="B2373" s="15" t="s">
        <v>14</v>
      </c>
      <c r="C2373" s="15"/>
      <c r="E2373" s="10" t="str">
        <f>IFERROR(IF(NOT(BTT[[#This Row],[Manuelle Änderung des Verantwortliches TP
(Auswahl - bei Bedarf)]]=""),BTT[[#This Row],[Manuelle Änderung des Verantwortliches TP
(Auswahl - bei Bedarf)]],VLOOKUP(BTT[[#This Row],[Hauptprozess
(Pflichtauswahl)]],Hauptprozesse[],3,FALSE)),"")</f>
        <v>FI</v>
      </c>
      <c r="G2373" t="s">
        <v>9716</v>
      </c>
      <c r="H2373" s="10" t="s">
        <v>576</v>
      </c>
      <c r="I2373" t="s">
        <v>991</v>
      </c>
      <c r="J2373" s="10" t="str">
        <f>IFERROR(VLOOKUP(BTT[[#This Row],[Verwendete Transaktion (Pflichtauswahl)]],Transaktionen[[Transaktionen]:[Langtext]],2,FALSE),"")</f>
        <v>invoiceCONSOLE: Customizing</v>
      </c>
      <c r="V2373" s="10" t="str">
        <f>IFERROR(VLOOKUP(BTT[[#This Row],[Verwendetes Formular
(Auswahl falls relevant)]],Formulare[[Formularbezeichnung]:[Formularname (technisch)]],2,FALSE),"")</f>
        <v/>
      </c>
      <c r="Y2373" s="4"/>
      <c r="AK2373" s="10" t="str">
        <f>IF(BTT[[#This Row],[Subprozess
(optionale Auswahl)]]="","okay",IF(VLOOKUP(BTT[[#This Row],[Subprozess
(optionale Auswahl)]],BPML[[Subprozess]:[Zugeordneter Hauptprozess]],3,FALSE)=BTT[[#This Row],[Hauptprozess
(Pflichtauswahl)]],"okay","falscher Subprozess"))</f>
        <v>okay</v>
      </c>
      <c r="AL2373" t="str">
        <f>IF(aktives_Teilprojekt="Master","",IF(BTT[[#This Row],[Verantwortliches TP
(automatisch)]]=VLOOKUP(aktives_Teilprojekt,Teilprojekte[[Teilprojekte]:[Kürzel]],2,FALSE),"okay","Hauptprozess anderes TP"))</f>
        <v>okay</v>
      </c>
      <c r="AM2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3" s="10" t="str">
        <f>IFERROR(IF(BTT[[#This Row],[SAP-Modul
(Pflichtauswahl)]]&lt;&gt;VLOOKUP(BTT[[#This Row],[Verwendete Transaktion (Pflichtauswahl)]],Transaktionen[[Transaktionen]:[Modul]],3,FALSE),"Modul anders","okay"),"")</f>
        <v>Modul anders</v>
      </c>
      <c r="AP2373" s="10" t="str">
        <f>IFERROR(IF(COUNTIFS(BTT[Verwendete Transaktion (Pflichtauswahl)],BTT[[#This Row],[Verwendete Transaktion (Pflichtauswahl)]],BTT[SAP-Modul
(Pflichtauswahl)],"&lt;&gt;"&amp;BTT[[#This Row],[SAP-Modul
(Pflichtauswahl)]])&gt;0,"Modul anders","okay"),"")</f>
        <v>Modul anders</v>
      </c>
      <c r="AQ2373" s="10" t="str">
        <f>IFERROR(IF(COUNTIFS(BTT[Verwendete Transaktion (Pflichtauswahl)],BTT[[#This Row],[Verwendete Transaktion (Pflichtauswahl)]],BTT[Verantwortliches TP
(automatisch)],"&lt;&gt;"&amp;BTT[[#This Row],[Verantwortliches TP
(automatisch)]])&gt;0,"Transaktion mehrfach","okay"),"")</f>
        <v>okay</v>
      </c>
      <c r="AR2373" s="10" t="str">
        <f>IFERROR(IF(COUNTIFS(BTT[Verwendete Transaktion (Pflichtauswahl)],BTT[[#This Row],[Verwendete Transaktion (Pflichtauswahl)]],BTT[Verantwortliches TP
(automatisch)],"&lt;&gt;"&amp;VLOOKUP(aktives_Teilprojekt,Teilprojekte[[Teilprojekte]:[Kürzel]],2,FALSE))&gt;0,"Transaktion mehrfach","okay"),"")</f>
        <v>okay</v>
      </c>
      <c r="AS2373" s="10" t="s">
        <v>13100</v>
      </c>
      <c r="AT2373" s="10"/>
    </row>
    <row r="2374" spans="1:46" x14ac:dyDescent="0.25">
      <c r="A2374" s="14" t="str">
        <f>IFERROR(IF(BTT[[#This Row],[Lfd Nr. 
(aus konsolidierter Datei)]]&lt;&gt;"",BTT[[#This Row],[Lfd Nr. 
(aus konsolidierter Datei)]],VLOOKUP(aktives_Teilprojekt,Teilprojekte[[Teilprojekte]:[Kürzel]],2,FALSE)&amp;ROW(BTT[[#This Row],[Lfd Nr.
(automatisch)]])-2),"")</f>
        <v>FI2344</v>
      </c>
      <c r="B2374" s="15" t="s">
        <v>14</v>
      </c>
      <c r="C2374" s="15"/>
      <c r="E2374" s="10" t="str">
        <f>IFERROR(IF(NOT(BTT[[#This Row],[Manuelle Änderung des Verantwortliches TP
(Auswahl - bei Bedarf)]]=""),BTT[[#This Row],[Manuelle Änderung des Verantwortliches TP
(Auswahl - bei Bedarf)]],VLOOKUP(BTT[[#This Row],[Hauptprozess
(Pflichtauswahl)]],Hauptprozesse[],3,FALSE)),"")</f>
        <v>FI</v>
      </c>
      <c r="G2374" t="s">
        <v>9716</v>
      </c>
      <c r="H2374" s="10" t="s">
        <v>576</v>
      </c>
      <c r="I2374" t="s">
        <v>1009</v>
      </c>
      <c r="J2374" s="10" t="str">
        <f>IFERROR(VLOOKUP(BTT[[#This Row],[Verwendete Transaktion (Pflichtauswahl)]],Transaktionen[[Transaktionen]:[Langtext]],2,FALSE),"")</f>
        <v>Report zur Massenbefüllung E-INV</v>
      </c>
      <c r="V2374" s="10" t="str">
        <f>IFERROR(VLOOKUP(BTT[[#This Row],[Verwendetes Formular
(Auswahl falls relevant)]],Formulare[[Formularbezeichnung]:[Formularname (technisch)]],2,FALSE),"")</f>
        <v/>
      </c>
      <c r="Y2374" s="4"/>
      <c r="AK2374" s="10" t="str">
        <f>IF(BTT[[#This Row],[Subprozess
(optionale Auswahl)]]="","okay",IF(VLOOKUP(BTT[[#This Row],[Subprozess
(optionale Auswahl)]],BPML[[Subprozess]:[Zugeordneter Hauptprozess]],3,FALSE)=BTT[[#This Row],[Hauptprozess
(Pflichtauswahl)]],"okay","falscher Subprozess"))</f>
        <v>okay</v>
      </c>
      <c r="AL2374" t="str">
        <f>IF(aktives_Teilprojekt="Master","",IF(BTT[[#This Row],[Verantwortliches TP
(automatisch)]]=VLOOKUP(aktives_Teilprojekt,Teilprojekte[[Teilprojekte]:[Kürzel]],2,FALSE),"okay","Hauptprozess anderes TP"))</f>
        <v>okay</v>
      </c>
      <c r="AM2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4" s="10" t="str">
        <f>IFERROR(IF(BTT[[#This Row],[SAP-Modul
(Pflichtauswahl)]]&lt;&gt;VLOOKUP(BTT[[#This Row],[Verwendete Transaktion (Pflichtauswahl)]],Transaktionen[[Transaktionen]:[Modul]],3,FALSE),"Modul anders","okay"),"")</f>
        <v>Modul anders</v>
      </c>
      <c r="AP2374" s="10" t="str">
        <f>IFERROR(IF(COUNTIFS(BTT[Verwendete Transaktion (Pflichtauswahl)],BTT[[#This Row],[Verwendete Transaktion (Pflichtauswahl)]],BTT[SAP-Modul
(Pflichtauswahl)],"&lt;&gt;"&amp;BTT[[#This Row],[SAP-Modul
(Pflichtauswahl)]])&gt;0,"Modul anders","okay"),"")</f>
        <v>Modul anders</v>
      </c>
      <c r="AQ2374" s="10" t="str">
        <f>IFERROR(IF(COUNTIFS(BTT[Verwendete Transaktion (Pflichtauswahl)],BTT[[#This Row],[Verwendete Transaktion (Pflichtauswahl)]],BTT[Verantwortliches TP
(automatisch)],"&lt;&gt;"&amp;BTT[[#This Row],[Verantwortliches TP
(automatisch)]])&gt;0,"Transaktion mehrfach","okay"),"")</f>
        <v>okay</v>
      </c>
      <c r="AR2374" s="10" t="str">
        <f>IFERROR(IF(COUNTIFS(BTT[Verwendete Transaktion (Pflichtauswahl)],BTT[[#This Row],[Verwendete Transaktion (Pflichtauswahl)]],BTT[Verantwortliches TP
(automatisch)],"&lt;&gt;"&amp;VLOOKUP(aktives_Teilprojekt,Teilprojekte[[Teilprojekte]:[Kürzel]],2,FALSE))&gt;0,"Transaktion mehrfach","okay"),"")</f>
        <v>okay</v>
      </c>
      <c r="AS2374" s="10" t="s">
        <v>13101</v>
      </c>
      <c r="AT2374" s="10"/>
    </row>
    <row r="2375" spans="1:46" x14ac:dyDescent="0.25">
      <c r="A2375" s="14" t="str">
        <f>IFERROR(IF(BTT[[#This Row],[Lfd Nr. 
(aus konsolidierter Datei)]]&lt;&gt;"",BTT[[#This Row],[Lfd Nr. 
(aus konsolidierter Datei)]],VLOOKUP(aktives_Teilprojekt,Teilprojekte[[Teilprojekte]:[Kürzel]],2,FALSE)&amp;ROW(BTT[[#This Row],[Lfd Nr.
(automatisch)]])-2),"")</f>
        <v>FI2345</v>
      </c>
      <c r="B2375" s="15" t="s">
        <v>14</v>
      </c>
      <c r="C2375" s="15"/>
      <c r="E2375" s="10" t="str">
        <f>IFERROR(IF(NOT(BTT[[#This Row],[Manuelle Änderung des Verantwortliches TP
(Auswahl - bei Bedarf)]]=""),BTT[[#This Row],[Manuelle Änderung des Verantwortliches TP
(Auswahl - bei Bedarf)]],VLOOKUP(BTT[[#This Row],[Hauptprozess
(Pflichtauswahl)]],Hauptprozesse[],3,FALSE)),"")</f>
        <v>FI</v>
      </c>
      <c r="G2375" t="s">
        <v>9716</v>
      </c>
      <c r="H2375" s="10" t="s">
        <v>576</v>
      </c>
      <c r="I2375" t="s">
        <v>1011</v>
      </c>
      <c r="J2375" s="10" t="str">
        <f>IFERROR(VLOOKUP(BTT[[#This Row],[Verwendete Transaktion (Pflichtauswahl)]],Transaktionen[[Transaktionen]:[Langtext]],2,FALSE),"")</f>
        <v>Seeburger ES-Reorganisation</v>
      </c>
      <c r="V2375" s="10" t="str">
        <f>IFERROR(VLOOKUP(BTT[[#This Row],[Verwendetes Formular
(Auswahl falls relevant)]],Formulare[[Formularbezeichnung]:[Formularname (technisch)]],2,FALSE),"")</f>
        <v/>
      </c>
      <c r="Y2375" s="4"/>
      <c r="AK2375" s="10" t="str">
        <f>IF(BTT[[#This Row],[Subprozess
(optionale Auswahl)]]="","okay",IF(VLOOKUP(BTT[[#This Row],[Subprozess
(optionale Auswahl)]],BPML[[Subprozess]:[Zugeordneter Hauptprozess]],3,FALSE)=BTT[[#This Row],[Hauptprozess
(Pflichtauswahl)]],"okay","falscher Subprozess"))</f>
        <v>okay</v>
      </c>
      <c r="AL2375" t="str">
        <f>IF(aktives_Teilprojekt="Master","",IF(BTT[[#This Row],[Verantwortliches TP
(automatisch)]]=VLOOKUP(aktives_Teilprojekt,Teilprojekte[[Teilprojekte]:[Kürzel]],2,FALSE),"okay","Hauptprozess anderes TP"))</f>
        <v>okay</v>
      </c>
      <c r="AM2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5" s="10" t="str">
        <f>IFERROR(IF(BTT[[#This Row],[SAP-Modul
(Pflichtauswahl)]]&lt;&gt;VLOOKUP(BTT[[#This Row],[Verwendete Transaktion (Pflichtauswahl)]],Transaktionen[[Transaktionen]:[Modul]],3,FALSE),"Modul anders","okay"),"")</f>
        <v>Modul anders</v>
      </c>
      <c r="AP2375" s="10" t="str">
        <f>IFERROR(IF(COUNTIFS(BTT[Verwendete Transaktion (Pflichtauswahl)],BTT[[#This Row],[Verwendete Transaktion (Pflichtauswahl)]],BTT[SAP-Modul
(Pflichtauswahl)],"&lt;&gt;"&amp;BTT[[#This Row],[SAP-Modul
(Pflichtauswahl)]])&gt;0,"Modul anders","okay"),"")</f>
        <v>Modul anders</v>
      </c>
      <c r="AQ2375" s="10" t="str">
        <f>IFERROR(IF(COUNTIFS(BTT[Verwendete Transaktion (Pflichtauswahl)],BTT[[#This Row],[Verwendete Transaktion (Pflichtauswahl)]],BTT[Verantwortliches TP
(automatisch)],"&lt;&gt;"&amp;BTT[[#This Row],[Verantwortliches TP
(automatisch)]])&gt;0,"Transaktion mehrfach","okay"),"")</f>
        <v>okay</v>
      </c>
      <c r="AR2375" s="10" t="str">
        <f>IFERROR(IF(COUNTIFS(BTT[Verwendete Transaktion (Pflichtauswahl)],BTT[[#This Row],[Verwendete Transaktion (Pflichtauswahl)]],BTT[Verantwortliches TP
(automatisch)],"&lt;&gt;"&amp;VLOOKUP(aktives_Teilprojekt,Teilprojekte[[Teilprojekte]:[Kürzel]],2,FALSE))&gt;0,"Transaktion mehrfach","okay"),"")</f>
        <v>okay</v>
      </c>
      <c r="AS2375" s="10" t="s">
        <v>13102</v>
      </c>
      <c r="AT2375" s="10"/>
    </row>
    <row r="2376" spans="1:46" hidden="1" x14ac:dyDescent="0.25">
      <c r="A2376" s="14" t="str">
        <f>IFERROR(IF(BTT[[#This Row],[Lfd Nr. 
(aus konsolidierter Datei)]]&lt;&gt;"",BTT[[#This Row],[Lfd Nr. 
(aus konsolidierter Datei)]],VLOOKUP(aktives_Teilprojekt,Teilprojekte[[Teilprojekte]:[Kürzel]],2,FALSE)&amp;ROW(BTT[[#This Row],[Lfd Nr.
(automatisch)]])-2),"")</f>
        <v>FI2346</v>
      </c>
      <c r="B2376" s="15"/>
      <c r="C2376" s="15"/>
      <c r="E2376" s="10" t="str">
        <f>IFERROR(IF(NOT(BTT[[#This Row],[Manuelle Änderung des Verantwortliches TP
(Auswahl - bei Bedarf)]]=""),BTT[[#This Row],[Manuelle Änderung des Verantwortliches TP
(Auswahl - bei Bedarf)]],VLOOKUP(BTT[[#This Row],[Hauptprozess
(Pflichtauswahl)]],Hauptprozesse[],3,FALSE)),"")</f>
        <v>FI</v>
      </c>
      <c r="F2376" t="s">
        <v>3</v>
      </c>
      <c r="G2376" t="s">
        <v>14328</v>
      </c>
      <c r="H2376" s="10" t="s">
        <v>576</v>
      </c>
      <c r="I2376" t="s">
        <v>9151</v>
      </c>
      <c r="J2376" s="10" t="str">
        <f>IFERROR(VLOOKUP(BTT[[#This Row],[Verwendete Transaktion (Pflichtauswahl)]],Transaktionen[[Transaktionen]:[Langtext]],2,FALSE),"")</f>
        <v>SHC: Auskunft anzeigen</v>
      </c>
      <c r="V2376" s="10" t="str">
        <f>IFERROR(VLOOKUP(BTT[[#This Row],[Verwendetes Formular
(Auswahl falls relevant)]],Formulare[[Formularbezeichnung]:[Formularname (technisch)]],2,FALSE),"")</f>
        <v/>
      </c>
      <c r="Y2376" s="4" t="s">
        <v>9736</v>
      </c>
      <c r="AK2376" s="10" t="str">
        <f>IF(BTT[[#This Row],[Subprozess
(optionale Auswahl)]]="","okay",IF(VLOOKUP(BTT[[#This Row],[Subprozess
(optionale Auswahl)]],BPML[[Subprozess]:[Zugeordneter Hauptprozess]],3,FALSE)=BTT[[#This Row],[Hauptprozess
(Pflichtauswahl)]],"okay","falscher Subprozess"))</f>
        <v>okay</v>
      </c>
      <c r="AL2376" t="str">
        <f>IF(aktives_Teilprojekt="Master","",IF(BTT[[#This Row],[Verantwortliches TP
(automatisch)]]=VLOOKUP(aktives_Teilprojekt,Teilprojekte[[Teilprojekte]:[Kürzel]],2,FALSE),"okay","Hauptprozess anderes TP"))</f>
        <v>okay</v>
      </c>
      <c r="AM2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6" s="10" t="str">
        <f>IFERROR(IF(BTT[[#This Row],[SAP-Modul
(Pflichtauswahl)]]&lt;&gt;VLOOKUP(BTT[[#This Row],[Verwendete Transaktion (Pflichtauswahl)]],Transaktionen[[Transaktionen]:[Modul]],3,FALSE),"Modul anders","okay"),"")</f>
        <v>Modul anders</v>
      </c>
      <c r="AP2376" s="10" t="str">
        <f>IFERROR(IF(COUNTIFS(BTT[Verwendete Transaktion (Pflichtauswahl)],BTT[[#This Row],[Verwendete Transaktion (Pflichtauswahl)]],BTT[SAP-Modul
(Pflichtauswahl)],"&lt;&gt;"&amp;BTT[[#This Row],[SAP-Modul
(Pflichtauswahl)]])&gt;0,"Modul anders","okay"),"")</f>
        <v>Modul anders</v>
      </c>
      <c r="AQ2376" s="10" t="str">
        <f>IFERROR(IF(COUNTIFS(BTT[Verwendete Transaktion (Pflichtauswahl)],BTT[[#This Row],[Verwendete Transaktion (Pflichtauswahl)]],BTT[Verantwortliches TP
(automatisch)],"&lt;&gt;"&amp;BTT[[#This Row],[Verantwortliches TP
(automatisch)]])&gt;0,"Transaktion mehrfach","okay"),"")</f>
        <v>okay</v>
      </c>
      <c r="AR2376" s="10" t="str">
        <f>IFERROR(IF(COUNTIFS(BTT[Verwendete Transaktion (Pflichtauswahl)],BTT[[#This Row],[Verwendete Transaktion (Pflichtauswahl)]],BTT[Verantwortliches TP
(automatisch)],"&lt;&gt;"&amp;VLOOKUP(aktives_Teilprojekt,Teilprojekte[[Teilprojekte]:[Kürzel]],2,FALSE))&gt;0,"Transaktion mehrfach","okay"),"")</f>
        <v>okay</v>
      </c>
      <c r="AS2376" s="10" t="s">
        <v>13103</v>
      </c>
      <c r="AT2376" s="10"/>
    </row>
    <row r="2377" spans="1:46" hidden="1" x14ac:dyDescent="0.25">
      <c r="A2377" s="14" t="str">
        <f>IFERROR(IF(BTT[[#This Row],[Lfd Nr. 
(aus konsolidierter Datei)]]&lt;&gt;"",BTT[[#This Row],[Lfd Nr. 
(aus konsolidierter Datei)]],VLOOKUP(aktives_Teilprojekt,Teilprojekte[[Teilprojekte]:[Kürzel]],2,FALSE)&amp;ROW(BTT[[#This Row],[Lfd Nr.
(automatisch)]])-2),"")</f>
        <v>FI2347</v>
      </c>
      <c r="B2377" s="15"/>
      <c r="C2377" s="15"/>
      <c r="E2377" s="10" t="str">
        <f>IFERROR(IF(NOT(BTT[[#This Row],[Manuelle Änderung des Verantwortliches TP
(Auswahl - bei Bedarf)]]=""),BTT[[#This Row],[Manuelle Änderung des Verantwortliches TP
(Auswahl - bei Bedarf)]],VLOOKUP(BTT[[#This Row],[Hauptprozess
(Pflichtauswahl)]],Hauptprozesse[],3,FALSE)),"")</f>
        <v>FI</v>
      </c>
      <c r="F2377" t="s">
        <v>3</v>
      </c>
      <c r="G2377" t="s">
        <v>14328</v>
      </c>
      <c r="H2377" s="10" t="s">
        <v>576</v>
      </c>
      <c r="I2377" t="s">
        <v>9153</v>
      </c>
      <c r="J2377" s="10" t="str">
        <f>IFERROR(VLOOKUP(BTT[[#This Row],[Verwendete Transaktion (Pflichtauswahl)]],Transaktionen[[Transaktionen]:[Langtext]],2,FALSE),"")</f>
        <v>SHC: Auskunft bestellen</v>
      </c>
      <c r="V2377" s="10" t="str">
        <f>IFERROR(VLOOKUP(BTT[[#This Row],[Verwendetes Formular
(Auswahl falls relevant)]],Formulare[[Formularbezeichnung]:[Formularname (technisch)]],2,FALSE),"")</f>
        <v/>
      </c>
      <c r="Y2377" s="4" t="s">
        <v>9736</v>
      </c>
      <c r="AK2377" s="10" t="str">
        <f>IF(BTT[[#This Row],[Subprozess
(optionale Auswahl)]]="","okay",IF(VLOOKUP(BTT[[#This Row],[Subprozess
(optionale Auswahl)]],BPML[[Subprozess]:[Zugeordneter Hauptprozess]],3,FALSE)=BTT[[#This Row],[Hauptprozess
(Pflichtauswahl)]],"okay","falscher Subprozess"))</f>
        <v>okay</v>
      </c>
      <c r="AL2377" t="str">
        <f>IF(aktives_Teilprojekt="Master","",IF(BTT[[#This Row],[Verantwortliches TP
(automatisch)]]=VLOOKUP(aktives_Teilprojekt,Teilprojekte[[Teilprojekte]:[Kürzel]],2,FALSE),"okay","Hauptprozess anderes TP"))</f>
        <v>okay</v>
      </c>
      <c r="AM2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7" s="10" t="str">
        <f>IFERROR(IF(BTT[[#This Row],[SAP-Modul
(Pflichtauswahl)]]&lt;&gt;VLOOKUP(BTT[[#This Row],[Verwendete Transaktion (Pflichtauswahl)]],Transaktionen[[Transaktionen]:[Modul]],3,FALSE),"Modul anders","okay"),"")</f>
        <v>Modul anders</v>
      </c>
      <c r="AP2377" s="10" t="str">
        <f>IFERROR(IF(COUNTIFS(BTT[Verwendete Transaktion (Pflichtauswahl)],BTT[[#This Row],[Verwendete Transaktion (Pflichtauswahl)]],BTT[SAP-Modul
(Pflichtauswahl)],"&lt;&gt;"&amp;BTT[[#This Row],[SAP-Modul
(Pflichtauswahl)]])&gt;0,"Modul anders","okay"),"")</f>
        <v>Modul anders</v>
      </c>
      <c r="AQ2377" s="10" t="str">
        <f>IFERROR(IF(COUNTIFS(BTT[Verwendete Transaktion (Pflichtauswahl)],BTT[[#This Row],[Verwendete Transaktion (Pflichtauswahl)]],BTT[Verantwortliches TP
(automatisch)],"&lt;&gt;"&amp;BTT[[#This Row],[Verantwortliches TP
(automatisch)]])&gt;0,"Transaktion mehrfach","okay"),"")</f>
        <v>okay</v>
      </c>
      <c r="AR2377" s="10" t="str">
        <f>IFERROR(IF(COUNTIFS(BTT[Verwendete Transaktion (Pflichtauswahl)],BTT[[#This Row],[Verwendete Transaktion (Pflichtauswahl)]],BTT[Verantwortliches TP
(automatisch)],"&lt;&gt;"&amp;VLOOKUP(aktives_Teilprojekt,Teilprojekte[[Teilprojekte]:[Kürzel]],2,FALSE))&gt;0,"Transaktion mehrfach","okay"),"")</f>
        <v>okay</v>
      </c>
      <c r="AS2377" s="10" t="s">
        <v>13104</v>
      </c>
      <c r="AT2377" s="10"/>
    </row>
    <row r="2378" spans="1:46" hidden="1" x14ac:dyDescent="0.25">
      <c r="A2378" s="14" t="str">
        <f>IFERROR(IF(BTT[[#This Row],[Lfd Nr. 
(aus konsolidierter Datei)]]&lt;&gt;"",BTT[[#This Row],[Lfd Nr. 
(aus konsolidierter Datei)]],VLOOKUP(aktives_Teilprojekt,Teilprojekte[[Teilprojekte]:[Kürzel]],2,FALSE)&amp;ROW(BTT[[#This Row],[Lfd Nr.
(automatisch)]])-2),"")</f>
        <v>FI2348</v>
      </c>
      <c r="B2378" s="15"/>
      <c r="C2378" s="15"/>
      <c r="E2378" s="10" t="str">
        <f>IFERROR(IF(NOT(BTT[[#This Row],[Manuelle Änderung des Verantwortliches TP
(Auswahl - bei Bedarf)]]=""),BTT[[#This Row],[Manuelle Änderung des Verantwortliches TP
(Auswahl - bei Bedarf)]],VLOOKUP(BTT[[#This Row],[Hauptprozess
(Pflichtauswahl)]],Hauptprozesse[],3,FALSE)),"")</f>
        <v>FI</v>
      </c>
      <c r="F2378" t="s">
        <v>3</v>
      </c>
      <c r="G2378" t="s">
        <v>14328</v>
      </c>
      <c r="H2378" s="10" t="s">
        <v>576</v>
      </c>
      <c r="I2378" t="s">
        <v>9155</v>
      </c>
      <c r="J2378" s="10" t="str">
        <f>IFERROR(VLOOKUP(BTT[[#This Row],[Verwendete Transaktion (Pflichtauswahl)]],Transaktionen[[Transaktionen]:[Langtext]],2,FALSE),"")</f>
        <v>SHC: Auskunftsliste</v>
      </c>
      <c r="V2378" s="10" t="str">
        <f>IFERROR(VLOOKUP(BTT[[#This Row],[Verwendetes Formular
(Auswahl falls relevant)]],Formulare[[Formularbezeichnung]:[Formularname (technisch)]],2,FALSE),"")</f>
        <v/>
      </c>
      <c r="Y2378" s="4" t="s">
        <v>9736</v>
      </c>
      <c r="AK2378" s="10" t="str">
        <f>IF(BTT[[#This Row],[Subprozess
(optionale Auswahl)]]="","okay",IF(VLOOKUP(BTT[[#This Row],[Subprozess
(optionale Auswahl)]],BPML[[Subprozess]:[Zugeordneter Hauptprozess]],3,FALSE)=BTT[[#This Row],[Hauptprozess
(Pflichtauswahl)]],"okay","falscher Subprozess"))</f>
        <v>okay</v>
      </c>
      <c r="AL2378" t="str">
        <f>IF(aktives_Teilprojekt="Master","",IF(BTT[[#This Row],[Verantwortliches TP
(automatisch)]]=VLOOKUP(aktives_Teilprojekt,Teilprojekte[[Teilprojekte]:[Kürzel]],2,FALSE),"okay","Hauptprozess anderes TP"))</f>
        <v>okay</v>
      </c>
      <c r="AM2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8" s="10" t="str">
        <f>IFERROR(IF(BTT[[#This Row],[SAP-Modul
(Pflichtauswahl)]]&lt;&gt;VLOOKUP(BTT[[#This Row],[Verwendete Transaktion (Pflichtauswahl)]],Transaktionen[[Transaktionen]:[Modul]],3,FALSE),"Modul anders","okay"),"")</f>
        <v>Modul anders</v>
      </c>
      <c r="AP2378" s="10" t="str">
        <f>IFERROR(IF(COUNTIFS(BTT[Verwendete Transaktion (Pflichtauswahl)],BTT[[#This Row],[Verwendete Transaktion (Pflichtauswahl)]],BTT[SAP-Modul
(Pflichtauswahl)],"&lt;&gt;"&amp;BTT[[#This Row],[SAP-Modul
(Pflichtauswahl)]])&gt;0,"Modul anders","okay"),"")</f>
        <v>Modul anders</v>
      </c>
      <c r="AQ2378" s="10" t="str">
        <f>IFERROR(IF(COUNTIFS(BTT[Verwendete Transaktion (Pflichtauswahl)],BTT[[#This Row],[Verwendete Transaktion (Pflichtauswahl)]],BTT[Verantwortliches TP
(automatisch)],"&lt;&gt;"&amp;BTT[[#This Row],[Verantwortliches TP
(automatisch)]])&gt;0,"Transaktion mehrfach","okay"),"")</f>
        <v>okay</v>
      </c>
      <c r="AR2378" s="10" t="str">
        <f>IFERROR(IF(COUNTIFS(BTT[Verwendete Transaktion (Pflichtauswahl)],BTT[[#This Row],[Verwendete Transaktion (Pflichtauswahl)]],BTT[Verantwortliches TP
(automatisch)],"&lt;&gt;"&amp;VLOOKUP(aktives_Teilprojekt,Teilprojekte[[Teilprojekte]:[Kürzel]],2,FALSE))&gt;0,"Transaktion mehrfach","okay"),"")</f>
        <v>okay</v>
      </c>
      <c r="AS2378" s="10" t="s">
        <v>13105</v>
      </c>
      <c r="AT2378" s="10"/>
    </row>
    <row r="2379" spans="1:46" hidden="1" x14ac:dyDescent="0.25">
      <c r="A2379" s="14" t="str">
        <f>IFERROR(IF(BTT[[#This Row],[Lfd Nr. 
(aus konsolidierter Datei)]]&lt;&gt;"",BTT[[#This Row],[Lfd Nr. 
(aus konsolidierter Datei)]],VLOOKUP(aktives_Teilprojekt,Teilprojekte[[Teilprojekte]:[Kürzel]],2,FALSE)&amp;ROW(BTT[[#This Row],[Lfd Nr.
(automatisch)]])-2),"")</f>
        <v>FI2349</v>
      </c>
      <c r="B2379" s="15"/>
      <c r="C2379" s="15"/>
      <c r="E2379" s="10" t="str">
        <f>IFERROR(IF(NOT(BTT[[#This Row],[Manuelle Änderung des Verantwortliches TP
(Auswahl - bei Bedarf)]]=""),BTT[[#This Row],[Manuelle Änderung des Verantwortliches TP
(Auswahl - bei Bedarf)]],VLOOKUP(BTT[[#This Row],[Hauptprozess
(Pflichtauswahl)]],Hauptprozesse[],3,FALSE)),"")</f>
        <v>FI</v>
      </c>
      <c r="F2379" t="s">
        <v>3</v>
      </c>
      <c r="G2379" t="s">
        <v>14328</v>
      </c>
      <c r="H2379" s="10" t="s">
        <v>576</v>
      </c>
      <c r="I2379" t="s">
        <v>9157</v>
      </c>
      <c r="J2379" s="10" t="str">
        <f>IFERROR(VLOOKUP(BTT[[#This Row],[Verwendete Transaktion (Pflichtauswahl)]],Transaktionen[[Transaktionen]:[Langtext]],2,FALSE),"")</f>
        <v>SHC: Customizing</v>
      </c>
      <c r="V2379" s="10" t="str">
        <f>IFERROR(VLOOKUP(BTT[[#This Row],[Verwendetes Formular
(Auswahl falls relevant)]],Formulare[[Formularbezeichnung]:[Formularname (technisch)]],2,FALSE),"")</f>
        <v/>
      </c>
      <c r="Y2379" s="4" t="s">
        <v>9736</v>
      </c>
      <c r="AK2379" s="10" t="str">
        <f>IF(BTT[[#This Row],[Subprozess
(optionale Auswahl)]]="","okay",IF(VLOOKUP(BTT[[#This Row],[Subprozess
(optionale Auswahl)]],BPML[[Subprozess]:[Zugeordneter Hauptprozess]],3,FALSE)=BTT[[#This Row],[Hauptprozess
(Pflichtauswahl)]],"okay","falscher Subprozess"))</f>
        <v>okay</v>
      </c>
      <c r="AL2379" t="str">
        <f>IF(aktives_Teilprojekt="Master","",IF(BTT[[#This Row],[Verantwortliches TP
(automatisch)]]=VLOOKUP(aktives_Teilprojekt,Teilprojekte[[Teilprojekte]:[Kürzel]],2,FALSE),"okay","Hauptprozess anderes TP"))</f>
        <v>okay</v>
      </c>
      <c r="AM2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9" s="10" t="str">
        <f>IFERROR(IF(BTT[[#This Row],[SAP-Modul
(Pflichtauswahl)]]&lt;&gt;VLOOKUP(BTT[[#This Row],[Verwendete Transaktion (Pflichtauswahl)]],Transaktionen[[Transaktionen]:[Modul]],3,FALSE),"Modul anders","okay"),"")</f>
        <v>Modul anders</v>
      </c>
      <c r="AP2379" s="10" t="str">
        <f>IFERROR(IF(COUNTIFS(BTT[Verwendete Transaktion (Pflichtauswahl)],BTT[[#This Row],[Verwendete Transaktion (Pflichtauswahl)]],BTT[SAP-Modul
(Pflichtauswahl)],"&lt;&gt;"&amp;BTT[[#This Row],[SAP-Modul
(Pflichtauswahl)]])&gt;0,"Modul anders","okay"),"")</f>
        <v>Modul anders</v>
      </c>
      <c r="AQ2379" s="10" t="str">
        <f>IFERROR(IF(COUNTIFS(BTT[Verwendete Transaktion (Pflichtauswahl)],BTT[[#This Row],[Verwendete Transaktion (Pflichtauswahl)]],BTT[Verantwortliches TP
(automatisch)],"&lt;&gt;"&amp;BTT[[#This Row],[Verantwortliches TP
(automatisch)]])&gt;0,"Transaktion mehrfach","okay"),"")</f>
        <v>okay</v>
      </c>
      <c r="AR2379" s="10" t="str">
        <f>IFERROR(IF(COUNTIFS(BTT[Verwendete Transaktion (Pflichtauswahl)],BTT[[#This Row],[Verwendete Transaktion (Pflichtauswahl)]],BTT[Verantwortliches TP
(automatisch)],"&lt;&gt;"&amp;VLOOKUP(aktives_Teilprojekt,Teilprojekte[[Teilprojekte]:[Kürzel]],2,FALSE))&gt;0,"Transaktion mehrfach","okay"),"")</f>
        <v>okay</v>
      </c>
      <c r="AS2379" s="10" t="s">
        <v>13106</v>
      </c>
      <c r="AT2379" s="10"/>
    </row>
    <row r="2380" spans="1:46" hidden="1" x14ac:dyDescent="0.25">
      <c r="A2380" s="14" t="str">
        <f>IFERROR(IF(BTT[[#This Row],[Lfd Nr. 
(aus konsolidierter Datei)]]&lt;&gt;"",BTT[[#This Row],[Lfd Nr. 
(aus konsolidierter Datei)]],VLOOKUP(aktives_Teilprojekt,Teilprojekte[[Teilprojekte]:[Kürzel]],2,FALSE)&amp;ROW(BTT[[#This Row],[Lfd Nr.
(automatisch)]])-2),"")</f>
        <v>FI2350</v>
      </c>
      <c r="B2380" s="15"/>
      <c r="C2380" s="15"/>
      <c r="E2380" s="10" t="str">
        <f>IFERROR(IF(NOT(BTT[[#This Row],[Manuelle Änderung des Verantwortliches TP
(Auswahl - bei Bedarf)]]=""),BTT[[#This Row],[Manuelle Änderung des Verantwortliches TP
(Auswahl - bei Bedarf)]],VLOOKUP(BTT[[#This Row],[Hauptprozess
(Pflichtauswahl)]],Hauptprozesse[],3,FALSE)),"")</f>
        <v>FI</v>
      </c>
      <c r="F2380" t="s">
        <v>3</v>
      </c>
      <c r="G2380" t="s">
        <v>14328</v>
      </c>
      <c r="H2380" s="10" t="s">
        <v>576</v>
      </c>
      <c r="I2380" t="s">
        <v>9159</v>
      </c>
      <c r="J2380" s="10" t="str">
        <f>IFERROR(VLOOKUP(BTT[[#This Row],[Verwendete Transaktion (Pflichtauswahl)]],Transaktionen[[Transaktionen]:[Langtext]],2,FALSE),"")</f>
        <v>SHC: Customizing</v>
      </c>
      <c r="V2380" s="10" t="str">
        <f>IFERROR(VLOOKUP(BTT[[#This Row],[Verwendetes Formular
(Auswahl falls relevant)]],Formulare[[Formularbezeichnung]:[Formularname (technisch)]],2,FALSE),"")</f>
        <v/>
      </c>
      <c r="Y2380" s="4" t="s">
        <v>9736</v>
      </c>
      <c r="AK2380" s="10" t="str">
        <f>IF(BTT[[#This Row],[Subprozess
(optionale Auswahl)]]="","okay",IF(VLOOKUP(BTT[[#This Row],[Subprozess
(optionale Auswahl)]],BPML[[Subprozess]:[Zugeordneter Hauptprozess]],3,FALSE)=BTT[[#This Row],[Hauptprozess
(Pflichtauswahl)]],"okay","falscher Subprozess"))</f>
        <v>okay</v>
      </c>
      <c r="AL2380" t="str">
        <f>IF(aktives_Teilprojekt="Master","",IF(BTT[[#This Row],[Verantwortliches TP
(automatisch)]]=VLOOKUP(aktives_Teilprojekt,Teilprojekte[[Teilprojekte]:[Kürzel]],2,FALSE),"okay","Hauptprozess anderes TP"))</f>
        <v>okay</v>
      </c>
      <c r="AM2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0" s="10" t="str">
        <f>IFERROR(IF(BTT[[#This Row],[SAP-Modul
(Pflichtauswahl)]]&lt;&gt;VLOOKUP(BTT[[#This Row],[Verwendete Transaktion (Pflichtauswahl)]],Transaktionen[[Transaktionen]:[Modul]],3,FALSE),"Modul anders","okay"),"")</f>
        <v>Modul anders</v>
      </c>
      <c r="AP2380" s="10" t="str">
        <f>IFERROR(IF(COUNTIFS(BTT[Verwendete Transaktion (Pflichtauswahl)],BTT[[#This Row],[Verwendete Transaktion (Pflichtauswahl)]],BTT[SAP-Modul
(Pflichtauswahl)],"&lt;&gt;"&amp;BTT[[#This Row],[SAP-Modul
(Pflichtauswahl)]])&gt;0,"Modul anders","okay"),"")</f>
        <v>Modul anders</v>
      </c>
      <c r="AQ2380" s="10" t="str">
        <f>IFERROR(IF(COUNTIFS(BTT[Verwendete Transaktion (Pflichtauswahl)],BTT[[#This Row],[Verwendete Transaktion (Pflichtauswahl)]],BTT[Verantwortliches TP
(automatisch)],"&lt;&gt;"&amp;BTT[[#This Row],[Verantwortliches TP
(automatisch)]])&gt;0,"Transaktion mehrfach","okay"),"")</f>
        <v>okay</v>
      </c>
      <c r="AR2380" s="10" t="str">
        <f>IFERROR(IF(COUNTIFS(BTT[Verwendete Transaktion (Pflichtauswahl)],BTT[[#This Row],[Verwendete Transaktion (Pflichtauswahl)]],BTT[Verantwortliches TP
(automatisch)],"&lt;&gt;"&amp;VLOOKUP(aktives_Teilprojekt,Teilprojekte[[Teilprojekte]:[Kürzel]],2,FALSE))&gt;0,"Transaktion mehrfach","okay"),"")</f>
        <v>okay</v>
      </c>
      <c r="AS2380" s="10" t="s">
        <v>13107</v>
      </c>
      <c r="AT2380" s="10"/>
    </row>
    <row r="2381" spans="1:46" hidden="1" x14ac:dyDescent="0.25">
      <c r="A2381" s="14" t="str">
        <f>IFERROR(IF(BTT[[#This Row],[Lfd Nr. 
(aus konsolidierter Datei)]]&lt;&gt;"",BTT[[#This Row],[Lfd Nr. 
(aus konsolidierter Datei)]],VLOOKUP(aktives_Teilprojekt,Teilprojekte[[Teilprojekte]:[Kürzel]],2,FALSE)&amp;ROW(BTT[[#This Row],[Lfd Nr.
(automatisch)]])-2),"")</f>
        <v>FI2351</v>
      </c>
      <c r="B2381" s="15"/>
      <c r="C2381" s="15"/>
      <c r="E2381" s="10" t="str">
        <f>IFERROR(IF(NOT(BTT[[#This Row],[Manuelle Änderung des Verantwortliches TP
(Auswahl - bei Bedarf)]]=""),BTT[[#This Row],[Manuelle Änderung des Verantwortliches TP
(Auswahl - bei Bedarf)]],VLOOKUP(BTT[[#This Row],[Hauptprozess
(Pflichtauswahl)]],Hauptprozesse[],3,FALSE)),"")</f>
        <v>FI</v>
      </c>
      <c r="F2381" t="s">
        <v>3</v>
      </c>
      <c r="G2381" t="s">
        <v>14328</v>
      </c>
      <c r="H2381" s="10" t="s">
        <v>576</v>
      </c>
      <c r="I2381" t="s">
        <v>9160</v>
      </c>
      <c r="J2381" s="10" t="str">
        <f>IFERROR(VLOOKUP(BTT[[#This Row],[Verwendete Transaktion (Pflichtauswahl)]],Transaktionen[[Transaktionen]:[Langtext]],2,FALSE),"")</f>
        <v>SHC: Benutzerkonfiguration</v>
      </c>
      <c r="V2381" s="10" t="str">
        <f>IFERROR(VLOOKUP(BTT[[#This Row],[Verwendetes Formular
(Auswahl falls relevant)]],Formulare[[Formularbezeichnung]:[Formularname (technisch)]],2,FALSE),"")</f>
        <v/>
      </c>
      <c r="Y2381" s="4" t="s">
        <v>9736</v>
      </c>
      <c r="AK2381" s="10" t="str">
        <f>IF(BTT[[#This Row],[Subprozess
(optionale Auswahl)]]="","okay",IF(VLOOKUP(BTT[[#This Row],[Subprozess
(optionale Auswahl)]],BPML[[Subprozess]:[Zugeordneter Hauptprozess]],3,FALSE)=BTT[[#This Row],[Hauptprozess
(Pflichtauswahl)]],"okay","falscher Subprozess"))</f>
        <v>okay</v>
      </c>
      <c r="AL2381" t="str">
        <f>IF(aktives_Teilprojekt="Master","",IF(BTT[[#This Row],[Verantwortliches TP
(automatisch)]]=VLOOKUP(aktives_Teilprojekt,Teilprojekte[[Teilprojekte]:[Kürzel]],2,FALSE),"okay","Hauptprozess anderes TP"))</f>
        <v>okay</v>
      </c>
      <c r="AM2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1" s="10" t="str">
        <f>IFERROR(IF(BTT[[#This Row],[SAP-Modul
(Pflichtauswahl)]]&lt;&gt;VLOOKUP(BTT[[#This Row],[Verwendete Transaktion (Pflichtauswahl)]],Transaktionen[[Transaktionen]:[Modul]],3,FALSE),"Modul anders","okay"),"")</f>
        <v>Modul anders</v>
      </c>
      <c r="AP2381" s="10" t="str">
        <f>IFERROR(IF(COUNTIFS(BTT[Verwendete Transaktion (Pflichtauswahl)],BTT[[#This Row],[Verwendete Transaktion (Pflichtauswahl)]],BTT[SAP-Modul
(Pflichtauswahl)],"&lt;&gt;"&amp;BTT[[#This Row],[SAP-Modul
(Pflichtauswahl)]])&gt;0,"Modul anders","okay"),"")</f>
        <v>Modul anders</v>
      </c>
      <c r="AQ2381" s="10" t="str">
        <f>IFERROR(IF(COUNTIFS(BTT[Verwendete Transaktion (Pflichtauswahl)],BTT[[#This Row],[Verwendete Transaktion (Pflichtauswahl)]],BTT[Verantwortliches TP
(automatisch)],"&lt;&gt;"&amp;BTT[[#This Row],[Verantwortliches TP
(automatisch)]])&gt;0,"Transaktion mehrfach","okay"),"")</f>
        <v>okay</v>
      </c>
      <c r="AR2381" s="10" t="str">
        <f>IFERROR(IF(COUNTIFS(BTT[Verwendete Transaktion (Pflichtauswahl)],BTT[[#This Row],[Verwendete Transaktion (Pflichtauswahl)]],BTT[Verantwortliches TP
(automatisch)],"&lt;&gt;"&amp;VLOOKUP(aktives_Teilprojekt,Teilprojekte[[Teilprojekte]:[Kürzel]],2,FALSE))&gt;0,"Transaktion mehrfach","okay"),"")</f>
        <v>okay</v>
      </c>
      <c r="AS2381" s="10" t="s">
        <v>13108</v>
      </c>
      <c r="AT2381" s="10"/>
    </row>
    <row r="2382" spans="1:46" hidden="1" x14ac:dyDescent="0.25">
      <c r="A2382" s="14" t="str">
        <f>IFERROR(IF(BTT[[#This Row],[Lfd Nr. 
(aus konsolidierter Datei)]]&lt;&gt;"",BTT[[#This Row],[Lfd Nr. 
(aus konsolidierter Datei)]],VLOOKUP(aktives_Teilprojekt,Teilprojekte[[Teilprojekte]:[Kürzel]],2,FALSE)&amp;ROW(BTT[[#This Row],[Lfd Nr.
(automatisch)]])-2),"")</f>
        <v>FI2352</v>
      </c>
      <c r="B2382" s="15"/>
      <c r="C2382" s="15"/>
      <c r="E2382" s="10" t="str">
        <f>IFERROR(IF(NOT(BTT[[#This Row],[Manuelle Änderung des Verantwortliches TP
(Auswahl - bei Bedarf)]]=""),BTT[[#This Row],[Manuelle Änderung des Verantwortliches TP
(Auswahl - bei Bedarf)]],VLOOKUP(BTT[[#This Row],[Hauptprozess
(Pflichtauswahl)]],Hauptprozesse[],3,FALSE)),"")</f>
        <v>FI</v>
      </c>
      <c r="F2382" t="s">
        <v>3</v>
      </c>
      <c r="G2382" t="s">
        <v>14328</v>
      </c>
      <c r="H2382" s="10" t="s">
        <v>576</v>
      </c>
      <c r="I2382" t="s">
        <v>9162</v>
      </c>
      <c r="J2382" s="10" t="str">
        <f>IFERROR(VLOOKUP(BTT[[#This Row],[Verwendete Transaktion (Pflichtauswahl)]],Transaktionen[[Transaktionen]:[Langtext]],2,FALSE),"")</f>
        <v>Schufa Connect</v>
      </c>
      <c r="V2382" s="10" t="str">
        <f>IFERROR(VLOOKUP(BTT[[#This Row],[Verwendetes Formular
(Auswahl falls relevant)]],Formulare[[Formularbezeichnung]:[Formularname (technisch)]],2,FALSE),"")</f>
        <v/>
      </c>
      <c r="Y2382" s="4" t="s">
        <v>9736</v>
      </c>
      <c r="AK2382" s="10" t="str">
        <f>IF(BTT[[#This Row],[Subprozess
(optionale Auswahl)]]="","okay",IF(VLOOKUP(BTT[[#This Row],[Subprozess
(optionale Auswahl)]],BPML[[Subprozess]:[Zugeordneter Hauptprozess]],3,FALSE)=BTT[[#This Row],[Hauptprozess
(Pflichtauswahl)]],"okay","falscher Subprozess"))</f>
        <v>okay</v>
      </c>
      <c r="AL2382" t="str">
        <f>IF(aktives_Teilprojekt="Master","",IF(BTT[[#This Row],[Verantwortliches TP
(automatisch)]]=VLOOKUP(aktives_Teilprojekt,Teilprojekte[[Teilprojekte]:[Kürzel]],2,FALSE),"okay","Hauptprozess anderes TP"))</f>
        <v>okay</v>
      </c>
      <c r="AM2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2" s="10" t="str">
        <f>IFERROR(IF(BTT[[#This Row],[SAP-Modul
(Pflichtauswahl)]]&lt;&gt;VLOOKUP(BTT[[#This Row],[Verwendete Transaktion (Pflichtauswahl)]],Transaktionen[[Transaktionen]:[Modul]],3,FALSE),"Modul anders","okay"),"")</f>
        <v>Modul anders</v>
      </c>
      <c r="AP2382" s="10" t="str">
        <f>IFERROR(IF(COUNTIFS(BTT[Verwendete Transaktion (Pflichtauswahl)],BTT[[#This Row],[Verwendete Transaktion (Pflichtauswahl)]],BTT[SAP-Modul
(Pflichtauswahl)],"&lt;&gt;"&amp;BTT[[#This Row],[SAP-Modul
(Pflichtauswahl)]])&gt;0,"Modul anders","okay"),"")</f>
        <v>Modul anders</v>
      </c>
      <c r="AQ2382" s="10" t="str">
        <f>IFERROR(IF(COUNTIFS(BTT[Verwendete Transaktion (Pflichtauswahl)],BTT[[#This Row],[Verwendete Transaktion (Pflichtauswahl)]],BTT[Verantwortliches TP
(automatisch)],"&lt;&gt;"&amp;BTT[[#This Row],[Verantwortliches TP
(automatisch)]])&gt;0,"Transaktion mehrfach","okay"),"")</f>
        <v>okay</v>
      </c>
      <c r="AR2382" s="10" t="str">
        <f>IFERROR(IF(COUNTIFS(BTT[Verwendete Transaktion (Pflichtauswahl)],BTT[[#This Row],[Verwendete Transaktion (Pflichtauswahl)]],BTT[Verantwortliches TP
(automatisch)],"&lt;&gt;"&amp;VLOOKUP(aktives_Teilprojekt,Teilprojekte[[Teilprojekte]:[Kürzel]],2,FALSE))&gt;0,"Transaktion mehrfach","okay"),"")</f>
        <v>okay</v>
      </c>
      <c r="AS2382" s="10" t="s">
        <v>13109</v>
      </c>
      <c r="AT2382" s="10"/>
    </row>
    <row r="2383" spans="1:46" hidden="1" x14ac:dyDescent="0.25">
      <c r="A2383" s="14" t="str">
        <f>IFERROR(IF(BTT[[#This Row],[Lfd Nr. 
(aus konsolidierter Datei)]]&lt;&gt;"",BTT[[#This Row],[Lfd Nr. 
(aus konsolidierter Datei)]],VLOOKUP(aktives_Teilprojekt,Teilprojekte[[Teilprojekte]:[Kürzel]],2,FALSE)&amp;ROW(BTT[[#This Row],[Lfd Nr.
(automatisch)]])-2),"")</f>
        <v>FI2353</v>
      </c>
      <c r="B2383" s="15"/>
      <c r="C2383" s="15"/>
      <c r="E2383" s="10" t="str">
        <f>IFERROR(IF(NOT(BTT[[#This Row],[Manuelle Änderung des Verantwortliches TP
(Auswahl - bei Bedarf)]]=""),BTT[[#This Row],[Manuelle Änderung des Verantwortliches TP
(Auswahl - bei Bedarf)]],VLOOKUP(BTT[[#This Row],[Hauptprozess
(Pflichtauswahl)]],Hauptprozesse[],3,FALSE)),"")</f>
        <v>FI</v>
      </c>
      <c r="F2383" t="s">
        <v>3</v>
      </c>
      <c r="H2383" s="10" t="s">
        <v>576</v>
      </c>
      <c r="I2383" t="s">
        <v>9191</v>
      </c>
      <c r="J2383" s="10" t="str">
        <f>IFERROR(VLOOKUP(BTT[[#This Row],[Verwendete Transaktion (Pflichtauswahl)]],Transaktionen[[Transaktionen]:[Langtext]],2,FALSE),"")</f>
        <v>Kreditoren: Kontenverzeichnis</v>
      </c>
      <c r="V2383" s="10" t="str">
        <f>IFERROR(VLOOKUP(BTT[[#This Row],[Verwendetes Formular
(Auswahl falls relevant)]],Formulare[[Formularbezeichnung]:[Formularname (technisch)]],2,FALSE),"")</f>
        <v/>
      </c>
      <c r="Y2383" s="4" t="s">
        <v>15066</v>
      </c>
      <c r="AK2383" s="10" t="str">
        <f>IF(BTT[[#This Row],[Subprozess
(optionale Auswahl)]]="","okay",IF(VLOOKUP(BTT[[#This Row],[Subprozess
(optionale Auswahl)]],BPML[[Subprozess]:[Zugeordneter Hauptprozess]],3,FALSE)=BTT[[#This Row],[Hauptprozess
(Pflichtauswahl)]],"okay","falscher Subprozess"))</f>
        <v>okay</v>
      </c>
      <c r="AL2383" t="str">
        <f>IF(aktives_Teilprojekt="Master","",IF(BTT[[#This Row],[Verantwortliches TP
(automatisch)]]=VLOOKUP(aktives_Teilprojekt,Teilprojekte[[Teilprojekte]:[Kürzel]],2,FALSE),"okay","Hauptprozess anderes TP"))</f>
        <v>okay</v>
      </c>
      <c r="AM2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3" s="10" t="str">
        <f>IFERROR(IF(BTT[[#This Row],[SAP-Modul
(Pflichtauswahl)]]&lt;&gt;VLOOKUP(BTT[[#This Row],[Verwendete Transaktion (Pflichtauswahl)]],Transaktionen[[Transaktionen]:[Modul]],3,FALSE),"Modul anders","okay"),"")</f>
        <v>Modul anders</v>
      </c>
      <c r="AP2383" s="10" t="str">
        <f>IFERROR(IF(COUNTIFS(BTT[Verwendete Transaktion (Pflichtauswahl)],BTT[[#This Row],[Verwendete Transaktion (Pflichtauswahl)]],BTT[SAP-Modul
(Pflichtauswahl)],"&lt;&gt;"&amp;BTT[[#This Row],[SAP-Modul
(Pflichtauswahl)]])&gt;0,"Modul anders","okay"),"")</f>
        <v>Modul anders</v>
      </c>
      <c r="AQ2383" s="10" t="str">
        <f>IFERROR(IF(COUNTIFS(BTT[Verwendete Transaktion (Pflichtauswahl)],BTT[[#This Row],[Verwendete Transaktion (Pflichtauswahl)]],BTT[Verantwortliches TP
(automatisch)],"&lt;&gt;"&amp;BTT[[#This Row],[Verantwortliches TP
(automatisch)]])&gt;0,"Transaktion mehrfach","okay"),"")</f>
        <v>okay</v>
      </c>
      <c r="AR2383" s="10" t="str">
        <f>IFERROR(IF(COUNTIFS(BTT[Verwendete Transaktion (Pflichtauswahl)],BTT[[#This Row],[Verwendete Transaktion (Pflichtauswahl)]],BTT[Verantwortliches TP
(automatisch)],"&lt;&gt;"&amp;VLOOKUP(aktives_Teilprojekt,Teilprojekte[[Teilprojekte]:[Kürzel]],2,FALSE))&gt;0,"Transaktion mehrfach","okay"),"")</f>
        <v>okay</v>
      </c>
      <c r="AS2383" s="10" t="s">
        <v>13110</v>
      </c>
      <c r="AT2383" s="10"/>
    </row>
    <row r="2384" spans="1:46" hidden="1" x14ac:dyDescent="0.25">
      <c r="A2384" s="14" t="str">
        <f>IFERROR(IF(BTT[[#This Row],[Lfd Nr. 
(aus konsolidierter Datei)]]&lt;&gt;"",BTT[[#This Row],[Lfd Nr. 
(aus konsolidierter Datei)]],VLOOKUP(aktives_Teilprojekt,Teilprojekte[[Teilprojekte]:[Kürzel]],2,FALSE)&amp;ROW(BTT[[#This Row],[Lfd Nr.
(automatisch)]])-2),"")</f>
        <v>FI2354</v>
      </c>
      <c r="B2384" s="15"/>
      <c r="C2384" s="15"/>
      <c r="E2384" s="10" t="str">
        <f>IFERROR(IF(NOT(BTT[[#This Row],[Manuelle Änderung des Verantwortliches TP
(Auswahl - bei Bedarf)]]=""),BTT[[#This Row],[Manuelle Änderung des Verantwortliches TP
(Auswahl - bei Bedarf)]],VLOOKUP(BTT[[#This Row],[Hauptprozess
(Pflichtauswahl)]],Hauptprozesse[],3,FALSE)),"")</f>
        <v>FI</v>
      </c>
      <c r="F2384" t="s">
        <v>3</v>
      </c>
      <c r="H2384" s="10" t="s">
        <v>576</v>
      </c>
      <c r="I2384" t="s">
        <v>1720</v>
      </c>
      <c r="J2384" s="10" t="str">
        <f>IFERROR(VLOOKUP(BTT[[#This Row],[Verwendete Transaktion (Pflichtauswahl)]],Transaktionen[[Transaktionen]:[Langtext]],2,FALSE),"")</f>
        <v>Kreditoren: Saldenliste</v>
      </c>
      <c r="V2384" s="10" t="str">
        <f>IFERROR(VLOOKUP(BTT[[#This Row],[Verwendetes Formular
(Auswahl falls relevant)]],Formulare[[Formularbezeichnung]:[Formularname (technisch)]],2,FALSE),"")</f>
        <v/>
      </c>
      <c r="Y2384" s="4" t="s">
        <v>15066</v>
      </c>
      <c r="AK2384" s="10" t="str">
        <f>IF(BTT[[#This Row],[Subprozess
(optionale Auswahl)]]="","okay",IF(VLOOKUP(BTT[[#This Row],[Subprozess
(optionale Auswahl)]],BPML[[Subprozess]:[Zugeordneter Hauptprozess]],3,FALSE)=BTT[[#This Row],[Hauptprozess
(Pflichtauswahl)]],"okay","falscher Subprozess"))</f>
        <v>okay</v>
      </c>
      <c r="AL2384" t="str">
        <f>IF(aktives_Teilprojekt="Master","",IF(BTT[[#This Row],[Verantwortliches TP
(automatisch)]]=VLOOKUP(aktives_Teilprojekt,Teilprojekte[[Teilprojekte]:[Kürzel]],2,FALSE),"okay","Hauptprozess anderes TP"))</f>
        <v>okay</v>
      </c>
      <c r="AM2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4" s="10" t="str">
        <f>IFERROR(IF(BTT[[#This Row],[SAP-Modul
(Pflichtauswahl)]]&lt;&gt;VLOOKUP(BTT[[#This Row],[Verwendete Transaktion (Pflichtauswahl)]],Transaktionen[[Transaktionen]:[Modul]],3,FALSE),"Modul anders","okay"),"")</f>
        <v>Modul anders</v>
      </c>
      <c r="AP2384" s="10" t="str">
        <f>IFERROR(IF(COUNTIFS(BTT[Verwendete Transaktion (Pflichtauswahl)],BTT[[#This Row],[Verwendete Transaktion (Pflichtauswahl)]],BTT[SAP-Modul
(Pflichtauswahl)],"&lt;&gt;"&amp;BTT[[#This Row],[SAP-Modul
(Pflichtauswahl)]])&gt;0,"Modul anders","okay"),"")</f>
        <v>Modul anders</v>
      </c>
      <c r="AQ2384" s="10" t="str">
        <f>IFERROR(IF(COUNTIFS(BTT[Verwendete Transaktion (Pflichtauswahl)],BTT[[#This Row],[Verwendete Transaktion (Pflichtauswahl)]],BTT[Verantwortliches TP
(automatisch)],"&lt;&gt;"&amp;BTT[[#This Row],[Verantwortliches TP
(automatisch)]])&gt;0,"Transaktion mehrfach","okay"),"")</f>
        <v>okay</v>
      </c>
      <c r="AR2384" s="10" t="str">
        <f>IFERROR(IF(COUNTIFS(BTT[Verwendete Transaktion (Pflichtauswahl)],BTT[[#This Row],[Verwendete Transaktion (Pflichtauswahl)]],BTT[Verantwortliches TP
(automatisch)],"&lt;&gt;"&amp;VLOOKUP(aktives_Teilprojekt,Teilprojekte[[Teilprojekte]:[Kürzel]],2,FALSE))&gt;0,"Transaktion mehrfach","okay"),"")</f>
        <v>okay</v>
      </c>
      <c r="AS2384" s="10" t="s">
        <v>13111</v>
      </c>
      <c r="AT2384" s="10"/>
    </row>
    <row r="2385" spans="1:46" x14ac:dyDescent="0.25">
      <c r="A2385" s="14" t="str">
        <f>IFERROR(IF(BTT[[#This Row],[Lfd Nr. 
(aus konsolidierter Datei)]]&lt;&gt;"",BTT[[#This Row],[Lfd Nr. 
(aus konsolidierter Datei)]],VLOOKUP(aktives_Teilprojekt,Teilprojekte[[Teilprojekte]:[Kürzel]],2,FALSE)&amp;ROW(BTT[[#This Row],[Lfd Nr.
(automatisch)]])-2),"")</f>
        <v>FI2355</v>
      </c>
      <c r="B2385" s="15" t="s">
        <v>14</v>
      </c>
      <c r="C2385" s="15"/>
      <c r="E2385" s="10" t="str">
        <f>IFERROR(IF(NOT(BTT[[#This Row],[Manuelle Änderung des Verantwortliches TP
(Auswahl - bei Bedarf)]]=""),BTT[[#This Row],[Manuelle Änderung des Verantwortliches TP
(Auswahl - bei Bedarf)]],VLOOKUP(BTT[[#This Row],[Hauptprozess
(Pflichtauswahl)]],Hauptprozesse[],3,FALSE)),"")</f>
        <v>FI</v>
      </c>
      <c r="G2385" t="s">
        <v>14176</v>
      </c>
      <c r="H2385" s="10" t="s">
        <v>576</v>
      </c>
      <c r="I2385" t="s">
        <v>1676</v>
      </c>
      <c r="J2385" s="10" t="str">
        <f>IFERROR(VLOOKUP(BTT[[#This Row],[Verwendete Transaktion (Pflichtauswahl)]],Transaktionen[[Transaktionen]:[Langtext]],2,FALSE),"")</f>
        <v>Kreditoren Gutschr. erfassen</v>
      </c>
      <c r="V2385" s="10" t="str">
        <f>IFERROR(VLOOKUP(BTT[[#This Row],[Verwendetes Formular
(Auswahl falls relevant)]],Formulare[[Formularbezeichnung]:[Formularname (technisch)]],2,FALSE),"")</f>
        <v/>
      </c>
      <c r="Y2385" s="4"/>
      <c r="AK2385" s="10" t="str">
        <f>IF(BTT[[#This Row],[Subprozess
(optionale Auswahl)]]="","okay",IF(VLOOKUP(BTT[[#This Row],[Subprozess
(optionale Auswahl)]],BPML[[Subprozess]:[Zugeordneter Hauptprozess]],3,FALSE)=BTT[[#This Row],[Hauptprozess
(Pflichtauswahl)]],"okay","falscher Subprozess"))</f>
        <v>okay</v>
      </c>
      <c r="AL2385" t="str">
        <f>IF(aktives_Teilprojekt="Master","",IF(BTT[[#This Row],[Verantwortliches TP
(automatisch)]]=VLOOKUP(aktives_Teilprojekt,Teilprojekte[[Teilprojekte]:[Kürzel]],2,FALSE),"okay","Hauptprozess anderes TP"))</f>
        <v>okay</v>
      </c>
      <c r="AM2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5" s="10" t="str">
        <f>IFERROR(IF(BTT[[#This Row],[SAP-Modul
(Pflichtauswahl)]]&lt;&gt;VLOOKUP(BTT[[#This Row],[Verwendete Transaktion (Pflichtauswahl)]],Transaktionen[[Transaktionen]:[Modul]],3,FALSE),"Modul anders","okay"),"")</f>
        <v>Modul anders</v>
      </c>
      <c r="AP2385" s="10" t="str">
        <f>IFERROR(IF(COUNTIFS(BTT[Verwendete Transaktion (Pflichtauswahl)],BTT[[#This Row],[Verwendete Transaktion (Pflichtauswahl)]],BTT[SAP-Modul
(Pflichtauswahl)],"&lt;&gt;"&amp;BTT[[#This Row],[SAP-Modul
(Pflichtauswahl)]])&gt;0,"Modul anders","okay"),"")</f>
        <v>Modul anders</v>
      </c>
      <c r="AQ2385" s="10" t="str">
        <f>IFERROR(IF(COUNTIFS(BTT[Verwendete Transaktion (Pflichtauswahl)],BTT[[#This Row],[Verwendete Transaktion (Pflichtauswahl)]],BTT[Verantwortliches TP
(automatisch)],"&lt;&gt;"&amp;BTT[[#This Row],[Verantwortliches TP
(automatisch)]])&gt;0,"Transaktion mehrfach","okay"),"")</f>
        <v>okay</v>
      </c>
      <c r="AR2385" s="10" t="str">
        <f>IFERROR(IF(COUNTIFS(BTT[Verwendete Transaktion (Pflichtauswahl)],BTT[[#This Row],[Verwendete Transaktion (Pflichtauswahl)]],BTT[Verantwortliches TP
(automatisch)],"&lt;&gt;"&amp;VLOOKUP(aktives_Teilprojekt,Teilprojekte[[Teilprojekte]:[Kürzel]],2,FALSE))&gt;0,"Transaktion mehrfach","okay"),"")</f>
        <v>okay</v>
      </c>
      <c r="AS2385" s="10" t="s">
        <v>13112</v>
      </c>
      <c r="AT2385" s="10"/>
    </row>
    <row r="2386" spans="1:46" hidden="1" x14ac:dyDescent="0.25">
      <c r="A2386" s="14" t="str">
        <f>IFERROR(IF(BTT[[#This Row],[Lfd Nr. 
(aus konsolidierter Datei)]]&lt;&gt;"",BTT[[#This Row],[Lfd Nr. 
(aus konsolidierter Datei)]],VLOOKUP(aktives_Teilprojekt,Teilprojekte[[Teilprojekte]:[Kürzel]],2,FALSE)&amp;ROW(BTT[[#This Row],[Lfd Nr.
(automatisch)]])-2),"")</f>
        <v>FI2356</v>
      </c>
      <c r="B2386" s="15"/>
      <c r="C2386" s="15"/>
      <c r="E2386" s="10" t="str">
        <f>IFERROR(IF(NOT(BTT[[#This Row],[Manuelle Änderung des Verantwortliches TP
(Auswahl - bei Bedarf)]]=""),BTT[[#This Row],[Manuelle Änderung des Verantwortliches TP
(Auswahl - bei Bedarf)]],VLOOKUP(BTT[[#This Row],[Hauptprozess
(Pflichtauswahl)]],Hauptprozesse[],3,FALSE)),"")</f>
        <v>FI</v>
      </c>
      <c r="F2386" t="s">
        <v>3</v>
      </c>
      <c r="H2386" s="10" t="s">
        <v>576</v>
      </c>
      <c r="I2386" t="s">
        <v>6865</v>
      </c>
      <c r="J2386" s="10" t="str">
        <f>IFERROR(VLOOKUP(BTT[[#This Row],[Verwendete Transaktion (Pflichtauswahl)]],Transaktionen[[Transaktionen]:[Langtext]],2,FALSE),"")</f>
        <v>Ausgleichen Kreditor</v>
      </c>
      <c r="V2386" s="10" t="str">
        <f>IFERROR(VLOOKUP(BTT[[#This Row],[Verwendetes Formular
(Auswahl falls relevant)]],Formulare[[Formularbezeichnung]:[Formularname (technisch)]],2,FALSE),"")</f>
        <v/>
      </c>
      <c r="Y2386" s="4" t="s">
        <v>15066</v>
      </c>
      <c r="AK2386" s="10" t="str">
        <f>IF(BTT[[#This Row],[Subprozess
(optionale Auswahl)]]="","okay",IF(VLOOKUP(BTT[[#This Row],[Subprozess
(optionale Auswahl)]],BPML[[Subprozess]:[Zugeordneter Hauptprozess]],3,FALSE)=BTT[[#This Row],[Hauptprozess
(Pflichtauswahl)]],"okay","falscher Subprozess"))</f>
        <v>okay</v>
      </c>
      <c r="AL2386" t="str">
        <f>IF(aktives_Teilprojekt="Master","",IF(BTT[[#This Row],[Verantwortliches TP
(automatisch)]]=VLOOKUP(aktives_Teilprojekt,Teilprojekte[[Teilprojekte]:[Kürzel]],2,FALSE),"okay","Hauptprozess anderes TP"))</f>
        <v>okay</v>
      </c>
      <c r="AM2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6" s="10" t="str">
        <f>IFERROR(IF(BTT[[#This Row],[SAP-Modul
(Pflichtauswahl)]]&lt;&gt;VLOOKUP(BTT[[#This Row],[Verwendete Transaktion (Pflichtauswahl)]],Transaktionen[[Transaktionen]:[Modul]],3,FALSE),"Modul anders","okay"),"")</f>
        <v>Modul anders</v>
      </c>
      <c r="AP2386" s="10" t="str">
        <f>IFERROR(IF(COUNTIFS(BTT[Verwendete Transaktion (Pflichtauswahl)],BTT[[#This Row],[Verwendete Transaktion (Pflichtauswahl)]],BTT[SAP-Modul
(Pflichtauswahl)],"&lt;&gt;"&amp;BTT[[#This Row],[SAP-Modul
(Pflichtauswahl)]])&gt;0,"Modul anders","okay"),"")</f>
        <v>Modul anders</v>
      </c>
      <c r="AQ2386" s="10" t="str">
        <f>IFERROR(IF(COUNTIFS(BTT[Verwendete Transaktion (Pflichtauswahl)],BTT[[#This Row],[Verwendete Transaktion (Pflichtauswahl)]],BTT[Verantwortliches TP
(automatisch)],"&lt;&gt;"&amp;BTT[[#This Row],[Verantwortliches TP
(automatisch)]])&gt;0,"Transaktion mehrfach","okay"),"")</f>
        <v>okay</v>
      </c>
      <c r="AR2386" s="10" t="str">
        <f>IFERROR(IF(COUNTIFS(BTT[Verwendete Transaktion (Pflichtauswahl)],BTT[[#This Row],[Verwendete Transaktion (Pflichtauswahl)]],BTT[Verantwortliches TP
(automatisch)],"&lt;&gt;"&amp;VLOOKUP(aktives_Teilprojekt,Teilprojekte[[Teilprojekte]:[Kürzel]],2,FALSE))&gt;0,"Transaktion mehrfach","okay"),"")</f>
        <v>okay</v>
      </c>
      <c r="AS2386" s="10" t="s">
        <v>13113</v>
      </c>
      <c r="AT2386" s="10"/>
    </row>
    <row r="2387" spans="1:46" hidden="1" x14ac:dyDescent="0.25">
      <c r="A2387" s="14" t="str">
        <f>IFERROR(IF(BTT[[#This Row],[Lfd Nr. 
(aus konsolidierter Datei)]]&lt;&gt;"",BTT[[#This Row],[Lfd Nr. 
(aus konsolidierter Datei)]],VLOOKUP(aktives_Teilprojekt,Teilprojekte[[Teilprojekte]:[Kürzel]],2,FALSE)&amp;ROW(BTT[[#This Row],[Lfd Nr.
(automatisch)]])-2),"")</f>
        <v>FI2357</v>
      </c>
      <c r="B2387" s="15" t="s">
        <v>14</v>
      </c>
      <c r="C2387" s="15"/>
      <c r="E2387" s="10" t="str">
        <f>IFERROR(IF(NOT(BTT[[#This Row],[Manuelle Änderung des Verantwortliches TP
(Auswahl - bei Bedarf)]]=""),BTT[[#This Row],[Manuelle Änderung des Verantwortliches TP
(Auswahl - bei Bedarf)]],VLOOKUP(BTT[[#This Row],[Hauptprozess
(Pflichtauswahl)]],Hauptprozesse[],3,FALSE)),"")</f>
        <v>FI</v>
      </c>
      <c r="G2387" t="s">
        <v>14176</v>
      </c>
      <c r="H2387" s="10" t="s">
        <v>576</v>
      </c>
      <c r="I2387" t="s">
        <v>1807</v>
      </c>
      <c r="J2387" s="10" t="str">
        <f>IFERROR(VLOOKUP(BTT[[#This Row],[Verwendete Transaktion (Pflichtauswahl)]],Transaktionen[[Transaktionen]:[Langtext]],2,FALSE),"")</f>
        <v>Kreditoren Einzelposten anzeigen</v>
      </c>
      <c r="V2387" s="10" t="str">
        <f>IFERROR(VLOOKUP(BTT[[#This Row],[Verwendetes Formular
(Auswahl falls relevant)]],Formulare[[Formularbezeichnung]:[Formularname (technisch)]],2,FALSE),"")</f>
        <v/>
      </c>
      <c r="Y2387" s="4" t="s">
        <v>15071</v>
      </c>
      <c r="AK2387" s="10" t="str">
        <f>IF(BTT[[#This Row],[Subprozess
(optionale Auswahl)]]="","okay",IF(VLOOKUP(BTT[[#This Row],[Subprozess
(optionale Auswahl)]],BPML[[Subprozess]:[Zugeordneter Hauptprozess]],3,FALSE)=BTT[[#This Row],[Hauptprozess
(Pflichtauswahl)]],"okay","falscher Subprozess"))</f>
        <v>okay</v>
      </c>
      <c r="AL2387" t="str">
        <f>IF(aktives_Teilprojekt="Master","",IF(BTT[[#This Row],[Verantwortliches TP
(automatisch)]]=VLOOKUP(aktives_Teilprojekt,Teilprojekte[[Teilprojekte]:[Kürzel]],2,FALSE),"okay","Hauptprozess anderes TP"))</f>
        <v>okay</v>
      </c>
      <c r="AM2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7" s="10" t="str">
        <f>IFERROR(IF(BTT[[#This Row],[SAP-Modul
(Pflichtauswahl)]]&lt;&gt;VLOOKUP(BTT[[#This Row],[Verwendete Transaktion (Pflichtauswahl)]],Transaktionen[[Transaktionen]:[Modul]],3,FALSE),"Modul anders","okay"),"")</f>
        <v>Modul anders</v>
      </c>
      <c r="AP2387" s="10" t="str">
        <f>IFERROR(IF(COUNTIFS(BTT[Verwendete Transaktion (Pflichtauswahl)],BTT[[#This Row],[Verwendete Transaktion (Pflichtauswahl)]],BTT[SAP-Modul
(Pflichtauswahl)],"&lt;&gt;"&amp;BTT[[#This Row],[SAP-Modul
(Pflichtauswahl)]])&gt;0,"Modul anders","okay"),"")</f>
        <v>Modul anders</v>
      </c>
      <c r="AQ2387" s="10" t="str">
        <f>IFERROR(IF(COUNTIFS(BTT[Verwendete Transaktion (Pflichtauswahl)],BTT[[#This Row],[Verwendete Transaktion (Pflichtauswahl)]],BTT[Verantwortliches TP
(automatisch)],"&lt;&gt;"&amp;BTT[[#This Row],[Verantwortliches TP
(automatisch)]])&gt;0,"Transaktion mehrfach","okay"),"")</f>
        <v>okay</v>
      </c>
      <c r="AR2387" s="10" t="str">
        <f>IFERROR(IF(COUNTIFS(BTT[Verwendete Transaktion (Pflichtauswahl)],BTT[[#This Row],[Verwendete Transaktion (Pflichtauswahl)]],BTT[Verantwortliches TP
(automatisch)],"&lt;&gt;"&amp;VLOOKUP(aktives_Teilprojekt,Teilprojekte[[Teilprojekte]:[Kürzel]],2,FALSE))&gt;0,"Transaktion mehrfach","okay"),"")</f>
        <v>okay</v>
      </c>
      <c r="AS2387" s="10" t="s">
        <v>13114</v>
      </c>
      <c r="AT2387" s="10"/>
    </row>
    <row r="2388" spans="1:46" hidden="1" x14ac:dyDescent="0.25">
      <c r="A2388" s="14" t="str">
        <f>IFERROR(IF(BTT[[#This Row],[Lfd Nr. 
(aus konsolidierter Datei)]]&lt;&gt;"",BTT[[#This Row],[Lfd Nr. 
(aus konsolidierter Datei)]],VLOOKUP(aktives_Teilprojekt,Teilprojekte[[Teilprojekte]:[Kürzel]],2,FALSE)&amp;ROW(BTT[[#This Row],[Lfd Nr.
(automatisch)]])-2),"")</f>
        <v>FI2358</v>
      </c>
      <c r="B2388" s="15" t="s">
        <v>20</v>
      </c>
      <c r="C2388" s="15"/>
      <c r="E2388" s="10" t="str">
        <f>IFERROR(IF(NOT(BTT[[#This Row],[Manuelle Änderung des Verantwortliches TP
(Auswahl - bei Bedarf)]]=""),BTT[[#This Row],[Manuelle Änderung des Verantwortliches TP
(Auswahl - bei Bedarf)]],VLOOKUP(BTT[[#This Row],[Hauptprozess
(Pflichtauswahl)]],Hauptprozesse[],3,FALSE)),"")</f>
        <v>FI</v>
      </c>
      <c r="G2388" t="s">
        <v>14176</v>
      </c>
      <c r="H2388" s="10" t="s">
        <v>576</v>
      </c>
      <c r="I2388" t="s">
        <v>1845</v>
      </c>
      <c r="J2388" s="10" t="str">
        <f>IFERROR(VLOOKUP(BTT[[#This Row],[Verwendete Transaktion (Pflichtauswahl)]],Transaktionen[[Transaktionen]:[Langtext]],2,FALSE),"")</f>
        <v>Zahlungsvorschl. anzeigen/bearbeiten</v>
      </c>
      <c r="V2388" s="10" t="str">
        <f>IFERROR(VLOOKUP(BTT[[#This Row],[Verwendetes Formular
(Auswahl falls relevant)]],Formulare[[Formularbezeichnung]:[Formularname (technisch)]],2,FALSE),"")</f>
        <v/>
      </c>
      <c r="Y2388" s="4" t="s">
        <v>15072</v>
      </c>
      <c r="AK2388" s="10" t="str">
        <f>IF(BTT[[#This Row],[Subprozess
(optionale Auswahl)]]="","okay",IF(VLOOKUP(BTT[[#This Row],[Subprozess
(optionale Auswahl)]],BPML[[Subprozess]:[Zugeordneter Hauptprozess]],3,FALSE)=BTT[[#This Row],[Hauptprozess
(Pflichtauswahl)]],"okay","falscher Subprozess"))</f>
        <v>okay</v>
      </c>
      <c r="AL2388" t="str">
        <f>IF(aktives_Teilprojekt="Master","",IF(BTT[[#This Row],[Verantwortliches TP
(automatisch)]]=VLOOKUP(aktives_Teilprojekt,Teilprojekte[[Teilprojekte]:[Kürzel]],2,FALSE),"okay","Hauptprozess anderes TP"))</f>
        <v>okay</v>
      </c>
      <c r="AM2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8" s="10" t="str">
        <f>IFERROR(IF(BTT[[#This Row],[SAP-Modul
(Pflichtauswahl)]]&lt;&gt;VLOOKUP(BTT[[#This Row],[Verwendete Transaktion (Pflichtauswahl)]],Transaktionen[[Transaktionen]:[Modul]],3,FALSE),"Modul anders","okay"),"")</f>
        <v>Modul anders</v>
      </c>
      <c r="AP2388" s="10" t="str">
        <f>IFERROR(IF(COUNTIFS(BTT[Verwendete Transaktion (Pflichtauswahl)],BTT[[#This Row],[Verwendete Transaktion (Pflichtauswahl)]],BTT[SAP-Modul
(Pflichtauswahl)],"&lt;&gt;"&amp;BTT[[#This Row],[SAP-Modul
(Pflichtauswahl)]])&gt;0,"Modul anders","okay"),"")</f>
        <v>Modul anders</v>
      </c>
      <c r="AQ2388" s="10" t="str">
        <f>IFERROR(IF(COUNTIFS(BTT[Verwendete Transaktion (Pflichtauswahl)],BTT[[#This Row],[Verwendete Transaktion (Pflichtauswahl)]],BTT[Verantwortliches TP
(automatisch)],"&lt;&gt;"&amp;BTT[[#This Row],[Verantwortliches TP
(automatisch)]])&gt;0,"Transaktion mehrfach","okay"),"")</f>
        <v>okay</v>
      </c>
      <c r="AR2388" s="10" t="str">
        <f>IFERROR(IF(COUNTIFS(BTT[Verwendete Transaktion (Pflichtauswahl)],BTT[[#This Row],[Verwendete Transaktion (Pflichtauswahl)]],BTT[Verantwortliches TP
(automatisch)],"&lt;&gt;"&amp;VLOOKUP(aktives_Teilprojekt,Teilprojekte[[Teilprojekte]:[Kürzel]],2,FALSE))&gt;0,"Transaktion mehrfach","okay"),"")</f>
        <v>okay</v>
      </c>
      <c r="AS2388" s="10" t="s">
        <v>13115</v>
      </c>
      <c r="AT2388" s="10"/>
    </row>
    <row r="2389" spans="1:46" hidden="1" x14ac:dyDescent="0.25">
      <c r="A2389" s="14" t="str">
        <f>IFERROR(IF(BTT[[#This Row],[Lfd Nr. 
(aus konsolidierter Datei)]]&lt;&gt;"",BTT[[#This Row],[Lfd Nr. 
(aus konsolidierter Datei)]],VLOOKUP(aktives_Teilprojekt,Teilprojekte[[Teilprojekte]:[Kürzel]],2,FALSE)&amp;ROW(BTT[[#This Row],[Lfd Nr.
(automatisch)]])-2),"")</f>
        <v>FI2359</v>
      </c>
      <c r="B2389" s="15" t="s">
        <v>20</v>
      </c>
      <c r="C2389" s="15"/>
      <c r="E2389" s="10" t="str">
        <f>IFERROR(IF(NOT(BTT[[#This Row],[Manuelle Änderung des Verantwortliches TP
(Auswahl - bei Bedarf)]]=""),BTT[[#This Row],[Manuelle Änderung des Verantwortliches TP
(Auswahl - bei Bedarf)]],VLOOKUP(BTT[[#This Row],[Hauptprozess
(Pflichtauswahl)]],Hauptprozesse[],3,FALSE)),"")</f>
        <v>FI</v>
      </c>
      <c r="G2389" t="s">
        <v>14176</v>
      </c>
      <c r="H2389" s="10" t="s">
        <v>576</v>
      </c>
      <c r="I2389" t="s">
        <v>1847</v>
      </c>
      <c r="J2389" s="10" t="str">
        <f>IFERROR(VLOOKUP(BTT[[#This Row],[Verwendete Transaktion (Pflichtauswahl)]],Transaktionen[[Transaktionen]:[Langtext]],2,FALSE),"")</f>
        <v>Zahlungslauf anzeigen</v>
      </c>
      <c r="V2389" s="10" t="str">
        <f>IFERROR(VLOOKUP(BTT[[#This Row],[Verwendetes Formular
(Auswahl falls relevant)]],Formulare[[Formularbezeichnung]:[Formularname (technisch)]],2,FALSE),"")</f>
        <v/>
      </c>
      <c r="Y2389" s="4" t="s">
        <v>15072</v>
      </c>
      <c r="AK2389" s="10" t="str">
        <f>IF(BTT[[#This Row],[Subprozess
(optionale Auswahl)]]="","okay",IF(VLOOKUP(BTT[[#This Row],[Subprozess
(optionale Auswahl)]],BPML[[Subprozess]:[Zugeordneter Hauptprozess]],3,FALSE)=BTT[[#This Row],[Hauptprozess
(Pflichtauswahl)]],"okay","falscher Subprozess"))</f>
        <v>okay</v>
      </c>
      <c r="AL2389" t="str">
        <f>IF(aktives_Teilprojekt="Master","",IF(BTT[[#This Row],[Verantwortliches TP
(automatisch)]]=VLOOKUP(aktives_Teilprojekt,Teilprojekte[[Teilprojekte]:[Kürzel]],2,FALSE),"okay","Hauptprozess anderes TP"))</f>
        <v>okay</v>
      </c>
      <c r="AM2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9" s="10" t="str">
        <f>IFERROR(IF(BTT[[#This Row],[SAP-Modul
(Pflichtauswahl)]]&lt;&gt;VLOOKUP(BTT[[#This Row],[Verwendete Transaktion (Pflichtauswahl)]],Transaktionen[[Transaktionen]:[Modul]],3,FALSE),"Modul anders","okay"),"")</f>
        <v>Modul anders</v>
      </c>
      <c r="AP2389" s="10" t="str">
        <f>IFERROR(IF(COUNTIFS(BTT[Verwendete Transaktion (Pflichtauswahl)],BTT[[#This Row],[Verwendete Transaktion (Pflichtauswahl)]],BTT[SAP-Modul
(Pflichtauswahl)],"&lt;&gt;"&amp;BTT[[#This Row],[SAP-Modul
(Pflichtauswahl)]])&gt;0,"Modul anders","okay"),"")</f>
        <v>Modul anders</v>
      </c>
      <c r="AQ2389" s="10" t="str">
        <f>IFERROR(IF(COUNTIFS(BTT[Verwendete Transaktion (Pflichtauswahl)],BTT[[#This Row],[Verwendete Transaktion (Pflichtauswahl)]],BTT[Verantwortliches TP
(automatisch)],"&lt;&gt;"&amp;BTT[[#This Row],[Verantwortliches TP
(automatisch)]])&gt;0,"Transaktion mehrfach","okay"),"")</f>
        <v>okay</v>
      </c>
      <c r="AR2389" s="10" t="str">
        <f>IFERROR(IF(COUNTIFS(BTT[Verwendete Transaktion (Pflichtauswahl)],BTT[[#This Row],[Verwendete Transaktion (Pflichtauswahl)]],BTT[Verantwortliches TP
(automatisch)],"&lt;&gt;"&amp;VLOOKUP(aktives_Teilprojekt,Teilprojekte[[Teilprojekte]:[Kürzel]],2,FALSE))&gt;0,"Transaktion mehrfach","okay"),"")</f>
        <v>okay</v>
      </c>
      <c r="AS2389" s="10" t="s">
        <v>13116</v>
      </c>
      <c r="AT2389" s="10"/>
    </row>
    <row r="2390" spans="1:46" x14ac:dyDescent="0.25">
      <c r="A2390" s="14" t="str">
        <f>IFERROR(IF(BTT[[#This Row],[Lfd Nr. 
(aus konsolidierter Datei)]]&lt;&gt;"",BTT[[#This Row],[Lfd Nr. 
(aus konsolidierter Datei)]],VLOOKUP(aktives_Teilprojekt,Teilprojekte[[Teilprojekte]:[Kürzel]],2,FALSE)&amp;ROW(BTT[[#This Row],[Lfd Nr.
(automatisch)]])-2),"")</f>
        <v>FI2360</v>
      </c>
      <c r="B2390" s="15" t="s">
        <v>14</v>
      </c>
      <c r="C2390" s="15"/>
      <c r="E2390" s="10" t="str">
        <f>IFERROR(IF(NOT(BTT[[#This Row],[Manuelle Änderung des Verantwortliches TP
(Auswahl - bei Bedarf)]]=""),BTT[[#This Row],[Manuelle Änderung des Verantwortliches TP
(Auswahl - bei Bedarf)]],VLOOKUP(BTT[[#This Row],[Hauptprozess
(Pflichtauswahl)]],Hauptprozesse[],3,FALSE)),"")</f>
        <v>FI</v>
      </c>
      <c r="G2390" t="s">
        <v>14176</v>
      </c>
      <c r="H2390" s="10" t="s">
        <v>576</v>
      </c>
      <c r="I2390" t="s">
        <v>1899</v>
      </c>
      <c r="J2390" s="10" t="str">
        <f>IFERROR(VLOOKUP(BTT[[#This Row],[Verwendete Transaktion (Pflichtauswahl)]],Transaktionen[[Transaktionen]:[Langtext]],2,FALSE),"")</f>
        <v>Anlegen Kreditor (Buchhaltung)</v>
      </c>
      <c r="V2390" s="10" t="str">
        <f>IFERROR(VLOOKUP(BTT[[#This Row],[Verwendetes Formular
(Auswahl falls relevant)]],Formulare[[Formularbezeichnung]:[Formularname (technisch)]],2,FALSE),"")</f>
        <v/>
      </c>
      <c r="Y2390" s="4"/>
      <c r="AK2390" s="10" t="str">
        <f>IF(BTT[[#This Row],[Subprozess
(optionale Auswahl)]]="","okay",IF(VLOOKUP(BTT[[#This Row],[Subprozess
(optionale Auswahl)]],BPML[[Subprozess]:[Zugeordneter Hauptprozess]],3,FALSE)=BTT[[#This Row],[Hauptprozess
(Pflichtauswahl)]],"okay","falscher Subprozess"))</f>
        <v>okay</v>
      </c>
      <c r="AL2390" t="str">
        <f>IF(aktives_Teilprojekt="Master","",IF(BTT[[#This Row],[Verantwortliches TP
(automatisch)]]=VLOOKUP(aktives_Teilprojekt,Teilprojekte[[Teilprojekte]:[Kürzel]],2,FALSE),"okay","Hauptprozess anderes TP"))</f>
        <v>okay</v>
      </c>
      <c r="AM2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0" s="10" t="str">
        <f>IFERROR(IF(BTT[[#This Row],[SAP-Modul
(Pflichtauswahl)]]&lt;&gt;VLOOKUP(BTT[[#This Row],[Verwendete Transaktion (Pflichtauswahl)]],Transaktionen[[Transaktionen]:[Modul]],3,FALSE),"Modul anders","okay"),"")</f>
        <v>Modul anders</v>
      </c>
      <c r="AP2390" s="10" t="str">
        <f>IFERROR(IF(COUNTIFS(BTT[Verwendete Transaktion (Pflichtauswahl)],BTT[[#This Row],[Verwendete Transaktion (Pflichtauswahl)]],BTT[SAP-Modul
(Pflichtauswahl)],"&lt;&gt;"&amp;BTT[[#This Row],[SAP-Modul
(Pflichtauswahl)]])&gt;0,"Modul anders","okay"),"")</f>
        <v>Modul anders</v>
      </c>
      <c r="AQ2390" s="10" t="str">
        <f>IFERROR(IF(COUNTIFS(BTT[Verwendete Transaktion (Pflichtauswahl)],BTT[[#This Row],[Verwendete Transaktion (Pflichtauswahl)]],BTT[Verantwortliches TP
(automatisch)],"&lt;&gt;"&amp;BTT[[#This Row],[Verantwortliches TP
(automatisch)]])&gt;0,"Transaktion mehrfach","okay"),"")</f>
        <v>okay</v>
      </c>
      <c r="AR2390" s="10" t="str">
        <f>IFERROR(IF(COUNTIFS(BTT[Verwendete Transaktion (Pflichtauswahl)],BTT[[#This Row],[Verwendete Transaktion (Pflichtauswahl)]],BTT[Verantwortliches TP
(automatisch)],"&lt;&gt;"&amp;VLOOKUP(aktives_Teilprojekt,Teilprojekte[[Teilprojekte]:[Kürzel]],2,FALSE))&gt;0,"Transaktion mehrfach","okay"),"")</f>
        <v>okay</v>
      </c>
      <c r="AS2390" s="10" t="s">
        <v>13117</v>
      </c>
      <c r="AT2390" s="10"/>
    </row>
    <row r="2391" spans="1:46" x14ac:dyDescent="0.25">
      <c r="A2391" s="14" t="str">
        <f>IFERROR(IF(BTT[[#This Row],[Lfd Nr. 
(aus konsolidierter Datei)]]&lt;&gt;"",BTT[[#This Row],[Lfd Nr. 
(aus konsolidierter Datei)]],VLOOKUP(aktives_Teilprojekt,Teilprojekte[[Teilprojekte]:[Kürzel]],2,FALSE)&amp;ROW(BTT[[#This Row],[Lfd Nr.
(automatisch)]])-2),"")</f>
        <v>FI2361</v>
      </c>
      <c r="B2391" s="15" t="s">
        <v>14</v>
      </c>
      <c r="C2391" s="15"/>
      <c r="E2391" s="10" t="str">
        <f>IFERROR(IF(NOT(BTT[[#This Row],[Manuelle Änderung des Verantwortliches TP
(Auswahl - bei Bedarf)]]=""),BTT[[#This Row],[Manuelle Änderung des Verantwortliches TP
(Auswahl - bei Bedarf)]],VLOOKUP(BTT[[#This Row],[Hauptprozess
(Pflichtauswahl)]],Hauptprozesse[],3,FALSE)),"")</f>
        <v>FI</v>
      </c>
      <c r="G2391" t="s">
        <v>14176</v>
      </c>
      <c r="H2391" s="10" t="s">
        <v>576</v>
      </c>
      <c r="I2391" t="s">
        <v>1905</v>
      </c>
      <c r="J2391" s="10" t="str">
        <f>IFERROR(VLOOKUP(BTT[[#This Row],[Verwendete Transaktion (Pflichtauswahl)]],Transaktionen[[Transaktionen]:[Langtext]],2,FALSE),"")</f>
        <v>Kreditoränderungen (Buchhaltung)</v>
      </c>
      <c r="V2391" s="10" t="str">
        <f>IFERROR(VLOOKUP(BTT[[#This Row],[Verwendetes Formular
(Auswahl falls relevant)]],Formulare[[Formularbezeichnung]:[Formularname (technisch)]],2,FALSE),"")</f>
        <v/>
      </c>
      <c r="Y2391" s="4"/>
      <c r="AK2391" s="10" t="str">
        <f>IF(BTT[[#This Row],[Subprozess
(optionale Auswahl)]]="","okay",IF(VLOOKUP(BTT[[#This Row],[Subprozess
(optionale Auswahl)]],BPML[[Subprozess]:[Zugeordneter Hauptprozess]],3,FALSE)=BTT[[#This Row],[Hauptprozess
(Pflichtauswahl)]],"okay","falscher Subprozess"))</f>
        <v>okay</v>
      </c>
      <c r="AL2391" t="str">
        <f>IF(aktives_Teilprojekt="Master","",IF(BTT[[#This Row],[Verantwortliches TP
(automatisch)]]=VLOOKUP(aktives_Teilprojekt,Teilprojekte[[Teilprojekte]:[Kürzel]],2,FALSE),"okay","Hauptprozess anderes TP"))</f>
        <v>okay</v>
      </c>
      <c r="AM2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1" s="10" t="str">
        <f>IFERROR(IF(BTT[[#This Row],[SAP-Modul
(Pflichtauswahl)]]&lt;&gt;VLOOKUP(BTT[[#This Row],[Verwendete Transaktion (Pflichtauswahl)]],Transaktionen[[Transaktionen]:[Modul]],3,FALSE),"Modul anders","okay"),"")</f>
        <v>Modul anders</v>
      </c>
      <c r="AP2391" s="10" t="str">
        <f>IFERROR(IF(COUNTIFS(BTT[Verwendete Transaktion (Pflichtauswahl)],BTT[[#This Row],[Verwendete Transaktion (Pflichtauswahl)]],BTT[SAP-Modul
(Pflichtauswahl)],"&lt;&gt;"&amp;BTT[[#This Row],[SAP-Modul
(Pflichtauswahl)]])&gt;0,"Modul anders","okay"),"")</f>
        <v>Modul anders</v>
      </c>
      <c r="AQ2391" s="10" t="str">
        <f>IFERROR(IF(COUNTIFS(BTT[Verwendete Transaktion (Pflichtauswahl)],BTT[[#This Row],[Verwendete Transaktion (Pflichtauswahl)]],BTT[Verantwortliches TP
(automatisch)],"&lt;&gt;"&amp;BTT[[#This Row],[Verantwortliches TP
(automatisch)]])&gt;0,"Transaktion mehrfach","okay"),"")</f>
        <v>okay</v>
      </c>
      <c r="AR2391" s="10" t="str">
        <f>IFERROR(IF(COUNTIFS(BTT[Verwendete Transaktion (Pflichtauswahl)],BTT[[#This Row],[Verwendete Transaktion (Pflichtauswahl)]],BTT[Verantwortliches TP
(automatisch)],"&lt;&gt;"&amp;VLOOKUP(aktives_Teilprojekt,Teilprojekte[[Teilprojekte]:[Kürzel]],2,FALSE))&gt;0,"Transaktion mehrfach","okay"),"")</f>
        <v>okay</v>
      </c>
      <c r="AS2391" s="10" t="s">
        <v>13118</v>
      </c>
      <c r="AT2391" s="10"/>
    </row>
    <row r="2392" spans="1:46" x14ac:dyDescent="0.25">
      <c r="A2392" s="14" t="str">
        <f>IFERROR(IF(BTT[[#This Row],[Lfd Nr. 
(aus konsolidierter Datei)]]&lt;&gt;"",BTT[[#This Row],[Lfd Nr. 
(aus konsolidierter Datei)]],VLOOKUP(aktives_Teilprojekt,Teilprojekte[[Teilprojekte]:[Kürzel]],2,FALSE)&amp;ROW(BTT[[#This Row],[Lfd Nr.
(automatisch)]])-2),"")</f>
        <v>FI2362</v>
      </c>
      <c r="B2392" s="15" t="s">
        <v>14</v>
      </c>
      <c r="C2392" s="15"/>
      <c r="E2392" s="10" t="str">
        <f>IFERROR(IF(NOT(BTT[[#This Row],[Manuelle Änderung des Verantwortliches TP
(Auswahl - bei Bedarf)]]=""),BTT[[#This Row],[Manuelle Änderung des Verantwortliches TP
(Auswahl - bei Bedarf)]],VLOOKUP(BTT[[#This Row],[Hauptprozess
(Pflichtauswahl)]],Hauptprozesse[],3,FALSE)),"")</f>
        <v>FI</v>
      </c>
      <c r="G2392" t="s">
        <v>14176</v>
      </c>
      <c r="H2392" s="10" t="s">
        <v>576</v>
      </c>
      <c r="I2392" t="s">
        <v>1907</v>
      </c>
      <c r="J2392" s="10" t="str">
        <f>IFERROR(VLOOKUP(BTT[[#This Row],[Verwendete Transaktion (Pflichtauswahl)]],Transaktionen[[Transaktionen]:[Langtext]],2,FALSE),"")</f>
        <v>Sperren Kreditor (Buchhaltung)</v>
      </c>
      <c r="V2392" s="10" t="str">
        <f>IFERROR(VLOOKUP(BTT[[#This Row],[Verwendetes Formular
(Auswahl falls relevant)]],Formulare[[Formularbezeichnung]:[Formularname (technisch)]],2,FALSE),"")</f>
        <v/>
      </c>
      <c r="Y2392" s="4"/>
      <c r="AK2392" s="10" t="str">
        <f>IF(BTT[[#This Row],[Subprozess
(optionale Auswahl)]]="","okay",IF(VLOOKUP(BTT[[#This Row],[Subprozess
(optionale Auswahl)]],BPML[[Subprozess]:[Zugeordneter Hauptprozess]],3,FALSE)=BTT[[#This Row],[Hauptprozess
(Pflichtauswahl)]],"okay","falscher Subprozess"))</f>
        <v>okay</v>
      </c>
      <c r="AL2392" t="str">
        <f>IF(aktives_Teilprojekt="Master","",IF(BTT[[#This Row],[Verantwortliches TP
(automatisch)]]=VLOOKUP(aktives_Teilprojekt,Teilprojekte[[Teilprojekte]:[Kürzel]],2,FALSE),"okay","Hauptprozess anderes TP"))</f>
        <v>okay</v>
      </c>
      <c r="AM2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2" s="10" t="str">
        <f>IFERROR(IF(BTT[[#This Row],[SAP-Modul
(Pflichtauswahl)]]&lt;&gt;VLOOKUP(BTT[[#This Row],[Verwendete Transaktion (Pflichtauswahl)]],Transaktionen[[Transaktionen]:[Modul]],3,FALSE),"Modul anders","okay"),"")</f>
        <v>Modul anders</v>
      </c>
      <c r="AP2392" s="10" t="str">
        <f>IFERROR(IF(COUNTIFS(BTT[Verwendete Transaktion (Pflichtauswahl)],BTT[[#This Row],[Verwendete Transaktion (Pflichtauswahl)]],BTT[SAP-Modul
(Pflichtauswahl)],"&lt;&gt;"&amp;BTT[[#This Row],[SAP-Modul
(Pflichtauswahl)]])&gt;0,"Modul anders","okay"),"")</f>
        <v>Modul anders</v>
      </c>
      <c r="AQ2392" s="10" t="str">
        <f>IFERROR(IF(COUNTIFS(BTT[Verwendete Transaktion (Pflichtauswahl)],BTT[[#This Row],[Verwendete Transaktion (Pflichtauswahl)]],BTT[Verantwortliches TP
(automatisch)],"&lt;&gt;"&amp;BTT[[#This Row],[Verantwortliches TP
(automatisch)]])&gt;0,"Transaktion mehrfach","okay"),"")</f>
        <v>okay</v>
      </c>
      <c r="AR2392" s="10" t="str">
        <f>IFERROR(IF(COUNTIFS(BTT[Verwendete Transaktion (Pflichtauswahl)],BTT[[#This Row],[Verwendete Transaktion (Pflichtauswahl)]],BTT[Verantwortliches TP
(automatisch)],"&lt;&gt;"&amp;VLOOKUP(aktives_Teilprojekt,Teilprojekte[[Teilprojekte]:[Kürzel]],2,FALSE))&gt;0,"Transaktion mehrfach","okay"),"")</f>
        <v>okay</v>
      </c>
      <c r="AS2392" s="10" t="s">
        <v>13119</v>
      </c>
      <c r="AT2392" s="10"/>
    </row>
    <row r="2393" spans="1:46" x14ac:dyDescent="0.25">
      <c r="A2393" s="14" t="str">
        <f>IFERROR(IF(BTT[[#This Row],[Lfd Nr. 
(aus konsolidierter Datei)]]&lt;&gt;"",BTT[[#This Row],[Lfd Nr. 
(aus konsolidierter Datei)]],VLOOKUP(aktives_Teilprojekt,Teilprojekte[[Teilprojekte]:[Kürzel]],2,FALSE)&amp;ROW(BTT[[#This Row],[Lfd Nr.
(automatisch)]])-2),"")</f>
        <v>FI2363</v>
      </c>
      <c r="B2393" s="15" t="s">
        <v>14</v>
      </c>
      <c r="C2393" s="15"/>
      <c r="E2393" s="10" t="str">
        <f>IFERROR(IF(NOT(BTT[[#This Row],[Manuelle Änderung des Verantwortliches TP
(Auswahl - bei Bedarf)]]=""),BTT[[#This Row],[Manuelle Änderung des Verantwortliches TP
(Auswahl - bei Bedarf)]],VLOOKUP(BTT[[#This Row],[Hauptprozess
(Pflichtauswahl)]],Hauptprozesse[],3,FALSE)),"")</f>
        <v>FI</v>
      </c>
      <c r="G2393" t="s">
        <v>14176</v>
      </c>
      <c r="H2393" s="10" t="s">
        <v>576</v>
      </c>
      <c r="I2393" t="s">
        <v>1909</v>
      </c>
      <c r="J2393" s="10" t="str">
        <f>IFERROR(VLOOKUP(BTT[[#This Row],[Verwendete Transaktion (Pflichtauswahl)]],Transaktionen[[Transaktionen]:[Langtext]],2,FALSE),"")</f>
        <v>Löschvormerk. Kreditor (Buchhaltung)</v>
      </c>
      <c r="V2393" s="10" t="str">
        <f>IFERROR(VLOOKUP(BTT[[#This Row],[Verwendetes Formular
(Auswahl falls relevant)]],Formulare[[Formularbezeichnung]:[Formularname (technisch)]],2,FALSE),"")</f>
        <v/>
      </c>
      <c r="Y2393" s="4"/>
      <c r="AK2393" s="10" t="str">
        <f>IF(BTT[[#This Row],[Subprozess
(optionale Auswahl)]]="","okay",IF(VLOOKUP(BTT[[#This Row],[Subprozess
(optionale Auswahl)]],BPML[[Subprozess]:[Zugeordneter Hauptprozess]],3,FALSE)=BTT[[#This Row],[Hauptprozess
(Pflichtauswahl)]],"okay","falscher Subprozess"))</f>
        <v>okay</v>
      </c>
      <c r="AL2393" t="str">
        <f>IF(aktives_Teilprojekt="Master","",IF(BTT[[#This Row],[Verantwortliches TP
(automatisch)]]=VLOOKUP(aktives_Teilprojekt,Teilprojekte[[Teilprojekte]:[Kürzel]],2,FALSE),"okay","Hauptprozess anderes TP"))</f>
        <v>okay</v>
      </c>
      <c r="AM2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3" s="10" t="str">
        <f>IFERROR(IF(BTT[[#This Row],[SAP-Modul
(Pflichtauswahl)]]&lt;&gt;VLOOKUP(BTT[[#This Row],[Verwendete Transaktion (Pflichtauswahl)]],Transaktionen[[Transaktionen]:[Modul]],3,FALSE),"Modul anders","okay"),"")</f>
        <v>Modul anders</v>
      </c>
      <c r="AP2393" s="10" t="str">
        <f>IFERROR(IF(COUNTIFS(BTT[Verwendete Transaktion (Pflichtauswahl)],BTT[[#This Row],[Verwendete Transaktion (Pflichtauswahl)]],BTT[SAP-Modul
(Pflichtauswahl)],"&lt;&gt;"&amp;BTT[[#This Row],[SAP-Modul
(Pflichtauswahl)]])&gt;0,"Modul anders","okay"),"")</f>
        <v>Modul anders</v>
      </c>
      <c r="AQ2393" s="10" t="str">
        <f>IFERROR(IF(COUNTIFS(BTT[Verwendete Transaktion (Pflichtauswahl)],BTT[[#This Row],[Verwendete Transaktion (Pflichtauswahl)]],BTT[Verantwortliches TP
(automatisch)],"&lt;&gt;"&amp;BTT[[#This Row],[Verantwortliches TP
(automatisch)]])&gt;0,"Transaktion mehrfach","okay"),"")</f>
        <v>okay</v>
      </c>
      <c r="AR2393" s="10" t="str">
        <f>IFERROR(IF(COUNTIFS(BTT[Verwendete Transaktion (Pflichtauswahl)],BTT[[#This Row],[Verwendete Transaktion (Pflichtauswahl)]],BTT[Verantwortliches TP
(automatisch)],"&lt;&gt;"&amp;VLOOKUP(aktives_Teilprojekt,Teilprojekte[[Teilprojekte]:[Kürzel]],2,FALSE))&gt;0,"Transaktion mehrfach","okay"),"")</f>
        <v>okay</v>
      </c>
      <c r="AS2393" s="10" t="s">
        <v>13120</v>
      </c>
      <c r="AT2393" s="10"/>
    </row>
    <row r="2394" spans="1:46" x14ac:dyDescent="0.25">
      <c r="A2394" s="14" t="str">
        <f>IFERROR(IF(BTT[[#This Row],[Lfd Nr. 
(aus konsolidierter Datei)]]&lt;&gt;"",BTT[[#This Row],[Lfd Nr. 
(aus konsolidierter Datei)]],VLOOKUP(aktives_Teilprojekt,Teilprojekte[[Teilprojekte]:[Kürzel]],2,FALSE)&amp;ROW(BTT[[#This Row],[Lfd Nr.
(automatisch)]])-2),"")</f>
        <v>FI2364</v>
      </c>
      <c r="B2394" s="15" t="s">
        <v>20</v>
      </c>
      <c r="C2394" s="15"/>
      <c r="E2394" s="10" t="str">
        <f>IFERROR(IF(NOT(BTT[[#This Row],[Manuelle Änderung des Verantwortliches TP
(Auswahl - bei Bedarf)]]=""),BTT[[#This Row],[Manuelle Änderung des Verantwortliches TP
(Auswahl - bei Bedarf)]],VLOOKUP(BTT[[#This Row],[Hauptprozess
(Pflichtauswahl)]],Hauptprozesse[],3,FALSE)),"")</f>
        <v>FI</v>
      </c>
      <c r="G2394" t="s">
        <v>14176</v>
      </c>
      <c r="H2394" s="10" t="s">
        <v>576</v>
      </c>
      <c r="I2394" t="s">
        <v>1911</v>
      </c>
      <c r="J2394" s="10" t="str">
        <f>IFERROR(VLOOKUP(BTT[[#This Row],[Verwendete Transaktion (Pflichtauswahl)]],Transaktionen[[Transaktionen]:[Langtext]],2,FALSE),"")</f>
        <v>Saldenanzeige Kreditoren</v>
      </c>
      <c r="V2394" s="10" t="str">
        <f>IFERROR(VLOOKUP(BTT[[#This Row],[Verwendetes Formular
(Auswahl falls relevant)]],Formulare[[Formularbezeichnung]:[Formularname (technisch)]],2,FALSE),"")</f>
        <v/>
      </c>
      <c r="Y2394" s="4"/>
      <c r="AK2394" s="10" t="str">
        <f>IF(BTT[[#This Row],[Subprozess
(optionale Auswahl)]]="","okay",IF(VLOOKUP(BTT[[#This Row],[Subprozess
(optionale Auswahl)]],BPML[[Subprozess]:[Zugeordneter Hauptprozess]],3,FALSE)=BTT[[#This Row],[Hauptprozess
(Pflichtauswahl)]],"okay","falscher Subprozess"))</f>
        <v>okay</v>
      </c>
      <c r="AL2394" t="str">
        <f>IF(aktives_Teilprojekt="Master","",IF(BTT[[#This Row],[Verantwortliches TP
(automatisch)]]=VLOOKUP(aktives_Teilprojekt,Teilprojekte[[Teilprojekte]:[Kürzel]],2,FALSE),"okay","Hauptprozess anderes TP"))</f>
        <v>okay</v>
      </c>
      <c r="AM2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4" s="10" t="str">
        <f>IFERROR(IF(BTT[[#This Row],[SAP-Modul
(Pflichtauswahl)]]&lt;&gt;VLOOKUP(BTT[[#This Row],[Verwendete Transaktion (Pflichtauswahl)]],Transaktionen[[Transaktionen]:[Modul]],3,FALSE),"Modul anders","okay"),"")</f>
        <v>Modul anders</v>
      </c>
      <c r="AP2394" s="10" t="str">
        <f>IFERROR(IF(COUNTIFS(BTT[Verwendete Transaktion (Pflichtauswahl)],BTT[[#This Row],[Verwendete Transaktion (Pflichtauswahl)]],BTT[SAP-Modul
(Pflichtauswahl)],"&lt;&gt;"&amp;BTT[[#This Row],[SAP-Modul
(Pflichtauswahl)]])&gt;0,"Modul anders","okay"),"")</f>
        <v>Modul anders</v>
      </c>
      <c r="AQ2394" s="10" t="str">
        <f>IFERROR(IF(COUNTIFS(BTT[Verwendete Transaktion (Pflichtauswahl)],BTT[[#This Row],[Verwendete Transaktion (Pflichtauswahl)]],BTT[Verantwortliches TP
(automatisch)],"&lt;&gt;"&amp;BTT[[#This Row],[Verantwortliches TP
(automatisch)]])&gt;0,"Transaktion mehrfach","okay"),"")</f>
        <v>okay</v>
      </c>
      <c r="AR2394" s="10" t="str">
        <f>IFERROR(IF(COUNTIFS(BTT[Verwendete Transaktion (Pflichtauswahl)],BTT[[#This Row],[Verwendete Transaktion (Pflichtauswahl)]],BTT[Verantwortliches TP
(automatisch)],"&lt;&gt;"&amp;VLOOKUP(aktives_Teilprojekt,Teilprojekte[[Teilprojekte]:[Kürzel]],2,FALSE))&gt;0,"Transaktion mehrfach","okay"),"")</f>
        <v>okay</v>
      </c>
      <c r="AS2394" s="10" t="s">
        <v>13121</v>
      </c>
      <c r="AT2394" s="10"/>
    </row>
    <row r="2395" spans="1:46" x14ac:dyDescent="0.25">
      <c r="A2395" s="14" t="str">
        <f>IFERROR(IF(BTT[[#This Row],[Lfd Nr. 
(aus konsolidierter Datei)]]&lt;&gt;"",BTT[[#This Row],[Lfd Nr. 
(aus konsolidierter Datei)]],VLOOKUP(aktives_Teilprojekt,Teilprojekte[[Teilprojekte]:[Kürzel]],2,FALSE)&amp;ROW(BTT[[#This Row],[Lfd Nr.
(automatisch)]])-2),"")</f>
        <v>FI2365</v>
      </c>
      <c r="B2395" s="15" t="s">
        <v>20</v>
      </c>
      <c r="C2395" s="15"/>
      <c r="E2395" s="10" t="str">
        <f>IFERROR(IF(NOT(BTT[[#This Row],[Manuelle Änderung des Verantwortliches TP
(Auswahl - bei Bedarf)]]=""),BTT[[#This Row],[Manuelle Änderung des Verantwortliches TP
(Auswahl - bei Bedarf)]],VLOOKUP(BTT[[#This Row],[Hauptprozess
(Pflichtauswahl)]],Hauptprozesse[],3,FALSE)),"")</f>
        <v>FI</v>
      </c>
      <c r="G2395" t="s">
        <v>14176</v>
      </c>
      <c r="H2395" s="10" t="s">
        <v>576</v>
      </c>
      <c r="I2395" t="s">
        <v>4310</v>
      </c>
      <c r="J2395" s="10" t="str">
        <f>IFERROR(VLOOKUP(BTT[[#This Row],[Verwendete Transaktion (Pflichtauswahl)]],Transaktionen[[Transaktionen]:[Langtext]],2,FALSE),"")</f>
        <v>OP Fälligkeitsanalyse</v>
      </c>
      <c r="V2395" s="10" t="str">
        <f>IFERROR(VLOOKUP(BTT[[#This Row],[Verwendetes Formular
(Auswahl falls relevant)]],Formulare[[Formularbezeichnung]:[Formularname (technisch)]],2,FALSE),"")</f>
        <v/>
      </c>
      <c r="Y2395" s="4"/>
      <c r="AK2395" s="10" t="str">
        <f>IF(BTT[[#This Row],[Subprozess
(optionale Auswahl)]]="","okay",IF(VLOOKUP(BTT[[#This Row],[Subprozess
(optionale Auswahl)]],BPML[[Subprozess]:[Zugeordneter Hauptprozess]],3,FALSE)=BTT[[#This Row],[Hauptprozess
(Pflichtauswahl)]],"okay","falscher Subprozess"))</f>
        <v>okay</v>
      </c>
      <c r="AL2395" t="str">
        <f>IF(aktives_Teilprojekt="Master","",IF(BTT[[#This Row],[Verantwortliches TP
(automatisch)]]=VLOOKUP(aktives_Teilprojekt,Teilprojekte[[Teilprojekte]:[Kürzel]],2,FALSE),"okay","Hauptprozess anderes TP"))</f>
        <v>okay</v>
      </c>
      <c r="AM2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5" s="10" t="str">
        <f>IFERROR(IF(BTT[[#This Row],[SAP-Modul
(Pflichtauswahl)]]&lt;&gt;VLOOKUP(BTT[[#This Row],[Verwendete Transaktion (Pflichtauswahl)]],Transaktionen[[Transaktionen]:[Modul]],3,FALSE),"Modul anders","okay"),"")</f>
        <v>Modul anders</v>
      </c>
      <c r="AP2395" s="10" t="str">
        <f>IFERROR(IF(COUNTIFS(BTT[Verwendete Transaktion (Pflichtauswahl)],BTT[[#This Row],[Verwendete Transaktion (Pflichtauswahl)]],BTT[SAP-Modul
(Pflichtauswahl)],"&lt;&gt;"&amp;BTT[[#This Row],[SAP-Modul
(Pflichtauswahl)]])&gt;0,"Modul anders","okay"),"")</f>
        <v>Modul anders</v>
      </c>
      <c r="AQ2395" s="10" t="str">
        <f>IFERROR(IF(COUNTIFS(BTT[Verwendete Transaktion (Pflichtauswahl)],BTT[[#This Row],[Verwendete Transaktion (Pflichtauswahl)]],BTT[Verantwortliches TP
(automatisch)],"&lt;&gt;"&amp;BTT[[#This Row],[Verantwortliches TP
(automatisch)]])&gt;0,"Transaktion mehrfach","okay"),"")</f>
        <v>okay</v>
      </c>
      <c r="AR2395" s="10" t="str">
        <f>IFERROR(IF(COUNTIFS(BTT[Verwendete Transaktion (Pflichtauswahl)],BTT[[#This Row],[Verwendete Transaktion (Pflichtauswahl)]],BTT[Verantwortliches TP
(automatisch)],"&lt;&gt;"&amp;VLOOKUP(aktives_Teilprojekt,Teilprojekte[[Teilprojekte]:[Kürzel]],2,FALSE))&gt;0,"Transaktion mehrfach","okay"),"")</f>
        <v>okay</v>
      </c>
      <c r="AS2395" s="10" t="s">
        <v>13122</v>
      </c>
      <c r="AT2395" s="10"/>
    </row>
    <row r="2396" spans="1:46" x14ac:dyDescent="0.25">
      <c r="A2396" s="14" t="str">
        <f>IFERROR(IF(BTT[[#This Row],[Lfd Nr. 
(aus konsolidierter Datei)]]&lt;&gt;"",BTT[[#This Row],[Lfd Nr. 
(aus konsolidierter Datei)]],VLOOKUP(aktives_Teilprojekt,Teilprojekte[[Teilprojekte]:[Kürzel]],2,FALSE)&amp;ROW(BTT[[#This Row],[Lfd Nr.
(automatisch)]])-2),"")</f>
        <v>FI2366</v>
      </c>
      <c r="B2396" s="15" t="s">
        <v>20</v>
      </c>
      <c r="C2396" s="15"/>
      <c r="E2396" s="10" t="str">
        <f>IFERROR(IF(NOT(BTT[[#This Row],[Manuelle Änderung des Verantwortliches TP
(Auswahl - bei Bedarf)]]=""),BTT[[#This Row],[Manuelle Änderung des Verantwortliches TP
(Auswahl - bei Bedarf)]],VLOOKUP(BTT[[#This Row],[Hauptprozess
(Pflichtauswahl)]],Hauptprozesse[],3,FALSE)),"")</f>
        <v>FI</v>
      </c>
      <c r="G2396" t="s">
        <v>14176</v>
      </c>
      <c r="H2396" s="10" t="s">
        <v>576</v>
      </c>
      <c r="I2396" t="s">
        <v>4312</v>
      </c>
      <c r="J2396" s="10" t="str">
        <f>IFERROR(VLOOKUP(BTT[[#This Row],[Verwendete Transaktion (Pflichtauswahl)]],Transaktionen[[Transaktionen]:[Langtext]],2,FALSE),"")</f>
        <v>Kreditoren-Salden in Hauswährung</v>
      </c>
      <c r="V2396" s="10" t="str">
        <f>IFERROR(VLOOKUP(BTT[[#This Row],[Verwendetes Formular
(Auswahl falls relevant)]],Formulare[[Formularbezeichnung]:[Formularname (technisch)]],2,FALSE),"")</f>
        <v/>
      </c>
      <c r="Y2396" s="4"/>
      <c r="AK2396" s="10" t="str">
        <f>IF(BTT[[#This Row],[Subprozess
(optionale Auswahl)]]="","okay",IF(VLOOKUP(BTT[[#This Row],[Subprozess
(optionale Auswahl)]],BPML[[Subprozess]:[Zugeordneter Hauptprozess]],3,FALSE)=BTT[[#This Row],[Hauptprozess
(Pflichtauswahl)]],"okay","falscher Subprozess"))</f>
        <v>okay</v>
      </c>
      <c r="AL2396" t="str">
        <f>IF(aktives_Teilprojekt="Master","",IF(BTT[[#This Row],[Verantwortliches TP
(automatisch)]]=VLOOKUP(aktives_Teilprojekt,Teilprojekte[[Teilprojekte]:[Kürzel]],2,FALSE),"okay","Hauptprozess anderes TP"))</f>
        <v>okay</v>
      </c>
      <c r="AM2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6" s="10" t="str">
        <f>IFERROR(IF(BTT[[#This Row],[SAP-Modul
(Pflichtauswahl)]]&lt;&gt;VLOOKUP(BTT[[#This Row],[Verwendete Transaktion (Pflichtauswahl)]],Transaktionen[[Transaktionen]:[Modul]],3,FALSE),"Modul anders","okay"),"")</f>
        <v>Modul anders</v>
      </c>
      <c r="AP2396" s="10" t="str">
        <f>IFERROR(IF(COUNTIFS(BTT[Verwendete Transaktion (Pflichtauswahl)],BTT[[#This Row],[Verwendete Transaktion (Pflichtauswahl)]],BTT[SAP-Modul
(Pflichtauswahl)],"&lt;&gt;"&amp;BTT[[#This Row],[SAP-Modul
(Pflichtauswahl)]])&gt;0,"Modul anders","okay"),"")</f>
        <v>Modul anders</v>
      </c>
      <c r="AQ2396" s="10" t="str">
        <f>IFERROR(IF(COUNTIFS(BTT[Verwendete Transaktion (Pflichtauswahl)],BTT[[#This Row],[Verwendete Transaktion (Pflichtauswahl)]],BTT[Verantwortliches TP
(automatisch)],"&lt;&gt;"&amp;BTT[[#This Row],[Verantwortliches TP
(automatisch)]])&gt;0,"Transaktion mehrfach","okay"),"")</f>
        <v>okay</v>
      </c>
      <c r="AR2396" s="10" t="str">
        <f>IFERROR(IF(COUNTIFS(BTT[Verwendete Transaktion (Pflichtauswahl)],BTT[[#This Row],[Verwendete Transaktion (Pflichtauswahl)]],BTT[Verantwortliches TP
(automatisch)],"&lt;&gt;"&amp;VLOOKUP(aktives_Teilprojekt,Teilprojekte[[Teilprojekte]:[Kürzel]],2,FALSE))&gt;0,"Transaktion mehrfach","okay"),"")</f>
        <v>okay</v>
      </c>
      <c r="AS2396" s="10" t="s">
        <v>13123</v>
      </c>
      <c r="AT2396" s="10"/>
    </row>
    <row r="2397" spans="1:46" x14ac:dyDescent="0.25">
      <c r="A2397" s="14" t="str">
        <f>IFERROR(IF(BTT[[#This Row],[Lfd Nr. 
(aus konsolidierter Datei)]]&lt;&gt;"",BTT[[#This Row],[Lfd Nr. 
(aus konsolidierter Datei)]],VLOOKUP(aktives_Teilprojekt,Teilprojekte[[Teilprojekte]:[Kürzel]],2,FALSE)&amp;ROW(BTT[[#This Row],[Lfd Nr.
(automatisch)]])-2),"")</f>
        <v>FI2367</v>
      </c>
      <c r="B2397" s="15" t="s">
        <v>20</v>
      </c>
      <c r="C2397" s="15"/>
      <c r="E2397" s="10" t="str">
        <f>IFERROR(IF(NOT(BTT[[#This Row],[Manuelle Änderung des Verantwortliches TP
(Auswahl - bei Bedarf)]]=""),BTT[[#This Row],[Manuelle Änderung des Verantwortliches TP
(Auswahl - bei Bedarf)]],VLOOKUP(BTT[[#This Row],[Hauptprozess
(Pflichtauswahl)]],Hauptprozesse[],3,FALSE)),"")</f>
        <v>FI</v>
      </c>
      <c r="G2397" t="s">
        <v>14176</v>
      </c>
      <c r="H2397" s="10" t="s">
        <v>576</v>
      </c>
      <c r="I2397" t="s">
        <v>4314</v>
      </c>
      <c r="J2397" s="10" t="str">
        <f>IFERROR(VLOOKUP(BTT[[#This Row],[Verwendete Transaktion (Pflichtauswahl)]],Transaktionen[[Transaktionen]:[Langtext]],2,FALSE),"")</f>
        <v>Kreditoren Offene Posten Liste</v>
      </c>
      <c r="V2397" s="10" t="str">
        <f>IFERROR(VLOOKUP(BTT[[#This Row],[Verwendetes Formular
(Auswahl falls relevant)]],Formulare[[Formularbezeichnung]:[Formularname (technisch)]],2,FALSE),"")</f>
        <v/>
      </c>
      <c r="Y2397" s="4"/>
      <c r="AK2397" s="10" t="str">
        <f>IF(BTT[[#This Row],[Subprozess
(optionale Auswahl)]]="","okay",IF(VLOOKUP(BTT[[#This Row],[Subprozess
(optionale Auswahl)]],BPML[[Subprozess]:[Zugeordneter Hauptprozess]],3,FALSE)=BTT[[#This Row],[Hauptprozess
(Pflichtauswahl)]],"okay","falscher Subprozess"))</f>
        <v>okay</v>
      </c>
      <c r="AL2397" t="str">
        <f>IF(aktives_Teilprojekt="Master","",IF(BTT[[#This Row],[Verantwortliches TP
(automatisch)]]=VLOOKUP(aktives_Teilprojekt,Teilprojekte[[Teilprojekte]:[Kürzel]],2,FALSE),"okay","Hauptprozess anderes TP"))</f>
        <v>okay</v>
      </c>
      <c r="AM2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7" s="10" t="str">
        <f>IFERROR(IF(BTT[[#This Row],[SAP-Modul
(Pflichtauswahl)]]&lt;&gt;VLOOKUP(BTT[[#This Row],[Verwendete Transaktion (Pflichtauswahl)]],Transaktionen[[Transaktionen]:[Modul]],3,FALSE),"Modul anders","okay"),"")</f>
        <v>Modul anders</v>
      </c>
      <c r="AP2397" s="10" t="str">
        <f>IFERROR(IF(COUNTIFS(BTT[Verwendete Transaktion (Pflichtauswahl)],BTT[[#This Row],[Verwendete Transaktion (Pflichtauswahl)]],BTT[SAP-Modul
(Pflichtauswahl)],"&lt;&gt;"&amp;BTT[[#This Row],[SAP-Modul
(Pflichtauswahl)]])&gt;0,"Modul anders","okay"),"")</f>
        <v>Modul anders</v>
      </c>
      <c r="AQ2397" s="10" t="str">
        <f>IFERROR(IF(COUNTIFS(BTT[Verwendete Transaktion (Pflichtauswahl)],BTT[[#This Row],[Verwendete Transaktion (Pflichtauswahl)]],BTT[Verantwortliches TP
(automatisch)],"&lt;&gt;"&amp;BTT[[#This Row],[Verantwortliches TP
(automatisch)]])&gt;0,"Transaktion mehrfach","okay"),"")</f>
        <v>okay</v>
      </c>
      <c r="AR2397" s="10" t="str">
        <f>IFERROR(IF(COUNTIFS(BTT[Verwendete Transaktion (Pflichtauswahl)],BTT[[#This Row],[Verwendete Transaktion (Pflichtauswahl)]],BTT[Verantwortliches TP
(automatisch)],"&lt;&gt;"&amp;VLOOKUP(aktives_Teilprojekt,Teilprojekte[[Teilprojekte]:[Kürzel]],2,FALSE))&gt;0,"Transaktion mehrfach","okay"),"")</f>
        <v>okay</v>
      </c>
      <c r="AS2397" s="10" t="s">
        <v>13124</v>
      </c>
      <c r="AT2397" s="10"/>
    </row>
    <row r="2398" spans="1:46" x14ac:dyDescent="0.25">
      <c r="A2398" s="14" t="str">
        <f>IFERROR(IF(BTT[[#This Row],[Lfd Nr. 
(aus konsolidierter Datei)]]&lt;&gt;"",BTT[[#This Row],[Lfd Nr. 
(aus konsolidierter Datei)]],VLOOKUP(aktives_Teilprojekt,Teilprojekte[[Teilprojekte]:[Kürzel]],2,FALSE)&amp;ROW(BTT[[#This Row],[Lfd Nr.
(automatisch)]])-2),"")</f>
        <v>FI2368</v>
      </c>
      <c r="B2398" s="15" t="s">
        <v>20</v>
      </c>
      <c r="C2398" s="15"/>
      <c r="E2398" s="10" t="str">
        <f>IFERROR(IF(NOT(BTT[[#This Row],[Manuelle Änderung des Verantwortliches TP
(Auswahl - bei Bedarf)]]=""),BTT[[#This Row],[Manuelle Änderung des Verantwortliches TP
(Auswahl - bei Bedarf)]],VLOOKUP(BTT[[#This Row],[Hauptprozess
(Pflichtauswahl)]],Hauptprozesse[],3,FALSE)),"")</f>
        <v>FI</v>
      </c>
      <c r="G2398" t="s">
        <v>14176</v>
      </c>
      <c r="H2398" s="10" t="s">
        <v>576</v>
      </c>
      <c r="I2398" t="s">
        <v>4316</v>
      </c>
      <c r="J2398" s="10" t="str">
        <f>IFERROR(VLOOKUP(BTT[[#This Row],[Verwendete Transaktion (Pflichtauswahl)]],Transaktionen[[Transaktionen]:[Langtext]],2,FALSE),"")</f>
        <v>OP - Fälligkeits-Vorschau Kreditoren</v>
      </c>
      <c r="V2398" s="10" t="str">
        <f>IFERROR(VLOOKUP(BTT[[#This Row],[Verwendetes Formular
(Auswahl falls relevant)]],Formulare[[Formularbezeichnung]:[Formularname (technisch)]],2,FALSE),"")</f>
        <v/>
      </c>
      <c r="Y2398" s="4"/>
      <c r="AK2398" s="10" t="str">
        <f>IF(BTT[[#This Row],[Subprozess
(optionale Auswahl)]]="","okay",IF(VLOOKUP(BTT[[#This Row],[Subprozess
(optionale Auswahl)]],BPML[[Subprozess]:[Zugeordneter Hauptprozess]],3,FALSE)=BTT[[#This Row],[Hauptprozess
(Pflichtauswahl)]],"okay","falscher Subprozess"))</f>
        <v>okay</v>
      </c>
      <c r="AL2398" t="str">
        <f>IF(aktives_Teilprojekt="Master","",IF(BTT[[#This Row],[Verantwortliches TP
(automatisch)]]=VLOOKUP(aktives_Teilprojekt,Teilprojekte[[Teilprojekte]:[Kürzel]],2,FALSE),"okay","Hauptprozess anderes TP"))</f>
        <v>okay</v>
      </c>
      <c r="AM2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8" s="10" t="str">
        <f>IFERROR(IF(BTT[[#This Row],[SAP-Modul
(Pflichtauswahl)]]&lt;&gt;VLOOKUP(BTT[[#This Row],[Verwendete Transaktion (Pflichtauswahl)]],Transaktionen[[Transaktionen]:[Modul]],3,FALSE),"Modul anders","okay"),"")</f>
        <v>Modul anders</v>
      </c>
      <c r="AP2398" s="10" t="str">
        <f>IFERROR(IF(COUNTIFS(BTT[Verwendete Transaktion (Pflichtauswahl)],BTT[[#This Row],[Verwendete Transaktion (Pflichtauswahl)]],BTT[SAP-Modul
(Pflichtauswahl)],"&lt;&gt;"&amp;BTT[[#This Row],[SAP-Modul
(Pflichtauswahl)]])&gt;0,"Modul anders","okay"),"")</f>
        <v>Modul anders</v>
      </c>
      <c r="AQ2398" s="10" t="str">
        <f>IFERROR(IF(COUNTIFS(BTT[Verwendete Transaktion (Pflichtauswahl)],BTT[[#This Row],[Verwendete Transaktion (Pflichtauswahl)]],BTT[Verantwortliches TP
(automatisch)],"&lt;&gt;"&amp;BTT[[#This Row],[Verantwortliches TP
(automatisch)]])&gt;0,"Transaktion mehrfach","okay"),"")</f>
        <v>okay</v>
      </c>
      <c r="AR2398" s="10" t="str">
        <f>IFERROR(IF(COUNTIFS(BTT[Verwendete Transaktion (Pflichtauswahl)],BTT[[#This Row],[Verwendete Transaktion (Pflichtauswahl)]],BTT[Verantwortliches TP
(automatisch)],"&lt;&gt;"&amp;VLOOKUP(aktives_Teilprojekt,Teilprojekte[[Teilprojekte]:[Kürzel]],2,FALSE))&gt;0,"Transaktion mehrfach","okay"),"")</f>
        <v>okay</v>
      </c>
      <c r="AS2398" s="10" t="s">
        <v>13125</v>
      </c>
      <c r="AT2398" s="10"/>
    </row>
    <row r="2399" spans="1:46" x14ac:dyDescent="0.25">
      <c r="A2399" s="14" t="str">
        <f>IFERROR(IF(BTT[[#This Row],[Lfd Nr. 
(aus konsolidierter Datei)]]&lt;&gt;"",BTT[[#This Row],[Lfd Nr. 
(aus konsolidierter Datei)]],VLOOKUP(aktives_Teilprojekt,Teilprojekte[[Teilprojekte]:[Kürzel]],2,FALSE)&amp;ROW(BTT[[#This Row],[Lfd Nr.
(automatisch)]])-2),"")</f>
        <v>FI2369</v>
      </c>
      <c r="B2399" s="15" t="s">
        <v>20</v>
      </c>
      <c r="C2399" s="15"/>
      <c r="E2399" s="10" t="str">
        <f>IFERROR(IF(NOT(BTT[[#This Row],[Manuelle Änderung des Verantwortliches TP
(Auswahl - bei Bedarf)]]=""),BTT[[#This Row],[Manuelle Änderung des Verantwortliches TP
(Auswahl - bei Bedarf)]],VLOOKUP(BTT[[#This Row],[Hauptprozess
(Pflichtauswahl)]],Hauptprozesse[],3,FALSE)),"")</f>
        <v>FI</v>
      </c>
      <c r="G2399" t="s">
        <v>14176</v>
      </c>
      <c r="H2399" s="10" t="s">
        <v>576</v>
      </c>
      <c r="I2399" t="s">
        <v>4324</v>
      </c>
      <c r="J2399" s="10" t="str">
        <f>IFERROR(VLOOKUP(BTT[[#This Row],[Verwendete Transaktion (Pflichtauswahl)]],Transaktionen[[Transaktionen]:[Langtext]],2,FALSE),"")</f>
        <v>Kreditoren-Umsätze</v>
      </c>
      <c r="V2399" s="10" t="str">
        <f>IFERROR(VLOOKUP(BTT[[#This Row],[Verwendetes Formular
(Auswahl falls relevant)]],Formulare[[Formularbezeichnung]:[Formularname (technisch)]],2,FALSE),"")</f>
        <v/>
      </c>
      <c r="Y2399" s="4"/>
      <c r="AK2399" s="10" t="str">
        <f>IF(BTT[[#This Row],[Subprozess
(optionale Auswahl)]]="","okay",IF(VLOOKUP(BTT[[#This Row],[Subprozess
(optionale Auswahl)]],BPML[[Subprozess]:[Zugeordneter Hauptprozess]],3,FALSE)=BTT[[#This Row],[Hauptprozess
(Pflichtauswahl)]],"okay","falscher Subprozess"))</f>
        <v>okay</v>
      </c>
      <c r="AL2399" t="str">
        <f>IF(aktives_Teilprojekt="Master","",IF(BTT[[#This Row],[Verantwortliches TP
(automatisch)]]=VLOOKUP(aktives_Teilprojekt,Teilprojekte[[Teilprojekte]:[Kürzel]],2,FALSE),"okay","Hauptprozess anderes TP"))</f>
        <v>okay</v>
      </c>
      <c r="AM2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9" s="10" t="str">
        <f>IFERROR(IF(BTT[[#This Row],[SAP-Modul
(Pflichtauswahl)]]&lt;&gt;VLOOKUP(BTT[[#This Row],[Verwendete Transaktion (Pflichtauswahl)]],Transaktionen[[Transaktionen]:[Modul]],3,FALSE),"Modul anders","okay"),"")</f>
        <v>Modul anders</v>
      </c>
      <c r="AP2399" s="10" t="str">
        <f>IFERROR(IF(COUNTIFS(BTT[Verwendete Transaktion (Pflichtauswahl)],BTT[[#This Row],[Verwendete Transaktion (Pflichtauswahl)]],BTT[SAP-Modul
(Pflichtauswahl)],"&lt;&gt;"&amp;BTT[[#This Row],[SAP-Modul
(Pflichtauswahl)]])&gt;0,"Modul anders","okay"),"")</f>
        <v>Modul anders</v>
      </c>
      <c r="AQ2399" s="10" t="str">
        <f>IFERROR(IF(COUNTIFS(BTT[Verwendete Transaktion (Pflichtauswahl)],BTT[[#This Row],[Verwendete Transaktion (Pflichtauswahl)]],BTT[Verantwortliches TP
(automatisch)],"&lt;&gt;"&amp;BTT[[#This Row],[Verantwortliches TP
(automatisch)]])&gt;0,"Transaktion mehrfach","okay"),"")</f>
        <v>okay</v>
      </c>
      <c r="AR2399" s="10" t="str">
        <f>IFERROR(IF(COUNTIFS(BTT[Verwendete Transaktion (Pflichtauswahl)],BTT[[#This Row],[Verwendete Transaktion (Pflichtauswahl)]],BTT[Verantwortliches TP
(automatisch)],"&lt;&gt;"&amp;VLOOKUP(aktives_Teilprojekt,Teilprojekte[[Teilprojekte]:[Kürzel]],2,FALSE))&gt;0,"Transaktion mehrfach","okay"),"")</f>
        <v>okay</v>
      </c>
      <c r="AS2399" s="10" t="s">
        <v>13126</v>
      </c>
      <c r="AT2399" s="10"/>
    </row>
    <row r="2400" spans="1:46" x14ac:dyDescent="0.25">
      <c r="A2400" s="14" t="str">
        <f>IFERROR(IF(BTT[[#This Row],[Lfd Nr. 
(aus konsolidierter Datei)]]&lt;&gt;"",BTT[[#This Row],[Lfd Nr. 
(aus konsolidierter Datei)]],VLOOKUP(aktives_Teilprojekt,Teilprojekte[[Teilprojekte]:[Kürzel]],2,FALSE)&amp;ROW(BTT[[#This Row],[Lfd Nr.
(automatisch)]])-2),"")</f>
        <v>FI2370</v>
      </c>
      <c r="B2400" s="15" t="s">
        <v>20</v>
      </c>
      <c r="C2400" s="15"/>
      <c r="E2400" s="10" t="str">
        <f>IFERROR(IF(NOT(BTT[[#This Row],[Manuelle Änderung des Verantwortliches TP
(Auswahl - bei Bedarf)]]=""),BTT[[#This Row],[Manuelle Änderung des Verantwortliches TP
(Auswahl - bei Bedarf)]],VLOOKUP(BTT[[#This Row],[Hauptprozess
(Pflichtauswahl)]],Hauptprozesse[],3,FALSE)),"")</f>
        <v>FI</v>
      </c>
      <c r="G2400" t="s">
        <v>14176</v>
      </c>
      <c r="H2400" s="10" t="s">
        <v>576</v>
      </c>
      <c r="I2400" t="s">
        <v>4326</v>
      </c>
      <c r="J2400" s="10" t="str">
        <f>IFERROR(VLOOKUP(BTT[[#This Row],[Verwendete Transaktion (Pflichtauswahl)]],Transaktionen[[Transaktionen]:[Langtext]],2,FALSE),"")</f>
        <v>Kreditoren Einzelposten Liste</v>
      </c>
      <c r="V2400" s="10" t="str">
        <f>IFERROR(VLOOKUP(BTT[[#This Row],[Verwendetes Formular
(Auswahl falls relevant)]],Formulare[[Formularbezeichnung]:[Formularname (technisch)]],2,FALSE),"")</f>
        <v/>
      </c>
      <c r="Y2400" s="4"/>
      <c r="AK2400" s="10" t="str">
        <f>IF(BTT[[#This Row],[Subprozess
(optionale Auswahl)]]="","okay",IF(VLOOKUP(BTT[[#This Row],[Subprozess
(optionale Auswahl)]],BPML[[Subprozess]:[Zugeordneter Hauptprozess]],3,FALSE)=BTT[[#This Row],[Hauptprozess
(Pflichtauswahl)]],"okay","falscher Subprozess"))</f>
        <v>okay</v>
      </c>
      <c r="AL2400" t="str">
        <f>IF(aktives_Teilprojekt="Master","",IF(BTT[[#This Row],[Verantwortliches TP
(automatisch)]]=VLOOKUP(aktives_Teilprojekt,Teilprojekte[[Teilprojekte]:[Kürzel]],2,FALSE),"okay","Hauptprozess anderes TP"))</f>
        <v>okay</v>
      </c>
      <c r="AM2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0" s="10" t="str">
        <f>IFERROR(IF(BTT[[#This Row],[SAP-Modul
(Pflichtauswahl)]]&lt;&gt;VLOOKUP(BTT[[#This Row],[Verwendete Transaktion (Pflichtauswahl)]],Transaktionen[[Transaktionen]:[Modul]],3,FALSE),"Modul anders","okay"),"")</f>
        <v>Modul anders</v>
      </c>
      <c r="AP2400" s="10" t="str">
        <f>IFERROR(IF(COUNTIFS(BTT[Verwendete Transaktion (Pflichtauswahl)],BTT[[#This Row],[Verwendete Transaktion (Pflichtauswahl)]],BTT[SAP-Modul
(Pflichtauswahl)],"&lt;&gt;"&amp;BTT[[#This Row],[SAP-Modul
(Pflichtauswahl)]])&gt;0,"Modul anders","okay"),"")</f>
        <v>Modul anders</v>
      </c>
      <c r="AQ2400" s="10" t="str">
        <f>IFERROR(IF(COUNTIFS(BTT[Verwendete Transaktion (Pflichtauswahl)],BTT[[#This Row],[Verwendete Transaktion (Pflichtauswahl)]],BTT[Verantwortliches TP
(automatisch)],"&lt;&gt;"&amp;BTT[[#This Row],[Verantwortliches TP
(automatisch)]])&gt;0,"Transaktion mehrfach","okay"),"")</f>
        <v>okay</v>
      </c>
      <c r="AR2400" s="10" t="str">
        <f>IFERROR(IF(COUNTIFS(BTT[Verwendete Transaktion (Pflichtauswahl)],BTT[[#This Row],[Verwendete Transaktion (Pflichtauswahl)]],BTT[Verantwortliches TP
(automatisch)],"&lt;&gt;"&amp;VLOOKUP(aktives_Teilprojekt,Teilprojekte[[Teilprojekte]:[Kürzel]],2,FALSE))&gt;0,"Transaktion mehrfach","okay"),"")</f>
        <v>okay</v>
      </c>
      <c r="AS2400" s="10" t="s">
        <v>13127</v>
      </c>
      <c r="AT2400" s="10"/>
    </row>
    <row r="2401" spans="1:46" x14ac:dyDescent="0.25">
      <c r="A2401" s="14" t="str">
        <f>IFERROR(IF(BTT[[#This Row],[Lfd Nr. 
(aus konsolidierter Datei)]]&lt;&gt;"",BTT[[#This Row],[Lfd Nr. 
(aus konsolidierter Datei)]],VLOOKUP(aktives_Teilprojekt,Teilprojekte[[Teilprojekte]:[Kürzel]],2,FALSE)&amp;ROW(BTT[[#This Row],[Lfd Nr.
(automatisch)]])-2),"")</f>
        <v>FI2371</v>
      </c>
      <c r="B2401" s="15"/>
      <c r="C2401" s="15"/>
      <c r="E2401" s="10" t="str">
        <f>IFERROR(IF(NOT(BTT[[#This Row],[Manuelle Änderung des Verantwortliches TP
(Auswahl - bei Bedarf)]]=""),BTT[[#This Row],[Manuelle Änderung des Verantwortliches TP
(Auswahl - bei Bedarf)]],VLOOKUP(BTT[[#This Row],[Hauptprozess
(Pflichtauswahl)]],Hauptprozesse[],3,FALSE)),"")</f>
        <v>FI</v>
      </c>
      <c r="F2401" t="s">
        <v>3</v>
      </c>
      <c r="G2401" t="s">
        <v>9717</v>
      </c>
      <c r="H2401" s="10" t="s">
        <v>576</v>
      </c>
      <c r="I2401" t="s">
        <v>9189</v>
      </c>
      <c r="J2401" s="10" t="str">
        <f>IFERROR(VLOOKUP(BTT[[#This Row],[Verwendete Transaktion (Pflichtauswahl)]],Transaktionen[[Transaktionen]:[Langtext]],2,FALSE),"")</f>
        <v>Debitoren: Kontenverzeichnis</v>
      </c>
      <c r="V2401" s="10" t="str">
        <f>IFERROR(VLOOKUP(BTT[[#This Row],[Verwendetes Formular
(Auswahl falls relevant)]],Formulare[[Formularbezeichnung]:[Formularname (technisch)]],2,FALSE),"")</f>
        <v/>
      </c>
      <c r="Y2401" s="4"/>
      <c r="AK2401" s="10" t="str">
        <f>IF(BTT[[#This Row],[Subprozess
(optionale Auswahl)]]="","okay",IF(VLOOKUP(BTT[[#This Row],[Subprozess
(optionale Auswahl)]],BPML[[Subprozess]:[Zugeordneter Hauptprozess]],3,FALSE)=BTT[[#This Row],[Hauptprozess
(Pflichtauswahl)]],"okay","falscher Subprozess"))</f>
        <v>okay</v>
      </c>
      <c r="AL2401" t="str">
        <f>IF(aktives_Teilprojekt="Master","",IF(BTT[[#This Row],[Verantwortliches TP
(automatisch)]]=VLOOKUP(aktives_Teilprojekt,Teilprojekte[[Teilprojekte]:[Kürzel]],2,FALSE),"okay","Hauptprozess anderes TP"))</f>
        <v>okay</v>
      </c>
      <c r="AM2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1" s="10" t="str">
        <f>IFERROR(IF(BTT[[#This Row],[SAP-Modul
(Pflichtauswahl)]]&lt;&gt;VLOOKUP(BTT[[#This Row],[Verwendete Transaktion (Pflichtauswahl)]],Transaktionen[[Transaktionen]:[Modul]],3,FALSE),"Modul anders","okay"),"")</f>
        <v>Modul anders</v>
      </c>
      <c r="AP2401" s="10" t="str">
        <f>IFERROR(IF(COUNTIFS(BTT[Verwendete Transaktion (Pflichtauswahl)],BTT[[#This Row],[Verwendete Transaktion (Pflichtauswahl)]],BTT[SAP-Modul
(Pflichtauswahl)],"&lt;&gt;"&amp;BTT[[#This Row],[SAP-Modul
(Pflichtauswahl)]])&gt;0,"Modul anders","okay"),"")</f>
        <v>Modul anders</v>
      </c>
      <c r="AQ2401" s="10" t="str">
        <f>IFERROR(IF(COUNTIFS(BTT[Verwendete Transaktion (Pflichtauswahl)],BTT[[#This Row],[Verwendete Transaktion (Pflichtauswahl)]],BTT[Verantwortliches TP
(automatisch)],"&lt;&gt;"&amp;BTT[[#This Row],[Verantwortliches TP
(automatisch)]])&gt;0,"Transaktion mehrfach","okay"),"")</f>
        <v>okay</v>
      </c>
      <c r="AR2401" s="10" t="str">
        <f>IFERROR(IF(COUNTIFS(BTT[Verwendete Transaktion (Pflichtauswahl)],BTT[[#This Row],[Verwendete Transaktion (Pflichtauswahl)]],BTT[Verantwortliches TP
(automatisch)],"&lt;&gt;"&amp;VLOOKUP(aktives_Teilprojekt,Teilprojekte[[Teilprojekte]:[Kürzel]],2,FALSE))&gt;0,"Transaktion mehrfach","okay"),"")</f>
        <v>okay</v>
      </c>
      <c r="AS2401" s="10" t="s">
        <v>13128</v>
      </c>
      <c r="AT2401" s="10"/>
    </row>
    <row r="2402" spans="1:46" x14ac:dyDescent="0.25">
      <c r="A2402" s="14" t="str">
        <f>IFERROR(IF(BTT[[#This Row],[Lfd Nr. 
(aus konsolidierter Datei)]]&lt;&gt;"",BTT[[#This Row],[Lfd Nr. 
(aus konsolidierter Datei)]],VLOOKUP(aktives_Teilprojekt,Teilprojekte[[Teilprojekte]:[Kürzel]],2,FALSE)&amp;ROW(BTT[[#This Row],[Lfd Nr.
(automatisch)]])-2),"")</f>
        <v>FI2372</v>
      </c>
      <c r="B2402" s="15"/>
      <c r="C2402" s="15"/>
      <c r="E2402" s="10" t="str">
        <f>IFERROR(IF(NOT(BTT[[#This Row],[Manuelle Änderung des Verantwortliches TP
(Auswahl - bei Bedarf)]]=""),BTT[[#This Row],[Manuelle Änderung des Verantwortliches TP
(Auswahl - bei Bedarf)]],VLOOKUP(BTT[[#This Row],[Hauptprozess
(Pflichtauswahl)]],Hauptprozesse[],3,FALSE)),"")</f>
        <v>FI</v>
      </c>
      <c r="F2402" t="s">
        <v>3</v>
      </c>
      <c r="G2402" t="s">
        <v>9717</v>
      </c>
      <c r="H2402" s="10" t="s">
        <v>576</v>
      </c>
      <c r="I2402" t="s">
        <v>1668</v>
      </c>
      <c r="J2402" s="10" t="str">
        <f>IFERROR(VLOOKUP(BTT[[#This Row],[Verwendete Transaktion (Pflichtauswahl)]],Transaktionen[[Transaktionen]:[Langtext]],2,FALSE),"")</f>
        <v>Ausgleichen Debitor</v>
      </c>
      <c r="V2402" s="10" t="str">
        <f>IFERROR(VLOOKUP(BTT[[#This Row],[Verwendetes Formular
(Auswahl falls relevant)]],Formulare[[Formularbezeichnung]:[Formularname (technisch)]],2,FALSE),"")</f>
        <v/>
      </c>
      <c r="Y2402" s="4"/>
      <c r="AK2402" s="10" t="str">
        <f>IF(BTT[[#This Row],[Subprozess
(optionale Auswahl)]]="","okay",IF(VLOOKUP(BTT[[#This Row],[Subprozess
(optionale Auswahl)]],BPML[[Subprozess]:[Zugeordneter Hauptprozess]],3,FALSE)=BTT[[#This Row],[Hauptprozess
(Pflichtauswahl)]],"okay","falscher Subprozess"))</f>
        <v>okay</v>
      </c>
      <c r="AL2402" t="str">
        <f>IF(aktives_Teilprojekt="Master","",IF(BTT[[#This Row],[Verantwortliches TP
(automatisch)]]=VLOOKUP(aktives_Teilprojekt,Teilprojekte[[Teilprojekte]:[Kürzel]],2,FALSE),"okay","Hauptprozess anderes TP"))</f>
        <v>okay</v>
      </c>
      <c r="AM2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2" s="10" t="str">
        <f>IFERROR(IF(BTT[[#This Row],[SAP-Modul
(Pflichtauswahl)]]&lt;&gt;VLOOKUP(BTT[[#This Row],[Verwendete Transaktion (Pflichtauswahl)]],Transaktionen[[Transaktionen]:[Modul]],3,FALSE),"Modul anders","okay"),"")</f>
        <v>Modul anders</v>
      </c>
      <c r="AP2402" s="10" t="str">
        <f>IFERROR(IF(COUNTIFS(BTT[Verwendete Transaktion (Pflichtauswahl)],BTT[[#This Row],[Verwendete Transaktion (Pflichtauswahl)]],BTT[SAP-Modul
(Pflichtauswahl)],"&lt;&gt;"&amp;BTT[[#This Row],[SAP-Modul
(Pflichtauswahl)]])&gt;0,"Modul anders","okay"),"")</f>
        <v>Modul anders</v>
      </c>
      <c r="AQ2402" s="10" t="str">
        <f>IFERROR(IF(COUNTIFS(BTT[Verwendete Transaktion (Pflichtauswahl)],BTT[[#This Row],[Verwendete Transaktion (Pflichtauswahl)]],BTT[Verantwortliches TP
(automatisch)],"&lt;&gt;"&amp;BTT[[#This Row],[Verantwortliches TP
(automatisch)]])&gt;0,"Transaktion mehrfach","okay"),"")</f>
        <v>okay</v>
      </c>
      <c r="AR2402" s="10" t="str">
        <f>IFERROR(IF(COUNTIFS(BTT[Verwendete Transaktion (Pflichtauswahl)],BTT[[#This Row],[Verwendete Transaktion (Pflichtauswahl)]],BTT[Verantwortliches TP
(automatisch)],"&lt;&gt;"&amp;VLOOKUP(aktives_Teilprojekt,Teilprojekte[[Teilprojekte]:[Kürzel]],2,FALSE))&gt;0,"Transaktion mehrfach","okay"),"")</f>
        <v>okay</v>
      </c>
      <c r="AS2402" s="10" t="s">
        <v>13129</v>
      </c>
      <c r="AT2402" s="10"/>
    </row>
    <row r="2403" spans="1:46" x14ac:dyDescent="0.25">
      <c r="A2403" s="14" t="str">
        <f>IFERROR(IF(BTT[[#This Row],[Lfd Nr. 
(aus konsolidierter Datei)]]&lt;&gt;"",BTT[[#This Row],[Lfd Nr. 
(aus konsolidierter Datei)]],VLOOKUP(aktives_Teilprojekt,Teilprojekte[[Teilprojekte]:[Kürzel]],2,FALSE)&amp;ROW(BTT[[#This Row],[Lfd Nr.
(automatisch)]])-2),"")</f>
        <v>FI2373</v>
      </c>
      <c r="B2403" s="15"/>
      <c r="C2403" s="15"/>
      <c r="E2403" s="10" t="str">
        <f>IFERROR(IF(NOT(BTT[[#This Row],[Manuelle Änderung des Verantwortliches TP
(Auswahl - bei Bedarf)]]=""),BTT[[#This Row],[Manuelle Änderung des Verantwortliches TP
(Auswahl - bei Bedarf)]],VLOOKUP(BTT[[#This Row],[Hauptprozess
(Pflichtauswahl)]],Hauptprozesse[],3,FALSE)),"")</f>
        <v>FI</v>
      </c>
      <c r="F2403" t="s">
        <v>3</v>
      </c>
      <c r="G2403" t="s">
        <v>9717</v>
      </c>
      <c r="H2403" s="10" t="s">
        <v>576</v>
      </c>
      <c r="I2403" t="s">
        <v>6864</v>
      </c>
      <c r="J2403" s="10" t="str">
        <f>IFERROR(VLOOKUP(BTT[[#This Row],[Verwendete Transaktion (Pflichtauswahl)]],Transaktionen[[Transaktionen]:[Langtext]],2,FALSE),"")</f>
        <v>Ausgleichen Debitor</v>
      </c>
      <c r="V2403" s="10" t="str">
        <f>IFERROR(VLOOKUP(BTT[[#This Row],[Verwendetes Formular
(Auswahl falls relevant)]],Formulare[[Formularbezeichnung]:[Formularname (technisch)]],2,FALSE),"")</f>
        <v/>
      </c>
      <c r="Y2403" s="4"/>
      <c r="AK2403" s="10" t="str">
        <f>IF(BTT[[#This Row],[Subprozess
(optionale Auswahl)]]="","okay",IF(VLOOKUP(BTT[[#This Row],[Subprozess
(optionale Auswahl)]],BPML[[Subprozess]:[Zugeordneter Hauptprozess]],3,FALSE)=BTT[[#This Row],[Hauptprozess
(Pflichtauswahl)]],"okay","falscher Subprozess"))</f>
        <v>okay</v>
      </c>
      <c r="AL2403" t="str">
        <f>IF(aktives_Teilprojekt="Master","",IF(BTT[[#This Row],[Verantwortliches TP
(automatisch)]]=VLOOKUP(aktives_Teilprojekt,Teilprojekte[[Teilprojekte]:[Kürzel]],2,FALSE),"okay","Hauptprozess anderes TP"))</f>
        <v>okay</v>
      </c>
      <c r="AM2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3" s="10" t="str">
        <f>IFERROR(IF(BTT[[#This Row],[SAP-Modul
(Pflichtauswahl)]]&lt;&gt;VLOOKUP(BTT[[#This Row],[Verwendete Transaktion (Pflichtauswahl)]],Transaktionen[[Transaktionen]:[Modul]],3,FALSE),"Modul anders","okay"),"")</f>
        <v>Modul anders</v>
      </c>
      <c r="AP2403" s="10" t="str">
        <f>IFERROR(IF(COUNTIFS(BTT[Verwendete Transaktion (Pflichtauswahl)],BTT[[#This Row],[Verwendete Transaktion (Pflichtauswahl)]],BTT[SAP-Modul
(Pflichtauswahl)],"&lt;&gt;"&amp;BTT[[#This Row],[SAP-Modul
(Pflichtauswahl)]])&gt;0,"Modul anders","okay"),"")</f>
        <v>Modul anders</v>
      </c>
      <c r="AQ2403" s="10" t="str">
        <f>IFERROR(IF(COUNTIFS(BTT[Verwendete Transaktion (Pflichtauswahl)],BTT[[#This Row],[Verwendete Transaktion (Pflichtauswahl)]],BTT[Verantwortliches TP
(automatisch)],"&lt;&gt;"&amp;BTT[[#This Row],[Verantwortliches TP
(automatisch)]])&gt;0,"Transaktion mehrfach","okay"),"")</f>
        <v>okay</v>
      </c>
      <c r="AR2403" s="10" t="str">
        <f>IFERROR(IF(COUNTIFS(BTT[Verwendete Transaktion (Pflichtauswahl)],BTT[[#This Row],[Verwendete Transaktion (Pflichtauswahl)]],BTT[Verantwortliches TP
(automatisch)],"&lt;&gt;"&amp;VLOOKUP(aktives_Teilprojekt,Teilprojekte[[Teilprojekte]:[Kürzel]],2,FALSE))&gt;0,"Transaktion mehrfach","okay"),"")</f>
        <v>okay</v>
      </c>
      <c r="AS2403" s="10" t="s">
        <v>13130</v>
      </c>
      <c r="AT2403" s="10"/>
    </row>
    <row r="2404" spans="1:46" x14ac:dyDescent="0.25">
      <c r="A2404" s="14" t="str">
        <f>IFERROR(IF(BTT[[#This Row],[Lfd Nr. 
(aus konsolidierter Datei)]]&lt;&gt;"",BTT[[#This Row],[Lfd Nr. 
(aus konsolidierter Datei)]],VLOOKUP(aktives_Teilprojekt,Teilprojekte[[Teilprojekte]:[Kürzel]],2,FALSE)&amp;ROW(BTT[[#This Row],[Lfd Nr.
(automatisch)]])-2),"")</f>
        <v>FI2374</v>
      </c>
      <c r="B2404" s="15"/>
      <c r="C2404" s="15"/>
      <c r="E2404" s="10" t="str">
        <f>IFERROR(IF(NOT(BTT[[#This Row],[Manuelle Änderung des Verantwortliches TP
(Auswahl - bei Bedarf)]]=""),BTT[[#This Row],[Manuelle Änderung des Verantwortliches TP
(Auswahl - bei Bedarf)]],VLOOKUP(BTT[[#This Row],[Hauptprozess
(Pflichtauswahl)]],Hauptprozesse[],3,FALSE)),"")</f>
        <v>FI</v>
      </c>
      <c r="F2404" t="s">
        <v>3</v>
      </c>
      <c r="G2404" t="s">
        <v>9717</v>
      </c>
      <c r="H2404" s="10" t="s">
        <v>576</v>
      </c>
      <c r="I2404" t="s">
        <v>1815</v>
      </c>
      <c r="J2404" s="10" t="str">
        <f>IFERROR(VLOOKUP(BTT[[#This Row],[Verwendete Transaktion (Pflichtauswahl)]],Transaktionen[[Transaktionen]:[Langtext]],2,FALSE),"")</f>
        <v>Einzelposten Debitoren</v>
      </c>
      <c r="V2404" s="10" t="str">
        <f>IFERROR(VLOOKUP(BTT[[#This Row],[Verwendetes Formular
(Auswahl falls relevant)]],Formulare[[Formularbezeichnung]:[Formularname (technisch)]],2,FALSE),"")</f>
        <v/>
      </c>
      <c r="Y2404" s="4"/>
      <c r="AK2404" s="10" t="str">
        <f>IF(BTT[[#This Row],[Subprozess
(optionale Auswahl)]]="","okay",IF(VLOOKUP(BTT[[#This Row],[Subprozess
(optionale Auswahl)]],BPML[[Subprozess]:[Zugeordneter Hauptprozess]],3,FALSE)=BTT[[#This Row],[Hauptprozess
(Pflichtauswahl)]],"okay","falscher Subprozess"))</f>
        <v>okay</v>
      </c>
      <c r="AL2404" t="str">
        <f>IF(aktives_Teilprojekt="Master","",IF(BTT[[#This Row],[Verantwortliches TP
(automatisch)]]=VLOOKUP(aktives_Teilprojekt,Teilprojekte[[Teilprojekte]:[Kürzel]],2,FALSE),"okay","Hauptprozess anderes TP"))</f>
        <v>okay</v>
      </c>
      <c r="AM2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4" s="10" t="str">
        <f>IFERROR(IF(BTT[[#This Row],[SAP-Modul
(Pflichtauswahl)]]&lt;&gt;VLOOKUP(BTT[[#This Row],[Verwendete Transaktion (Pflichtauswahl)]],Transaktionen[[Transaktionen]:[Modul]],3,FALSE),"Modul anders","okay"),"")</f>
        <v>Modul anders</v>
      </c>
      <c r="AP2404" s="10" t="str">
        <f>IFERROR(IF(COUNTIFS(BTT[Verwendete Transaktion (Pflichtauswahl)],BTT[[#This Row],[Verwendete Transaktion (Pflichtauswahl)]],BTT[SAP-Modul
(Pflichtauswahl)],"&lt;&gt;"&amp;BTT[[#This Row],[SAP-Modul
(Pflichtauswahl)]])&gt;0,"Modul anders","okay"),"")</f>
        <v>Modul anders</v>
      </c>
      <c r="AQ2404" s="10" t="str">
        <f>IFERROR(IF(COUNTIFS(BTT[Verwendete Transaktion (Pflichtauswahl)],BTT[[#This Row],[Verwendete Transaktion (Pflichtauswahl)]],BTT[Verantwortliches TP
(automatisch)],"&lt;&gt;"&amp;BTT[[#This Row],[Verantwortliches TP
(automatisch)]])&gt;0,"Transaktion mehrfach","okay"),"")</f>
        <v>okay</v>
      </c>
      <c r="AR2404" s="10" t="str">
        <f>IFERROR(IF(COUNTIFS(BTT[Verwendete Transaktion (Pflichtauswahl)],BTT[[#This Row],[Verwendete Transaktion (Pflichtauswahl)]],BTT[Verantwortliches TP
(automatisch)],"&lt;&gt;"&amp;VLOOKUP(aktives_Teilprojekt,Teilprojekte[[Teilprojekte]:[Kürzel]],2,FALSE))&gt;0,"Transaktion mehrfach","okay"),"")</f>
        <v>okay</v>
      </c>
      <c r="AS2404" s="10" t="s">
        <v>13131</v>
      </c>
      <c r="AT2404" s="10"/>
    </row>
    <row r="2405" spans="1:46" x14ac:dyDescent="0.25">
      <c r="A2405" s="14" t="str">
        <f>IFERROR(IF(BTT[[#This Row],[Lfd Nr. 
(aus konsolidierter Datei)]]&lt;&gt;"",BTT[[#This Row],[Lfd Nr. 
(aus konsolidierter Datei)]],VLOOKUP(aktives_Teilprojekt,Teilprojekte[[Teilprojekte]:[Kürzel]],2,FALSE)&amp;ROW(BTT[[#This Row],[Lfd Nr.
(automatisch)]])-2),"")</f>
        <v>FI2375</v>
      </c>
      <c r="B2405" s="15"/>
      <c r="C2405" s="15"/>
      <c r="E2405" s="10" t="str">
        <f>IFERROR(IF(NOT(BTT[[#This Row],[Manuelle Änderung des Verantwortliches TP
(Auswahl - bei Bedarf)]]=""),BTT[[#This Row],[Manuelle Änderung des Verantwortliches TP
(Auswahl - bei Bedarf)]],VLOOKUP(BTT[[#This Row],[Hauptprozess
(Pflichtauswahl)]],Hauptprozesse[],3,FALSE)),"")</f>
        <v>FI</v>
      </c>
      <c r="F2405" t="s">
        <v>3</v>
      </c>
      <c r="G2405" t="s">
        <v>9717</v>
      </c>
      <c r="H2405" s="10" t="s">
        <v>576</v>
      </c>
      <c r="I2405" t="s">
        <v>1851</v>
      </c>
      <c r="J2405" s="10" t="str">
        <f>IFERROR(VLOOKUP(BTT[[#This Row],[Verwendete Transaktion (Pflichtauswahl)]],Transaktionen[[Transaktionen]:[Langtext]],2,FALSE),"")</f>
        <v>Anlegen Debitor (Buchhaltung)</v>
      </c>
      <c r="V2405" s="10" t="str">
        <f>IFERROR(VLOOKUP(BTT[[#This Row],[Verwendetes Formular
(Auswahl falls relevant)]],Formulare[[Formularbezeichnung]:[Formularname (technisch)]],2,FALSE),"")</f>
        <v/>
      </c>
      <c r="Y2405" s="4"/>
      <c r="AK2405" s="10" t="str">
        <f>IF(BTT[[#This Row],[Subprozess
(optionale Auswahl)]]="","okay",IF(VLOOKUP(BTT[[#This Row],[Subprozess
(optionale Auswahl)]],BPML[[Subprozess]:[Zugeordneter Hauptprozess]],3,FALSE)=BTT[[#This Row],[Hauptprozess
(Pflichtauswahl)]],"okay","falscher Subprozess"))</f>
        <v>okay</v>
      </c>
      <c r="AL2405" t="str">
        <f>IF(aktives_Teilprojekt="Master","",IF(BTT[[#This Row],[Verantwortliches TP
(automatisch)]]=VLOOKUP(aktives_Teilprojekt,Teilprojekte[[Teilprojekte]:[Kürzel]],2,FALSE),"okay","Hauptprozess anderes TP"))</f>
        <v>okay</v>
      </c>
      <c r="AM2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5" s="10" t="str">
        <f>IFERROR(IF(BTT[[#This Row],[SAP-Modul
(Pflichtauswahl)]]&lt;&gt;VLOOKUP(BTT[[#This Row],[Verwendete Transaktion (Pflichtauswahl)]],Transaktionen[[Transaktionen]:[Modul]],3,FALSE),"Modul anders","okay"),"")</f>
        <v>Modul anders</v>
      </c>
      <c r="AP2405" s="10" t="str">
        <f>IFERROR(IF(COUNTIFS(BTT[Verwendete Transaktion (Pflichtauswahl)],BTT[[#This Row],[Verwendete Transaktion (Pflichtauswahl)]],BTT[SAP-Modul
(Pflichtauswahl)],"&lt;&gt;"&amp;BTT[[#This Row],[SAP-Modul
(Pflichtauswahl)]])&gt;0,"Modul anders","okay"),"")</f>
        <v>Modul anders</v>
      </c>
      <c r="AQ2405" s="10" t="str">
        <f>IFERROR(IF(COUNTIFS(BTT[Verwendete Transaktion (Pflichtauswahl)],BTT[[#This Row],[Verwendete Transaktion (Pflichtauswahl)]],BTT[Verantwortliches TP
(automatisch)],"&lt;&gt;"&amp;BTT[[#This Row],[Verantwortliches TP
(automatisch)]])&gt;0,"Transaktion mehrfach","okay"),"")</f>
        <v>okay</v>
      </c>
      <c r="AR2405" s="10" t="str">
        <f>IFERROR(IF(COUNTIFS(BTT[Verwendete Transaktion (Pflichtauswahl)],BTT[[#This Row],[Verwendete Transaktion (Pflichtauswahl)]],BTT[Verantwortliches TP
(automatisch)],"&lt;&gt;"&amp;VLOOKUP(aktives_Teilprojekt,Teilprojekte[[Teilprojekte]:[Kürzel]],2,FALSE))&gt;0,"Transaktion mehrfach","okay"),"")</f>
        <v>okay</v>
      </c>
      <c r="AS2405" s="10" t="s">
        <v>13132</v>
      </c>
      <c r="AT2405" s="10"/>
    </row>
    <row r="2406" spans="1:46" x14ac:dyDescent="0.25">
      <c r="A2406" s="14" t="str">
        <f>IFERROR(IF(BTT[[#This Row],[Lfd Nr. 
(aus konsolidierter Datei)]]&lt;&gt;"",BTT[[#This Row],[Lfd Nr. 
(aus konsolidierter Datei)]],VLOOKUP(aktives_Teilprojekt,Teilprojekte[[Teilprojekte]:[Kürzel]],2,FALSE)&amp;ROW(BTT[[#This Row],[Lfd Nr.
(automatisch)]])-2),"")</f>
        <v>FI2376</v>
      </c>
      <c r="B2406" s="15"/>
      <c r="C2406" s="15"/>
      <c r="E2406" s="10" t="str">
        <f>IFERROR(IF(NOT(BTT[[#This Row],[Manuelle Änderung des Verantwortliches TP
(Auswahl - bei Bedarf)]]=""),BTT[[#This Row],[Manuelle Änderung des Verantwortliches TP
(Auswahl - bei Bedarf)]],VLOOKUP(BTT[[#This Row],[Hauptprozess
(Pflichtauswahl)]],Hauptprozesse[],3,FALSE)),"")</f>
        <v>FI</v>
      </c>
      <c r="F2406" t="s">
        <v>3</v>
      </c>
      <c r="G2406" t="s">
        <v>9717</v>
      </c>
      <c r="H2406" s="10" t="s">
        <v>576</v>
      </c>
      <c r="I2406" t="s">
        <v>1853</v>
      </c>
      <c r="J2406" s="10" t="str">
        <f>IFERROR(VLOOKUP(BTT[[#This Row],[Verwendete Transaktion (Pflichtauswahl)]],Transaktionen[[Transaktionen]:[Langtext]],2,FALSE),"")</f>
        <v>Ändern Debitor (Buchhaltung)</v>
      </c>
      <c r="V2406" s="10" t="str">
        <f>IFERROR(VLOOKUP(BTT[[#This Row],[Verwendetes Formular
(Auswahl falls relevant)]],Formulare[[Formularbezeichnung]:[Formularname (technisch)]],2,FALSE),"")</f>
        <v/>
      </c>
      <c r="Y2406" s="4"/>
      <c r="AK2406" s="10" t="str">
        <f>IF(BTT[[#This Row],[Subprozess
(optionale Auswahl)]]="","okay",IF(VLOOKUP(BTT[[#This Row],[Subprozess
(optionale Auswahl)]],BPML[[Subprozess]:[Zugeordneter Hauptprozess]],3,FALSE)=BTT[[#This Row],[Hauptprozess
(Pflichtauswahl)]],"okay","falscher Subprozess"))</f>
        <v>okay</v>
      </c>
      <c r="AL2406" t="str">
        <f>IF(aktives_Teilprojekt="Master","",IF(BTT[[#This Row],[Verantwortliches TP
(automatisch)]]=VLOOKUP(aktives_Teilprojekt,Teilprojekte[[Teilprojekte]:[Kürzel]],2,FALSE),"okay","Hauptprozess anderes TP"))</f>
        <v>okay</v>
      </c>
      <c r="AM2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6" s="10" t="str">
        <f>IFERROR(IF(BTT[[#This Row],[SAP-Modul
(Pflichtauswahl)]]&lt;&gt;VLOOKUP(BTT[[#This Row],[Verwendete Transaktion (Pflichtauswahl)]],Transaktionen[[Transaktionen]:[Modul]],3,FALSE),"Modul anders","okay"),"")</f>
        <v>Modul anders</v>
      </c>
      <c r="AP2406" s="10" t="str">
        <f>IFERROR(IF(COUNTIFS(BTT[Verwendete Transaktion (Pflichtauswahl)],BTT[[#This Row],[Verwendete Transaktion (Pflichtauswahl)]],BTT[SAP-Modul
(Pflichtauswahl)],"&lt;&gt;"&amp;BTT[[#This Row],[SAP-Modul
(Pflichtauswahl)]])&gt;0,"Modul anders","okay"),"")</f>
        <v>Modul anders</v>
      </c>
      <c r="AQ2406" s="10" t="str">
        <f>IFERROR(IF(COUNTIFS(BTT[Verwendete Transaktion (Pflichtauswahl)],BTT[[#This Row],[Verwendete Transaktion (Pflichtauswahl)]],BTT[Verantwortliches TP
(automatisch)],"&lt;&gt;"&amp;BTT[[#This Row],[Verantwortliches TP
(automatisch)]])&gt;0,"Transaktion mehrfach","okay"),"")</f>
        <v>okay</v>
      </c>
      <c r="AR2406" s="10" t="str">
        <f>IFERROR(IF(COUNTIFS(BTT[Verwendete Transaktion (Pflichtauswahl)],BTT[[#This Row],[Verwendete Transaktion (Pflichtauswahl)]],BTT[Verantwortliches TP
(automatisch)],"&lt;&gt;"&amp;VLOOKUP(aktives_Teilprojekt,Teilprojekte[[Teilprojekte]:[Kürzel]],2,FALSE))&gt;0,"Transaktion mehrfach","okay"),"")</f>
        <v>okay</v>
      </c>
      <c r="AS2406" s="10" t="s">
        <v>13133</v>
      </c>
      <c r="AT2406" s="10"/>
    </row>
    <row r="2407" spans="1:46" x14ac:dyDescent="0.25">
      <c r="A2407" s="14" t="str">
        <f>IFERROR(IF(BTT[[#This Row],[Lfd Nr. 
(aus konsolidierter Datei)]]&lt;&gt;"",BTT[[#This Row],[Lfd Nr. 
(aus konsolidierter Datei)]],VLOOKUP(aktives_Teilprojekt,Teilprojekte[[Teilprojekte]:[Kürzel]],2,FALSE)&amp;ROW(BTT[[#This Row],[Lfd Nr.
(automatisch)]])-2),"")</f>
        <v>FI2377</v>
      </c>
      <c r="B2407" s="15"/>
      <c r="C2407" s="15"/>
      <c r="E2407" s="10" t="str">
        <f>IFERROR(IF(NOT(BTT[[#This Row],[Manuelle Änderung des Verantwortliches TP
(Auswahl - bei Bedarf)]]=""),BTT[[#This Row],[Manuelle Änderung des Verantwortliches TP
(Auswahl - bei Bedarf)]],VLOOKUP(BTT[[#This Row],[Hauptprozess
(Pflichtauswahl)]],Hauptprozesse[],3,FALSE)),"")</f>
        <v>FI</v>
      </c>
      <c r="F2407" t="s">
        <v>3</v>
      </c>
      <c r="G2407" t="s">
        <v>9717</v>
      </c>
      <c r="H2407" s="10" t="s">
        <v>576</v>
      </c>
      <c r="I2407" t="s">
        <v>1855</v>
      </c>
      <c r="J2407" s="10" t="str">
        <f>IFERROR(VLOOKUP(BTT[[#This Row],[Verwendete Transaktion (Pflichtauswahl)]],Transaktionen[[Transaktionen]:[Langtext]],2,FALSE),"")</f>
        <v>Anzeigen Debitor (Buchhaltung)</v>
      </c>
      <c r="V2407" s="10" t="str">
        <f>IFERROR(VLOOKUP(BTT[[#This Row],[Verwendetes Formular
(Auswahl falls relevant)]],Formulare[[Formularbezeichnung]:[Formularname (technisch)]],2,FALSE),"")</f>
        <v/>
      </c>
      <c r="Y2407" s="4"/>
      <c r="AK2407" s="10" t="str">
        <f>IF(BTT[[#This Row],[Subprozess
(optionale Auswahl)]]="","okay",IF(VLOOKUP(BTT[[#This Row],[Subprozess
(optionale Auswahl)]],BPML[[Subprozess]:[Zugeordneter Hauptprozess]],3,FALSE)=BTT[[#This Row],[Hauptprozess
(Pflichtauswahl)]],"okay","falscher Subprozess"))</f>
        <v>okay</v>
      </c>
      <c r="AL2407" t="str">
        <f>IF(aktives_Teilprojekt="Master","",IF(BTT[[#This Row],[Verantwortliches TP
(automatisch)]]=VLOOKUP(aktives_Teilprojekt,Teilprojekte[[Teilprojekte]:[Kürzel]],2,FALSE),"okay","Hauptprozess anderes TP"))</f>
        <v>okay</v>
      </c>
      <c r="AM2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7" s="10" t="str">
        <f>IFERROR(IF(BTT[[#This Row],[SAP-Modul
(Pflichtauswahl)]]&lt;&gt;VLOOKUP(BTT[[#This Row],[Verwendete Transaktion (Pflichtauswahl)]],Transaktionen[[Transaktionen]:[Modul]],3,FALSE),"Modul anders","okay"),"")</f>
        <v>Modul anders</v>
      </c>
      <c r="AP2407" s="10" t="str">
        <f>IFERROR(IF(COUNTIFS(BTT[Verwendete Transaktion (Pflichtauswahl)],BTT[[#This Row],[Verwendete Transaktion (Pflichtauswahl)]],BTT[SAP-Modul
(Pflichtauswahl)],"&lt;&gt;"&amp;BTT[[#This Row],[SAP-Modul
(Pflichtauswahl)]])&gt;0,"Modul anders","okay"),"")</f>
        <v>Modul anders</v>
      </c>
      <c r="AQ2407" s="10" t="str">
        <f>IFERROR(IF(COUNTIFS(BTT[Verwendete Transaktion (Pflichtauswahl)],BTT[[#This Row],[Verwendete Transaktion (Pflichtauswahl)]],BTT[Verantwortliches TP
(automatisch)],"&lt;&gt;"&amp;BTT[[#This Row],[Verantwortliches TP
(automatisch)]])&gt;0,"Transaktion mehrfach","okay"),"")</f>
        <v>okay</v>
      </c>
      <c r="AR2407" s="10" t="str">
        <f>IFERROR(IF(COUNTIFS(BTT[Verwendete Transaktion (Pflichtauswahl)],BTT[[#This Row],[Verwendete Transaktion (Pflichtauswahl)]],BTT[Verantwortliches TP
(automatisch)],"&lt;&gt;"&amp;VLOOKUP(aktives_Teilprojekt,Teilprojekte[[Teilprojekte]:[Kürzel]],2,FALSE))&gt;0,"Transaktion mehrfach","okay"),"")</f>
        <v>okay</v>
      </c>
      <c r="AS2407" s="10" t="s">
        <v>13134</v>
      </c>
      <c r="AT2407" s="10"/>
    </row>
    <row r="2408" spans="1:46" x14ac:dyDescent="0.25">
      <c r="A2408" s="14" t="str">
        <f>IFERROR(IF(BTT[[#This Row],[Lfd Nr. 
(aus konsolidierter Datei)]]&lt;&gt;"",BTT[[#This Row],[Lfd Nr. 
(aus konsolidierter Datei)]],VLOOKUP(aktives_Teilprojekt,Teilprojekte[[Teilprojekte]:[Kürzel]],2,FALSE)&amp;ROW(BTT[[#This Row],[Lfd Nr.
(automatisch)]])-2),"")</f>
        <v>FI2378</v>
      </c>
      <c r="B2408" s="15"/>
      <c r="C2408" s="15"/>
      <c r="E2408" s="10" t="str">
        <f>IFERROR(IF(NOT(BTT[[#This Row],[Manuelle Änderung des Verantwortliches TP
(Auswahl - bei Bedarf)]]=""),BTT[[#This Row],[Manuelle Änderung des Verantwortliches TP
(Auswahl - bei Bedarf)]],VLOOKUP(BTT[[#This Row],[Hauptprozess
(Pflichtauswahl)]],Hauptprozesse[],3,FALSE)),"")</f>
        <v>FI</v>
      </c>
      <c r="F2408" t="s">
        <v>3</v>
      </c>
      <c r="G2408" t="s">
        <v>9717</v>
      </c>
      <c r="H2408" s="10" t="s">
        <v>576</v>
      </c>
      <c r="I2408" t="s">
        <v>1857</v>
      </c>
      <c r="J2408" s="10" t="str">
        <f>IFERROR(VLOOKUP(BTT[[#This Row],[Verwendete Transaktion (Pflichtauswahl)]],Transaktionen[[Transaktionen]:[Langtext]],2,FALSE),"")</f>
        <v>Debitoränderungen (Buchhaltung)</v>
      </c>
      <c r="V2408" s="10" t="str">
        <f>IFERROR(VLOOKUP(BTT[[#This Row],[Verwendetes Formular
(Auswahl falls relevant)]],Formulare[[Formularbezeichnung]:[Formularname (technisch)]],2,FALSE),"")</f>
        <v/>
      </c>
      <c r="Y2408" s="4"/>
      <c r="AK2408" s="10" t="str">
        <f>IF(BTT[[#This Row],[Subprozess
(optionale Auswahl)]]="","okay",IF(VLOOKUP(BTT[[#This Row],[Subprozess
(optionale Auswahl)]],BPML[[Subprozess]:[Zugeordneter Hauptprozess]],3,FALSE)=BTT[[#This Row],[Hauptprozess
(Pflichtauswahl)]],"okay","falscher Subprozess"))</f>
        <v>okay</v>
      </c>
      <c r="AL2408" t="str">
        <f>IF(aktives_Teilprojekt="Master","",IF(BTT[[#This Row],[Verantwortliches TP
(automatisch)]]=VLOOKUP(aktives_Teilprojekt,Teilprojekte[[Teilprojekte]:[Kürzel]],2,FALSE),"okay","Hauptprozess anderes TP"))</f>
        <v>okay</v>
      </c>
      <c r="AM2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8" s="10" t="str">
        <f>IFERROR(IF(BTT[[#This Row],[SAP-Modul
(Pflichtauswahl)]]&lt;&gt;VLOOKUP(BTT[[#This Row],[Verwendete Transaktion (Pflichtauswahl)]],Transaktionen[[Transaktionen]:[Modul]],3,FALSE),"Modul anders","okay"),"")</f>
        <v>Modul anders</v>
      </c>
      <c r="AP2408" s="10" t="str">
        <f>IFERROR(IF(COUNTIFS(BTT[Verwendete Transaktion (Pflichtauswahl)],BTT[[#This Row],[Verwendete Transaktion (Pflichtauswahl)]],BTT[SAP-Modul
(Pflichtauswahl)],"&lt;&gt;"&amp;BTT[[#This Row],[SAP-Modul
(Pflichtauswahl)]])&gt;0,"Modul anders","okay"),"")</f>
        <v>Modul anders</v>
      </c>
      <c r="AQ2408" s="10" t="str">
        <f>IFERROR(IF(COUNTIFS(BTT[Verwendete Transaktion (Pflichtauswahl)],BTT[[#This Row],[Verwendete Transaktion (Pflichtauswahl)]],BTT[Verantwortliches TP
(automatisch)],"&lt;&gt;"&amp;BTT[[#This Row],[Verantwortliches TP
(automatisch)]])&gt;0,"Transaktion mehrfach","okay"),"")</f>
        <v>okay</v>
      </c>
      <c r="AR2408" s="10" t="str">
        <f>IFERROR(IF(COUNTIFS(BTT[Verwendete Transaktion (Pflichtauswahl)],BTT[[#This Row],[Verwendete Transaktion (Pflichtauswahl)]],BTT[Verantwortliches TP
(automatisch)],"&lt;&gt;"&amp;VLOOKUP(aktives_Teilprojekt,Teilprojekte[[Teilprojekte]:[Kürzel]],2,FALSE))&gt;0,"Transaktion mehrfach","okay"),"")</f>
        <v>okay</v>
      </c>
      <c r="AS2408" s="10" t="s">
        <v>13135</v>
      </c>
      <c r="AT2408" s="10"/>
    </row>
    <row r="2409" spans="1:46" x14ac:dyDescent="0.25">
      <c r="A2409" s="14" t="str">
        <f>IFERROR(IF(BTT[[#This Row],[Lfd Nr. 
(aus konsolidierter Datei)]]&lt;&gt;"",BTT[[#This Row],[Lfd Nr. 
(aus konsolidierter Datei)]],VLOOKUP(aktives_Teilprojekt,Teilprojekte[[Teilprojekte]:[Kürzel]],2,FALSE)&amp;ROW(BTT[[#This Row],[Lfd Nr.
(automatisch)]])-2),"")</f>
        <v>FI2379</v>
      </c>
      <c r="B2409" s="15"/>
      <c r="C2409" s="15"/>
      <c r="E2409" s="10" t="str">
        <f>IFERROR(IF(NOT(BTT[[#This Row],[Manuelle Änderung des Verantwortliches TP
(Auswahl - bei Bedarf)]]=""),BTT[[#This Row],[Manuelle Änderung des Verantwortliches TP
(Auswahl - bei Bedarf)]],VLOOKUP(BTT[[#This Row],[Hauptprozess
(Pflichtauswahl)]],Hauptprozesse[],3,FALSE)),"")</f>
        <v>FI</v>
      </c>
      <c r="F2409" t="s">
        <v>3</v>
      </c>
      <c r="G2409" t="s">
        <v>9717</v>
      </c>
      <c r="H2409" s="10" t="s">
        <v>576</v>
      </c>
      <c r="I2409" t="s">
        <v>1859</v>
      </c>
      <c r="J2409" s="10" t="str">
        <f>IFERROR(VLOOKUP(BTT[[#This Row],[Verwendete Transaktion (Pflichtauswahl)]],Transaktionen[[Transaktionen]:[Langtext]],2,FALSE),"")</f>
        <v>Sperren Debitor (Buchhaltung)</v>
      </c>
      <c r="V2409" s="10" t="str">
        <f>IFERROR(VLOOKUP(BTT[[#This Row],[Verwendetes Formular
(Auswahl falls relevant)]],Formulare[[Formularbezeichnung]:[Formularname (technisch)]],2,FALSE),"")</f>
        <v/>
      </c>
      <c r="Y2409" s="4"/>
      <c r="AK2409" s="10" t="str">
        <f>IF(BTT[[#This Row],[Subprozess
(optionale Auswahl)]]="","okay",IF(VLOOKUP(BTT[[#This Row],[Subprozess
(optionale Auswahl)]],BPML[[Subprozess]:[Zugeordneter Hauptprozess]],3,FALSE)=BTT[[#This Row],[Hauptprozess
(Pflichtauswahl)]],"okay","falscher Subprozess"))</f>
        <v>okay</v>
      </c>
      <c r="AL2409" t="str">
        <f>IF(aktives_Teilprojekt="Master","",IF(BTT[[#This Row],[Verantwortliches TP
(automatisch)]]=VLOOKUP(aktives_Teilprojekt,Teilprojekte[[Teilprojekte]:[Kürzel]],2,FALSE),"okay","Hauptprozess anderes TP"))</f>
        <v>okay</v>
      </c>
      <c r="AM2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9" s="10" t="str">
        <f>IFERROR(IF(BTT[[#This Row],[SAP-Modul
(Pflichtauswahl)]]&lt;&gt;VLOOKUP(BTT[[#This Row],[Verwendete Transaktion (Pflichtauswahl)]],Transaktionen[[Transaktionen]:[Modul]],3,FALSE),"Modul anders","okay"),"")</f>
        <v>Modul anders</v>
      </c>
      <c r="AP2409" s="10" t="str">
        <f>IFERROR(IF(COUNTIFS(BTT[Verwendete Transaktion (Pflichtauswahl)],BTT[[#This Row],[Verwendete Transaktion (Pflichtauswahl)]],BTT[SAP-Modul
(Pflichtauswahl)],"&lt;&gt;"&amp;BTT[[#This Row],[SAP-Modul
(Pflichtauswahl)]])&gt;0,"Modul anders","okay"),"")</f>
        <v>Modul anders</v>
      </c>
      <c r="AQ2409" s="10" t="str">
        <f>IFERROR(IF(COUNTIFS(BTT[Verwendete Transaktion (Pflichtauswahl)],BTT[[#This Row],[Verwendete Transaktion (Pflichtauswahl)]],BTT[Verantwortliches TP
(automatisch)],"&lt;&gt;"&amp;BTT[[#This Row],[Verantwortliches TP
(automatisch)]])&gt;0,"Transaktion mehrfach","okay"),"")</f>
        <v>okay</v>
      </c>
      <c r="AR2409" s="10" t="str">
        <f>IFERROR(IF(COUNTIFS(BTT[Verwendete Transaktion (Pflichtauswahl)],BTT[[#This Row],[Verwendete Transaktion (Pflichtauswahl)]],BTT[Verantwortliches TP
(automatisch)],"&lt;&gt;"&amp;VLOOKUP(aktives_Teilprojekt,Teilprojekte[[Teilprojekte]:[Kürzel]],2,FALSE))&gt;0,"Transaktion mehrfach","okay"),"")</f>
        <v>okay</v>
      </c>
      <c r="AS2409" s="10" t="s">
        <v>13136</v>
      </c>
      <c r="AT2409" s="10"/>
    </row>
    <row r="2410" spans="1:46" x14ac:dyDescent="0.25">
      <c r="A2410" s="14" t="str">
        <f>IFERROR(IF(BTT[[#This Row],[Lfd Nr. 
(aus konsolidierter Datei)]]&lt;&gt;"",BTT[[#This Row],[Lfd Nr. 
(aus konsolidierter Datei)]],VLOOKUP(aktives_Teilprojekt,Teilprojekte[[Teilprojekte]:[Kürzel]],2,FALSE)&amp;ROW(BTT[[#This Row],[Lfd Nr.
(automatisch)]])-2),"")</f>
        <v>FI2380</v>
      </c>
      <c r="B2410" s="15"/>
      <c r="C2410" s="15"/>
      <c r="E2410" s="10" t="str">
        <f>IFERROR(IF(NOT(BTT[[#This Row],[Manuelle Änderung des Verantwortliches TP
(Auswahl - bei Bedarf)]]=""),BTT[[#This Row],[Manuelle Änderung des Verantwortliches TP
(Auswahl - bei Bedarf)]],VLOOKUP(BTT[[#This Row],[Hauptprozess
(Pflichtauswahl)]],Hauptprozesse[],3,FALSE)),"")</f>
        <v>FI</v>
      </c>
      <c r="F2410" t="s">
        <v>3</v>
      </c>
      <c r="G2410" t="s">
        <v>9717</v>
      </c>
      <c r="H2410" s="10" t="s">
        <v>576</v>
      </c>
      <c r="I2410" t="s">
        <v>1861</v>
      </c>
      <c r="J2410" s="10" t="str">
        <f>IFERROR(VLOOKUP(BTT[[#This Row],[Verwendete Transaktion (Pflichtauswahl)]],Transaktionen[[Transaktionen]:[Langtext]],2,FALSE),"")</f>
        <v>Löschvormerk. Debitor (Buchhaltung)</v>
      </c>
      <c r="V2410" s="10" t="str">
        <f>IFERROR(VLOOKUP(BTT[[#This Row],[Verwendetes Formular
(Auswahl falls relevant)]],Formulare[[Formularbezeichnung]:[Formularname (technisch)]],2,FALSE),"")</f>
        <v/>
      </c>
      <c r="Y2410" s="4"/>
      <c r="AK2410" s="10" t="str">
        <f>IF(BTT[[#This Row],[Subprozess
(optionale Auswahl)]]="","okay",IF(VLOOKUP(BTT[[#This Row],[Subprozess
(optionale Auswahl)]],BPML[[Subprozess]:[Zugeordneter Hauptprozess]],3,FALSE)=BTT[[#This Row],[Hauptprozess
(Pflichtauswahl)]],"okay","falscher Subprozess"))</f>
        <v>okay</v>
      </c>
      <c r="AL2410" t="str">
        <f>IF(aktives_Teilprojekt="Master","",IF(BTT[[#This Row],[Verantwortliches TP
(automatisch)]]=VLOOKUP(aktives_Teilprojekt,Teilprojekte[[Teilprojekte]:[Kürzel]],2,FALSE),"okay","Hauptprozess anderes TP"))</f>
        <v>okay</v>
      </c>
      <c r="AM2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0" s="10" t="str">
        <f>IFERROR(IF(BTT[[#This Row],[SAP-Modul
(Pflichtauswahl)]]&lt;&gt;VLOOKUP(BTT[[#This Row],[Verwendete Transaktion (Pflichtauswahl)]],Transaktionen[[Transaktionen]:[Modul]],3,FALSE),"Modul anders","okay"),"")</f>
        <v>Modul anders</v>
      </c>
      <c r="AP2410" s="10" t="str">
        <f>IFERROR(IF(COUNTIFS(BTT[Verwendete Transaktion (Pflichtauswahl)],BTT[[#This Row],[Verwendete Transaktion (Pflichtauswahl)]],BTT[SAP-Modul
(Pflichtauswahl)],"&lt;&gt;"&amp;BTT[[#This Row],[SAP-Modul
(Pflichtauswahl)]])&gt;0,"Modul anders","okay"),"")</f>
        <v>Modul anders</v>
      </c>
      <c r="AQ2410" s="10" t="str">
        <f>IFERROR(IF(COUNTIFS(BTT[Verwendete Transaktion (Pflichtauswahl)],BTT[[#This Row],[Verwendete Transaktion (Pflichtauswahl)]],BTT[Verantwortliches TP
(automatisch)],"&lt;&gt;"&amp;BTT[[#This Row],[Verantwortliches TP
(automatisch)]])&gt;0,"Transaktion mehrfach","okay"),"")</f>
        <v>okay</v>
      </c>
      <c r="AR2410" s="10" t="str">
        <f>IFERROR(IF(COUNTIFS(BTT[Verwendete Transaktion (Pflichtauswahl)],BTT[[#This Row],[Verwendete Transaktion (Pflichtauswahl)]],BTT[Verantwortliches TP
(automatisch)],"&lt;&gt;"&amp;VLOOKUP(aktives_Teilprojekt,Teilprojekte[[Teilprojekte]:[Kürzel]],2,FALSE))&gt;0,"Transaktion mehrfach","okay"),"")</f>
        <v>okay</v>
      </c>
      <c r="AS2410" s="10" t="s">
        <v>13137</v>
      </c>
      <c r="AT2410" s="10"/>
    </row>
    <row r="2411" spans="1:46" x14ac:dyDescent="0.25">
      <c r="A2411" s="14" t="str">
        <f>IFERROR(IF(BTT[[#This Row],[Lfd Nr. 
(aus konsolidierter Datei)]]&lt;&gt;"",BTT[[#This Row],[Lfd Nr. 
(aus konsolidierter Datei)]],VLOOKUP(aktives_Teilprojekt,Teilprojekte[[Teilprojekte]:[Kürzel]],2,FALSE)&amp;ROW(BTT[[#This Row],[Lfd Nr.
(automatisch)]])-2),"")</f>
        <v>FI2381</v>
      </c>
      <c r="B2411" s="15"/>
      <c r="C2411" s="15"/>
      <c r="E2411" s="10" t="str">
        <f>IFERROR(IF(NOT(BTT[[#This Row],[Manuelle Änderung des Verantwortliches TP
(Auswahl - bei Bedarf)]]=""),BTT[[#This Row],[Manuelle Änderung des Verantwortliches TP
(Auswahl - bei Bedarf)]],VLOOKUP(BTT[[#This Row],[Hauptprozess
(Pflichtauswahl)]],Hauptprozesse[],3,FALSE)),"")</f>
        <v>FI</v>
      </c>
      <c r="F2411" t="s">
        <v>3</v>
      </c>
      <c r="G2411" t="s">
        <v>9717</v>
      </c>
      <c r="H2411" s="10" t="s">
        <v>576</v>
      </c>
      <c r="I2411" t="s">
        <v>1863</v>
      </c>
      <c r="J2411" s="10" t="str">
        <f>IFERROR(VLOOKUP(BTT[[#This Row],[Verwendete Transaktion (Pflichtauswahl)]],Transaktionen[[Transaktionen]:[Langtext]],2,FALSE),"")</f>
        <v>Saldenanzeige Debitoren</v>
      </c>
      <c r="V2411" s="10" t="str">
        <f>IFERROR(VLOOKUP(BTT[[#This Row],[Verwendetes Formular
(Auswahl falls relevant)]],Formulare[[Formularbezeichnung]:[Formularname (technisch)]],2,FALSE),"")</f>
        <v/>
      </c>
      <c r="Y2411" s="4"/>
      <c r="AK2411" s="10" t="str">
        <f>IF(BTT[[#This Row],[Subprozess
(optionale Auswahl)]]="","okay",IF(VLOOKUP(BTT[[#This Row],[Subprozess
(optionale Auswahl)]],BPML[[Subprozess]:[Zugeordneter Hauptprozess]],3,FALSE)=BTT[[#This Row],[Hauptprozess
(Pflichtauswahl)]],"okay","falscher Subprozess"))</f>
        <v>okay</v>
      </c>
      <c r="AL2411" t="str">
        <f>IF(aktives_Teilprojekt="Master","",IF(BTT[[#This Row],[Verantwortliches TP
(automatisch)]]=VLOOKUP(aktives_Teilprojekt,Teilprojekte[[Teilprojekte]:[Kürzel]],2,FALSE),"okay","Hauptprozess anderes TP"))</f>
        <v>okay</v>
      </c>
      <c r="AM2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1" s="10" t="str">
        <f>IFERROR(IF(BTT[[#This Row],[SAP-Modul
(Pflichtauswahl)]]&lt;&gt;VLOOKUP(BTT[[#This Row],[Verwendete Transaktion (Pflichtauswahl)]],Transaktionen[[Transaktionen]:[Modul]],3,FALSE),"Modul anders","okay"),"")</f>
        <v>Modul anders</v>
      </c>
      <c r="AP2411" s="10" t="str">
        <f>IFERROR(IF(COUNTIFS(BTT[Verwendete Transaktion (Pflichtauswahl)],BTT[[#This Row],[Verwendete Transaktion (Pflichtauswahl)]],BTT[SAP-Modul
(Pflichtauswahl)],"&lt;&gt;"&amp;BTT[[#This Row],[SAP-Modul
(Pflichtauswahl)]])&gt;0,"Modul anders","okay"),"")</f>
        <v>Modul anders</v>
      </c>
      <c r="AQ2411" s="10" t="str">
        <f>IFERROR(IF(COUNTIFS(BTT[Verwendete Transaktion (Pflichtauswahl)],BTT[[#This Row],[Verwendete Transaktion (Pflichtauswahl)]],BTT[Verantwortliches TP
(automatisch)],"&lt;&gt;"&amp;BTT[[#This Row],[Verantwortliches TP
(automatisch)]])&gt;0,"Transaktion mehrfach","okay"),"")</f>
        <v>okay</v>
      </c>
      <c r="AR2411" s="10" t="str">
        <f>IFERROR(IF(COUNTIFS(BTT[Verwendete Transaktion (Pflichtauswahl)],BTT[[#This Row],[Verwendete Transaktion (Pflichtauswahl)]],BTT[Verantwortliches TP
(automatisch)],"&lt;&gt;"&amp;VLOOKUP(aktives_Teilprojekt,Teilprojekte[[Teilprojekte]:[Kürzel]],2,FALSE))&gt;0,"Transaktion mehrfach","okay"),"")</f>
        <v>okay</v>
      </c>
      <c r="AS2411" s="10" t="s">
        <v>13138</v>
      </c>
      <c r="AT2411" s="10"/>
    </row>
    <row r="2412" spans="1:46" x14ac:dyDescent="0.25">
      <c r="A2412" s="14" t="str">
        <f>IFERROR(IF(BTT[[#This Row],[Lfd Nr. 
(aus konsolidierter Datei)]]&lt;&gt;"",BTT[[#This Row],[Lfd Nr. 
(aus konsolidierter Datei)]],VLOOKUP(aktives_Teilprojekt,Teilprojekte[[Teilprojekte]:[Kürzel]],2,FALSE)&amp;ROW(BTT[[#This Row],[Lfd Nr.
(automatisch)]])-2),"")</f>
        <v>FI2382</v>
      </c>
      <c r="B2412" s="15"/>
      <c r="C2412" s="15"/>
      <c r="E2412" s="10" t="str">
        <f>IFERROR(IF(NOT(BTT[[#This Row],[Manuelle Änderung des Verantwortliches TP
(Auswahl - bei Bedarf)]]=""),BTT[[#This Row],[Manuelle Änderung des Verantwortliches TP
(Auswahl - bei Bedarf)]],VLOOKUP(BTT[[#This Row],[Hauptprozess
(Pflichtauswahl)]],Hauptprozesse[],3,FALSE)),"")</f>
        <v>FI</v>
      </c>
      <c r="F2412" t="s">
        <v>3</v>
      </c>
      <c r="G2412" t="s">
        <v>9717</v>
      </c>
      <c r="H2412" s="10" t="s">
        <v>576</v>
      </c>
      <c r="I2412" t="s">
        <v>4329</v>
      </c>
      <c r="J2412" s="10" t="str">
        <f>IFERROR(VLOOKUP(BTT[[#This Row],[Verwendete Transaktion (Pflichtauswahl)]],Transaktionen[[Transaktionen]:[Langtext]],2,FALSE),"")</f>
        <v>Debitoren-Salden in Hauswährung</v>
      </c>
      <c r="V2412" s="10" t="str">
        <f>IFERROR(VLOOKUP(BTT[[#This Row],[Verwendetes Formular
(Auswahl falls relevant)]],Formulare[[Formularbezeichnung]:[Formularname (technisch)]],2,FALSE),"")</f>
        <v/>
      </c>
      <c r="Y2412" s="4"/>
      <c r="AK2412" s="10" t="str">
        <f>IF(BTT[[#This Row],[Subprozess
(optionale Auswahl)]]="","okay",IF(VLOOKUP(BTT[[#This Row],[Subprozess
(optionale Auswahl)]],BPML[[Subprozess]:[Zugeordneter Hauptprozess]],3,FALSE)=BTT[[#This Row],[Hauptprozess
(Pflichtauswahl)]],"okay","falscher Subprozess"))</f>
        <v>okay</v>
      </c>
      <c r="AL2412" t="str">
        <f>IF(aktives_Teilprojekt="Master","",IF(BTT[[#This Row],[Verantwortliches TP
(automatisch)]]=VLOOKUP(aktives_Teilprojekt,Teilprojekte[[Teilprojekte]:[Kürzel]],2,FALSE),"okay","Hauptprozess anderes TP"))</f>
        <v>okay</v>
      </c>
      <c r="AM2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2" s="10" t="str">
        <f>IFERROR(IF(BTT[[#This Row],[SAP-Modul
(Pflichtauswahl)]]&lt;&gt;VLOOKUP(BTT[[#This Row],[Verwendete Transaktion (Pflichtauswahl)]],Transaktionen[[Transaktionen]:[Modul]],3,FALSE),"Modul anders","okay"),"")</f>
        <v>Modul anders</v>
      </c>
      <c r="AP2412" s="10" t="str">
        <f>IFERROR(IF(COUNTIFS(BTT[Verwendete Transaktion (Pflichtauswahl)],BTT[[#This Row],[Verwendete Transaktion (Pflichtauswahl)]],BTT[SAP-Modul
(Pflichtauswahl)],"&lt;&gt;"&amp;BTT[[#This Row],[SAP-Modul
(Pflichtauswahl)]])&gt;0,"Modul anders","okay"),"")</f>
        <v>Modul anders</v>
      </c>
      <c r="AQ2412" s="10" t="str">
        <f>IFERROR(IF(COUNTIFS(BTT[Verwendete Transaktion (Pflichtauswahl)],BTT[[#This Row],[Verwendete Transaktion (Pflichtauswahl)]],BTT[Verantwortliches TP
(automatisch)],"&lt;&gt;"&amp;BTT[[#This Row],[Verantwortliches TP
(automatisch)]])&gt;0,"Transaktion mehrfach","okay"),"")</f>
        <v>okay</v>
      </c>
      <c r="AR2412" s="10" t="str">
        <f>IFERROR(IF(COUNTIFS(BTT[Verwendete Transaktion (Pflichtauswahl)],BTT[[#This Row],[Verwendete Transaktion (Pflichtauswahl)]],BTT[Verantwortliches TP
(automatisch)],"&lt;&gt;"&amp;VLOOKUP(aktives_Teilprojekt,Teilprojekte[[Teilprojekte]:[Kürzel]],2,FALSE))&gt;0,"Transaktion mehrfach","okay"),"")</f>
        <v>okay</v>
      </c>
      <c r="AS2412" s="10" t="s">
        <v>13139</v>
      </c>
      <c r="AT2412" s="10"/>
    </row>
    <row r="2413" spans="1:46" x14ac:dyDescent="0.25">
      <c r="A2413" s="14" t="str">
        <f>IFERROR(IF(BTT[[#This Row],[Lfd Nr. 
(aus konsolidierter Datei)]]&lt;&gt;"",BTT[[#This Row],[Lfd Nr. 
(aus konsolidierter Datei)]],VLOOKUP(aktives_Teilprojekt,Teilprojekte[[Teilprojekte]:[Kürzel]],2,FALSE)&amp;ROW(BTT[[#This Row],[Lfd Nr.
(automatisch)]])-2),"")</f>
        <v>FI2383</v>
      </c>
      <c r="B2413" s="15"/>
      <c r="C2413" s="15"/>
      <c r="E2413" s="10" t="str">
        <f>IFERROR(IF(NOT(BTT[[#This Row],[Manuelle Änderung des Verantwortliches TP
(Auswahl - bei Bedarf)]]=""),BTT[[#This Row],[Manuelle Änderung des Verantwortliches TP
(Auswahl - bei Bedarf)]],VLOOKUP(BTT[[#This Row],[Hauptprozess
(Pflichtauswahl)]],Hauptprozesse[],3,FALSE)),"")</f>
        <v>FI</v>
      </c>
      <c r="F2413" t="s">
        <v>3</v>
      </c>
      <c r="G2413" t="s">
        <v>9717</v>
      </c>
      <c r="H2413" s="10" t="s">
        <v>576</v>
      </c>
      <c r="I2413" t="s">
        <v>4331</v>
      </c>
      <c r="J2413" s="10" t="str">
        <f>IFERROR(VLOOKUP(BTT[[#This Row],[Verwendete Transaktion (Pflichtauswahl)]],Transaktionen[[Transaktionen]:[Langtext]],2,FALSE),"")</f>
        <v>Debitoren Offene Posten Liste</v>
      </c>
      <c r="V2413" s="10" t="str">
        <f>IFERROR(VLOOKUP(BTT[[#This Row],[Verwendetes Formular
(Auswahl falls relevant)]],Formulare[[Formularbezeichnung]:[Formularname (technisch)]],2,FALSE),"")</f>
        <v/>
      </c>
      <c r="Y2413" s="4"/>
      <c r="AK2413" s="10" t="str">
        <f>IF(BTT[[#This Row],[Subprozess
(optionale Auswahl)]]="","okay",IF(VLOOKUP(BTT[[#This Row],[Subprozess
(optionale Auswahl)]],BPML[[Subprozess]:[Zugeordneter Hauptprozess]],3,FALSE)=BTT[[#This Row],[Hauptprozess
(Pflichtauswahl)]],"okay","falscher Subprozess"))</f>
        <v>okay</v>
      </c>
      <c r="AL2413" t="str">
        <f>IF(aktives_Teilprojekt="Master","",IF(BTT[[#This Row],[Verantwortliches TP
(automatisch)]]=VLOOKUP(aktives_Teilprojekt,Teilprojekte[[Teilprojekte]:[Kürzel]],2,FALSE),"okay","Hauptprozess anderes TP"))</f>
        <v>okay</v>
      </c>
      <c r="AM2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3" s="10" t="str">
        <f>IFERROR(IF(BTT[[#This Row],[SAP-Modul
(Pflichtauswahl)]]&lt;&gt;VLOOKUP(BTT[[#This Row],[Verwendete Transaktion (Pflichtauswahl)]],Transaktionen[[Transaktionen]:[Modul]],3,FALSE),"Modul anders","okay"),"")</f>
        <v>Modul anders</v>
      </c>
      <c r="AP2413" s="10" t="str">
        <f>IFERROR(IF(COUNTIFS(BTT[Verwendete Transaktion (Pflichtauswahl)],BTT[[#This Row],[Verwendete Transaktion (Pflichtauswahl)]],BTT[SAP-Modul
(Pflichtauswahl)],"&lt;&gt;"&amp;BTT[[#This Row],[SAP-Modul
(Pflichtauswahl)]])&gt;0,"Modul anders","okay"),"")</f>
        <v>Modul anders</v>
      </c>
      <c r="AQ2413" s="10" t="str">
        <f>IFERROR(IF(COUNTIFS(BTT[Verwendete Transaktion (Pflichtauswahl)],BTT[[#This Row],[Verwendete Transaktion (Pflichtauswahl)]],BTT[Verantwortliches TP
(automatisch)],"&lt;&gt;"&amp;BTT[[#This Row],[Verantwortliches TP
(automatisch)]])&gt;0,"Transaktion mehrfach","okay"),"")</f>
        <v>okay</v>
      </c>
      <c r="AR2413" s="10" t="str">
        <f>IFERROR(IF(COUNTIFS(BTT[Verwendete Transaktion (Pflichtauswahl)],BTT[[#This Row],[Verwendete Transaktion (Pflichtauswahl)]],BTT[Verantwortliches TP
(automatisch)],"&lt;&gt;"&amp;VLOOKUP(aktives_Teilprojekt,Teilprojekte[[Teilprojekte]:[Kürzel]],2,FALSE))&gt;0,"Transaktion mehrfach","okay"),"")</f>
        <v>okay</v>
      </c>
      <c r="AS2413" s="10" t="s">
        <v>13140</v>
      </c>
      <c r="AT2413" s="10"/>
    </row>
    <row r="2414" spans="1:46" x14ac:dyDescent="0.25">
      <c r="A2414" s="14" t="str">
        <f>IFERROR(IF(BTT[[#This Row],[Lfd Nr. 
(aus konsolidierter Datei)]]&lt;&gt;"",BTT[[#This Row],[Lfd Nr. 
(aus konsolidierter Datei)]],VLOOKUP(aktives_Teilprojekt,Teilprojekte[[Teilprojekte]:[Kürzel]],2,FALSE)&amp;ROW(BTT[[#This Row],[Lfd Nr.
(automatisch)]])-2),"")</f>
        <v>FI2384</v>
      </c>
      <c r="B2414" s="15"/>
      <c r="C2414" s="15"/>
      <c r="E2414" s="10" t="str">
        <f>IFERROR(IF(NOT(BTT[[#This Row],[Manuelle Änderung des Verantwortliches TP
(Auswahl - bei Bedarf)]]=""),BTT[[#This Row],[Manuelle Änderung des Verantwortliches TP
(Auswahl - bei Bedarf)]],VLOOKUP(BTT[[#This Row],[Hauptprozess
(Pflichtauswahl)]],Hauptprozesse[],3,FALSE)),"")</f>
        <v>FI</v>
      </c>
      <c r="F2414" t="s">
        <v>3</v>
      </c>
      <c r="G2414" t="s">
        <v>9717</v>
      </c>
      <c r="H2414" s="10" t="s">
        <v>576</v>
      </c>
      <c r="I2414" t="s">
        <v>4333</v>
      </c>
      <c r="J2414" s="10" t="str">
        <f>IFERROR(VLOOKUP(BTT[[#This Row],[Verwendete Transaktion (Pflichtauswahl)]],Transaktionen[[Transaktionen]:[Langtext]],2,FALSE),"")</f>
        <v>Debitoren Offene Posten Liste</v>
      </c>
      <c r="V2414" s="10" t="str">
        <f>IFERROR(VLOOKUP(BTT[[#This Row],[Verwendetes Formular
(Auswahl falls relevant)]],Formulare[[Formularbezeichnung]:[Formularname (technisch)]],2,FALSE),"")</f>
        <v/>
      </c>
      <c r="Y2414" s="4"/>
      <c r="AK2414" s="10" t="str">
        <f>IF(BTT[[#This Row],[Subprozess
(optionale Auswahl)]]="","okay",IF(VLOOKUP(BTT[[#This Row],[Subprozess
(optionale Auswahl)]],BPML[[Subprozess]:[Zugeordneter Hauptprozess]],3,FALSE)=BTT[[#This Row],[Hauptprozess
(Pflichtauswahl)]],"okay","falscher Subprozess"))</f>
        <v>okay</v>
      </c>
      <c r="AL2414" t="str">
        <f>IF(aktives_Teilprojekt="Master","",IF(BTT[[#This Row],[Verantwortliches TP
(automatisch)]]=VLOOKUP(aktives_Teilprojekt,Teilprojekte[[Teilprojekte]:[Kürzel]],2,FALSE),"okay","Hauptprozess anderes TP"))</f>
        <v>okay</v>
      </c>
      <c r="AM2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4" s="10" t="str">
        <f>IFERROR(IF(BTT[[#This Row],[SAP-Modul
(Pflichtauswahl)]]&lt;&gt;VLOOKUP(BTT[[#This Row],[Verwendete Transaktion (Pflichtauswahl)]],Transaktionen[[Transaktionen]:[Modul]],3,FALSE),"Modul anders","okay"),"")</f>
        <v>Modul anders</v>
      </c>
      <c r="AP2414" s="10" t="str">
        <f>IFERROR(IF(COUNTIFS(BTT[Verwendete Transaktion (Pflichtauswahl)],BTT[[#This Row],[Verwendete Transaktion (Pflichtauswahl)]],BTT[SAP-Modul
(Pflichtauswahl)],"&lt;&gt;"&amp;BTT[[#This Row],[SAP-Modul
(Pflichtauswahl)]])&gt;0,"Modul anders","okay"),"")</f>
        <v>Modul anders</v>
      </c>
      <c r="AQ2414" s="10" t="str">
        <f>IFERROR(IF(COUNTIFS(BTT[Verwendete Transaktion (Pflichtauswahl)],BTT[[#This Row],[Verwendete Transaktion (Pflichtauswahl)]],BTT[Verantwortliches TP
(automatisch)],"&lt;&gt;"&amp;BTT[[#This Row],[Verantwortliches TP
(automatisch)]])&gt;0,"Transaktion mehrfach","okay"),"")</f>
        <v>okay</v>
      </c>
      <c r="AR2414" s="10" t="str">
        <f>IFERROR(IF(COUNTIFS(BTT[Verwendete Transaktion (Pflichtauswahl)],BTT[[#This Row],[Verwendete Transaktion (Pflichtauswahl)]],BTT[Verantwortliches TP
(automatisch)],"&lt;&gt;"&amp;VLOOKUP(aktives_Teilprojekt,Teilprojekte[[Teilprojekte]:[Kürzel]],2,FALSE))&gt;0,"Transaktion mehrfach","okay"),"")</f>
        <v>okay</v>
      </c>
      <c r="AS2414" s="10" t="s">
        <v>13141</v>
      </c>
      <c r="AT2414" s="10"/>
    </row>
    <row r="2415" spans="1:46" x14ac:dyDescent="0.25">
      <c r="A2415" s="14" t="str">
        <f>IFERROR(IF(BTT[[#This Row],[Lfd Nr. 
(aus konsolidierter Datei)]]&lt;&gt;"",BTT[[#This Row],[Lfd Nr. 
(aus konsolidierter Datei)]],VLOOKUP(aktives_Teilprojekt,Teilprojekte[[Teilprojekte]:[Kürzel]],2,FALSE)&amp;ROW(BTT[[#This Row],[Lfd Nr.
(automatisch)]])-2),"")</f>
        <v>FI2385</v>
      </c>
      <c r="B2415" s="15"/>
      <c r="C2415" s="15"/>
      <c r="E2415" s="10" t="str">
        <f>IFERROR(IF(NOT(BTT[[#This Row],[Manuelle Änderung des Verantwortliches TP
(Auswahl - bei Bedarf)]]=""),BTT[[#This Row],[Manuelle Änderung des Verantwortliches TP
(Auswahl - bei Bedarf)]],VLOOKUP(BTT[[#This Row],[Hauptprozess
(Pflichtauswahl)]],Hauptprozesse[],3,FALSE)),"")</f>
        <v>FI</v>
      </c>
      <c r="F2415" t="s">
        <v>3</v>
      </c>
      <c r="G2415" t="s">
        <v>9717</v>
      </c>
      <c r="H2415" s="10" t="s">
        <v>576</v>
      </c>
      <c r="I2415" t="s">
        <v>4336</v>
      </c>
      <c r="J2415" s="10" t="str">
        <f>IFERROR(VLOOKUP(BTT[[#This Row],[Verwendete Transaktion (Pflichtauswahl)]],Transaktionen[[Transaktionen]:[Langtext]],2,FALSE),"")</f>
        <v>OP-Analyse Debitoren nach Saldo der</v>
      </c>
      <c r="V2415" s="10" t="str">
        <f>IFERROR(VLOOKUP(BTT[[#This Row],[Verwendetes Formular
(Auswahl falls relevant)]],Formulare[[Formularbezeichnung]:[Formularname (technisch)]],2,FALSE),"")</f>
        <v/>
      </c>
      <c r="Y2415" s="4"/>
      <c r="AK2415" s="10" t="str">
        <f>IF(BTT[[#This Row],[Subprozess
(optionale Auswahl)]]="","okay",IF(VLOOKUP(BTT[[#This Row],[Subprozess
(optionale Auswahl)]],BPML[[Subprozess]:[Zugeordneter Hauptprozess]],3,FALSE)=BTT[[#This Row],[Hauptprozess
(Pflichtauswahl)]],"okay","falscher Subprozess"))</f>
        <v>okay</v>
      </c>
      <c r="AL2415" t="str">
        <f>IF(aktives_Teilprojekt="Master","",IF(BTT[[#This Row],[Verantwortliches TP
(automatisch)]]=VLOOKUP(aktives_Teilprojekt,Teilprojekte[[Teilprojekte]:[Kürzel]],2,FALSE),"okay","Hauptprozess anderes TP"))</f>
        <v>okay</v>
      </c>
      <c r="AM2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5" s="10" t="str">
        <f>IFERROR(IF(BTT[[#This Row],[SAP-Modul
(Pflichtauswahl)]]&lt;&gt;VLOOKUP(BTT[[#This Row],[Verwendete Transaktion (Pflichtauswahl)]],Transaktionen[[Transaktionen]:[Modul]],3,FALSE),"Modul anders","okay"),"")</f>
        <v>Modul anders</v>
      </c>
      <c r="AP2415" s="10" t="str">
        <f>IFERROR(IF(COUNTIFS(BTT[Verwendete Transaktion (Pflichtauswahl)],BTT[[#This Row],[Verwendete Transaktion (Pflichtauswahl)]],BTT[SAP-Modul
(Pflichtauswahl)],"&lt;&gt;"&amp;BTT[[#This Row],[SAP-Modul
(Pflichtauswahl)]])&gt;0,"Modul anders","okay"),"")</f>
        <v>Modul anders</v>
      </c>
      <c r="AQ2415" s="10" t="str">
        <f>IFERROR(IF(COUNTIFS(BTT[Verwendete Transaktion (Pflichtauswahl)],BTT[[#This Row],[Verwendete Transaktion (Pflichtauswahl)]],BTT[Verantwortliches TP
(automatisch)],"&lt;&gt;"&amp;BTT[[#This Row],[Verantwortliches TP
(automatisch)]])&gt;0,"Transaktion mehrfach","okay"),"")</f>
        <v>okay</v>
      </c>
      <c r="AR2415" s="10" t="str">
        <f>IFERROR(IF(COUNTIFS(BTT[Verwendete Transaktion (Pflichtauswahl)],BTT[[#This Row],[Verwendete Transaktion (Pflichtauswahl)]],BTT[Verantwortliches TP
(automatisch)],"&lt;&gt;"&amp;VLOOKUP(aktives_Teilprojekt,Teilprojekte[[Teilprojekte]:[Kürzel]],2,FALSE))&gt;0,"Transaktion mehrfach","okay"),"")</f>
        <v>okay</v>
      </c>
      <c r="AS2415" s="10" t="s">
        <v>13142</v>
      </c>
      <c r="AT2415" s="10"/>
    </row>
    <row r="2416" spans="1:46" x14ac:dyDescent="0.25">
      <c r="A2416" s="14" t="str">
        <f>IFERROR(IF(BTT[[#This Row],[Lfd Nr. 
(aus konsolidierter Datei)]]&lt;&gt;"",BTT[[#This Row],[Lfd Nr. 
(aus konsolidierter Datei)]],VLOOKUP(aktives_Teilprojekt,Teilprojekte[[Teilprojekte]:[Kürzel]],2,FALSE)&amp;ROW(BTT[[#This Row],[Lfd Nr.
(automatisch)]])-2),"")</f>
        <v>FI2386</v>
      </c>
      <c r="B2416" s="15"/>
      <c r="C2416" s="15"/>
      <c r="E2416" s="10" t="str">
        <f>IFERROR(IF(NOT(BTT[[#This Row],[Manuelle Änderung des Verantwortliches TP
(Auswahl - bei Bedarf)]]=""),BTT[[#This Row],[Manuelle Änderung des Verantwortliches TP
(Auswahl - bei Bedarf)]],VLOOKUP(BTT[[#This Row],[Hauptprozess
(Pflichtauswahl)]],Hauptprozesse[],3,FALSE)),"")</f>
        <v>FI</v>
      </c>
      <c r="F2416" t="s">
        <v>3</v>
      </c>
      <c r="G2416" t="s">
        <v>9717</v>
      </c>
      <c r="H2416" s="10" t="s">
        <v>576</v>
      </c>
      <c r="I2416" t="s">
        <v>4338</v>
      </c>
      <c r="J2416" s="10" t="str">
        <f>IFERROR(VLOOKUP(BTT[[#This Row],[Verwendete Transaktion (Pflichtauswahl)]],Transaktionen[[Transaktionen]:[Langtext]],2,FALSE),"")</f>
        <v>Debitoren Einzelposten Liste</v>
      </c>
      <c r="V2416" s="10" t="str">
        <f>IFERROR(VLOOKUP(BTT[[#This Row],[Verwendetes Formular
(Auswahl falls relevant)]],Formulare[[Formularbezeichnung]:[Formularname (technisch)]],2,FALSE),"")</f>
        <v/>
      </c>
      <c r="Y2416" s="4"/>
      <c r="AK2416" s="10" t="str">
        <f>IF(BTT[[#This Row],[Subprozess
(optionale Auswahl)]]="","okay",IF(VLOOKUP(BTT[[#This Row],[Subprozess
(optionale Auswahl)]],BPML[[Subprozess]:[Zugeordneter Hauptprozess]],3,FALSE)=BTT[[#This Row],[Hauptprozess
(Pflichtauswahl)]],"okay","falscher Subprozess"))</f>
        <v>okay</v>
      </c>
      <c r="AL2416" t="str">
        <f>IF(aktives_Teilprojekt="Master","",IF(BTT[[#This Row],[Verantwortliches TP
(automatisch)]]=VLOOKUP(aktives_Teilprojekt,Teilprojekte[[Teilprojekte]:[Kürzel]],2,FALSE),"okay","Hauptprozess anderes TP"))</f>
        <v>okay</v>
      </c>
      <c r="AM2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6" s="10" t="str">
        <f>IFERROR(IF(BTT[[#This Row],[SAP-Modul
(Pflichtauswahl)]]&lt;&gt;VLOOKUP(BTT[[#This Row],[Verwendete Transaktion (Pflichtauswahl)]],Transaktionen[[Transaktionen]:[Modul]],3,FALSE),"Modul anders","okay"),"")</f>
        <v>Modul anders</v>
      </c>
      <c r="AP2416" s="10" t="str">
        <f>IFERROR(IF(COUNTIFS(BTT[Verwendete Transaktion (Pflichtauswahl)],BTT[[#This Row],[Verwendete Transaktion (Pflichtauswahl)]],BTT[SAP-Modul
(Pflichtauswahl)],"&lt;&gt;"&amp;BTT[[#This Row],[SAP-Modul
(Pflichtauswahl)]])&gt;0,"Modul anders","okay"),"")</f>
        <v>Modul anders</v>
      </c>
      <c r="AQ2416" s="10" t="str">
        <f>IFERROR(IF(COUNTIFS(BTT[Verwendete Transaktion (Pflichtauswahl)],BTT[[#This Row],[Verwendete Transaktion (Pflichtauswahl)]],BTT[Verantwortliches TP
(automatisch)],"&lt;&gt;"&amp;BTT[[#This Row],[Verantwortliches TP
(automatisch)]])&gt;0,"Transaktion mehrfach","okay"),"")</f>
        <v>okay</v>
      </c>
      <c r="AR2416" s="10" t="str">
        <f>IFERROR(IF(COUNTIFS(BTT[Verwendete Transaktion (Pflichtauswahl)],BTT[[#This Row],[Verwendete Transaktion (Pflichtauswahl)]],BTT[Verantwortliches TP
(automatisch)],"&lt;&gt;"&amp;VLOOKUP(aktives_Teilprojekt,Teilprojekte[[Teilprojekte]:[Kürzel]],2,FALSE))&gt;0,"Transaktion mehrfach","okay"),"")</f>
        <v>okay</v>
      </c>
      <c r="AS2416" s="10" t="s">
        <v>13143</v>
      </c>
      <c r="AT2416" s="10"/>
    </row>
    <row r="2417" spans="1:46" x14ac:dyDescent="0.25">
      <c r="A2417" s="14" t="str">
        <f>IFERROR(IF(BTT[[#This Row],[Lfd Nr. 
(aus konsolidierter Datei)]]&lt;&gt;"",BTT[[#This Row],[Lfd Nr. 
(aus konsolidierter Datei)]],VLOOKUP(aktives_Teilprojekt,Teilprojekte[[Teilprojekte]:[Kürzel]],2,FALSE)&amp;ROW(BTT[[#This Row],[Lfd Nr.
(automatisch)]])-2),"")</f>
        <v>FI2387</v>
      </c>
      <c r="B2417" s="15"/>
      <c r="C2417" s="15"/>
      <c r="E2417" s="10" t="str">
        <f>IFERROR(IF(NOT(BTT[[#This Row],[Manuelle Änderung des Verantwortliches TP
(Auswahl - bei Bedarf)]]=""),BTT[[#This Row],[Manuelle Änderung des Verantwortliches TP
(Auswahl - bei Bedarf)]],VLOOKUP(BTT[[#This Row],[Hauptprozess
(Pflichtauswahl)]],Hauptprozesse[],3,FALSE)),"")</f>
        <v>FI</v>
      </c>
      <c r="F2417" t="s">
        <v>3</v>
      </c>
      <c r="G2417" t="s">
        <v>9717</v>
      </c>
      <c r="H2417" s="10" t="s">
        <v>576</v>
      </c>
      <c r="I2417" t="s">
        <v>4883</v>
      </c>
      <c r="J2417" s="10" t="str">
        <f>IFERROR(VLOOKUP(BTT[[#This Row],[Verwendete Transaktion (Pflichtauswahl)]],Transaktionen[[Transaktionen]:[Langtext]],2,FALSE),"")</f>
        <v>Debitoren OP-Liste</v>
      </c>
      <c r="V2417" s="10" t="str">
        <f>IFERROR(VLOOKUP(BTT[[#This Row],[Verwendetes Formular
(Auswahl falls relevant)]],Formulare[[Formularbezeichnung]:[Formularname (technisch)]],2,FALSE),"")</f>
        <v/>
      </c>
      <c r="Y2417" s="4"/>
      <c r="AK2417" s="10" t="str">
        <f>IF(BTT[[#This Row],[Subprozess
(optionale Auswahl)]]="","okay",IF(VLOOKUP(BTT[[#This Row],[Subprozess
(optionale Auswahl)]],BPML[[Subprozess]:[Zugeordneter Hauptprozess]],3,FALSE)=BTT[[#This Row],[Hauptprozess
(Pflichtauswahl)]],"okay","falscher Subprozess"))</f>
        <v>okay</v>
      </c>
      <c r="AL2417" t="str">
        <f>IF(aktives_Teilprojekt="Master","",IF(BTT[[#This Row],[Verantwortliches TP
(automatisch)]]=VLOOKUP(aktives_Teilprojekt,Teilprojekte[[Teilprojekte]:[Kürzel]],2,FALSE),"okay","Hauptprozess anderes TP"))</f>
        <v>okay</v>
      </c>
      <c r="AM2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7" s="10" t="str">
        <f>IFERROR(IF(BTT[[#This Row],[SAP-Modul
(Pflichtauswahl)]]&lt;&gt;VLOOKUP(BTT[[#This Row],[Verwendete Transaktion (Pflichtauswahl)]],Transaktionen[[Transaktionen]:[Modul]],3,FALSE),"Modul anders","okay"),"")</f>
        <v>Modul anders</v>
      </c>
      <c r="AP2417" s="10" t="str">
        <f>IFERROR(IF(COUNTIFS(BTT[Verwendete Transaktion (Pflichtauswahl)],BTT[[#This Row],[Verwendete Transaktion (Pflichtauswahl)]],BTT[SAP-Modul
(Pflichtauswahl)],"&lt;&gt;"&amp;BTT[[#This Row],[SAP-Modul
(Pflichtauswahl)]])&gt;0,"Modul anders","okay"),"")</f>
        <v>Modul anders</v>
      </c>
      <c r="AQ2417" s="10" t="str">
        <f>IFERROR(IF(COUNTIFS(BTT[Verwendete Transaktion (Pflichtauswahl)],BTT[[#This Row],[Verwendete Transaktion (Pflichtauswahl)]],BTT[Verantwortliches TP
(automatisch)],"&lt;&gt;"&amp;BTT[[#This Row],[Verantwortliches TP
(automatisch)]])&gt;0,"Transaktion mehrfach","okay"),"")</f>
        <v>okay</v>
      </c>
      <c r="AR2417" s="10" t="str">
        <f>IFERROR(IF(COUNTIFS(BTT[Verwendete Transaktion (Pflichtauswahl)],BTT[[#This Row],[Verwendete Transaktion (Pflichtauswahl)]],BTT[Verantwortliches TP
(automatisch)],"&lt;&gt;"&amp;VLOOKUP(aktives_Teilprojekt,Teilprojekte[[Teilprojekte]:[Kürzel]],2,FALSE))&gt;0,"Transaktion mehrfach","okay"),"")</f>
        <v>okay</v>
      </c>
      <c r="AS2417" s="10" t="s">
        <v>13144</v>
      </c>
      <c r="AT2417" s="10"/>
    </row>
    <row r="2418" spans="1:46" x14ac:dyDescent="0.25">
      <c r="A2418" s="14" t="str">
        <f>IFERROR(IF(BTT[[#This Row],[Lfd Nr. 
(aus konsolidierter Datei)]]&lt;&gt;"",BTT[[#This Row],[Lfd Nr. 
(aus konsolidierter Datei)]],VLOOKUP(aktives_Teilprojekt,Teilprojekte[[Teilprojekte]:[Kürzel]],2,FALSE)&amp;ROW(BTT[[#This Row],[Lfd Nr.
(automatisch)]])-2),"")</f>
        <v>FI2388</v>
      </c>
      <c r="B2418" s="15"/>
      <c r="C2418" s="15"/>
      <c r="E2418" s="10" t="str">
        <f>IFERROR(IF(NOT(BTT[[#This Row],[Manuelle Änderung des Verantwortliches TP
(Auswahl - bei Bedarf)]]=""),BTT[[#This Row],[Manuelle Änderung des Verantwortliches TP
(Auswahl - bei Bedarf)]],VLOOKUP(BTT[[#This Row],[Hauptprozess
(Pflichtauswahl)]],Hauptprozesse[],3,FALSE)),"")</f>
        <v>FI</v>
      </c>
      <c r="F2418" t="s">
        <v>3</v>
      </c>
      <c r="G2418" t="s">
        <v>9717</v>
      </c>
      <c r="H2418" s="10" t="s">
        <v>576</v>
      </c>
      <c r="I2418" t="s">
        <v>6860</v>
      </c>
      <c r="J2418" s="10" t="str">
        <f>IFERROR(VLOOKUP(BTT[[#This Row],[Verwendete Transaktion (Pflichtauswahl)]],Transaktionen[[Transaktionen]:[Langtext]],2,FALSE),"")</f>
        <v>Debitoren: Infosystem auswerten</v>
      </c>
      <c r="V2418" s="10" t="str">
        <f>IFERROR(VLOOKUP(BTT[[#This Row],[Verwendetes Formular
(Auswahl falls relevant)]],Formulare[[Formularbezeichnung]:[Formularname (technisch)]],2,FALSE),"")</f>
        <v/>
      </c>
      <c r="Y2418" s="4"/>
      <c r="AK2418" s="10" t="str">
        <f>IF(BTT[[#This Row],[Subprozess
(optionale Auswahl)]]="","okay",IF(VLOOKUP(BTT[[#This Row],[Subprozess
(optionale Auswahl)]],BPML[[Subprozess]:[Zugeordneter Hauptprozess]],3,FALSE)=BTT[[#This Row],[Hauptprozess
(Pflichtauswahl)]],"okay","falscher Subprozess"))</f>
        <v>okay</v>
      </c>
      <c r="AL2418" t="str">
        <f>IF(aktives_Teilprojekt="Master","",IF(BTT[[#This Row],[Verantwortliches TP
(automatisch)]]=VLOOKUP(aktives_Teilprojekt,Teilprojekte[[Teilprojekte]:[Kürzel]],2,FALSE),"okay","Hauptprozess anderes TP"))</f>
        <v>okay</v>
      </c>
      <c r="AM2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8" s="10" t="str">
        <f>IFERROR(IF(BTT[[#This Row],[SAP-Modul
(Pflichtauswahl)]]&lt;&gt;VLOOKUP(BTT[[#This Row],[Verwendete Transaktion (Pflichtauswahl)]],Transaktionen[[Transaktionen]:[Modul]],3,FALSE),"Modul anders","okay"),"")</f>
        <v>Modul anders</v>
      </c>
      <c r="AP2418" s="10" t="str">
        <f>IFERROR(IF(COUNTIFS(BTT[Verwendete Transaktion (Pflichtauswahl)],BTT[[#This Row],[Verwendete Transaktion (Pflichtauswahl)]],BTT[SAP-Modul
(Pflichtauswahl)],"&lt;&gt;"&amp;BTT[[#This Row],[SAP-Modul
(Pflichtauswahl)]])&gt;0,"Modul anders","okay"),"")</f>
        <v>Modul anders</v>
      </c>
      <c r="AQ2418" s="10" t="str">
        <f>IFERROR(IF(COUNTIFS(BTT[Verwendete Transaktion (Pflichtauswahl)],BTT[[#This Row],[Verwendete Transaktion (Pflichtauswahl)]],BTT[Verantwortliches TP
(automatisch)],"&lt;&gt;"&amp;BTT[[#This Row],[Verantwortliches TP
(automatisch)]])&gt;0,"Transaktion mehrfach","okay"),"")</f>
        <v>okay</v>
      </c>
      <c r="AR2418" s="10" t="str">
        <f>IFERROR(IF(COUNTIFS(BTT[Verwendete Transaktion (Pflichtauswahl)],BTT[[#This Row],[Verwendete Transaktion (Pflichtauswahl)]],BTT[Verantwortliches TP
(automatisch)],"&lt;&gt;"&amp;VLOOKUP(aktives_Teilprojekt,Teilprojekte[[Teilprojekte]:[Kürzel]],2,FALSE))&gt;0,"Transaktion mehrfach","okay"),"")</f>
        <v>okay</v>
      </c>
      <c r="AS2418" s="10" t="s">
        <v>13145</v>
      </c>
      <c r="AT2418" s="10"/>
    </row>
    <row r="2419" spans="1:46" x14ac:dyDescent="0.25">
      <c r="A2419" s="14" t="str">
        <f>IFERROR(IF(BTT[[#This Row],[Lfd Nr. 
(aus konsolidierter Datei)]]&lt;&gt;"",BTT[[#This Row],[Lfd Nr. 
(aus konsolidierter Datei)]],VLOOKUP(aktives_Teilprojekt,Teilprojekte[[Teilprojekte]:[Kürzel]],2,FALSE)&amp;ROW(BTT[[#This Row],[Lfd Nr.
(automatisch)]])-2),"")</f>
        <v>FI2389</v>
      </c>
      <c r="B2419" s="15"/>
      <c r="C2419" s="15"/>
      <c r="E2419" s="10" t="str">
        <f>IFERROR(IF(NOT(BTT[[#This Row],[Manuelle Änderung des Verantwortliches TP
(Auswahl - bei Bedarf)]]=""),BTT[[#This Row],[Manuelle Änderung des Verantwortliches TP
(Auswahl - bei Bedarf)]],VLOOKUP(BTT[[#This Row],[Hauptprozess
(Pflichtauswahl)]],Hauptprozesse[],3,FALSE)),"")</f>
        <v>FI</v>
      </c>
      <c r="F2419" t="s">
        <v>3</v>
      </c>
      <c r="G2419" t="s">
        <v>9717</v>
      </c>
      <c r="H2419" s="10" t="s">
        <v>576</v>
      </c>
      <c r="I2419" t="s">
        <v>1660</v>
      </c>
      <c r="J2419" s="10" t="str">
        <f>IFERROR(VLOOKUP(BTT[[#This Row],[Verwendete Transaktion (Pflichtauswahl)]],Transaktionen[[Transaktionen]:[Langtext]],2,FALSE),"")</f>
        <v>Debitoren Rechnung erfassen</v>
      </c>
      <c r="V2419" s="10" t="str">
        <f>IFERROR(VLOOKUP(BTT[[#This Row],[Verwendetes Formular
(Auswahl falls relevant)]],Formulare[[Formularbezeichnung]:[Formularname (technisch)]],2,FALSE),"")</f>
        <v/>
      </c>
      <c r="Y2419" s="4"/>
      <c r="AK2419" s="10" t="str">
        <f>IF(BTT[[#This Row],[Subprozess
(optionale Auswahl)]]="","okay",IF(VLOOKUP(BTT[[#This Row],[Subprozess
(optionale Auswahl)]],BPML[[Subprozess]:[Zugeordneter Hauptprozess]],3,FALSE)=BTT[[#This Row],[Hauptprozess
(Pflichtauswahl)]],"okay","falscher Subprozess"))</f>
        <v>okay</v>
      </c>
      <c r="AL2419" t="str">
        <f>IF(aktives_Teilprojekt="Master","",IF(BTT[[#This Row],[Verantwortliches TP
(automatisch)]]=VLOOKUP(aktives_Teilprojekt,Teilprojekte[[Teilprojekte]:[Kürzel]],2,FALSE),"okay","Hauptprozess anderes TP"))</f>
        <v>okay</v>
      </c>
      <c r="AM2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9" s="10" t="str">
        <f>IFERROR(IF(BTT[[#This Row],[SAP-Modul
(Pflichtauswahl)]]&lt;&gt;VLOOKUP(BTT[[#This Row],[Verwendete Transaktion (Pflichtauswahl)]],Transaktionen[[Transaktionen]:[Modul]],3,FALSE),"Modul anders","okay"),"")</f>
        <v>Modul anders</v>
      </c>
      <c r="AP2419" s="10" t="str">
        <f>IFERROR(IF(COUNTIFS(BTT[Verwendete Transaktion (Pflichtauswahl)],BTT[[#This Row],[Verwendete Transaktion (Pflichtauswahl)]],BTT[SAP-Modul
(Pflichtauswahl)],"&lt;&gt;"&amp;BTT[[#This Row],[SAP-Modul
(Pflichtauswahl)]])&gt;0,"Modul anders","okay"),"")</f>
        <v>Modul anders</v>
      </c>
      <c r="AQ2419" s="10" t="str">
        <f>IFERROR(IF(COUNTIFS(BTT[Verwendete Transaktion (Pflichtauswahl)],BTT[[#This Row],[Verwendete Transaktion (Pflichtauswahl)]],BTT[Verantwortliches TP
(automatisch)],"&lt;&gt;"&amp;BTT[[#This Row],[Verantwortliches TP
(automatisch)]])&gt;0,"Transaktion mehrfach","okay"),"")</f>
        <v>okay</v>
      </c>
      <c r="AR2419" s="10" t="str">
        <f>IFERROR(IF(COUNTIFS(BTT[Verwendete Transaktion (Pflichtauswahl)],BTT[[#This Row],[Verwendete Transaktion (Pflichtauswahl)]],BTT[Verantwortliches TP
(automatisch)],"&lt;&gt;"&amp;VLOOKUP(aktives_Teilprojekt,Teilprojekte[[Teilprojekte]:[Kürzel]],2,FALSE))&gt;0,"Transaktion mehrfach","okay"),"")</f>
        <v>okay</v>
      </c>
      <c r="AS2419" s="10" t="s">
        <v>13146</v>
      </c>
      <c r="AT2419" s="10"/>
    </row>
    <row r="2420" spans="1:46" x14ac:dyDescent="0.25">
      <c r="A2420" s="14" t="str">
        <f>IFERROR(IF(BTT[[#This Row],[Lfd Nr. 
(aus konsolidierter Datei)]]&lt;&gt;"",BTT[[#This Row],[Lfd Nr. 
(aus konsolidierter Datei)]],VLOOKUP(aktives_Teilprojekt,Teilprojekte[[Teilprojekte]:[Kürzel]],2,FALSE)&amp;ROW(BTT[[#This Row],[Lfd Nr.
(automatisch)]])-2),"")</f>
        <v>FI2390</v>
      </c>
      <c r="B2420" s="15"/>
      <c r="C2420" s="15"/>
      <c r="E2420" s="10" t="str">
        <f>IFERROR(IF(NOT(BTT[[#This Row],[Manuelle Änderung des Verantwortliches TP
(Auswahl - bei Bedarf)]]=""),BTT[[#This Row],[Manuelle Änderung des Verantwortliches TP
(Auswahl - bei Bedarf)]],VLOOKUP(BTT[[#This Row],[Hauptprozess
(Pflichtauswahl)]],Hauptprozesse[],3,FALSE)),"")</f>
        <v>FI</v>
      </c>
      <c r="F2420" t="s">
        <v>3</v>
      </c>
      <c r="G2420" t="s">
        <v>9717</v>
      </c>
      <c r="H2420" s="10" t="s">
        <v>576</v>
      </c>
      <c r="I2420" t="s">
        <v>1665</v>
      </c>
      <c r="J2420" s="10" t="str">
        <f>IFERROR(VLOOKUP(BTT[[#This Row],[Verwendete Transaktion (Pflichtauswahl)]],Transaktionen[[Transaktionen]:[Langtext]],2,FALSE),"")</f>
        <v>Debitorenanzahlung buchen</v>
      </c>
      <c r="V2420" s="10" t="str">
        <f>IFERROR(VLOOKUP(BTT[[#This Row],[Verwendetes Formular
(Auswahl falls relevant)]],Formulare[[Formularbezeichnung]:[Formularname (technisch)]],2,FALSE),"")</f>
        <v/>
      </c>
      <c r="Y2420" s="4"/>
      <c r="AK2420" s="10" t="str">
        <f>IF(BTT[[#This Row],[Subprozess
(optionale Auswahl)]]="","okay",IF(VLOOKUP(BTT[[#This Row],[Subprozess
(optionale Auswahl)]],BPML[[Subprozess]:[Zugeordneter Hauptprozess]],3,FALSE)=BTT[[#This Row],[Hauptprozess
(Pflichtauswahl)]],"okay","falscher Subprozess"))</f>
        <v>okay</v>
      </c>
      <c r="AL2420" t="str">
        <f>IF(aktives_Teilprojekt="Master","",IF(BTT[[#This Row],[Verantwortliches TP
(automatisch)]]=VLOOKUP(aktives_Teilprojekt,Teilprojekte[[Teilprojekte]:[Kürzel]],2,FALSE),"okay","Hauptprozess anderes TP"))</f>
        <v>okay</v>
      </c>
      <c r="AM2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0" s="10" t="str">
        <f>IFERROR(IF(BTT[[#This Row],[SAP-Modul
(Pflichtauswahl)]]&lt;&gt;VLOOKUP(BTT[[#This Row],[Verwendete Transaktion (Pflichtauswahl)]],Transaktionen[[Transaktionen]:[Modul]],3,FALSE),"Modul anders","okay"),"")</f>
        <v>Modul anders</v>
      </c>
      <c r="AP2420" s="10" t="str">
        <f>IFERROR(IF(COUNTIFS(BTT[Verwendete Transaktion (Pflichtauswahl)],BTT[[#This Row],[Verwendete Transaktion (Pflichtauswahl)]],BTT[SAP-Modul
(Pflichtauswahl)],"&lt;&gt;"&amp;BTT[[#This Row],[SAP-Modul
(Pflichtauswahl)]])&gt;0,"Modul anders","okay"),"")</f>
        <v>Modul anders</v>
      </c>
      <c r="AQ2420" s="10" t="str">
        <f>IFERROR(IF(COUNTIFS(BTT[Verwendete Transaktion (Pflichtauswahl)],BTT[[#This Row],[Verwendete Transaktion (Pflichtauswahl)]],BTT[Verantwortliches TP
(automatisch)],"&lt;&gt;"&amp;BTT[[#This Row],[Verantwortliches TP
(automatisch)]])&gt;0,"Transaktion mehrfach","okay"),"")</f>
        <v>okay</v>
      </c>
      <c r="AR2420" s="10" t="str">
        <f>IFERROR(IF(COUNTIFS(BTT[Verwendete Transaktion (Pflichtauswahl)],BTT[[#This Row],[Verwendete Transaktion (Pflichtauswahl)]],BTT[Verantwortliches TP
(automatisch)],"&lt;&gt;"&amp;VLOOKUP(aktives_Teilprojekt,Teilprojekte[[Teilprojekte]:[Kürzel]],2,FALSE))&gt;0,"Transaktion mehrfach","okay"),"")</f>
        <v>okay</v>
      </c>
      <c r="AS2420" s="10" t="s">
        <v>13147</v>
      </c>
      <c r="AT2420" s="10"/>
    </row>
    <row r="2421" spans="1:46" x14ac:dyDescent="0.25">
      <c r="A2421" s="14" t="str">
        <f>IFERROR(IF(BTT[[#This Row],[Lfd Nr. 
(aus konsolidierter Datei)]]&lt;&gt;"",BTT[[#This Row],[Lfd Nr. 
(aus konsolidierter Datei)]],VLOOKUP(aktives_Teilprojekt,Teilprojekte[[Teilprojekte]:[Kürzel]],2,FALSE)&amp;ROW(BTT[[#This Row],[Lfd Nr.
(automatisch)]])-2),"")</f>
        <v>FI2391</v>
      </c>
      <c r="B2421" s="15"/>
      <c r="C2421" s="15"/>
      <c r="E2421" s="10" t="str">
        <f>IFERROR(IF(NOT(BTT[[#This Row],[Manuelle Änderung des Verantwortliches TP
(Auswahl - bei Bedarf)]]=""),BTT[[#This Row],[Manuelle Änderung des Verantwortliches TP
(Auswahl - bei Bedarf)]],VLOOKUP(BTT[[#This Row],[Hauptprozess
(Pflichtauswahl)]],Hauptprozesse[],3,FALSE)),"")</f>
        <v>FI</v>
      </c>
      <c r="F2421" t="s">
        <v>3</v>
      </c>
      <c r="G2421" t="s">
        <v>9717</v>
      </c>
      <c r="H2421" s="10" t="s">
        <v>576</v>
      </c>
      <c r="I2421" t="s">
        <v>1696</v>
      </c>
      <c r="J2421" s="10" t="str">
        <f>IFERROR(VLOOKUP(BTT[[#This Row],[Verwendete Transaktion (Pflichtauswahl)]],Transaktionen[[Transaktionen]:[Langtext]],2,FALSE),"")</f>
        <v>Anlagenabgang d. Verkauf m. Debitor</v>
      </c>
      <c r="V2421" s="10" t="str">
        <f>IFERROR(VLOOKUP(BTT[[#This Row],[Verwendetes Formular
(Auswahl falls relevant)]],Formulare[[Formularbezeichnung]:[Formularname (technisch)]],2,FALSE),"")</f>
        <v/>
      </c>
      <c r="Y2421" s="4"/>
      <c r="AK2421" s="10" t="str">
        <f>IF(BTT[[#This Row],[Subprozess
(optionale Auswahl)]]="","okay",IF(VLOOKUP(BTT[[#This Row],[Subprozess
(optionale Auswahl)]],BPML[[Subprozess]:[Zugeordneter Hauptprozess]],3,FALSE)=BTT[[#This Row],[Hauptprozess
(Pflichtauswahl)]],"okay","falscher Subprozess"))</f>
        <v>okay</v>
      </c>
      <c r="AL2421" t="str">
        <f>IF(aktives_Teilprojekt="Master","",IF(BTT[[#This Row],[Verantwortliches TP
(automatisch)]]=VLOOKUP(aktives_Teilprojekt,Teilprojekte[[Teilprojekte]:[Kürzel]],2,FALSE),"okay","Hauptprozess anderes TP"))</f>
        <v>okay</v>
      </c>
      <c r="AM2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1" s="10" t="str">
        <f>IFERROR(IF(BTT[[#This Row],[SAP-Modul
(Pflichtauswahl)]]&lt;&gt;VLOOKUP(BTT[[#This Row],[Verwendete Transaktion (Pflichtauswahl)]],Transaktionen[[Transaktionen]:[Modul]],3,FALSE),"Modul anders","okay"),"")</f>
        <v>Modul anders</v>
      </c>
      <c r="AP2421" s="10" t="str">
        <f>IFERROR(IF(COUNTIFS(BTT[Verwendete Transaktion (Pflichtauswahl)],BTT[[#This Row],[Verwendete Transaktion (Pflichtauswahl)]],BTT[SAP-Modul
(Pflichtauswahl)],"&lt;&gt;"&amp;BTT[[#This Row],[SAP-Modul
(Pflichtauswahl)]])&gt;0,"Modul anders","okay"),"")</f>
        <v>Modul anders</v>
      </c>
      <c r="AQ2421" s="10" t="str">
        <f>IFERROR(IF(COUNTIFS(BTT[Verwendete Transaktion (Pflichtauswahl)],BTT[[#This Row],[Verwendete Transaktion (Pflichtauswahl)]],BTT[Verantwortliches TP
(automatisch)],"&lt;&gt;"&amp;BTT[[#This Row],[Verantwortliches TP
(automatisch)]])&gt;0,"Transaktion mehrfach","okay"),"")</f>
        <v>okay</v>
      </c>
      <c r="AR2421" s="10" t="str">
        <f>IFERROR(IF(COUNTIFS(BTT[Verwendete Transaktion (Pflichtauswahl)],BTT[[#This Row],[Verwendete Transaktion (Pflichtauswahl)]],BTT[Verantwortliches TP
(automatisch)],"&lt;&gt;"&amp;VLOOKUP(aktives_Teilprojekt,Teilprojekte[[Teilprojekte]:[Kürzel]],2,FALSE))&gt;0,"Transaktion mehrfach","okay"),"")</f>
        <v>okay</v>
      </c>
      <c r="AS2421" s="10" t="s">
        <v>13148</v>
      </c>
      <c r="AT2421" s="10"/>
    </row>
    <row r="2422" spans="1:46" x14ac:dyDescent="0.25">
      <c r="A2422" s="14" t="str">
        <f>IFERROR(IF(BTT[[#This Row],[Lfd Nr. 
(aus konsolidierter Datei)]]&lt;&gt;"",BTT[[#This Row],[Lfd Nr. 
(aus konsolidierter Datei)]],VLOOKUP(aktives_Teilprojekt,Teilprojekte[[Teilprojekte]:[Kürzel]],2,FALSE)&amp;ROW(BTT[[#This Row],[Lfd Nr.
(automatisch)]])-2),"")</f>
        <v>FI2392</v>
      </c>
      <c r="B2422" s="15"/>
      <c r="C2422" s="15"/>
      <c r="E2422" s="10" t="str">
        <f>IFERROR(IF(NOT(BTT[[#This Row],[Manuelle Änderung des Verantwortliches TP
(Auswahl - bei Bedarf)]]=""),BTT[[#This Row],[Manuelle Änderung des Verantwortliches TP
(Auswahl - bei Bedarf)]],VLOOKUP(BTT[[#This Row],[Hauptprozess
(Pflichtauswahl)]],Hauptprozesse[],3,FALSE)),"")</f>
        <v>FI</v>
      </c>
      <c r="F2422" t="s">
        <v>3</v>
      </c>
      <c r="G2422" t="s">
        <v>9717</v>
      </c>
      <c r="H2422" s="10" t="s">
        <v>576</v>
      </c>
      <c r="I2422" t="s">
        <v>1813</v>
      </c>
      <c r="J2422" s="10" t="str">
        <f>IFERROR(VLOOKUP(BTT[[#This Row],[Verwendete Transaktion (Pflichtauswahl)]],Transaktionen[[Transaktionen]:[Langtext]],2,FALSE),"")</f>
        <v>Debitoren Einzelposten anzeigen</v>
      </c>
      <c r="V2422" s="10" t="str">
        <f>IFERROR(VLOOKUP(BTT[[#This Row],[Verwendetes Formular
(Auswahl falls relevant)]],Formulare[[Formularbezeichnung]:[Formularname (technisch)]],2,FALSE),"")</f>
        <v/>
      </c>
      <c r="Y2422" s="4"/>
      <c r="AK2422" s="10" t="str">
        <f>IF(BTT[[#This Row],[Subprozess
(optionale Auswahl)]]="","okay",IF(VLOOKUP(BTT[[#This Row],[Subprozess
(optionale Auswahl)]],BPML[[Subprozess]:[Zugeordneter Hauptprozess]],3,FALSE)=BTT[[#This Row],[Hauptprozess
(Pflichtauswahl)]],"okay","falscher Subprozess"))</f>
        <v>okay</v>
      </c>
      <c r="AL2422" t="str">
        <f>IF(aktives_Teilprojekt="Master","",IF(BTT[[#This Row],[Verantwortliches TP
(automatisch)]]=VLOOKUP(aktives_Teilprojekt,Teilprojekte[[Teilprojekte]:[Kürzel]],2,FALSE),"okay","Hauptprozess anderes TP"))</f>
        <v>okay</v>
      </c>
      <c r="AM2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2" s="10" t="str">
        <f>IFERROR(IF(BTT[[#This Row],[SAP-Modul
(Pflichtauswahl)]]&lt;&gt;VLOOKUP(BTT[[#This Row],[Verwendete Transaktion (Pflichtauswahl)]],Transaktionen[[Transaktionen]:[Modul]],3,FALSE),"Modul anders","okay"),"")</f>
        <v>Modul anders</v>
      </c>
      <c r="AP2422" s="10" t="str">
        <f>IFERROR(IF(COUNTIFS(BTT[Verwendete Transaktion (Pflichtauswahl)],BTT[[#This Row],[Verwendete Transaktion (Pflichtauswahl)]],BTT[SAP-Modul
(Pflichtauswahl)],"&lt;&gt;"&amp;BTT[[#This Row],[SAP-Modul
(Pflichtauswahl)]])&gt;0,"Modul anders","okay"),"")</f>
        <v>Modul anders</v>
      </c>
      <c r="AQ2422" s="10" t="str">
        <f>IFERROR(IF(COUNTIFS(BTT[Verwendete Transaktion (Pflichtauswahl)],BTT[[#This Row],[Verwendete Transaktion (Pflichtauswahl)]],BTT[Verantwortliches TP
(automatisch)],"&lt;&gt;"&amp;BTT[[#This Row],[Verantwortliches TP
(automatisch)]])&gt;0,"Transaktion mehrfach","okay"),"")</f>
        <v>okay</v>
      </c>
      <c r="AR2422" s="10" t="str">
        <f>IFERROR(IF(COUNTIFS(BTT[Verwendete Transaktion (Pflichtauswahl)],BTT[[#This Row],[Verwendete Transaktion (Pflichtauswahl)]],BTT[Verantwortliches TP
(automatisch)],"&lt;&gt;"&amp;VLOOKUP(aktives_Teilprojekt,Teilprojekte[[Teilprojekte]:[Kürzel]],2,FALSE))&gt;0,"Transaktion mehrfach","okay"),"")</f>
        <v>okay</v>
      </c>
      <c r="AS2422" s="10" t="s">
        <v>13149</v>
      </c>
      <c r="AT2422" s="10"/>
    </row>
    <row r="2423" spans="1:46" x14ac:dyDescent="0.25">
      <c r="A2423" s="14" t="str">
        <f>IFERROR(IF(BTT[[#This Row],[Lfd Nr. 
(aus konsolidierter Datei)]]&lt;&gt;"",BTT[[#This Row],[Lfd Nr. 
(aus konsolidierter Datei)]],VLOOKUP(aktives_Teilprojekt,Teilprojekte[[Teilprojekte]:[Kürzel]],2,FALSE)&amp;ROW(BTT[[#This Row],[Lfd Nr.
(automatisch)]])-2),"")</f>
        <v>FI2393</v>
      </c>
      <c r="B2423" s="15"/>
      <c r="C2423" s="15"/>
      <c r="E2423" s="10" t="str">
        <f>IFERROR(IF(NOT(BTT[[#This Row],[Manuelle Änderung des Verantwortliches TP
(Auswahl - bei Bedarf)]]=""),BTT[[#This Row],[Manuelle Änderung des Verantwortliches TP
(Auswahl - bei Bedarf)]],VLOOKUP(BTT[[#This Row],[Hauptprozess
(Pflichtauswahl)]],Hauptprozesse[],3,FALSE)),"")</f>
        <v>FI</v>
      </c>
      <c r="F2423" t="s">
        <v>3</v>
      </c>
      <c r="G2423" t="s">
        <v>9717</v>
      </c>
      <c r="H2423" s="10" t="s">
        <v>576</v>
      </c>
      <c r="I2423" t="s">
        <v>9247</v>
      </c>
      <c r="J2423" s="10" t="str">
        <f>IFERROR(VLOOKUP(BTT[[#This Row],[Verwendete Transaktion (Pflichtauswahl)]],Transaktionen[[Transaktionen]:[Langtext]],2,FALSE),"")</f>
        <v>Debitoren-Umsätze</v>
      </c>
      <c r="V2423" s="10" t="str">
        <f>IFERROR(VLOOKUP(BTT[[#This Row],[Verwendetes Formular
(Auswahl falls relevant)]],Formulare[[Formularbezeichnung]:[Formularname (technisch)]],2,FALSE),"")</f>
        <v/>
      </c>
      <c r="Y2423" s="4"/>
      <c r="AK2423" s="10" t="str">
        <f>IF(BTT[[#This Row],[Subprozess
(optionale Auswahl)]]="","okay",IF(VLOOKUP(BTT[[#This Row],[Subprozess
(optionale Auswahl)]],BPML[[Subprozess]:[Zugeordneter Hauptprozess]],3,FALSE)=BTT[[#This Row],[Hauptprozess
(Pflichtauswahl)]],"okay","falscher Subprozess"))</f>
        <v>okay</v>
      </c>
      <c r="AL2423" t="str">
        <f>IF(aktives_Teilprojekt="Master","",IF(BTT[[#This Row],[Verantwortliches TP
(automatisch)]]=VLOOKUP(aktives_Teilprojekt,Teilprojekte[[Teilprojekte]:[Kürzel]],2,FALSE),"okay","Hauptprozess anderes TP"))</f>
        <v>okay</v>
      </c>
      <c r="AM2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3" s="10" t="str">
        <f>IFERROR(IF(BTT[[#This Row],[SAP-Modul
(Pflichtauswahl)]]&lt;&gt;VLOOKUP(BTT[[#This Row],[Verwendete Transaktion (Pflichtauswahl)]],Transaktionen[[Transaktionen]:[Modul]],3,FALSE),"Modul anders","okay"),"")</f>
        <v>Modul anders</v>
      </c>
      <c r="AP2423" s="10" t="str">
        <f>IFERROR(IF(COUNTIFS(BTT[Verwendete Transaktion (Pflichtauswahl)],BTT[[#This Row],[Verwendete Transaktion (Pflichtauswahl)]],BTT[SAP-Modul
(Pflichtauswahl)],"&lt;&gt;"&amp;BTT[[#This Row],[SAP-Modul
(Pflichtauswahl)]])&gt;0,"Modul anders","okay"),"")</f>
        <v>Modul anders</v>
      </c>
      <c r="AQ2423" s="10" t="str">
        <f>IFERROR(IF(COUNTIFS(BTT[Verwendete Transaktion (Pflichtauswahl)],BTT[[#This Row],[Verwendete Transaktion (Pflichtauswahl)]],BTT[Verantwortliches TP
(automatisch)],"&lt;&gt;"&amp;BTT[[#This Row],[Verantwortliches TP
(automatisch)]])&gt;0,"Transaktion mehrfach","okay"),"")</f>
        <v>okay</v>
      </c>
      <c r="AR2423" s="10" t="str">
        <f>IFERROR(IF(COUNTIFS(BTT[Verwendete Transaktion (Pflichtauswahl)],BTT[[#This Row],[Verwendete Transaktion (Pflichtauswahl)]],BTT[Verantwortliches TP
(automatisch)],"&lt;&gt;"&amp;VLOOKUP(aktives_Teilprojekt,Teilprojekte[[Teilprojekte]:[Kürzel]],2,FALSE))&gt;0,"Transaktion mehrfach","okay"),"")</f>
        <v>okay</v>
      </c>
      <c r="AS2423" s="10" t="s">
        <v>13150</v>
      </c>
      <c r="AT2423" s="10"/>
    </row>
    <row r="2424" spans="1:46" x14ac:dyDescent="0.25">
      <c r="A2424" s="14" t="str">
        <f>IFERROR(IF(BTT[[#This Row],[Lfd Nr. 
(aus konsolidierter Datei)]]&lt;&gt;"",BTT[[#This Row],[Lfd Nr. 
(aus konsolidierter Datei)]],VLOOKUP(aktives_Teilprojekt,Teilprojekte[[Teilprojekte]:[Kürzel]],2,FALSE)&amp;ROW(BTT[[#This Row],[Lfd Nr.
(automatisch)]])-2),"")</f>
        <v>FI2394</v>
      </c>
      <c r="B2424" s="15"/>
      <c r="C2424" s="15"/>
      <c r="E2424" s="10" t="str">
        <f>IFERROR(IF(NOT(BTT[[#This Row],[Manuelle Änderung des Verantwortliches TP
(Auswahl - bei Bedarf)]]=""),BTT[[#This Row],[Manuelle Änderung des Verantwortliches TP
(Auswahl - bei Bedarf)]],VLOOKUP(BTT[[#This Row],[Hauptprozess
(Pflichtauswahl)]],Hauptprozesse[],3,FALSE)),"")</f>
        <v>FI</v>
      </c>
      <c r="F2424" t="s">
        <v>3</v>
      </c>
      <c r="H2424" s="10" t="s">
        <v>576</v>
      </c>
      <c r="I2424" t="s">
        <v>6887</v>
      </c>
      <c r="J2424" s="10" t="str">
        <f>IFERROR(VLOOKUP(BTT[[#This Row],[Verwendete Transaktion (Pflichtauswahl)]],Transaktionen[[Transaktionen]:[Langtext]],2,FALSE),"")</f>
        <v>Nachbearbeiten Elektron. Kontoauszug</v>
      </c>
      <c r="V2424" s="10" t="str">
        <f>IFERROR(VLOOKUP(BTT[[#This Row],[Verwendetes Formular
(Auswahl falls relevant)]],Formulare[[Formularbezeichnung]:[Formularname (technisch)]],2,FALSE),"")</f>
        <v/>
      </c>
      <c r="Y2424" s="4"/>
      <c r="AK2424" s="10" t="str">
        <f>IF(BTT[[#This Row],[Subprozess
(optionale Auswahl)]]="","okay",IF(VLOOKUP(BTT[[#This Row],[Subprozess
(optionale Auswahl)]],BPML[[Subprozess]:[Zugeordneter Hauptprozess]],3,FALSE)=BTT[[#This Row],[Hauptprozess
(Pflichtauswahl)]],"okay","falscher Subprozess"))</f>
        <v>okay</v>
      </c>
      <c r="AL2424" t="str">
        <f>IF(aktives_Teilprojekt="Master","",IF(BTT[[#This Row],[Verantwortliches TP
(automatisch)]]=VLOOKUP(aktives_Teilprojekt,Teilprojekte[[Teilprojekte]:[Kürzel]],2,FALSE),"okay","Hauptprozess anderes TP"))</f>
        <v>okay</v>
      </c>
      <c r="AM2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4" s="10" t="str">
        <f>IFERROR(IF(BTT[[#This Row],[SAP-Modul
(Pflichtauswahl)]]&lt;&gt;VLOOKUP(BTT[[#This Row],[Verwendete Transaktion (Pflichtauswahl)]],Transaktionen[[Transaktionen]:[Modul]],3,FALSE),"Modul anders","okay"),"")</f>
        <v>Modul anders</v>
      </c>
      <c r="AP2424" s="10" t="str">
        <f>IFERROR(IF(COUNTIFS(BTT[Verwendete Transaktion (Pflichtauswahl)],BTT[[#This Row],[Verwendete Transaktion (Pflichtauswahl)]],BTT[SAP-Modul
(Pflichtauswahl)],"&lt;&gt;"&amp;BTT[[#This Row],[SAP-Modul
(Pflichtauswahl)]])&gt;0,"Modul anders","okay"),"")</f>
        <v>Modul anders</v>
      </c>
      <c r="AQ2424" s="10" t="str">
        <f>IFERROR(IF(COUNTIFS(BTT[Verwendete Transaktion (Pflichtauswahl)],BTT[[#This Row],[Verwendete Transaktion (Pflichtauswahl)]],BTT[Verantwortliches TP
(automatisch)],"&lt;&gt;"&amp;BTT[[#This Row],[Verantwortliches TP
(automatisch)]])&gt;0,"Transaktion mehrfach","okay"),"")</f>
        <v>okay</v>
      </c>
      <c r="AR2424" s="10" t="str">
        <f>IFERROR(IF(COUNTIFS(BTT[Verwendete Transaktion (Pflichtauswahl)],BTT[[#This Row],[Verwendete Transaktion (Pflichtauswahl)]],BTT[Verantwortliches TP
(automatisch)],"&lt;&gt;"&amp;VLOOKUP(aktives_Teilprojekt,Teilprojekte[[Teilprojekte]:[Kürzel]],2,FALSE))&gt;0,"Transaktion mehrfach","okay"),"")</f>
        <v>okay</v>
      </c>
      <c r="AS2424" s="10" t="s">
        <v>13151</v>
      </c>
      <c r="AT2424" s="10"/>
    </row>
    <row r="2425" spans="1:46" x14ac:dyDescent="0.25">
      <c r="A2425" s="14" t="str">
        <f>IFERROR(IF(BTT[[#This Row],[Lfd Nr. 
(aus konsolidierter Datei)]]&lt;&gt;"",BTT[[#This Row],[Lfd Nr. 
(aus konsolidierter Datei)]],VLOOKUP(aktives_Teilprojekt,Teilprojekte[[Teilprojekte]:[Kürzel]],2,FALSE)&amp;ROW(BTT[[#This Row],[Lfd Nr.
(automatisch)]])-2),"")</f>
        <v>FI2395</v>
      </c>
      <c r="B2425" s="15"/>
      <c r="C2425" s="15"/>
      <c r="E2425" s="10" t="str">
        <f>IFERROR(IF(NOT(BTT[[#This Row],[Manuelle Änderung des Verantwortliches TP
(Auswahl - bei Bedarf)]]=""),BTT[[#This Row],[Manuelle Änderung des Verantwortliches TP
(Auswahl - bei Bedarf)]],VLOOKUP(BTT[[#This Row],[Hauptprozess
(Pflichtauswahl)]],Hauptprozesse[],3,FALSE)),"")</f>
        <v>FI</v>
      </c>
      <c r="F2425" t="s">
        <v>3</v>
      </c>
      <c r="H2425" s="10" t="s">
        <v>576</v>
      </c>
      <c r="I2425" t="s">
        <v>1872</v>
      </c>
      <c r="J2425" s="10" t="str">
        <f>IFERROR(VLOOKUP(BTT[[#This Row],[Verwendete Transaktion (Pflichtauswahl)]],Transaktionen[[Transaktionen]:[Langtext]],2,FALSE),"")</f>
        <v>Simulation Suchmustersuche</v>
      </c>
      <c r="V2425" s="10" t="str">
        <f>IFERROR(VLOOKUP(BTT[[#This Row],[Verwendetes Formular
(Auswahl falls relevant)]],Formulare[[Formularbezeichnung]:[Formularname (technisch)]],2,FALSE),"")</f>
        <v/>
      </c>
      <c r="Y2425" s="4"/>
      <c r="AK2425" s="10" t="str">
        <f>IF(BTT[[#This Row],[Subprozess
(optionale Auswahl)]]="","okay",IF(VLOOKUP(BTT[[#This Row],[Subprozess
(optionale Auswahl)]],BPML[[Subprozess]:[Zugeordneter Hauptprozess]],3,FALSE)=BTT[[#This Row],[Hauptprozess
(Pflichtauswahl)]],"okay","falscher Subprozess"))</f>
        <v>okay</v>
      </c>
      <c r="AL2425" t="str">
        <f>IF(aktives_Teilprojekt="Master","",IF(BTT[[#This Row],[Verantwortliches TP
(automatisch)]]=VLOOKUP(aktives_Teilprojekt,Teilprojekte[[Teilprojekte]:[Kürzel]],2,FALSE),"okay","Hauptprozess anderes TP"))</f>
        <v>okay</v>
      </c>
      <c r="AM2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5" s="10" t="str">
        <f>IFERROR(IF(BTT[[#This Row],[SAP-Modul
(Pflichtauswahl)]]&lt;&gt;VLOOKUP(BTT[[#This Row],[Verwendete Transaktion (Pflichtauswahl)]],Transaktionen[[Transaktionen]:[Modul]],3,FALSE),"Modul anders","okay"),"")</f>
        <v>Modul anders</v>
      </c>
      <c r="AP2425" s="10" t="str">
        <f>IFERROR(IF(COUNTIFS(BTT[Verwendete Transaktion (Pflichtauswahl)],BTT[[#This Row],[Verwendete Transaktion (Pflichtauswahl)]],BTT[SAP-Modul
(Pflichtauswahl)],"&lt;&gt;"&amp;BTT[[#This Row],[SAP-Modul
(Pflichtauswahl)]])&gt;0,"Modul anders","okay"),"")</f>
        <v>Modul anders</v>
      </c>
      <c r="AQ2425" s="10" t="str">
        <f>IFERROR(IF(COUNTIFS(BTT[Verwendete Transaktion (Pflichtauswahl)],BTT[[#This Row],[Verwendete Transaktion (Pflichtauswahl)]],BTT[Verantwortliches TP
(automatisch)],"&lt;&gt;"&amp;BTT[[#This Row],[Verantwortliches TP
(automatisch)]])&gt;0,"Transaktion mehrfach","okay"),"")</f>
        <v>okay</v>
      </c>
      <c r="AR2425" s="10" t="str">
        <f>IFERROR(IF(COUNTIFS(BTT[Verwendete Transaktion (Pflichtauswahl)],BTT[[#This Row],[Verwendete Transaktion (Pflichtauswahl)]],BTT[Verantwortliches TP
(automatisch)],"&lt;&gt;"&amp;VLOOKUP(aktives_Teilprojekt,Teilprojekte[[Teilprojekte]:[Kürzel]],2,FALSE))&gt;0,"Transaktion mehrfach","okay"),"")</f>
        <v>okay</v>
      </c>
      <c r="AS2425" s="10" t="s">
        <v>13152</v>
      </c>
      <c r="AT2425" s="10"/>
    </row>
    <row r="2426" spans="1:46" x14ac:dyDescent="0.25">
      <c r="A2426" s="14" t="str">
        <f>IFERROR(IF(BTT[[#This Row],[Lfd Nr. 
(aus konsolidierter Datei)]]&lt;&gt;"",BTT[[#This Row],[Lfd Nr. 
(aus konsolidierter Datei)]],VLOOKUP(aktives_Teilprojekt,Teilprojekte[[Teilprojekte]:[Kürzel]],2,FALSE)&amp;ROW(BTT[[#This Row],[Lfd Nr.
(automatisch)]])-2),"")</f>
        <v>FI2396</v>
      </c>
      <c r="B2426" s="15"/>
      <c r="C2426" s="15"/>
      <c r="E2426" s="10" t="str">
        <f>IFERROR(IF(NOT(BTT[[#This Row],[Manuelle Änderung des Verantwortliches TP
(Auswahl - bei Bedarf)]]=""),BTT[[#This Row],[Manuelle Änderung des Verantwortliches TP
(Auswahl - bei Bedarf)]],VLOOKUP(BTT[[#This Row],[Hauptprozess
(Pflichtauswahl)]],Hauptprozesse[],3,FALSE)),"")</f>
        <v>FI</v>
      </c>
      <c r="F2426" t="s">
        <v>3</v>
      </c>
      <c r="H2426" s="10" t="s">
        <v>576</v>
      </c>
      <c r="I2426" t="s">
        <v>4709</v>
      </c>
      <c r="J2426" s="10" t="str">
        <f>IFERROR(VLOOKUP(BTT[[#This Row],[Verwendete Transaktion (Pflichtauswahl)]],Transaktionen[[Transaktionen]:[Langtext]],2,FALSE),"")</f>
        <v>Partnervereinbarungen</v>
      </c>
      <c r="V2426" s="10" t="str">
        <f>IFERROR(VLOOKUP(BTT[[#This Row],[Verwendetes Formular
(Auswahl falls relevant)]],Formulare[[Formularbezeichnung]:[Formularname (technisch)]],2,FALSE),"")</f>
        <v/>
      </c>
      <c r="Y2426" s="4"/>
      <c r="AK2426" s="10" t="str">
        <f>IF(BTT[[#This Row],[Subprozess
(optionale Auswahl)]]="","okay",IF(VLOOKUP(BTT[[#This Row],[Subprozess
(optionale Auswahl)]],BPML[[Subprozess]:[Zugeordneter Hauptprozess]],3,FALSE)=BTT[[#This Row],[Hauptprozess
(Pflichtauswahl)]],"okay","falscher Subprozess"))</f>
        <v>okay</v>
      </c>
      <c r="AL2426" t="str">
        <f>IF(aktives_Teilprojekt="Master","",IF(BTT[[#This Row],[Verantwortliches TP
(automatisch)]]=VLOOKUP(aktives_Teilprojekt,Teilprojekte[[Teilprojekte]:[Kürzel]],2,FALSE),"okay","Hauptprozess anderes TP"))</f>
        <v>okay</v>
      </c>
      <c r="AM2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6" s="10" t="str">
        <f>IFERROR(IF(BTT[[#This Row],[SAP-Modul
(Pflichtauswahl)]]&lt;&gt;VLOOKUP(BTT[[#This Row],[Verwendete Transaktion (Pflichtauswahl)]],Transaktionen[[Transaktionen]:[Modul]],3,FALSE),"Modul anders","okay"),"")</f>
        <v>Modul anders</v>
      </c>
      <c r="AP2426" s="10" t="str">
        <f>IFERROR(IF(COUNTIFS(BTT[Verwendete Transaktion (Pflichtauswahl)],BTT[[#This Row],[Verwendete Transaktion (Pflichtauswahl)]],BTT[SAP-Modul
(Pflichtauswahl)],"&lt;&gt;"&amp;BTT[[#This Row],[SAP-Modul
(Pflichtauswahl)]])&gt;0,"Modul anders","okay"),"")</f>
        <v>Modul anders</v>
      </c>
      <c r="AQ2426" s="10" t="str">
        <f>IFERROR(IF(COUNTIFS(BTT[Verwendete Transaktion (Pflichtauswahl)],BTT[[#This Row],[Verwendete Transaktion (Pflichtauswahl)]],BTT[Verantwortliches TP
(automatisch)],"&lt;&gt;"&amp;BTT[[#This Row],[Verantwortliches TP
(automatisch)]])&gt;0,"Transaktion mehrfach","okay"),"")</f>
        <v>okay</v>
      </c>
      <c r="AR2426" s="10" t="str">
        <f>IFERROR(IF(COUNTIFS(BTT[Verwendete Transaktion (Pflichtauswahl)],BTT[[#This Row],[Verwendete Transaktion (Pflichtauswahl)]],BTT[Verantwortliches TP
(automatisch)],"&lt;&gt;"&amp;VLOOKUP(aktives_Teilprojekt,Teilprojekte[[Teilprojekte]:[Kürzel]],2,FALSE))&gt;0,"Transaktion mehrfach","okay"),"")</f>
        <v>okay</v>
      </c>
      <c r="AS2426" s="10" t="s">
        <v>13153</v>
      </c>
      <c r="AT2426" s="10"/>
    </row>
    <row r="2427" spans="1:46" x14ac:dyDescent="0.25">
      <c r="A2427" s="14" t="str">
        <f>IFERROR(IF(BTT[[#This Row],[Lfd Nr. 
(aus konsolidierter Datei)]]&lt;&gt;"",BTT[[#This Row],[Lfd Nr. 
(aus konsolidierter Datei)]],VLOOKUP(aktives_Teilprojekt,Teilprojekte[[Teilprojekte]:[Kürzel]],2,FALSE)&amp;ROW(BTT[[#This Row],[Lfd Nr.
(automatisch)]])-2),"")</f>
        <v>FI2397</v>
      </c>
      <c r="B2427" s="15"/>
      <c r="C2427" s="15"/>
      <c r="E2427" s="10" t="str">
        <f>IFERROR(IF(NOT(BTT[[#This Row],[Manuelle Änderung des Verantwortliches TP
(Auswahl - bei Bedarf)]]=""),BTT[[#This Row],[Manuelle Änderung des Verantwortliches TP
(Auswahl - bei Bedarf)]],VLOOKUP(BTT[[#This Row],[Hauptprozess
(Pflichtauswahl)]],Hauptprozesse[],3,FALSE)),"")</f>
        <v>FI</v>
      </c>
      <c r="F2427" t="s">
        <v>3</v>
      </c>
      <c r="H2427" s="10" t="s">
        <v>576</v>
      </c>
      <c r="I2427" t="s">
        <v>4711</v>
      </c>
      <c r="J2427" s="10" t="str">
        <f>IFERROR(VLOOKUP(BTT[[#This Row],[Verwendete Transaktion (Pflichtauswahl)]],Transaktionen[[Transaktionen]:[Langtext]],2,FALSE),"")</f>
        <v>Portbeschreibung</v>
      </c>
      <c r="V2427" s="10" t="str">
        <f>IFERROR(VLOOKUP(BTT[[#This Row],[Verwendetes Formular
(Auswahl falls relevant)]],Formulare[[Formularbezeichnung]:[Formularname (technisch)]],2,FALSE),"")</f>
        <v/>
      </c>
      <c r="Y2427" s="4"/>
      <c r="AK2427" s="10" t="str">
        <f>IF(BTT[[#This Row],[Subprozess
(optionale Auswahl)]]="","okay",IF(VLOOKUP(BTT[[#This Row],[Subprozess
(optionale Auswahl)]],BPML[[Subprozess]:[Zugeordneter Hauptprozess]],3,FALSE)=BTT[[#This Row],[Hauptprozess
(Pflichtauswahl)]],"okay","falscher Subprozess"))</f>
        <v>okay</v>
      </c>
      <c r="AL2427" t="str">
        <f>IF(aktives_Teilprojekt="Master","",IF(BTT[[#This Row],[Verantwortliches TP
(automatisch)]]=VLOOKUP(aktives_Teilprojekt,Teilprojekte[[Teilprojekte]:[Kürzel]],2,FALSE),"okay","Hauptprozess anderes TP"))</f>
        <v>okay</v>
      </c>
      <c r="AM2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7" s="10" t="str">
        <f>IFERROR(IF(BTT[[#This Row],[SAP-Modul
(Pflichtauswahl)]]&lt;&gt;VLOOKUP(BTT[[#This Row],[Verwendete Transaktion (Pflichtauswahl)]],Transaktionen[[Transaktionen]:[Modul]],3,FALSE),"Modul anders","okay"),"")</f>
        <v>Modul anders</v>
      </c>
      <c r="AP2427" s="10" t="str">
        <f>IFERROR(IF(COUNTIFS(BTT[Verwendete Transaktion (Pflichtauswahl)],BTT[[#This Row],[Verwendete Transaktion (Pflichtauswahl)]],BTT[SAP-Modul
(Pflichtauswahl)],"&lt;&gt;"&amp;BTT[[#This Row],[SAP-Modul
(Pflichtauswahl)]])&gt;0,"Modul anders","okay"),"")</f>
        <v>Modul anders</v>
      </c>
      <c r="AQ2427" s="10" t="str">
        <f>IFERROR(IF(COUNTIFS(BTT[Verwendete Transaktion (Pflichtauswahl)],BTT[[#This Row],[Verwendete Transaktion (Pflichtauswahl)]],BTT[Verantwortliches TP
(automatisch)],"&lt;&gt;"&amp;BTT[[#This Row],[Verantwortliches TP
(automatisch)]])&gt;0,"Transaktion mehrfach","okay"),"")</f>
        <v>okay</v>
      </c>
      <c r="AR2427" s="10" t="str">
        <f>IFERROR(IF(COUNTIFS(BTT[Verwendete Transaktion (Pflichtauswahl)],BTT[[#This Row],[Verwendete Transaktion (Pflichtauswahl)]],BTT[Verantwortliches TP
(automatisch)],"&lt;&gt;"&amp;VLOOKUP(aktives_Teilprojekt,Teilprojekte[[Teilprojekte]:[Kürzel]],2,FALSE))&gt;0,"Transaktion mehrfach","okay"),"")</f>
        <v>okay</v>
      </c>
      <c r="AS2427" s="10" t="s">
        <v>13154</v>
      </c>
      <c r="AT2427" s="10"/>
    </row>
    <row r="2428" spans="1:46" x14ac:dyDescent="0.25">
      <c r="A2428" s="14" t="str">
        <f>IFERROR(IF(BTT[[#This Row],[Lfd Nr. 
(aus konsolidierter Datei)]]&lt;&gt;"",BTT[[#This Row],[Lfd Nr. 
(aus konsolidierter Datei)]],VLOOKUP(aktives_Teilprojekt,Teilprojekte[[Teilprojekte]:[Kürzel]],2,FALSE)&amp;ROW(BTT[[#This Row],[Lfd Nr.
(automatisch)]])-2),"")</f>
        <v>FI2398</v>
      </c>
      <c r="B2428" s="15"/>
      <c r="C2428" s="15"/>
      <c r="E2428" s="10" t="str">
        <f>IFERROR(IF(NOT(BTT[[#This Row],[Manuelle Änderung des Verantwortliches TP
(Auswahl - bei Bedarf)]]=""),BTT[[#This Row],[Manuelle Änderung des Verantwortliches TP
(Auswahl - bei Bedarf)]],VLOOKUP(BTT[[#This Row],[Hauptprozess
(Pflichtauswahl)]],Hauptprozesse[],3,FALSE)),"")</f>
        <v>FI</v>
      </c>
      <c r="F2428" t="s">
        <v>3</v>
      </c>
      <c r="H2428" s="10" t="s">
        <v>576</v>
      </c>
      <c r="J2428" s="10" t="str">
        <f>IFERROR(VLOOKUP(BTT[[#This Row],[Verwendete Transaktion (Pflichtauswahl)]],Transaktionen[[Transaktionen]:[Langtext]],2,FALSE),"")</f>
        <v/>
      </c>
      <c r="V2428" s="10" t="str">
        <f>IFERROR(VLOOKUP(BTT[[#This Row],[Verwendetes Formular
(Auswahl falls relevant)]],Formulare[[Formularbezeichnung]:[Formularname (technisch)]],2,FALSE),"")</f>
        <v/>
      </c>
      <c r="Y2428" s="4"/>
      <c r="AK2428" s="10" t="str">
        <f>IF(BTT[[#This Row],[Subprozess
(optionale Auswahl)]]="","okay",IF(VLOOKUP(BTT[[#This Row],[Subprozess
(optionale Auswahl)]],BPML[[Subprozess]:[Zugeordneter Hauptprozess]],3,FALSE)=BTT[[#This Row],[Hauptprozess
(Pflichtauswahl)]],"okay","falscher Subprozess"))</f>
        <v>okay</v>
      </c>
      <c r="AL2428" t="str">
        <f>IF(aktives_Teilprojekt="Master","",IF(BTT[[#This Row],[Verantwortliches TP
(automatisch)]]=VLOOKUP(aktives_Teilprojekt,Teilprojekte[[Teilprojekte]:[Kürzel]],2,FALSE),"okay","Hauptprozess anderes TP"))</f>
        <v>okay</v>
      </c>
      <c r="AM2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8" s="10" t="str">
        <f>IFERROR(IF(BTT[[#This Row],[SAP-Modul
(Pflichtauswahl)]]&lt;&gt;VLOOKUP(BTT[[#This Row],[Verwendete Transaktion (Pflichtauswahl)]],Transaktionen[[Transaktionen]:[Modul]],3,FALSE),"Modul anders","okay"),"")</f>
        <v/>
      </c>
      <c r="AP2428" s="10" t="str">
        <f>IFERROR(IF(COUNTIFS(BTT[Verwendete Transaktion (Pflichtauswahl)],BTT[[#This Row],[Verwendete Transaktion (Pflichtauswahl)]],BTT[SAP-Modul
(Pflichtauswahl)],"&lt;&gt;"&amp;BTT[[#This Row],[SAP-Modul
(Pflichtauswahl)]])&gt;0,"Modul anders","okay"),"")</f>
        <v>okay</v>
      </c>
      <c r="AQ2428" s="10" t="str">
        <f>IFERROR(IF(COUNTIFS(BTT[Verwendete Transaktion (Pflichtauswahl)],BTT[[#This Row],[Verwendete Transaktion (Pflichtauswahl)]],BTT[Verantwortliches TP
(automatisch)],"&lt;&gt;"&amp;BTT[[#This Row],[Verantwortliches TP
(automatisch)]])&gt;0,"Transaktion mehrfach","okay"),"")</f>
        <v>okay</v>
      </c>
      <c r="AR2428" s="10" t="str">
        <f>IFERROR(IF(COUNTIFS(BTT[Verwendete Transaktion (Pflichtauswahl)],BTT[[#This Row],[Verwendete Transaktion (Pflichtauswahl)]],BTT[Verantwortliches TP
(automatisch)],"&lt;&gt;"&amp;VLOOKUP(aktives_Teilprojekt,Teilprojekte[[Teilprojekte]:[Kürzel]],2,FALSE))&gt;0,"Transaktion mehrfach","okay"),"")</f>
        <v>okay</v>
      </c>
      <c r="AS2428" s="10" t="s">
        <v>13155</v>
      </c>
      <c r="AT2428" s="10"/>
    </row>
    <row r="2429" spans="1:46" x14ac:dyDescent="0.25">
      <c r="A2429" s="14" t="str">
        <f>IFERROR(IF(BTT[[#This Row],[Lfd Nr. 
(aus konsolidierter Datei)]]&lt;&gt;"",BTT[[#This Row],[Lfd Nr. 
(aus konsolidierter Datei)]],VLOOKUP(aktives_Teilprojekt,Teilprojekte[[Teilprojekte]:[Kürzel]],2,FALSE)&amp;ROW(BTT[[#This Row],[Lfd Nr.
(automatisch)]])-2),"")</f>
        <v>FI2399</v>
      </c>
      <c r="B2429" s="15"/>
      <c r="C2429" s="15"/>
      <c r="E2429" s="10" t="str">
        <f>IFERROR(IF(NOT(BTT[[#This Row],[Manuelle Änderung des Verantwortliches TP
(Auswahl - bei Bedarf)]]=""),BTT[[#This Row],[Manuelle Änderung des Verantwortliches TP
(Auswahl - bei Bedarf)]],VLOOKUP(BTT[[#This Row],[Hauptprozess
(Pflichtauswahl)]],Hauptprozesse[],3,FALSE)),"")</f>
        <v>FI</v>
      </c>
      <c r="F2429" t="s">
        <v>3</v>
      </c>
      <c r="H2429" s="10" t="s">
        <v>576</v>
      </c>
      <c r="J2429" s="10" t="str">
        <f>IFERROR(VLOOKUP(BTT[[#This Row],[Verwendete Transaktion (Pflichtauswahl)]],Transaktionen[[Transaktionen]:[Langtext]],2,FALSE),"")</f>
        <v/>
      </c>
      <c r="V2429" s="10" t="str">
        <f>IFERROR(VLOOKUP(BTT[[#This Row],[Verwendetes Formular
(Auswahl falls relevant)]],Formulare[[Formularbezeichnung]:[Formularname (technisch)]],2,FALSE),"")</f>
        <v/>
      </c>
      <c r="Y2429" s="4"/>
      <c r="AK2429" s="10" t="str">
        <f>IF(BTT[[#This Row],[Subprozess
(optionale Auswahl)]]="","okay",IF(VLOOKUP(BTT[[#This Row],[Subprozess
(optionale Auswahl)]],BPML[[Subprozess]:[Zugeordneter Hauptprozess]],3,FALSE)=BTT[[#This Row],[Hauptprozess
(Pflichtauswahl)]],"okay","falscher Subprozess"))</f>
        <v>okay</v>
      </c>
      <c r="AL2429" t="str">
        <f>IF(aktives_Teilprojekt="Master","",IF(BTT[[#This Row],[Verantwortliches TP
(automatisch)]]=VLOOKUP(aktives_Teilprojekt,Teilprojekte[[Teilprojekte]:[Kürzel]],2,FALSE),"okay","Hauptprozess anderes TP"))</f>
        <v>okay</v>
      </c>
      <c r="AM2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9" s="10" t="str">
        <f>IFERROR(IF(BTT[[#This Row],[SAP-Modul
(Pflichtauswahl)]]&lt;&gt;VLOOKUP(BTT[[#This Row],[Verwendete Transaktion (Pflichtauswahl)]],Transaktionen[[Transaktionen]:[Modul]],3,FALSE),"Modul anders","okay"),"")</f>
        <v/>
      </c>
      <c r="AP2429" s="10" t="str">
        <f>IFERROR(IF(COUNTIFS(BTT[Verwendete Transaktion (Pflichtauswahl)],BTT[[#This Row],[Verwendete Transaktion (Pflichtauswahl)]],BTT[SAP-Modul
(Pflichtauswahl)],"&lt;&gt;"&amp;BTT[[#This Row],[SAP-Modul
(Pflichtauswahl)]])&gt;0,"Modul anders","okay"),"")</f>
        <v>okay</v>
      </c>
      <c r="AQ2429" s="10" t="str">
        <f>IFERROR(IF(COUNTIFS(BTT[Verwendete Transaktion (Pflichtauswahl)],BTT[[#This Row],[Verwendete Transaktion (Pflichtauswahl)]],BTT[Verantwortliches TP
(automatisch)],"&lt;&gt;"&amp;BTT[[#This Row],[Verantwortliches TP
(automatisch)]])&gt;0,"Transaktion mehrfach","okay"),"")</f>
        <v>okay</v>
      </c>
      <c r="AR2429" s="10" t="str">
        <f>IFERROR(IF(COUNTIFS(BTT[Verwendete Transaktion (Pflichtauswahl)],BTT[[#This Row],[Verwendete Transaktion (Pflichtauswahl)]],BTT[Verantwortliches TP
(automatisch)],"&lt;&gt;"&amp;VLOOKUP(aktives_Teilprojekt,Teilprojekte[[Teilprojekte]:[Kürzel]],2,FALSE))&gt;0,"Transaktion mehrfach","okay"),"")</f>
        <v>okay</v>
      </c>
      <c r="AS2429" s="10" t="s">
        <v>13156</v>
      </c>
      <c r="AT2429" s="10"/>
    </row>
    <row r="2430" spans="1:46" x14ac:dyDescent="0.25">
      <c r="A2430" s="14" t="str">
        <f>IFERROR(IF(BTT[[#This Row],[Lfd Nr. 
(aus konsolidierter Datei)]]&lt;&gt;"",BTT[[#This Row],[Lfd Nr. 
(aus konsolidierter Datei)]],VLOOKUP(aktives_Teilprojekt,Teilprojekte[[Teilprojekte]:[Kürzel]],2,FALSE)&amp;ROW(BTT[[#This Row],[Lfd Nr.
(automatisch)]])-2),"")</f>
        <v>FI2400</v>
      </c>
      <c r="B2430" s="15"/>
      <c r="C2430" s="15"/>
      <c r="E2430" s="10" t="str">
        <f>IFERROR(IF(NOT(BTT[[#This Row],[Manuelle Änderung des Verantwortliches TP
(Auswahl - bei Bedarf)]]=""),BTT[[#This Row],[Manuelle Änderung des Verantwortliches TP
(Auswahl - bei Bedarf)]],VLOOKUP(BTT[[#This Row],[Hauptprozess
(Pflichtauswahl)]],Hauptprozesse[],3,FALSE)),"")</f>
        <v>FI</v>
      </c>
      <c r="F2430" t="s">
        <v>3</v>
      </c>
      <c r="H2430" s="10" t="s">
        <v>576</v>
      </c>
      <c r="J2430" s="10" t="str">
        <f>IFERROR(VLOOKUP(BTT[[#This Row],[Verwendete Transaktion (Pflichtauswahl)]],Transaktionen[[Transaktionen]:[Langtext]],2,FALSE),"")</f>
        <v/>
      </c>
      <c r="V2430" s="10" t="str">
        <f>IFERROR(VLOOKUP(BTT[[#This Row],[Verwendetes Formular
(Auswahl falls relevant)]],Formulare[[Formularbezeichnung]:[Formularname (technisch)]],2,FALSE),"")</f>
        <v/>
      </c>
      <c r="Y2430" s="4"/>
      <c r="AK2430" s="10" t="str">
        <f>IF(BTT[[#This Row],[Subprozess
(optionale Auswahl)]]="","okay",IF(VLOOKUP(BTT[[#This Row],[Subprozess
(optionale Auswahl)]],BPML[[Subprozess]:[Zugeordneter Hauptprozess]],3,FALSE)=BTT[[#This Row],[Hauptprozess
(Pflichtauswahl)]],"okay","falscher Subprozess"))</f>
        <v>okay</v>
      </c>
      <c r="AL2430" t="str">
        <f>IF(aktives_Teilprojekt="Master","",IF(BTT[[#This Row],[Verantwortliches TP
(automatisch)]]=VLOOKUP(aktives_Teilprojekt,Teilprojekte[[Teilprojekte]:[Kürzel]],2,FALSE),"okay","Hauptprozess anderes TP"))</f>
        <v>okay</v>
      </c>
      <c r="AM2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0" s="10" t="str">
        <f>IFERROR(IF(BTT[[#This Row],[SAP-Modul
(Pflichtauswahl)]]&lt;&gt;VLOOKUP(BTT[[#This Row],[Verwendete Transaktion (Pflichtauswahl)]],Transaktionen[[Transaktionen]:[Modul]],3,FALSE),"Modul anders","okay"),"")</f>
        <v/>
      </c>
      <c r="AP2430" s="10" t="str">
        <f>IFERROR(IF(COUNTIFS(BTT[Verwendete Transaktion (Pflichtauswahl)],BTT[[#This Row],[Verwendete Transaktion (Pflichtauswahl)]],BTT[SAP-Modul
(Pflichtauswahl)],"&lt;&gt;"&amp;BTT[[#This Row],[SAP-Modul
(Pflichtauswahl)]])&gt;0,"Modul anders","okay"),"")</f>
        <v>okay</v>
      </c>
      <c r="AQ2430" s="10" t="str">
        <f>IFERROR(IF(COUNTIFS(BTT[Verwendete Transaktion (Pflichtauswahl)],BTT[[#This Row],[Verwendete Transaktion (Pflichtauswahl)]],BTT[Verantwortliches TP
(automatisch)],"&lt;&gt;"&amp;BTT[[#This Row],[Verantwortliches TP
(automatisch)]])&gt;0,"Transaktion mehrfach","okay"),"")</f>
        <v>okay</v>
      </c>
      <c r="AR2430" s="10" t="str">
        <f>IFERROR(IF(COUNTIFS(BTT[Verwendete Transaktion (Pflichtauswahl)],BTT[[#This Row],[Verwendete Transaktion (Pflichtauswahl)]],BTT[Verantwortliches TP
(automatisch)],"&lt;&gt;"&amp;VLOOKUP(aktives_Teilprojekt,Teilprojekte[[Teilprojekte]:[Kürzel]],2,FALSE))&gt;0,"Transaktion mehrfach","okay"),"")</f>
        <v>okay</v>
      </c>
      <c r="AS2430" s="10" t="s">
        <v>13157</v>
      </c>
      <c r="AT2430" s="10"/>
    </row>
    <row r="2431" spans="1:46" x14ac:dyDescent="0.25">
      <c r="A2431" s="14" t="str">
        <f>IFERROR(IF(BTT[[#This Row],[Lfd Nr. 
(aus konsolidierter Datei)]]&lt;&gt;"",BTT[[#This Row],[Lfd Nr. 
(aus konsolidierter Datei)]],VLOOKUP(aktives_Teilprojekt,Teilprojekte[[Teilprojekte]:[Kürzel]],2,FALSE)&amp;ROW(BTT[[#This Row],[Lfd Nr.
(automatisch)]])-2),"")</f>
        <v>FI2401</v>
      </c>
      <c r="B2431" s="15"/>
      <c r="C2431" s="15"/>
      <c r="E2431" s="10" t="str">
        <f>IFERROR(IF(NOT(BTT[[#This Row],[Manuelle Änderung des Verantwortliches TP
(Auswahl - bei Bedarf)]]=""),BTT[[#This Row],[Manuelle Änderung des Verantwortliches TP
(Auswahl - bei Bedarf)]],VLOOKUP(BTT[[#This Row],[Hauptprozess
(Pflichtauswahl)]],Hauptprozesse[],3,FALSE)),"")</f>
        <v>FI</v>
      </c>
      <c r="F2431" t="s">
        <v>3</v>
      </c>
      <c r="H2431" s="10" t="s">
        <v>576</v>
      </c>
      <c r="J2431" s="10" t="str">
        <f>IFERROR(VLOOKUP(BTT[[#This Row],[Verwendete Transaktion (Pflichtauswahl)]],Transaktionen[[Transaktionen]:[Langtext]],2,FALSE),"")</f>
        <v/>
      </c>
      <c r="V2431" s="10" t="str">
        <f>IFERROR(VLOOKUP(BTT[[#This Row],[Verwendetes Formular
(Auswahl falls relevant)]],Formulare[[Formularbezeichnung]:[Formularname (technisch)]],2,FALSE),"")</f>
        <v/>
      </c>
      <c r="Y2431" s="4"/>
      <c r="AK2431" s="10" t="str">
        <f>IF(BTT[[#This Row],[Subprozess
(optionale Auswahl)]]="","okay",IF(VLOOKUP(BTT[[#This Row],[Subprozess
(optionale Auswahl)]],BPML[[Subprozess]:[Zugeordneter Hauptprozess]],3,FALSE)=BTT[[#This Row],[Hauptprozess
(Pflichtauswahl)]],"okay","falscher Subprozess"))</f>
        <v>okay</v>
      </c>
      <c r="AL2431" t="str">
        <f>IF(aktives_Teilprojekt="Master","",IF(BTT[[#This Row],[Verantwortliches TP
(automatisch)]]=VLOOKUP(aktives_Teilprojekt,Teilprojekte[[Teilprojekte]:[Kürzel]],2,FALSE),"okay","Hauptprozess anderes TP"))</f>
        <v>okay</v>
      </c>
      <c r="AM2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1" s="10" t="str">
        <f>IFERROR(IF(BTT[[#This Row],[SAP-Modul
(Pflichtauswahl)]]&lt;&gt;VLOOKUP(BTT[[#This Row],[Verwendete Transaktion (Pflichtauswahl)]],Transaktionen[[Transaktionen]:[Modul]],3,FALSE),"Modul anders","okay"),"")</f>
        <v/>
      </c>
      <c r="AP2431" s="10" t="str">
        <f>IFERROR(IF(COUNTIFS(BTT[Verwendete Transaktion (Pflichtauswahl)],BTT[[#This Row],[Verwendete Transaktion (Pflichtauswahl)]],BTT[SAP-Modul
(Pflichtauswahl)],"&lt;&gt;"&amp;BTT[[#This Row],[SAP-Modul
(Pflichtauswahl)]])&gt;0,"Modul anders","okay"),"")</f>
        <v>okay</v>
      </c>
      <c r="AQ2431" s="10" t="str">
        <f>IFERROR(IF(COUNTIFS(BTT[Verwendete Transaktion (Pflichtauswahl)],BTT[[#This Row],[Verwendete Transaktion (Pflichtauswahl)]],BTT[Verantwortliches TP
(automatisch)],"&lt;&gt;"&amp;BTT[[#This Row],[Verantwortliches TP
(automatisch)]])&gt;0,"Transaktion mehrfach","okay"),"")</f>
        <v>okay</v>
      </c>
      <c r="AR2431" s="10" t="str">
        <f>IFERROR(IF(COUNTIFS(BTT[Verwendete Transaktion (Pflichtauswahl)],BTT[[#This Row],[Verwendete Transaktion (Pflichtauswahl)]],BTT[Verantwortliches TP
(automatisch)],"&lt;&gt;"&amp;VLOOKUP(aktives_Teilprojekt,Teilprojekte[[Teilprojekte]:[Kürzel]],2,FALSE))&gt;0,"Transaktion mehrfach","okay"),"")</f>
        <v>okay</v>
      </c>
      <c r="AS2431" s="10" t="s">
        <v>13158</v>
      </c>
      <c r="AT2431" s="10"/>
    </row>
    <row r="2432" spans="1:46" x14ac:dyDescent="0.25">
      <c r="A2432" s="14" t="str">
        <f>IFERROR(IF(BTT[[#This Row],[Lfd Nr. 
(aus konsolidierter Datei)]]&lt;&gt;"",BTT[[#This Row],[Lfd Nr. 
(aus konsolidierter Datei)]],VLOOKUP(aktives_Teilprojekt,Teilprojekte[[Teilprojekte]:[Kürzel]],2,FALSE)&amp;ROW(BTT[[#This Row],[Lfd Nr.
(automatisch)]])-2),"")</f>
        <v>FI2402</v>
      </c>
      <c r="B2432" s="15"/>
      <c r="C2432" s="15"/>
      <c r="E2432" s="10" t="str">
        <f>IFERROR(IF(NOT(BTT[[#This Row],[Manuelle Änderung des Verantwortliches TP
(Auswahl - bei Bedarf)]]=""),BTT[[#This Row],[Manuelle Änderung des Verantwortliches TP
(Auswahl - bei Bedarf)]],VLOOKUP(BTT[[#This Row],[Hauptprozess
(Pflichtauswahl)]],Hauptprozesse[],3,FALSE)),"")</f>
        <v>FI</v>
      </c>
      <c r="F2432" t="s">
        <v>3</v>
      </c>
      <c r="H2432" s="10" t="s">
        <v>576</v>
      </c>
      <c r="J2432" s="10" t="str">
        <f>IFERROR(VLOOKUP(BTT[[#This Row],[Verwendete Transaktion (Pflichtauswahl)]],Transaktionen[[Transaktionen]:[Langtext]],2,FALSE),"")</f>
        <v/>
      </c>
      <c r="V2432" s="10" t="str">
        <f>IFERROR(VLOOKUP(BTT[[#This Row],[Verwendetes Formular
(Auswahl falls relevant)]],Formulare[[Formularbezeichnung]:[Formularname (technisch)]],2,FALSE),"")</f>
        <v/>
      </c>
      <c r="Y2432" s="4"/>
      <c r="AK2432" s="10" t="str">
        <f>IF(BTT[[#This Row],[Subprozess
(optionale Auswahl)]]="","okay",IF(VLOOKUP(BTT[[#This Row],[Subprozess
(optionale Auswahl)]],BPML[[Subprozess]:[Zugeordneter Hauptprozess]],3,FALSE)=BTT[[#This Row],[Hauptprozess
(Pflichtauswahl)]],"okay","falscher Subprozess"))</f>
        <v>okay</v>
      </c>
      <c r="AL2432" t="str">
        <f>IF(aktives_Teilprojekt="Master","",IF(BTT[[#This Row],[Verantwortliches TP
(automatisch)]]=VLOOKUP(aktives_Teilprojekt,Teilprojekte[[Teilprojekte]:[Kürzel]],2,FALSE),"okay","Hauptprozess anderes TP"))</f>
        <v>okay</v>
      </c>
      <c r="AM2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2" s="10" t="str">
        <f>IFERROR(IF(BTT[[#This Row],[SAP-Modul
(Pflichtauswahl)]]&lt;&gt;VLOOKUP(BTT[[#This Row],[Verwendete Transaktion (Pflichtauswahl)]],Transaktionen[[Transaktionen]:[Modul]],3,FALSE),"Modul anders","okay"),"")</f>
        <v/>
      </c>
      <c r="AP2432" s="10" t="str">
        <f>IFERROR(IF(COUNTIFS(BTT[Verwendete Transaktion (Pflichtauswahl)],BTT[[#This Row],[Verwendete Transaktion (Pflichtauswahl)]],BTT[SAP-Modul
(Pflichtauswahl)],"&lt;&gt;"&amp;BTT[[#This Row],[SAP-Modul
(Pflichtauswahl)]])&gt;0,"Modul anders","okay"),"")</f>
        <v>okay</v>
      </c>
      <c r="AQ2432" s="10" t="str">
        <f>IFERROR(IF(COUNTIFS(BTT[Verwendete Transaktion (Pflichtauswahl)],BTT[[#This Row],[Verwendete Transaktion (Pflichtauswahl)]],BTT[Verantwortliches TP
(automatisch)],"&lt;&gt;"&amp;BTT[[#This Row],[Verantwortliches TP
(automatisch)]])&gt;0,"Transaktion mehrfach","okay"),"")</f>
        <v>okay</v>
      </c>
      <c r="AR2432" s="10" t="str">
        <f>IFERROR(IF(COUNTIFS(BTT[Verwendete Transaktion (Pflichtauswahl)],BTT[[#This Row],[Verwendete Transaktion (Pflichtauswahl)]],BTT[Verantwortliches TP
(automatisch)],"&lt;&gt;"&amp;VLOOKUP(aktives_Teilprojekt,Teilprojekte[[Teilprojekte]:[Kürzel]],2,FALSE))&gt;0,"Transaktion mehrfach","okay"),"")</f>
        <v>okay</v>
      </c>
      <c r="AS2432" s="10" t="s">
        <v>13159</v>
      </c>
      <c r="AT2432" s="10"/>
    </row>
    <row r="2433" spans="1:46" x14ac:dyDescent="0.25">
      <c r="A2433" s="14" t="str">
        <f>IFERROR(IF(BTT[[#This Row],[Lfd Nr. 
(aus konsolidierter Datei)]]&lt;&gt;"",BTT[[#This Row],[Lfd Nr. 
(aus konsolidierter Datei)]],VLOOKUP(aktives_Teilprojekt,Teilprojekte[[Teilprojekte]:[Kürzel]],2,FALSE)&amp;ROW(BTT[[#This Row],[Lfd Nr.
(automatisch)]])-2),"")</f>
        <v>FI2403</v>
      </c>
      <c r="B2433" s="15"/>
      <c r="C2433" s="15"/>
      <c r="E2433" s="10" t="str">
        <f>IFERROR(IF(NOT(BTT[[#This Row],[Manuelle Änderung des Verantwortliches TP
(Auswahl - bei Bedarf)]]=""),BTT[[#This Row],[Manuelle Änderung des Verantwortliches TP
(Auswahl - bei Bedarf)]],VLOOKUP(BTT[[#This Row],[Hauptprozess
(Pflichtauswahl)]],Hauptprozesse[],3,FALSE)),"")</f>
        <v>FI</v>
      </c>
      <c r="F2433" t="s">
        <v>3</v>
      </c>
      <c r="H2433" s="10" t="s">
        <v>576</v>
      </c>
      <c r="J2433" s="10" t="str">
        <f>IFERROR(VLOOKUP(BTT[[#This Row],[Verwendete Transaktion (Pflichtauswahl)]],Transaktionen[[Transaktionen]:[Langtext]],2,FALSE),"")</f>
        <v/>
      </c>
      <c r="V2433" s="10" t="str">
        <f>IFERROR(VLOOKUP(BTT[[#This Row],[Verwendetes Formular
(Auswahl falls relevant)]],Formulare[[Formularbezeichnung]:[Formularname (technisch)]],2,FALSE),"")</f>
        <v/>
      </c>
      <c r="Y2433" s="4"/>
      <c r="AK2433" s="10" t="str">
        <f>IF(BTT[[#This Row],[Subprozess
(optionale Auswahl)]]="","okay",IF(VLOOKUP(BTT[[#This Row],[Subprozess
(optionale Auswahl)]],BPML[[Subprozess]:[Zugeordneter Hauptprozess]],3,FALSE)=BTT[[#This Row],[Hauptprozess
(Pflichtauswahl)]],"okay","falscher Subprozess"))</f>
        <v>okay</v>
      </c>
      <c r="AL2433" t="str">
        <f>IF(aktives_Teilprojekt="Master","",IF(BTT[[#This Row],[Verantwortliches TP
(automatisch)]]=VLOOKUP(aktives_Teilprojekt,Teilprojekte[[Teilprojekte]:[Kürzel]],2,FALSE),"okay","Hauptprozess anderes TP"))</f>
        <v>okay</v>
      </c>
      <c r="AM2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3" s="10" t="str">
        <f>IFERROR(IF(BTT[[#This Row],[SAP-Modul
(Pflichtauswahl)]]&lt;&gt;VLOOKUP(BTT[[#This Row],[Verwendete Transaktion (Pflichtauswahl)]],Transaktionen[[Transaktionen]:[Modul]],3,FALSE),"Modul anders","okay"),"")</f>
        <v/>
      </c>
      <c r="AP2433" s="10" t="str">
        <f>IFERROR(IF(COUNTIFS(BTT[Verwendete Transaktion (Pflichtauswahl)],BTT[[#This Row],[Verwendete Transaktion (Pflichtauswahl)]],BTT[SAP-Modul
(Pflichtauswahl)],"&lt;&gt;"&amp;BTT[[#This Row],[SAP-Modul
(Pflichtauswahl)]])&gt;0,"Modul anders","okay"),"")</f>
        <v>okay</v>
      </c>
      <c r="AQ2433" s="10" t="str">
        <f>IFERROR(IF(COUNTIFS(BTT[Verwendete Transaktion (Pflichtauswahl)],BTT[[#This Row],[Verwendete Transaktion (Pflichtauswahl)]],BTT[Verantwortliches TP
(automatisch)],"&lt;&gt;"&amp;BTT[[#This Row],[Verantwortliches TP
(automatisch)]])&gt;0,"Transaktion mehrfach","okay"),"")</f>
        <v>okay</v>
      </c>
      <c r="AR2433" s="10" t="str">
        <f>IFERROR(IF(COUNTIFS(BTT[Verwendete Transaktion (Pflichtauswahl)],BTT[[#This Row],[Verwendete Transaktion (Pflichtauswahl)]],BTT[Verantwortliches TP
(automatisch)],"&lt;&gt;"&amp;VLOOKUP(aktives_Teilprojekt,Teilprojekte[[Teilprojekte]:[Kürzel]],2,FALSE))&gt;0,"Transaktion mehrfach","okay"),"")</f>
        <v>okay</v>
      </c>
      <c r="AS2433" s="10" t="s">
        <v>13160</v>
      </c>
      <c r="AT2433" s="10"/>
    </row>
    <row r="2434" spans="1:46" x14ac:dyDescent="0.25">
      <c r="A2434" s="14" t="str">
        <f>IFERROR(IF(BTT[[#This Row],[Lfd Nr. 
(aus konsolidierter Datei)]]&lt;&gt;"",BTT[[#This Row],[Lfd Nr. 
(aus konsolidierter Datei)]],VLOOKUP(aktives_Teilprojekt,Teilprojekte[[Teilprojekte]:[Kürzel]],2,FALSE)&amp;ROW(BTT[[#This Row],[Lfd Nr.
(automatisch)]])-2),"")</f>
        <v>FI2404</v>
      </c>
      <c r="B2434" s="15"/>
      <c r="C2434" s="15"/>
      <c r="E2434" s="10" t="str">
        <f>IFERROR(IF(NOT(BTT[[#This Row],[Manuelle Änderung des Verantwortliches TP
(Auswahl - bei Bedarf)]]=""),BTT[[#This Row],[Manuelle Änderung des Verantwortliches TP
(Auswahl - bei Bedarf)]],VLOOKUP(BTT[[#This Row],[Hauptprozess
(Pflichtauswahl)]],Hauptprozesse[],3,FALSE)),"")</f>
        <v>FI</v>
      </c>
      <c r="F2434" t="s">
        <v>3</v>
      </c>
      <c r="H2434" s="10" t="s">
        <v>576</v>
      </c>
      <c r="J2434" s="10" t="str">
        <f>IFERROR(VLOOKUP(BTT[[#This Row],[Verwendete Transaktion (Pflichtauswahl)]],Transaktionen[[Transaktionen]:[Langtext]],2,FALSE),"")</f>
        <v/>
      </c>
      <c r="V2434" s="10" t="str">
        <f>IFERROR(VLOOKUP(BTT[[#This Row],[Verwendetes Formular
(Auswahl falls relevant)]],Formulare[[Formularbezeichnung]:[Formularname (technisch)]],2,FALSE),"")</f>
        <v/>
      </c>
      <c r="Y2434" s="4"/>
      <c r="AK2434" s="10" t="str">
        <f>IF(BTT[[#This Row],[Subprozess
(optionale Auswahl)]]="","okay",IF(VLOOKUP(BTT[[#This Row],[Subprozess
(optionale Auswahl)]],BPML[[Subprozess]:[Zugeordneter Hauptprozess]],3,FALSE)=BTT[[#This Row],[Hauptprozess
(Pflichtauswahl)]],"okay","falscher Subprozess"))</f>
        <v>okay</v>
      </c>
      <c r="AL2434" t="str">
        <f>IF(aktives_Teilprojekt="Master","",IF(BTT[[#This Row],[Verantwortliches TP
(automatisch)]]=VLOOKUP(aktives_Teilprojekt,Teilprojekte[[Teilprojekte]:[Kürzel]],2,FALSE),"okay","Hauptprozess anderes TP"))</f>
        <v>okay</v>
      </c>
      <c r="AM2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4" s="10" t="str">
        <f>IFERROR(IF(BTT[[#This Row],[SAP-Modul
(Pflichtauswahl)]]&lt;&gt;VLOOKUP(BTT[[#This Row],[Verwendete Transaktion (Pflichtauswahl)]],Transaktionen[[Transaktionen]:[Modul]],3,FALSE),"Modul anders","okay"),"")</f>
        <v/>
      </c>
      <c r="AP2434" s="10" t="str">
        <f>IFERROR(IF(COUNTIFS(BTT[Verwendete Transaktion (Pflichtauswahl)],BTT[[#This Row],[Verwendete Transaktion (Pflichtauswahl)]],BTT[SAP-Modul
(Pflichtauswahl)],"&lt;&gt;"&amp;BTT[[#This Row],[SAP-Modul
(Pflichtauswahl)]])&gt;0,"Modul anders","okay"),"")</f>
        <v>okay</v>
      </c>
      <c r="AQ2434" s="10" t="str">
        <f>IFERROR(IF(COUNTIFS(BTT[Verwendete Transaktion (Pflichtauswahl)],BTT[[#This Row],[Verwendete Transaktion (Pflichtauswahl)]],BTT[Verantwortliches TP
(automatisch)],"&lt;&gt;"&amp;BTT[[#This Row],[Verantwortliches TP
(automatisch)]])&gt;0,"Transaktion mehrfach","okay"),"")</f>
        <v>okay</v>
      </c>
      <c r="AR2434" s="10" t="str">
        <f>IFERROR(IF(COUNTIFS(BTT[Verwendete Transaktion (Pflichtauswahl)],BTT[[#This Row],[Verwendete Transaktion (Pflichtauswahl)]],BTT[Verantwortliches TP
(automatisch)],"&lt;&gt;"&amp;VLOOKUP(aktives_Teilprojekt,Teilprojekte[[Teilprojekte]:[Kürzel]],2,FALSE))&gt;0,"Transaktion mehrfach","okay"),"")</f>
        <v>okay</v>
      </c>
      <c r="AS2434" s="10" t="s">
        <v>13161</v>
      </c>
      <c r="AT2434" s="10"/>
    </row>
    <row r="2435" spans="1:46" hidden="1" x14ac:dyDescent="0.25">
      <c r="A2435" s="14" t="str">
        <f>IFERROR(IF(BTT[[#This Row],[Lfd Nr. 
(aus konsolidierter Datei)]]&lt;&gt;"",BTT[[#This Row],[Lfd Nr. 
(aus konsolidierter Datei)]],VLOOKUP(aktives_Teilprojekt,Teilprojekte[[Teilprojekte]:[Kürzel]],2,FALSE)&amp;ROW(BTT[[#This Row],[Lfd Nr.
(automatisch)]])-2),"")</f>
        <v>FI2405</v>
      </c>
      <c r="B2435" s="15"/>
      <c r="C2435" s="15"/>
      <c r="E2435" s="10" t="str">
        <f>IFERROR(IF(NOT(BTT[[#This Row],[Manuelle Änderung des Verantwortliches TP
(Auswahl - bei Bedarf)]]=""),BTT[[#This Row],[Manuelle Änderung des Verantwortliches TP
(Auswahl - bei Bedarf)]],VLOOKUP(BTT[[#This Row],[Hauptprozess
(Pflichtauswahl)]],Hauptprozesse[],3,FALSE)),"")</f>
        <v>FI</v>
      </c>
      <c r="F2435" t="s">
        <v>3</v>
      </c>
      <c r="H2435" s="10" t="s">
        <v>576</v>
      </c>
      <c r="I2435" t="s">
        <v>4885</v>
      </c>
      <c r="J2435" s="10" t="str">
        <f>IFERROR(VLOOKUP(BTT[[#This Row],[Verwendete Transaktion (Pflichtauswahl)]],Transaktionen[[Transaktionen]:[Langtext]],2,FALSE),"")</f>
        <v>Schnittstelle Wang  Rechnungsjournal</v>
      </c>
      <c r="V2435" s="10" t="str">
        <f>IFERROR(VLOOKUP(BTT[[#This Row],[Verwendetes Formular
(Auswahl falls relevant)]],Formulare[[Formularbezeichnung]:[Formularname (technisch)]],2,FALSE),"")</f>
        <v/>
      </c>
      <c r="Y2435" s="4" t="s">
        <v>15066</v>
      </c>
      <c r="AK2435" s="10" t="str">
        <f>IF(BTT[[#This Row],[Subprozess
(optionale Auswahl)]]="","okay",IF(VLOOKUP(BTT[[#This Row],[Subprozess
(optionale Auswahl)]],BPML[[Subprozess]:[Zugeordneter Hauptprozess]],3,FALSE)=BTT[[#This Row],[Hauptprozess
(Pflichtauswahl)]],"okay","falscher Subprozess"))</f>
        <v>okay</v>
      </c>
      <c r="AL2435" t="str">
        <f>IF(aktives_Teilprojekt="Master","",IF(BTT[[#This Row],[Verantwortliches TP
(automatisch)]]=VLOOKUP(aktives_Teilprojekt,Teilprojekte[[Teilprojekte]:[Kürzel]],2,FALSE),"okay","Hauptprozess anderes TP"))</f>
        <v>okay</v>
      </c>
      <c r="AM2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5" s="10" t="str">
        <f>IFERROR(IF(BTT[[#This Row],[SAP-Modul
(Pflichtauswahl)]]&lt;&gt;VLOOKUP(BTT[[#This Row],[Verwendete Transaktion (Pflichtauswahl)]],Transaktionen[[Transaktionen]:[Modul]],3,FALSE),"Modul anders","okay"),"")</f>
        <v>Modul anders</v>
      </c>
      <c r="AP2435" s="10" t="str">
        <f>IFERROR(IF(COUNTIFS(BTT[Verwendete Transaktion (Pflichtauswahl)],BTT[[#This Row],[Verwendete Transaktion (Pflichtauswahl)]],BTT[SAP-Modul
(Pflichtauswahl)],"&lt;&gt;"&amp;BTT[[#This Row],[SAP-Modul
(Pflichtauswahl)]])&gt;0,"Modul anders","okay"),"")</f>
        <v>Modul anders</v>
      </c>
      <c r="AQ2435" s="10" t="str">
        <f>IFERROR(IF(COUNTIFS(BTT[Verwendete Transaktion (Pflichtauswahl)],BTT[[#This Row],[Verwendete Transaktion (Pflichtauswahl)]],BTT[Verantwortliches TP
(automatisch)],"&lt;&gt;"&amp;BTT[[#This Row],[Verantwortliches TP
(automatisch)]])&gt;0,"Transaktion mehrfach","okay"),"")</f>
        <v>okay</v>
      </c>
      <c r="AR2435" s="10" t="str">
        <f>IFERROR(IF(COUNTIFS(BTT[Verwendete Transaktion (Pflichtauswahl)],BTT[[#This Row],[Verwendete Transaktion (Pflichtauswahl)]],BTT[Verantwortliches TP
(automatisch)],"&lt;&gt;"&amp;VLOOKUP(aktives_Teilprojekt,Teilprojekte[[Teilprojekte]:[Kürzel]],2,FALSE))&gt;0,"Transaktion mehrfach","okay"),"")</f>
        <v>okay</v>
      </c>
      <c r="AS2435" s="10" t="s">
        <v>13162</v>
      </c>
      <c r="AT2435" s="10"/>
    </row>
    <row r="2436" spans="1:46" hidden="1" x14ac:dyDescent="0.25">
      <c r="A2436" s="14" t="str">
        <f>IFERROR(IF(BTT[[#This Row],[Lfd Nr. 
(aus konsolidierter Datei)]]&lt;&gt;"",BTT[[#This Row],[Lfd Nr. 
(aus konsolidierter Datei)]],VLOOKUP(aktives_Teilprojekt,Teilprojekte[[Teilprojekte]:[Kürzel]],2,FALSE)&amp;ROW(BTT[[#This Row],[Lfd Nr.
(automatisch)]])-2),"")</f>
        <v>FI2406</v>
      </c>
      <c r="B2436" s="15" t="s">
        <v>14</v>
      </c>
      <c r="C2436" s="15"/>
      <c r="E2436" s="10" t="str">
        <f>IFERROR(IF(NOT(BTT[[#This Row],[Manuelle Änderung des Verantwortliches TP
(Auswahl - bei Bedarf)]]=""),BTT[[#This Row],[Manuelle Änderung des Verantwortliches TP
(Auswahl - bei Bedarf)]],VLOOKUP(BTT[[#This Row],[Hauptprozess
(Pflichtauswahl)]],Hauptprozesse[],3,FALSE)),"")</f>
        <v>FI</v>
      </c>
      <c r="G2436" t="s">
        <v>14176</v>
      </c>
      <c r="H2436" s="10" t="s">
        <v>576</v>
      </c>
      <c r="I2436" t="s">
        <v>4887</v>
      </c>
      <c r="J2436" s="10" t="str">
        <f>IFERROR(VLOOKUP(BTT[[#This Row],[Verwendete Transaktion (Pflichtauswahl)]],Transaktionen[[Transaktionen]:[Langtext]],2,FALSE),"")</f>
        <v>Erfassung von Zahlungsabschlagsbögen</v>
      </c>
      <c r="V2436" s="10" t="str">
        <f>IFERROR(VLOOKUP(BTT[[#This Row],[Verwendetes Formular
(Auswahl falls relevant)]],Formulare[[Formularbezeichnung]:[Formularname (technisch)]],2,FALSE),"")</f>
        <v/>
      </c>
      <c r="Y2436" s="4" t="s">
        <v>15073</v>
      </c>
      <c r="AK2436" s="10" t="str">
        <f>IF(BTT[[#This Row],[Subprozess
(optionale Auswahl)]]="","okay",IF(VLOOKUP(BTT[[#This Row],[Subprozess
(optionale Auswahl)]],BPML[[Subprozess]:[Zugeordneter Hauptprozess]],3,FALSE)=BTT[[#This Row],[Hauptprozess
(Pflichtauswahl)]],"okay","falscher Subprozess"))</f>
        <v>okay</v>
      </c>
      <c r="AL2436" t="str">
        <f>IF(aktives_Teilprojekt="Master","",IF(BTT[[#This Row],[Verantwortliches TP
(automatisch)]]=VLOOKUP(aktives_Teilprojekt,Teilprojekte[[Teilprojekte]:[Kürzel]],2,FALSE),"okay","Hauptprozess anderes TP"))</f>
        <v>okay</v>
      </c>
      <c r="AM2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6" s="10" t="str">
        <f>IFERROR(IF(BTT[[#This Row],[SAP-Modul
(Pflichtauswahl)]]&lt;&gt;VLOOKUP(BTT[[#This Row],[Verwendete Transaktion (Pflichtauswahl)]],Transaktionen[[Transaktionen]:[Modul]],3,FALSE),"Modul anders","okay"),"")</f>
        <v>Modul anders</v>
      </c>
      <c r="AP2436" s="10" t="str">
        <f>IFERROR(IF(COUNTIFS(BTT[Verwendete Transaktion (Pflichtauswahl)],BTT[[#This Row],[Verwendete Transaktion (Pflichtauswahl)]],BTT[SAP-Modul
(Pflichtauswahl)],"&lt;&gt;"&amp;BTT[[#This Row],[SAP-Modul
(Pflichtauswahl)]])&gt;0,"Modul anders","okay"),"")</f>
        <v>Modul anders</v>
      </c>
      <c r="AQ2436" s="10" t="str">
        <f>IFERROR(IF(COUNTIFS(BTT[Verwendete Transaktion (Pflichtauswahl)],BTT[[#This Row],[Verwendete Transaktion (Pflichtauswahl)]],BTT[Verantwortliches TP
(automatisch)],"&lt;&gt;"&amp;BTT[[#This Row],[Verantwortliches TP
(automatisch)]])&gt;0,"Transaktion mehrfach","okay"),"")</f>
        <v>okay</v>
      </c>
      <c r="AR2436" s="10" t="str">
        <f>IFERROR(IF(COUNTIFS(BTT[Verwendete Transaktion (Pflichtauswahl)],BTT[[#This Row],[Verwendete Transaktion (Pflichtauswahl)]],BTT[Verantwortliches TP
(automatisch)],"&lt;&gt;"&amp;VLOOKUP(aktives_Teilprojekt,Teilprojekte[[Teilprojekte]:[Kürzel]],2,FALSE))&gt;0,"Transaktion mehrfach","okay"),"")</f>
        <v>okay</v>
      </c>
      <c r="AS2436" s="10" t="s">
        <v>13163</v>
      </c>
      <c r="AT2436" s="10"/>
    </row>
    <row r="2437" spans="1:46" hidden="1" x14ac:dyDescent="0.25">
      <c r="A2437" s="14" t="str">
        <f>IFERROR(IF(BTT[[#This Row],[Lfd Nr. 
(aus konsolidierter Datei)]]&lt;&gt;"",BTT[[#This Row],[Lfd Nr. 
(aus konsolidierter Datei)]],VLOOKUP(aktives_Teilprojekt,Teilprojekte[[Teilprojekte]:[Kürzel]],2,FALSE)&amp;ROW(BTT[[#This Row],[Lfd Nr.
(automatisch)]])-2),"")</f>
        <v>FI2407</v>
      </c>
      <c r="B2437" s="15" t="s">
        <v>14</v>
      </c>
      <c r="C2437" s="15"/>
      <c r="E2437" s="10" t="str">
        <f>IFERROR(IF(NOT(BTT[[#This Row],[Manuelle Änderung des Verantwortliches TP
(Auswahl - bei Bedarf)]]=""),BTT[[#This Row],[Manuelle Änderung des Verantwortliches TP
(Auswahl - bei Bedarf)]],VLOOKUP(BTT[[#This Row],[Hauptprozess
(Pflichtauswahl)]],Hauptprozesse[],3,FALSE)),"")</f>
        <v>FI</v>
      </c>
      <c r="G2437" t="s">
        <v>14176</v>
      </c>
      <c r="H2437" s="10" t="s">
        <v>576</v>
      </c>
      <c r="I2437" t="s">
        <v>4889</v>
      </c>
      <c r="J2437" s="10" t="str">
        <f>IFERROR(VLOOKUP(BTT[[#This Row],[Verwendete Transaktion (Pflichtauswahl)]],Transaktionen[[Transaktionen]:[Langtext]],2,FALSE),"")</f>
        <v>Anzeigen von Zahlungsabchlagsbögen</v>
      </c>
      <c r="V2437" s="10" t="str">
        <f>IFERROR(VLOOKUP(BTT[[#This Row],[Verwendetes Formular
(Auswahl falls relevant)]],Formulare[[Formularbezeichnung]:[Formularname (technisch)]],2,FALSE),"")</f>
        <v/>
      </c>
      <c r="Y2437" s="4" t="s">
        <v>15073</v>
      </c>
      <c r="AK2437" s="10" t="str">
        <f>IF(BTT[[#This Row],[Subprozess
(optionale Auswahl)]]="","okay",IF(VLOOKUP(BTT[[#This Row],[Subprozess
(optionale Auswahl)]],BPML[[Subprozess]:[Zugeordneter Hauptprozess]],3,FALSE)=BTT[[#This Row],[Hauptprozess
(Pflichtauswahl)]],"okay","falscher Subprozess"))</f>
        <v>okay</v>
      </c>
      <c r="AL2437" t="str">
        <f>IF(aktives_Teilprojekt="Master","",IF(BTT[[#This Row],[Verantwortliches TP
(automatisch)]]=VLOOKUP(aktives_Teilprojekt,Teilprojekte[[Teilprojekte]:[Kürzel]],2,FALSE),"okay","Hauptprozess anderes TP"))</f>
        <v>okay</v>
      </c>
      <c r="AM2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7" s="10" t="str">
        <f>IFERROR(IF(BTT[[#This Row],[SAP-Modul
(Pflichtauswahl)]]&lt;&gt;VLOOKUP(BTT[[#This Row],[Verwendete Transaktion (Pflichtauswahl)]],Transaktionen[[Transaktionen]:[Modul]],3,FALSE),"Modul anders","okay"),"")</f>
        <v>Modul anders</v>
      </c>
      <c r="AP2437" s="10" t="str">
        <f>IFERROR(IF(COUNTIFS(BTT[Verwendete Transaktion (Pflichtauswahl)],BTT[[#This Row],[Verwendete Transaktion (Pflichtauswahl)]],BTT[SAP-Modul
(Pflichtauswahl)],"&lt;&gt;"&amp;BTT[[#This Row],[SAP-Modul
(Pflichtauswahl)]])&gt;0,"Modul anders","okay"),"")</f>
        <v>Modul anders</v>
      </c>
      <c r="AQ2437" s="10" t="str">
        <f>IFERROR(IF(COUNTIFS(BTT[Verwendete Transaktion (Pflichtauswahl)],BTT[[#This Row],[Verwendete Transaktion (Pflichtauswahl)]],BTT[Verantwortliches TP
(automatisch)],"&lt;&gt;"&amp;BTT[[#This Row],[Verantwortliches TP
(automatisch)]])&gt;0,"Transaktion mehrfach","okay"),"")</f>
        <v>okay</v>
      </c>
      <c r="AR2437" s="10" t="str">
        <f>IFERROR(IF(COUNTIFS(BTT[Verwendete Transaktion (Pflichtauswahl)],BTT[[#This Row],[Verwendete Transaktion (Pflichtauswahl)]],BTT[Verantwortliches TP
(automatisch)],"&lt;&gt;"&amp;VLOOKUP(aktives_Teilprojekt,Teilprojekte[[Teilprojekte]:[Kürzel]],2,FALSE))&gt;0,"Transaktion mehrfach","okay"),"")</f>
        <v>okay</v>
      </c>
      <c r="AS2437" s="10" t="s">
        <v>13164</v>
      </c>
      <c r="AT2437" s="10"/>
    </row>
    <row r="2438" spans="1:46" hidden="1" x14ac:dyDescent="0.25">
      <c r="A2438" s="14" t="str">
        <f>IFERROR(IF(BTT[[#This Row],[Lfd Nr. 
(aus konsolidierter Datei)]]&lt;&gt;"",BTT[[#This Row],[Lfd Nr. 
(aus konsolidierter Datei)]],VLOOKUP(aktives_Teilprojekt,Teilprojekte[[Teilprojekte]:[Kürzel]],2,FALSE)&amp;ROW(BTT[[#This Row],[Lfd Nr.
(automatisch)]])-2),"")</f>
        <v>FI2408</v>
      </c>
      <c r="B2438" s="15"/>
      <c r="C2438" s="15"/>
      <c r="E2438" s="10" t="str">
        <f>IFERROR(IF(NOT(BTT[[#This Row],[Manuelle Änderung des Verantwortliches TP
(Auswahl - bei Bedarf)]]=""),BTT[[#This Row],[Manuelle Änderung des Verantwortliches TP
(Auswahl - bei Bedarf)]],VLOOKUP(BTT[[#This Row],[Hauptprozess
(Pflichtauswahl)]],Hauptprozesse[],3,FALSE)),"")</f>
        <v>FI</v>
      </c>
      <c r="F2438" t="s">
        <v>3</v>
      </c>
      <c r="H2438" s="10" t="s">
        <v>576</v>
      </c>
      <c r="I2438" t="s">
        <v>4891</v>
      </c>
      <c r="J2438" s="10" t="str">
        <f>IFERROR(VLOOKUP(BTT[[#This Row],[Verwendete Transaktion (Pflichtauswahl)]],Transaktionen[[Transaktionen]:[Langtext]],2,FALSE),"")</f>
        <v>MwSt Verrechnung CO-Vorgänge</v>
      </c>
      <c r="V2438" s="10" t="str">
        <f>IFERROR(VLOOKUP(BTT[[#This Row],[Verwendetes Formular
(Auswahl falls relevant)]],Formulare[[Formularbezeichnung]:[Formularname (technisch)]],2,FALSE),"")</f>
        <v/>
      </c>
      <c r="Y2438" s="4" t="s">
        <v>15066</v>
      </c>
      <c r="AK2438" s="10" t="str">
        <f>IF(BTT[[#This Row],[Subprozess
(optionale Auswahl)]]="","okay",IF(VLOOKUP(BTT[[#This Row],[Subprozess
(optionale Auswahl)]],BPML[[Subprozess]:[Zugeordneter Hauptprozess]],3,FALSE)=BTT[[#This Row],[Hauptprozess
(Pflichtauswahl)]],"okay","falscher Subprozess"))</f>
        <v>okay</v>
      </c>
      <c r="AL2438" t="str">
        <f>IF(aktives_Teilprojekt="Master","",IF(BTT[[#This Row],[Verantwortliches TP
(automatisch)]]=VLOOKUP(aktives_Teilprojekt,Teilprojekte[[Teilprojekte]:[Kürzel]],2,FALSE),"okay","Hauptprozess anderes TP"))</f>
        <v>okay</v>
      </c>
      <c r="AM2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8" s="10" t="str">
        <f>IFERROR(IF(BTT[[#This Row],[SAP-Modul
(Pflichtauswahl)]]&lt;&gt;VLOOKUP(BTT[[#This Row],[Verwendete Transaktion (Pflichtauswahl)]],Transaktionen[[Transaktionen]:[Modul]],3,FALSE),"Modul anders","okay"),"")</f>
        <v>Modul anders</v>
      </c>
      <c r="AP2438" s="10" t="str">
        <f>IFERROR(IF(COUNTIFS(BTT[Verwendete Transaktion (Pflichtauswahl)],BTT[[#This Row],[Verwendete Transaktion (Pflichtauswahl)]],BTT[SAP-Modul
(Pflichtauswahl)],"&lt;&gt;"&amp;BTT[[#This Row],[SAP-Modul
(Pflichtauswahl)]])&gt;0,"Modul anders","okay"),"")</f>
        <v>Modul anders</v>
      </c>
      <c r="AQ2438" s="10" t="str">
        <f>IFERROR(IF(COUNTIFS(BTT[Verwendete Transaktion (Pflichtauswahl)],BTT[[#This Row],[Verwendete Transaktion (Pflichtauswahl)]],BTT[Verantwortliches TP
(automatisch)],"&lt;&gt;"&amp;BTT[[#This Row],[Verantwortliches TP
(automatisch)]])&gt;0,"Transaktion mehrfach","okay"),"")</f>
        <v>okay</v>
      </c>
      <c r="AR2438" s="10" t="str">
        <f>IFERROR(IF(COUNTIFS(BTT[Verwendete Transaktion (Pflichtauswahl)],BTT[[#This Row],[Verwendete Transaktion (Pflichtauswahl)]],BTT[Verantwortliches TP
(automatisch)],"&lt;&gt;"&amp;VLOOKUP(aktives_Teilprojekt,Teilprojekte[[Teilprojekte]:[Kürzel]],2,FALSE))&gt;0,"Transaktion mehrfach","okay"),"")</f>
        <v>okay</v>
      </c>
      <c r="AS2438" s="10" t="s">
        <v>13165</v>
      </c>
      <c r="AT2438" s="10"/>
    </row>
    <row r="2439" spans="1:46" hidden="1" x14ac:dyDescent="0.25">
      <c r="A2439" s="14" t="str">
        <f>IFERROR(IF(BTT[[#This Row],[Lfd Nr. 
(aus konsolidierter Datei)]]&lt;&gt;"",BTT[[#This Row],[Lfd Nr. 
(aus konsolidierter Datei)]],VLOOKUP(aktives_Teilprojekt,Teilprojekte[[Teilprojekte]:[Kürzel]],2,FALSE)&amp;ROW(BTT[[#This Row],[Lfd Nr.
(automatisch)]])-2),"")</f>
        <v>FI2409</v>
      </c>
      <c r="B2439" s="15" t="s">
        <v>14</v>
      </c>
      <c r="C2439" s="15"/>
      <c r="E2439" s="10" t="str">
        <f>IFERROR(IF(NOT(BTT[[#This Row],[Manuelle Änderung des Verantwortliches TP
(Auswahl - bei Bedarf)]]=""),BTT[[#This Row],[Manuelle Änderung des Verantwortliches TP
(Auswahl - bei Bedarf)]],VLOOKUP(BTT[[#This Row],[Hauptprozess
(Pflichtauswahl)]],Hauptprozesse[],3,FALSE)),"")</f>
        <v>FI</v>
      </c>
      <c r="G2439" t="s">
        <v>14176</v>
      </c>
      <c r="H2439" s="10" t="s">
        <v>576</v>
      </c>
      <c r="I2439" t="s">
        <v>4895</v>
      </c>
      <c r="J2439" s="10" t="str">
        <f>IFERROR(VLOOKUP(BTT[[#This Row],[Verwendete Transaktion (Pflichtauswahl)]],Transaktionen[[Transaktionen]:[Langtext]],2,FALSE),"")</f>
        <v>Kreditoren Rechnungsanhang</v>
      </c>
      <c r="V2439" s="10" t="str">
        <f>IFERROR(VLOOKUP(BTT[[#This Row],[Verwendetes Formular
(Auswahl falls relevant)]],Formulare[[Formularbezeichnung]:[Formularname (technisch)]],2,FALSE),"")</f>
        <v/>
      </c>
      <c r="Y2439" s="4" t="s">
        <v>15067</v>
      </c>
      <c r="AK2439" s="10" t="str">
        <f>IF(BTT[[#This Row],[Subprozess
(optionale Auswahl)]]="","okay",IF(VLOOKUP(BTT[[#This Row],[Subprozess
(optionale Auswahl)]],BPML[[Subprozess]:[Zugeordneter Hauptprozess]],3,FALSE)=BTT[[#This Row],[Hauptprozess
(Pflichtauswahl)]],"okay","falscher Subprozess"))</f>
        <v>okay</v>
      </c>
      <c r="AL2439" t="str">
        <f>IF(aktives_Teilprojekt="Master","",IF(BTT[[#This Row],[Verantwortliches TP
(automatisch)]]=VLOOKUP(aktives_Teilprojekt,Teilprojekte[[Teilprojekte]:[Kürzel]],2,FALSE),"okay","Hauptprozess anderes TP"))</f>
        <v>okay</v>
      </c>
      <c r="AM2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9" s="10" t="str">
        <f>IFERROR(IF(BTT[[#This Row],[SAP-Modul
(Pflichtauswahl)]]&lt;&gt;VLOOKUP(BTT[[#This Row],[Verwendete Transaktion (Pflichtauswahl)]],Transaktionen[[Transaktionen]:[Modul]],3,FALSE),"Modul anders","okay"),"")</f>
        <v>Modul anders</v>
      </c>
      <c r="AP2439" s="10" t="str">
        <f>IFERROR(IF(COUNTIFS(BTT[Verwendete Transaktion (Pflichtauswahl)],BTT[[#This Row],[Verwendete Transaktion (Pflichtauswahl)]],BTT[SAP-Modul
(Pflichtauswahl)],"&lt;&gt;"&amp;BTT[[#This Row],[SAP-Modul
(Pflichtauswahl)]])&gt;0,"Modul anders","okay"),"")</f>
        <v>Modul anders</v>
      </c>
      <c r="AQ2439" s="10" t="str">
        <f>IFERROR(IF(COUNTIFS(BTT[Verwendete Transaktion (Pflichtauswahl)],BTT[[#This Row],[Verwendete Transaktion (Pflichtauswahl)]],BTT[Verantwortliches TP
(automatisch)],"&lt;&gt;"&amp;BTT[[#This Row],[Verantwortliches TP
(automatisch)]])&gt;0,"Transaktion mehrfach","okay"),"")</f>
        <v>okay</v>
      </c>
      <c r="AR2439" s="10" t="str">
        <f>IFERROR(IF(COUNTIFS(BTT[Verwendete Transaktion (Pflichtauswahl)],BTT[[#This Row],[Verwendete Transaktion (Pflichtauswahl)]],BTT[Verantwortliches TP
(automatisch)],"&lt;&gt;"&amp;VLOOKUP(aktives_Teilprojekt,Teilprojekte[[Teilprojekte]:[Kürzel]],2,FALSE))&gt;0,"Transaktion mehrfach","okay"),"")</f>
        <v>okay</v>
      </c>
      <c r="AS2439" s="10" t="s">
        <v>13166</v>
      </c>
      <c r="AT2439" s="10"/>
    </row>
    <row r="2440" spans="1:46" x14ac:dyDescent="0.25">
      <c r="A2440" s="14" t="str">
        <f>IFERROR(IF(BTT[[#This Row],[Lfd Nr. 
(aus konsolidierter Datei)]]&lt;&gt;"",BTT[[#This Row],[Lfd Nr. 
(aus konsolidierter Datei)]],VLOOKUP(aktives_Teilprojekt,Teilprojekte[[Teilprojekte]:[Kürzel]],2,FALSE)&amp;ROW(BTT[[#This Row],[Lfd Nr.
(automatisch)]])-2),"")</f>
        <v>FI2410</v>
      </c>
      <c r="B2440" s="15" t="s">
        <v>20</v>
      </c>
      <c r="C2440" s="15"/>
      <c r="E2440" s="10" t="str">
        <f>IFERROR(IF(NOT(BTT[[#This Row],[Manuelle Änderung des Verantwortliches TP
(Auswahl - bei Bedarf)]]=""),BTT[[#This Row],[Manuelle Änderung des Verantwortliches TP
(Auswahl - bei Bedarf)]],VLOOKUP(BTT[[#This Row],[Hauptprozess
(Pflichtauswahl)]],Hauptprozesse[],3,FALSE)),"")</f>
        <v>FI</v>
      </c>
      <c r="G2440" t="s">
        <v>14176</v>
      </c>
      <c r="H2440" s="10" t="s">
        <v>576</v>
      </c>
      <c r="I2440" t="s">
        <v>7379</v>
      </c>
      <c r="J2440" s="10" t="str">
        <f>IFERROR(VLOOKUP(BTT[[#This Row],[Verwendete Transaktion (Pflichtauswahl)]],Transaktionen[[Transaktionen]:[Langtext]],2,FALSE),"")</f>
        <v>OP Kreditoren</v>
      </c>
      <c r="V2440" s="10" t="str">
        <f>IFERROR(VLOOKUP(BTT[[#This Row],[Verwendetes Formular
(Auswahl falls relevant)]],Formulare[[Formularbezeichnung]:[Formularname (technisch)]],2,FALSE),"")</f>
        <v/>
      </c>
      <c r="Y2440" s="4"/>
      <c r="AK2440" s="10" t="str">
        <f>IF(BTT[[#This Row],[Subprozess
(optionale Auswahl)]]="","okay",IF(VLOOKUP(BTT[[#This Row],[Subprozess
(optionale Auswahl)]],BPML[[Subprozess]:[Zugeordneter Hauptprozess]],3,FALSE)=BTT[[#This Row],[Hauptprozess
(Pflichtauswahl)]],"okay","falscher Subprozess"))</f>
        <v>okay</v>
      </c>
      <c r="AL2440" t="str">
        <f>IF(aktives_Teilprojekt="Master","",IF(BTT[[#This Row],[Verantwortliches TP
(automatisch)]]=VLOOKUP(aktives_Teilprojekt,Teilprojekte[[Teilprojekte]:[Kürzel]],2,FALSE),"okay","Hauptprozess anderes TP"))</f>
        <v>okay</v>
      </c>
      <c r="AM24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0" s="10" t="str">
        <f>IFERROR(IF(BTT[[#This Row],[SAP-Modul
(Pflichtauswahl)]]&lt;&gt;VLOOKUP(BTT[[#This Row],[Verwendete Transaktion (Pflichtauswahl)]],Transaktionen[[Transaktionen]:[Modul]],3,FALSE),"Modul anders","okay"),"")</f>
        <v>Modul anders</v>
      </c>
      <c r="AP2440" s="10" t="str">
        <f>IFERROR(IF(COUNTIFS(BTT[Verwendete Transaktion (Pflichtauswahl)],BTT[[#This Row],[Verwendete Transaktion (Pflichtauswahl)]],BTT[SAP-Modul
(Pflichtauswahl)],"&lt;&gt;"&amp;BTT[[#This Row],[SAP-Modul
(Pflichtauswahl)]])&gt;0,"Modul anders","okay"),"")</f>
        <v>Modul anders</v>
      </c>
      <c r="AQ2440" s="10" t="str">
        <f>IFERROR(IF(COUNTIFS(BTT[Verwendete Transaktion (Pflichtauswahl)],BTT[[#This Row],[Verwendete Transaktion (Pflichtauswahl)]],BTT[Verantwortliches TP
(automatisch)],"&lt;&gt;"&amp;BTT[[#This Row],[Verantwortliches TP
(automatisch)]])&gt;0,"Transaktion mehrfach","okay"),"")</f>
        <v>okay</v>
      </c>
      <c r="AR2440" s="10" t="str">
        <f>IFERROR(IF(COUNTIFS(BTT[Verwendete Transaktion (Pflichtauswahl)],BTT[[#This Row],[Verwendete Transaktion (Pflichtauswahl)]],BTT[Verantwortliches TP
(automatisch)],"&lt;&gt;"&amp;VLOOKUP(aktives_Teilprojekt,Teilprojekte[[Teilprojekte]:[Kürzel]],2,FALSE))&gt;0,"Transaktion mehrfach","okay"),"")</f>
        <v>okay</v>
      </c>
      <c r="AS2440" s="10" t="s">
        <v>13167</v>
      </c>
      <c r="AT2440" s="10"/>
    </row>
    <row r="2441" spans="1:46" hidden="1" x14ac:dyDescent="0.25">
      <c r="A2441" s="14" t="str">
        <f>IFERROR(IF(BTT[[#This Row],[Lfd Nr. 
(aus konsolidierter Datei)]]&lt;&gt;"",BTT[[#This Row],[Lfd Nr. 
(aus konsolidierter Datei)]],VLOOKUP(aktives_Teilprojekt,Teilprojekte[[Teilprojekte]:[Kürzel]],2,FALSE)&amp;ROW(BTT[[#This Row],[Lfd Nr.
(automatisch)]])-2),"")</f>
        <v>FI2411</v>
      </c>
      <c r="B2441" s="15" t="s">
        <v>20</v>
      </c>
      <c r="C2441" s="15"/>
      <c r="D2441" t="s">
        <v>13169</v>
      </c>
      <c r="E2441" s="10" t="str">
        <f>IFERROR(IF(NOT(BTT[[#This Row],[Manuelle Änderung des Verantwortliches TP
(Auswahl - bei Bedarf)]]=""),BTT[[#This Row],[Manuelle Änderung des Verantwortliches TP
(Auswahl - bei Bedarf)]],VLOOKUP(BTT[[#This Row],[Hauptprozess
(Pflichtauswahl)]],Hauptprozesse[],3,FALSE)),"")</f>
        <v>FI</v>
      </c>
      <c r="G2441" t="s">
        <v>14176</v>
      </c>
      <c r="H2441" s="10" t="s">
        <v>576</v>
      </c>
      <c r="I2441" t="s">
        <v>4898</v>
      </c>
      <c r="J2441" s="10" t="str">
        <f>IFERROR(VLOOKUP(BTT[[#This Row],[Verwendete Transaktion (Pflichtauswahl)]],Transaktionen[[Transaktionen]:[Langtext]],2,FALSE),"")</f>
        <v>Rechnungseingang</v>
      </c>
      <c r="V2441" s="10" t="str">
        <f>IFERROR(VLOOKUP(BTT[[#This Row],[Verwendetes Formular
(Auswahl falls relevant)]],Formulare[[Formularbezeichnung]:[Formularname (technisch)]],2,FALSE),"")</f>
        <v/>
      </c>
      <c r="Y2441" s="4" t="s">
        <v>15074</v>
      </c>
      <c r="AK2441" s="10" t="str">
        <f>IF(BTT[[#This Row],[Subprozess
(optionale Auswahl)]]="","okay",IF(VLOOKUP(BTT[[#This Row],[Subprozess
(optionale Auswahl)]],BPML[[Subprozess]:[Zugeordneter Hauptprozess]],3,FALSE)=BTT[[#This Row],[Hauptprozess
(Pflichtauswahl)]],"okay","falscher Subprozess"))</f>
        <v>okay</v>
      </c>
      <c r="AL2441" t="str">
        <f>IF(aktives_Teilprojekt="Master","",IF(BTT[[#This Row],[Verantwortliches TP
(automatisch)]]=VLOOKUP(aktives_Teilprojekt,Teilprojekte[[Teilprojekte]:[Kürzel]],2,FALSE),"okay","Hauptprozess anderes TP"))</f>
        <v>okay</v>
      </c>
      <c r="AM24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1" s="10" t="str">
        <f>IFERROR(IF(BTT[[#This Row],[SAP-Modul
(Pflichtauswahl)]]&lt;&gt;VLOOKUP(BTT[[#This Row],[Verwendete Transaktion (Pflichtauswahl)]],Transaktionen[[Transaktionen]:[Modul]],3,FALSE),"Modul anders","okay"),"")</f>
        <v>Modul anders</v>
      </c>
      <c r="AP2441" s="10" t="str">
        <f>IFERROR(IF(COUNTIFS(BTT[Verwendete Transaktion (Pflichtauswahl)],BTT[[#This Row],[Verwendete Transaktion (Pflichtauswahl)]],BTT[SAP-Modul
(Pflichtauswahl)],"&lt;&gt;"&amp;BTT[[#This Row],[SAP-Modul
(Pflichtauswahl)]])&gt;0,"Modul anders","okay"),"")</f>
        <v>Modul anders</v>
      </c>
      <c r="AQ2441" s="10" t="str">
        <f>IFERROR(IF(COUNTIFS(BTT[Verwendete Transaktion (Pflichtauswahl)],BTT[[#This Row],[Verwendete Transaktion (Pflichtauswahl)]],BTT[Verantwortliches TP
(automatisch)],"&lt;&gt;"&amp;BTT[[#This Row],[Verantwortliches TP
(automatisch)]])&gt;0,"Transaktion mehrfach","okay"),"")</f>
        <v>okay</v>
      </c>
      <c r="AR2441" s="10" t="str">
        <f>IFERROR(IF(COUNTIFS(BTT[Verwendete Transaktion (Pflichtauswahl)],BTT[[#This Row],[Verwendete Transaktion (Pflichtauswahl)]],BTT[Verantwortliches TP
(automatisch)],"&lt;&gt;"&amp;VLOOKUP(aktives_Teilprojekt,Teilprojekte[[Teilprojekte]:[Kürzel]],2,FALSE))&gt;0,"Transaktion mehrfach","okay"),"")</f>
        <v>okay</v>
      </c>
      <c r="AS2441" s="10" t="s">
        <v>13168</v>
      </c>
      <c r="AT2441" s="10"/>
    </row>
    <row r="2442" spans="1:46" hidden="1" x14ac:dyDescent="0.25">
      <c r="A2442" s="14" t="str">
        <f>IFERROR(IF(BTT[[#This Row],[Lfd Nr. 
(aus konsolidierter Datei)]]&lt;&gt;"",BTT[[#This Row],[Lfd Nr. 
(aus konsolidierter Datei)]],VLOOKUP(aktives_Teilprojekt,Teilprojekte[[Teilprojekte]:[Kürzel]],2,FALSE)&amp;ROW(BTT[[#This Row],[Lfd Nr.
(automatisch)]])-2),"")</f>
        <v>FI2412</v>
      </c>
      <c r="B2442" s="15" t="s">
        <v>20</v>
      </c>
      <c r="C2442" s="15"/>
      <c r="D2442" t="s">
        <v>13169</v>
      </c>
      <c r="E2442" s="10" t="str">
        <f>IFERROR(IF(NOT(BTT[[#This Row],[Manuelle Änderung des Verantwortliches TP
(Auswahl - bei Bedarf)]]=""),BTT[[#This Row],[Manuelle Änderung des Verantwortliches TP
(Auswahl - bei Bedarf)]],VLOOKUP(BTT[[#This Row],[Hauptprozess
(Pflichtauswahl)]],Hauptprozesse[],3,FALSE)),"")</f>
        <v>FI</v>
      </c>
      <c r="G2442" t="s">
        <v>14176</v>
      </c>
      <c r="H2442" s="10" t="s">
        <v>576</v>
      </c>
      <c r="I2442" t="s">
        <v>4900</v>
      </c>
      <c r="J2442" s="10" t="str">
        <f>IFERROR(VLOOKUP(BTT[[#This Row],[Verwendete Transaktion (Pflichtauswahl)]],Transaktionen[[Transaktionen]:[Langtext]],2,FALSE),"")</f>
        <v>Rechnungsausgang</v>
      </c>
      <c r="V2442" s="10" t="str">
        <f>IFERROR(VLOOKUP(BTT[[#This Row],[Verwendetes Formular
(Auswahl falls relevant)]],Formulare[[Formularbezeichnung]:[Formularname (technisch)]],2,FALSE),"")</f>
        <v/>
      </c>
      <c r="Y2442" s="4" t="s">
        <v>15074</v>
      </c>
      <c r="AK2442" s="10" t="str">
        <f>IF(BTT[[#This Row],[Subprozess
(optionale Auswahl)]]="","okay",IF(VLOOKUP(BTT[[#This Row],[Subprozess
(optionale Auswahl)]],BPML[[Subprozess]:[Zugeordneter Hauptprozess]],3,FALSE)=BTT[[#This Row],[Hauptprozess
(Pflichtauswahl)]],"okay","falscher Subprozess"))</f>
        <v>okay</v>
      </c>
      <c r="AL2442" t="str">
        <f>IF(aktives_Teilprojekt="Master","",IF(BTT[[#This Row],[Verantwortliches TP
(automatisch)]]=VLOOKUP(aktives_Teilprojekt,Teilprojekte[[Teilprojekte]:[Kürzel]],2,FALSE),"okay","Hauptprozess anderes TP"))</f>
        <v>okay</v>
      </c>
      <c r="AM24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2" s="10" t="str">
        <f>IFERROR(IF(BTT[[#This Row],[SAP-Modul
(Pflichtauswahl)]]&lt;&gt;VLOOKUP(BTT[[#This Row],[Verwendete Transaktion (Pflichtauswahl)]],Transaktionen[[Transaktionen]:[Modul]],3,FALSE),"Modul anders","okay"),"")</f>
        <v>Modul anders</v>
      </c>
      <c r="AP2442" s="10" t="str">
        <f>IFERROR(IF(COUNTIFS(BTT[Verwendete Transaktion (Pflichtauswahl)],BTT[[#This Row],[Verwendete Transaktion (Pflichtauswahl)]],BTT[SAP-Modul
(Pflichtauswahl)],"&lt;&gt;"&amp;BTT[[#This Row],[SAP-Modul
(Pflichtauswahl)]])&gt;0,"Modul anders","okay"),"")</f>
        <v>Modul anders</v>
      </c>
      <c r="AQ2442" s="10" t="str">
        <f>IFERROR(IF(COUNTIFS(BTT[Verwendete Transaktion (Pflichtauswahl)],BTT[[#This Row],[Verwendete Transaktion (Pflichtauswahl)]],BTT[Verantwortliches TP
(automatisch)],"&lt;&gt;"&amp;BTT[[#This Row],[Verantwortliches TP
(automatisch)]])&gt;0,"Transaktion mehrfach","okay"),"")</f>
        <v>okay</v>
      </c>
      <c r="AR2442" s="10" t="str">
        <f>IFERROR(IF(COUNTIFS(BTT[Verwendete Transaktion (Pflichtauswahl)],BTT[[#This Row],[Verwendete Transaktion (Pflichtauswahl)]],BTT[Verantwortliches TP
(automatisch)],"&lt;&gt;"&amp;VLOOKUP(aktives_Teilprojekt,Teilprojekte[[Teilprojekte]:[Kürzel]],2,FALSE))&gt;0,"Transaktion mehrfach","okay"),"")</f>
        <v>okay</v>
      </c>
      <c r="AS2442" s="10" t="s">
        <v>13170</v>
      </c>
      <c r="AT2442" s="10"/>
    </row>
    <row r="2443" spans="1:46" hidden="1" x14ac:dyDescent="0.25">
      <c r="A2443" s="14" t="str">
        <f>IFERROR(IF(BTT[[#This Row],[Lfd Nr. 
(aus konsolidierter Datei)]]&lt;&gt;"",BTT[[#This Row],[Lfd Nr. 
(aus konsolidierter Datei)]],VLOOKUP(aktives_Teilprojekt,Teilprojekte[[Teilprojekte]:[Kürzel]],2,FALSE)&amp;ROW(BTT[[#This Row],[Lfd Nr.
(automatisch)]])-2),"")</f>
        <v>FI2413</v>
      </c>
      <c r="B2443" s="15" t="s">
        <v>20</v>
      </c>
      <c r="C2443" s="15"/>
      <c r="D2443" t="s">
        <v>13169</v>
      </c>
      <c r="E2443" s="10" t="str">
        <f>IFERROR(IF(NOT(BTT[[#This Row],[Manuelle Änderung des Verantwortliches TP
(Auswahl - bei Bedarf)]]=""),BTT[[#This Row],[Manuelle Änderung des Verantwortliches TP
(Auswahl - bei Bedarf)]],VLOOKUP(BTT[[#This Row],[Hauptprozess
(Pflichtauswahl)]],Hauptprozesse[],3,FALSE)),"")</f>
        <v>FI</v>
      </c>
      <c r="G2443" t="s">
        <v>14176</v>
      </c>
      <c r="H2443" s="10" t="s">
        <v>576</v>
      </c>
      <c r="I2443" t="s">
        <v>4902</v>
      </c>
      <c r="J2443" s="10" t="str">
        <f>IFERROR(VLOOKUP(BTT[[#This Row],[Verwendete Transaktion (Pflichtauswahl)]],Transaktionen[[Transaktionen]:[Langtext]],2,FALSE),"")</f>
        <v>Bearbeiten Sachbearbeiter BWB</v>
      </c>
      <c r="V2443" s="10" t="str">
        <f>IFERROR(VLOOKUP(BTT[[#This Row],[Verwendetes Formular
(Auswahl falls relevant)]],Formulare[[Formularbezeichnung]:[Formularname (technisch)]],2,FALSE),"")</f>
        <v/>
      </c>
      <c r="Y2443" s="4" t="s">
        <v>15074</v>
      </c>
      <c r="AK2443" s="10" t="str">
        <f>IF(BTT[[#This Row],[Subprozess
(optionale Auswahl)]]="","okay",IF(VLOOKUP(BTT[[#This Row],[Subprozess
(optionale Auswahl)]],BPML[[Subprozess]:[Zugeordneter Hauptprozess]],3,FALSE)=BTT[[#This Row],[Hauptprozess
(Pflichtauswahl)]],"okay","falscher Subprozess"))</f>
        <v>okay</v>
      </c>
      <c r="AL2443" t="str">
        <f>IF(aktives_Teilprojekt="Master","",IF(BTT[[#This Row],[Verantwortliches TP
(automatisch)]]=VLOOKUP(aktives_Teilprojekt,Teilprojekte[[Teilprojekte]:[Kürzel]],2,FALSE),"okay","Hauptprozess anderes TP"))</f>
        <v>okay</v>
      </c>
      <c r="AM24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3" s="10" t="str">
        <f>IFERROR(IF(BTT[[#This Row],[SAP-Modul
(Pflichtauswahl)]]&lt;&gt;VLOOKUP(BTT[[#This Row],[Verwendete Transaktion (Pflichtauswahl)]],Transaktionen[[Transaktionen]:[Modul]],3,FALSE),"Modul anders","okay"),"")</f>
        <v>Modul anders</v>
      </c>
      <c r="AP2443" s="10" t="str">
        <f>IFERROR(IF(COUNTIFS(BTT[Verwendete Transaktion (Pflichtauswahl)],BTT[[#This Row],[Verwendete Transaktion (Pflichtauswahl)]],BTT[SAP-Modul
(Pflichtauswahl)],"&lt;&gt;"&amp;BTT[[#This Row],[SAP-Modul
(Pflichtauswahl)]])&gt;0,"Modul anders","okay"),"")</f>
        <v>Modul anders</v>
      </c>
      <c r="AQ2443" s="10" t="str">
        <f>IFERROR(IF(COUNTIFS(BTT[Verwendete Transaktion (Pflichtauswahl)],BTT[[#This Row],[Verwendete Transaktion (Pflichtauswahl)]],BTT[Verantwortliches TP
(automatisch)],"&lt;&gt;"&amp;BTT[[#This Row],[Verantwortliches TP
(automatisch)]])&gt;0,"Transaktion mehrfach","okay"),"")</f>
        <v>okay</v>
      </c>
      <c r="AR2443" s="10" t="str">
        <f>IFERROR(IF(COUNTIFS(BTT[Verwendete Transaktion (Pflichtauswahl)],BTT[[#This Row],[Verwendete Transaktion (Pflichtauswahl)]],BTT[Verantwortliches TP
(automatisch)],"&lt;&gt;"&amp;VLOOKUP(aktives_Teilprojekt,Teilprojekte[[Teilprojekte]:[Kürzel]],2,FALSE))&gt;0,"Transaktion mehrfach","okay"),"")</f>
        <v>okay</v>
      </c>
      <c r="AS2443" s="10" t="s">
        <v>13171</v>
      </c>
      <c r="AT2443" s="10"/>
    </row>
    <row r="2444" spans="1:46" ht="30" x14ac:dyDescent="0.25">
      <c r="A2444" s="14" t="str">
        <f>IFERROR(IF(BTT[[#This Row],[Lfd Nr. 
(aus konsolidierter Datei)]]&lt;&gt;"",BTT[[#This Row],[Lfd Nr. 
(aus konsolidierter Datei)]],VLOOKUP(aktives_Teilprojekt,Teilprojekte[[Teilprojekte]:[Kürzel]],2,FALSE)&amp;ROW(BTT[[#This Row],[Lfd Nr.
(automatisch)]])-2),"")</f>
        <v>FI2414</v>
      </c>
      <c r="B2444" s="15"/>
      <c r="C2444" s="15"/>
      <c r="E2444" s="10" t="str">
        <f>IFERROR(IF(NOT(BTT[[#This Row],[Manuelle Änderung des Verantwortliches TP
(Auswahl - bei Bedarf)]]=""),BTT[[#This Row],[Manuelle Änderung des Verantwortliches TP
(Auswahl - bei Bedarf)]],VLOOKUP(BTT[[#This Row],[Hauptprozess
(Pflichtauswahl)]],Hauptprozesse[],3,FALSE)),"")</f>
        <v>FI</v>
      </c>
      <c r="F2444" t="s">
        <v>3</v>
      </c>
      <c r="G2444" t="s">
        <v>6036</v>
      </c>
      <c r="H2444" s="10" t="s">
        <v>576</v>
      </c>
      <c r="I2444" t="s">
        <v>4904</v>
      </c>
      <c r="J2444" s="10" t="str">
        <f>IFERROR(VLOOKUP(BTT[[#This Row],[Verwendete Transaktion (Pflichtauswahl)]],Transaktionen[[Transaktionen]:[Langtext]],2,FALSE),"")</f>
        <v>Erfassen Rückstellung</v>
      </c>
      <c r="V2444" s="10" t="str">
        <f>IFERROR(VLOOKUP(BTT[[#This Row],[Verwendetes Formular
(Auswahl falls relevant)]],Formulare[[Formularbezeichnung]:[Formularname (technisch)]],2,FALSE),"")</f>
        <v/>
      </c>
      <c r="Y2444" s="4" t="s">
        <v>15075</v>
      </c>
      <c r="AK2444" s="10" t="str">
        <f>IF(BTT[[#This Row],[Subprozess
(optionale Auswahl)]]="","okay",IF(VLOOKUP(BTT[[#This Row],[Subprozess
(optionale Auswahl)]],BPML[[Subprozess]:[Zugeordneter Hauptprozess]],3,FALSE)=BTT[[#This Row],[Hauptprozess
(Pflichtauswahl)]],"okay","falscher Subprozess"))</f>
        <v>okay</v>
      </c>
      <c r="AL2444" t="str">
        <f>IF(aktives_Teilprojekt="Master","",IF(BTT[[#This Row],[Verantwortliches TP
(automatisch)]]=VLOOKUP(aktives_Teilprojekt,Teilprojekte[[Teilprojekte]:[Kürzel]],2,FALSE),"okay","Hauptprozess anderes TP"))</f>
        <v>okay</v>
      </c>
      <c r="AM24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4" s="10" t="str">
        <f>IFERROR(IF(BTT[[#This Row],[SAP-Modul
(Pflichtauswahl)]]&lt;&gt;VLOOKUP(BTT[[#This Row],[Verwendete Transaktion (Pflichtauswahl)]],Transaktionen[[Transaktionen]:[Modul]],3,FALSE),"Modul anders","okay"),"")</f>
        <v>Modul anders</v>
      </c>
      <c r="AP2444" s="10" t="str">
        <f>IFERROR(IF(COUNTIFS(BTT[Verwendete Transaktion (Pflichtauswahl)],BTT[[#This Row],[Verwendete Transaktion (Pflichtauswahl)]],BTT[SAP-Modul
(Pflichtauswahl)],"&lt;&gt;"&amp;BTT[[#This Row],[SAP-Modul
(Pflichtauswahl)]])&gt;0,"Modul anders","okay"),"")</f>
        <v>Modul anders</v>
      </c>
      <c r="AQ2444" s="10" t="str">
        <f>IFERROR(IF(COUNTIFS(BTT[Verwendete Transaktion (Pflichtauswahl)],BTT[[#This Row],[Verwendete Transaktion (Pflichtauswahl)]],BTT[Verantwortliches TP
(automatisch)],"&lt;&gt;"&amp;BTT[[#This Row],[Verantwortliches TP
(automatisch)]])&gt;0,"Transaktion mehrfach","okay"),"")</f>
        <v>okay</v>
      </c>
      <c r="AR2444" s="10" t="str">
        <f>IFERROR(IF(COUNTIFS(BTT[Verwendete Transaktion (Pflichtauswahl)],BTT[[#This Row],[Verwendete Transaktion (Pflichtauswahl)]],BTT[Verantwortliches TP
(automatisch)],"&lt;&gt;"&amp;VLOOKUP(aktives_Teilprojekt,Teilprojekte[[Teilprojekte]:[Kürzel]],2,FALSE))&gt;0,"Transaktion mehrfach","okay"),"")</f>
        <v>okay</v>
      </c>
      <c r="AS2444" s="10" t="s">
        <v>13172</v>
      </c>
      <c r="AT2444" s="10"/>
    </row>
    <row r="2445" spans="1:46" hidden="1" x14ac:dyDescent="0.25">
      <c r="A2445" s="14" t="str">
        <f>IFERROR(IF(BTT[[#This Row],[Lfd Nr. 
(aus konsolidierter Datei)]]&lt;&gt;"",BTT[[#This Row],[Lfd Nr. 
(aus konsolidierter Datei)]],VLOOKUP(aktives_Teilprojekt,Teilprojekte[[Teilprojekte]:[Kürzel]],2,FALSE)&amp;ROW(BTT[[#This Row],[Lfd Nr.
(automatisch)]])-2),"")</f>
        <v>FI2415</v>
      </c>
      <c r="B2445" s="15" t="s">
        <v>20</v>
      </c>
      <c r="C2445" s="15"/>
      <c r="D2445" t="s">
        <v>13169</v>
      </c>
      <c r="E2445" s="10" t="str">
        <f>IFERROR(IF(NOT(BTT[[#This Row],[Manuelle Änderung des Verantwortliches TP
(Auswahl - bei Bedarf)]]=""),BTT[[#This Row],[Manuelle Änderung des Verantwortliches TP
(Auswahl - bei Bedarf)]],VLOOKUP(BTT[[#This Row],[Hauptprozess
(Pflichtauswahl)]],Hauptprozesse[],3,FALSE)),"")</f>
        <v>FI</v>
      </c>
      <c r="G2445" t="s">
        <v>14176</v>
      </c>
      <c r="H2445" s="10" t="s">
        <v>576</v>
      </c>
      <c r="I2445" t="s">
        <v>4912</v>
      </c>
      <c r="J2445" s="10" t="str">
        <f>IFERROR(VLOOKUP(BTT[[#This Row],[Verwendete Transaktion (Pflichtauswahl)]],Transaktionen[[Transaktionen]:[Langtext]],2,FALSE),"")</f>
        <v>Anzeigen Rechnung zum Kreditor</v>
      </c>
      <c r="V2445" s="10" t="str">
        <f>IFERROR(VLOOKUP(BTT[[#This Row],[Verwendetes Formular
(Auswahl falls relevant)]],Formulare[[Formularbezeichnung]:[Formularname (technisch)]],2,FALSE),"")</f>
        <v/>
      </c>
      <c r="Y2445" s="4" t="s">
        <v>15074</v>
      </c>
      <c r="AK2445" s="10" t="str">
        <f>IF(BTT[[#This Row],[Subprozess
(optionale Auswahl)]]="","okay",IF(VLOOKUP(BTT[[#This Row],[Subprozess
(optionale Auswahl)]],BPML[[Subprozess]:[Zugeordneter Hauptprozess]],3,FALSE)=BTT[[#This Row],[Hauptprozess
(Pflichtauswahl)]],"okay","falscher Subprozess"))</f>
        <v>okay</v>
      </c>
      <c r="AL2445" t="str">
        <f>IF(aktives_Teilprojekt="Master","",IF(BTT[[#This Row],[Verantwortliches TP
(automatisch)]]=VLOOKUP(aktives_Teilprojekt,Teilprojekte[[Teilprojekte]:[Kürzel]],2,FALSE),"okay","Hauptprozess anderes TP"))</f>
        <v>okay</v>
      </c>
      <c r="AM24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5" s="10" t="str">
        <f>IFERROR(IF(BTT[[#This Row],[SAP-Modul
(Pflichtauswahl)]]&lt;&gt;VLOOKUP(BTT[[#This Row],[Verwendete Transaktion (Pflichtauswahl)]],Transaktionen[[Transaktionen]:[Modul]],3,FALSE),"Modul anders","okay"),"")</f>
        <v>Modul anders</v>
      </c>
      <c r="AP2445" s="10" t="str">
        <f>IFERROR(IF(COUNTIFS(BTT[Verwendete Transaktion (Pflichtauswahl)],BTT[[#This Row],[Verwendete Transaktion (Pflichtauswahl)]],BTT[SAP-Modul
(Pflichtauswahl)],"&lt;&gt;"&amp;BTT[[#This Row],[SAP-Modul
(Pflichtauswahl)]])&gt;0,"Modul anders","okay"),"")</f>
        <v>Modul anders</v>
      </c>
      <c r="AQ2445" s="10" t="str">
        <f>IFERROR(IF(COUNTIFS(BTT[Verwendete Transaktion (Pflichtauswahl)],BTT[[#This Row],[Verwendete Transaktion (Pflichtauswahl)]],BTT[Verantwortliches TP
(automatisch)],"&lt;&gt;"&amp;BTT[[#This Row],[Verantwortliches TP
(automatisch)]])&gt;0,"Transaktion mehrfach","okay"),"")</f>
        <v>okay</v>
      </c>
      <c r="AR2445" s="10" t="str">
        <f>IFERROR(IF(COUNTIFS(BTT[Verwendete Transaktion (Pflichtauswahl)],BTT[[#This Row],[Verwendete Transaktion (Pflichtauswahl)]],BTT[Verantwortliches TP
(automatisch)],"&lt;&gt;"&amp;VLOOKUP(aktives_Teilprojekt,Teilprojekte[[Teilprojekte]:[Kürzel]],2,FALSE))&gt;0,"Transaktion mehrfach","okay"),"")</f>
        <v>okay</v>
      </c>
      <c r="AS2445" s="10" t="s">
        <v>13173</v>
      </c>
      <c r="AT2445" s="10"/>
    </row>
    <row r="2446" spans="1:46" hidden="1" x14ac:dyDescent="0.25">
      <c r="A2446" s="14" t="str">
        <f>IFERROR(IF(BTT[[#This Row],[Lfd Nr. 
(aus konsolidierter Datei)]]&lt;&gt;"",BTT[[#This Row],[Lfd Nr. 
(aus konsolidierter Datei)]],VLOOKUP(aktives_Teilprojekt,Teilprojekte[[Teilprojekte]:[Kürzel]],2,FALSE)&amp;ROW(BTT[[#This Row],[Lfd Nr.
(automatisch)]])-2),"")</f>
        <v>FI2416</v>
      </c>
      <c r="B2446" s="15" t="s">
        <v>20</v>
      </c>
      <c r="C2446" s="15"/>
      <c r="D2446" t="s">
        <v>13169</v>
      </c>
      <c r="E2446" s="10" t="str">
        <f>IFERROR(IF(NOT(BTT[[#This Row],[Manuelle Änderung des Verantwortliches TP
(Auswahl - bei Bedarf)]]=""),BTT[[#This Row],[Manuelle Änderung des Verantwortliches TP
(Auswahl - bei Bedarf)]],VLOOKUP(BTT[[#This Row],[Hauptprozess
(Pflichtauswahl)]],Hauptprozesse[],3,FALSE)),"")</f>
        <v>FI</v>
      </c>
      <c r="G2446" t="s">
        <v>14176</v>
      </c>
      <c r="H2446" s="10" t="s">
        <v>576</v>
      </c>
      <c r="I2446" t="s">
        <v>4914</v>
      </c>
      <c r="J2446" s="10" t="str">
        <f>IFERROR(VLOOKUP(BTT[[#This Row],[Verwendete Transaktion (Pflichtauswahl)]],Transaktionen[[Transaktionen]:[Langtext]],2,FALSE),"")</f>
        <v>Anzeigen Rechnung zur Bestellung</v>
      </c>
      <c r="V2446" s="10" t="str">
        <f>IFERROR(VLOOKUP(BTT[[#This Row],[Verwendetes Formular
(Auswahl falls relevant)]],Formulare[[Formularbezeichnung]:[Formularname (technisch)]],2,FALSE),"")</f>
        <v/>
      </c>
      <c r="Y2446" s="4" t="s">
        <v>15074</v>
      </c>
      <c r="AK2446" s="10" t="str">
        <f>IF(BTT[[#This Row],[Subprozess
(optionale Auswahl)]]="","okay",IF(VLOOKUP(BTT[[#This Row],[Subprozess
(optionale Auswahl)]],BPML[[Subprozess]:[Zugeordneter Hauptprozess]],3,FALSE)=BTT[[#This Row],[Hauptprozess
(Pflichtauswahl)]],"okay","falscher Subprozess"))</f>
        <v>okay</v>
      </c>
      <c r="AL2446" t="str">
        <f>IF(aktives_Teilprojekt="Master","",IF(BTT[[#This Row],[Verantwortliches TP
(automatisch)]]=VLOOKUP(aktives_Teilprojekt,Teilprojekte[[Teilprojekte]:[Kürzel]],2,FALSE),"okay","Hauptprozess anderes TP"))</f>
        <v>okay</v>
      </c>
      <c r="AM24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6" s="10" t="str">
        <f>IFERROR(IF(BTT[[#This Row],[SAP-Modul
(Pflichtauswahl)]]&lt;&gt;VLOOKUP(BTT[[#This Row],[Verwendete Transaktion (Pflichtauswahl)]],Transaktionen[[Transaktionen]:[Modul]],3,FALSE),"Modul anders","okay"),"")</f>
        <v>Modul anders</v>
      </c>
      <c r="AP2446" s="10" t="str">
        <f>IFERROR(IF(COUNTIFS(BTT[Verwendete Transaktion (Pflichtauswahl)],BTT[[#This Row],[Verwendete Transaktion (Pflichtauswahl)]],BTT[SAP-Modul
(Pflichtauswahl)],"&lt;&gt;"&amp;BTT[[#This Row],[SAP-Modul
(Pflichtauswahl)]])&gt;0,"Modul anders","okay"),"")</f>
        <v>Modul anders</v>
      </c>
      <c r="AQ2446" s="10" t="str">
        <f>IFERROR(IF(COUNTIFS(BTT[Verwendete Transaktion (Pflichtauswahl)],BTT[[#This Row],[Verwendete Transaktion (Pflichtauswahl)]],BTT[Verantwortliches TP
(automatisch)],"&lt;&gt;"&amp;BTT[[#This Row],[Verantwortliches TP
(automatisch)]])&gt;0,"Transaktion mehrfach","okay"),"")</f>
        <v>okay</v>
      </c>
      <c r="AR2446" s="10" t="str">
        <f>IFERROR(IF(COUNTIFS(BTT[Verwendete Transaktion (Pflichtauswahl)],BTT[[#This Row],[Verwendete Transaktion (Pflichtauswahl)]],BTT[Verantwortliches TP
(automatisch)],"&lt;&gt;"&amp;VLOOKUP(aktives_Teilprojekt,Teilprojekte[[Teilprojekte]:[Kürzel]],2,FALSE))&gt;0,"Transaktion mehrfach","okay"),"")</f>
        <v>okay</v>
      </c>
      <c r="AS2446" s="10" t="s">
        <v>13174</v>
      </c>
      <c r="AT2446" s="10"/>
    </row>
    <row r="2447" spans="1:46" hidden="1" x14ac:dyDescent="0.25">
      <c r="A2447" s="14" t="str">
        <f>IFERROR(IF(BTT[[#This Row],[Lfd Nr. 
(aus konsolidierter Datei)]]&lt;&gt;"",BTT[[#This Row],[Lfd Nr. 
(aus konsolidierter Datei)]],VLOOKUP(aktives_Teilprojekt,Teilprojekte[[Teilprojekte]:[Kürzel]],2,FALSE)&amp;ROW(BTT[[#This Row],[Lfd Nr.
(automatisch)]])-2),"")</f>
        <v>FI2417</v>
      </c>
      <c r="B2447" s="15" t="s">
        <v>20</v>
      </c>
      <c r="C2447" s="15"/>
      <c r="D2447" t="s">
        <v>13169</v>
      </c>
      <c r="E2447" s="10" t="str">
        <f>IFERROR(IF(NOT(BTT[[#This Row],[Manuelle Änderung des Verantwortliches TP
(Auswahl - bei Bedarf)]]=""),BTT[[#This Row],[Manuelle Änderung des Verantwortliches TP
(Auswahl - bei Bedarf)]],VLOOKUP(BTT[[#This Row],[Hauptprozess
(Pflichtauswahl)]],Hauptprozesse[],3,FALSE)),"")</f>
        <v>FI</v>
      </c>
      <c r="G2447" t="s">
        <v>14176</v>
      </c>
      <c r="H2447" s="10" t="s">
        <v>576</v>
      </c>
      <c r="I2447" t="s">
        <v>4916</v>
      </c>
      <c r="J2447" s="10" t="str">
        <f>IFERROR(VLOOKUP(BTT[[#This Row],[Verwendete Transaktion (Pflichtauswahl)]],Transaktionen[[Transaktionen]:[Langtext]],2,FALSE),"")</f>
        <v>Nummernkreise für Kennziffer (Z9FR5)</v>
      </c>
      <c r="V2447" s="10" t="str">
        <f>IFERROR(VLOOKUP(BTT[[#This Row],[Verwendetes Formular
(Auswahl falls relevant)]],Formulare[[Formularbezeichnung]:[Formularname (technisch)]],2,FALSE),"")</f>
        <v/>
      </c>
      <c r="Y2447" s="4" t="s">
        <v>15074</v>
      </c>
      <c r="AK2447" s="10" t="str">
        <f>IF(BTT[[#This Row],[Subprozess
(optionale Auswahl)]]="","okay",IF(VLOOKUP(BTT[[#This Row],[Subprozess
(optionale Auswahl)]],BPML[[Subprozess]:[Zugeordneter Hauptprozess]],3,FALSE)=BTT[[#This Row],[Hauptprozess
(Pflichtauswahl)]],"okay","falscher Subprozess"))</f>
        <v>okay</v>
      </c>
      <c r="AL2447" t="str">
        <f>IF(aktives_Teilprojekt="Master","",IF(BTT[[#This Row],[Verantwortliches TP
(automatisch)]]=VLOOKUP(aktives_Teilprojekt,Teilprojekte[[Teilprojekte]:[Kürzel]],2,FALSE),"okay","Hauptprozess anderes TP"))</f>
        <v>okay</v>
      </c>
      <c r="AM24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7" s="10" t="str">
        <f>IFERROR(IF(BTT[[#This Row],[SAP-Modul
(Pflichtauswahl)]]&lt;&gt;VLOOKUP(BTT[[#This Row],[Verwendete Transaktion (Pflichtauswahl)]],Transaktionen[[Transaktionen]:[Modul]],3,FALSE),"Modul anders","okay"),"")</f>
        <v>Modul anders</v>
      </c>
      <c r="AP2447" s="10" t="str">
        <f>IFERROR(IF(COUNTIFS(BTT[Verwendete Transaktion (Pflichtauswahl)],BTT[[#This Row],[Verwendete Transaktion (Pflichtauswahl)]],BTT[SAP-Modul
(Pflichtauswahl)],"&lt;&gt;"&amp;BTT[[#This Row],[SAP-Modul
(Pflichtauswahl)]])&gt;0,"Modul anders","okay"),"")</f>
        <v>Modul anders</v>
      </c>
      <c r="AQ2447" s="10" t="str">
        <f>IFERROR(IF(COUNTIFS(BTT[Verwendete Transaktion (Pflichtauswahl)],BTT[[#This Row],[Verwendete Transaktion (Pflichtauswahl)]],BTT[Verantwortliches TP
(automatisch)],"&lt;&gt;"&amp;BTT[[#This Row],[Verantwortliches TP
(automatisch)]])&gt;0,"Transaktion mehrfach","okay"),"")</f>
        <v>okay</v>
      </c>
      <c r="AR2447" s="10" t="str">
        <f>IFERROR(IF(COUNTIFS(BTT[Verwendete Transaktion (Pflichtauswahl)],BTT[[#This Row],[Verwendete Transaktion (Pflichtauswahl)]],BTT[Verantwortliches TP
(automatisch)],"&lt;&gt;"&amp;VLOOKUP(aktives_Teilprojekt,Teilprojekte[[Teilprojekte]:[Kürzel]],2,FALSE))&gt;0,"Transaktion mehrfach","okay"),"")</f>
        <v>okay</v>
      </c>
      <c r="AS2447" s="10" t="s">
        <v>13175</v>
      </c>
      <c r="AT2447" s="10"/>
    </row>
    <row r="2448" spans="1:46" hidden="1" x14ac:dyDescent="0.25">
      <c r="A2448" s="14" t="str">
        <f>IFERROR(IF(BTT[[#This Row],[Lfd Nr. 
(aus konsolidierter Datei)]]&lt;&gt;"",BTT[[#This Row],[Lfd Nr. 
(aus konsolidierter Datei)]],VLOOKUP(aktives_Teilprojekt,Teilprojekte[[Teilprojekte]:[Kürzel]],2,FALSE)&amp;ROW(BTT[[#This Row],[Lfd Nr.
(automatisch)]])-2),"")</f>
        <v>FI2418</v>
      </c>
      <c r="B2448" s="15" t="s">
        <v>20</v>
      </c>
      <c r="C2448" s="15"/>
      <c r="D2448" t="s">
        <v>13169</v>
      </c>
      <c r="E2448" s="10" t="str">
        <f>IFERROR(IF(NOT(BTT[[#This Row],[Manuelle Änderung des Verantwortliches TP
(Auswahl - bei Bedarf)]]=""),BTT[[#This Row],[Manuelle Änderung des Verantwortliches TP
(Auswahl - bei Bedarf)]],VLOOKUP(BTT[[#This Row],[Hauptprozess
(Pflichtauswahl)]],Hauptprozesse[],3,FALSE)),"")</f>
        <v>FI</v>
      </c>
      <c r="G2448" t="s">
        <v>14176</v>
      </c>
      <c r="H2448" s="10" t="s">
        <v>576</v>
      </c>
      <c r="I2448" t="s">
        <v>4918</v>
      </c>
      <c r="J2448" s="10" t="str">
        <f>IFERROR(VLOOKUP(BTT[[#This Row],[Verwendete Transaktion (Pflichtauswahl)]],Transaktionen[[Transaktionen]:[Langtext]],2,FALSE),"")</f>
        <v>Ändern Abteilungsbezeichnung</v>
      </c>
      <c r="V2448" s="10" t="str">
        <f>IFERROR(VLOOKUP(BTT[[#This Row],[Verwendetes Formular
(Auswahl falls relevant)]],Formulare[[Formularbezeichnung]:[Formularname (technisch)]],2,FALSE),"")</f>
        <v/>
      </c>
      <c r="Y2448" s="4" t="s">
        <v>15074</v>
      </c>
      <c r="AK2448" s="10" t="str">
        <f>IF(BTT[[#This Row],[Subprozess
(optionale Auswahl)]]="","okay",IF(VLOOKUP(BTT[[#This Row],[Subprozess
(optionale Auswahl)]],BPML[[Subprozess]:[Zugeordneter Hauptprozess]],3,FALSE)=BTT[[#This Row],[Hauptprozess
(Pflichtauswahl)]],"okay","falscher Subprozess"))</f>
        <v>okay</v>
      </c>
      <c r="AL2448" t="str">
        <f>IF(aktives_Teilprojekt="Master","",IF(BTT[[#This Row],[Verantwortliches TP
(automatisch)]]=VLOOKUP(aktives_Teilprojekt,Teilprojekte[[Teilprojekte]:[Kürzel]],2,FALSE),"okay","Hauptprozess anderes TP"))</f>
        <v>okay</v>
      </c>
      <c r="AM24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8" s="10" t="str">
        <f>IFERROR(IF(BTT[[#This Row],[SAP-Modul
(Pflichtauswahl)]]&lt;&gt;VLOOKUP(BTT[[#This Row],[Verwendete Transaktion (Pflichtauswahl)]],Transaktionen[[Transaktionen]:[Modul]],3,FALSE),"Modul anders","okay"),"")</f>
        <v>Modul anders</v>
      </c>
      <c r="AP2448" s="10" t="str">
        <f>IFERROR(IF(COUNTIFS(BTT[Verwendete Transaktion (Pflichtauswahl)],BTT[[#This Row],[Verwendete Transaktion (Pflichtauswahl)]],BTT[SAP-Modul
(Pflichtauswahl)],"&lt;&gt;"&amp;BTT[[#This Row],[SAP-Modul
(Pflichtauswahl)]])&gt;0,"Modul anders","okay"),"")</f>
        <v>Modul anders</v>
      </c>
      <c r="AQ2448" s="10" t="str">
        <f>IFERROR(IF(COUNTIFS(BTT[Verwendete Transaktion (Pflichtauswahl)],BTT[[#This Row],[Verwendete Transaktion (Pflichtauswahl)]],BTT[Verantwortliches TP
(automatisch)],"&lt;&gt;"&amp;BTT[[#This Row],[Verantwortliches TP
(automatisch)]])&gt;0,"Transaktion mehrfach","okay"),"")</f>
        <v>okay</v>
      </c>
      <c r="AR2448" s="10" t="str">
        <f>IFERROR(IF(COUNTIFS(BTT[Verwendete Transaktion (Pflichtauswahl)],BTT[[#This Row],[Verwendete Transaktion (Pflichtauswahl)]],BTT[Verantwortliches TP
(automatisch)],"&lt;&gt;"&amp;VLOOKUP(aktives_Teilprojekt,Teilprojekte[[Teilprojekte]:[Kürzel]],2,FALSE))&gt;0,"Transaktion mehrfach","okay"),"")</f>
        <v>okay</v>
      </c>
      <c r="AS2448" s="10" t="s">
        <v>13176</v>
      </c>
      <c r="AT2448" s="10"/>
    </row>
    <row r="2449" spans="1:46" x14ac:dyDescent="0.25">
      <c r="A2449" s="14" t="str">
        <f>IFERROR(IF(BTT[[#This Row],[Lfd Nr. 
(aus konsolidierter Datei)]]&lt;&gt;"",BTT[[#This Row],[Lfd Nr. 
(aus konsolidierter Datei)]],VLOOKUP(aktives_Teilprojekt,Teilprojekte[[Teilprojekte]:[Kürzel]],2,FALSE)&amp;ROW(BTT[[#This Row],[Lfd Nr.
(automatisch)]])-2),"")</f>
        <v>FI2419</v>
      </c>
      <c r="B2449" s="15"/>
      <c r="C2449" s="15"/>
      <c r="E2449" s="10" t="str">
        <f>IFERROR(IF(NOT(BTT[[#This Row],[Manuelle Änderung des Verantwortliches TP
(Auswahl - bei Bedarf)]]=""),BTT[[#This Row],[Manuelle Änderung des Verantwortliches TP
(Auswahl - bei Bedarf)]],VLOOKUP(BTT[[#This Row],[Hauptprozess
(Pflichtauswahl)]],Hauptprozesse[],3,FALSE)),"")</f>
        <v>FI</v>
      </c>
      <c r="F2449" t="s">
        <v>3</v>
      </c>
      <c r="G2449" t="s">
        <v>6036</v>
      </c>
      <c r="H2449" s="10" t="s">
        <v>576</v>
      </c>
      <c r="I2449" t="s">
        <v>4920</v>
      </c>
      <c r="J2449" s="10" t="str">
        <f>IFERROR(VLOOKUP(BTT[[#This Row],[Verwendete Transaktion (Pflichtauswahl)]],Transaktionen[[Transaktionen]:[Langtext]],2,FALSE),"")</f>
        <v>Liste der erfassten Rückstellungen</v>
      </c>
      <c r="V2449" s="10" t="str">
        <f>IFERROR(VLOOKUP(BTT[[#This Row],[Verwendetes Formular
(Auswahl falls relevant)]],Formulare[[Formularbezeichnung]:[Formularname (technisch)]],2,FALSE),"")</f>
        <v/>
      </c>
      <c r="Y2449" s="4"/>
      <c r="AK2449" s="10" t="str">
        <f>IF(BTT[[#This Row],[Subprozess
(optionale Auswahl)]]="","okay",IF(VLOOKUP(BTT[[#This Row],[Subprozess
(optionale Auswahl)]],BPML[[Subprozess]:[Zugeordneter Hauptprozess]],3,FALSE)=BTT[[#This Row],[Hauptprozess
(Pflichtauswahl)]],"okay","falscher Subprozess"))</f>
        <v>okay</v>
      </c>
      <c r="AL2449" t="str">
        <f>IF(aktives_Teilprojekt="Master","",IF(BTT[[#This Row],[Verantwortliches TP
(automatisch)]]=VLOOKUP(aktives_Teilprojekt,Teilprojekte[[Teilprojekte]:[Kürzel]],2,FALSE),"okay","Hauptprozess anderes TP"))</f>
        <v>okay</v>
      </c>
      <c r="AM24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9" s="10" t="str">
        <f>IFERROR(IF(BTT[[#This Row],[SAP-Modul
(Pflichtauswahl)]]&lt;&gt;VLOOKUP(BTT[[#This Row],[Verwendete Transaktion (Pflichtauswahl)]],Transaktionen[[Transaktionen]:[Modul]],3,FALSE),"Modul anders","okay"),"")</f>
        <v>Modul anders</v>
      </c>
      <c r="AP2449" s="10" t="str">
        <f>IFERROR(IF(COUNTIFS(BTT[Verwendete Transaktion (Pflichtauswahl)],BTT[[#This Row],[Verwendete Transaktion (Pflichtauswahl)]],BTT[SAP-Modul
(Pflichtauswahl)],"&lt;&gt;"&amp;BTT[[#This Row],[SAP-Modul
(Pflichtauswahl)]])&gt;0,"Modul anders","okay"),"")</f>
        <v>Modul anders</v>
      </c>
      <c r="AQ2449" s="10" t="str">
        <f>IFERROR(IF(COUNTIFS(BTT[Verwendete Transaktion (Pflichtauswahl)],BTT[[#This Row],[Verwendete Transaktion (Pflichtauswahl)]],BTT[Verantwortliches TP
(automatisch)],"&lt;&gt;"&amp;BTT[[#This Row],[Verantwortliches TP
(automatisch)]])&gt;0,"Transaktion mehrfach","okay"),"")</f>
        <v>okay</v>
      </c>
      <c r="AR2449" s="10" t="str">
        <f>IFERROR(IF(COUNTIFS(BTT[Verwendete Transaktion (Pflichtauswahl)],BTT[[#This Row],[Verwendete Transaktion (Pflichtauswahl)]],BTT[Verantwortliches TP
(automatisch)],"&lt;&gt;"&amp;VLOOKUP(aktives_Teilprojekt,Teilprojekte[[Teilprojekte]:[Kürzel]],2,FALSE))&gt;0,"Transaktion mehrfach","okay"),"")</f>
        <v>okay</v>
      </c>
      <c r="AS2449" s="10" t="s">
        <v>13177</v>
      </c>
      <c r="AT2449" s="10"/>
    </row>
    <row r="2450" spans="1:46" x14ac:dyDescent="0.25">
      <c r="A2450" s="14" t="str">
        <f>IFERROR(IF(BTT[[#This Row],[Lfd Nr. 
(aus konsolidierter Datei)]]&lt;&gt;"",BTT[[#This Row],[Lfd Nr. 
(aus konsolidierter Datei)]],VLOOKUP(aktives_Teilprojekt,Teilprojekte[[Teilprojekte]:[Kürzel]],2,FALSE)&amp;ROW(BTT[[#This Row],[Lfd Nr.
(automatisch)]])-2),"")</f>
        <v>FI2420</v>
      </c>
      <c r="B2450" s="15"/>
      <c r="C2450" s="15"/>
      <c r="E2450" s="10" t="str">
        <f>IFERROR(IF(NOT(BTT[[#This Row],[Manuelle Änderung des Verantwortliches TP
(Auswahl - bei Bedarf)]]=""),BTT[[#This Row],[Manuelle Änderung des Verantwortliches TP
(Auswahl - bei Bedarf)]],VLOOKUP(BTT[[#This Row],[Hauptprozess
(Pflichtauswahl)]],Hauptprozesse[],3,FALSE)),"")</f>
        <v>FI</v>
      </c>
      <c r="F2450" t="s">
        <v>3</v>
      </c>
      <c r="G2450" t="s">
        <v>6036</v>
      </c>
      <c r="H2450" s="10" t="s">
        <v>576</v>
      </c>
      <c r="I2450" t="s">
        <v>4922</v>
      </c>
      <c r="J2450" s="10" t="str">
        <f>IFERROR(VLOOKUP(BTT[[#This Row],[Verwendete Transaktion (Pflichtauswahl)]],Transaktionen[[Transaktionen]:[Langtext]],2,FALSE),"")</f>
        <v>Rückstellungen zu Bestellungen</v>
      </c>
      <c r="V2450" s="10" t="str">
        <f>IFERROR(VLOOKUP(BTT[[#This Row],[Verwendetes Formular
(Auswahl falls relevant)]],Formulare[[Formularbezeichnung]:[Formularname (technisch)]],2,FALSE),"")</f>
        <v/>
      </c>
      <c r="Y2450" s="4"/>
      <c r="AK2450" s="10" t="str">
        <f>IF(BTT[[#This Row],[Subprozess
(optionale Auswahl)]]="","okay",IF(VLOOKUP(BTT[[#This Row],[Subprozess
(optionale Auswahl)]],BPML[[Subprozess]:[Zugeordneter Hauptprozess]],3,FALSE)=BTT[[#This Row],[Hauptprozess
(Pflichtauswahl)]],"okay","falscher Subprozess"))</f>
        <v>okay</v>
      </c>
      <c r="AL2450" t="str">
        <f>IF(aktives_Teilprojekt="Master","",IF(BTT[[#This Row],[Verantwortliches TP
(automatisch)]]=VLOOKUP(aktives_Teilprojekt,Teilprojekte[[Teilprojekte]:[Kürzel]],2,FALSE),"okay","Hauptprozess anderes TP"))</f>
        <v>okay</v>
      </c>
      <c r="AM24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0" s="10" t="str">
        <f>IFERROR(IF(BTT[[#This Row],[SAP-Modul
(Pflichtauswahl)]]&lt;&gt;VLOOKUP(BTT[[#This Row],[Verwendete Transaktion (Pflichtauswahl)]],Transaktionen[[Transaktionen]:[Modul]],3,FALSE),"Modul anders","okay"),"")</f>
        <v>Modul anders</v>
      </c>
      <c r="AP2450" s="10" t="str">
        <f>IFERROR(IF(COUNTIFS(BTT[Verwendete Transaktion (Pflichtauswahl)],BTT[[#This Row],[Verwendete Transaktion (Pflichtauswahl)]],BTT[SAP-Modul
(Pflichtauswahl)],"&lt;&gt;"&amp;BTT[[#This Row],[SAP-Modul
(Pflichtauswahl)]])&gt;0,"Modul anders","okay"),"")</f>
        <v>Modul anders</v>
      </c>
      <c r="AQ2450" s="10" t="str">
        <f>IFERROR(IF(COUNTIFS(BTT[Verwendete Transaktion (Pflichtauswahl)],BTT[[#This Row],[Verwendete Transaktion (Pflichtauswahl)]],BTT[Verantwortliches TP
(automatisch)],"&lt;&gt;"&amp;BTT[[#This Row],[Verantwortliches TP
(automatisch)]])&gt;0,"Transaktion mehrfach","okay"),"")</f>
        <v>okay</v>
      </c>
      <c r="AR2450" s="10" t="str">
        <f>IFERROR(IF(COUNTIFS(BTT[Verwendete Transaktion (Pflichtauswahl)],BTT[[#This Row],[Verwendete Transaktion (Pflichtauswahl)]],BTT[Verantwortliches TP
(automatisch)],"&lt;&gt;"&amp;VLOOKUP(aktives_Teilprojekt,Teilprojekte[[Teilprojekte]:[Kürzel]],2,FALSE))&gt;0,"Transaktion mehrfach","okay"),"")</f>
        <v>okay</v>
      </c>
      <c r="AS2450" s="10" t="s">
        <v>13178</v>
      </c>
      <c r="AT2450" s="10"/>
    </row>
    <row r="2451" spans="1:46" x14ac:dyDescent="0.25">
      <c r="A2451" s="14" t="str">
        <f>IFERROR(IF(BTT[[#This Row],[Lfd Nr. 
(aus konsolidierter Datei)]]&lt;&gt;"",BTT[[#This Row],[Lfd Nr. 
(aus konsolidierter Datei)]],VLOOKUP(aktives_Teilprojekt,Teilprojekte[[Teilprojekte]:[Kürzel]],2,FALSE)&amp;ROW(BTT[[#This Row],[Lfd Nr.
(automatisch)]])-2),"")</f>
        <v>FI2421</v>
      </c>
      <c r="B2451" s="15" t="s">
        <v>14</v>
      </c>
      <c r="C2451" s="15"/>
      <c r="E2451" s="10" t="str">
        <f>IFERROR(IF(NOT(BTT[[#This Row],[Manuelle Änderung des Verantwortliches TP
(Auswahl - bei Bedarf)]]=""),BTT[[#This Row],[Manuelle Änderung des Verantwortliches TP
(Auswahl - bei Bedarf)]],VLOOKUP(BTT[[#This Row],[Hauptprozess
(Pflichtauswahl)]],Hauptprozesse[],3,FALSE)),"")</f>
        <v>FI</v>
      </c>
      <c r="G2451" t="s">
        <v>14176</v>
      </c>
      <c r="H2451" s="10" t="s">
        <v>576</v>
      </c>
      <c r="I2451" t="s">
        <v>4924</v>
      </c>
      <c r="J2451" s="10" t="str">
        <f>IFERROR(VLOOKUP(BTT[[#This Row],[Verwendete Transaktion (Pflichtauswahl)]],Transaktionen[[Transaktionen]:[Langtext]],2,FALSE),"")</f>
        <v>Formular Rückstellung</v>
      </c>
      <c r="V2451" s="10" t="str">
        <f>IFERROR(VLOOKUP(BTT[[#This Row],[Verwendetes Formular
(Auswahl falls relevant)]],Formulare[[Formularbezeichnung]:[Formularname (technisch)]],2,FALSE),"")</f>
        <v/>
      </c>
      <c r="Y2451" s="4"/>
      <c r="AK2451" s="10" t="str">
        <f>IF(BTT[[#This Row],[Subprozess
(optionale Auswahl)]]="","okay",IF(VLOOKUP(BTT[[#This Row],[Subprozess
(optionale Auswahl)]],BPML[[Subprozess]:[Zugeordneter Hauptprozess]],3,FALSE)=BTT[[#This Row],[Hauptprozess
(Pflichtauswahl)]],"okay","falscher Subprozess"))</f>
        <v>okay</v>
      </c>
      <c r="AL2451" t="str">
        <f>IF(aktives_Teilprojekt="Master","",IF(BTT[[#This Row],[Verantwortliches TP
(automatisch)]]=VLOOKUP(aktives_Teilprojekt,Teilprojekte[[Teilprojekte]:[Kürzel]],2,FALSE),"okay","Hauptprozess anderes TP"))</f>
        <v>okay</v>
      </c>
      <c r="AM24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1" s="10" t="str">
        <f>IFERROR(IF(BTT[[#This Row],[SAP-Modul
(Pflichtauswahl)]]&lt;&gt;VLOOKUP(BTT[[#This Row],[Verwendete Transaktion (Pflichtauswahl)]],Transaktionen[[Transaktionen]:[Modul]],3,FALSE),"Modul anders","okay"),"")</f>
        <v>Modul anders</v>
      </c>
      <c r="AP2451" s="10" t="str">
        <f>IFERROR(IF(COUNTIFS(BTT[Verwendete Transaktion (Pflichtauswahl)],BTT[[#This Row],[Verwendete Transaktion (Pflichtauswahl)]],BTT[SAP-Modul
(Pflichtauswahl)],"&lt;&gt;"&amp;BTT[[#This Row],[SAP-Modul
(Pflichtauswahl)]])&gt;0,"Modul anders","okay"),"")</f>
        <v>Modul anders</v>
      </c>
      <c r="AQ2451" s="10" t="str">
        <f>IFERROR(IF(COUNTIFS(BTT[Verwendete Transaktion (Pflichtauswahl)],BTT[[#This Row],[Verwendete Transaktion (Pflichtauswahl)]],BTT[Verantwortliches TP
(automatisch)],"&lt;&gt;"&amp;BTT[[#This Row],[Verantwortliches TP
(automatisch)]])&gt;0,"Transaktion mehrfach","okay"),"")</f>
        <v>okay</v>
      </c>
      <c r="AR2451" s="10" t="str">
        <f>IFERROR(IF(COUNTIFS(BTT[Verwendete Transaktion (Pflichtauswahl)],BTT[[#This Row],[Verwendete Transaktion (Pflichtauswahl)]],BTT[Verantwortliches TP
(automatisch)],"&lt;&gt;"&amp;VLOOKUP(aktives_Teilprojekt,Teilprojekte[[Teilprojekte]:[Kürzel]],2,FALSE))&gt;0,"Transaktion mehrfach","okay"),"")</f>
        <v>okay</v>
      </c>
      <c r="AS2451" s="10" t="s">
        <v>13179</v>
      </c>
      <c r="AT2451" s="10"/>
    </row>
    <row r="2452" spans="1:46" hidden="1" x14ac:dyDescent="0.25">
      <c r="A2452" s="14" t="str">
        <f>IFERROR(IF(BTT[[#This Row],[Lfd Nr. 
(aus konsolidierter Datei)]]&lt;&gt;"",BTT[[#This Row],[Lfd Nr. 
(aus konsolidierter Datei)]],VLOOKUP(aktives_Teilprojekt,Teilprojekte[[Teilprojekte]:[Kürzel]],2,FALSE)&amp;ROW(BTT[[#This Row],[Lfd Nr.
(automatisch)]])-2),"")</f>
        <v>FI2422</v>
      </c>
      <c r="B2452" s="15"/>
      <c r="C2452" s="15"/>
      <c r="E2452" s="10" t="str">
        <f>IFERROR(IF(NOT(BTT[[#This Row],[Manuelle Änderung des Verantwortliches TP
(Auswahl - bei Bedarf)]]=""),BTT[[#This Row],[Manuelle Änderung des Verantwortliches TP
(Auswahl - bei Bedarf)]],VLOOKUP(BTT[[#This Row],[Hauptprozess
(Pflichtauswahl)]],Hauptprozesse[],3,FALSE)),"")</f>
        <v>FI</v>
      </c>
      <c r="F2452" t="s">
        <v>3</v>
      </c>
      <c r="H2452" s="10" t="s">
        <v>576</v>
      </c>
      <c r="I2452" t="s">
        <v>4928</v>
      </c>
      <c r="J2452" s="10" t="str">
        <f>IFERROR(VLOOKUP(BTT[[#This Row],[Verwendete Transaktion (Pflichtauswahl)]],Transaktionen[[Transaktionen]:[Langtext]],2,FALSE),"")</f>
        <v>MwSt-Verrechnung Lager-Material</v>
      </c>
      <c r="V2452" s="10" t="str">
        <f>IFERROR(VLOOKUP(BTT[[#This Row],[Verwendetes Formular
(Auswahl falls relevant)]],Formulare[[Formularbezeichnung]:[Formularname (technisch)]],2,FALSE),"")</f>
        <v/>
      </c>
      <c r="Y2452" s="4" t="s">
        <v>15066</v>
      </c>
      <c r="AK2452" s="10" t="str">
        <f>IF(BTT[[#This Row],[Subprozess
(optionale Auswahl)]]="","okay",IF(VLOOKUP(BTT[[#This Row],[Subprozess
(optionale Auswahl)]],BPML[[Subprozess]:[Zugeordneter Hauptprozess]],3,FALSE)=BTT[[#This Row],[Hauptprozess
(Pflichtauswahl)]],"okay","falscher Subprozess"))</f>
        <v>okay</v>
      </c>
      <c r="AL2452" t="str">
        <f>IF(aktives_Teilprojekt="Master","",IF(BTT[[#This Row],[Verantwortliches TP
(automatisch)]]=VLOOKUP(aktives_Teilprojekt,Teilprojekte[[Teilprojekte]:[Kürzel]],2,FALSE),"okay","Hauptprozess anderes TP"))</f>
        <v>okay</v>
      </c>
      <c r="AM24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2" s="10" t="str">
        <f>IFERROR(IF(BTT[[#This Row],[SAP-Modul
(Pflichtauswahl)]]&lt;&gt;VLOOKUP(BTT[[#This Row],[Verwendete Transaktion (Pflichtauswahl)]],Transaktionen[[Transaktionen]:[Modul]],3,FALSE),"Modul anders","okay"),"")</f>
        <v>Modul anders</v>
      </c>
      <c r="AP2452" s="10" t="str">
        <f>IFERROR(IF(COUNTIFS(BTT[Verwendete Transaktion (Pflichtauswahl)],BTT[[#This Row],[Verwendete Transaktion (Pflichtauswahl)]],BTT[SAP-Modul
(Pflichtauswahl)],"&lt;&gt;"&amp;BTT[[#This Row],[SAP-Modul
(Pflichtauswahl)]])&gt;0,"Modul anders","okay"),"")</f>
        <v>Modul anders</v>
      </c>
      <c r="AQ2452" s="10" t="str">
        <f>IFERROR(IF(COUNTIFS(BTT[Verwendete Transaktion (Pflichtauswahl)],BTT[[#This Row],[Verwendete Transaktion (Pflichtauswahl)]],BTT[Verantwortliches TP
(automatisch)],"&lt;&gt;"&amp;BTT[[#This Row],[Verantwortliches TP
(automatisch)]])&gt;0,"Transaktion mehrfach","okay"),"")</f>
        <v>okay</v>
      </c>
      <c r="AR2452" s="10" t="str">
        <f>IFERROR(IF(COUNTIFS(BTT[Verwendete Transaktion (Pflichtauswahl)],BTT[[#This Row],[Verwendete Transaktion (Pflichtauswahl)]],BTT[Verantwortliches TP
(automatisch)],"&lt;&gt;"&amp;VLOOKUP(aktives_Teilprojekt,Teilprojekte[[Teilprojekte]:[Kürzel]],2,FALSE))&gt;0,"Transaktion mehrfach","okay"),"")</f>
        <v>okay</v>
      </c>
      <c r="AS2452" s="10" t="s">
        <v>13180</v>
      </c>
      <c r="AT2452" s="10"/>
    </row>
    <row r="2453" spans="1:46" hidden="1" x14ac:dyDescent="0.25">
      <c r="A2453" s="14" t="str">
        <f>IFERROR(IF(BTT[[#This Row],[Lfd Nr. 
(aus konsolidierter Datei)]]&lt;&gt;"",BTT[[#This Row],[Lfd Nr. 
(aus konsolidierter Datei)]],VLOOKUP(aktives_Teilprojekt,Teilprojekte[[Teilprojekte]:[Kürzel]],2,FALSE)&amp;ROW(BTT[[#This Row],[Lfd Nr.
(automatisch)]])-2),"")</f>
        <v>FI2423</v>
      </c>
      <c r="B2453" s="15"/>
      <c r="C2453" s="15"/>
      <c r="E2453" s="10" t="str">
        <f>IFERROR(IF(NOT(BTT[[#This Row],[Manuelle Änderung des Verantwortliches TP
(Auswahl - bei Bedarf)]]=""),BTT[[#This Row],[Manuelle Änderung des Verantwortliches TP
(Auswahl - bei Bedarf)]],VLOOKUP(BTT[[#This Row],[Hauptprozess
(Pflichtauswahl)]],Hauptprozesse[],3,FALSE)),"")</f>
        <v>FI</v>
      </c>
      <c r="F2453" t="s">
        <v>3</v>
      </c>
      <c r="H2453" s="10" t="s">
        <v>576</v>
      </c>
      <c r="I2453" t="s">
        <v>4930</v>
      </c>
      <c r="J2453" s="10" t="str">
        <f>IFERROR(VLOOKUP(BTT[[#This Row],[Verwendete Transaktion (Pflichtauswahl)]],Transaktionen[[Transaktionen]:[Langtext]],2,FALSE),"")</f>
        <v>Schnittstelle Rechnungsprüfung</v>
      </c>
      <c r="V2453" s="10" t="str">
        <f>IFERROR(VLOOKUP(BTT[[#This Row],[Verwendetes Formular
(Auswahl falls relevant)]],Formulare[[Formularbezeichnung]:[Formularname (technisch)]],2,FALSE),"")</f>
        <v/>
      </c>
      <c r="Y2453" s="4" t="s">
        <v>15066</v>
      </c>
      <c r="AK2453" s="10" t="str">
        <f>IF(BTT[[#This Row],[Subprozess
(optionale Auswahl)]]="","okay",IF(VLOOKUP(BTT[[#This Row],[Subprozess
(optionale Auswahl)]],BPML[[Subprozess]:[Zugeordneter Hauptprozess]],3,FALSE)=BTT[[#This Row],[Hauptprozess
(Pflichtauswahl)]],"okay","falscher Subprozess"))</f>
        <v>okay</v>
      </c>
      <c r="AL2453" t="str">
        <f>IF(aktives_Teilprojekt="Master","",IF(BTT[[#This Row],[Verantwortliches TP
(automatisch)]]=VLOOKUP(aktives_Teilprojekt,Teilprojekte[[Teilprojekte]:[Kürzel]],2,FALSE),"okay","Hauptprozess anderes TP"))</f>
        <v>okay</v>
      </c>
      <c r="AM24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3" s="10" t="str">
        <f>IFERROR(IF(BTT[[#This Row],[SAP-Modul
(Pflichtauswahl)]]&lt;&gt;VLOOKUP(BTT[[#This Row],[Verwendete Transaktion (Pflichtauswahl)]],Transaktionen[[Transaktionen]:[Modul]],3,FALSE),"Modul anders","okay"),"")</f>
        <v>Modul anders</v>
      </c>
      <c r="AP2453" s="10" t="str">
        <f>IFERROR(IF(COUNTIFS(BTT[Verwendete Transaktion (Pflichtauswahl)],BTT[[#This Row],[Verwendete Transaktion (Pflichtauswahl)]],BTT[SAP-Modul
(Pflichtauswahl)],"&lt;&gt;"&amp;BTT[[#This Row],[SAP-Modul
(Pflichtauswahl)]])&gt;0,"Modul anders","okay"),"")</f>
        <v>Modul anders</v>
      </c>
      <c r="AQ2453" s="10" t="str">
        <f>IFERROR(IF(COUNTIFS(BTT[Verwendete Transaktion (Pflichtauswahl)],BTT[[#This Row],[Verwendete Transaktion (Pflichtauswahl)]],BTT[Verantwortliches TP
(automatisch)],"&lt;&gt;"&amp;BTT[[#This Row],[Verantwortliches TP
(automatisch)]])&gt;0,"Transaktion mehrfach","okay"),"")</f>
        <v>okay</v>
      </c>
      <c r="AR2453" s="10" t="str">
        <f>IFERROR(IF(COUNTIFS(BTT[Verwendete Transaktion (Pflichtauswahl)],BTT[[#This Row],[Verwendete Transaktion (Pflichtauswahl)]],BTT[Verantwortliches TP
(automatisch)],"&lt;&gt;"&amp;VLOOKUP(aktives_Teilprojekt,Teilprojekte[[Teilprojekte]:[Kürzel]],2,FALSE))&gt;0,"Transaktion mehrfach","okay"),"")</f>
        <v>okay</v>
      </c>
      <c r="AS2453" s="10" t="s">
        <v>13181</v>
      </c>
      <c r="AT2453" s="10"/>
    </row>
    <row r="2454" spans="1:46" hidden="1" x14ac:dyDescent="0.25">
      <c r="A2454" s="14" t="str">
        <f>IFERROR(IF(BTT[[#This Row],[Lfd Nr. 
(aus konsolidierter Datei)]]&lt;&gt;"",BTT[[#This Row],[Lfd Nr. 
(aus konsolidierter Datei)]],VLOOKUP(aktives_Teilprojekt,Teilprojekte[[Teilprojekte]:[Kürzel]],2,FALSE)&amp;ROW(BTT[[#This Row],[Lfd Nr.
(automatisch)]])-2),"")</f>
        <v>FI2424</v>
      </c>
      <c r="B2454" s="15"/>
      <c r="C2454" s="15"/>
      <c r="E2454" s="10" t="str">
        <f>IFERROR(IF(NOT(BTT[[#This Row],[Manuelle Änderung des Verantwortliches TP
(Auswahl - bei Bedarf)]]=""),BTT[[#This Row],[Manuelle Änderung des Verantwortliches TP
(Auswahl - bei Bedarf)]],VLOOKUP(BTT[[#This Row],[Hauptprozess
(Pflichtauswahl)]],Hauptprozesse[],3,FALSE)),"")</f>
        <v>FI</v>
      </c>
      <c r="F2454" t="s">
        <v>3</v>
      </c>
      <c r="H2454" s="10" t="s">
        <v>576</v>
      </c>
      <c r="I2454" t="s">
        <v>4940</v>
      </c>
      <c r="J2454" s="10" t="str">
        <f>IFERROR(VLOOKUP(BTT[[#This Row],[Verwendete Transaktion (Pflichtauswahl)]],Transaktionen[[Transaktionen]:[Langtext]],2,FALSE),"")</f>
        <v>Rückstell. zu RM-Bestellungen buchen</v>
      </c>
      <c r="V2454" s="10" t="str">
        <f>IFERROR(VLOOKUP(BTT[[#This Row],[Verwendetes Formular
(Auswahl falls relevant)]],Formulare[[Formularbezeichnung]:[Formularname (technisch)]],2,FALSE),"")</f>
        <v/>
      </c>
      <c r="Y2454" s="4" t="s">
        <v>15066</v>
      </c>
      <c r="AK2454" s="10" t="str">
        <f>IF(BTT[[#This Row],[Subprozess
(optionale Auswahl)]]="","okay",IF(VLOOKUP(BTT[[#This Row],[Subprozess
(optionale Auswahl)]],BPML[[Subprozess]:[Zugeordneter Hauptprozess]],3,FALSE)=BTT[[#This Row],[Hauptprozess
(Pflichtauswahl)]],"okay","falscher Subprozess"))</f>
        <v>okay</v>
      </c>
      <c r="AL2454" t="str">
        <f>IF(aktives_Teilprojekt="Master","",IF(BTT[[#This Row],[Verantwortliches TP
(automatisch)]]=VLOOKUP(aktives_Teilprojekt,Teilprojekte[[Teilprojekte]:[Kürzel]],2,FALSE),"okay","Hauptprozess anderes TP"))</f>
        <v>okay</v>
      </c>
      <c r="AM24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4" s="10" t="str">
        <f>IFERROR(IF(BTT[[#This Row],[SAP-Modul
(Pflichtauswahl)]]&lt;&gt;VLOOKUP(BTT[[#This Row],[Verwendete Transaktion (Pflichtauswahl)]],Transaktionen[[Transaktionen]:[Modul]],3,FALSE),"Modul anders","okay"),"")</f>
        <v>Modul anders</v>
      </c>
      <c r="AP2454" s="10" t="str">
        <f>IFERROR(IF(COUNTIFS(BTT[Verwendete Transaktion (Pflichtauswahl)],BTT[[#This Row],[Verwendete Transaktion (Pflichtauswahl)]],BTT[SAP-Modul
(Pflichtauswahl)],"&lt;&gt;"&amp;BTT[[#This Row],[SAP-Modul
(Pflichtauswahl)]])&gt;0,"Modul anders","okay"),"")</f>
        <v>Modul anders</v>
      </c>
      <c r="AQ2454" s="10" t="str">
        <f>IFERROR(IF(COUNTIFS(BTT[Verwendete Transaktion (Pflichtauswahl)],BTT[[#This Row],[Verwendete Transaktion (Pflichtauswahl)]],BTT[Verantwortliches TP
(automatisch)],"&lt;&gt;"&amp;BTT[[#This Row],[Verantwortliches TP
(automatisch)]])&gt;0,"Transaktion mehrfach","okay"),"")</f>
        <v>okay</v>
      </c>
      <c r="AR2454" s="10" t="str">
        <f>IFERROR(IF(COUNTIFS(BTT[Verwendete Transaktion (Pflichtauswahl)],BTT[[#This Row],[Verwendete Transaktion (Pflichtauswahl)]],BTT[Verantwortliches TP
(automatisch)],"&lt;&gt;"&amp;VLOOKUP(aktives_Teilprojekt,Teilprojekte[[Teilprojekte]:[Kürzel]],2,FALSE))&gt;0,"Transaktion mehrfach","okay"),"")</f>
        <v>okay</v>
      </c>
      <c r="AS2454" s="10" t="s">
        <v>13182</v>
      </c>
      <c r="AT2454" s="10"/>
    </row>
    <row r="2455" spans="1:46" x14ac:dyDescent="0.25">
      <c r="A2455" s="14" t="str">
        <f>IFERROR(IF(BTT[[#This Row],[Lfd Nr. 
(aus konsolidierter Datei)]]&lt;&gt;"",BTT[[#This Row],[Lfd Nr. 
(aus konsolidierter Datei)]],VLOOKUP(aktives_Teilprojekt,Teilprojekte[[Teilprojekte]:[Kürzel]],2,FALSE)&amp;ROW(BTT[[#This Row],[Lfd Nr.
(automatisch)]])-2),"")</f>
        <v>FI2425</v>
      </c>
      <c r="B2455" s="15" t="s">
        <v>20</v>
      </c>
      <c r="C2455" s="15"/>
      <c r="E2455" s="10" t="str">
        <f>IFERROR(IF(NOT(BTT[[#This Row],[Manuelle Änderung des Verantwortliches TP
(Auswahl - bei Bedarf)]]=""),BTT[[#This Row],[Manuelle Änderung des Verantwortliches TP
(Auswahl - bei Bedarf)]],VLOOKUP(BTT[[#This Row],[Hauptprozess
(Pflichtauswahl)]],Hauptprozesse[],3,FALSE)),"")</f>
        <v>FI</v>
      </c>
      <c r="G2455" t="s">
        <v>14176</v>
      </c>
      <c r="H2455" s="10" t="s">
        <v>576</v>
      </c>
      <c r="I2455" t="s">
        <v>4942</v>
      </c>
      <c r="J2455" s="10" t="str">
        <f>IFERROR(VLOOKUP(BTT[[#This Row],[Verwendete Transaktion (Pflichtauswahl)]],Transaktionen[[Transaktionen]:[Langtext]],2,FALSE),"")</f>
        <v>Ausw. erw. Quellensteuerabwicklung</v>
      </c>
      <c r="V2455" s="10" t="str">
        <f>IFERROR(VLOOKUP(BTT[[#This Row],[Verwendetes Formular
(Auswahl falls relevant)]],Formulare[[Formularbezeichnung]:[Formularname (technisch)]],2,FALSE),"")</f>
        <v/>
      </c>
      <c r="Y2455" s="4"/>
      <c r="AK2455" s="10" t="str">
        <f>IF(BTT[[#This Row],[Subprozess
(optionale Auswahl)]]="","okay",IF(VLOOKUP(BTT[[#This Row],[Subprozess
(optionale Auswahl)]],BPML[[Subprozess]:[Zugeordneter Hauptprozess]],3,FALSE)=BTT[[#This Row],[Hauptprozess
(Pflichtauswahl)]],"okay","falscher Subprozess"))</f>
        <v>okay</v>
      </c>
      <c r="AL2455" t="str">
        <f>IF(aktives_Teilprojekt="Master","",IF(BTT[[#This Row],[Verantwortliches TP
(automatisch)]]=VLOOKUP(aktives_Teilprojekt,Teilprojekte[[Teilprojekte]:[Kürzel]],2,FALSE),"okay","Hauptprozess anderes TP"))</f>
        <v>okay</v>
      </c>
      <c r="AM24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5" s="10" t="str">
        <f>IFERROR(IF(BTT[[#This Row],[SAP-Modul
(Pflichtauswahl)]]&lt;&gt;VLOOKUP(BTT[[#This Row],[Verwendete Transaktion (Pflichtauswahl)]],Transaktionen[[Transaktionen]:[Modul]],3,FALSE),"Modul anders","okay"),"")</f>
        <v>Modul anders</v>
      </c>
      <c r="AP2455" s="10" t="str">
        <f>IFERROR(IF(COUNTIFS(BTT[Verwendete Transaktion (Pflichtauswahl)],BTT[[#This Row],[Verwendete Transaktion (Pflichtauswahl)]],BTT[SAP-Modul
(Pflichtauswahl)],"&lt;&gt;"&amp;BTT[[#This Row],[SAP-Modul
(Pflichtauswahl)]])&gt;0,"Modul anders","okay"),"")</f>
        <v>Modul anders</v>
      </c>
      <c r="AQ2455" s="10" t="str">
        <f>IFERROR(IF(COUNTIFS(BTT[Verwendete Transaktion (Pflichtauswahl)],BTT[[#This Row],[Verwendete Transaktion (Pflichtauswahl)]],BTT[Verantwortliches TP
(automatisch)],"&lt;&gt;"&amp;BTT[[#This Row],[Verantwortliches TP
(automatisch)]])&gt;0,"Transaktion mehrfach","okay"),"")</f>
        <v>okay</v>
      </c>
      <c r="AR2455" s="10" t="str">
        <f>IFERROR(IF(COUNTIFS(BTT[Verwendete Transaktion (Pflichtauswahl)],BTT[[#This Row],[Verwendete Transaktion (Pflichtauswahl)]],BTT[Verantwortliches TP
(automatisch)],"&lt;&gt;"&amp;VLOOKUP(aktives_Teilprojekt,Teilprojekte[[Teilprojekte]:[Kürzel]],2,FALSE))&gt;0,"Transaktion mehrfach","okay"),"")</f>
        <v>okay</v>
      </c>
      <c r="AS2455" s="10" t="s">
        <v>13183</v>
      </c>
      <c r="AT2455" s="10"/>
    </row>
    <row r="2456" spans="1:46" x14ac:dyDescent="0.25">
      <c r="A2456" s="14" t="str">
        <f>IFERROR(IF(BTT[[#This Row],[Lfd Nr. 
(aus konsolidierter Datei)]]&lt;&gt;"",BTT[[#This Row],[Lfd Nr. 
(aus konsolidierter Datei)]],VLOOKUP(aktives_Teilprojekt,Teilprojekte[[Teilprojekte]:[Kürzel]],2,FALSE)&amp;ROW(BTT[[#This Row],[Lfd Nr.
(automatisch)]])-2),"")</f>
        <v>FI2427</v>
      </c>
      <c r="B2456" s="15"/>
      <c r="C2456" s="15"/>
      <c r="E2456" s="10" t="str">
        <f>IFERROR(IF(NOT(BTT[[#This Row],[Manuelle Änderung des Verantwortliches TP
(Auswahl - bei Bedarf)]]=""),BTT[[#This Row],[Manuelle Änderung des Verantwortliches TP
(Auswahl - bei Bedarf)]],VLOOKUP(BTT[[#This Row],[Hauptprozess
(Pflichtauswahl)]],Hauptprozesse[],3,FALSE)),"")</f>
        <v>FI</v>
      </c>
      <c r="F2456" t="s">
        <v>3</v>
      </c>
      <c r="G2456" t="s">
        <v>6036</v>
      </c>
      <c r="H2456" s="10" t="s">
        <v>576</v>
      </c>
      <c r="I2456" t="s">
        <v>4955</v>
      </c>
      <c r="J2456" s="10" t="str">
        <f>IFERROR(VLOOKUP(BTT[[#This Row],[Verwendete Transaktion (Pflichtauswahl)]],Transaktionen[[Transaktionen]:[Langtext]],2,FALSE),"")</f>
        <v>Rückst.: nicht erlaubte Auftagsarten</v>
      </c>
      <c r="V2456" s="10" t="str">
        <f>IFERROR(VLOOKUP(BTT[[#This Row],[Verwendetes Formular
(Auswahl falls relevant)]],Formulare[[Formularbezeichnung]:[Formularname (technisch)]],2,FALSE),"")</f>
        <v/>
      </c>
      <c r="Y2456" s="4"/>
      <c r="AK2456" s="10" t="str">
        <f>IF(BTT[[#This Row],[Subprozess
(optionale Auswahl)]]="","okay",IF(VLOOKUP(BTT[[#This Row],[Subprozess
(optionale Auswahl)]],BPML[[Subprozess]:[Zugeordneter Hauptprozess]],3,FALSE)=BTT[[#This Row],[Hauptprozess
(Pflichtauswahl)]],"okay","falscher Subprozess"))</f>
        <v>okay</v>
      </c>
      <c r="AL2456" t="str">
        <f>IF(aktives_Teilprojekt="Master","",IF(BTT[[#This Row],[Verantwortliches TP
(automatisch)]]=VLOOKUP(aktives_Teilprojekt,Teilprojekte[[Teilprojekte]:[Kürzel]],2,FALSE),"okay","Hauptprozess anderes TP"))</f>
        <v>okay</v>
      </c>
      <c r="AM24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6" s="10" t="str">
        <f>IFERROR(IF(BTT[[#This Row],[SAP-Modul
(Pflichtauswahl)]]&lt;&gt;VLOOKUP(BTT[[#This Row],[Verwendete Transaktion (Pflichtauswahl)]],Transaktionen[[Transaktionen]:[Modul]],3,FALSE),"Modul anders","okay"),"")</f>
        <v>Modul anders</v>
      </c>
      <c r="AP2456" s="10" t="str">
        <f>IFERROR(IF(COUNTIFS(BTT[Verwendete Transaktion (Pflichtauswahl)],BTT[[#This Row],[Verwendete Transaktion (Pflichtauswahl)]],BTT[SAP-Modul
(Pflichtauswahl)],"&lt;&gt;"&amp;BTT[[#This Row],[SAP-Modul
(Pflichtauswahl)]])&gt;0,"Modul anders","okay"),"")</f>
        <v>Modul anders</v>
      </c>
      <c r="AQ2456" s="10" t="str">
        <f>IFERROR(IF(COUNTIFS(BTT[Verwendete Transaktion (Pflichtauswahl)],BTT[[#This Row],[Verwendete Transaktion (Pflichtauswahl)]],BTT[Verantwortliches TP
(automatisch)],"&lt;&gt;"&amp;BTT[[#This Row],[Verantwortliches TP
(automatisch)]])&gt;0,"Transaktion mehrfach","okay"),"")</f>
        <v>okay</v>
      </c>
      <c r="AR2456" s="10" t="str">
        <f>IFERROR(IF(COUNTIFS(BTT[Verwendete Transaktion (Pflichtauswahl)],BTT[[#This Row],[Verwendete Transaktion (Pflichtauswahl)]],BTT[Verantwortliches TP
(automatisch)],"&lt;&gt;"&amp;VLOOKUP(aktives_Teilprojekt,Teilprojekte[[Teilprojekte]:[Kürzel]],2,FALSE))&gt;0,"Transaktion mehrfach","okay"),"")</f>
        <v>okay</v>
      </c>
      <c r="AS2456" s="10" t="s">
        <v>13184</v>
      </c>
      <c r="AT2456" s="10"/>
    </row>
    <row r="2457" spans="1:46" x14ac:dyDescent="0.25">
      <c r="A2457" s="14" t="str">
        <f>IFERROR(IF(BTT[[#This Row],[Lfd Nr. 
(aus konsolidierter Datei)]]&lt;&gt;"",BTT[[#This Row],[Lfd Nr. 
(aus konsolidierter Datei)]],VLOOKUP(aktives_Teilprojekt,Teilprojekte[[Teilprojekte]:[Kürzel]],2,FALSE)&amp;ROW(BTT[[#This Row],[Lfd Nr.
(automatisch)]])-2),"")</f>
        <v>FI2428</v>
      </c>
      <c r="B2457" s="15"/>
      <c r="C2457" s="15"/>
      <c r="E2457" s="10" t="str">
        <f>IFERROR(IF(NOT(BTT[[#This Row],[Manuelle Änderung des Verantwortliches TP
(Auswahl - bei Bedarf)]]=""),BTT[[#This Row],[Manuelle Änderung des Verantwortliches TP
(Auswahl - bei Bedarf)]],VLOOKUP(BTT[[#This Row],[Hauptprozess
(Pflichtauswahl)]],Hauptprozesse[],3,FALSE)),"")</f>
        <v>FI</v>
      </c>
      <c r="F2457" t="s">
        <v>3</v>
      </c>
      <c r="G2457" t="s">
        <v>6036</v>
      </c>
      <c r="H2457" s="10" t="s">
        <v>576</v>
      </c>
      <c r="I2457" t="s">
        <v>4957</v>
      </c>
      <c r="J2457" s="10" t="str">
        <f>IFERROR(VLOOKUP(BTT[[#This Row],[Verwendete Transaktion (Pflichtauswahl)]],Transaktionen[[Transaktionen]:[Langtext]],2,FALSE),"")</f>
        <v>Rückst.: nicht erlaubte KrKontengr.</v>
      </c>
      <c r="V2457" s="10" t="str">
        <f>IFERROR(VLOOKUP(BTT[[#This Row],[Verwendetes Formular
(Auswahl falls relevant)]],Formulare[[Formularbezeichnung]:[Formularname (technisch)]],2,FALSE),"")</f>
        <v/>
      </c>
      <c r="Y2457" s="4"/>
      <c r="AK2457" s="10" t="str">
        <f>IF(BTT[[#This Row],[Subprozess
(optionale Auswahl)]]="","okay",IF(VLOOKUP(BTT[[#This Row],[Subprozess
(optionale Auswahl)]],BPML[[Subprozess]:[Zugeordneter Hauptprozess]],3,FALSE)=BTT[[#This Row],[Hauptprozess
(Pflichtauswahl)]],"okay","falscher Subprozess"))</f>
        <v>okay</v>
      </c>
      <c r="AL2457" t="str">
        <f>IF(aktives_Teilprojekt="Master","",IF(BTT[[#This Row],[Verantwortliches TP
(automatisch)]]=VLOOKUP(aktives_Teilprojekt,Teilprojekte[[Teilprojekte]:[Kürzel]],2,FALSE),"okay","Hauptprozess anderes TP"))</f>
        <v>okay</v>
      </c>
      <c r="AM24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7" s="10" t="str">
        <f>IFERROR(IF(BTT[[#This Row],[SAP-Modul
(Pflichtauswahl)]]&lt;&gt;VLOOKUP(BTT[[#This Row],[Verwendete Transaktion (Pflichtauswahl)]],Transaktionen[[Transaktionen]:[Modul]],3,FALSE),"Modul anders","okay"),"")</f>
        <v>Modul anders</v>
      </c>
      <c r="AP2457" s="10" t="str">
        <f>IFERROR(IF(COUNTIFS(BTT[Verwendete Transaktion (Pflichtauswahl)],BTT[[#This Row],[Verwendete Transaktion (Pflichtauswahl)]],BTT[SAP-Modul
(Pflichtauswahl)],"&lt;&gt;"&amp;BTT[[#This Row],[SAP-Modul
(Pflichtauswahl)]])&gt;0,"Modul anders","okay"),"")</f>
        <v>Modul anders</v>
      </c>
      <c r="AQ2457" s="10" t="str">
        <f>IFERROR(IF(COUNTIFS(BTT[Verwendete Transaktion (Pflichtauswahl)],BTT[[#This Row],[Verwendete Transaktion (Pflichtauswahl)]],BTT[Verantwortliches TP
(automatisch)],"&lt;&gt;"&amp;BTT[[#This Row],[Verantwortliches TP
(automatisch)]])&gt;0,"Transaktion mehrfach","okay"),"")</f>
        <v>okay</v>
      </c>
      <c r="AR2457" s="10" t="str">
        <f>IFERROR(IF(COUNTIFS(BTT[Verwendete Transaktion (Pflichtauswahl)],BTT[[#This Row],[Verwendete Transaktion (Pflichtauswahl)]],BTT[Verantwortliches TP
(automatisch)],"&lt;&gt;"&amp;VLOOKUP(aktives_Teilprojekt,Teilprojekte[[Teilprojekte]:[Kürzel]],2,FALSE))&gt;0,"Transaktion mehrfach","okay"),"")</f>
        <v>okay</v>
      </c>
      <c r="AS2457" s="10" t="s">
        <v>13185</v>
      </c>
      <c r="AT2457" s="10"/>
    </row>
    <row r="2458" spans="1:46" x14ac:dyDescent="0.25">
      <c r="A2458" s="14" t="str">
        <f>IFERROR(IF(BTT[[#This Row],[Lfd Nr. 
(aus konsolidierter Datei)]]&lt;&gt;"",BTT[[#This Row],[Lfd Nr. 
(aus konsolidierter Datei)]],VLOOKUP(aktives_Teilprojekt,Teilprojekte[[Teilprojekte]:[Kürzel]],2,FALSE)&amp;ROW(BTT[[#This Row],[Lfd Nr.
(automatisch)]])-2),"")</f>
        <v>FI2429</v>
      </c>
      <c r="B2458" s="15" t="s">
        <v>14</v>
      </c>
      <c r="C2458" s="15"/>
      <c r="E2458" s="10" t="str">
        <f>IFERROR(IF(NOT(BTT[[#This Row],[Manuelle Änderung des Verantwortliches TP
(Auswahl - bei Bedarf)]]=""),BTT[[#This Row],[Manuelle Änderung des Verantwortliches TP
(Auswahl - bei Bedarf)]],VLOOKUP(BTT[[#This Row],[Hauptprozess
(Pflichtauswahl)]],Hauptprozesse[],3,FALSE)),"")</f>
        <v>FI</v>
      </c>
      <c r="G2458" t="s">
        <v>14176</v>
      </c>
      <c r="H2458" s="10" t="s">
        <v>576</v>
      </c>
      <c r="I2458" t="s">
        <v>4964</v>
      </c>
      <c r="J2458" s="10" t="str">
        <f>IFERROR(VLOOKUP(BTT[[#This Row],[Verwendete Transaktion (Pflichtauswahl)]],Transaktionen[[Transaktionen]:[Langtext]],2,FALSE),"")</f>
        <v>Pflege der Tabelle ZFITELEMAPTAB01</v>
      </c>
      <c r="V2458" s="10" t="str">
        <f>IFERROR(VLOOKUP(BTT[[#This Row],[Verwendetes Formular
(Auswahl falls relevant)]],Formulare[[Formularbezeichnung]:[Formularname (technisch)]],2,FALSE),"")</f>
        <v/>
      </c>
      <c r="Y2458" s="4"/>
      <c r="AK2458" s="10" t="str">
        <f>IF(BTT[[#This Row],[Subprozess
(optionale Auswahl)]]="","okay",IF(VLOOKUP(BTT[[#This Row],[Subprozess
(optionale Auswahl)]],BPML[[Subprozess]:[Zugeordneter Hauptprozess]],3,FALSE)=BTT[[#This Row],[Hauptprozess
(Pflichtauswahl)]],"okay","falscher Subprozess"))</f>
        <v>okay</v>
      </c>
      <c r="AL2458" t="str">
        <f>IF(aktives_Teilprojekt="Master","",IF(BTT[[#This Row],[Verantwortliches TP
(automatisch)]]=VLOOKUP(aktives_Teilprojekt,Teilprojekte[[Teilprojekte]:[Kürzel]],2,FALSE),"okay","Hauptprozess anderes TP"))</f>
        <v>okay</v>
      </c>
      <c r="AM24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8" s="10" t="str">
        <f>IFERROR(IF(BTT[[#This Row],[SAP-Modul
(Pflichtauswahl)]]&lt;&gt;VLOOKUP(BTT[[#This Row],[Verwendete Transaktion (Pflichtauswahl)]],Transaktionen[[Transaktionen]:[Modul]],3,FALSE),"Modul anders","okay"),"")</f>
        <v>Modul anders</v>
      </c>
      <c r="AP2458" s="10" t="str">
        <f>IFERROR(IF(COUNTIFS(BTT[Verwendete Transaktion (Pflichtauswahl)],BTT[[#This Row],[Verwendete Transaktion (Pflichtauswahl)]],BTT[SAP-Modul
(Pflichtauswahl)],"&lt;&gt;"&amp;BTT[[#This Row],[SAP-Modul
(Pflichtauswahl)]])&gt;0,"Modul anders","okay"),"")</f>
        <v>Modul anders</v>
      </c>
      <c r="AQ2458" s="10" t="str">
        <f>IFERROR(IF(COUNTIFS(BTT[Verwendete Transaktion (Pflichtauswahl)],BTT[[#This Row],[Verwendete Transaktion (Pflichtauswahl)]],BTT[Verantwortliches TP
(automatisch)],"&lt;&gt;"&amp;BTT[[#This Row],[Verantwortliches TP
(automatisch)]])&gt;0,"Transaktion mehrfach","okay"),"")</f>
        <v>okay</v>
      </c>
      <c r="AR2458" s="10" t="str">
        <f>IFERROR(IF(COUNTIFS(BTT[Verwendete Transaktion (Pflichtauswahl)],BTT[[#This Row],[Verwendete Transaktion (Pflichtauswahl)]],BTT[Verantwortliches TP
(automatisch)],"&lt;&gt;"&amp;VLOOKUP(aktives_Teilprojekt,Teilprojekte[[Teilprojekte]:[Kürzel]],2,FALSE))&gt;0,"Transaktion mehrfach","okay"),"")</f>
        <v>okay</v>
      </c>
      <c r="AS2458" s="10" t="s">
        <v>13186</v>
      </c>
      <c r="AT2458" s="10"/>
    </row>
    <row r="2459" spans="1:46" hidden="1" x14ac:dyDescent="0.25">
      <c r="A2459" s="14" t="str">
        <f>IFERROR(IF(BTT[[#This Row],[Lfd Nr. 
(aus konsolidierter Datei)]]&lt;&gt;"",BTT[[#This Row],[Lfd Nr. 
(aus konsolidierter Datei)]],VLOOKUP(aktives_Teilprojekt,Teilprojekte[[Teilprojekte]:[Kürzel]],2,FALSE)&amp;ROW(BTT[[#This Row],[Lfd Nr.
(automatisch)]])-2),"")</f>
        <v>FI2430</v>
      </c>
      <c r="B2459" s="15"/>
      <c r="C2459" s="15"/>
      <c r="E2459" s="10" t="str">
        <f>IFERROR(IF(NOT(BTT[[#This Row],[Manuelle Änderung des Verantwortliches TP
(Auswahl - bei Bedarf)]]=""),BTT[[#This Row],[Manuelle Änderung des Verantwortliches TP
(Auswahl - bei Bedarf)]],VLOOKUP(BTT[[#This Row],[Hauptprozess
(Pflichtauswahl)]],Hauptprozesse[],3,FALSE)),"")</f>
        <v>FI</v>
      </c>
      <c r="F2459" t="s">
        <v>3</v>
      </c>
      <c r="G2459" t="s">
        <v>14182</v>
      </c>
      <c r="H2459" s="10" t="s">
        <v>576</v>
      </c>
      <c r="I2459" t="s">
        <v>4972</v>
      </c>
      <c r="J2459" s="10" t="str">
        <f>IFERROR(VLOOKUP(BTT[[#This Row],[Verwendete Transaktion (Pflichtauswahl)]],Transaktionen[[Transaktionen]:[Langtext]],2,FALSE),"")</f>
        <v>Ausgabe Mitteilungen über Schlussre.</v>
      </c>
      <c r="V2459" s="10" t="str">
        <f>IFERROR(VLOOKUP(BTT[[#This Row],[Verwendetes Formular
(Auswahl falls relevant)]],Formulare[[Formularbezeichnung]:[Formularname (technisch)]],2,FALSE),"")</f>
        <v/>
      </c>
      <c r="Y2459" s="4" t="s">
        <v>15066</v>
      </c>
      <c r="AK2459" s="10" t="str">
        <f>IF(BTT[[#This Row],[Subprozess
(optionale Auswahl)]]="","okay",IF(VLOOKUP(BTT[[#This Row],[Subprozess
(optionale Auswahl)]],BPML[[Subprozess]:[Zugeordneter Hauptprozess]],3,FALSE)=BTT[[#This Row],[Hauptprozess
(Pflichtauswahl)]],"okay","falscher Subprozess"))</f>
        <v>okay</v>
      </c>
      <c r="AL2459" t="str">
        <f>IF(aktives_Teilprojekt="Master","",IF(BTT[[#This Row],[Verantwortliches TP
(automatisch)]]=VLOOKUP(aktives_Teilprojekt,Teilprojekte[[Teilprojekte]:[Kürzel]],2,FALSE),"okay","Hauptprozess anderes TP"))</f>
        <v>okay</v>
      </c>
      <c r="AM24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9" s="10" t="str">
        <f>IFERROR(IF(BTT[[#This Row],[SAP-Modul
(Pflichtauswahl)]]&lt;&gt;VLOOKUP(BTT[[#This Row],[Verwendete Transaktion (Pflichtauswahl)]],Transaktionen[[Transaktionen]:[Modul]],3,FALSE),"Modul anders","okay"),"")</f>
        <v>Modul anders</v>
      </c>
      <c r="AP2459" s="10" t="str">
        <f>IFERROR(IF(COUNTIFS(BTT[Verwendete Transaktion (Pflichtauswahl)],BTT[[#This Row],[Verwendete Transaktion (Pflichtauswahl)]],BTT[SAP-Modul
(Pflichtauswahl)],"&lt;&gt;"&amp;BTT[[#This Row],[SAP-Modul
(Pflichtauswahl)]])&gt;0,"Modul anders","okay"),"")</f>
        <v>Modul anders</v>
      </c>
      <c r="AQ2459" s="10" t="str">
        <f>IFERROR(IF(COUNTIFS(BTT[Verwendete Transaktion (Pflichtauswahl)],BTT[[#This Row],[Verwendete Transaktion (Pflichtauswahl)]],BTT[Verantwortliches TP
(automatisch)],"&lt;&gt;"&amp;BTT[[#This Row],[Verantwortliches TP
(automatisch)]])&gt;0,"Transaktion mehrfach","okay"),"")</f>
        <v>okay</v>
      </c>
      <c r="AR2459" s="10" t="str">
        <f>IFERROR(IF(COUNTIFS(BTT[Verwendete Transaktion (Pflichtauswahl)],BTT[[#This Row],[Verwendete Transaktion (Pflichtauswahl)]],BTT[Verantwortliches TP
(automatisch)],"&lt;&gt;"&amp;VLOOKUP(aktives_Teilprojekt,Teilprojekte[[Teilprojekte]:[Kürzel]],2,FALSE))&gt;0,"Transaktion mehrfach","okay"),"")</f>
        <v>okay</v>
      </c>
      <c r="AS2459" s="10" t="s">
        <v>13187</v>
      </c>
      <c r="AT2459" s="10"/>
    </row>
    <row r="2460" spans="1:46" hidden="1" x14ac:dyDescent="0.25">
      <c r="A2460" s="14" t="str">
        <f>IFERROR(IF(BTT[[#This Row],[Lfd Nr. 
(aus konsolidierter Datei)]]&lt;&gt;"",BTT[[#This Row],[Lfd Nr. 
(aus konsolidierter Datei)]],VLOOKUP(aktives_Teilprojekt,Teilprojekte[[Teilprojekte]:[Kürzel]],2,FALSE)&amp;ROW(BTT[[#This Row],[Lfd Nr.
(automatisch)]])-2),"")</f>
        <v>FI2431</v>
      </c>
      <c r="B2460" s="15" t="s">
        <v>14</v>
      </c>
      <c r="C2460" s="15"/>
      <c r="D2460" t="s">
        <v>13169</v>
      </c>
      <c r="E2460" s="10" t="str">
        <f>IFERROR(IF(NOT(BTT[[#This Row],[Manuelle Änderung des Verantwortliches TP
(Auswahl - bei Bedarf)]]=""),BTT[[#This Row],[Manuelle Änderung des Verantwortliches TP
(Auswahl - bei Bedarf)]],VLOOKUP(BTT[[#This Row],[Hauptprozess
(Pflichtauswahl)]],Hauptprozesse[],3,FALSE)),"")</f>
        <v>FI</v>
      </c>
      <c r="G2460" t="s">
        <v>14176</v>
      </c>
      <c r="H2460" s="10" t="s">
        <v>576</v>
      </c>
      <c r="I2460" t="s">
        <v>4974</v>
      </c>
      <c r="J2460" s="10" t="str">
        <f>IFERROR(VLOOKUP(BTT[[#This Row],[Verwendete Transaktion (Pflichtauswahl)]],Transaktionen[[Transaktionen]:[Langtext]],2,FALSE),"")</f>
        <v>Pflege T. Z9FR8 Berechtigung Rechhis</v>
      </c>
      <c r="V2460" s="10" t="str">
        <f>IFERROR(VLOOKUP(BTT[[#This Row],[Verwendetes Formular
(Auswahl falls relevant)]],Formulare[[Formularbezeichnung]:[Formularname (technisch)]],2,FALSE),"")</f>
        <v/>
      </c>
      <c r="Y2460" s="4" t="s">
        <v>15074</v>
      </c>
      <c r="AK2460" s="10" t="str">
        <f>IF(BTT[[#This Row],[Subprozess
(optionale Auswahl)]]="","okay",IF(VLOOKUP(BTT[[#This Row],[Subprozess
(optionale Auswahl)]],BPML[[Subprozess]:[Zugeordneter Hauptprozess]],3,FALSE)=BTT[[#This Row],[Hauptprozess
(Pflichtauswahl)]],"okay","falscher Subprozess"))</f>
        <v>okay</v>
      </c>
      <c r="AL2460" t="str">
        <f>IF(aktives_Teilprojekt="Master","",IF(BTT[[#This Row],[Verantwortliches TP
(automatisch)]]=VLOOKUP(aktives_Teilprojekt,Teilprojekte[[Teilprojekte]:[Kürzel]],2,FALSE),"okay","Hauptprozess anderes TP"))</f>
        <v>okay</v>
      </c>
      <c r="AM24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0" s="10" t="str">
        <f>IFERROR(IF(BTT[[#This Row],[SAP-Modul
(Pflichtauswahl)]]&lt;&gt;VLOOKUP(BTT[[#This Row],[Verwendete Transaktion (Pflichtauswahl)]],Transaktionen[[Transaktionen]:[Modul]],3,FALSE),"Modul anders","okay"),"")</f>
        <v>Modul anders</v>
      </c>
      <c r="AP2460" s="10" t="str">
        <f>IFERROR(IF(COUNTIFS(BTT[Verwendete Transaktion (Pflichtauswahl)],BTT[[#This Row],[Verwendete Transaktion (Pflichtauswahl)]],BTT[SAP-Modul
(Pflichtauswahl)],"&lt;&gt;"&amp;BTT[[#This Row],[SAP-Modul
(Pflichtauswahl)]])&gt;0,"Modul anders","okay"),"")</f>
        <v>Modul anders</v>
      </c>
      <c r="AQ2460" s="10" t="str">
        <f>IFERROR(IF(COUNTIFS(BTT[Verwendete Transaktion (Pflichtauswahl)],BTT[[#This Row],[Verwendete Transaktion (Pflichtauswahl)]],BTT[Verantwortliches TP
(automatisch)],"&lt;&gt;"&amp;BTT[[#This Row],[Verantwortliches TP
(automatisch)]])&gt;0,"Transaktion mehrfach","okay"),"")</f>
        <v>okay</v>
      </c>
      <c r="AR2460" s="10" t="str">
        <f>IFERROR(IF(COUNTIFS(BTT[Verwendete Transaktion (Pflichtauswahl)],BTT[[#This Row],[Verwendete Transaktion (Pflichtauswahl)]],BTT[Verantwortliches TP
(automatisch)],"&lt;&gt;"&amp;VLOOKUP(aktives_Teilprojekt,Teilprojekte[[Teilprojekte]:[Kürzel]],2,FALSE))&gt;0,"Transaktion mehrfach","okay"),"")</f>
        <v>okay</v>
      </c>
      <c r="AS2460" s="10" t="s">
        <v>13188</v>
      </c>
      <c r="AT2460" s="10"/>
    </row>
    <row r="2461" spans="1:46" hidden="1" x14ac:dyDescent="0.25">
      <c r="A2461" s="14" t="str">
        <f>IFERROR(IF(BTT[[#This Row],[Lfd Nr. 
(aus konsolidierter Datei)]]&lt;&gt;"",BTT[[#This Row],[Lfd Nr. 
(aus konsolidierter Datei)]],VLOOKUP(aktives_Teilprojekt,Teilprojekte[[Teilprojekte]:[Kürzel]],2,FALSE)&amp;ROW(BTT[[#This Row],[Lfd Nr.
(automatisch)]])-2),"")</f>
        <v>FI2432</v>
      </c>
      <c r="B2461" s="15"/>
      <c r="C2461" s="15"/>
      <c r="E2461" s="10" t="str">
        <f>IFERROR(IF(NOT(BTT[[#This Row],[Manuelle Änderung des Verantwortliches TP
(Auswahl - bei Bedarf)]]=""),BTT[[#This Row],[Manuelle Änderung des Verantwortliches TP
(Auswahl - bei Bedarf)]],VLOOKUP(BTT[[#This Row],[Hauptprozess
(Pflichtauswahl)]],Hauptprozesse[],3,FALSE)),"")</f>
        <v>FI</v>
      </c>
      <c r="F2461" t="s">
        <v>3</v>
      </c>
      <c r="H2461" s="10" t="s">
        <v>576</v>
      </c>
      <c r="I2461" t="s">
        <v>4976</v>
      </c>
      <c r="J2461" s="10" t="str">
        <f>IFERROR(VLOOKUP(BTT[[#This Row],[Verwendete Transaktion (Pflichtauswahl)]],Transaktionen[[Transaktionen]:[Langtext]],2,FALSE),"")</f>
        <v>Automatische Umbuchug EDIFACT</v>
      </c>
      <c r="V2461" s="10" t="str">
        <f>IFERROR(VLOOKUP(BTT[[#This Row],[Verwendetes Formular
(Auswahl falls relevant)]],Formulare[[Formularbezeichnung]:[Formularname (technisch)]],2,FALSE),"")</f>
        <v/>
      </c>
      <c r="Y2461" s="4" t="s">
        <v>15066</v>
      </c>
      <c r="AK2461" s="10" t="str">
        <f>IF(BTT[[#This Row],[Subprozess
(optionale Auswahl)]]="","okay",IF(VLOOKUP(BTT[[#This Row],[Subprozess
(optionale Auswahl)]],BPML[[Subprozess]:[Zugeordneter Hauptprozess]],3,FALSE)=BTT[[#This Row],[Hauptprozess
(Pflichtauswahl)]],"okay","falscher Subprozess"))</f>
        <v>okay</v>
      </c>
      <c r="AL2461" t="str">
        <f>IF(aktives_Teilprojekt="Master","",IF(BTT[[#This Row],[Verantwortliches TP
(automatisch)]]=VLOOKUP(aktives_Teilprojekt,Teilprojekte[[Teilprojekte]:[Kürzel]],2,FALSE),"okay","Hauptprozess anderes TP"))</f>
        <v>okay</v>
      </c>
      <c r="AM24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1" s="10" t="str">
        <f>IFERROR(IF(BTT[[#This Row],[SAP-Modul
(Pflichtauswahl)]]&lt;&gt;VLOOKUP(BTT[[#This Row],[Verwendete Transaktion (Pflichtauswahl)]],Transaktionen[[Transaktionen]:[Modul]],3,FALSE),"Modul anders","okay"),"")</f>
        <v>Modul anders</v>
      </c>
      <c r="AP2461" s="10" t="str">
        <f>IFERROR(IF(COUNTIFS(BTT[Verwendete Transaktion (Pflichtauswahl)],BTT[[#This Row],[Verwendete Transaktion (Pflichtauswahl)]],BTT[SAP-Modul
(Pflichtauswahl)],"&lt;&gt;"&amp;BTT[[#This Row],[SAP-Modul
(Pflichtauswahl)]])&gt;0,"Modul anders","okay"),"")</f>
        <v>Modul anders</v>
      </c>
      <c r="AQ2461" s="10" t="str">
        <f>IFERROR(IF(COUNTIFS(BTT[Verwendete Transaktion (Pflichtauswahl)],BTT[[#This Row],[Verwendete Transaktion (Pflichtauswahl)]],BTT[Verantwortliches TP
(automatisch)],"&lt;&gt;"&amp;BTT[[#This Row],[Verantwortliches TP
(automatisch)]])&gt;0,"Transaktion mehrfach","okay"),"")</f>
        <v>okay</v>
      </c>
      <c r="AR2461" s="10" t="str">
        <f>IFERROR(IF(COUNTIFS(BTT[Verwendete Transaktion (Pflichtauswahl)],BTT[[#This Row],[Verwendete Transaktion (Pflichtauswahl)]],BTT[Verantwortliches TP
(automatisch)],"&lt;&gt;"&amp;VLOOKUP(aktives_Teilprojekt,Teilprojekte[[Teilprojekte]:[Kürzel]],2,FALSE))&gt;0,"Transaktion mehrfach","okay"),"")</f>
        <v>okay</v>
      </c>
      <c r="AS2461" s="10" t="s">
        <v>13189</v>
      </c>
      <c r="AT2461" s="10"/>
    </row>
    <row r="2462" spans="1:46" hidden="1" x14ac:dyDescent="0.25">
      <c r="A2462" s="14" t="str">
        <f>IFERROR(IF(BTT[[#This Row],[Lfd Nr. 
(aus konsolidierter Datei)]]&lt;&gt;"",BTT[[#This Row],[Lfd Nr. 
(aus konsolidierter Datei)]],VLOOKUP(aktives_Teilprojekt,Teilprojekte[[Teilprojekte]:[Kürzel]],2,FALSE)&amp;ROW(BTT[[#This Row],[Lfd Nr.
(automatisch)]])-2),"")</f>
        <v>FI2433</v>
      </c>
      <c r="B2462" s="15"/>
      <c r="C2462" s="15"/>
      <c r="E2462" s="10" t="str">
        <f>IFERROR(IF(NOT(BTT[[#This Row],[Manuelle Änderung des Verantwortliches TP
(Auswahl - bei Bedarf)]]=""),BTT[[#This Row],[Manuelle Änderung des Verantwortliches TP
(Auswahl - bei Bedarf)]],VLOOKUP(BTT[[#This Row],[Hauptprozess
(Pflichtauswahl)]],Hauptprozesse[],3,FALSE)),"")</f>
        <v>FI</v>
      </c>
      <c r="F2462" t="s">
        <v>3</v>
      </c>
      <c r="H2462" s="10" t="s">
        <v>576</v>
      </c>
      <c r="I2462" t="s">
        <v>7382</v>
      </c>
      <c r="J2462" s="10" t="str">
        <f>IFERROR(VLOOKUP(BTT[[#This Row],[Verwendete Transaktion (Pflichtauswahl)]],Transaktionen[[Transaktionen]:[Langtext]],2,FALSE),"")</f>
        <v>Stochastische Rechnungsprüfung</v>
      </c>
      <c r="V2462" s="10" t="str">
        <f>IFERROR(VLOOKUP(BTT[[#This Row],[Verwendetes Formular
(Auswahl falls relevant)]],Formulare[[Formularbezeichnung]:[Formularname (technisch)]],2,FALSE),"")</f>
        <v/>
      </c>
      <c r="Y2462" s="4" t="s">
        <v>15066</v>
      </c>
      <c r="AK2462" s="10" t="str">
        <f>IF(BTT[[#This Row],[Subprozess
(optionale Auswahl)]]="","okay",IF(VLOOKUP(BTT[[#This Row],[Subprozess
(optionale Auswahl)]],BPML[[Subprozess]:[Zugeordneter Hauptprozess]],3,FALSE)=BTT[[#This Row],[Hauptprozess
(Pflichtauswahl)]],"okay","falscher Subprozess"))</f>
        <v>okay</v>
      </c>
      <c r="AL2462" t="str">
        <f>IF(aktives_Teilprojekt="Master","",IF(BTT[[#This Row],[Verantwortliches TP
(automatisch)]]=VLOOKUP(aktives_Teilprojekt,Teilprojekte[[Teilprojekte]:[Kürzel]],2,FALSE),"okay","Hauptprozess anderes TP"))</f>
        <v>okay</v>
      </c>
      <c r="AM24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2" s="10" t="str">
        <f>IFERROR(IF(BTT[[#This Row],[SAP-Modul
(Pflichtauswahl)]]&lt;&gt;VLOOKUP(BTT[[#This Row],[Verwendete Transaktion (Pflichtauswahl)]],Transaktionen[[Transaktionen]:[Modul]],3,FALSE),"Modul anders","okay"),"")</f>
        <v>Modul anders</v>
      </c>
      <c r="AP2462" s="10" t="str">
        <f>IFERROR(IF(COUNTIFS(BTT[Verwendete Transaktion (Pflichtauswahl)],BTT[[#This Row],[Verwendete Transaktion (Pflichtauswahl)]],BTT[SAP-Modul
(Pflichtauswahl)],"&lt;&gt;"&amp;BTT[[#This Row],[SAP-Modul
(Pflichtauswahl)]])&gt;0,"Modul anders","okay"),"")</f>
        <v>Modul anders</v>
      </c>
      <c r="AQ2462" s="10" t="str">
        <f>IFERROR(IF(COUNTIFS(BTT[Verwendete Transaktion (Pflichtauswahl)],BTT[[#This Row],[Verwendete Transaktion (Pflichtauswahl)]],BTT[Verantwortliches TP
(automatisch)],"&lt;&gt;"&amp;BTT[[#This Row],[Verantwortliches TP
(automatisch)]])&gt;0,"Transaktion mehrfach","okay"),"")</f>
        <v>okay</v>
      </c>
      <c r="AR2462" s="10" t="str">
        <f>IFERROR(IF(COUNTIFS(BTT[Verwendete Transaktion (Pflichtauswahl)],BTT[[#This Row],[Verwendete Transaktion (Pflichtauswahl)]],BTT[Verantwortliches TP
(automatisch)],"&lt;&gt;"&amp;VLOOKUP(aktives_Teilprojekt,Teilprojekte[[Teilprojekte]:[Kürzel]],2,FALSE))&gt;0,"Transaktion mehrfach","okay"),"")</f>
        <v>okay</v>
      </c>
      <c r="AS2462" s="10" t="s">
        <v>13190</v>
      </c>
      <c r="AT2462" s="10"/>
    </row>
    <row r="2463" spans="1:46" ht="30" hidden="1" x14ac:dyDescent="0.25">
      <c r="A2463" s="14" t="str">
        <f>IFERROR(IF(BTT[[#This Row],[Lfd Nr. 
(aus konsolidierter Datei)]]&lt;&gt;"",BTT[[#This Row],[Lfd Nr. 
(aus konsolidierter Datei)]],VLOOKUP(aktives_Teilprojekt,Teilprojekte[[Teilprojekte]:[Kürzel]],2,FALSE)&amp;ROW(BTT[[#This Row],[Lfd Nr.
(automatisch)]])-2),"")</f>
        <v>FI2434</v>
      </c>
      <c r="B2463" s="15" t="s">
        <v>14</v>
      </c>
      <c r="C2463" s="15"/>
      <c r="E2463" s="10" t="str">
        <f>IFERROR(IF(NOT(BTT[[#This Row],[Manuelle Änderung des Verantwortliches TP
(Auswahl - bei Bedarf)]]=""),BTT[[#This Row],[Manuelle Änderung des Verantwortliches TP
(Auswahl - bei Bedarf)]],VLOOKUP(BTT[[#This Row],[Hauptprozess
(Pflichtauswahl)]],Hauptprozesse[],3,FALSE)),"")</f>
        <v>FI</v>
      </c>
      <c r="G2463" t="s">
        <v>14329</v>
      </c>
      <c r="H2463" s="10" t="s">
        <v>576</v>
      </c>
      <c r="I2463" t="s">
        <v>9306</v>
      </c>
      <c r="J2463" s="10" t="str">
        <f>IFERROR(VLOOKUP(BTT[[#This Row],[Verwendete Transaktion (Pflichtauswahl)]],Transaktionen[[Transaktionen]:[Langtext]],2,FALSE),"")</f>
        <v>Rückstellungen - Import Excel</v>
      </c>
      <c r="V2463" s="10" t="str">
        <f>IFERROR(VLOOKUP(BTT[[#This Row],[Verwendetes Formular
(Auswahl falls relevant)]],Formulare[[Formularbezeichnung]:[Formularname (technisch)]],2,FALSE),"")</f>
        <v/>
      </c>
      <c r="Y2463" s="4" t="s">
        <v>15076</v>
      </c>
      <c r="AK2463" s="10" t="str">
        <f>IF(BTT[[#This Row],[Subprozess
(optionale Auswahl)]]="","okay",IF(VLOOKUP(BTT[[#This Row],[Subprozess
(optionale Auswahl)]],BPML[[Subprozess]:[Zugeordneter Hauptprozess]],3,FALSE)=BTT[[#This Row],[Hauptprozess
(Pflichtauswahl)]],"okay","falscher Subprozess"))</f>
        <v>okay</v>
      </c>
      <c r="AL2463" t="str">
        <f>IF(aktives_Teilprojekt="Master","",IF(BTT[[#This Row],[Verantwortliches TP
(automatisch)]]=VLOOKUP(aktives_Teilprojekt,Teilprojekte[[Teilprojekte]:[Kürzel]],2,FALSE),"okay","Hauptprozess anderes TP"))</f>
        <v>okay</v>
      </c>
      <c r="AM24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3" s="10" t="str">
        <f>IFERROR(IF(BTT[[#This Row],[SAP-Modul
(Pflichtauswahl)]]&lt;&gt;VLOOKUP(BTT[[#This Row],[Verwendete Transaktion (Pflichtauswahl)]],Transaktionen[[Transaktionen]:[Modul]],3,FALSE),"Modul anders","okay"),"")</f>
        <v>Modul anders</v>
      </c>
      <c r="AP2463" s="10" t="str">
        <f>IFERROR(IF(COUNTIFS(BTT[Verwendete Transaktion (Pflichtauswahl)],BTT[[#This Row],[Verwendete Transaktion (Pflichtauswahl)]],BTT[SAP-Modul
(Pflichtauswahl)],"&lt;&gt;"&amp;BTT[[#This Row],[SAP-Modul
(Pflichtauswahl)]])&gt;0,"Modul anders","okay"),"")</f>
        <v>Modul anders</v>
      </c>
      <c r="AQ2463" s="10" t="str">
        <f>IFERROR(IF(COUNTIFS(BTT[Verwendete Transaktion (Pflichtauswahl)],BTT[[#This Row],[Verwendete Transaktion (Pflichtauswahl)]],BTT[Verantwortliches TP
(automatisch)],"&lt;&gt;"&amp;BTT[[#This Row],[Verantwortliches TP
(automatisch)]])&gt;0,"Transaktion mehrfach","okay"),"")</f>
        <v>okay</v>
      </c>
      <c r="AR2463" s="10" t="str">
        <f>IFERROR(IF(COUNTIFS(BTT[Verwendete Transaktion (Pflichtauswahl)],BTT[[#This Row],[Verwendete Transaktion (Pflichtauswahl)]],BTT[Verantwortliches TP
(automatisch)],"&lt;&gt;"&amp;VLOOKUP(aktives_Teilprojekt,Teilprojekte[[Teilprojekte]:[Kürzel]],2,FALSE))&gt;0,"Transaktion mehrfach","okay"),"")</f>
        <v>okay</v>
      </c>
      <c r="AS2463" s="10" t="s">
        <v>13191</v>
      </c>
      <c r="AT2463" s="10"/>
    </row>
    <row r="2464" spans="1:46" x14ac:dyDescent="0.25">
      <c r="A2464" s="14" t="str">
        <f>IFERROR(IF(BTT[[#This Row],[Lfd Nr. 
(aus konsolidierter Datei)]]&lt;&gt;"",BTT[[#This Row],[Lfd Nr. 
(aus konsolidierter Datei)]],VLOOKUP(aktives_Teilprojekt,Teilprojekte[[Teilprojekte]:[Kürzel]],2,FALSE)&amp;ROW(BTT[[#This Row],[Lfd Nr.
(automatisch)]])-2),"")</f>
        <v>FI2435</v>
      </c>
      <c r="B2464" s="15" t="s">
        <v>14</v>
      </c>
      <c r="C2464" s="15"/>
      <c r="E2464" s="10" t="str">
        <f>IFERROR(IF(NOT(BTT[[#This Row],[Manuelle Änderung des Verantwortliches TP
(Auswahl - bei Bedarf)]]=""),BTT[[#This Row],[Manuelle Änderung des Verantwortliches TP
(Auswahl - bei Bedarf)]],VLOOKUP(BTT[[#This Row],[Hauptprozess
(Pflichtauswahl)]],Hauptprozesse[],3,FALSE)),"")</f>
        <v>FI</v>
      </c>
      <c r="G2464" t="s">
        <v>14329</v>
      </c>
      <c r="H2464" s="10" t="s">
        <v>576</v>
      </c>
      <c r="I2464" t="s">
        <v>9308</v>
      </c>
      <c r="J2464" s="10" t="str">
        <f>IFERROR(VLOOKUP(BTT[[#This Row],[Verwendete Transaktion (Pflichtauswahl)]],Transaktionen[[Transaktionen]:[Langtext]],2,FALSE),"")</f>
        <v>Rückstellungen - Buchung</v>
      </c>
      <c r="V2464" s="10" t="str">
        <f>IFERROR(VLOOKUP(BTT[[#This Row],[Verwendetes Formular
(Auswahl falls relevant)]],Formulare[[Formularbezeichnung]:[Formularname (technisch)]],2,FALSE),"")</f>
        <v/>
      </c>
      <c r="Y2464" s="4"/>
      <c r="AK2464" s="10" t="str">
        <f>IF(BTT[[#This Row],[Subprozess
(optionale Auswahl)]]="","okay",IF(VLOOKUP(BTT[[#This Row],[Subprozess
(optionale Auswahl)]],BPML[[Subprozess]:[Zugeordneter Hauptprozess]],3,FALSE)=BTT[[#This Row],[Hauptprozess
(Pflichtauswahl)]],"okay","falscher Subprozess"))</f>
        <v>okay</v>
      </c>
      <c r="AL2464" t="str">
        <f>IF(aktives_Teilprojekt="Master","",IF(BTT[[#This Row],[Verantwortliches TP
(automatisch)]]=VLOOKUP(aktives_Teilprojekt,Teilprojekte[[Teilprojekte]:[Kürzel]],2,FALSE),"okay","Hauptprozess anderes TP"))</f>
        <v>okay</v>
      </c>
      <c r="AM24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4" s="10" t="str">
        <f>IFERROR(IF(BTT[[#This Row],[SAP-Modul
(Pflichtauswahl)]]&lt;&gt;VLOOKUP(BTT[[#This Row],[Verwendete Transaktion (Pflichtauswahl)]],Transaktionen[[Transaktionen]:[Modul]],3,FALSE),"Modul anders","okay"),"")</f>
        <v>Modul anders</v>
      </c>
      <c r="AP2464" s="10" t="str">
        <f>IFERROR(IF(COUNTIFS(BTT[Verwendete Transaktion (Pflichtauswahl)],BTT[[#This Row],[Verwendete Transaktion (Pflichtauswahl)]],BTT[SAP-Modul
(Pflichtauswahl)],"&lt;&gt;"&amp;BTT[[#This Row],[SAP-Modul
(Pflichtauswahl)]])&gt;0,"Modul anders","okay"),"")</f>
        <v>Modul anders</v>
      </c>
      <c r="AQ2464" s="10" t="str">
        <f>IFERROR(IF(COUNTIFS(BTT[Verwendete Transaktion (Pflichtauswahl)],BTT[[#This Row],[Verwendete Transaktion (Pflichtauswahl)]],BTT[Verantwortliches TP
(automatisch)],"&lt;&gt;"&amp;BTT[[#This Row],[Verantwortliches TP
(automatisch)]])&gt;0,"Transaktion mehrfach","okay"),"")</f>
        <v>okay</v>
      </c>
      <c r="AR2464" s="10" t="str">
        <f>IFERROR(IF(COUNTIFS(BTT[Verwendete Transaktion (Pflichtauswahl)],BTT[[#This Row],[Verwendete Transaktion (Pflichtauswahl)]],BTT[Verantwortliches TP
(automatisch)],"&lt;&gt;"&amp;VLOOKUP(aktives_Teilprojekt,Teilprojekte[[Teilprojekte]:[Kürzel]],2,FALSE))&gt;0,"Transaktion mehrfach","okay"),"")</f>
        <v>okay</v>
      </c>
      <c r="AS2464" s="10" t="s">
        <v>13192</v>
      </c>
      <c r="AT2464" s="10"/>
    </row>
    <row r="2465" spans="1:46" ht="45" hidden="1" x14ac:dyDescent="0.25">
      <c r="A2465" s="14" t="str">
        <f>IFERROR(IF(BTT[[#This Row],[Lfd Nr. 
(aus konsolidierter Datei)]]&lt;&gt;"",BTT[[#This Row],[Lfd Nr. 
(aus konsolidierter Datei)]],VLOOKUP(aktives_Teilprojekt,Teilprojekte[[Teilprojekte]:[Kürzel]],2,FALSE)&amp;ROW(BTT[[#This Row],[Lfd Nr.
(automatisch)]])-2),"")</f>
        <v>FI2436</v>
      </c>
      <c r="B2465" s="15" t="s">
        <v>14</v>
      </c>
      <c r="C2465" s="15"/>
      <c r="D2465" t="s">
        <v>13194</v>
      </c>
      <c r="E2465" s="10" t="str">
        <f>IFERROR(IF(NOT(BTT[[#This Row],[Manuelle Änderung des Verantwortliches TP
(Auswahl - bei Bedarf)]]=""),BTT[[#This Row],[Manuelle Änderung des Verantwortliches TP
(Auswahl - bei Bedarf)]],VLOOKUP(BTT[[#This Row],[Hauptprozess
(Pflichtauswahl)]],Hauptprozesse[],3,FALSE)),"")</f>
        <v>FI</v>
      </c>
      <c r="G2465" t="s">
        <v>14176</v>
      </c>
      <c r="H2465" s="10" t="s">
        <v>576</v>
      </c>
      <c r="I2465" t="s">
        <v>5464</v>
      </c>
      <c r="J2465" s="10" t="str">
        <f>IFERROR(VLOOKUP(BTT[[#This Row],[Verwendete Transaktion (Pflichtauswahl)]],Transaktionen[[Transaktionen]:[Langtext]],2,FALSE),"")</f>
        <v>Tankdaten: Eingangsrechnung buchen</v>
      </c>
      <c r="V2465" s="10" t="str">
        <f>IFERROR(VLOOKUP(BTT[[#This Row],[Verwendetes Formular
(Auswahl falls relevant)]],Formulare[[Formularbezeichnung]:[Formularname (technisch)]],2,FALSE),"")</f>
        <v/>
      </c>
      <c r="Y2465" s="4" t="s">
        <v>15077</v>
      </c>
      <c r="AK2465" s="10" t="str">
        <f>IF(BTT[[#This Row],[Subprozess
(optionale Auswahl)]]="","okay",IF(VLOOKUP(BTT[[#This Row],[Subprozess
(optionale Auswahl)]],BPML[[Subprozess]:[Zugeordneter Hauptprozess]],3,FALSE)=BTT[[#This Row],[Hauptprozess
(Pflichtauswahl)]],"okay","falscher Subprozess"))</f>
        <v>okay</v>
      </c>
      <c r="AL2465" t="str">
        <f>IF(aktives_Teilprojekt="Master","",IF(BTT[[#This Row],[Verantwortliches TP
(automatisch)]]=VLOOKUP(aktives_Teilprojekt,Teilprojekte[[Teilprojekte]:[Kürzel]],2,FALSE),"okay","Hauptprozess anderes TP"))</f>
        <v>okay</v>
      </c>
      <c r="AM24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5" s="10" t="str">
        <f>IFERROR(IF(BTT[[#This Row],[SAP-Modul
(Pflichtauswahl)]]&lt;&gt;VLOOKUP(BTT[[#This Row],[Verwendete Transaktion (Pflichtauswahl)]],Transaktionen[[Transaktionen]:[Modul]],3,FALSE),"Modul anders","okay"),"")</f>
        <v>Modul anders</v>
      </c>
      <c r="AP2465" s="10" t="str">
        <f>IFERROR(IF(COUNTIFS(BTT[Verwendete Transaktion (Pflichtauswahl)],BTT[[#This Row],[Verwendete Transaktion (Pflichtauswahl)]],BTT[SAP-Modul
(Pflichtauswahl)],"&lt;&gt;"&amp;BTT[[#This Row],[SAP-Modul
(Pflichtauswahl)]])&gt;0,"Modul anders","okay"),"")</f>
        <v>Modul anders</v>
      </c>
      <c r="AQ2465" s="10" t="str">
        <f>IFERROR(IF(COUNTIFS(BTT[Verwendete Transaktion (Pflichtauswahl)],BTT[[#This Row],[Verwendete Transaktion (Pflichtauswahl)]],BTT[Verantwortliches TP
(automatisch)],"&lt;&gt;"&amp;BTT[[#This Row],[Verantwortliches TP
(automatisch)]])&gt;0,"Transaktion mehrfach","okay"),"")</f>
        <v>okay</v>
      </c>
      <c r="AR2465" s="10" t="str">
        <f>IFERROR(IF(COUNTIFS(BTT[Verwendete Transaktion (Pflichtauswahl)],BTT[[#This Row],[Verwendete Transaktion (Pflichtauswahl)]],BTT[Verantwortliches TP
(automatisch)],"&lt;&gt;"&amp;VLOOKUP(aktives_Teilprojekt,Teilprojekte[[Teilprojekte]:[Kürzel]],2,FALSE))&gt;0,"Transaktion mehrfach","okay"),"")</f>
        <v>okay</v>
      </c>
      <c r="AS2465" s="10" t="s">
        <v>13193</v>
      </c>
      <c r="AT2465" s="10"/>
    </row>
    <row r="2466" spans="1:46" x14ac:dyDescent="0.25">
      <c r="A2466" s="14" t="str">
        <f>IFERROR(IF(BTT[[#This Row],[Lfd Nr. 
(aus konsolidierter Datei)]]&lt;&gt;"",BTT[[#This Row],[Lfd Nr. 
(aus konsolidierter Datei)]],VLOOKUP(aktives_Teilprojekt,Teilprojekte[[Teilprojekte]:[Kürzel]],2,FALSE)&amp;ROW(BTT[[#This Row],[Lfd Nr.
(automatisch)]])-2),"")</f>
        <v>FI2437</v>
      </c>
      <c r="B2466" s="15"/>
      <c r="C2466" s="15"/>
      <c r="E2466" s="10" t="str">
        <f>IFERROR(IF(NOT(BTT[[#This Row],[Manuelle Änderung des Verantwortliches TP
(Auswahl - bei Bedarf)]]=""),BTT[[#This Row],[Manuelle Änderung des Verantwortliches TP
(Auswahl - bei Bedarf)]],VLOOKUP(BTT[[#This Row],[Hauptprozess
(Pflichtauswahl)]],Hauptprozesse[],3,FALSE)),"")</f>
        <v>FI</v>
      </c>
      <c r="F2466" t="s">
        <v>3</v>
      </c>
      <c r="H2466" s="10" t="s">
        <v>576</v>
      </c>
      <c r="I2466" t="s">
        <v>9172</v>
      </c>
      <c r="J2466" s="10" t="str">
        <f>IFERROR(VLOOKUP(BTT[[#This Row],[Verwendete Transaktion (Pflichtauswahl)]],Transaktionen[[Transaktionen]:[Langtext]],2,FALSE),"")</f>
        <v/>
      </c>
      <c r="V2466" s="10" t="str">
        <f>IFERROR(VLOOKUP(BTT[[#This Row],[Verwendetes Formular
(Auswahl falls relevant)]],Formulare[[Formularbezeichnung]:[Formularname (technisch)]],2,FALSE),"")</f>
        <v/>
      </c>
      <c r="Y2466" s="4"/>
      <c r="AK2466" s="10" t="str">
        <f>IF(BTT[[#This Row],[Subprozess
(optionale Auswahl)]]="","okay",IF(VLOOKUP(BTT[[#This Row],[Subprozess
(optionale Auswahl)]],BPML[[Subprozess]:[Zugeordneter Hauptprozess]],3,FALSE)=BTT[[#This Row],[Hauptprozess
(Pflichtauswahl)]],"okay","falscher Subprozess"))</f>
        <v>okay</v>
      </c>
      <c r="AL2466" t="str">
        <f>IF(aktives_Teilprojekt="Master","",IF(BTT[[#This Row],[Verantwortliches TP
(automatisch)]]=VLOOKUP(aktives_Teilprojekt,Teilprojekte[[Teilprojekte]:[Kürzel]],2,FALSE),"okay","Hauptprozess anderes TP"))</f>
        <v>okay</v>
      </c>
      <c r="AM24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6" s="10" t="str">
        <f>IFERROR(IF(BTT[[#This Row],[SAP-Modul
(Pflichtauswahl)]]&lt;&gt;VLOOKUP(BTT[[#This Row],[Verwendete Transaktion (Pflichtauswahl)]],Transaktionen[[Transaktionen]:[Modul]],3,FALSE),"Modul anders","okay"),"")</f>
        <v>Modul anders</v>
      </c>
      <c r="AP2466" s="10" t="str">
        <f>IFERROR(IF(COUNTIFS(BTT[Verwendete Transaktion (Pflichtauswahl)],BTT[[#This Row],[Verwendete Transaktion (Pflichtauswahl)]],BTT[SAP-Modul
(Pflichtauswahl)],"&lt;&gt;"&amp;BTT[[#This Row],[SAP-Modul
(Pflichtauswahl)]])&gt;0,"Modul anders","okay"),"")</f>
        <v>Modul anders</v>
      </c>
      <c r="AQ2466" s="10" t="str">
        <f>IFERROR(IF(COUNTIFS(BTT[Verwendete Transaktion (Pflichtauswahl)],BTT[[#This Row],[Verwendete Transaktion (Pflichtauswahl)]],BTT[Verantwortliches TP
(automatisch)],"&lt;&gt;"&amp;BTT[[#This Row],[Verantwortliches TP
(automatisch)]])&gt;0,"Transaktion mehrfach","okay"),"")</f>
        <v>okay</v>
      </c>
      <c r="AR2466" s="10" t="str">
        <f>IFERROR(IF(COUNTIFS(BTT[Verwendete Transaktion (Pflichtauswahl)],BTT[[#This Row],[Verwendete Transaktion (Pflichtauswahl)]],BTT[Verantwortliches TP
(automatisch)],"&lt;&gt;"&amp;VLOOKUP(aktives_Teilprojekt,Teilprojekte[[Teilprojekte]:[Kürzel]],2,FALSE))&gt;0,"Transaktion mehrfach","okay"),"")</f>
        <v>okay</v>
      </c>
      <c r="AS2466" s="10" t="s">
        <v>13195</v>
      </c>
      <c r="AT2466" s="10"/>
    </row>
    <row r="2467" spans="1:46" x14ac:dyDescent="0.25">
      <c r="A2467" s="14" t="str">
        <f>IFERROR(IF(BTT[[#This Row],[Lfd Nr. 
(aus konsolidierter Datei)]]&lt;&gt;"",BTT[[#This Row],[Lfd Nr. 
(aus konsolidierter Datei)]],VLOOKUP(aktives_Teilprojekt,Teilprojekte[[Teilprojekte]:[Kürzel]],2,FALSE)&amp;ROW(BTT[[#This Row],[Lfd Nr.
(automatisch)]])-2),"")</f>
        <v>FI2438</v>
      </c>
      <c r="B2467" s="15"/>
      <c r="C2467" s="15"/>
      <c r="E2467" s="10" t="str">
        <f>IFERROR(IF(NOT(BTT[[#This Row],[Manuelle Änderung des Verantwortliches TP
(Auswahl - bei Bedarf)]]=""),BTT[[#This Row],[Manuelle Änderung des Verantwortliches TP
(Auswahl - bei Bedarf)]],VLOOKUP(BTT[[#This Row],[Hauptprozess
(Pflichtauswahl)]],Hauptprozesse[],3,FALSE)),"")</f>
        <v>FI</v>
      </c>
      <c r="F2467" t="s">
        <v>3</v>
      </c>
      <c r="H2467" s="10" t="s">
        <v>576</v>
      </c>
      <c r="I2467" t="s">
        <v>1176</v>
      </c>
      <c r="J2467" s="10" t="str">
        <f>IFERROR(VLOOKUP(BTT[[#This Row],[Verwendete Transaktion (Pflichtauswahl)]],Transaktionen[[Transaktionen]:[Langtext]],2,FALSE),"")</f>
        <v>Analysereport Budgetierung/Gesamtpl.</v>
      </c>
      <c r="V2467" s="10" t="str">
        <f>IFERROR(VLOOKUP(BTT[[#This Row],[Verwendetes Formular
(Auswahl falls relevant)]],Formulare[[Formularbezeichnung]:[Formularname (technisch)]],2,FALSE),"")</f>
        <v/>
      </c>
      <c r="Y2467" s="4"/>
      <c r="AK2467" s="10" t="str">
        <f>IF(BTT[[#This Row],[Subprozess
(optionale Auswahl)]]="","okay",IF(VLOOKUP(BTT[[#This Row],[Subprozess
(optionale Auswahl)]],BPML[[Subprozess]:[Zugeordneter Hauptprozess]],3,FALSE)=BTT[[#This Row],[Hauptprozess
(Pflichtauswahl)]],"okay","falscher Subprozess"))</f>
        <v>okay</v>
      </c>
      <c r="AL2467" t="str">
        <f>IF(aktives_Teilprojekt="Master","",IF(BTT[[#This Row],[Verantwortliches TP
(automatisch)]]=VLOOKUP(aktives_Teilprojekt,Teilprojekte[[Teilprojekte]:[Kürzel]],2,FALSE),"okay","Hauptprozess anderes TP"))</f>
        <v>okay</v>
      </c>
      <c r="AM24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7" s="10" t="str">
        <f>IFERROR(IF(BTT[[#This Row],[SAP-Modul
(Pflichtauswahl)]]&lt;&gt;VLOOKUP(BTT[[#This Row],[Verwendete Transaktion (Pflichtauswahl)]],Transaktionen[[Transaktionen]:[Modul]],3,FALSE),"Modul anders","okay"),"")</f>
        <v>Modul anders</v>
      </c>
      <c r="AP2467" s="10" t="str">
        <f>IFERROR(IF(COUNTIFS(BTT[Verwendete Transaktion (Pflichtauswahl)],BTT[[#This Row],[Verwendete Transaktion (Pflichtauswahl)]],BTT[SAP-Modul
(Pflichtauswahl)],"&lt;&gt;"&amp;BTT[[#This Row],[SAP-Modul
(Pflichtauswahl)]])&gt;0,"Modul anders","okay"),"")</f>
        <v>Modul anders</v>
      </c>
      <c r="AQ2467" s="10" t="str">
        <f>IFERROR(IF(COUNTIFS(BTT[Verwendete Transaktion (Pflichtauswahl)],BTT[[#This Row],[Verwendete Transaktion (Pflichtauswahl)]],BTT[Verantwortliches TP
(automatisch)],"&lt;&gt;"&amp;BTT[[#This Row],[Verantwortliches TP
(automatisch)]])&gt;0,"Transaktion mehrfach","okay"),"")</f>
        <v>okay</v>
      </c>
      <c r="AR2467" s="10" t="str">
        <f>IFERROR(IF(COUNTIFS(BTT[Verwendete Transaktion (Pflichtauswahl)],BTT[[#This Row],[Verwendete Transaktion (Pflichtauswahl)]],BTT[Verantwortliches TP
(automatisch)],"&lt;&gt;"&amp;VLOOKUP(aktives_Teilprojekt,Teilprojekte[[Teilprojekte]:[Kürzel]],2,FALSE))&gt;0,"Transaktion mehrfach","okay"),"")</f>
        <v>okay</v>
      </c>
      <c r="AS2467" s="10" t="s">
        <v>13196</v>
      </c>
      <c r="AT2467" s="10"/>
    </row>
    <row r="2468" spans="1:46" hidden="1" x14ac:dyDescent="0.25">
      <c r="A2468" s="14" t="str">
        <f>IFERROR(IF(BTT[[#This Row],[Lfd Nr. 
(aus konsolidierter Datei)]]&lt;&gt;"",BTT[[#This Row],[Lfd Nr. 
(aus konsolidierter Datei)]],VLOOKUP(aktives_Teilprojekt,Teilprojekte[[Teilprojekte]:[Kürzel]],2,FALSE)&amp;ROW(BTT[[#This Row],[Lfd Nr.
(automatisch)]])-2),"")</f>
        <v>FI2439</v>
      </c>
      <c r="B2468" s="15"/>
      <c r="C2468" s="15"/>
      <c r="E2468" s="10" t="str">
        <f>IFERROR(IF(NOT(BTT[[#This Row],[Manuelle Änderung des Verantwortliches TP
(Auswahl - bei Bedarf)]]=""),BTT[[#This Row],[Manuelle Änderung des Verantwortliches TP
(Auswahl - bei Bedarf)]],VLOOKUP(BTT[[#This Row],[Hauptprozess
(Pflichtauswahl)]],Hauptprozesse[],3,FALSE)),"")</f>
        <v>FI</v>
      </c>
      <c r="F2468" t="s">
        <v>3</v>
      </c>
      <c r="G2468" t="s">
        <v>14250</v>
      </c>
      <c r="H2468" s="10" t="s">
        <v>576</v>
      </c>
      <c r="I2468" t="s">
        <v>1698</v>
      </c>
      <c r="J2468" s="10" t="str">
        <f>IFERROR(VLOOKUP(BTT[[#This Row],[Verwendete Transaktion (Pflichtauswahl)]],Transaktionen[[Transaktionen]:[Langtext]],2,FALSE),"")</f>
        <v>ABAP/4 Report: Bilanz</v>
      </c>
      <c r="V2468" s="10" t="str">
        <f>IFERROR(VLOOKUP(BTT[[#This Row],[Verwendetes Formular
(Auswahl falls relevant)]],Formulare[[Formularbezeichnung]:[Formularname (technisch)]],2,FALSE),"")</f>
        <v/>
      </c>
      <c r="Y2468" s="4" t="s">
        <v>15066</v>
      </c>
      <c r="AK2468" s="10" t="str">
        <f>IF(BTT[[#This Row],[Subprozess
(optionale Auswahl)]]="","okay",IF(VLOOKUP(BTT[[#This Row],[Subprozess
(optionale Auswahl)]],BPML[[Subprozess]:[Zugeordneter Hauptprozess]],3,FALSE)=BTT[[#This Row],[Hauptprozess
(Pflichtauswahl)]],"okay","falscher Subprozess"))</f>
        <v>okay</v>
      </c>
      <c r="AL2468" t="str">
        <f>IF(aktives_Teilprojekt="Master","",IF(BTT[[#This Row],[Verantwortliches TP
(automatisch)]]=VLOOKUP(aktives_Teilprojekt,Teilprojekte[[Teilprojekte]:[Kürzel]],2,FALSE),"okay","Hauptprozess anderes TP"))</f>
        <v>okay</v>
      </c>
      <c r="AM24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8" s="10" t="str">
        <f>IFERROR(IF(BTT[[#This Row],[SAP-Modul
(Pflichtauswahl)]]&lt;&gt;VLOOKUP(BTT[[#This Row],[Verwendete Transaktion (Pflichtauswahl)]],Transaktionen[[Transaktionen]:[Modul]],3,FALSE),"Modul anders","okay"),"")</f>
        <v>Modul anders</v>
      </c>
      <c r="AP2468" s="10" t="str">
        <f>IFERROR(IF(COUNTIFS(BTT[Verwendete Transaktion (Pflichtauswahl)],BTT[[#This Row],[Verwendete Transaktion (Pflichtauswahl)]],BTT[SAP-Modul
(Pflichtauswahl)],"&lt;&gt;"&amp;BTT[[#This Row],[SAP-Modul
(Pflichtauswahl)]])&gt;0,"Modul anders","okay"),"")</f>
        <v>Modul anders</v>
      </c>
      <c r="AQ2468" s="10" t="str">
        <f>IFERROR(IF(COUNTIFS(BTT[Verwendete Transaktion (Pflichtauswahl)],BTT[[#This Row],[Verwendete Transaktion (Pflichtauswahl)]],BTT[Verantwortliches TP
(automatisch)],"&lt;&gt;"&amp;BTT[[#This Row],[Verantwortliches TP
(automatisch)]])&gt;0,"Transaktion mehrfach","okay"),"")</f>
        <v>okay</v>
      </c>
      <c r="AR2468" s="10" t="str">
        <f>IFERROR(IF(COUNTIFS(BTT[Verwendete Transaktion (Pflichtauswahl)],BTT[[#This Row],[Verwendete Transaktion (Pflichtauswahl)]],BTT[Verantwortliches TP
(automatisch)],"&lt;&gt;"&amp;VLOOKUP(aktives_Teilprojekt,Teilprojekte[[Teilprojekte]:[Kürzel]],2,FALSE))&gt;0,"Transaktion mehrfach","okay"),"")</f>
        <v>okay</v>
      </c>
      <c r="AS2468" s="10" t="s">
        <v>13197</v>
      </c>
      <c r="AT2468" s="10"/>
    </row>
    <row r="2469" spans="1:46" x14ac:dyDescent="0.25">
      <c r="A2469" s="14" t="str">
        <f>IFERROR(IF(BTT[[#This Row],[Lfd Nr. 
(aus konsolidierter Datei)]]&lt;&gt;"",BTT[[#This Row],[Lfd Nr. 
(aus konsolidierter Datei)]],VLOOKUP(aktives_Teilprojekt,Teilprojekte[[Teilprojekte]:[Kürzel]],2,FALSE)&amp;ROW(BTT[[#This Row],[Lfd Nr.
(automatisch)]])-2),"")</f>
        <v>FI2440</v>
      </c>
      <c r="B2469" s="15" t="s">
        <v>6131</v>
      </c>
      <c r="C2469" s="15"/>
      <c r="E2469" s="10" t="str">
        <f>IFERROR(IF(NOT(BTT[[#This Row],[Manuelle Änderung des Verantwortliches TP
(Auswahl - bei Bedarf)]]=""),BTT[[#This Row],[Manuelle Änderung des Verantwortliches TP
(Auswahl - bei Bedarf)]],VLOOKUP(BTT[[#This Row],[Hauptprozess
(Pflichtauswahl)]],Hauptprozesse[],3,FALSE)),"")</f>
        <v>FI</v>
      </c>
      <c r="G2469" t="s">
        <v>14250</v>
      </c>
      <c r="H2469" s="10" t="s">
        <v>576</v>
      </c>
      <c r="I2469" t="s">
        <v>1704</v>
      </c>
      <c r="J2469" s="10" t="str">
        <f>IFERROR(VLOOKUP(BTT[[#This Row],[Verwendete Transaktion (Pflichtauswahl)]],Transaktionen[[Transaktionen]:[Langtext]],2,FALSE),"")</f>
        <v>Hauptbuch: Saldenliste</v>
      </c>
      <c r="V2469" s="10" t="str">
        <f>IFERROR(VLOOKUP(BTT[[#This Row],[Verwendetes Formular
(Auswahl falls relevant)]],Formulare[[Formularbezeichnung]:[Formularname (technisch)]],2,FALSE),"")</f>
        <v/>
      </c>
      <c r="Y2469" s="4"/>
      <c r="AK2469" s="10" t="str">
        <f>IF(BTT[[#This Row],[Subprozess
(optionale Auswahl)]]="","okay",IF(VLOOKUP(BTT[[#This Row],[Subprozess
(optionale Auswahl)]],BPML[[Subprozess]:[Zugeordneter Hauptprozess]],3,FALSE)=BTT[[#This Row],[Hauptprozess
(Pflichtauswahl)]],"okay","falscher Subprozess"))</f>
        <v>okay</v>
      </c>
      <c r="AL2469" t="str">
        <f>IF(aktives_Teilprojekt="Master","",IF(BTT[[#This Row],[Verantwortliches TP
(automatisch)]]=VLOOKUP(aktives_Teilprojekt,Teilprojekte[[Teilprojekte]:[Kürzel]],2,FALSE),"okay","Hauptprozess anderes TP"))</f>
        <v>okay</v>
      </c>
      <c r="AM24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9" s="10" t="str">
        <f>IFERROR(IF(BTT[[#This Row],[SAP-Modul
(Pflichtauswahl)]]&lt;&gt;VLOOKUP(BTT[[#This Row],[Verwendete Transaktion (Pflichtauswahl)]],Transaktionen[[Transaktionen]:[Modul]],3,FALSE),"Modul anders","okay"),"")</f>
        <v>Modul anders</v>
      </c>
      <c r="AP2469" s="10" t="str">
        <f>IFERROR(IF(COUNTIFS(BTT[Verwendete Transaktion (Pflichtauswahl)],BTT[[#This Row],[Verwendete Transaktion (Pflichtauswahl)]],BTT[SAP-Modul
(Pflichtauswahl)],"&lt;&gt;"&amp;BTT[[#This Row],[SAP-Modul
(Pflichtauswahl)]])&gt;0,"Modul anders","okay"),"")</f>
        <v>Modul anders</v>
      </c>
      <c r="AQ2469" s="10" t="str">
        <f>IFERROR(IF(COUNTIFS(BTT[Verwendete Transaktion (Pflichtauswahl)],BTT[[#This Row],[Verwendete Transaktion (Pflichtauswahl)]],BTT[Verantwortliches TP
(automatisch)],"&lt;&gt;"&amp;BTT[[#This Row],[Verantwortliches TP
(automatisch)]])&gt;0,"Transaktion mehrfach","okay"),"")</f>
        <v>okay</v>
      </c>
      <c r="AR2469" s="10" t="str">
        <f>IFERROR(IF(COUNTIFS(BTT[Verwendete Transaktion (Pflichtauswahl)],BTT[[#This Row],[Verwendete Transaktion (Pflichtauswahl)]],BTT[Verantwortliches TP
(automatisch)],"&lt;&gt;"&amp;VLOOKUP(aktives_Teilprojekt,Teilprojekte[[Teilprojekte]:[Kürzel]],2,FALSE))&gt;0,"Transaktion mehrfach","okay"),"")</f>
        <v>okay</v>
      </c>
      <c r="AS2469" s="10" t="s">
        <v>13198</v>
      </c>
      <c r="AT2469" s="10"/>
    </row>
    <row r="2470" spans="1:46" x14ac:dyDescent="0.25">
      <c r="A2470" s="14" t="str">
        <f>IFERROR(IF(BTT[[#This Row],[Lfd Nr. 
(aus konsolidierter Datei)]]&lt;&gt;"",BTT[[#This Row],[Lfd Nr. 
(aus konsolidierter Datei)]],VLOOKUP(aktives_Teilprojekt,Teilprojekte[[Teilprojekte]:[Kürzel]],2,FALSE)&amp;ROW(BTT[[#This Row],[Lfd Nr.
(automatisch)]])-2),"")</f>
        <v>FI2441</v>
      </c>
      <c r="B2470" s="15" t="s">
        <v>6131</v>
      </c>
      <c r="C2470" s="15"/>
      <c r="E2470" s="10" t="str">
        <f>IFERROR(IF(NOT(BTT[[#This Row],[Manuelle Änderung des Verantwortliches TP
(Auswahl - bei Bedarf)]]=""),BTT[[#This Row],[Manuelle Änderung des Verantwortliches TP
(Auswahl - bei Bedarf)]],VLOOKUP(BTT[[#This Row],[Hauptprozess
(Pflichtauswahl)]],Hauptprozesse[],3,FALSE)),"")</f>
        <v>FI</v>
      </c>
      <c r="G2470" t="s">
        <v>14250</v>
      </c>
      <c r="H2470" s="10" t="s">
        <v>576</v>
      </c>
      <c r="I2470" t="s">
        <v>1706</v>
      </c>
      <c r="J2470" s="10" t="str">
        <f>IFERROR(VLOOKUP(BTT[[#This Row],[Verwendete Transaktion (Pflichtauswahl)]],Transaktionen[[Transaktionen]:[Langtext]],2,FALSE),"")</f>
        <v>ABAP/4 Report: Dauerbuchungen ausf.</v>
      </c>
      <c r="V2470" s="10" t="str">
        <f>IFERROR(VLOOKUP(BTT[[#This Row],[Verwendetes Formular
(Auswahl falls relevant)]],Formulare[[Formularbezeichnung]:[Formularname (technisch)]],2,FALSE),"")</f>
        <v/>
      </c>
      <c r="Y2470" s="4"/>
      <c r="AK2470" s="10" t="str">
        <f>IF(BTT[[#This Row],[Subprozess
(optionale Auswahl)]]="","okay",IF(VLOOKUP(BTT[[#This Row],[Subprozess
(optionale Auswahl)]],BPML[[Subprozess]:[Zugeordneter Hauptprozess]],3,FALSE)=BTT[[#This Row],[Hauptprozess
(Pflichtauswahl)]],"okay","falscher Subprozess"))</f>
        <v>okay</v>
      </c>
      <c r="AL2470" t="str">
        <f>IF(aktives_Teilprojekt="Master","",IF(BTT[[#This Row],[Verantwortliches TP
(automatisch)]]=VLOOKUP(aktives_Teilprojekt,Teilprojekte[[Teilprojekte]:[Kürzel]],2,FALSE),"okay","Hauptprozess anderes TP"))</f>
        <v>okay</v>
      </c>
      <c r="AM24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0" s="10" t="str">
        <f>IFERROR(IF(BTT[[#This Row],[SAP-Modul
(Pflichtauswahl)]]&lt;&gt;VLOOKUP(BTT[[#This Row],[Verwendete Transaktion (Pflichtauswahl)]],Transaktionen[[Transaktionen]:[Modul]],3,FALSE),"Modul anders","okay"),"")</f>
        <v>Modul anders</v>
      </c>
      <c r="AP2470" s="10" t="str">
        <f>IFERROR(IF(COUNTIFS(BTT[Verwendete Transaktion (Pflichtauswahl)],BTT[[#This Row],[Verwendete Transaktion (Pflichtauswahl)]],BTT[SAP-Modul
(Pflichtauswahl)],"&lt;&gt;"&amp;BTT[[#This Row],[SAP-Modul
(Pflichtauswahl)]])&gt;0,"Modul anders","okay"),"")</f>
        <v>Modul anders</v>
      </c>
      <c r="AQ2470" s="10" t="str">
        <f>IFERROR(IF(COUNTIFS(BTT[Verwendete Transaktion (Pflichtauswahl)],BTT[[#This Row],[Verwendete Transaktion (Pflichtauswahl)]],BTT[Verantwortliches TP
(automatisch)],"&lt;&gt;"&amp;BTT[[#This Row],[Verantwortliches TP
(automatisch)]])&gt;0,"Transaktion mehrfach","okay"),"")</f>
        <v>okay</v>
      </c>
      <c r="AR2470" s="10" t="str">
        <f>IFERROR(IF(COUNTIFS(BTT[Verwendete Transaktion (Pflichtauswahl)],BTT[[#This Row],[Verwendete Transaktion (Pflichtauswahl)]],BTT[Verantwortliches TP
(automatisch)],"&lt;&gt;"&amp;VLOOKUP(aktives_Teilprojekt,Teilprojekte[[Teilprojekte]:[Kürzel]],2,FALSE))&gt;0,"Transaktion mehrfach","okay"),"")</f>
        <v>okay</v>
      </c>
      <c r="AS2470" s="10" t="s">
        <v>13199</v>
      </c>
      <c r="AT2470" s="10"/>
    </row>
    <row r="2471" spans="1:46" x14ac:dyDescent="0.25">
      <c r="A2471" s="14" t="str">
        <f>IFERROR(IF(BTT[[#This Row],[Lfd Nr. 
(aus konsolidierter Datei)]]&lt;&gt;"",BTT[[#This Row],[Lfd Nr. 
(aus konsolidierter Datei)]],VLOOKUP(aktives_Teilprojekt,Teilprojekte[[Teilprojekte]:[Kürzel]],2,FALSE)&amp;ROW(BTT[[#This Row],[Lfd Nr.
(automatisch)]])-2),"")</f>
        <v>FI2442</v>
      </c>
      <c r="B2471" s="15" t="s">
        <v>6131</v>
      </c>
      <c r="C2471" s="15"/>
      <c r="E2471" s="10" t="str">
        <f>IFERROR(IF(NOT(BTT[[#This Row],[Manuelle Änderung des Verantwortliches TP
(Auswahl - bei Bedarf)]]=""),BTT[[#This Row],[Manuelle Änderung des Verantwortliches TP
(Auswahl - bei Bedarf)]],VLOOKUP(BTT[[#This Row],[Hauptprozess
(Pflichtauswahl)]],Hauptprozesse[],3,FALSE)),"")</f>
        <v>FI</v>
      </c>
      <c r="G2471" t="s">
        <v>14250</v>
      </c>
      <c r="H2471" s="10" t="s">
        <v>576</v>
      </c>
      <c r="I2471" t="s">
        <v>1708</v>
      </c>
      <c r="J2471" s="10" t="str">
        <f>IFERROR(VLOOKUP(BTT[[#This Row],[Verwendete Transaktion (Pflichtauswahl)]],Transaktionen[[Transaktionen]:[Langtext]],2,FALSE),"")</f>
        <v>ABAP/4 Report: Dauerbuchungen listen</v>
      </c>
      <c r="V2471" s="10" t="str">
        <f>IFERROR(VLOOKUP(BTT[[#This Row],[Verwendetes Formular
(Auswahl falls relevant)]],Formulare[[Formularbezeichnung]:[Formularname (technisch)]],2,FALSE),"")</f>
        <v/>
      </c>
      <c r="Y2471" s="4"/>
      <c r="AK2471" s="10" t="str">
        <f>IF(BTT[[#This Row],[Subprozess
(optionale Auswahl)]]="","okay",IF(VLOOKUP(BTT[[#This Row],[Subprozess
(optionale Auswahl)]],BPML[[Subprozess]:[Zugeordneter Hauptprozess]],3,FALSE)=BTT[[#This Row],[Hauptprozess
(Pflichtauswahl)]],"okay","falscher Subprozess"))</f>
        <v>okay</v>
      </c>
      <c r="AL2471" t="str">
        <f>IF(aktives_Teilprojekt="Master","",IF(BTT[[#This Row],[Verantwortliches TP
(automatisch)]]=VLOOKUP(aktives_Teilprojekt,Teilprojekte[[Teilprojekte]:[Kürzel]],2,FALSE),"okay","Hauptprozess anderes TP"))</f>
        <v>okay</v>
      </c>
      <c r="AM24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1" s="10" t="str">
        <f>IFERROR(IF(BTT[[#This Row],[SAP-Modul
(Pflichtauswahl)]]&lt;&gt;VLOOKUP(BTT[[#This Row],[Verwendete Transaktion (Pflichtauswahl)]],Transaktionen[[Transaktionen]:[Modul]],3,FALSE),"Modul anders","okay"),"")</f>
        <v>Modul anders</v>
      </c>
      <c r="AP2471" s="10" t="str">
        <f>IFERROR(IF(COUNTIFS(BTT[Verwendete Transaktion (Pflichtauswahl)],BTT[[#This Row],[Verwendete Transaktion (Pflichtauswahl)]],BTT[SAP-Modul
(Pflichtauswahl)],"&lt;&gt;"&amp;BTT[[#This Row],[SAP-Modul
(Pflichtauswahl)]])&gt;0,"Modul anders","okay"),"")</f>
        <v>Modul anders</v>
      </c>
      <c r="AQ2471" s="10" t="str">
        <f>IFERROR(IF(COUNTIFS(BTT[Verwendete Transaktion (Pflichtauswahl)],BTT[[#This Row],[Verwendete Transaktion (Pflichtauswahl)]],BTT[Verantwortliches TP
(automatisch)],"&lt;&gt;"&amp;BTT[[#This Row],[Verantwortliches TP
(automatisch)]])&gt;0,"Transaktion mehrfach","okay"),"")</f>
        <v>okay</v>
      </c>
      <c r="AR2471" s="10" t="str">
        <f>IFERROR(IF(COUNTIFS(BTT[Verwendete Transaktion (Pflichtauswahl)],BTT[[#This Row],[Verwendete Transaktion (Pflichtauswahl)]],BTT[Verantwortliches TP
(automatisch)],"&lt;&gt;"&amp;VLOOKUP(aktives_Teilprojekt,Teilprojekte[[Teilprojekte]:[Kürzel]],2,FALSE))&gt;0,"Transaktion mehrfach","okay"),"")</f>
        <v>okay</v>
      </c>
      <c r="AS2471" s="10" t="s">
        <v>13200</v>
      </c>
      <c r="AT2471" s="10"/>
    </row>
    <row r="2472" spans="1:46" hidden="1" x14ac:dyDescent="0.25">
      <c r="A2472" s="14" t="str">
        <f>IFERROR(IF(BTT[[#This Row],[Lfd Nr. 
(aus konsolidierter Datei)]]&lt;&gt;"",BTT[[#This Row],[Lfd Nr. 
(aus konsolidierter Datei)]],VLOOKUP(aktives_Teilprojekt,Teilprojekte[[Teilprojekte]:[Kürzel]],2,FALSE)&amp;ROW(BTT[[#This Row],[Lfd Nr.
(automatisch)]])-2),"")</f>
        <v>FI2443</v>
      </c>
      <c r="B2472" s="15"/>
      <c r="C2472" s="15"/>
      <c r="E2472" s="10" t="str">
        <f>IFERROR(IF(NOT(BTT[[#This Row],[Manuelle Änderung des Verantwortliches TP
(Auswahl - bei Bedarf)]]=""),BTT[[#This Row],[Manuelle Änderung des Verantwortliches TP
(Auswahl - bei Bedarf)]],VLOOKUP(BTT[[#This Row],[Hauptprozess
(Pflichtauswahl)]],Hauptprozesse[],3,FALSE)),"")</f>
        <v>FI</v>
      </c>
      <c r="F2472" t="s">
        <v>3</v>
      </c>
      <c r="G2472" t="s">
        <v>14250</v>
      </c>
      <c r="H2472" s="10" t="s">
        <v>576</v>
      </c>
      <c r="I2472" t="s">
        <v>1710</v>
      </c>
      <c r="J2472" s="10" t="str">
        <f>IFERROR(VLOOKUP(BTT[[#This Row],[Verwendete Transaktion (Pflichtauswahl)]],Transaktionen[[Transaktionen]:[Langtext]],2,FALSE),"")</f>
        <v>ABAP/4 Report: Saldovortrag Hauptb.</v>
      </c>
      <c r="V2472" s="10" t="str">
        <f>IFERROR(VLOOKUP(BTT[[#This Row],[Verwendetes Formular
(Auswahl falls relevant)]],Formulare[[Formularbezeichnung]:[Formularname (technisch)]],2,FALSE),"")</f>
        <v/>
      </c>
      <c r="Y2472" s="4" t="s">
        <v>15078</v>
      </c>
      <c r="AK2472" s="10" t="str">
        <f>IF(BTT[[#This Row],[Subprozess
(optionale Auswahl)]]="","okay",IF(VLOOKUP(BTT[[#This Row],[Subprozess
(optionale Auswahl)]],BPML[[Subprozess]:[Zugeordneter Hauptprozess]],3,FALSE)=BTT[[#This Row],[Hauptprozess
(Pflichtauswahl)]],"okay","falscher Subprozess"))</f>
        <v>okay</v>
      </c>
      <c r="AL2472" t="str">
        <f>IF(aktives_Teilprojekt="Master","",IF(BTT[[#This Row],[Verantwortliches TP
(automatisch)]]=VLOOKUP(aktives_Teilprojekt,Teilprojekte[[Teilprojekte]:[Kürzel]],2,FALSE),"okay","Hauptprozess anderes TP"))</f>
        <v>okay</v>
      </c>
      <c r="AM24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2" s="10" t="str">
        <f>IFERROR(IF(BTT[[#This Row],[SAP-Modul
(Pflichtauswahl)]]&lt;&gt;VLOOKUP(BTT[[#This Row],[Verwendete Transaktion (Pflichtauswahl)]],Transaktionen[[Transaktionen]:[Modul]],3,FALSE),"Modul anders","okay"),"")</f>
        <v>Modul anders</v>
      </c>
      <c r="AP2472" s="10" t="str">
        <f>IFERROR(IF(COUNTIFS(BTT[Verwendete Transaktion (Pflichtauswahl)],BTT[[#This Row],[Verwendete Transaktion (Pflichtauswahl)]],BTT[SAP-Modul
(Pflichtauswahl)],"&lt;&gt;"&amp;BTT[[#This Row],[SAP-Modul
(Pflichtauswahl)]])&gt;0,"Modul anders","okay"),"")</f>
        <v>Modul anders</v>
      </c>
      <c r="AQ2472" s="10" t="str">
        <f>IFERROR(IF(COUNTIFS(BTT[Verwendete Transaktion (Pflichtauswahl)],BTT[[#This Row],[Verwendete Transaktion (Pflichtauswahl)]],BTT[Verantwortliches TP
(automatisch)],"&lt;&gt;"&amp;BTT[[#This Row],[Verantwortliches TP
(automatisch)]])&gt;0,"Transaktion mehrfach","okay"),"")</f>
        <v>okay</v>
      </c>
      <c r="AR2472" s="10" t="str">
        <f>IFERROR(IF(COUNTIFS(BTT[Verwendete Transaktion (Pflichtauswahl)],BTT[[#This Row],[Verwendete Transaktion (Pflichtauswahl)]],BTT[Verantwortliches TP
(automatisch)],"&lt;&gt;"&amp;VLOOKUP(aktives_Teilprojekt,Teilprojekte[[Teilprojekte]:[Kürzel]],2,FALSE))&gt;0,"Transaktion mehrfach","okay"),"")</f>
        <v>okay</v>
      </c>
      <c r="AS2472" s="10" t="s">
        <v>13201</v>
      </c>
      <c r="AT2472" s="10"/>
    </row>
    <row r="2473" spans="1:46" x14ac:dyDescent="0.25">
      <c r="A2473" s="14" t="str">
        <f>IFERROR(IF(BTT[[#This Row],[Lfd Nr. 
(aus konsolidierter Datei)]]&lt;&gt;"",BTT[[#This Row],[Lfd Nr. 
(aus konsolidierter Datei)]],VLOOKUP(aktives_Teilprojekt,Teilprojekte[[Teilprojekte]:[Kürzel]],2,FALSE)&amp;ROW(BTT[[#This Row],[Lfd Nr.
(automatisch)]])-2),"")</f>
        <v>FI2444</v>
      </c>
      <c r="B2473" s="15"/>
      <c r="C2473" s="15"/>
      <c r="E2473" s="10" t="str">
        <f>IFERROR(IF(NOT(BTT[[#This Row],[Manuelle Änderung des Verantwortliches TP
(Auswahl - bei Bedarf)]]=""),BTT[[#This Row],[Manuelle Änderung des Verantwortliches TP
(Auswahl - bei Bedarf)]],VLOOKUP(BTT[[#This Row],[Hauptprozess
(Pflichtauswahl)]],Hauptprozesse[],3,FALSE)),"")</f>
        <v>FI</v>
      </c>
      <c r="F2473" t="s">
        <v>3</v>
      </c>
      <c r="H2473" s="10" t="s">
        <v>576</v>
      </c>
      <c r="I2473" t="s">
        <v>1724</v>
      </c>
      <c r="J2473" s="10" t="str">
        <f>IFERROR(VLOOKUP(BTT[[#This Row],[Verwendete Transaktion (Pflichtauswahl)]],Transaktionen[[Transaktionen]:[Langtext]],2,FALSE),"")</f>
        <v>Dauerbelege löschen</v>
      </c>
      <c r="V2473" s="10" t="str">
        <f>IFERROR(VLOOKUP(BTT[[#This Row],[Verwendetes Formular
(Auswahl falls relevant)]],Formulare[[Formularbezeichnung]:[Formularname (technisch)]],2,FALSE),"")</f>
        <v/>
      </c>
      <c r="Y2473" s="4" t="s">
        <v>15078</v>
      </c>
      <c r="AK2473" s="10" t="str">
        <f>IF(BTT[[#This Row],[Subprozess
(optionale Auswahl)]]="","okay",IF(VLOOKUP(BTT[[#This Row],[Subprozess
(optionale Auswahl)]],BPML[[Subprozess]:[Zugeordneter Hauptprozess]],3,FALSE)=BTT[[#This Row],[Hauptprozess
(Pflichtauswahl)]],"okay","falscher Subprozess"))</f>
        <v>okay</v>
      </c>
      <c r="AL2473" t="str">
        <f>IF(aktives_Teilprojekt="Master","",IF(BTT[[#This Row],[Verantwortliches TP
(automatisch)]]=VLOOKUP(aktives_Teilprojekt,Teilprojekte[[Teilprojekte]:[Kürzel]],2,FALSE),"okay","Hauptprozess anderes TP"))</f>
        <v>okay</v>
      </c>
      <c r="AM24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3" s="10" t="str">
        <f>IFERROR(IF(BTT[[#This Row],[SAP-Modul
(Pflichtauswahl)]]&lt;&gt;VLOOKUP(BTT[[#This Row],[Verwendete Transaktion (Pflichtauswahl)]],Transaktionen[[Transaktionen]:[Modul]],3,FALSE),"Modul anders","okay"),"")</f>
        <v>Modul anders</v>
      </c>
      <c r="AP2473" s="10" t="str">
        <f>IFERROR(IF(COUNTIFS(BTT[Verwendete Transaktion (Pflichtauswahl)],BTT[[#This Row],[Verwendete Transaktion (Pflichtauswahl)]],BTT[SAP-Modul
(Pflichtauswahl)],"&lt;&gt;"&amp;BTT[[#This Row],[SAP-Modul
(Pflichtauswahl)]])&gt;0,"Modul anders","okay"),"")</f>
        <v>Modul anders</v>
      </c>
      <c r="AQ2473" s="10" t="str">
        <f>IFERROR(IF(COUNTIFS(BTT[Verwendete Transaktion (Pflichtauswahl)],BTT[[#This Row],[Verwendete Transaktion (Pflichtauswahl)]],BTT[Verantwortliches TP
(automatisch)],"&lt;&gt;"&amp;BTT[[#This Row],[Verantwortliches TP
(automatisch)]])&gt;0,"Transaktion mehrfach","okay"),"")</f>
        <v>okay</v>
      </c>
      <c r="AR2473" s="10" t="str">
        <f>IFERROR(IF(COUNTIFS(BTT[Verwendete Transaktion (Pflichtauswahl)],BTT[[#This Row],[Verwendete Transaktion (Pflichtauswahl)]],BTT[Verantwortliches TP
(automatisch)],"&lt;&gt;"&amp;VLOOKUP(aktives_Teilprojekt,Teilprojekte[[Teilprojekte]:[Kürzel]],2,FALSE))&gt;0,"Transaktion mehrfach","okay"),"")</f>
        <v>okay</v>
      </c>
      <c r="AS2473" s="10" t="s">
        <v>13202</v>
      </c>
      <c r="AT2473" s="10"/>
    </row>
    <row r="2474" spans="1:46" x14ac:dyDescent="0.25">
      <c r="A2474" s="14" t="str">
        <f>IFERROR(IF(BTT[[#This Row],[Lfd Nr. 
(aus konsolidierter Datei)]]&lt;&gt;"",BTT[[#This Row],[Lfd Nr. 
(aus konsolidierter Datei)]],VLOOKUP(aktives_Teilprojekt,Teilprojekte[[Teilprojekte]:[Kürzel]],2,FALSE)&amp;ROW(BTT[[#This Row],[Lfd Nr.
(automatisch)]])-2),"")</f>
        <v>FI2445</v>
      </c>
      <c r="B2474" s="15" t="s">
        <v>6131</v>
      </c>
      <c r="C2474" s="15"/>
      <c r="E2474" s="10" t="str">
        <f>IFERROR(IF(NOT(BTT[[#This Row],[Manuelle Änderung des Verantwortliches TP
(Auswahl - bei Bedarf)]]=""),BTT[[#This Row],[Manuelle Änderung des Verantwortliches TP
(Auswahl - bei Bedarf)]],VLOOKUP(BTT[[#This Row],[Hauptprozess
(Pflichtauswahl)]],Hauptprozesse[],3,FALSE)),"")</f>
        <v>FI</v>
      </c>
      <c r="G2474" t="s">
        <v>14250</v>
      </c>
      <c r="H2474" s="10" t="s">
        <v>576</v>
      </c>
      <c r="I2474" t="s">
        <v>1726</v>
      </c>
      <c r="J2474" s="10" t="str">
        <f>IFERROR(VLOOKUP(BTT[[#This Row],[Verwendete Transaktion (Pflichtauswahl)]],Transaktionen[[Transaktionen]:[Langtext]],2,FALSE),"")</f>
        <v>Korrespondenz: Interne Belege druck.</v>
      </c>
      <c r="V2474" s="10" t="str">
        <f>IFERROR(VLOOKUP(BTT[[#This Row],[Verwendetes Formular
(Auswahl falls relevant)]],Formulare[[Formularbezeichnung]:[Formularname (technisch)]],2,FALSE),"")</f>
        <v/>
      </c>
      <c r="Y2474" s="4"/>
      <c r="AK2474" s="10" t="str">
        <f>IF(BTT[[#This Row],[Subprozess
(optionale Auswahl)]]="","okay",IF(VLOOKUP(BTT[[#This Row],[Subprozess
(optionale Auswahl)]],BPML[[Subprozess]:[Zugeordneter Hauptprozess]],3,FALSE)=BTT[[#This Row],[Hauptprozess
(Pflichtauswahl)]],"okay","falscher Subprozess"))</f>
        <v>okay</v>
      </c>
      <c r="AL2474" t="str">
        <f>IF(aktives_Teilprojekt="Master","",IF(BTT[[#This Row],[Verantwortliches TP
(automatisch)]]=VLOOKUP(aktives_Teilprojekt,Teilprojekte[[Teilprojekte]:[Kürzel]],2,FALSE),"okay","Hauptprozess anderes TP"))</f>
        <v>okay</v>
      </c>
      <c r="AM24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4" s="10" t="str">
        <f>IFERROR(IF(BTT[[#This Row],[SAP-Modul
(Pflichtauswahl)]]&lt;&gt;VLOOKUP(BTT[[#This Row],[Verwendete Transaktion (Pflichtauswahl)]],Transaktionen[[Transaktionen]:[Modul]],3,FALSE),"Modul anders","okay"),"")</f>
        <v>Modul anders</v>
      </c>
      <c r="AP2474" s="10" t="str">
        <f>IFERROR(IF(COUNTIFS(BTT[Verwendete Transaktion (Pflichtauswahl)],BTT[[#This Row],[Verwendete Transaktion (Pflichtauswahl)]],BTT[SAP-Modul
(Pflichtauswahl)],"&lt;&gt;"&amp;BTT[[#This Row],[SAP-Modul
(Pflichtauswahl)]])&gt;0,"Modul anders","okay"),"")</f>
        <v>Modul anders</v>
      </c>
      <c r="AQ2474" s="10" t="str">
        <f>IFERROR(IF(COUNTIFS(BTT[Verwendete Transaktion (Pflichtauswahl)],BTT[[#This Row],[Verwendete Transaktion (Pflichtauswahl)]],BTT[Verantwortliches TP
(automatisch)],"&lt;&gt;"&amp;BTT[[#This Row],[Verantwortliches TP
(automatisch)]])&gt;0,"Transaktion mehrfach","okay"),"")</f>
        <v>okay</v>
      </c>
      <c r="AR2474" s="10" t="str">
        <f>IFERROR(IF(COUNTIFS(BTT[Verwendete Transaktion (Pflichtauswahl)],BTT[[#This Row],[Verwendete Transaktion (Pflichtauswahl)]],BTT[Verantwortliches TP
(automatisch)],"&lt;&gt;"&amp;VLOOKUP(aktives_Teilprojekt,Teilprojekte[[Teilprojekte]:[Kürzel]],2,FALSE))&gt;0,"Transaktion mehrfach","okay"),"")</f>
        <v>okay</v>
      </c>
      <c r="AS2474" s="10" t="s">
        <v>13203</v>
      </c>
      <c r="AT2474" s="10"/>
    </row>
    <row r="2475" spans="1:46" x14ac:dyDescent="0.25">
      <c r="A2475" s="14" t="str">
        <f>IFERROR(IF(BTT[[#This Row],[Lfd Nr. 
(aus konsolidierter Datei)]]&lt;&gt;"",BTT[[#This Row],[Lfd Nr. 
(aus konsolidierter Datei)]],VLOOKUP(aktives_Teilprojekt,Teilprojekte[[Teilprojekte]:[Kürzel]],2,FALSE)&amp;ROW(BTT[[#This Row],[Lfd Nr.
(automatisch)]])-2),"")</f>
        <v>FI2446</v>
      </c>
      <c r="B2475" s="15" t="s">
        <v>6131</v>
      </c>
      <c r="C2475" s="15"/>
      <c r="E2475" s="10" t="str">
        <f>IFERROR(IF(NOT(BTT[[#This Row],[Manuelle Änderung des Verantwortliches TP
(Auswahl - bei Bedarf)]]=""),BTT[[#This Row],[Manuelle Änderung des Verantwortliches TP
(Auswahl - bei Bedarf)]],VLOOKUP(BTT[[#This Row],[Hauptprozess
(Pflichtauswahl)]],Hauptprozesse[],3,FALSE)),"")</f>
        <v>FI</v>
      </c>
      <c r="G2475" t="s">
        <v>14250</v>
      </c>
      <c r="H2475" s="10" t="s">
        <v>576</v>
      </c>
      <c r="I2475" t="s">
        <v>1728</v>
      </c>
      <c r="J2475" s="10" t="str">
        <f>IFERROR(VLOOKUP(BTT[[#This Row],[Verwendete Transaktion (Pflichtauswahl)]],Transaktionen[[Transaktionen]:[Langtext]],2,FALSE),"")</f>
        <v>Massenstornierung von Belegen</v>
      </c>
      <c r="V2475" s="10" t="str">
        <f>IFERROR(VLOOKUP(BTT[[#This Row],[Verwendetes Formular
(Auswahl falls relevant)]],Formulare[[Formularbezeichnung]:[Formularname (technisch)]],2,FALSE),"")</f>
        <v/>
      </c>
      <c r="Y2475" s="4"/>
      <c r="AK2475" s="10" t="str">
        <f>IF(BTT[[#This Row],[Subprozess
(optionale Auswahl)]]="","okay",IF(VLOOKUP(BTT[[#This Row],[Subprozess
(optionale Auswahl)]],BPML[[Subprozess]:[Zugeordneter Hauptprozess]],3,FALSE)=BTT[[#This Row],[Hauptprozess
(Pflichtauswahl)]],"okay","falscher Subprozess"))</f>
        <v>okay</v>
      </c>
      <c r="AL2475" t="str">
        <f>IF(aktives_Teilprojekt="Master","",IF(BTT[[#This Row],[Verantwortliches TP
(automatisch)]]=VLOOKUP(aktives_Teilprojekt,Teilprojekte[[Teilprojekte]:[Kürzel]],2,FALSE),"okay","Hauptprozess anderes TP"))</f>
        <v>okay</v>
      </c>
      <c r="AM24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5" s="10" t="str">
        <f>IFERROR(IF(BTT[[#This Row],[SAP-Modul
(Pflichtauswahl)]]&lt;&gt;VLOOKUP(BTT[[#This Row],[Verwendete Transaktion (Pflichtauswahl)]],Transaktionen[[Transaktionen]:[Modul]],3,FALSE),"Modul anders","okay"),"")</f>
        <v>Modul anders</v>
      </c>
      <c r="AP2475" s="10" t="str">
        <f>IFERROR(IF(COUNTIFS(BTT[Verwendete Transaktion (Pflichtauswahl)],BTT[[#This Row],[Verwendete Transaktion (Pflichtauswahl)]],BTT[SAP-Modul
(Pflichtauswahl)],"&lt;&gt;"&amp;BTT[[#This Row],[SAP-Modul
(Pflichtauswahl)]])&gt;0,"Modul anders","okay"),"")</f>
        <v>Modul anders</v>
      </c>
      <c r="AQ2475" s="10" t="str">
        <f>IFERROR(IF(COUNTIFS(BTT[Verwendete Transaktion (Pflichtauswahl)],BTT[[#This Row],[Verwendete Transaktion (Pflichtauswahl)]],BTT[Verantwortliches TP
(automatisch)],"&lt;&gt;"&amp;BTT[[#This Row],[Verantwortliches TP
(automatisch)]])&gt;0,"Transaktion mehrfach","okay"),"")</f>
        <v>okay</v>
      </c>
      <c r="AR2475" s="10" t="str">
        <f>IFERROR(IF(COUNTIFS(BTT[Verwendete Transaktion (Pflichtauswahl)],BTT[[#This Row],[Verwendete Transaktion (Pflichtauswahl)]],BTT[Verantwortliches TP
(automatisch)],"&lt;&gt;"&amp;VLOOKUP(aktives_Teilprojekt,Teilprojekte[[Teilprojekte]:[Kürzel]],2,FALSE))&gt;0,"Transaktion mehrfach","okay"),"")</f>
        <v>okay</v>
      </c>
      <c r="AS2475" s="10" t="s">
        <v>13204</v>
      </c>
      <c r="AT2475" s="10"/>
    </row>
    <row r="2476" spans="1:46" hidden="1" x14ac:dyDescent="0.25">
      <c r="A2476" s="14" t="str">
        <f>IFERROR(IF(BTT[[#This Row],[Lfd Nr. 
(aus konsolidierter Datei)]]&lt;&gt;"",BTT[[#This Row],[Lfd Nr. 
(aus konsolidierter Datei)]],VLOOKUP(aktives_Teilprojekt,Teilprojekte[[Teilprojekte]:[Kürzel]],2,FALSE)&amp;ROW(BTT[[#This Row],[Lfd Nr.
(automatisch)]])-2),"")</f>
        <v>FI2447</v>
      </c>
      <c r="B2476" s="15"/>
      <c r="C2476" s="15"/>
      <c r="E2476" s="10" t="str">
        <f>IFERROR(IF(NOT(BTT[[#This Row],[Manuelle Änderung des Verantwortliches TP
(Auswahl - bei Bedarf)]]=""),BTT[[#This Row],[Manuelle Änderung des Verantwortliches TP
(Auswahl - bei Bedarf)]],VLOOKUP(BTT[[#This Row],[Hauptprozess
(Pflichtauswahl)]],Hauptprozesse[],3,FALSE)),"")</f>
        <v>FI</v>
      </c>
      <c r="F2476" t="s">
        <v>3</v>
      </c>
      <c r="G2476" t="s">
        <v>14250</v>
      </c>
      <c r="H2476" s="10" t="s">
        <v>576</v>
      </c>
      <c r="I2476" t="s">
        <v>1732</v>
      </c>
      <c r="J2476" s="10" t="str">
        <f>IFERROR(VLOOKUP(BTT[[#This Row],[Verwendete Transaktion (Pflichtauswahl)]],Transaktionen[[Transaktionen]:[Langtext]],2,FALSE),"")</f>
        <v>ABAP/4 Reporting: Bilanzkorrektur</v>
      </c>
      <c r="V2476" s="10" t="str">
        <f>IFERROR(VLOOKUP(BTT[[#This Row],[Verwendetes Formular
(Auswahl falls relevant)]],Formulare[[Formularbezeichnung]:[Formularname (technisch)]],2,FALSE),"")</f>
        <v/>
      </c>
      <c r="Y2476" s="4" t="s">
        <v>15078</v>
      </c>
      <c r="AK2476" s="10" t="str">
        <f>IF(BTT[[#This Row],[Subprozess
(optionale Auswahl)]]="","okay",IF(VLOOKUP(BTT[[#This Row],[Subprozess
(optionale Auswahl)]],BPML[[Subprozess]:[Zugeordneter Hauptprozess]],3,FALSE)=BTT[[#This Row],[Hauptprozess
(Pflichtauswahl)]],"okay","falscher Subprozess"))</f>
        <v>okay</v>
      </c>
      <c r="AL2476" t="str">
        <f>IF(aktives_Teilprojekt="Master","",IF(BTT[[#This Row],[Verantwortliches TP
(automatisch)]]=VLOOKUP(aktives_Teilprojekt,Teilprojekte[[Teilprojekte]:[Kürzel]],2,FALSE),"okay","Hauptprozess anderes TP"))</f>
        <v>okay</v>
      </c>
      <c r="AM24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6" s="10" t="str">
        <f>IFERROR(IF(BTT[[#This Row],[SAP-Modul
(Pflichtauswahl)]]&lt;&gt;VLOOKUP(BTT[[#This Row],[Verwendete Transaktion (Pflichtauswahl)]],Transaktionen[[Transaktionen]:[Modul]],3,FALSE),"Modul anders","okay"),"")</f>
        <v>Modul anders</v>
      </c>
      <c r="AP2476" s="10" t="str">
        <f>IFERROR(IF(COUNTIFS(BTT[Verwendete Transaktion (Pflichtauswahl)],BTT[[#This Row],[Verwendete Transaktion (Pflichtauswahl)]],BTT[SAP-Modul
(Pflichtauswahl)],"&lt;&gt;"&amp;BTT[[#This Row],[SAP-Modul
(Pflichtauswahl)]])&gt;0,"Modul anders","okay"),"")</f>
        <v>Modul anders</v>
      </c>
      <c r="AQ2476" s="10" t="str">
        <f>IFERROR(IF(COUNTIFS(BTT[Verwendete Transaktion (Pflichtauswahl)],BTT[[#This Row],[Verwendete Transaktion (Pflichtauswahl)]],BTT[Verantwortliches TP
(automatisch)],"&lt;&gt;"&amp;BTT[[#This Row],[Verantwortliches TP
(automatisch)]])&gt;0,"Transaktion mehrfach","okay"),"")</f>
        <v>okay</v>
      </c>
      <c r="AR2476" s="10" t="str">
        <f>IFERROR(IF(COUNTIFS(BTT[Verwendete Transaktion (Pflichtauswahl)],BTT[[#This Row],[Verwendete Transaktion (Pflichtauswahl)]],BTT[Verantwortliches TP
(automatisch)],"&lt;&gt;"&amp;VLOOKUP(aktives_Teilprojekt,Teilprojekte[[Teilprojekte]:[Kürzel]],2,FALSE))&gt;0,"Transaktion mehrfach","okay"),"")</f>
        <v>okay</v>
      </c>
      <c r="AS2476" s="10" t="s">
        <v>13205</v>
      </c>
      <c r="AT2476" s="10"/>
    </row>
    <row r="2477" spans="1:46" x14ac:dyDescent="0.25">
      <c r="A2477" s="14" t="str">
        <f>IFERROR(IF(BTT[[#This Row],[Lfd Nr. 
(aus konsolidierter Datei)]]&lt;&gt;"",BTT[[#This Row],[Lfd Nr. 
(aus konsolidierter Datei)]],VLOOKUP(aktives_Teilprojekt,Teilprojekte[[Teilprojekte]:[Kürzel]],2,FALSE)&amp;ROW(BTT[[#This Row],[Lfd Nr.
(automatisch)]])-2),"")</f>
        <v>FI2448</v>
      </c>
      <c r="B2477" s="15" t="s">
        <v>14</v>
      </c>
      <c r="C2477" s="15"/>
      <c r="E2477" s="10" t="str">
        <f>IFERROR(IF(NOT(BTT[[#This Row],[Manuelle Änderung des Verantwortliches TP
(Auswahl - bei Bedarf)]]=""),BTT[[#This Row],[Manuelle Änderung des Verantwortliches TP
(Auswahl - bei Bedarf)]],VLOOKUP(BTT[[#This Row],[Hauptprozess
(Pflichtauswahl)]],Hauptprozesse[],3,FALSE)),"")</f>
        <v>FI</v>
      </c>
      <c r="G2477" t="s">
        <v>14176</v>
      </c>
      <c r="H2477" s="10" t="s">
        <v>576</v>
      </c>
      <c r="I2477" t="s">
        <v>1658</v>
      </c>
      <c r="J2477" s="10" t="str">
        <f>IFERROR(VLOOKUP(BTT[[#This Row],[Verwendete Transaktion (Pflichtauswahl)]],Transaktionen[[Transaktionen]:[Langtext]],2,FALSE),"")</f>
        <v>Umbuchung erfassen</v>
      </c>
      <c r="V2477" s="10" t="str">
        <f>IFERROR(VLOOKUP(BTT[[#This Row],[Verwendetes Formular
(Auswahl falls relevant)]],Formulare[[Formularbezeichnung]:[Formularname (technisch)]],2,FALSE),"")</f>
        <v/>
      </c>
      <c r="Y2477" s="4"/>
      <c r="AK2477" s="10" t="str">
        <f>IF(BTT[[#This Row],[Subprozess
(optionale Auswahl)]]="","okay",IF(VLOOKUP(BTT[[#This Row],[Subprozess
(optionale Auswahl)]],BPML[[Subprozess]:[Zugeordneter Hauptprozess]],3,FALSE)=BTT[[#This Row],[Hauptprozess
(Pflichtauswahl)]],"okay","falscher Subprozess"))</f>
        <v>okay</v>
      </c>
      <c r="AL2477" t="str">
        <f>IF(aktives_Teilprojekt="Master","",IF(BTT[[#This Row],[Verantwortliches TP
(automatisch)]]=VLOOKUP(aktives_Teilprojekt,Teilprojekte[[Teilprojekte]:[Kürzel]],2,FALSE),"okay","Hauptprozess anderes TP"))</f>
        <v>okay</v>
      </c>
      <c r="AM24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7" s="10" t="str">
        <f>IFERROR(IF(BTT[[#This Row],[SAP-Modul
(Pflichtauswahl)]]&lt;&gt;VLOOKUP(BTT[[#This Row],[Verwendete Transaktion (Pflichtauswahl)]],Transaktionen[[Transaktionen]:[Modul]],3,FALSE),"Modul anders","okay"),"")</f>
        <v>Modul anders</v>
      </c>
      <c r="AP2477" s="10" t="str">
        <f>IFERROR(IF(COUNTIFS(BTT[Verwendete Transaktion (Pflichtauswahl)],BTT[[#This Row],[Verwendete Transaktion (Pflichtauswahl)]],BTT[SAP-Modul
(Pflichtauswahl)],"&lt;&gt;"&amp;BTT[[#This Row],[SAP-Modul
(Pflichtauswahl)]])&gt;0,"Modul anders","okay"),"")</f>
        <v>Modul anders</v>
      </c>
      <c r="AQ2477" s="10" t="str">
        <f>IFERROR(IF(COUNTIFS(BTT[Verwendete Transaktion (Pflichtauswahl)],BTT[[#This Row],[Verwendete Transaktion (Pflichtauswahl)]],BTT[Verantwortliches TP
(automatisch)],"&lt;&gt;"&amp;BTT[[#This Row],[Verantwortliches TP
(automatisch)]])&gt;0,"Transaktion mehrfach","okay"),"")</f>
        <v>okay</v>
      </c>
      <c r="AR2477" s="10" t="str">
        <f>IFERROR(IF(COUNTIFS(BTT[Verwendete Transaktion (Pflichtauswahl)],BTT[[#This Row],[Verwendete Transaktion (Pflichtauswahl)]],BTT[Verantwortliches TP
(automatisch)],"&lt;&gt;"&amp;VLOOKUP(aktives_Teilprojekt,Teilprojekte[[Teilprojekte]:[Kürzel]],2,FALSE))&gt;0,"Transaktion mehrfach","okay"),"")</f>
        <v>okay</v>
      </c>
      <c r="AS2477" s="10" t="s">
        <v>13206</v>
      </c>
      <c r="AT2477" s="10"/>
    </row>
    <row r="2478" spans="1:46" x14ac:dyDescent="0.25">
      <c r="A2478" s="14" t="str">
        <f>IFERROR(IF(BTT[[#This Row],[Lfd Nr. 
(aus konsolidierter Datei)]]&lt;&gt;"",BTT[[#This Row],[Lfd Nr. 
(aus konsolidierter Datei)]],VLOOKUP(aktives_Teilprojekt,Teilprojekte[[Teilprojekte]:[Kürzel]],2,FALSE)&amp;ROW(BTT[[#This Row],[Lfd Nr.
(automatisch)]])-2),"")</f>
        <v>FI2449</v>
      </c>
      <c r="B2478" s="15" t="s">
        <v>14</v>
      </c>
      <c r="C2478" s="15"/>
      <c r="E2478" s="10" t="str">
        <f>IFERROR(IF(NOT(BTT[[#This Row],[Manuelle Änderung des Verantwortliches TP
(Auswahl - bei Bedarf)]]=""),BTT[[#This Row],[Manuelle Änderung des Verantwortliches TP
(Auswahl - bei Bedarf)]],VLOOKUP(BTT[[#This Row],[Hauptprozess
(Pflichtauswahl)]],Hauptprozesse[],3,FALSE)),"")</f>
        <v>FI</v>
      </c>
      <c r="G2478" t="s">
        <v>14176</v>
      </c>
      <c r="H2478" s="10" t="s">
        <v>576</v>
      </c>
      <c r="I2478" t="s">
        <v>1678</v>
      </c>
      <c r="J2478" s="10" t="str">
        <f>IFERROR(VLOOKUP(BTT[[#This Row],[Verwendete Transaktion (Pflichtauswahl)]],Transaktionen[[Transaktionen]:[Langtext]],2,FALSE),"")</f>
        <v>Umbuchung erfassen</v>
      </c>
      <c r="V2478" s="10" t="str">
        <f>IFERROR(VLOOKUP(BTT[[#This Row],[Verwendetes Formular
(Auswahl falls relevant)]],Formulare[[Formularbezeichnung]:[Formularname (technisch)]],2,FALSE),"")</f>
        <v/>
      </c>
      <c r="Y2478" s="4"/>
      <c r="AK2478" s="10" t="str">
        <f>IF(BTT[[#This Row],[Subprozess
(optionale Auswahl)]]="","okay",IF(VLOOKUP(BTT[[#This Row],[Subprozess
(optionale Auswahl)]],BPML[[Subprozess]:[Zugeordneter Hauptprozess]],3,FALSE)=BTT[[#This Row],[Hauptprozess
(Pflichtauswahl)]],"okay","falscher Subprozess"))</f>
        <v>okay</v>
      </c>
      <c r="AL2478" t="str">
        <f>IF(aktives_Teilprojekt="Master","",IF(BTT[[#This Row],[Verantwortliches TP
(automatisch)]]=VLOOKUP(aktives_Teilprojekt,Teilprojekte[[Teilprojekte]:[Kürzel]],2,FALSE),"okay","Hauptprozess anderes TP"))</f>
        <v>okay</v>
      </c>
      <c r="AM24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8" s="10" t="str">
        <f>IFERROR(IF(BTT[[#This Row],[SAP-Modul
(Pflichtauswahl)]]&lt;&gt;VLOOKUP(BTT[[#This Row],[Verwendete Transaktion (Pflichtauswahl)]],Transaktionen[[Transaktionen]:[Modul]],3,FALSE),"Modul anders","okay"),"")</f>
        <v>Modul anders</v>
      </c>
      <c r="AP2478" s="10" t="str">
        <f>IFERROR(IF(COUNTIFS(BTT[Verwendete Transaktion (Pflichtauswahl)],BTT[[#This Row],[Verwendete Transaktion (Pflichtauswahl)]],BTT[SAP-Modul
(Pflichtauswahl)],"&lt;&gt;"&amp;BTT[[#This Row],[SAP-Modul
(Pflichtauswahl)]])&gt;0,"Modul anders","okay"),"")</f>
        <v>Modul anders</v>
      </c>
      <c r="AQ2478" s="10" t="str">
        <f>IFERROR(IF(COUNTIFS(BTT[Verwendete Transaktion (Pflichtauswahl)],BTT[[#This Row],[Verwendete Transaktion (Pflichtauswahl)]],BTT[Verantwortliches TP
(automatisch)],"&lt;&gt;"&amp;BTT[[#This Row],[Verantwortliches TP
(automatisch)]])&gt;0,"Transaktion mehrfach","okay"),"")</f>
        <v>okay</v>
      </c>
      <c r="AR2478" s="10" t="str">
        <f>IFERROR(IF(COUNTIFS(BTT[Verwendete Transaktion (Pflichtauswahl)],BTT[[#This Row],[Verwendete Transaktion (Pflichtauswahl)]],BTT[Verantwortliches TP
(automatisch)],"&lt;&gt;"&amp;VLOOKUP(aktives_Teilprojekt,Teilprojekte[[Teilprojekte]:[Kürzel]],2,FALSE))&gt;0,"Transaktion mehrfach","okay"),"")</f>
        <v>okay</v>
      </c>
      <c r="AS2478" s="10" t="s">
        <v>13207</v>
      </c>
      <c r="AT2478" s="10"/>
    </row>
    <row r="2479" spans="1:46" x14ac:dyDescent="0.25">
      <c r="A2479" s="14" t="str">
        <f>IFERROR(IF(BTT[[#This Row],[Lfd Nr. 
(aus konsolidierter Datei)]]&lt;&gt;"",BTT[[#This Row],[Lfd Nr. 
(aus konsolidierter Datei)]],VLOOKUP(aktives_Teilprojekt,Teilprojekte[[Teilprojekte]:[Kürzel]],2,FALSE)&amp;ROW(BTT[[#This Row],[Lfd Nr.
(automatisch)]])-2),"")</f>
        <v>FI2450</v>
      </c>
      <c r="B2479" s="15"/>
      <c r="C2479" s="15"/>
      <c r="E2479" s="10" t="str">
        <f>IFERROR(IF(NOT(BTT[[#This Row],[Manuelle Änderung des Verantwortliches TP
(Auswahl - bei Bedarf)]]=""),BTT[[#This Row],[Manuelle Änderung des Verantwortliches TP
(Auswahl - bei Bedarf)]],VLOOKUP(BTT[[#This Row],[Hauptprozess
(Pflichtauswahl)]],Hauptprozesse[],3,FALSE)),"")</f>
        <v>FI</v>
      </c>
      <c r="F2479" t="s">
        <v>3</v>
      </c>
      <c r="H2479" s="10" t="s">
        <v>576</v>
      </c>
      <c r="I2479" t="s">
        <v>1742</v>
      </c>
      <c r="J2479" s="10" t="str">
        <f>IFERROR(VLOOKUP(BTT[[#This Row],[Verwendete Transaktion (Pflichtauswahl)]],Transaktionen[[Transaktionen]:[Langtext]],2,FALSE),"")</f>
        <v>Belegarchivierung</v>
      </c>
      <c r="V2479" s="10" t="str">
        <f>IFERROR(VLOOKUP(BTT[[#This Row],[Verwendetes Formular
(Auswahl falls relevant)]],Formulare[[Formularbezeichnung]:[Formularname (technisch)]],2,FALSE),"")</f>
        <v/>
      </c>
      <c r="Y2479" s="4"/>
      <c r="AK2479" s="10" t="str">
        <f>IF(BTT[[#This Row],[Subprozess
(optionale Auswahl)]]="","okay",IF(VLOOKUP(BTT[[#This Row],[Subprozess
(optionale Auswahl)]],BPML[[Subprozess]:[Zugeordneter Hauptprozess]],3,FALSE)=BTT[[#This Row],[Hauptprozess
(Pflichtauswahl)]],"okay","falscher Subprozess"))</f>
        <v>okay</v>
      </c>
      <c r="AL2479" t="str">
        <f>IF(aktives_Teilprojekt="Master","",IF(BTT[[#This Row],[Verantwortliches TP
(automatisch)]]=VLOOKUP(aktives_Teilprojekt,Teilprojekte[[Teilprojekte]:[Kürzel]],2,FALSE),"okay","Hauptprozess anderes TP"))</f>
        <v>okay</v>
      </c>
      <c r="AM24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9" s="10" t="str">
        <f>IFERROR(IF(BTT[[#This Row],[SAP-Modul
(Pflichtauswahl)]]&lt;&gt;VLOOKUP(BTT[[#This Row],[Verwendete Transaktion (Pflichtauswahl)]],Transaktionen[[Transaktionen]:[Modul]],3,FALSE),"Modul anders","okay"),"")</f>
        <v>Modul anders</v>
      </c>
      <c r="AP2479" s="10" t="str">
        <f>IFERROR(IF(COUNTIFS(BTT[Verwendete Transaktion (Pflichtauswahl)],BTT[[#This Row],[Verwendete Transaktion (Pflichtauswahl)]],BTT[SAP-Modul
(Pflichtauswahl)],"&lt;&gt;"&amp;BTT[[#This Row],[SAP-Modul
(Pflichtauswahl)]])&gt;0,"Modul anders","okay"),"")</f>
        <v>Modul anders</v>
      </c>
      <c r="AQ2479" s="10" t="str">
        <f>IFERROR(IF(COUNTIFS(BTT[Verwendete Transaktion (Pflichtauswahl)],BTT[[#This Row],[Verwendete Transaktion (Pflichtauswahl)]],BTT[Verantwortliches TP
(automatisch)],"&lt;&gt;"&amp;BTT[[#This Row],[Verantwortliches TP
(automatisch)]])&gt;0,"Transaktion mehrfach","okay"),"")</f>
        <v>okay</v>
      </c>
      <c r="AR2479" s="10" t="str">
        <f>IFERROR(IF(COUNTIFS(BTT[Verwendete Transaktion (Pflichtauswahl)],BTT[[#This Row],[Verwendete Transaktion (Pflichtauswahl)]],BTT[Verantwortliches TP
(automatisch)],"&lt;&gt;"&amp;VLOOKUP(aktives_Teilprojekt,Teilprojekte[[Teilprojekte]:[Kürzel]],2,FALSE))&gt;0,"Transaktion mehrfach","okay"),"")</f>
        <v>okay</v>
      </c>
      <c r="AS2479" s="10" t="s">
        <v>13208</v>
      </c>
      <c r="AT2479" s="10"/>
    </row>
    <row r="2480" spans="1:46" x14ac:dyDescent="0.25">
      <c r="A2480" s="14" t="str">
        <f>IFERROR(IF(BTT[[#This Row],[Lfd Nr. 
(aus konsolidierter Datei)]]&lt;&gt;"",BTT[[#This Row],[Lfd Nr. 
(aus konsolidierter Datei)]],VLOOKUP(aktives_Teilprojekt,Teilprojekte[[Teilprojekte]:[Kürzel]],2,FALSE)&amp;ROW(BTT[[#This Row],[Lfd Nr.
(automatisch)]])-2),"")</f>
        <v>FI2451</v>
      </c>
      <c r="B2480" s="15" t="s">
        <v>6131</v>
      </c>
      <c r="C2480" s="15"/>
      <c r="E2480" s="10" t="str">
        <f>IFERROR(IF(NOT(BTT[[#This Row],[Manuelle Änderung des Verantwortliches TP
(Auswahl - bei Bedarf)]]=""),BTT[[#This Row],[Manuelle Änderung des Verantwortliches TP
(Auswahl - bei Bedarf)]],VLOOKUP(BTT[[#This Row],[Hauptprozess
(Pflichtauswahl)]],Hauptprozesse[],3,FALSE)),"")</f>
        <v>FI</v>
      </c>
      <c r="G2480" t="s">
        <v>14250</v>
      </c>
      <c r="H2480" s="10" t="s">
        <v>576</v>
      </c>
      <c r="I2480" t="s">
        <v>1685</v>
      </c>
      <c r="J2480" s="10" t="str">
        <f>IFERROR(VLOOKUP(BTT[[#This Row],[Verwendete Transaktion (Pflichtauswahl)]],Transaktionen[[Transaktionen]:[Langtext]],2,FALSE),"")</f>
        <v>Umbuchen und Ausgleichen</v>
      </c>
      <c r="V2480" s="10" t="str">
        <f>IFERROR(VLOOKUP(BTT[[#This Row],[Verwendetes Formular
(Auswahl falls relevant)]],Formulare[[Formularbezeichnung]:[Formularname (technisch)]],2,FALSE),"")</f>
        <v/>
      </c>
      <c r="Y2480" s="4"/>
      <c r="AK2480" s="10" t="str">
        <f>IF(BTT[[#This Row],[Subprozess
(optionale Auswahl)]]="","okay",IF(VLOOKUP(BTT[[#This Row],[Subprozess
(optionale Auswahl)]],BPML[[Subprozess]:[Zugeordneter Hauptprozess]],3,FALSE)=BTT[[#This Row],[Hauptprozess
(Pflichtauswahl)]],"okay","falscher Subprozess"))</f>
        <v>okay</v>
      </c>
      <c r="AL2480" t="str">
        <f>IF(aktives_Teilprojekt="Master","",IF(BTT[[#This Row],[Verantwortliches TP
(automatisch)]]=VLOOKUP(aktives_Teilprojekt,Teilprojekte[[Teilprojekte]:[Kürzel]],2,FALSE),"okay","Hauptprozess anderes TP"))</f>
        <v>okay</v>
      </c>
      <c r="AM24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0" s="10" t="str">
        <f>IFERROR(IF(BTT[[#This Row],[SAP-Modul
(Pflichtauswahl)]]&lt;&gt;VLOOKUP(BTT[[#This Row],[Verwendete Transaktion (Pflichtauswahl)]],Transaktionen[[Transaktionen]:[Modul]],3,FALSE),"Modul anders","okay"),"")</f>
        <v>Modul anders</v>
      </c>
      <c r="AP2480" s="10" t="str">
        <f>IFERROR(IF(COUNTIFS(BTT[Verwendete Transaktion (Pflichtauswahl)],BTT[[#This Row],[Verwendete Transaktion (Pflichtauswahl)]],BTT[SAP-Modul
(Pflichtauswahl)],"&lt;&gt;"&amp;BTT[[#This Row],[SAP-Modul
(Pflichtauswahl)]])&gt;0,"Modul anders","okay"),"")</f>
        <v>Modul anders</v>
      </c>
      <c r="AQ2480" s="10" t="str">
        <f>IFERROR(IF(COUNTIFS(BTT[Verwendete Transaktion (Pflichtauswahl)],BTT[[#This Row],[Verwendete Transaktion (Pflichtauswahl)]],BTT[Verantwortliches TP
(automatisch)],"&lt;&gt;"&amp;BTT[[#This Row],[Verantwortliches TP
(automatisch)]])&gt;0,"Transaktion mehrfach","okay"),"")</f>
        <v>okay</v>
      </c>
      <c r="AR2480" s="10" t="str">
        <f>IFERROR(IF(COUNTIFS(BTT[Verwendete Transaktion (Pflichtauswahl)],BTT[[#This Row],[Verwendete Transaktion (Pflichtauswahl)]],BTT[Verantwortliches TP
(automatisch)],"&lt;&gt;"&amp;VLOOKUP(aktives_Teilprojekt,Teilprojekte[[Teilprojekte]:[Kürzel]],2,FALSE))&gt;0,"Transaktion mehrfach","okay"),"")</f>
        <v>okay</v>
      </c>
      <c r="AS2480" s="10" t="s">
        <v>13209</v>
      </c>
      <c r="AT2480" s="10"/>
    </row>
    <row r="2481" spans="1:46" x14ac:dyDescent="0.25">
      <c r="A2481" s="14" t="str">
        <f>IFERROR(IF(BTT[[#This Row],[Lfd Nr. 
(aus konsolidierter Datei)]]&lt;&gt;"",BTT[[#This Row],[Lfd Nr. 
(aus konsolidierter Datei)]],VLOOKUP(aktives_Teilprojekt,Teilprojekte[[Teilprojekte]:[Kürzel]],2,FALSE)&amp;ROW(BTT[[#This Row],[Lfd Nr.
(automatisch)]])-2),"")</f>
        <v>FI2452</v>
      </c>
      <c r="B2481" s="15" t="s">
        <v>6131</v>
      </c>
      <c r="C2481" s="15"/>
      <c r="E2481" s="10" t="str">
        <f>IFERROR(IF(NOT(BTT[[#This Row],[Manuelle Änderung des Verantwortliches TP
(Auswahl - bei Bedarf)]]=""),BTT[[#This Row],[Manuelle Änderung des Verantwortliches TP
(Auswahl - bei Bedarf)]],VLOOKUP(BTT[[#This Row],[Hauptprozess
(Pflichtauswahl)]],Hauptprozesse[],3,FALSE)),"")</f>
        <v>FI</v>
      </c>
      <c r="G2481" t="s">
        <v>14250</v>
      </c>
      <c r="H2481" s="10" t="s">
        <v>576</v>
      </c>
      <c r="I2481" t="s">
        <v>1754</v>
      </c>
      <c r="J2481" s="10" t="str">
        <f>IFERROR(VLOOKUP(BTT[[#This Row],[Verwendete Transaktion (Pflichtauswahl)]],Transaktionen[[Transaktionen]:[Langtext]],2,FALSE),"")</f>
        <v>Bearbeitungsoptionen Buchhaltung</v>
      </c>
      <c r="V2481" s="10" t="str">
        <f>IFERROR(VLOOKUP(BTT[[#This Row],[Verwendetes Formular
(Auswahl falls relevant)]],Formulare[[Formularbezeichnung]:[Formularname (technisch)]],2,FALSE),"")</f>
        <v/>
      </c>
      <c r="Y2481" s="4"/>
      <c r="AK2481" s="10" t="str">
        <f>IF(BTT[[#This Row],[Subprozess
(optionale Auswahl)]]="","okay",IF(VLOOKUP(BTT[[#This Row],[Subprozess
(optionale Auswahl)]],BPML[[Subprozess]:[Zugeordneter Hauptprozess]],3,FALSE)=BTT[[#This Row],[Hauptprozess
(Pflichtauswahl)]],"okay","falscher Subprozess"))</f>
        <v>okay</v>
      </c>
      <c r="AL2481" t="str">
        <f>IF(aktives_Teilprojekt="Master","",IF(BTT[[#This Row],[Verantwortliches TP
(automatisch)]]=VLOOKUP(aktives_Teilprojekt,Teilprojekte[[Teilprojekte]:[Kürzel]],2,FALSE),"okay","Hauptprozess anderes TP"))</f>
        <v>okay</v>
      </c>
      <c r="AM24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1" s="10" t="str">
        <f>IFERROR(IF(BTT[[#This Row],[SAP-Modul
(Pflichtauswahl)]]&lt;&gt;VLOOKUP(BTT[[#This Row],[Verwendete Transaktion (Pflichtauswahl)]],Transaktionen[[Transaktionen]:[Modul]],3,FALSE),"Modul anders","okay"),"")</f>
        <v>Modul anders</v>
      </c>
      <c r="AP2481" s="10" t="str">
        <f>IFERROR(IF(COUNTIFS(BTT[Verwendete Transaktion (Pflichtauswahl)],BTT[[#This Row],[Verwendete Transaktion (Pflichtauswahl)]],BTT[SAP-Modul
(Pflichtauswahl)],"&lt;&gt;"&amp;BTT[[#This Row],[SAP-Modul
(Pflichtauswahl)]])&gt;0,"Modul anders","okay"),"")</f>
        <v>Modul anders</v>
      </c>
      <c r="AQ2481" s="10" t="str">
        <f>IFERROR(IF(COUNTIFS(BTT[Verwendete Transaktion (Pflichtauswahl)],BTT[[#This Row],[Verwendete Transaktion (Pflichtauswahl)]],BTT[Verantwortliches TP
(automatisch)],"&lt;&gt;"&amp;BTT[[#This Row],[Verantwortliches TP
(automatisch)]])&gt;0,"Transaktion mehrfach","okay"),"")</f>
        <v>okay</v>
      </c>
      <c r="AR2481" s="10" t="str">
        <f>IFERROR(IF(COUNTIFS(BTT[Verwendete Transaktion (Pflichtauswahl)],BTT[[#This Row],[Verwendete Transaktion (Pflichtauswahl)]],BTT[Verantwortliches TP
(automatisch)],"&lt;&gt;"&amp;VLOOKUP(aktives_Teilprojekt,Teilprojekte[[Teilprojekte]:[Kürzel]],2,FALSE))&gt;0,"Transaktion mehrfach","okay"),"")</f>
        <v>okay</v>
      </c>
      <c r="AS2481" s="10" t="s">
        <v>13210</v>
      </c>
      <c r="AT2481" s="10"/>
    </row>
    <row r="2482" spans="1:46" ht="45" x14ac:dyDescent="0.25">
      <c r="A2482" s="14" t="str">
        <f>IFERROR(IF(BTT[[#This Row],[Lfd Nr. 
(aus konsolidierter Datei)]]&lt;&gt;"",BTT[[#This Row],[Lfd Nr. 
(aus konsolidierter Datei)]],VLOOKUP(aktives_Teilprojekt,Teilprojekte[[Teilprojekte]:[Kürzel]],2,FALSE)&amp;ROW(BTT[[#This Row],[Lfd Nr.
(automatisch)]])-2),"")</f>
        <v>FI2453</v>
      </c>
      <c r="B2482" s="15"/>
      <c r="C2482" s="15"/>
      <c r="E2482" s="10" t="str">
        <f>IFERROR(IF(NOT(BTT[[#This Row],[Manuelle Änderung des Verantwortliches TP
(Auswahl - bei Bedarf)]]=""),BTT[[#This Row],[Manuelle Änderung des Verantwortliches TP
(Auswahl - bei Bedarf)]],VLOOKUP(BTT[[#This Row],[Hauptprozess
(Pflichtauswahl)]],Hauptprozesse[],3,FALSE)),"")</f>
        <v>FI</v>
      </c>
      <c r="F2482" t="s">
        <v>3</v>
      </c>
      <c r="H2482" s="10" t="s">
        <v>576</v>
      </c>
      <c r="I2482" t="s">
        <v>1761</v>
      </c>
      <c r="J2482" s="10" t="str">
        <f>IFERROR(VLOOKUP(BTT[[#This Row],[Verwendete Transaktion (Pflichtauswahl)]],Transaktionen[[Transaktionen]:[Langtext]],2,FALSE),"")</f>
        <v>Beleganzeige Hauptbuchsicht</v>
      </c>
      <c r="V2482" s="10" t="str">
        <f>IFERROR(VLOOKUP(BTT[[#This Row],[Verwendetes Formular
(Auswahl falls relevant)]],Formulare[[Formularbezeichnung]:[Formularname (technisch)]],2,FALSE),"")</f>
        <v/>
      </c>
      <c r="Y2482" s="4" t="s">
        <v>15079</v>
      </c>
      <c r="AK2482" s="10" t="str">
        <f>IF(BTT[[#This Row],[Subprozess
(optionale Auswahl)]]="","okay",IF(VLOOKUP(BTT[[#This Row],[Subprozess
(optionale Auswahl)]],BPML[[Subprozess]:[Zugeordneter Hauptprozess]],3,FALSE)=BTT[[#This Row],[Hauptprozess
(Pflichtauswahl)]],"okay","falscher Subprozess"))</f>
        <v>okay</v>
      </c>
      <c r="AL2482" t="str">
        <f>IF(aktives_Teilprojekt="Master","",IF(BTT[[#This Row],[Verantwortliches TP
(automatisch)]]=VLOOKUP(aktives_Teilprojekt,Teilprojekte[[Teilprojekte]:[Kürzel]],2,FALSE),"okay","Hauptprozess anderes TP"))</f>
        <v>okay</v>
      </c>
      <c r="AM24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2" s="10" t="str">
        <f>IFERROR(IF(BTT[[#This Row],[SAP-Modul
(Pflichtauswahl)]]&lt;&gt;VLOOKUP(BTT[[#This Row],[Verwendete Transaktion (Pflichtauswahl)]],Transaktionen[[Transaktionen]:[Modul]],3,FALSE),"Modul anders","okay"),"")</f>
        <v>Modul anders</v>
      </c>
      <c r="AP2482" s="10" t="str">
        <f>IFERROR(IF(COUNTIFS(BTT[Verwendete Transaktion (Pflichtauswahl)],BTT[[#This Row],[Verwendete Transaktion (Pflichtauswahl)]],BTT[SAP-Modul
(Pflichtauswahl)],"&lt;&gt;"&amp;BTT[[#This Row],[SAP-Modul
(Pflichtauswahl)]])&gt;0,"Modul anders","okay"),"")</f>
        <v>Modul anders</v>
      </c>
      <c r="AQ2482" s="10" t="str">
        <f>IFERROR(IF(COUNTIFS(BTT[Verwendete Transaktion (Pflichtauswahl)],BTT[[#This Row],[Verwendete Transaktion (Pflichtauswahl)]],BTT[Verantwortliches TP
(automatisch)],"&lt;&gt;"&amp;BTT[[#This Row],[Verantwortliches TP
(automatisch)]])&gt;0,"Transaktion mehrfach","okay"),"")</f>
        <v>okay</v>
      </c>
      <c r="AR2482" s="10" t="str">
        <f>IFERROR(IF(COUNTIFS(BTT[Verwendete Transaktion (Pflichtauswahl)],BTT[[#This Row],[Verwendete Transaktion (Pflichtauswahl)]],BTT[Verantwortliches TP
(automatisch)],"&lt;&gt;"&amp;VLOOKUP(aktives_Teilprojekt,Teilprojekte[[Teilprojekte]:[Kürzel]],2,FALSE))&gt;0,"Transaktion mehrfach","okay"),"")</f>
        <v>okay</v>
      </c>
      <c r="AS2482" s="10" t="s">
        <v>13211</v>
      </c>
      <c r="AT2482" s="10"/>
    </row>
    <row r="2483" spans="1:46" hidden="1" x14ac:dyDescent="0.25">
      <c r="A2483" s="14" t="str">
        <f>IFERROR(IF(BTT[[#This Row],[Lfd Nr. 
(aus konsolidierter Datei)]]&lt;&gt;"",BTT[[#This Row],[Lfd Nr. 
(aus konsolidierter Datei)]],VLOOKUP(aktives_Teilprojekt,Teilprojekte[[Teilprojekte]:[Kürzel]],2,FALSE)&amp;ROW(BTT[[#This Row],[Lfd Nr.
(automatisch)]])-2),"")</f>
        <v>FI2454</v>
      </c>
      <c r="B2483" s="15"/>
      <c r="C2483" s="15"/>
      <c r="E2483" s="10" t="str">
        <f>IFERROR(IF(NOT(BTT[[#This Row],[Manuelle Änderung des Verantwortliches TP
(Auswahl - bei Bedarf)]]=""),BTT[[#This Row],[Manuelle Änderung des Verantwortliches TP
(Auswahl - bei Bedarf)]],VLOOKUP(BTT[[#This Row],[Hauptprozess
(Pflichtauswahl)]],Hauptprozesse[],3,FALSE)),"")</f>
        <v>FI</v>
      </c>
      <c r="F2483" t="s">
        <v>3</v>
      </c>
      <c r="G2483" t="s">
        <v>14176</v>
      </c>
      <c r="H2483" s="10" t="s">
        <v>576</v>
      </c>
      <c r="I2483" t="s">
        <v>1763</v>
      </c>
      <c r="J2483" s="10" t="str">
        <f>IFERROR(VLOOKUP(BTT[[#This Row],[Verwendete Transaktion (Pflichtauswahl)]],Transaktionen[[Transaktionen]:[Langtext]],2,FALSE),"")</f>
        <v>Belegänderungen</v>
      </c>
      <c r="V2483" s="10" t="str">
        <f>IFERROR(VLOOKUP(BTT[[#This Row],[Verwendetes Formular
(Auswahl falls relevant)]],Formulare[[Formularbezeichnung]:[Formularname (technisch)]],2,FALSE),"")</f>
        <v/>
      </c>
      <c r="Y2483" s="4" t="s">
        <v>15078</v>
      </c>
      <c r="AK2483" s="10" t="str">
        <f>IF(BTT[[#This Row],[Subprozess
(optionale Auswahl)]]="","okay",IF(VLOOKUP(BTT[[#This Row],[Subprozess
(optionale Auswahl)]],BPML[[Subprozess]:[Zugeordneter Hauptprozess]],3,FALSE)=BTT[[#This Row],[Hauptprozess
(Pflichtauswahl)]],"okay","falscher Subprozess"))</f>
        <v>okay</v>
      </c>
      <c r="AL2483" t="str">
        <f>IF(aktives_Teilprojekt="Master","",IF(BTT[[#This Row],[Verantwortliches TP
(automatisch)]]=VLOOKUP(aktives_Teilprojekt,Teilprojekte[[Teilprojekte]:[Kürzel]],2,FALSE),"okay","Hauptprozess anderes TP"))</f>
        <v>okay</v>
      </c>
      <c r="AM24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3" s="10" t="str">
        <f>IFERROR(IF(BTT[[#This Row],[SAP-Modul
(Pflichtauswahl)]]&lt;&gt;VLOOKUP(BTT[[#This Row],[Verwendete Transaktion (Pflichtauswahl)]],Transaktionen[[Transaktionen]:[Modul]],3,FALSE),"Modul anders","okay"),"")</f>
        <v>Modul anders</v>
      </c>
      <c r="AP2483" s="10" t="str">
        <f>IFERROR(IF(COUNTIFS(BTT[Verwendete Transaktion (Pflichtauswahl)],BTT[[#This Row],[Verwendete Transaktion (Pflichtauswahl)]],BTT[SAP-Modul
(Pflichtauswahl)],"&lt;&gt;"&amp;BTT[[#This Row],[SAP-Modul
(Pflichtauswahl)]])&gt;0,"Modul anders","okay"),"")</f>
        <v>Modul anders</v>
      </c>
      <c r="AQ2483" s="10" t="str">
        <f>IFERROR(IF(COUNTIFS(BTT[Verwendete Transaktion (Pflichtauswahl)],BTT[[#This Row],[Verwendete Transaktion (Pflichtauswahl)]],BTT[Verantwortliches TP
(automatisch)],"&lt;&gt;"&amp;BTT[[#This Row],[Verantwortliches TP
(automatisch)]])&gt;0,"Transaktion mehrfach","okay"),"")</f>
        <v>okay</v>
      </c>
      <c r="AR2483" s="10" t="str">
        <f>IFERROR(IF(COUNTIFS(BTT[Verwendete Transaktion (Pflichtauswahl)],BTT[[#This Row],[Verwendete Transaktion (Pflichtauswahl)]],BTT[Verantwortliches TP
(automatisch)],"&lt;&gt;"&amp;VLOOKUP(aktives_Teilprojekt,Teilprojekte[[Teilprojekte]:[Kürzel]],2,FALSE))&gt;0,"Transaktion mehrfach","okay"),"")</f>
        <v>okay</v>
      </c>
      <c r="AS2483" s="10" t="s">
        <v>13212</v>
      </c>
      <c r="AT2483" s="10"/>
    </row>
    <row r="2484" spans="1:46" hidden="1" x14ac:dyDescent="0.25">
      <c r="A2484" s="14" t="str">
        <f>IFERROR(IF(BTT[[#This Row],[Lfd Nr. 
(aus konsolidierter Datei)]]&lt;&gt;"",BTT[[#This Row],[Lfd Nr. 
(aus konsolidierter Datei)]],VLOOKUP(aktives_Teilprojekt,Teilprojekte[[Teilprojekte]:[Kürzel]],2,FALSE)&amp;ROW(BTT[[#This Row],[Lfd Nr.
(automatisch)]])-2),"")</f>
        <v>FI2455</v>
      </c>
      <c r="B2484" s="15"/>
      <c r="C2484" s="15"/>
      <c r="E2484" s="10" t="str">
        <f>IFERROR(IF(NOT(BTT[[#This Row],[Manuelle Änderung des Verantwortliches TP
(Auswahl - bei Bedarf)]]=""),BTT[[#This Row],[Manuelle Änderung des Verantwortliches TP
(Auswahl - bei Bedarf)]],VLOOKUP(BTT[[#This Row],[Hauptprozess
(Pflichtauswahl)]],Hauptprozesse[],3,FALSE)),"")</f>
        <v>FI</v>
      </c>
      <c r="F2484" t="s">
        <v>3</v>
      </c>
      <c r="G2484" t="s">
        <v>14176</v>
      </c>
      <c r="H2484" s="10" t="s">
        <v>576</v>
      </c>
      <c r="I2484" t="s">
        <v>1765</v>
      </c>
      <c r="J2484" s="10" t="str">
        <f>IFERROR(VLOOKUP(BTT[[#This Row],[Verwendete Transaktion (Pflichtauswahl)]],Transaktionen[[Transaktionen]:[Langtext]],2,FALSE),"")</f>
        <v>Buchen mit Ausgleichen</v>
      </c>
      <c r="V2484" s="10" t="str">
        <f>IFERROR(VLOOKUP(BTT[[#This Row],[Verwendetes Formular
(Auswahl falls relevant)]],Formulare[[Formularbezeichnung]:[Formularname (technisch)]],2,FALSE),"")</f>
        <v/>
      </c>
      <c r="Y2484" s="4" t="s">
        <v>15066</v>
      </c>
      <c r="AK2484" s="10" t="str">
        <f>IF(BTT[[#This Row],[Subprozess
(optionale Auswahl)]]="","okay",IF(VLOOKUP(BTT[[#This Row],[Subprozess
(optionale Auswahl)]],BPML[[Subprozess]:[Zugeordneter Hauptprozess]],3,FALSE)=BTT[[#This Row],[Hauptprozess
(Pflichtauswahl)]],"okay","falscher Subprozess"))</f>
        <v>okay</v>
      </c>
      <c r="AL2484" t="str">
        <f>IF(aktives_Teilprojekt="Master","",IF(BTT[[#This Row],[Verantwortliches TP
(automatisch)]]=VLOOKUP(aktives_Teilprojekt,Teilprojekte[[Teilprojekte]:[Kürzel]],2,FALSE),"okay","Hauptprozess anderes TP"))</f>
        <v>okay</v>
      </c>
      <c r="AM24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4" s="10" t="str">
        <f>IFERROR(IF(BTT[[#This Row],[SAP-Modul
(Pflichtauswahl)]]&lt;&gt;VLOOKUP(BTT[[#This Row],[Verwendete Transaktion (Pflichtauswahl)]],Transaktionen[[Transaktionen]:[Modul]],3,FALSE),"Modul anders","okay"),"")</f>
        <v>Modul anders</v>
      </c>
      <c r="AP2484" s="10" t="str">
        <f>IFERROR(IF(COUNTIFS(BTT[Verwendete Transaktion (Pflichtauswahl)],BTT[[#This Row],[Verwendete Transaktion (Pflichtauswahl)]],BTT[SAP-Modul
(Pflichtauswahl)],"&lt;&gt;"&amp;BTT[[#This Row],[SAP-Modul
(Pflichtauswahl)]])&gt;0,"Modul anders","okay"),"")</f>
        <v>Modul anders</v>
      </c>
      <c r="AQ2484" s="10" t="str">
        <f>IFERROR(IF(COUNTIFS(BTT[Verwendete Transaktion (Pflichtauswahl)],BTT[[#This Row],[Verwendete Transaktion (Pflichtauswahl)]],BTT[Verantwortliches TP
(automatisch)],"&lt;&gt;"&amp;BTT[[#This Row],[Verantwortliches TP
(automatisch)]])&gt;0,"Transaktion mehrfach","okay"),"")</f>
        <v>okay</v>
      </c>
      <c r="AR2484" s="10" t="str">
        <f>IFERROR(IF(COUNTIFS(BTT[Verwendete Transaktion (Pflichtauswahl)],BTT[[#This Row],[Verwendete Transaktion (Pflichtauswahl)]],BTT[Verantwortliches TP
(automatisch)],"&lt;&gt;"&amp;VLOOKUP(aktives_Teilprojekt,Teilprojekte[[Teilprojekte]:[Kürzel]],2,FALSE))&gt;0,"Transaktion mehrfach","okay"),"")</f>
        <v>okay</v>
      </c>
      <c r="AS2484" s="10" t="s">
        <v>13213</v>
      </c>
      <c r="AT2484" s="10"/>
    </row>
    <row r="2485" spans="1:46" x14ac:dyDescent="0.25">
      <c r="A2485" s="14" t="str">
        <f>IFERROR(IF(BTT[[#This Row],[Lfd Nr. 
(aus konsolidierter Datei)]]&lt;&gt;"",BTT[[#This Row],[Lfd Nr. 
(aus konsolidierter Datei)]],VLOOKUP(aktives_Teilprojekt,Teilprojekte[[Teilprojekte]:[Kürzel]],2,FALSE)&amp;ROW(BTT[[#This Row],[Lfd Nr.
(automatisch)]])-2),"")</f>
        <v>FI2456</v>
      </c>
      <c r="B2485" s="15" t="s">
        <v>6131</v>
      </c>
      <c r="C2485" s="15"/>
      <c r="E2485" s="10" t="str">
        <f>IFERROR(IF(NOT(BTT[[#This Row],[Manuelle Änderung des Verantwortliches TP
(Auswahl - bei Bedarf)]]=""),BTT[[#This Row],[Manuelle Änderung des Verantwortliches TP
(Auswahl - bei Bedarf)]],VLOOKUP(BTT[[#This Row],[Hauptprozess
(Pflichtauswahl)]],Hauptprozesse[],3,FALSE)),"")</f>
        <v>FI</v>
      </c>
      <c r="G2485" t="s">
        <v>14250</v>
      </c>
      <c r="H2485" s="10" t="s">
        <v>576</v>
      </c>
      <c r="I2485" t="s">
        <v>1767</v>
      </c>
      <c r="J2485" s="10" t="str">
        <f>IFERROR(VLOOKUP(BTT[[#This Row],[Verwendete Transaktion (Pflichtauswahl)]],Transaktionen[[Transaktionen]:[Langtext]],2,FALSE),"")</f>
        <v>Kontrollsummen</v>
      </c>
      <c r="V2485" s="10" t="str">
        <f>IFERROR(VLOOKUP(BTT[[#This Row],[Verwendetes Formular
(Auswahl falls relevant)]],Formulare[[Formularbezeichnung]:[Formularname (technisch)]],2,FALSE),"")</f>
        <v/>
      </c>
      <c r="Y2485" s="4"/>
      <c r="AK2485" s="10" t="str">
        <f>IF(BTT[[#This Row],[Subprozess
(optionale Auswahl)]]="","okay",IF(VLOOKUP(BTT[[#This Row],[Subprozess
(optionale Auswahl)]],BPML[[Subprozess]:[Zugeordneter Hauptprozess]],3,FALSE)=BTT[[#This Row],[Hauptprozess
(Pflichtauswahl)]],"okay","falscher Subprozess"))</f>
        <v>okay</v>
      </c>
      <c r="AL2485" t="str">
        <f>IF(aktives_Teilprojekt="Master","",IF(BTT[[#This Row],[Verantwortliches TP
(automatisch)]]=VLOOKUP(aktives_Teilprojekt,Teilprojekte[[Teilprojekte]:[Kürzel]],2,FALSE),"okay","Hauptprozess anderes TP"))</f>
        <v>okay</v>
      </c>
      <c r="AM24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5" s="10" t="str">
        <f>IFERROR(IF(BTT[[#This Row],[SAP-Modul
(Pflichtauswahl)]]&lt;&gt;VLOOKUP(BTT[[#This Row],[Verwendete Transaktion (Pflichtauswahl)]],Transaktionen[[Transaktionen]:[Modul]],3,FALSE),"Modul anders","okay"),"")</f>
        <v>Modul anders</v>
      </c>
      <c r="AP2485" s="10" t="str">
        <f>IFERROR(IF(COUNTIFS(BTT[Verwendete Transaktion (Pflichtauswahl)],BTT[[#This Row],[Verwendete Transaktion (Pflichtauswahl)]],BTT[SAP-Modul
(Pflichtauswahl)],"&lt;&gt;"&amp;BTT[[#This Row],[SAP-Modul
(Pflichtauswahl)]])&gt;0,"Modul anders","okay"),"")</f>
        <v>Modul anders</v>
      </c>
      <c r="AQ2485" s="10" t="str">
        <f>IFERROR(IF(COUNTIFS(BTT[Verwendete Transaktion (Pflichtauswahl)],BTT[[#This Row],[Verwendete Transaktion (Pflichtauswahl)]],BTT[Verantwortliches TP
(automatisch)],"&lt;&gt;"&amp;BTT[[#This Row],[Verantwortliches TP
(automatisch)]])&gt;0,"Transaktion mehrfach","okay"),"")</f>
        <v>okay</v>
      </c>
      <c r="AR2485" s="10" t="str">
        <f>IFERROR(IF(COUNTIFS(BTT[Verwendete Transaktion (Pflichtauswahl)],BTT[[#This Row],[Verwendete Transaktion (Pflichtauswahl)]],BTT[Verantwortliches TP
(automatisch)],"&lt;&gt;"&amp;VLOOKUP(aktives_Teilprojekt,Teilprojekte[[Teilprojekte]:[Kürzel]],2,FALSE))&gt;0,"Transaktion mehrfach","okay"),"")</f>
        <v>okay</v>
      </c>
      <c r="AS2485" s="10" t="s">
        <v>13214</v>
      </c>
      <c r="AT2485" s="10"/>
    </row>
    <row r="2486" spans="1:46" x14ac:dyDescent="0.25">
      <c r="A2486" s="14" t="str">
        <f>IFERROR(IF(BTT[[#This Row],[Lfd Nr. 
(aus konsolidierter Datei)]]&lt;&gt;"",BTT[[#This Row],[Lfd Nr. 
(aus konsolidierter Datei)]],VLOOKUP(aktives_Teilprojekt,Teilprojekte[[Teilprojekte]:[Kürzel]],2,FALSE)&amp;ROW(BTT[[#This Row],[Lfd Nr.
(automatisch)]])-2),"")</f>
        <v>FI2457</v>
      </c>
      <c r="B2486" s="15" t="s">
        <v>6131</v>
      </c>
      <c r="C2486" s="15"/>
      <c r="E2486" s="10" t="str">
        <f>IFERROR(IF(NOT(BTT[[#This Row],[Manuelle Änderung des Verantwortliches TP
(Auswahl - bei Bedarf)]]=""),BTT[[#This Row],[Manuelle Änderung des Verantwortliches TP
(Auswahl - bei Bedarf)]],VLOOKUP(BTT[[#This Row],[Hauptprozess
(Pflichtauswahl)]],Hauptprozesse[],3,FALSE)),"")</f>
        <v>FI</v>
      </c>
      <c r="G2486" t="s">
        <v>14250</v>
      </c>
      <c r="H2486" s="10" t="s">
        <v>576</v>
      </c>
      <c r="I2486" t="s">
        <v>1769</v>
      </c>
      <c r="J2486" s="10" t="str">
        <f>IFERROR(VLOOKUP(BTT[[#This Row],[Verwendete Transaktion (Pflichtauswahl)]],Transaktionen[[Transaktionen]:[Langtext]],2,FALSE),"")</f>
        <v>Beleg stornieren</v>
      </c>
      <c r="V2486" s="10" t="str">
        <f>IFERROR(VLOOKUP(BTT[[#This Row],[Verwendetes Formular
(Auswahl falls relevant)]],Formulare[[Formularbezeichnung]:[Formularname (technisch)]],2,FALSE),"")</f>
        <v/>
      </c>
      <c r="Y2486" s="4"/>
      <c r="AK2486" s="10" t="str">
        <f>IF(BTT[[#This Row],[Subprozess
(optionale Auswahl)]]="","okay",IF(VLOOKUP(BTT[[#This Row],[Subprozess
(optionale Auswahl)]],BPML[[Subprozess]:[Zugeordneter Hauptprozess]],3,FALSE)=BTT[[#This Row],[Hauptprozess
(Pflichtauswahl)]],"okay","falscher Subprozess"))</f>
        <v>okay</v>
      </c>
      <c r="AL2486" t="str">
        <f>IF(aktives_Teilprojekt="Master","",IF(BTT[[#This Row],[Verantwortliches TP
(automatisch)]]=VLOOKUP(aktives_Teilprojekt,Teilprojekte[[Teilprojekte]:[Kürzel]],2,FALSE),"okay","Hauptprozess anderes TP"))</f>
        <v>okay</v>
      </c>
      <c r="AM24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6" s="10" t="str">
        <f>IFERROR(IF(BTT[[#This Row],[SAP-Modul
(Pflichtauswahl)]]&lt;&gt;VLOOKUP(BTT[[#This Row],[Verwendete Transaktion (Pflichtauswahl)]],Transaktionen[[Transaktionen]:[Modul]],3,FALSE),"Modul anders","okay"),"")</f>
        <v>Modul anders</v>
      </c>
      <c r="AP2486" s="10" t="str">
        <f>IFERROR(IF(COUNTIFS(BTT[Verwendete Transaktion (Pflichtauswahl)],BTT[[#This Row],[Verwendete Transaktion (Pflichtauswahl)]],BTT[SAP-Modul
(Pflichtauswahl)],"&lt;&gt;"&amp;BTT[[#This Row],[SAP-Modul
(Pflichtauswahl)]])&gt;0,"Modul anders","okay"),"")</f>
        <v>Modul anders</v>
      </c>
      <c r="AQ2486" s="10" t="str">
        <f>IFERROR(IF(COUNTIFS(BTT[Verwendete Transaktion (Pflichtauswahl)],BTT[[#This Row],[Verwendete Transaktion (Pflichtauswahl)]],BTT[Verantwortliches TP
(automatisch)],"&lt;&gt;"&amp;BTT[[#This Row],[Verantwortliches TP
(automatisch)]])&gt;0,"Transaktion mehrfach","okay"),"")</f>
        <v>okay</v>
      </c>
      <c r="AR2486" s="10" t="str">
        <f>IFERROR(IF(COUNTIFS(BTT[Verwendete Transaktion (Pflichtauswahl)],BTT[[#This Row],[Verwendete Transaktion (Pflichtauswahl)]],BTT[Verantwortliches TP
(automatisch)],"&lt;&gt;"&amp;VLOOKUP(aktives_Teilprojekt,Teilprojekte[[Teilprojekte]:[Kürzel]],2,FALSE))&gt;0,"Transaktion mehrfach","okay"),"")</f>
        <v>okay</v>
      </c>
      <c r="AS2486" s="10" t="s">
        <v>13215</v>
      </c>
      <c r="AT2486" s="10"/>
    </row>
    <row r="2487" spans="1:46" hidden="1" x14ac:dyDescent="0.25">
      <c r="A2487" s="14" t="str">
        <f>IFERROR(IF(BTT[[#This Row],[Lfd Nr. 
(aus konsolidierter Datei)]]&lt;&gt;"",BTT[[#This Row],[Lfd Nr. 
(aus konsolidierter Datei)]],VLOOKUP(aktives_Teilprojekt,Teilprojekte[[Teilprojekte]:[Kürzel]],2,FALSE)&amp;ROW(BTT[[#This Row],[Lfd Nr.
(automatisch)]])-2),"")</f>
        <v>FI2458</v>
      </c>
      <c r="B2487" s="15"/>
      <c r="C2487" s="15"/>
      <c r="E2487" s="10" t="str">
        <f>IFERROR(IF(NOT(BTT[[#This Row],[Manuelle Änderung des Verantwortliches TP
(Auswahl - bei Bedarf)]]=""),BTT[[#This Row],[Manuelle Änderung des Verantwortliches TP
(Auswahl - bei Bedarf)]],VLOOKUP(BTT[[#This Row],[Hauptprozess
(Pflichtauswahl)]],Hauptprozesse[],3,FALSE)),"")</f>
        <v>FI</v>
      </c>
      <c r="F2487" t="s">
        <v>3</v>
      </c>
      <c r="H2487" s="10" t="s">
        <v>576</v>
      </c>
      <c r="I2487" t="s">
        <v>1775</v>
      </c>
      <c r="J2487" s="10" t="str">
        <f>IFERROR(VLOOKUP(BTT[[#This Row],[Verwendete Transaktion (Pflichtauswahl)]],Transaktionen[[Transaktionen]:[Langtext]],2,FALSE),"")</f>
        <v>Gemerkten Beleg buchen</v>
      </c>
      <c r="V2487" s="10" t="str">
        <f>IFERROR(VLOOKUP(BTT[[#This Row],[Verwendetes Formular
(Auswahl falls relevant)]],Formulare[[Formularbezeichnung]:[Formularname (technisch)]],2,FALSE),"")</f>
        <v/>
      </c>
      <c r="Y2487" s="4" t="s">
        <v>15078</v>
      </c>
      <c r="AK2487" s="10" t="str">
        <f>IF(BTT[[#This Row],[Subprozess
(optionale Auswahl)]]="","okay",IF(VLOOKUP(BTT[[#This Row],[Subprozess
(optionale Auswahl)]],BPML[[Subprozess]:[Zugeordneter Hauptprozess]],3,FALSE)=BTT[[#This Row],[Hauptprozess
(Pflichtauswahl)]],"okay","falscher Subprozess"))</f>
        <v>okay</v>
      </c>
      <c r="AL2487" t="str">
        <f>IF(aktives_Teilprojekt="Master","",IF(BTT[[#This Row],[Verantwortliches TP
(automatisch)]]=VLOOKUP(aktives_Teilprojekt,Teilprojekte[[Teilprojekte]:[Kürzel]],2,FALSE),"okay","Hauptprozess anderes TP"))</f>
        <v>okay</v>
      </c>
      <c r="AM24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7" s="10" t="str">
        <f>IFERROR(IF(BTT[[#This Row],[SAP-Modul
(Pflichtauswahl)]]&lt;&gt;VLOOKUP(BTT[[#This Row],[Verwendete Transaktion (Pflichtauswahl)]],Transaktionen[[Transaktionen]:[Modul]],3,FALSE),"Modul anders","okay"),"")</f>
        <v>Modul anders</v>
      </c>
      <c r="AP2487" s="10" t="str">
        <f>IFERROR(IF(COUNTIFS(BTT[Verwendete Transaktion (Pflichtauswahl)],BTT[[#This Row],[Verwendete Transaktion (Pflichtauswahl)]],BTT[SAP-Modul
(Pflichtauswahl)],"&lt;&gt;"&amp;BTT[[#This Row],[SAP-Modul
(Pflichtauswahl)]])&gt;0,"Modul anders","okay"),"")</f>
        <v>Modul anders</v>
      </c>
      <c r="AQ2487" s="10" t="str">
        <f>IFERROR(IF(COUNTIFS(BTT[Verwendete Transaktion (Pflichtauswahl)],BTT[[#This Row],[Verwendete Transaktion (Pflichtauswahl)]],BTT[Verantwortliches TP
(automatisch)],"&lt;&gt;"&amp;BTT[[#This Row],[Verantwortliches TP
(automatisch)]])&gt;0,"Transaktion mehrfach","okay"),"")</f>
        <v>okay</v>
      </c>
      <c r="AR2487" s="10" t="str">
        <f>IFERROR(IF(COUNTIFS(BTT[Verwendete Transaktion (Pflichtauswahl)],BTT[[#This Row],[Verwendete Transaktion (Pflichtauswahl)]],BTT[Verantwortliches TP
(automatisch)],"&lt;&gt;"&amp;VLOOKUP(aktives_Teilprojekt,Teilprojekte[[Teilprojekte]:[Kürzel]],2,FALSE))&gt;0,"Transaktion mehrfach","okay"),"")</f>
        <v>okay</v>
      </c>
      <c r="AS2487" s="10" t="s">
        <v>13216</v>
      </c>
      <c r="AT2487" s="10"/>
    </row>
    <row r="2488" spans="1:46" hidden="1" x14ac:dyDescent="0.25">
      <c r="A2488" s="14" t="str">
        <f>IFERROR(IF(BTT[[#This Row],[Lfd Nr. 
(aus konsolidierter Datei)]]&lt;&gt;"",BTT[[#This Row],[Lfd Nr. 
(aus konsolidierter Datei)]],VLOOKUP(aktives_Teilprojekt,Teilprojekte[[Teilprojekte]:[Kürzel]],2,FALSE)&amp;ROW(BTT[[#This Row],[Lfd Nr.
(automatisch)]])-2),"")</f>
        <v>FI2459</v>
      </c>
      <c r="B2488" s="15"/>
      <c r="C2488" s="15"/>
      <c r="E2488" s="10" t="str">
        <f>IFERROR(IF(NOT(BTT[[#This Row],[Manuelle Änderung des Verantwortliches TP
(Auswahl - bei Bedarf)]]=""),BTT[[#This Row],[Manuelle Änderung des Verantwortliches TP
(Auswahl - bei Bedarf)]],VLOOKUP(BTT[[#This Row],[Hauptprozess
(Pflichtauswahl)]],Hauptprozesse[],3,FALSE)),"")</f>
        <v>FI</v>
      </c>
      <c r="F2488" t="s">
        <v>3</v>
      </c>
      <c r="H2488" s="10" t="s">
        <v>576</v>
      </c>
      <c r="I2488" t="s">
        <v>1777</v>
      </c>
      <c r="J2488" s="10" t="str">
        <f>IFERROR(VLOOKUP(BTT[[#This Row],[Verwendete Transaktion (Pflichtauswahl)]],Transaktionen[[Transaktionen]:[Langtext]],2,FALSE),"")</f>
        <v>Anforderung von Korrespondenz</v>
      </c>
      <c r="V2488" s="10" t="str">
        <f>IFERROR(VLOOKUP(BTT[[#This Row],[Verwendetes Formular
(Auswahl falls relevant)]],Formulare[[Formularbezeichnung]:[Formularname (technisch)]],2,FALSE),"")</f>
        <v/>
      </c>
      <c r="Y2488" s="4" t="s">
        <v>15078</v>
      </c>
      <c r="AK2488" s="10" t="str">
        <f>IF(BTT[[#This Row],[Subprozess
(optionale Auswahl)]]="","okay",IF(VLOOKUP(BTT[[#This Row],[Subprozess
(optionale Auswahl)]],BPML[[Subprozess]:[Zugeordneter Hauptprozess]],3,FALSE)=BTT[[#This Row],[Hauptprozess
(Pflichtauswahl)]],"okay","falscher Subprozess"))</f>
        <v>okay</v>
      </c>
      <c r="AL2488" t="str">
        <f>IF(aktives_Teilprojekt="Master","",IF(BTT[[#This Row],[Verantwortliches TP
(automatisch)]]=VLOOKUP(aktives_Teilprojekt,Teilprojekte[[Teilprojekte]:[Kürzel]],2,FALSE),"okay","Hauptprozess anderes TP"))</f>
        <v>okay</v>
      </c>
      <c r="AM24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8" s="10" t="str">
        <f>IFERROR(IF(BTT[[#This Row],[SAP-Modul
(Pflichtauswahl)]]&lt;&gt;VLOOKUP(BTT[[#This Row],[Verwendete Transaktion (Pflichtauswahl)]],Transaktionen[[Transaktionen]:[Modul]],3,FALSE),"Modul anders","okay"),"")</f>
        <v>Modul anders</v>
      </c>
      <c r="AP2488" s="10" t="str">
        <f>IFERROR(IF(COUNTIFS(BTT[Verwendete Transaktion (Pflichtauswahl)],BTT[[#This Row],[Verwendete Transaktion (Pflichtauswahl)]],BTT[SAP-Modul
(Pflichtauswahl)],"&lt;&gt;"&amp;BTT[[#This Row],[SAP-Modul
(Pflichtauswahl)]])&gt;0,"Modul anders","okay"),"")</f>
        <v>Modul anders</v>
      </c>
      <c r="AQ2488" s="10" t="str">
        <f>IFERROR(IF(COUNTIFS(BTT[Verwendete Transaktion (Pflichtauswahl)],BTT[[#This Row],[Verwendete Transaktion (Pflichtauswahl)]],BTT[Verantwortliches TP
(automatisch)],"&lt;&gt;"&amp;BTT[[#This Row],[Verantwortliches TP
(automatisch)]])&gt;0,"Transaktion mehrfach","okay"),"")</f>
        <v>okay</v>
      </c>
      <c r="AR2488" s="10" t="str">
        <f>IFERROR(IF(COUNTIFS(BTT[Verwendete Transaktion (Pflichtauswahl)],BTT[[#This Row],[Verwendete Transaktion (Pflichtauswahl)]],BTT[Verantwortliches TP
(automatisch)],"&lt;&gt;"&amp;VLOOKUP(aktives_Teilprojekt,Teilprojekte[[Teilprojekte]:[Kürzel]],2,FALSE))&gt;0,"Transaktion mehrfach","okay"),"")</f>
        <v>okay</v>
      </c>
      <c r="AS2488" s="10" t="s">
        <v>13217</v>
      </c>
      <c r="AT2488" s="10"/>
    </row>
    <row r="2489" spans="1:46" ht="30" x14ac:dyDescent="0.25">
      <c r="A2489" s="14" t="str">
        <f>IFERROR(IF(BTT[[#This Row],[Lfd Nr. 
(aus konsolidierter Datei)]]&lt;&gt;"",BTT[[#This Row],[Lfd Nr. 
(aus konsolidierter Datei)]],VLOOKUP(aktives_Teilprojekt,Teilprojekte[[Teilprojekte]:[Kürzel]],2,FALSE)&amp;ROW(BTT[[#This Row],[Lfd Nr.
(automatisch)]])-2),"")</f>
        <v>FI2460</v>
      </c>
      <c r="B2489" s="15"/>
      <c r="C2489" s="15"/>
      <c r="E2489" s="10" t="str">
        <f>IFERROR(IF(NOT(BTT[[#This Row],[Manuelle Änderung des Verantwortliches TP
(Auswahl - bei Bedarf)]]=""),BTT[[#This Row],[Manuelle Änderung des Verantwortliches TP
(Auswahl - bei Bedarf)]],VLOOKUP(BTT[[#This Row],[Hauptprozess
(Pflichtauswahl)]],Hauptprozesse[],3,FALSE)),"")</f>
        <v>FI</v>
      </c>
      <c r="F2489" t="s">
        <v>3</v>
      </c>
      <c r="H2489" s="10" t="s">
        <v>576</v>
      </c>
      <c r="I2489" t="s">
        <v>6866</v>
      </c>
      <c r="J2489" s="10" t="str">
        <f>IFERROR(VLOOKUP(BTT[[#This Row],[Verwendete Transaktion (Pflichtauswahl)]],Transaktionen[[Transaktionen]:[Langtext]],2,FALSE),"")</f>
        <v>Ausgleichen Sachkonto</v>
      </c>
      <c r="V2489" s="10" t="str">
        <f>IFERROR(VLOOKUP(BTT[[#This Row],[Verwendetes Formular
(Auswahl falls relevant)]],Formulare[[Formularbezeichnung]:[Formularname (technisch)]],2,FALSE),"")</f>
        <v/>
      </c>
      <c r="Y2489" s="4" t="s">
        <v>15080</v>
      </c>
      <c r="AK2489" s="10" t="str">
        <f>IF(BTT[[#This Row],[Subprozess
(optionale Auswahl)]]="","okay",IF(VLOOKUP(BTT[[#This Row],[Subprozess
(optionale Auswahl)]],BPML[[Subprozess]:[Zugeordneter Hauptprozess]],3,FALSE)=BTT[[#This Row],[Hauptprozess
(Pflichtauswahl)]],"okay","falscher Subprozess"))</f>
        <v>okay</v>
      </c>
      <c r="AL2489" t="str">
        <f>IF(aktives_Teilprojekt="Master","",IF(BTT[[#This Row],[Verantwortliches TP
(automatisch)]]=VLOOKUP(aktives_Teilprojekt,Teilprojekte[[Teilprojekte]:[Kürzel]],2,FALSE),"okay","Hauptprozess anderes TP"))</f>
        <v>okay</v>
      </c>
      <c r="AM24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9" s="10" t="str">
        <f>IFERROR(IF(BTT[[#This Row],[SAP-Modul
(Pflichtauswahl)]]&lt;&gt;VLOOKUP(BTT[[#This Row],[Verwendete Transaktion (Pflichtauswahl)]],Transaktionen[[Transaktionen]:[Modul]],3,FALSE),"Modul anders","okay"),"")</f>
        <v>Modul anders</v>
      </c>
      <c r="AP2489" s="10" t="str">
        <f>IFERROR(IF(COUNTIFS(BTT[Verwendete Transaktion (Pflichtauswahl)],BTT[[#This Row],[Verwendete Transaktion (Pflichtauswahl)]],BTT[SAP-Modul
(Pflichtauswahl)],"&lt;&gt;"&amp;BTT[[#This Row],[SAP-Modul
(Pflichtauswahl)]])&gt;0,"Modul anders","okay"),"")</f>
        <v>Modul anders</v>
      </c>
      <c r="AQ2489" s="10" t="str">
        <f>IFERROR(IF(COUNTIFS(BTT[Verwendete Transaktion (Pflichtauswahl)],BTT[[#This Row],[Verwendete Transaktion (Pflichtauswahl)]],BTT[Verantwortliches TP
(automatisch)],"&lt;&gt;"&amp;BTT[[#This Row],[Verantwortliches TP
(automatisch)]])&gt;0,"Transaktion mehrfach","okay"),"")</f>
        <v>okay</v>
      </c>
      <c r="AR2489" s="10" t="str">
        <f>IFERROR(IF(COUNTIFS(BTT[Verwendete Transaktion (Pflichtauswahl)],BTT[[#This Row],[Verwendete Transaktion (Pflichtauswahl)]],BTT[Verantwortliches TP
(automatisch)],"&lt;&gt;"&amp;VLOOKUP(aktives_Teilprojekt,Teilprojekte[[Teilprojekte]:[Kürzel]],2,FALSE))&gt;0,"Transaktion mehrfach","okay"),"")</f>
        <v>okay</v>
      </c>
      <c r="AS2489" s="10" t="s">
        <v>13218</v>
      </c>
      <c r="AT2489" s="10"/>
    </row>
    <row r="2490" spans="1:46" x14ac:dyDescent="0.25">
      <c r="A2490" s="14" t="str">
        <f>IFERROR(IF(BTT[[#This Row],[Lfd Nr. 
(aus konsolidierter Datei)]]&lt;&gt;"",BTT[[#This Row],[Lfd Nr. 
(aus konsolidierter Datei)]],VLOOKUP(aktives_Teilprojekt,Teilprojekte[[Teilprojekte]:[Kürzel]],2,FALSE)&amp;ROW(BTT[[#This Row],[Lfd Nr.
(automatisch)]])-2),"")</f>
        <v>FI2461</v>
      </c>
      <c r="B2490" s="15"/>
      <c r="C2490" s="15"/>
      <c r="E2490" s="10" t="str">
        <f>IFERROR(IF(NOT(BTT[[#This Row],[Manuelle Änderung des Verantwortliches TP
(Auswahl - bei Bedarf)]]=""),BTT[[#This Row],[Manuelle Änderung des Verantwortliches TP
(Auswahl - bei Bedarf)]],VLOOKUP(BTT[[#This Row],[Hauptprozess
(Pflichtauswahl)]],Hauptprozesse[],3,FALSE)),"")</f>
        <v>FI</v>
      </c>
      <c r="F2490" t="s">
        <v>3</v>
      </c>
      <c r="G2490" t="s">
        <v>9717</v>
      </c>
      <c r="H2490" s="10" t="s">
        <v>576</v>
      </c>
      <c r="I2490" t="s">
        <v>6867</v>
      </c>
      <c r="J2490" s="10" t="str">
        <f>IFERROR(VLOOKUP(BTT[[#This Row],[Verwendete Transaktion (Pflichtauswahl)]],Transaktionen[[Transaktionen]:[Langtext]],2,FALSE),"")</f>
        <v>Statistische Buchung erfassen</v>
      </c>
      <c r="V2490" s="10" t="str">
        <f>IFERROR(VLOOKUP(BTT[[#This Row],[Verwendetes Formular
(Auswahl falls relevant)]],Formulare[[Formularbezeichnung]:[Formularname (technisch)]],2,FALSE),"")</f>
        <v/>
      </c>
      <c r="Y2490" s="4"/>
      <c r="AK2490" s="10" t="str">
        <f>IF(BTT[[#This Row],[Subprozess
(optionale Auswahl)]]="","okay",IF(VLOOKUP(BTT[[#This Row],[Subprozess
(optionale Auswahl)]],BPML[[Subprozess]:[Zugeordneter Hauptprozess]],3,FALSE)=BTT[[#This Row],[Hauptprozess
(Pflichtauswahl)]],"okay","falscher Subprozess"))</f>
        <v>okay</v>
      </c>
      <c r="AL2490" t="str">
        <f>IF(aktives_Teilprojekt="Master","",IF(BTT[[#This Row],[Verantwortliches TP
(automatisch)]]=VLOOKUP(aktives_Teilprojekt,Teilprojekte[[Teilprojekte]:[Kürzel]],2,FALSE),"okay","Hauptprozess anderes TP"))</f>
        <v>okay</v>
      </c>
      <c r="AM24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0" s="10" t="str">
        <f>IFERROR(IF(BTT[[#This Row],[SAP-Modul
(Pflichtauswahl)]]&lt;&gt;VLOOKUP(BTT[[#This Row],[Verwendete Transaktion (Pflichtauswahl)]],Transaktionen[[Transaktionen]:[Modul]],3,FALSE),"Modul anders","okay"),"")</f>
        <v>Modul anders</v>
      </c>
      <c r="AP2490" s="10" t="str">
        <f>IFERROR(IF(COUNTIFS(BTT[Verwendete Transaktion (Pflichtauswahl)],BTT[[#This Row],[Verwendete Transaktion (Pflichtauswahl)]],BTT[SAP-Modul
(Pflichtauswahl)],"&lt;&gt;"&amp;BTT[[#This Row],[SAP-Modul
(Pflichtauswahl)]])&gt;0,"Modul anders","okay"),"")</f>
        <v>Modul anders</v>
      </c>
      <c r="AQ2490" s="10" t="str">
        <f>IFERROR(IF(COUNTIFS(BTT[Verwendete Transaktion (Pflichtauswahl)],BTT[[#This Row],[Verwendete Transaktion (Pflichtauswahl)]],BTT[Verantwortliches TP
(automatisch)],"&lt;&gt;"&amp;BTT[[#This Row],[Verantwortliches TP
(automatisch)]])&gt;0,"Transaktion mehrfach","okay"),"")</f>
        <v>okay</v>
      </c>
      <c r="AR2490" s="10" t="str">
        <f>IFERROR(IF(COUNTIFS(BTT[Verwendete Transaktion (Pflichtauswahl)],BTT[[#This Row],[Verwendete Transaktion (Pflichtauswahl)]],BTT[Verantwortliches TP
(automatisch)],"&lt;&gt;"&amp;VLOOKUP(aktives_Teilprojekt,Teilprojekte[[Teilprojekte]:[Kürzel]],2,FALSE))&gt;0,"Transaktion mehrfach","okay"),"")</f>
        <v>okay</v>
      </c>
      <c r="AS2490" s="10" t="s">
        <v>13219</v>
      </c>
      <c r="AT2490" s="10"/>
    </row>
    <row r="2491" spans="1:46" x14ac:dyDescent="0.25">
      <c r="A2491" s="14" t="str">
        <f>IFERROR(IF(BTT[[#This Row],[Lfd Nr. 
(aus konsolidierter Datei)]]&lt;&gt;"",BTT[[#This Row],[Lfd Nr. 
(aus konsolidierter Datei)]],VLOOKUP(aktives_Teilprojekt,Teilprojekte[[Teilprojekte]:[Kürzel]],2,FALSE)&amp;ROW(BTT[[#This Row],[Lfd Nr.
(automatisch)]])-2),"")</f>
        <v>FI2462</v>
      </c>
      <c r="B2491" s="15"/>
      <c r="C2491" s="15"/>
      <c r="E2491" s="10" t="str">
        <f>IFERROR(IF(NOT(BTT[[#This Row],[Manuelle Änderung des Verantwortliches TP
(Auswahl - bei Bedarf)]]=""),BTT[[#This Row],[Manuelle Änderung des Verantwortliches TP
(Auswahl - bei Bedarf)]],VLOOKUP(BTT[[#This Row],[Hauptprozess
(Pflichtauswahl)]],Hauptprozesse[],3,FALSE)),"")</f>
        <v>FI</v>
      </c>
      <c r="F2491" t="s">
        <v>3</v>
      </c>
      <c r="G2491" t="s">
        <v>9717</v>
      </c>
      <c r="H2491" s="10" t="s">
        <v>576</v>
      </c>
      <c r="I2491" t="s">
        <v>6868</v>
      </c>
      <c r="J2491" s="10" t="str">
        <f>IFERROR(VLOOKUP(BTT[[#This Row],[Verwendete Transaktion (Pflichtauswahl)]],Transaktionen[[Transaktionen]:[Langtext]],2,FALSE),"")</f>
        <v>Statist. Buchung zurücknehmen</v>
      </c>
      <c r="V2491" s="10" t="str">
        <f>IFERROR(VLOOKUP(BTT[[#This Row],[Verwendetes Formular
(Auswahl falls relevant)]],Formulare[[Formularbezeichnung]:[Formularname (technisch)]],2,FALSE),"")</f>
        <v/>
      </c>
      <c r="Y2491" s="4"/>
      <c r="AK2491" s="10" t="str">
        <f>IF(BTT[[#This Row],[Subprozess
(optionale Auswahl)]]="","okay",IF(VLOOKUP(BTT[[#This Row],[Subprozess
(optionale Auswahl)]],BPML[[Subprozess]:[Zugeordneter Hauptprozess]],3,FALSE)=BTT[[#This Row],[Hauptprozess
(Pflichtauswahl)]],"okay","falscher Subprozess"))</f>
        <v>okay</v>
      </c>
      <c r="AL2491" t="str">
        <f>IF(aktives_Teilprojekt="Master","",IF(BTT[[#This Row],[Verantwortliches TP
(automatisch)]]=VLOOKUP(aktives_Teilprojekt,Teilprojekte[[Teilprojekte]:[Kürzel]],2,FALSE),"okay","Hauptprozess anderes TP"))</f>
        <v>okay</v>
      </c>
      <c r="AM24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1" s="10" t="str">
        <f>IFERROR(IF(BTT[[#This Row],[SAP-Modul
(Pflichtauswahl)]]&lt;&gt;VLOOKUP(BTT[[#This Row],[Verwendete Transaktion (Pflichtauswahl)]],Transaktionen[[Transaktionen]:[Modul]],3,FALSE),"Modul anders","okay"),"")</f>
        <v>Modul anders</v>
      </c>
      <c r="AP2491" s="10" t="str">
        <f>IFERROR(IF(COUNTIFS(BTT[Verwendete Transaktion (Pflichtauswahl)],BTT[[#This Row],[Verwendete Transaktion (Pflichtauswahl)]],BTT[SAP-Modul
(Pflichtauswahl)],"&lt;&gt;"&amp;BTT[[#This Row],[SAP-Modul
(Pflichtauswahl)]])&gt;0,"Modul anders","okay"),"")</f>
        <v>Modul anders</v>
      </c>
      <c r="AQ2491" s="10" t="str">
        <f>IFERROR(IF(COUNTIFS(BTT[Verwendete Transaktion (Pflichtauswahl)],BTT[[#This Row],[Verwendete Transaktion (Pflichtauswahl)]],BTT[Verantwortliches TP
(automatisch)],"&lt;&gt;"&amp;BTT[[#This Row],[Verantwortliches TP
(automatisch)]])&gt;0,"Transaktion mehrfach","okay"),"")</f>
        <v>okay</v>
      </c>
      <c r="AR2491" s="10" t="str">
        <f>IFERROR(IF(COUNTIFS(BTT[Verwendete Transaktion (Pflichtauswahl)],BTT[[#This Row],[Verwendete Transaktion (Pflichtauswahl)]],BTT[Verantwortliches TP
(automatisch)],"&lt;&gt;"&amp;VLOOKUP(aktives_Teilprojekt,Teilprojekte[[Teilprojekte]:[Kürzel]],2,FALSE))&gt;0,"Transaktion mehrfach","okay"),"")</f>
        <v>okay</v>
      </c>
      <c r="AS2491" s="10" t="s">
        <v>13220</v>
      </c>
      <c r="AT2491" s="10"/>
    </row>
    <row r="2492" spans="1:46" x14ac:dyDescent="0.25">
      <c r="A2492" s="14" t="str">
        <f>IFERROR(IF(BTT[[#This Row],[Lfd Nr. 
(aus konsolidierter Datei)]]&lt;&gt;"",BTT[[#This Row],[Lfd Nr. 
(aus konsolidierter Datei)]],VLOOKUP(aktives_Teilprojekt,Teilprojekte[[Teilprojekte]:[Kürzel]],2,FALSE)&amp;ROW(BTT[[#This Row],[Lfd Nr.
(automatisch)]])-2),"")</f>
        <v>FI2463</v>
      </c>
      <c r="B2492" s="15"/>
      <c r="C2492" s="15"/>
      <c r="E2492" s="10" t="str">
        <f>IFERROR(IF(NOT(BTT[[#This Row],[Manuelle Änderung des Verantwortliches TP
(Auswahl - bei Bedarf)]]=""),BTT[[#This Row],[Manuelle Änderung des Verantwortliches TP
(Auswahl - bei Bedarf)]],VLOOKUP(BTT[[#This Row],[Hauptprozess
(Pflichtauswahl)]],Hauptprozesse[],3,FALSE)),"")</f>
        <v>FI</v>
      </c>
      <c r="F2492" t="s">
        <v>3</v>
      </c>
      <c r="H2492" s="10" t="s">
        <v>576</v>
      </c>
      <c r="I2492" t="s">
        <v>1779</v>
      </c>
      <c r="J2492" s="10" t="str">
        <f>IFERROR(VLOOKUP(BTT[[#This Row],[Verwendete Transaktion (Pflichtauswahl)]],Transaktionen[[Transaktionen]:[Langtext]],2,FALSE),"")</f>
        <v>Buchen Steuer-Zahllast</v>
      </c>
      <c r="V2492" s="10" t="str">
        <f>IFERROR(VLOOKUP(BTT[[#This Row],[Verwendetes Formular
(Auswahl falls relevant)]],Formulare[[Formularbezeichnung]:[Formularname (technisch)]],2,FALSE),"")</f>
        <v/>
      </c>
      <c r="Y2492" s="4" t="s">
        <v>15081</v>
      </c>
      <c r="AK2492" s="10" t="str">
        <f>IF(BTT[[#This Row],[Subprozess
(optionale Auswahl)]]="","okay",IF(VLOOKUP(BTT[[#This Row],[Subprozess
(optionale Auswahl)]],BPML[[Subprozess]:[Zugeordneter Hauptprozess]],3,FALSE)=BTT[[#This Row],[Hauptprozess
(Pflichtauswahl)]],"okay","falscher Subprozess"))</f>
        <v>okay</v>
      </c>
      <c r="AL2492" t="str">
        <f>IF(aktives_Teilprojekt="Master","",IF(BTT[[#This Row],[Verantwortliches TP
(automatisch)]]=VLOOKUP(aktives_Teilprojekt,Teilprojekte[[Teilprojekte]:[Kürzel]],2,FALSE),"okay","Hauptprozess anderes TP"))</f>
        <v>okay</v>
      </c>
      <c r="AM24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2" s="10" t="str">
        <f>IFERROR(IF(BTT[[#This Row],[SAP-Modul
(Pflichtauswahl)]]&lt;&gt;VLOOKUP(BTT[[#This Row],[Verwendete Transaktion (Pflichtauswahl)]],Transaktionen[[Transaktionen]:[Modul]],3,FALSE),"Modul anders","okay"),"")</f>
        <v>Modul anders</v>
      </c>
      <c r="AP2492" s="10" t="str">
        <f>IFERROR(IF(COUNTIFS(BTT[Verwendete Transaktion (Pflichtauswahl)],BTT[[#This Row],[Verwendete Transaktion (Pflichtauswahl)]],BTT[SAP-Modul
(Pflichtauswahl)],"&lt;&gt;"&amp;BTT[[#This Row],[SAP-Modul
(Pflichtauswahl)]])&gt;0,"Modul anders","okay"),"")</f>
        <v>Modul anders</v>
      </c>
      <c r="AQ2492" s="10" t="str">
        <f>IFERROR(IF(COUNTIFS(BTT[Verwendete Transaktion (Pflichtauswahl)],BTT[[#This Row],[Verwendete Transaktion (Pflichtauswahl)]],BTT[Verantwortliches TP
(automatisch)],"&lt;&gt;"&amp;BTT[[#This Row],[Verantwortliches TP
(automatisch)]])&gt;0,"Transaktion mehrfach","okay"),"")</f>
        <v>okay</v>
      </c>
      <c r="AR2492" s="10" t="str">
        <f>IFERROR(IF(COUNTIFS(BTT[Verwendete Transaktion (Pflichtauswahl)],BTT[[#This Row],[Verwendete Transaktion (Pflichtauswahl)]],BTT[Verantwortliches TP
(automatisch)],"&lt;&gt;"&amp;VLOOKUP(aktives_Teilprojekt,Teilprojekte[[Teilprojekte]:[Kürzel]],2,FALSE))&gt;0,"Transaktion mehrfach","okay"),"")</f>
        <v>okay</v>
      </c>
      <c r="AS2492" s="10" t="s">
        <v>13221</v>
      </c>
      <c r="AT2492" s="10"/>
    </row>
    <row r="2493" spans="1:46" x14ac:dyDescent="0.25">
      <c r="A2493" s="14" t="str">
        <f>IFERROR(IF(BTT[[#This Row],[Lfd Nr. 
(aus konsolidierter Datei)]]&lt;&gt;"",BTT[[#This Row],[Lfd Nr. 
(aus konsolidierter Datei)]],VLOOKUP(aktives_Teilprojekt,Teilprojekte[[Teilprojekte]:[Kürzel]],2,FALSE)&amp;ROW(BTT[[#This Row],[Lfd Nr.
(automatisch)]])-2),"")</f>
        <v>FI2464</v>
      </c>
      <c r="B2493" s="15" t="s">
        <v>6131</v>
      </c>
      <c r="C2493" s="15"/>
      <c r="E2493" s="10" t="str">
        <f>IFERROR(IF(NOT(BTT[[#This Row],[Manuelle Änderung des Verantwortliches TP
(Auswahl - bei Bedarf)]]=""),BTT[[#This Row],[Manuelle Änderung des Verantwortliches TP
(Auswahl - bei Bedarf)]],VLOOKUP(BTT[[#This Row],[Hauptprozess
(Pflichtauswahl)]],Hauptprozesse[],3,FALSE)),"")</f>
        <v>FI</v>
      </c>
      <c r="G2493" t="s">
        <v>14250</v>
      </c>
      <c r="H2493" s="10" t="s">
        <v>576</v>
      </c>
      <c r="I2493" t="s">
        <v>1781</v>
      </c>
      <c r="J2493" s="10" t="str">
        <f>IFERROR(VLOOKUP(BTT[[#This Row],[Verwendete Transaktion (Pflichtauswahl)]],Transaktionen[[Transaktionen]:[Langtext]],2,FALSE),"")</f>
        <v>Sachkontenbuchung Einbildtransaktion</v>
      </c>
      <c r="V2493" s="10" t="str">
        <f>IFERROR(VLOOKUP(BTT[[#This Row],[Verwendetes Formular
(Auswahl falls relevant)]],Formulare[[Formularbezeichnung]:[Formularname (technisch)]],2,FALSE),"")</f>
        <v/>
      </c>
      <c r="Y2493" s="4"/>
      <c r="AK2493" s="10" t="str">
        <f>IF(BTT[[#This Row],[Subprozess
(optionale Auswahl)]]="","okay",IF(VLOOKUP(BTT[[#This Row],[Subprozess
(optionale Auswahl)]],BPML[[Subprozess]:[Zugeordneter Hauptprozess]],3,FALSE)=BTT[[#This Row],[Hauptprozess
(Pflichtauswahl)]],"okay","falscher Subprozess"))</f>
        <v>okay</v>
      </c>
      <c r="AL2493" t="str">
        <f>IF(aktives_Teilprojekt="Master","",IF(BTT[[#This Row],[Verantwortliches TP
(automatisch)]]=VLOOKUP(aktives_Teilprojekt,Teilprojekte[[Teilprojekte]:[Kürzel]],2,FALSE),"okay","Hauptprozess anderes TP"))</f>
        <v>okay</v>
      </c>
      <c r="AM24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3" s="10" t="str">
        <f>IFERROR(IF(BTT[[#This Row],[SAP-Modul
(Pflichtauswahl)]]&lt;&gt;VLOOKUP(BTT[[#This Row],[Verwendete Transaktion (Pflichtauswahl)]],Transaktionen[[Transaktionen]:[Modul]],3,FALSE),"Modul anders","okay"),"")</f>
        <v>Modul anders</v>
      </c>
      <c r="AP2493" s="10" t="str">
        <f>IFERROR(IF(COUNTIFS(BTT[Verwendete Transaktion (Pflichtauswahl)],BTT[[#This Row],[Verwendete Transaktion (Pflichtauswahl)]],BTT[SAP-Modul
(Pflichtauswahl)],"&lt;&gt;"&amp;BTT[[#This Row],[SAP-Modul
(Pflichtauswahl)]])&gt;0,"Modul anders","okay"),"")</f>
        <v>Modul anders</v>
      </c>
      <c r="AQ2493" s="10" t="str">
        <f>IFERROR(IF(COUNTIFS(BTT[Verwendete Transaktion (Pflichtauswahl)],BTT[[#This Row],[Verwendete Transaktion (Pflichtauswahl)]],BTT[Verantwortliches TP
(automatisch)],"&lt;&gt;"&amp;BTT[[#This Row],[Verantwortliches TP
(automatisch)]])&gt;0,"Transaktion mehrfach","okay"),"")</f>
        <v>okay</v>
      </c>
      <c r="AR2493" s="10" t="str">
        <f>IFERROR(IF(COUNTIFS(BTT[Verwendete Transaktion (Pflichtauswahl)],BTT[[#This Row],[Verwendete Transaktion (Pflichtauswahl)]],BTT[Verantwortliches TP
(automatisch)],"&lt;&gt;"&amp;VLOOKUP(aktives_Teilprojekt,Teilprojekte[[Teilprojekte]:[Kürzel]],2,FALSE))&gt;0,"Transaktion mehrfach","okay"),"")</f>
        <v>okay</v>
      </c>
      <c r="AS2493" s="10" t="s">
        <v>13222</v>
      </c>
      <c r="AT2493" s="10"/>
    </row>
    <row r="2494" spans="1:46" x14ac:dyDescent="0.25">
      <c r="A2494" s="14" t="str">
        <f>IFERROR(IF(BTT[[#This Row],[Lfd Nr. 
(aus konsolidierter Datei)]]&lt;&gt;"",BTT[[#This Row],[Lfd Nr. 
(aus konsolidierter Datei)]],VLOOKUP(aktives_Teilprojekt,Teilprojekte[[Teilprojekte]:[Kürzel]],2,FALSE)&amp;ROW(BTT[[#This Row],[Lfd Nr.
(automatisch)]])-2),"")</f>
        <v>FI2465</v>
      </c>
      <c r="B2494" s="15" t="s">
        <v>14</v>
      </c>
      <c r="C2494" s="15"/>
      <c r="E2494" s="10" t="str">
        <f>IFERROR(IF(NOT(BTT[[#This Row],[Manuelle Änderung des Verantwortliches TP
(Auswahl - bei Bedarf)]]=""),BTT[[#This Row],[Manuelle Änderung des Verantwortliches TP
(Auswahl - bei Bedarf)]],VLOOKUP(BTT[[#This Row],[Hauptprozess
(Pflichtauswahl)]],Hauptprozesse[],3,FALSE)),"")</f>
        <v>FI</v>
      </c>
      <c r="G2494" t="s">
        <v>14176</v>
      </c>
      <c r="H2494" s="10" t="s">
        <v>576</v>
      </c>
      <c r="I2494" t="s">
        <v>1783</v>
      </c>
      <c r="J2494" s="10" t="str">
        <f>IFERROR(VLOOKUP(BTT[[#This Row],[Verwendete Transaktion (Pflichtauswahl)]],Transaktionen[[Transaktionen]:[Langtext]],2,FALSE),"")</f>
        <v>Erfassung eingehender Rechnungen</v>
      </c>
      <c r="V2494" s="10" t="str">
        <f>IFERROR(VLOOKUP(BTT[[#This Row],[Verwendetes Formular
(Auswahl falls relevant)]],Formulare[[Formularbezeichnung]:[Formularname (technisch)]],2,FALSE),"")</f>
        <v/>
      </c>
      <c r="Y2494" s="4"/>
      <c r="AK2494" s="10" t="str">
        <f>IF(BTT[[#This Row],[Subprozess
(optionale Auswahl)]]="","okay",IF(VLOOKUP(BTT[[#This Row],[Subprozess
(optionale Auswahl)]],BPML[[Subprozess]:[Zugeordneter Hauptprozess]],3,FALSE)=BTT[[#This Row],[Hauptprozess
(Pflichtauswahl)]],"okay","falscher Subprozess"))</f>
        <v>okay</v>
      </c>
      <c r="AL2494" t="str">
        <f>IF(aktives_Teilprojekt="Master","",IF(BTT[[#This Row],[Verantwortliches TP
(automatisch)]]=VLOOKUP(aktives_Teilprojekt,Teilprojekte[[Teilprojekte]:[Kürzel]],2,FALSE),"okay","Hauptprozess anderes TP"))</f>
        <v>okay</v>
      </c>
      <c r="AM24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4" s="10" t="str">
        <f>IFERROR(IF(BTT[[#This Row],[SAP-Modul
(Pflichtauswahl)]]&lt;&gt;VLOOKUP(BTT[[#This Row],[Verwendete Transaktion (Pflichtauswahl)]],Transaktionen[[Transaktionen]:[Modul]],3,FALSE),"Modul anders","okay"),"")</f>
        <v>Modul anders</v>
      </c>
      <c r="AP2494" s="10" t="str">
        <f>IFERROR(IF(COUNTIFS(BTT[Verwendete Transaktion (Pflichtauswahl)],BTT[[#This Row],[Verwendete Transaktion (Pflichtauswahl)]],BTT[SAP-Modul
(Pflichtauswahl)],"&lt;&gt;"&amp;BTT[[#This Row],[SAP-Modul
(Pflichtauswahl)]])&gt;0,"Modul anders","okay"),"")</f>
        <v>Modul anders</v>
      </c>
      <c r="AQ2494" s="10" t="str">
        <f>IFERROR(IF(COUNTIFS(BTT[Verwendete Transaktion (Pflichtauswahl)],BTT[[#This Row],[Verwendete Transaktion (Pflichtauswahl)]],BTT[Verantwortliches TP
(automatisch)],"&lt;&gt;"&amp;BTT[[#This Row],[Verantwortliches TP
(automatisch)]])&gt;0,"Transaktion mehrfach","okay"),"")</f>
        <v>okay</v>
      </c>
      <c r="AR2494" s="10" t="str">
        <f>IFERROR(IF(COUNTIFS(BTT[Verwendete Transaktion (Pflichtauswahl)],BTT[[#This Row],[Verwendete Transaktion (Pflichtauswahl)]],BTT[Verantwortliches TP
(automatisch)],"&lt;&gt;"&amp;VLOOKUP(aktives_Teilprojekt,Teilprojekte[[Teilprojekte]:[Kürzel]],2,FALSE))&gt;0,"Transaktion mehrfach","okay"),"")</f>
        <v>okay</v>
      </c>
      <c r="AS2494" s="10" t="s">
        <v>13223</v>
      </c>
      <c r="AT2494" s="10"/>
    </row>
    <row r="2495" spans="1:46" x14ac:dyDescent="0.25">
      <c r="A2495" s="14" t="str">
        <f>IFERROR(IF(BTT[[#This Row],[Lfd Nr. 
(aus konsolidierter Datei)]]&lt;&gt;"",BTT[[#This Row],[Lfd Nr. 
(aus konsolidierter Datei)]],VLOOKUP(aktives_Teilprojekt,Teilprojekte[[Teilprojekte]:[Kürzel]],2,FALSE)&amp;ROW(BTT[[#This Row],[Lfd Nr.
(automatisch)]])-2),"")</f>
        <v>FI2466</v>
      </c>
      <c r="B2495" s="15" t="s">
        <v>6131</v>
      </c>
      <c r="C2495" s="15"/>
      <c r="E2495" s="10" t="str">
        <f>IFERROR(IF(NOT(BTT[[#This Row],[Manuelle Änderung des Verantwortliches TP
(Auswahl - bei Bedarf)]]=""),BTT[[#This Row],[Manuelle Änderung des Verantwortliches TP
(Auswahl - bei Bedarf)]],VLOOKUP(BTT[[#This Row],[Hauptprozess
(Pflichtauswahl)]],Hauptprozesse[],3,FALSE)),"")</f>
        <v>FI</v>
      </c>
      <c r="G2495" t="s">
        <v>14250</v>
      </c>
      <c r="H2495" s="10" t="s">
        <v>576</v>
      </c>
      <c r="I2495" t="s">
        <v>1799</v>
      </c>
      <c r="J2495" s="10" t="str">
        <f>IFERROR(VLOOKUP(BTT[[#This Row],[Verwendete Transaktion (Pflichtauswahl)]],Transaktionen[[Transaktionen]:[Langtext]],2,FALSE),"")</f>
        <v>Dauerbuchung ändern</v>
      </c>
      <c r="V2495" s="10" t="str">
        <f>IFERROR(VLOOKUP(BTT[[#This Row],[Verwendetes Formular
(Auswahl falls relevant)]],Formulare[[Formularbezeichnung]:[Formularname (technisch)]],2,FALSE),"")</f>
        <v/>
      </c>
      <c r="Y2495" s="4"/>
      <c r="AK2495" s="10" t="str">
        <f>IF(BTT[[#This Row],[Subprozess
(optionale Auswahl)]]="","okay",IF(VLOOKUP(BTT[[#This Row],[Subprozess
(optionale Auswahl)]],BPML[[Subprozess]:[Zugeordneter Hauptprozess]],3,FALSE)=BTT[[#This Row],[Hauptprozess
(Pflichtauswahl)]],"okay","falscher Subprozess"))</f>
        <v>okay</v>
      </c>
      <c r="AL2495" t="str">
        <f>IF(aktives_Teilprojekt="Master","",IF(BTT[[#This Row],[Verantwortliches TP
(automatisch)]]=VLOOKUP(aktives_Teilprojekt,Teilprojekte[[Teilprojekte]:[Kürzel]],2,FALSE),"okay","Hauptprozess anderes TP"))</f>
        <v>okay</v>
      </c>
      <c r="AM24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5" s="10" t="str">
        <f>IFERROR(IF(BTT[[#This Row],[SAP-Modul
(Pflichtauswahl)]]&lt;&gt;VLOOKUP(BTT[[#This Row],[Verwendete Transaktion (Pflichtauswahl)]],Transaktionen[[Transaktionen]:[Modul]],3,FALSE),"Modul anders","okay"),"")</f>
        <v>Modul anders</v>
      </c>
      <c r="AP2495" s="10" t="str">
        <f>IFERROR(IF(COUNTIFS(BTT[Verwendete Transaktion (Pflichtauswahl)],BTT[[#This Row],[Verwendete Transaktion (Pflichtauswahl)]],BTT[SAP-Modul
(Pflichtauswahl)],"&lt;&gt;"&amp;BTT[[#This Row],[SAP-Modul
(Pflichtauswahl)]])&gt;0,"Modul anders","okay"),"")</f>
        <v>Modul anders</v>
      </c>
      <c r="AQ2495" s="10" t="str">
        <f>IFERROR(IF(COUNTIFS(BTT[Verwendete Transaktion (Pflichtauswahl)],BTT[[#This Row],[Verwendete Transaktion (Pflichtauswahl)]],BTT[Verantwortliches TP
(automatisch)],"&lt;&gt;"&amp;BTT[[#This Row],[Verantwortliches TP
(automatisch)]])&gt;0,"Transaktion mehrfach","okay"),"")</f>
        <v>okay</v>
      </c>
      <c r="AR2495" s="10" t="str">
        <f>IFERROR(IF(COUNTIFS(BTT[Verwendete Transaktion (Pflichtauswahl)],BTT[[#This Row],[Verwendete Transaktion (Pflichtauswahl)]],BTT[Verantwortliches TP
(automatisch)],"&lt;&gt;"&amp;VLOOKUP(aktives_Teilprojekt,Teilprojekte[[Teilprojekte]:[Kürzel]],2,FALSE))&gt;0,"Transaktion mehrfach","okay"),"")</f>
        <v>okay</v>
      </c>
      <c r="AS2495" s="10" t="s">
        <v>13224</v>
      </c>
      <c r="AT2495" s="10"/>
    </row>
    <row r="2496" spans="1:46" x14ac:dyDescent="0.25">
      <c r="A2496" s="14" t="str">
        <f>IFERROR(IF(BTT[[#This Row],[Lfd Nr. 
(aus konsolidierter Datei)]]&lt;&gt;"",BTT[[#This Row],[Lfd Nr. 
(aus konsolidierter Datei)]],VLOOKUP(aktives_Teilprojekt,Teilprojekte[[Teilprojekte]:[Kürzel]],2,FALSE)&amp;ROW(BTT[[#This Row],[Lfd Nr.
(automatisch)]])-2),"")</f>
        <v>FI2467</v>
      </c>
      <c r="B2496" s="15" t="s">
        <v>6131</v>
      </c>
      <c r="C2496" s="15"/>
      <c r="E2496" s="10" t="str">
        <f>IFERROR(IF(NOT(BTT[[#This Row],[Manuelle Änderung des Verantwortliches TP
(Auswahl - bei Bedarf)]]=""),BTT[[#This Row],[Manuelle Änderung des Verantwortliches TP
(Auswahl - bei Bedarf)]],VLOOKUP(BTT[[#This Row],[Hauptprozess
(Pflichtauswahl)]],Hauptprozesse[],3,FALSE)),"")</f>
        <v>FI</v>
      </c>
      <c r="G2496" t="s">
        <v>14250</v>
      </c>
      <c r="H2496" s="10" t="s">
        <v>576</v>
      </c>
      <c r="I2496" t="s">
        <v>1801</v>
      </c>
      <c r="J2496" s="10" t="str">
        <f>IFERROR(VLOOKUP(BTT[[#This Row],[Verwendete Transaktion (Pflichtauswahl)]],Transaktionen[[Transaktionen]:[Langtext]],2,FALSE),"")</f>
        <v>Dauerbuchung anzeigen</v>
      </c>
      <c r="V2496" s="10" t="str">
        <f>IFERROR(VLOOKUP(BTT[[#This Row],[Verwendetes Formular
(Auswahl falls relevant)]],Formulare[[Formularbezeichnung]:[Formularname (technisch)]],2,FALSE),"")</f>
        <v/>
      </c>
      <c r="Y2496" s="4"/>
      <c r="AK2496" s="10" t="str">
        <f>IF(BTT[[#This Row],[Subprozess
(optionale Auswahl)]]="","okay",IF(VLOOKUP(BTT[[#This Row],[Subprozess
(optionale Auswahl)]],BPML[[Subprozess]:[Zugeordneter Hauptprozess]],3,FALSE)=BTT[[#This Row],[Hauptprozess
(Pflichtauswahl)]],"okay","falscher Subprozess"))</f>
        <v>okay</v>
      </c>
      <c r="AL2496" t="str">
        <f>IF(aktives_Teilprojekt="Master","",IF(BTT[[#This Row],[Verantwortliches TP
(automatisch)]]=VLOOKUP(aktives_Teilprojekt,Teilprojekte[[Teilprojekte]:[Kürzel]],2,FALSE),"okay","Hauptprozess anderes TP"))</f>
        <v>okay</v>
      </c>
      <c r="AM24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6" s="10" t="str">
        <f>IFERROR(IF(BTT[[#This Row],[SAP-Modul
(Pflichtauswahl)]]&lt;&gt;VLOOKUP(BTT[[#This Row],[Verwendete Transaktion (Pflichtauswahl)]],Transaktionen[[Transaktionen]:[Modul]],3,FALSE),"Modul anders","okay"),"")</f>
        <v>Modul anders</v>
      </c>
      <c r="AP2496" s="10" t="str">
        <f>IFERROR(IF(COUNTIFS(BTT[Verwendete Transaktion (Pflichtauswahl)],BTT[[#This Row],[Verwendete Transaktion (Pflichtauswahl)]],BTT[SAP-Modul
(Pflichtauswahl)],"&lt;&gt;"&amp;BTT[[#This Row],[SAP-Modul
(Pflichtauswahl)]])&gt;0,"Modul anders","okay"),"")</f>
        <v>Modul anders</v>
      </c>
      <c r="AQ2496" s="10" t="str">
        <f>IFERROR(IF(COUNTIFS(BTT[Verwendete Transaktion (Pflichtauswahl)],BTT[[#This Row],[Verwendete Transaktion (Pflichtauswahl)]],BTT[Verantwortliches TP
(automatisch)],"&lt;&gt;"&amp;BTT[[#This Row],[Verantwortliches TP
(automatisch)]])&gt;0,"Transaktion mehrfach","okay"),"")</f>
        <v>okay</v>
      </c>
      <c r="AR2496" s="10" t="str">
        <f>IFERROR(IF(COUNTIFS(BTT[Verwendete Transaktion (Pflichtauswahl)],BTT[[#This Row],[Verwendete Transaktion (Pflichtauswahl)]],BTT[Verantwortliches TP
(automatisch)],"&lt;&gt;"&amp;VLOOKUP(aktives_Teilprojekt,Teilprojekte[[Teilprojekte]:[Kürzel]],2,FALSE))&gt;0,"Transaktion mehrfach","okay"),"")</f>
        <v>okay</v>
      </c>
      <c r="AS2496" s="10" t="s">
        <v>13225</v>
      </c>
      <c r="AT2496" s="10"/>
    </row>
    <row r="2497" spans="1:46" x14ac:dyDescent="0.25">
      <c r="A2497" s="14" t="str">
        <f>IFERROR(IF(BTT[[#This Row],[Lfd Nr. 
(aus konsolidierter Datei)]]&lt;&gt;"",BTT[[#This Row],[Lfd Nr. 
(aus konsolidierter Datei)]],VLOOKUP(aktives_Teilprojekt,Teilprojekte[[Teilprojekte]:[Kürzel]],2,FALSE)&amp;ROW(BTT[[#This Row],[Lfd Nr.
(automatisch)]])-2),"")</f>
        <v>FI2468</v>
      </c>
      <c r="B2497" s="15" t="s">
        <v>6131</v>
      </c>
      <c r="C2497" s="15"/>
      <c r="E2497" s="10" t="str">
        <f>IFERROR(IF(NOT(BTT[[#This Row],[Manuelle Änderung des Verantwortliches TP
(Auswahl - bei Bedarf)]]=""),BTT[[#This Row],[Manuelle Änderung des Verantwortliches TP
(Auswahl - bei Bedarf)]],VLOOKUP(BTT[[#This Row],[Hauptprozess
(Pflichtauswahl)]],Hauptprozesse[],3,FALSE)),"")</f>
        <v>FI</v>
      </c>
      <c r="G2497" t="s">
        <v>14250</v>
      </c>
      <c r="H2497" s="10" t="s">
        <v>576</v>
      </c>
      <c r="I2497" t="s">
        <v>1803</v>
      </c>
      <c r="J2497" s="10" t="str">
        <f>IFERROR(VLOOKUP(BTT[[#This Row],[Verwendete Transaktion (Pflichtauswahl)]],Transaktionen[[Transaktionen]:[Langtext]],2,FALSE),"")</f>
        <v>Dauerbelegänderungen anzeigen</v>
      </c>
      <c r="V2497" s="10" t="str">
        <f>IFERROR(VLOOKUP(BTT[[#This Row],[Verwendetes Formular
(Auswahl falls relevant)]],Formulare[[Formularbezeichnung]:[Formularname (technisch)]],2,FALSE),"")</f>
        <v/>
      </c>
      <c r="Y2497" s="4"/>
      <c r="AK2497" s="10" t="str">
        <f>IF(BTT[[#This Row],[Subprozess
(optionale Auswahl)]]="","okay",IF(VLOOKUP(BTT[[#This Row],[Subprozess
(optionale Auswahl)]],BPML[[Subprozess]:[Zugeordneter Hauptprozess]],3,FALSE)=BTT[[#This Row],[Hauptprozess
(Pflichtauswahl)]],"okay","falscher Subprozess"))</f>
        <v>okay</v>
      </c>
      <c r="AL2497" t="str">
        <f>IF(aktives_Teilprojekt="Master","",IF(BTT[[#This Row],[Verantwortliches TP
(automatisch)]]=VLOOKUP(aktives_Teilprojekt,Teilprojekte[[Teilprojekte]:[Kürzel]],2,FALSE),"okay","Hauptprozess anderes TP"))</f>
        <v>okay</v>
      </c>
      <c r="AM24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7" s="10" t="str">
        <f>IFERROR(IF(BTT[[#This Row],[SAP-Modul
(Pflichtauswahl)]]&lt;&gt;VLOOKUP(BTT[[#This Row],[Verwendete Transaktion (Pflichtauswahl)]],Transaktionen[[Transaktionen]:[Modul]],3,FALSE),"Modul anders","okay"),"")</f>
        <v>Modul anders</v>
      </c>
      <c r="AP2497" s="10" t="str">
        <f>IFERROR(IF(COUNTIFS(BTT[Verwendete Transaktion (Pflichtauswahl)],BTT[[#This Row],[Verwendete Transaktion (Pflichtauswahl)]],BTT[SAP-Modul
(Pflichtauswahl)],"&lt;&gt;"&amp;BTT[[#This Row],[SAP-Modul
(Pflichtauswahl)]])&gt;0,"Modul anders","okay"),"")</f>
        <v>Modul anders</v>
      </c>
      <c r="AQ2497" s="10" t="str">
        <f>IFERROR(IF(COUNTIFS(BTT[Verwendete Transaktion (Pflichtauswahl)],BTT[[#This Row],[Verwendete Transaktion (Pflichtauswahl)]],BTT[Verantwortliches TP
(automatisch)],"&lt;&gt;"&amp;BTT[[#This Row],[Verantwortliches TP
(automatisch)]])&gt;0,"Transaktion mehrfach","okay"),"")</f>
        <v>okay</v>
      </c>
      <c r="AR2497" s="10" t="str">
        <f>IFERROR(IF(COUNTIFS(BTT[Verwendete Transaktion (Pflichtauswahl)],BTT[[#This Row],[Verwendete Transaktion (Pflichtauswahl)]],BTT[Verantwortliches TP
(automatisch)],"&lt;&gt;"&amp;VLOOKUP(aktives_Teilprojekt,Teilprojekte[[Teilprojekte]:[Kürzel]],2,FALSE))&gt;0,"Transaktion mehrfach","okay"),"")</f>
        <v>okay</v>
      </c>
      <c r="AS2497" s="10" t="s">
        <v>13226</v>
      </c>
      <c r="AT2497" s="10"/>
    </row>
    <row r="2498" spans="1:46" x14ac:dyDescent="0.25">
      <c r="A2498" s="14" t="str">
        <f>IFERROR(IF(BTT[[#This Row],[Lfd Nr. 
(aus konsolidierter Datei)]]&lt;&gt;"",BTT[[#This Row],[Lfd Nr. 
(aus konsolidierter Datei)]],VLOOKUP(aktives_Teilprojekt,Teilprojekte[[Teilprojekte]:[Kürzel]],2,FALSE)&amp;ROW(BTT[[#This Row],[Lfd Nr.
(automatisch)]])-2),"")</f>
        <v>FI2469</v>
      </c>
      <c r="B2498" s="15"/>
      <c r="C2498" s="15"/>
      <c r="E2498" s="10" t="str">
        <f>IFERROR(IF(NOT(BTT[[#This Row],[Manuelle Änderung des Verantwortliches TP
(Auswahl - bei Bedarf)]]=""),BTT[[#This Row],[Manuelle Änderung des Verantwortliches TP
(Auswahl - bei Bedarf)]],VLOOKUP(BTT[[#This Row],[Hauptprozess
(Pflichtauswahl)]],Hauptprozesse[],3,FALSE)),"")</f>
        <v>FI</v>
      </c>
      <c r="F2498" t="s">
        <v>3</v>
      </c>
      <c r="H2498" s="10" t="s">
        <v>576</v>
      </c>
      <c r="I2498" t="s">
        <v>1805</v>
      </c>
      <c r="J2498" s="10" t="str">
        <f>IFERROR(VLOOKUP(BTT[[#This Row],[Verwendete Transaktion (Pflichtauswahl)]],Transaktionen[[Transaktionen]:[Langtext]],2,FALSE),"")</f>
        <v>Dauerbuchung realisieren</v>
      </c>
      <c r="V2498" s="10" t="str">
        <f>IFERROR(VLOOKUP(BTT[[#This Row],[Verwendetes Formular
(Auswahl falls relevant)]],Formulare[[Formularbezeichnung]:[Formularname (technisch)]],2,FALSE),"")</f>
        <v/>
      </c>
      <c r="Y2498" s="4" t="s">
        <v>15078</v>
      </c>
      <c r="AK2498" s="10" t="str">
        <f>IF(BTT[[#This Row],[Subprozess
(optionale Auswahl)]]="","okay",IF(VLOOKUP(BTT[[#This Row],[Subprozess
(optionale Auswahl)]],BPML[[Subprozess]:[Zugeordneter Hauptprozess]],3,FALSE)=BTT[[#This Row],[Hauptprozess
(Pflichtauswahl)]],"okay","falscher Subprozess"))</f>
        <v>okay</v>
      </c>
      <c r="AL2498" t="str">
        <f>IF(aktives_Teilprojekt="Master","",IF(BTT[[#This Row],[Verantwortliches TP
(automatisch)]]=VLOOKUP(aktives_Teilprojekt,Teilprojekte[[Teilprojekte]:[Kürzel]],2,FALSE),"okay","Hauptprozess anderes TP"))</f>
        <v>okay</v>
      </c>
      <c r="AM24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8" s="10" t="str">
        <f>IFERROR(IF(BTT[[#This Row],[SAP-Modul
(Pflichtauswahl)]]&lt;&gt;VLOOKUP(BTT[[#This Row],[Verwendete Transaktion (Pflichtauswahl)]],Transaktionen[[Transaktionen]:[Modul]],3,FALSE),"Modul anders","okay"),"")</f>
        <v>Modul anders</v>
      </c>
      <c r="AP2498" s="10" t="str">
        <f>IFERROR(IF(COUNTIFS(BTT[Verwendete Transaktion (Pflichtauswahl)],BTT[[#This Row],[Verwendete Transaktion (Pflichtauswahl)]],BTT[SAP-Modul
(Pflichtauswahl)],"&lt;&gt;"&amp;BTT[[#This Row],[SAP-Modul
(Pflichtauswahl)]])&gt;0,"Modul anders","okay"),"")</f>
        <v>Modul anders</v>
      </c>
      <c r="AQ2498" s="10" t="str">
        <f>IFERROR(IF(COUNTIFS(BTT[Verwendete Transaktion (Pflichtauswahl)],BTT[[#This Row],[Verwendete Transaktion (Pflichtauswahl)]],BTT[Verantwortliches TP
(automatisch)],"&lt;&gt;"&amp;BTT[[#This Row],[Verantwortliches TP
(automatisch)]])&gt;0,"Transaktion mehrfach","okay"),"")</f>
        <v>okay</v>
      </c>
      <c r="AR2498" s="10" t="str">
        <f>IFERROR(IF(COUNTIFS(BTT[Verwendete Transaktion (Pflichtauswahl)],BTT[[#This Row],[Verwendete Transaktion (Pflichtauswahl)]],BTT[Verantwortliches TP
(automatisch)],"&lt;&gt;"&amp;VLOOKUP(aktives_Teilprojekt,Teilprojekte[[Teilprojekte]:[Kürzel]],2,FALSE))&gt;0,"Transaktion mehrfach","okay"),"")</f>
        <v>okay</v>
      </c>
      <c r="AS2498" s="10" t="s">
        <v>13227</v>
      </c>
      <c r="AT2498" s="10"/>
    </row>
    <row r="2499" spans="1:46" x14ac:dyDescent="0.25">
      <c r="A2499" s="14" t="str">
        <f>IFERROR(IF(BTT[[#This Row],[Lfd Nr. 
(aus konsolidierter Datei)]]&lt;&gt;"",BTT[[#This Row],[Lfd Nr. 
(aus konsolidierter Datei)]],VLOOKUP(aktives_Teilprojekt,Teilprojekte[[Teilprojekte]:[Kürzel]],2,FALSE)&amp;ROW(BTT[[#This Row],[Lfd Nr.
(automatisch)]])-2),"")</f>
        <v>FI2470</v>
      </c>
      <c r="B2499" s="15"/>
      <c r="C2499" s="15"/>
      <c r="E2499" s="10" t="str">
        <f>IFERROR(IF(NOT(BTT[[#This Row],[Manuelle Änderung des Verantwortliches TP
(Auswahl - bei Bedarf)]]=""),BTT[[#This Row],[Manuelle Änderung des Verantwortliches TP
(Auswahl - bei Bedarf)]],VLOOKUP(BTT[[#This Row],[Hauptprozess
(Pflichtauswahl)]],Hauptprozesse[],3,FALSE)),"")</f>
        <v>FI</v>
      </c>
      <c r="F2499" t="s">
        <v>3</v>
      </c>
      <c r="G2499" t="s">
        <v>14250</v>
      </c>
      <c r="H2499" s="10" t="s">
        <v>576</v>
      </c>
      <c r="I2499" t="s">
        <v>1810</v>
      </c>
      <c r="J2499" s="10" t="str">
        <f>IFERROR(VLOOKUP(BTT[[#This Row],[Verwendete Transaktion (Pflichtauswahl)]],Transaktionen[[Transaktionen]:[Langtext]],2,FALSE),"")</f>
        <v>Sachkonten Einzelposten anzeigen</v>
      </c>
      <c r="V2499" s="10" t="str">
        <f>IFERROR(VLOOKUP(BTT[[#This Row],[Verwendetes Formular
(Auswahl falls relevant)]],Formulare[[Formularbezeichnung]:[Formularname (technisch)]],2,FALSE),"")</f>
        <v/>
      </c>
      <c r="Y2499" s="4" t="s">
        <v>15083</v>
      </c>
      <c r="AK2499" s="10" t="str">
        <f>IF(BTT[[#This Row],[Subprozess
(optionale Auswahl)]]="","okay",IF(VLOOKUP(BTT[[#This Row],[Subprozess
(optionale Auswahl)]],BPML[[Subprozess]:[Zugeordneter Hauptprozess]],3,FALSE)=BTT[[#This Row],[Hauptprozess
(Pflichtauswahl)]],"okay","falscher Subprozess"))</f>
        <v>okay</v>
      </c>
      <c r="AL2499" t="str">
        <f>IF(aktives_Teilprojekt="Master","",IF(BTT[[#This Row],[Verantwortliches TP
(automatisch)]]=VLOOKUP(aktives_Teilprojekt,Teilprojekte[[Teilprojekte]:[Kürzel]],2,FALSE),"okay","Hauptprozess anderes TP"))</f>
        <v>okay</v>
      </c>
      <c r="AM24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9" s="10" t="str">
        <f>IFERROR(IF(BTT[[#This Row],[SAP-Modul
(Pflichtauswahl)]]&lt;&gt;VLOOKUP(BTT[[#This Row],[Verwendete Transaktion (Pflichtauswahl)]],Transaktionen[[Transaktionen]:[Modul]],3,FALSE),"Modul anders","okay"),"")</f>
        <v>Modul anders</v>
      </c>
      <c r="AP2499" s="10" t="str">
        <f>IFERROR(IF(COUNTIFS(BTT[Verwendete Transaktion (Pflichtauswahl)],BTT[[#This Row],[Verwendete Transaktion (Pflichtauswahl)]],BTT[SAP-Modul
(Pflichtauswahl)],"&lt;&gt;"&amp;BTT[[#This Row],[SAP-Modul
(Pflichtauswahl)]])&gt;0,"Modul anders","okay"),"")</f>
        <v>Modul anders</v>
      </c>
      <c r="AQ2499" s="10" t="str">
        <f>IFERROR(IF(COUNTIFS(BTT[Verwendete Transaktion (Pflichtauswahl)],BTT[[#This Row],[Verwendete Transaktion (Pflichtauswahl)]],BTT[Verantwortliches TP
(automatisch)],"&lt;&gt;"&amp;BTT[[#This Row],[Verantwortliches TP
(automatisch)]])&gt;0,"Transaktion mehrfach","okay"),"")</f>
        <v>okay</v>
      </c>
      <c r="AR2499" s="10" t="str">
        <f>IFERROR(IF(COUNTIFS(BTT[Verwendete Transaktion (Pflichtauswahl)],BTT[[#This Row],[Verwendete Transaktion (Pflichtauswahl)]],BTT[Verantwortliches TP
(automatisch)],"&lt;&gt;"&amp;VLOOKUP(aktives_Teilprojekt,Teilprojekte[[Teilprojekte]:[Kürzel]],2,FALSE))&gt;0,"Transaktion mehrfach","okay"),"")</f>
        <v>okay</v>
      </c>
      <c r="AS2499" s="10" t="s">
        <v>13228</v>
      </c>
      <c r="AT2499" s="10"/>
    </row>
    <row r="2500" spans="1:46" x14ac:dyDescent="0.25">
      <c r="A2500" s="14" t="str">
        <f>IFERROR(IF(BTT[[#This Row],[Lfd Nr. 
(aus konsolidierter Datei)]]&lt;&gt;"",BTT[[#This Row],[Lfd Nr. 
(aus konsolidierter Datei)]],VLOOKUP(aktives_Teilprojekt,Teilprojekte[[Teilprojekte]:[Kürzel]],2,FALSE)&amp;ROW(BTT[[#This Row],[Lfd Nr.
(automatisch)]])-2),"")</f>
        <v>FI2471</v>
      </c>
      <c r="B2500" s="15"/>
      <c r="C2500" s="15"/>
      <c r="E2500" s="10" t="str">
        <f>IFERROR(IF(NOT(BTT[[#This Row],[Manuelle Änderung des Verantwortliches TP
(Auswahl - bei Bedarf)]]=""),BTT[[#This Row],[Manuelle Änderung des Verantwortliches TP
(Auswahl - bei Bedarf)]],VLOOKUP(BTT[[#This Row],[Hauptprozess
(Pflichtauswahl)]],Hauptprozesse[],3,FALSE)),"")</f>
        <v>FI</v>
      </c>
      <c r="F2500" t="s">
        <v>3</v>
      </c>
      <c r="H2500" s="10" t="s">
        <v>576</v>
      </c>
      <c r="I2500" t="s">
        <v>6876</v>
      </c>
      <c r="J2500" s="10" t="str">
        <f>IFERROR(VLOOKUP(BTT[[#This Row],[Verwendete Transaktion (Pflichtauswahl)]],Transaktionen[[Transaktionen]:[Langtext]],2,FALSE),"")</f>
        <v>Musterbeleg erfassen</v>
      </c>
      <c r="V2500" s="10" t="str">
        <f>IFERROR(VLOOKUP(BTT[[#This Row],[Verwendetes Formular
(Auswahl falls relevant)]],Formulare[[Formularbezeichnung]:[Formularname (technisch)]],2,FALSE),"")</f>
        <v/>
      </c>
      <c r="Y2500" s="4"/>
      <c r="AK2500" s="10" t="str">
        <f>IF(BTT[[#This Row],[Subprozess
(optionale Auswahl)]]="","okay",IF(VLOOKUP(BTT[[#This Row],[Subprozess
(optionale Auswahl)]],BPML[[Subprozess]:[Zugeordneter Hauptprozess]],3,FALSE)=BTT[[#This Row],[Hauptprozess
(Pflichtauswahl)]],"okay","falscher Subprozess"))</f>
        <v>okay</v>
      </c>
      <c r="AL2500" t="str">
        <f>IF(aktives_Teilprojekt="Master","",IF(BTT[[#This Row],[Verantwortliches TP
(automatisch)]]=VLOOKUP(aktives_Teilprojekt,Teilprojekte[[Teilprojekte]:[Kürzel]],2,FALSE),"okay","Hauptprozess anderes TP"))</f>
        <v>okay</v>
      </c>
      <c r="AM25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0" s="10" t="str">
        <f>IFERROR(IF(BTT[[#This Row],[SAP-Modul
(Pflichtauswahl)]]&lt;&gt;VLOOKUP(BTT[[#This Row],[Verwendete Transaktion (Pflichtauswahl)]],Transaktionen[[Transaktionen]:[Modul]],3,FALSE),"Modul anders","okay"),"")</f>
        <v>Modul anders</v>
      </c>
      <c r="AP2500" s="10" t="str">
        <f>IFERROR(IF(COUNTIFS(BTT[Verwendete Transaktion (Pflichtauswahl)],BTT[[#This Row],[Verwendete Transaktion (Pflichtauswahl)]],BTT[SAP-Modul
(Pflichtauswahl)],"&lt;&gt;"&amp;BTT[[#This Row],[SAP-Modul
(Pflichtauswahl)]])&gt;0,"Modul anders","okay"),"")</f>
        <v>Modul anders</v>
      </c>
      <c r="AQ2500" s="10" t="str">
        <f>IFERROR(IF(COUNTIFS(BTT[Verwendete Transaktion (Pflichtauswahl)],BTT[[#This Row],[Verwendete Transaktion (Pflichtauswahl)]],BTT[Verantwortliches TP
(automatisch)],"&lt;&gt;"&amp;BTT[[#This Row],[Verantwortliches TP
(automatisch)]])&gt;0,"Transaktion mehrfach","okay"),"")</f>
        <v>okay</v>
      </c>
      <c r="AR2500" s="10" t="str">
        <f>IFERROR(IF(COUNTIFS(BTT[Verwendete Transaktion (Pflichtauswahl)],BTT[[#This Row],[Verwendete Transaktion (Pflichtauswahl)]],BTT[Verantwortliches TP
(automatisch)],"&lt;&gt;"&amp;VLOOKUP(aktives_Teilprojekt,Teilprojekte[[Teilprojekte]:[Kürzel]],2,FALSE))&gt;0,"Transaktion mehrfach","okay"),"")</f>
        <v>okay</v>
      </c>
      <c r="AS2500" s="10" t="s">
        <v>13229</v>
      </c>
      <c r="AT2500" s="10"/>
    </row>
    <row r="2501" spans="1:46" x14ac:dyDescent="0.25">
      <c r="A2501" s="14" t="str">
        <f>IFERROR(IF(BTT[[#This Row],[Lfd Nr. 
(aus konsolidierter Datei)]]&lt;&gt;"",BTT[[#This Row],[Lfd Nr. 
(aus konsolidierter Datei)]],VLOOKUP(aktives_Teilprojekt,Teilprojekte[[Teilprojekte]:[Kürzel]],2,FALSE)&amp;ROW(BTT[[#This Row],[Lfd Nr.
(automatisch)]])-2),"")</f>
        <v>FI2472</v>
      </c>
      <c r="B2501" s="15"/>
      <c r="C2501" s="15"/>
      <c r="E2501" s="10" t="str">
        <f>IFERROR(IF(NOT(BTT[[#This Row],[Manuelle Änderung des Verantwortliches TP
(Auswahl - bei Bedarf)]]=""),BTT[[#This Row],[Manuelle Änderung des Verantwortliches TP
(Auswahl - bei Bedarf)]],VLOOKUP(BTT[[#This Row],[Hauptprozess
(Pflichtauswahl)]],Hauptprozesse[],3,FALSE)),"")</f>
        <v>FI</v>
      </c>
      <c r="F2501" t="s">
        <v>3</v>
      </c>
      <c r="H2501" s="10" t="s">
        <v>576</v>
      </c>
      <c r="I2501" t="s">
        <v>1817</v>
      </c>
      <c r="J2501" s="10" t="str">
        <f>IFERROR(VLOOKUP(BTT[[#This Row],[Verwendete Transaktion (Pflichtauswahl)]],Transaktionen[[Transaktionen]:[Langtext]],2,FALSE),"")</f>
        <v>Musterbeleg anzeigen</v>
      </c>
      <c r="V2501" s="10" t="str">
        <f>IFERROR(VLOOKUP(BTT[[#This Row],[Verwendetes Formular
(Auswahl falls relevant)]],Formulare[[Formularbezeichnung]:[Formularname (technisch)]],2,FALSE),"")</f>
        <v/>
      </c>
      <c r="Y2501" s="4"/>
      <c r="AK2501" s="10" t="str">
        <f>IF(BTT[[#This Row],[Subprozess
(optionale Auswahl)]]="","okay",IF(VLOOKUP(BTT[[#This Row],[Subprozess
(optionale Auswahl)]],BPML[[Subprozess]:[Zugeordneter Hauptprozess]],3,FALSE)=BTT[[#This Row],[Hauptprozess
(Pflichtauswahl)]],"okay","falscher Subprozess"))</f>
        <v>okay</v>
      </c>
      <c r="AL2501" t="str">
        <f>IF(aktives_Teilprojekt="Master","",IF(BTT[[#This Row],[Verantwortliches TP
(automatisch)]]=VLOOKUP(aktives_Teilprojekt,Teilprojekte[[Teilprojekte]:[Kürzel]],2,FALSE),"okay","Hauptprozess anderes TP"))</f>
        <v>okay</v>
      </c>
      <c r="AM25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1" s="10" t="str">
        <f>IFERROR(IF(BTT[[#This Row],[SAP-Modul
(Pflichtauswahl)]]&lt;&gt;VLOOKUP(BTT[[#This Row],[Verwendete Transaktion (Pflichtauswahl)]],Transaktionen[[Transaktionen]:[Modul]],3,FALSE),"Modul anders","okay"),"")</f>
        <v>Modul anders</v>
      </c>
      <c r="AP2501" s="10" t="str">
        <f>IFERROR(IF(COUNTIFS(BTT[Verwendete Transaktion (Pflichtauswahl)],BTT[[#This Row],[Verwendete Transaktion (Pflichtauswahl)]],BTT[SAP-Modul
(Pflichtauswahl)],"&lt;&gt;"&amp;BTT[[#This Row],[SAP-Modul
(Pflichtauswahl)]])&gt;0,"Modul anders","okay"),"")</f>
        <v>Modul anders</v>
      </c>
      <c r="AQ2501" s="10" t="str">
        <f>IFERROR(IF(COUNTIFS(BTT[Verwendete Transaktion (Pflichtauswahl)],BTT[[#This Row],[Verwendete Transaktion (Pflichtauswahl)]],BTT[Verantwortliches TP
(automatisch)],"&lt;&gt;"&amp;BTT[[#This Row],[Verantwortliches TP
(automatisch)]])&gt;0,"Transaktion mehrfach","okay"),"")</f>
        <v>okay</v>
      </c>
      <c r="AR2501" s="10" t="str">
        <f>IFERROR(IF(COUNTIFS(BTT[Verwendete Transaktion (Pflichtauswahl)],BTT[[#This Row],[Verwendete Transaktion (Pflichtauswahl)]],BTT[Verantwortliches TP
(automatisch)],"&lt;&gt;"&amp;VLOOKUP(aktives_Teilprojekt,Teilprojekte[[Teilprojekte]:[Kürzel]],2,FALSE))&gt;0,"Transaktion mehrfach","okay"),"")</f>
        <v>okay</v>
      </c>
      <c r="AS2501" s="10" t="s">
        <v>13230</v>
      </c>
      <c r="AT2501" s="10"/>
    </row>
    <row r="2502" spans="1:46" hidden="1" x14ac:dyDescent="0.25">
      <c r="A2502" s="14" t="str">
        <f>IFERROR(IF(BTT[[#This Row],[Lfd Nr. 
(aus konsolidierter Datei)]]&lt;&gt;"",BTT[[#This Row],[Lfd Nr. 
(aus konsolidierter Datei)]],VLOOKUP(aktives_Teilprojekt,Teilprojekte[[Teilprojekte]:[Kürzel]],2,FALSE)&amp;ROW(BTT[[#This Row],[Lfd Nr.
(automatisch)]])-2),"")</f>
        <v>FI2473</v>
      </c>
      <c r="B2502" s="15"/>
      <c r="C2502" s="15"/>
      <c r="E2502" s="10" t="str">
        <f>IFERROR(IF(NOT(BTT[[#This Row],[Manuelle Änderung des Verantwortliches TP
(Auswahl - bei Bedarf)]]=""),BTT[[#This Row],[Manuelle Änderung des Verantwortliches TP
(Auswahl - bei Bedarf)]],VLOOKUP(BTT[[#This Row],[Hauptprozess
(Pflichtauswahl)]],Hauptprozesse[],3,FALSE)),"")</f>
        <v>FI</v>
      </c>
      <c r="F2502" t="s">
        <v>3</v>
      </c>
      <c r="G2502" t="s">
        <v>14250</v>
      </c>
      <c r="H2502" s="10" t="s">
        <v>576</v>
      </c>
      <c r="I2502" t="s">
        <v>1823</v>
      </c>
      <c r="J2502" s="10" t="str">
        <f>IFERROR(VLOOKUP(BTT[[#This Row],[Verwendete Transaktion (Pflichtauswahl)]],Transaktionen[[Transaktionen]:[Langtext]],2,FALSE),"")</f>
        <v>Nummernkreise Buchhaltungsbeleg</v>
      </c>
      <c r="V2502" s="10" t="str">
        <f>IFERROR(VLOOKUP(BTT[[#This Row],[Verwendetes Formular
(Auswahl falls relevant)]],Formulare[[Formularbezeichnung]:[Formularname (technisch)]],2,FALSE),"")</f>
        <v/>
      </c>
      <c r="Y2502" s="4" t="s">
        <v>15066</v>
      </c>
      <c r="AK2502" s="10" t="str">
        <f>IF(BTT[[#This Row],[Subprozess
(optionale Auswahl)]]="","okay",IF(VLOOKUP(BTT[[#This Row],[Subprozess
(optionale Auswahl)]],BPML[[Subprozess]:[Zugeordneter Hauptprozess]],3,FALSE)=BTT[[#This Row],[Hauptprozess
(Pflichtauswahl)]],"okay","falscher Subprozess"))</f>
        <v>okay</v>
      </c>
      <c r="AL2502" t="str">
        <f>IF(aktives_Teilprojekt="Master","",IF(BTT[[#This Row],[Verantwortliches TP
(automatisch)]]=VLOOKUP(aktives_Teilprojekt,Teilprojekte[[Teilprojekte]:[Kürzel]],2,FALSE),"okay","Hauptprozess anderes TP"))</f>
        <v>okay</v>
      </c>
      <c r="AM25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2" s="10" t="str">
        <f>IFERROR(IF(BTT[[#This Row],[SAP-Modul
(Pflichtauswahl)]]&lt;&gt;VLOOKUP(BTT[[#This Row],[Verwendete Transaktion (Pflichtauswahl)]],Transaktionen[[Transaktionen]:[Modul]],3,FALSE),"Modul anders","okay"),"")</f>
        <v>Modul anders</v>
      </c>
      <c r="AP2502" s="10" t="str">
        <f>IFERROR(IF(COUNTIFS(BTT[Verwendete Transaktion (Pflichtauswahl)],BTT[[#This Row],[Verwendete Transaktion (Pflichtauswahl)]],BTT[SAP-Modul
(Pflichtauswahl)],"&lt;&gt;"&amp;BTT[[#This Row],[SAP-Modul
(Pflichtauswahl)]])&gt;0,"Modul anders","okay"),"")</f>
        <v>Modul anders</v>
      </c>
      <c r="AQ2502" s="10" t="str">
        <f>IFERROR(IF(COUNTIFS(BTT[Verwendete Transaktion (Pflichtauswahl)],BTT[[#This Row],[Verwendete Transaktion (Pflichtauswahl)]],BTT[Verantwortliches TP
(automatisch)],"&lt;&gt;"&amp;BTT[[#This Row],[Verantwortliches TP
(automatisch)]])&gt;0,"Transaktion mehrfach","okay"),"")</f>
        <v>okay</v>
      </c>
      <c r="AR2502" s="10" t="str">
        <f>IFERROR(IF(COUNTIFS(BTT[Verwendete Transaktion (Pflichtauswahl)],BTT[[#This Row],[Verwendete Transaktion (Pflichtauswahl)]],BTT[Verantwortliches TP
(automatisch)],"&lt;&gt;"&amp;VLOOKUP(aktives_Teilprojekt,Teilprojekte[[Teilprojekte]:[Kürzel]],2,FALSE))&gt;0,"Transaktion mehrfach","okay"),"")</f>
        <v>okay</v>
      </c>
      <c r="AS2502" s="10" t="s">
        <v>13231</v>
      </c>
      <c r="AT2502" s="10"/>
    </row>
    <row r="2503" spans="1:46" hidden="1" x14ac:dyDescent="0.25">
      <c r="A2503" s="14" t="str">
        <f>IFERROR(IF(BTT[[#This Row],[Lfd Nr. 
(aus konsolidierter Datei)]]&lt;&gt;"",BTT[[#This Row],[Lfd Nr. 
(aus konsolidierter Datei)]],VLOOKUP(aktives_Teilprojekt,Teilprojekte[[Teilprojekte]:[Kürzel]],2,FALSE)&amp;ROW(BTT[[#This Row],[Lfd Nr.
(automatisch)]])-2),"")</f>
        <v>FI2474</v>
      </c>
      <c r="B2503" s="15"/>
      <c r="C2503" s="15"/>
      <c r="E2503" s="10" t="str">
        <f>IFERROR(IF(NOT(BTT[[#This Row],[Manuelle Änderung des Verantwortliches TP
(Auswahl - bei Bedarf)]]=""),BTT[[#This Row],[Manuelle Änderung des Verantwortliches TP
(Auswahl - bei Bedarf)]],VLOOKUP(BTT[[#This Row],[Hauptprozess
(Pflichtauswahl)]],Hauptprozesse[],3,FALSE)),"")</f>
        <v>FI</v>
      </c>
      <c r="F2503" t="s">
        <v>3</v>
      </c>
      <c r="G2503" t="s">
        <v>14176</v>
      </c>
      <c r="H2503" s="10" t="s">
        <v>576</v>
      </c>
      <c r="I2503" t="s">
        <v>1825</v>
      </c>
      <c r="J2503" s="10" t="str">
        <f>IFERROR(VLOOKUP(BTT[[#This Row],[Verwendete Transaktion (Pflichtauswahl)]],Transaktionen[[Transaktionen]:[Langtext]],2,FALSE),"")</f>
        <v>Beleg buchen</v>
      </c>
      <c r="V2503" s="10" t="str">
        <f>IFERROR(VLOOKUP(BTT[[#This Row],[Verwendetes Formular
(Auswahl falls relevant)]],Formulare[[Formularbezeichnung]:[Formularname (technisch)]],2,FALSE),"")</f>
        <v/>
      </c>
      <c r="Y2503" s="4" t="s">
        <v>15078</v>
      </c>
      <c r="AK2503" s="10" t="str">
        <f>IF(BTT[[#This Row],[Subprozess
(optionale Auswahl)]]="","okay",IF(VLOOKUP(BTT[[#This Row],[Subprozess
(optionale Auswahl)]],BPML[[Subprozess]:[Zugeordneter Hauptprozess]],3,FALSE)=BTT[[#This Row],[Hauptprozess
(Pflichtauswahl)]],"okay","falscher Subprozess"))</f>
        <v>okay</v>
      </c>
      <c r="AL2503" t="str">
        <f>IF(aktives_Teilprojekt="Master","",IF(BTT[[#This Row],[Verantwortliches TP
(automatisch)]]=VLOOKUP(aktives_Teilprojekt,Teilprojekte[[Teilprojekte]:[Kürzel]],2,FALSE),"okay","Hauptprozess anderes TP"))</f>
        <v>okay</v>
      </c>
      <c r="AM25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3" s="10" t="str">
        <f>IFERROR(IF(BTT[[#This Row],[SAP-Modul
(Pflichtauswahl)]]&lt;&gt;VLOOKUP(BTT[[#This Row],[Verwendete Transaktion (Pflichtauswahl)]],Transaktionen[[Transaktionen]:[Modul]],3,FALSE),"Modul anders","okay"),"")</f>
        <v>Modul anders</v>
      </c>
      <c r="AP2503" s="10" t="str">
        <f>IFERROR(IF(COUNTIFS(BTT[Verwendete Transaktion (Pflichtauswahl)],BTT[[#This Row],[Verwendete Transaktion (Pflichtauswahl)]],BTT[SAP-Modul
(Pflichtauswahl)],"&lt;&gt;"&amp;BTT[[#This Row],[SAP-Modul
(Pflichtauswahl)]])&gt;0,"Modul anders","okay"),"")</f>
        <v>Modul anders</v>
      </c>
      <c r="AQ2503" s="10" t="str">
        <f>IFERROR(IF(COUNTIFS(BTT[Verwendete Transaktion (Pflichtauswahl)],BTT[[#This Row],[Verwendete Transaktion (Pflichtauswahl)]],BTT[Verantwortliches TP
(automatisch)],"&lt;&gt;"&amp;BTT[[#This Row],[Verantwortliches TP
(automatisch)]])&gt;0,"Transaktion mehrfach","okay"),"")</f>
        <v>okay</v>
      </c>
      <c r="AR2503" s="10" t="str">
        <f>IFERROR(IF(COUNTIFS(BTT[Verwendete Transaktion (Pflichtauswahl)],BTT[[#This Row],[Verwendete Transaktion (Pflichtauswahl)]],BTT[Verantwortliches TP
(automatisch)],"&lt;&gt;"&amp;VLOOKUP(aktives_Teilprojekt,Teilprojekte[[Teilprojekte]:[Kürzel]],2,FALSE))&gt;0,"Transaktion mehrfach","okay"),"")</f>
        <v>okay</v>
      </c>
      <c r="AS2503" s="10" t="s">
        <v>13232</v>
      </c>
      <c r="AT2503" s="10"/>
    </row>
    <row r="2504" spans="1:46" x14ac:dyDescent="0.25">
      <c r="A2504" s="14" t="str">
        <f>IFERROR(IF(BTT[[#This Row],[Lfd Nr. 
(aus konsolidierter Datei)]]&lt;&gt;"",BTT[[#This Row],[Lfd Nr. 
(aus konsolidierter Datei)]],VLOOKUP(aktives_Teilprojekt,Teilprojekte[[Teilprojekte]:[Kürzel]],2,FALSE)&amp;ROW(BTT[[#This Row],[Lfd Nr.
(automatisch)]])-2),"")</f>
        <v>FI2475</v>
      </c>
      <c r="B2504" s="15" t="s">
        <v>6131</v>
      </c>
      <c r="C2504" s="15"/>
      <c r="E2504" s="10" t="str">
        <f>IFERROR(IF(NOT(BTT[[#This Row],[Manuelle Änderung des Verantwortliches TP
(Auswahl - bei Bedarf)]]=""),BTT[[#This Row],[Manuelle Änderung des Verantwortliches TP
(Auswahl - bei Bedarf)]],VLOOKUP(BTT[[#This Row],[Hauptprozess
(Pflichtauswahl)]],Hauptprozesse[],3,FALSE)),"")</f>
        <v>FI</v>
      </c>
      <c r="G2504" t="s">
        <v>14250</v>
      </c>
      <c r="H2504" s="10" t="s">
        <v>576</v>
      </c>
      <c r="I2504" t="s">
        <v>1830</v>
      </c>
      <c r="J2504" s="10" t="str">
        <f>IFERROR(VLOOKUP(BTT[[#This Row],[Verwendete Transaktion (Pflichtauswahl)]],Transaktionen[[Transaktionen]:[Langtext]],2,FALSE),"")</f>
        <v>Übergreifenden Beleg ändern</v>
      </c>
      <c r="V2504" s="10" t="str">
        <f>IFERROR(VLOOKUP(BTT[[#This Row],[Verwendetes Formular
(Auswahl falls relevant)]],Formulare[[Formularbezeichnung]:[Formularname (technisch)]],2,FALSE),"")</f>
        <v/>
      </c>
      <c r="Y2504" s="4"/>
      <c r="AK2504" s="10" t="str">
        <f>IF(BTT[[#This Row],[Subprozess
(optionale Auswahl)]]="","okay",IF(VLOOKUP(BTT[[#This Row],[Subprozess
(optionale Auswahl)]],BPML[[Subprozess]:[Zugeordneter Hauptprozess]],3,FALSE)=BTT[[#This Row],[Hauptprozess
(Pflichtauswahl)]],"okay","falscher Subprozess"))</f>
        <v>okay</v>
      </c>
      <c r="AL2504" t="str">
        <f>IF(aktives_Teilprojekt="Master","",IF(BTT[[#This Row],[Verantwortliches TP
(automatisch)]]=VLOOKUP(aktives_Teilprojekt,Teilprojekte[[Teilprojekte]:[Kürzel]],2,FALSE),"okay","Hauptprozess anderes TP"))</f>
        <v>okay</v>
      </c>
      <c r="AM25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4" s="10" t="str">
        <f>IFERROR(IF(BTT[[#This Row],[SAP-Modul
(Pflichtauswahl)]]&lt;&gt;VLOOKUP(BTT[[#This Row],[Verwendete Transaktion (Pflichtauswahl)]],Transaktionen[[Transaktionen]:[Modul]],3,FALSE),"Modul anders","okay"),"")</f>
        <v>Modul anders</v>
      </c>
      <c r="AP2504" s="10" t="str">
        <f>IFERROR(IF(COUNTIFS(BTT[Verwendete Transaktion (Pflichtauswahl)],BTT[[#This Row],[Verwendete Transaktion (Pflichtauswahl)]],BTT[SAP-Modul
(Pflichtauswahl)],"&lt;&gt;"&amp;BTT[[#This Row],[SAP-Modul
(Pflichtauswahl)]])&gt;0,"Modul anders","okay"),"")</f>
        <v>Modul anders</v>
      </c>
      <c r="AQ2504" s="10" t="str">
        <f>IFERROR(IF(COUNTIFS(BTT[Verwendete Transaktion (Pflichtauswahl)],BTT[[#This Row],[Verwendete Transaktion (Pflichtauswahl)]],BTT[Verantwortliches TP
(automatisch)],"&lt;&gt;"&amp;BTT[[#This Row],[Verantwortliches TP
(automatisch)]])&gt;0,"Transaktion mehrfach","okay"),"")</f>
        <v>okay</v>
      </c>
      <c r="AR2504" s="10" t="str">
        <f>IFERROR(IF(COUNTIFS(BTT[Verwendete Transaktion (Pflichtauswahl)],BTT[[#This Row],[Verwendete Transaktion (Pflichtauswahl)]],BTT[Verantwortliches TP
(automatisch)],"&lt;&gt;"&amp;VLOOKUP(aktives_Teilprojekt,Teilprojekte[[Teilprojekte]:[Kürzel]],2,FALSE))&gt;0,"Transaktion mehrfach","okay"),"")</f>
        <v>okay</v>
      </c>
      <c r="AS2504" s="10" t="s">
        <v>13233</v>
      </c>
      <c r="AT2504" s="10"/>
    </row>
    <row r="2505" spans="1:46" x14ac:dyDescent="0.25">
      <c r="A2505" s="14" t="str">
        <f>IFERROR(IF(BTT[[#This Row],[Lfd Nr. 
(aus konsolidierter Datei)]]&lt;&gt;"",BTT[[#This Row],[Lfd Nr. 
(aus konsolidierter Datei)]],VLOOKUP(aktives_Teilprojekt,Teilprojekte[[Teilprojekte]:[Kürzel]],2,FALSE)&amp;ROW(BTT[[#This Row],[Lfd Nr.
(automatisch)]])-2),"")</f>
        <v>FI2476</v>
      </c>
      <c r="B2505" s="15" t="s">
        <v>6131</v>
      </c>
      <c r="C2505" s="15"/>
      <c r="E2505" s="10" t="str">
        <f>IFERROR(IF(NOT(BTT[[#This Row],[Manuelle Änderung des Verantwortliches TP
(Auswahl - bei Bedarf)]]=""),BTT[[#This Row],[Manuelle Änderung des Verantwortliches TP
(Auswahl - bei Bedarf)]],VLOOKUP(BTT[[#This Row],[Hauptprozess
(Pflichtauswahl)]],Hauptprozesse[],3,FALSE)),"")</f>
        <v>FI</v>
      </c>
      <c r="G2505" t="s">
        <v>14250</v>
      </c>
      <c r="H2505" s="10" t="s">
        <v>576</v>
      </c>
      <c r="I2505" t="s">
        <v>1832</v>
      </c>
      <c r="J2505" s="10" t="str">
        <f>IFERROR(VLOOKUP(BTT[[#This Row],[Verwendete Transaktion (Pflichtauswahl)]],Transaktionen[[Transaktionen]:[Langtext]],2,FALSE),"")</f>
        <v>Übergreifenden Beleg anzeigen</v>
      </c>
      <c r="V2505" s="10" t="str">
        <f>IFERROR(VLOOKUP(BTT[[#This Row],[Verwendetes Formular
(Auswahl falls relevant)]],Formulare[[Formularbezeichnung]:[Formularname (technisch)]],2,FALSE),"")</f>
        <v/>
      </c>
      <c r="Y2505" s="4"/>
      <c r="AK2505" s="10" t="str">
        <f>IF(BTT[[#This Row],[Subprozess
(optionale Auswahl)]]="","okay",IF(VLOOKUP(BTT[[#This Row],[Subprozess
(optionale Auswahl)]],BPML[[Subprozess]:[Zugeordneter Hauptprozess]],3,FALSE)=BTT[[#This Row],[Hauptprozess
(Pflichtauswahl)]],"okay","falscher Subprozess"))</f>
        <v>okay</v>
      </c>
      <c r="AL2505" t="str">
        <f>IF(aktives_Teilprojekt="Master","",IF(BTT[[#This Row],[Verantwortliches TP
(automatisch)]]=VLOOKUP(aktives_Teilprojekt,Teilprojekte[[Teilprojekte]:[Kürzel]],2,FALSE),"okay","Hauptprozess anderes TP"))</f>
        <v>okay</v>
      </c>
      <c r="AM25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5" s="10" t="str">
        <f>IFERROR(IF(BTT[[#This Row],[SAP-Modul
(Pflichtauswahl)]]&lt;&gt;VLOOKUP(BTT[[#This Row],[Verwendete Transaktion (Pflichtauswahl)]],Transaktionen[[Transaktionen]:[Modul]],3,FALSE),"Modul anders","okay"),"")</f>
        <v>Modul anders</v>
      </c>
      <c r="AP2505" s="10" t="str">
        <f>IFERROR(IF(COUNTIFS(BTT[Verwendete Transaktion (Pflichtauswahl)],BTT[[#This Row],[Verwendete Transaktion (Pflichtauswahl)]],BTT[SAP-Modul
(Pflichtauswahl)],"&lt;&gt;"&amp;BTT[[#This Row],[SAP-Modul
(Pflichtauswahl)]])&gt;0,"Modul anders","okay"),"")</f>
        <v>Modul anders</v>
      </c>
      <c r="AQ2505" s="10" t="str">
        <f>IFERROR(IF(COUNTIFS(BTT[Verwendete Transaktion (Pflichtauswahl)],BTT[[#This Row],[Verwendete Transaktion (Pflichtauswahl)]],BTT[Verantwortliches TP
(automatisch)],"&lt;&gt;"&amp;BTT[[#This Row],[Verantwortliches TP
(automatisch)]])&gt;0,"Transaktion mehrfach","okay"),"")</f>
        <v>okay</v>
      </c>
      <c r="AR2505" s="10" t="str">
        <f>IFERROR(IF(COUNTIFS(BTT[Verwendete Transaktion (Pflichtauswahl)],BTT[[#This Row],[Verwendete Transaktion (Pflichtauswahl)]],BTT[Verantwortliches TP
(automatisch)],"&lt;&gt;"&amp;VLOOKUP(aktives_Teilprojekt,Teilprojekte[[Teilprojekte]:[Kürzel]],2,FALSE))&gt;0,"Transaktion mehrfach","okay"),"")</f>
        <v>okay</v>
      </c>
      <c r="AS2505" s="10" t="s">
        <v>13234</v>
      </c>
      <c r="AT2505" s="10"/>
    </row>
    <row r="2506" spans="1:46" x14ac:dyDescent="0.25">
      <c r="A2506" s="14" t="str">
        <f>IFERROR(IF(BTT[[#This Row],[Lfd Nr. 
(aus konsolidierter Datei)]]&lt;&gt;"",BTT[[#This Row],[Lfd Nr. 
(aus konsolidierter Datei)]],VLOOKUP(aktives_Teilprojekt,Teilprojekte[[Teilprojekte]:[Kürzel]],2,FALSE)&amp;ROW(BTT[[#This Row],[Lfd Nr.
(automatisch)]])-2),"")</f>
        <v>FI2477</v>
      </c>
      <c r="B2506" s="15" t="s">
        <v>6131</v>
      </c>
      <c r="C2506" s="15"/>
      <c r="E2506" s="10" t="str">
        <f>IFERROR(IF(NOT(BTT[[#This Row],[Manuelle Änderung des Verantwortliches TP
(Auswahl - bei Bedarf)]]=""),BTT[[#This Row],[Manuelle Änderung des Verantwortliches TP
(Auswahl - bei Bedarf)]],VLOOKUP(BTT[[#This Row],[Hauptprozess
(Pflichtauswahl)]],Hauptprozesse[],3,FALSE)),"")</f>
        <v>FI</v>
      </c>
      <c r="G2506" t="s">
        <v>14250</v>
      </c>
      <c r="H2506" s="10" t="s">
        <v>576</v>
      </c>
      <c r="I2506" t="s">
        <v>1833</v>
      </c>
      <c r="J2506" s="10" t="str">
        <f>IFERROR(VLOOKUP(BTT[[#This Row],[Verwendete Transaktion (Pflichtauswahl)]],Transaktionen[[Transaktionen]:[Langtext]],2,FALSE),"")</f>
        <v>Übergreifenden Beleg stornieren</v>
      </c>
      <c r="V2506" s="10" t="str">
        <f>IFERROR(VLOOKUP(BTT[[#This Row],[Verwendetes Formular
(Auswahl falls relevant)]],Formulare[[Formularbezeichnung]:[Formularname (technisch)]],2,FALSE),"")</f>
        <v/>
      </c>
      <c r="Y2506" s="4"/>
      <c r="AK2506" s="10" t="str">
        <f>IF(BTT[[#This Row],[Subprozess
(optionale Auswahl)]]="","okay",IF(VLOOKUP(BTT[[#This Row],[Subprozess
(optionale Auswahl)]],BPML[[Subprozess]:[Zugeordneter Hauptprozess]],3,FALSE)=BTT[[#This Row],[Hauptprozess
(Pflichtauswahl)]],"okay","falscher Subprozess"))</f>
        <v>okay</v>
      </c>
      <c r="AL2506" t="str">
        <f>IF(aktives_Teilprojekt="Master","",IF(BTT[[#This Row],[Verantwortliches TP
(automatisch)]]=VLOOKUP(aktives_Teilprojekt,Teilprojekte[[Teilprojekte]:[Kürzel]],2,FALSE),"okay","Hauptprozess anderes TP"))</f>
        <v>okay</v>
      </c>
      <c r="AM25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6" s="10" t="str">
        <f>IFERROR(IF(BTT[[#This Row],[SAP-Modul
(Pflichtauswahl)]]&lt;&gt;VLOOKUP(BTT[[#This Row],[Verwendete Transaktion (Pflichtauswahl)]],Transaktionen[[Transaktionen]:[Modul]],3,FALSE),"Modul anders","okay"),"")</f>
        <v>Modul anders</v>
      </c>
      <c r="AP2506" s="10" t="str">
        <f>IFERROR(IF(COUNTIFS(BTT[Verwendete Transaktion (Pflichtauswahl)],BTT[[#This Row],[Verwendete Transaktion (Pflichtauswahl)]],BTT[SAP-Modul
(Pflichtauswahl)],"&lt;&gt;"&amp;BTT[[#This Row],[SAP-Modul
(Pflichtauswahl)]])&gt;0,"Modul anders","okay"),"")</f>
        <v>Modul anders</v>
      </c>
      <c r="AQ2506" s="10" t="str">
        <f>IFERROR(IF(COUNTIFS(BTT[Verwendete Transaktion (Pflichtauswahl)],BTT[[#This Row],[Verwendete Transaktion (Pflichtauswahl)]],BTT[Verantwortliches TP
(automatisch)],"&lt;&gt;"&amp;BTT[[#This Row],[Verantwortliches TP
(automatisch)]])&gt;0,"Transaktion mehrfach","okay"),"")</f>
        <v>okay</v>
      </c>
      <c r="AR2506" s="10" t="str">
        <f>IFERROR(IF(COUNTIFS(BTT[Verwendete Transaktion (Pflichtauswahl)],BTT[[#This Row],[Verwendete Transaktion (Pflichtauswahl)]],BTT[Verantwortliches TP
(automatisch)],"&lt;&gt;"&amp;VLOOKUP(aktives_Teilprojekt,Teilprojekte[[Teilprojekte]:[Kürzel]],2,FALSE))&gt;0,"Transaktion mehrfach","okay"),"")</f>
        <v>okay</v>
      </c>
      <c r="AS2506" s="10" t="s">
        <v>13235</v>
      </c>
      <c r="AT2506" s="10"/>
    </row>
    <row r="2507" spans="1:46" x14ac:dyDescent="0.25">
      <c r="A2507" s="14" t="str">
        <f>IFERROR(IF(BTT[[#This Row],[Lfd Nr. 
(aus konsolidierter Datei)]]&lt;&gt;"",BTT[[#This Row],[Lfd Nr. 
(aus konsolidierter Datei)]],VLOOKUP(aktives_Teilprojekt,Teilprojekte[[Teilprojekte]:[Kürzel]],2,FALSE)&amp;ROW(BTT[[#This Row],[Lfd Nr.
(automatisch)]])-2),"")</f>
        <v>FI2478</v>
      </c>
      <c r="B2507" s="15" t="s">
        <v>14</v>
      </c>
      <c r="C2507" s="15"/>
      <c r="E2507" s="10" t="str">
        <f>IFERROR(IF(NOT(BTT[[#This Row],[Manuelle Änderung des Verantwortliches TP
(Auswahl - bei Bedarf)]]=""),BTT[[#This Row],[Manuelle Änderung des Verantwortliches TP
(Auswahl - bei Bedarf)]],VLOOKUP(BTT[[#This Row],[Hauptprozess
(Pflichtauswahl)]],Hauptprozesse[],3,FALSE)),"")</f>
        <v>FI</v>
      </c>
      <c r="G2507" t="s">
        <v>14176</v>
      </c>
      <c r="H2507" s="10" t="s">
        <v>576</v>
      </c>
      <c r="I2507" t="s">
        <v>1835</v>
      </c>
      <c r="J2507" s="10" t="str">
        <f>IFERROR(VLOOKUP(BTT[[#This Row],[Verwendete Transaktion (Pflichtauswahl)]],Transaktionen[[Transaktionen]:[Langtext]],2,FALSE),"")</f>
        <v>Vorerfaßten Beleg buchen</v>
      </c>
      <c r="V2507" s="10" t="str">
        <f>IFERROR(VLOOKUP(BTT[[#This Row],[Verwendetes Formular
(Auswahl falls relevant)]],Formulare[[Formularbezeichnung]:[Formularname (technisch)]],2,FALSE),"")</f>
        <v/>
      </c>
      <c r="Y2507" s="4"/>
      <c r="AK2507" s="10" t="str">
        <f>IF(BTT[[#This Row],[Subprozess
(optionale Auswahl)]]="","okay",IF(VLOOKUP(BTT[[#This Row],[Subprozess
(optionale Auswahl)]],BPML[[Subprozess]:[Zugeordneter Hauptprozess]],3,FALSE)=BTT[[#This Row],[Hauptprozess
(Pflichtauswahl)]],"okay","falscher Subprozess"))</f>
        <v>okay</v>
      </c>
      <c r="AL2507" t="str">
        <f>IF(aktives_Teilprojekt="Master","",IF(BTT[[#This Row],[Verantwortliches TP
(automatisch)]]=VLOOKUP(aktives_Teilprojekt,Teilprojekte[[Teilprojekte]:[Kürzel]],2,FALSE),"okay","Hauptprozess anderes TP"))</f>
        <v>okay</v>
      </c>
      <c r="AM25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7" s="10" t="str">
        <f>IFERROR(IF(BTT[[#This Row],[SAP-Modul
(Pflichtauswahl)]]&lt;&gt;VLOOKUP(BTT[[#This Row],[Verwendete Transaktion (Pflichtauswahl)]],Transaktionen[[Transaktionen]:[Modul]],3,FALSE),"Modul anders","okay"),"")</f>
        <v>Modul anders</v>
      </c>
      <c r="AP2507" s="10" t="str">
        <f>IFERROR(IF(COUNTIFS(BTT[Verwendete Transaktion (Pflichtauswahl)],BTT[[#This Row],[Verwendete Transaktion (Pflichtauswahl)]],BTT[SAP-Modul
(Pflichtauswahl)],"&lt;&gt;"&amp;BTT[[#This Row],[SAP-Modul
(Pflichtauswahl)]])&gt;0,"Modul anders","okay"),"")</f>
        <v>Modul anders</v>
      </c>
      <c r="AQ2507" s="10" t="str">
        <f>IFERROR(IF(COUNTIFS(BTT[Verwendete Transaktion (Pflichtauswahl)],BTT[[#This Row],[Verwendete Transaktion (Pflichtauswahl)]],BTT[Verantwortliches TP
(automatisch)],"&lt;&gt;"&amp;BTT[[#This Row],[Verantwortliches TP
(automatisch)]])&gt;0,"Transaktion mehrfach","okay"),"")</f>
        <v>okay</v>
      </c>
      <c r="AR2507" s="10" t="str">
        <f>IFERROR(IF(COUNTIFS(BTT[Verwendete Transaktion (Pflichtauswahl)],BTT[[#This Row],[Verwendete Transaktion (Pflichtauswahl)]],BTT[Verantwortliches TP
(automatisch)],"&lt;&gt;"&amp;VLOOKUP(aktives_Teilprojekt,Teilprojekte[[Teilprojekte]:[Kürzel]],2,FALSE))&gt;0,"Transaktion mehrfach","okay"),"")</f>
        <v>okay</v>
      </c>
      <c r="AS2507" s="10" t="s">
        <v>13236</v>
      </c>
      <c r="AT2507" s="10"/>
    </row>
    <row r="2508" spans="1:46" hidden="1" x14ac:dyDescent="0.25">
      <c r="A2508" s="14" t="str">
        <f>IFERROR(IF(BTT[[#This Row],[Lfd Nr. 
(aus konsolidierter Datei)]]&lt;&gt;"",BTT[[#This Row],[Lfd Nr. 
(aus konsolidierter Datei)]],VLOOKUP(aktives_Teilprojekt,Teilprojekte[[Teilprojekte]:[Kürzel]],2,FALSE)&amp;ROW(BTT[[#This Row],[Lfd Nr.
(automatisch)]])-2),"")</f>
        <v>FI2479</v>
      </c>
      <c r="B2508" s="15"/>
      <c r="C2508" s="15"/>
      <c r="E2508" s="10" t="str">
        <f>IFERROR(IF(NOT(BTT[[#This Row],[Manuelle Änderung des Verantwortliches TP
(Auswahl - bei Bedarf)]]=""),BTT[[#This Row],[Manuelle Änderung des Verantwortliches TP
(Auswahl - bei Bedarf)]],VLOOKUP(BTT[[#This Row],[Hauptprozess
(Pflichtauswahl)]],Hauptprozesse[],3,FALSE)),"")</f>
        <v>FI</v>
      </c>
      <c r="F2508" t="s">
        <v>3</v>
      </c>
      <c r="G2508" t="s">
        <v>14176</v>
      </c>
      <c r="H2508" s="10" t="s">
        <v>576</v>
      </c>
      <c r="I2508" t="s">
        <v>1837</v>
      </c>
      <c r="J2508" s="10" t="str">
        <f>IFERROR(VLOOKUP(BTT[[#This Row],[Verwendete Transaktion (Pflichtauswahl)]],Transaktionen[[Transaktionen]:[Langtext]],2,FALSE),"")</f>
        <v>Beleg vorerfassen</v>
      </c>
      <c r="V2508" s="10" t="str">
        <f>IFERROR(VLOOKUP(BTT[[#This Row],[Verwendetes Formular
(Auswahl falls relevant)]],Formulare[[Formularbezeichnung]:[Formularname (technisch)]],2,FALSE),"")</f>
        <v/>
      </c>
      <c r="Y2508" s="4" t="s">
        <v>15078</v>
      </c>
      <c r="AK2508" s="10" t="str">
        <f>IF(BTT[[#This Row],[Subprozess
(optionale Auswahl)]]="","okay",IF(VLOOKUP(BTT[[#This Row],[Subprozess
(optionale Auswahl)]],BPML[[Subprozess]:[Zugeordneter Hauptprozess]],3,FALSE)=BTT[[#This Row],[Hauptprozess
(Pflichtauswahl)]],"okay","falscher Subprozess"))</f>
        <v>okay</v>
      </c>
      <c r="AL2508" t="str">
        <f>IF(aktives_Teilprojekt="Master","",IF(BTT[[#This Row],[Verantwortliches TP
(automatisch)]]=VLOOKUP(aktives_Teilprojekt,Teilprojekte[[Teilprojekte]:[Kürzel]],2,FALSE),"okay","Hauptprozess anderes TP"))</f>
        <v>okay</v>
      </c>
      <c r="AM25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8" s="10" t="str">
        <f>IFERROR(IF(BTT[[#This Row],[SAP-Modul
(Pflichtauswahl)]]&lt;&gt;VLOOKUP(BTT[[#This Row],[Verwendete Transaktion (Pflichtauswahl)]],Transaktionen[[Transaktionen]:[Modul]],3,FALSE),"Modul anders","okay"),"")</f>
        <v>Modul anders</v>
      </c>
      <c r="AP2508" s="10" t="str">
        <f>IFERROR(IF(COUNTIFS(BTT[Verwendete Transaktion (Pflichtauswahl)],BTT[[#This Row],[Verwendete Transaktion (Pflichtauswahl)]],BTT[SAP-Modul
(Pflichtauswahl)],"&lt;&gt;"&amp;BTT[[#This Row],[SAP-Modul
(Pflichtauswahl)]])&gt;0,"Modul anders","okay"),"")</f>
        <v>Modul anders</v>
      </c>
      <c r="AQ2508" s="10" t="str">
        <f>IFERROR(IF(COUNTIFS(BTT[Verwendete Transaktion (Pflichtauswahl)],BTT[[#This Row],[Verwendete Transaktion (Pflichtauswahl)]],BTT[Verantwortliches TP
(automatisch)],"&lt;&gt;"&amp;BTT[[#This Row],[Verantwortliches TP
(automatisch)]])&gt;0,"Transaktion mehrfach","okay"),"")</f>
        <v>okay</v>
      </c>
      <c r="AR2508" s="10" t="str">
        <f>IFERROR(IF(COUNTIFS(BTT[Verwendete Transaktion (Pflichtauswahl)],BTT[[#This Row],[Verwendete Transaktion (Pflichtauswahl)]],BTT[Verantwortliches TP
(automatisch)],"&lt;&gt;"&amp;VLOOKUP(aktives_Teilprojekt,Teilprojekte[[Teilprojekte]:[Kürzel]],2,FALSE))&gt;0,"Transaktion mehrfach","okay"),"")</f>
        <v>okay</v>
      </c>
      <c r="AS2508" s="10" t="s">
        <v>13237</v>
      </c>
      <c r="AT2508" s="10"/>
    </row>
    <row r="2509" spans="1:46" hidden="1" x14ac:dyDescent="0.25">
      <c r="A2509" s="14" t="str">
        <f>IFERROR(IF(BTT[[#This Row],[Lfd Nr. 
(aus konsolidierter Datei)]]&lt;&gt;"",BTT[[#This Row],[Lfd Nr. 
(aus konsolidierter Datei)]],VLOOKUP(aktives_Teilprojekt,Teilprojekte[[Teilprojekte]:[Kürzel]],2,FALSE)&amp;ROW(BTT[[#This Row],[Lfd Nr.
(automatisch)]])-2),"")</f>
        <v>FI2480</v>
      </c>
      <c r="B2509" s="15"/>
      <c r="C2509" s="15"/>
      <c r="E2509" s="10" t="str">
        <f>IFERROR(IF(NOT(BTT[[#This Row],[Manuelle Änderung des Verantwortliches TP
(Auswahl - bei Bedarf)]]=""),BTT[[#This Row],[Manuelle Änderung des Verantwortliches TP
(Auswahl - bei Bedarf)]],VLOOKUP(BTT[[#This Row],[Hauptprozess
(Pflichtauswahl)]],Hauptprozesse[],3,FALSE)),"")</f>
        <v>FI</v>
      </c>
      <c r="F2509" t="s">
        <v>3</v>
      </c>
      <c r="G2509" t="s">
        <v>14176</v>
      </c>
      <c r="H2509" s="10" t="s">
        <v>576</v>
      </c>
      <c r="I2509" t="s">
        <v>1839</v>
      </c>
      <c r="J2509" s="10" t="str">
        <f>IFERROR(VLOOKUP(BTT[[#This Row],[Verwendete Transaktion (Pflichtauswahl)]],Transaktionen[[Transaktionen]:[Langtext]],2,FALSE),"")</f>
        <v>Vorerfaßten Beleg ändern</v>
      </c>
      <c r="V2509" s="10" t="str">
        <f>IFERROR(VLOOKUP(BTT[[#This Row],[Verwendetes Formular
(Auswahl falls relevant)]],Formulare[[Formularbezeichnung]:[Formularname (technisch)]],2,FALSE),"")</f>
        <v/>
      </c>
      <c r="Y2509" s="4" t="s">
        <v>15078</v>
      </c>
      <c r="AK2509" s="10" t="str">
        <f>IF(BTT[[#This Row],[Subprozess
(optionale Auswahl)]]="","okay",IF(VLOOKUP(BTT[[#This Row],[Subprozess
(optionale Auswahl)]],BPML[[Subprozess]:[Zugeordneter Hauptprozess]],3,FALSE)=BTT[[#This Row],[Hauptprozess
(Pflichtauswahl)]],"okay","falscher Subprozess"))</f>
        <v>okay</v>
      </c>
      <c r="AL2509" t="str">
        <f>IF(aktives_Teilprojekt="Master","",IF(BTT[[#This Row],[Verantwortliches TP
(automatisch)]]=VLOOKUP(aktives_Teilprojekt,Teilprojekte[[Teilprojekte]:[Kürzel]],2,FALSE),"okay","Hauptprozess anderes TP"))</f>
        <v>okay</v>
      </c>
      <c r="AM25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9" s="10" t="str">
        <f>IFERROR(IF(BTT[[#This Row],[SAP-Modul
(Pflichtauswahl)]]&lt;&gt;VLOOKUP(BTT[[#This Row],[Verwendete Transaktion (Pflichtauswahl)]],Transaktionen[[Transaktionen]:[Modul]],3,FALSE),"Modul anders","okay"),"")</f>
        <v>Modul anders</v>
      </c>
      <c r="AP2509" s="10" t="str">
        <f>IFERROR(IF(COUNTIFS(BTT[Verwendete Transaktion (Pflichtauswahl)],BTT[[#This Row],[Verwendete Transaktion (Pflichtauswahl)]],BTT[SAP-Modul
(Pflichtauswahl)],"&lt;&gt;"&amp;BTT[[#This Row],[SAP-Modul
(Pflichtauswahl)]])&gt;0,"Modul anders","okay"),"")</f>
        <v>Modul anders</v>
      </c>
      <c r="AQ2509" s="10" t="str">
        <f>IFERROR(IF(COUNTIFS(BTT[Verwendete Transaktion (Pflichtauswahl)],BTT[[#This Row],[Verwendete Transaktion (Pflichtauswahl)]],BTT[Verantwortliches TP
(automatisch)],"&lt;&gt;"&amp;BTT[[#This Row],[Verantwortliches TP
(automatisch)]])&gt;0,"Transaktion mehrfach","okay"),"")</f>
        <v>okay</v>
      </c>
      <c r="AR2509" s="10" t="str">
        <f>IFERROR(IF(COUNTIFS(BTT[Verwendete Transaktion (Pflichtauswahl)],BTT[[#This Row],[Verwendete Transaktion (Pflichtauswahl)]],BTT[Verantwortliches TP
(automatisch)],"&lt;&gt;"&amp;VLOOKUP(aktives_Teilprojekt,Teilprojekte[[Teilprojekte]:[Kürzel]],2,FALSE))&gt;0,"Transaktion mehrfach","okay"),"")</f>
        <v>okay</v>
      </c>
      <c r="AS2509" s="10" t="s">
        <v>13238</v>
      </c>
      <c r="AT2509" s="10"/>
    </row>
    <row r="2510" spans="1:46" hidden="1" x14ac:dyDescent="0.25">
      <c r="A2510" s="14" t="str">
        <f>IFERROR(IF(BTT[[#This Row],[Lfd Nr. 
(aus konsolidierter Datei)]]&lt;&gt;"",BTT[[#This Row],[Lfd Nr. 
(aus konsolidierter Datei)]],VLOOKUP(aktives_Teilprojekt,Teilprojekte[[Teilprojekte]:[Kürzel]],2,FALSE)&amp;ROW(BTT[[#This Row],[Lfd Nr.
(automatisch)]])-2),"")</f>
        <v>FI2481</v>
      </c>
      <c r="B2510" s="15"/>
      <c r="C2510" s="15"/>
      <c r="E2510" s="10" t="str">
        <f>IFERROR(IF(NOT(BTT[[#This Row],[Manuelle Änderung des Verantwortliches TP
(Auswahl - bei Bedarf)]]=""),BTT[[#This Row],[Manuelle Änderung des Verantwortliches TP
(Auswahl - bei Bedarf)]],VLOOKUP(BTT[[#This Row],[Hauptprozess
(Pflichtauswahl)]],Hauptprozesse[],3,FALSE)),"")</f>
        <v>FI</v>
      </c>
      <c r="F2510" t="s">
        <v>3</v>
      </c>
      <c r="G2510" t="s">
        <v>14176</v>
      </c>
      <c r="H2510" s="10" t="s">
        <v>576</v>
      </c>
      <c r="I2510" t="s">
        <v>1841</v>
      </c>
      <c r="J2510" s="10" t="str">
        <f>IFERROR(VLOOKUP(BTT[[#This Row],[Verwendete Transaktion (Pflichtauswahl)]],Transaktionen[[Transaktionen]:[Langtext]],2,FALSE),"")</f>
        <v>Vorerfaßten Beleg anzeigen</v>
      </c>
      <c r="V2510" s="10" t="str">
        <f>IFERROR(VLOOKUP(BTT[[#This Row],[Verwendetes Formular
(Auswahl falls relevant)]],Formulare[[Formularbezeichnung]:[Formularname (technisch)]],2,FALSE),"")</f>
        <v/>
      </c>
      <c r="Y2510" s="4" t="s">
        <v>15078</v>
      </c>
      <c r="AK2510" s="10" t="str">
        <f>IF(BTT[[#This Row],[Subprozess
(optionale Auswahl)]]="","okay",IF(VLOOKUP(BTT[[#This Row],[Subprozess
(optionale Auswahl)]],BPML[[Subprozess]:[Zugeordneter Hauptprozess]],3,FALSE)=BTT[[#This Row],[Hauptprozess
(Pflichtauswahl)]],"okay","falscher Subprozess"))</f>
        <v>okay</v>
      </c>
      <c r="AL2510" t="str">
        <f>IF(aktives_Teilprojekt="Master","",IF(BTT[[#This Row],[Verantwortliches TP
(automatisch)]]=VLOOKUP(aktives_Teilprojekt,Teilprojekte[[Teilprojekte]:[Kürzel]],2,FALSE),"okay","Hauptprozess anderes TP"))</f>
        <v>okay</v>
      </c>
      <c r="AM25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0" s="10" t="str">
        <f>IFERROR(IF(BTT[[#This Row],[SAP-Modul
(Pflichtauswahl)]]&lt;&gt;VLOOKUP(BTT[[#This Row],[Verwendete Transaktion (Pflichtauswahl)]],Transaktionen[[Transaktionen]:[Modul]],3,FALSE),"Modul anders","okay"),"")</f>
        <v>Modul anders</v>
      </c>
      <c r="AP2510" s="10" t="str">
        <f>IFERROR(IF(COUNTIFS(BTT[Verwendete Transaktion (Pflichtauswahl)],BTT[[#This Row],[Verwendete Transaktion (Pflichtauswahl)]],BTT[SAP-Modul
(Pflichtauswahl)],"&lt;&gt;"&amp;BTT[[#This Row],[SAP-Modul
(Pflichtauswahl)]])&gt;0,"Modul anders","okay"),"")</f>
        <v>Modul anders</v>
      </c>
      <c r="AQ2510" s="10" t="str">
        <f>IFERROR(IF(COUNTIFS(BTT[Verwendete Transaktion (Pflichtauswahl)],BTT[[#This Row],[Verwendete Transaktion (Pflichtauswahl)]],BTT[Verantwortliches TP
(automatisch)],"&lt;&gt;"&amp;BTT[[#This Row],[Verantwortliches TP
(automatisch)]])&gt;0,"Transaktion mehrfach","okay"),"")</f>
        <v>okay</v>
      </c>
      <c r="AR2510" s="10" t="str">
        <f>IFERROR(IF(COUNTIFS(BTT[Verwendete Transaktion (Pflichtauswahl)],BTT[[#This Row],[Verwendete Transaktion (Pflichtauswahl)]],BTT[Verantwortliches TP
(automatisch)],"&lt;&gt;"&amp;VLOOKUP(aktives_Teilprojekt,Teilprojekte[[Teilprojekte]:[Kürzel]],2,FALSE))&gt;0,"Transaktion mehrfach","okay"),"")</f>
        <v>okay</v>
      </c>
      <c r="AS2510" s="10" t="s">
        <v>13239</v>
      </c>
      <c r="AT2510" s="10"/>
    </row>
    <row r="2511" spans="1:46" x14ac:dyDescent="0.25">
      <c r="A2511" s="14" t="str">
        <f>IFERROR(IF(BTT[[#This Row],[Lfd Nr. 
(aus konsolidierter Datei)]]&lt;&gt;"",BTT[[#This Row],[Lfd Nr. 
(aus konsolidierter Datei)]],VLOOKUP(aktives_Teilprojekt,Teilprojekte[[Teilprojekte]:[Kürzel]],2,FALSE)&amp;ROW(BTT[[#This Row],[Lfd Nr.
(automatisch)]])-2),"")</f>
        <v>FI2482</v>
      </c>
      <c r="B2511" s="15"/>
      <c r="C2511" s="15"/>
      <c r="E2511" s="10" t="str">
        <f>IFERROR(IF(NOT(BTT[[#This Row],[Manuelle Änderung des Verantwortliches TP
(Auswahl - bei Bedarf)]]=""),BTT[[#This Row],[Manuelle Änderung des Verantwortliches TP
(Auswahl - bei Bedarf)]],VLOOKUP(BTT[[#This Row],[Hauptprozess
(Pflichtauswahl)]],Hauptprozesse[],3,FALSE)),"")</f>
        <v>FI</v>
      </c>
      <c r="F2511" t="s">
        <v>3</v>
      </c>
      <c r="H2511" s="10" t="s">
        <v>576</v>
      </c>
      <c r="I2511" t="s">
        <v>1843</v>
      </c>
      <c r="J2511" s="10" t="str">
        <f>IFERROR(VLOOKUP(BTT[[#This Row],[Verwendete Transaktion (Pflichtauswahl)]],Transaktionen[[Transaktionen]:[Langtext]],2,FALSE),"")</f>
        <v>Vorerfassten Beleg buchen</v>
      </c>
      <c r="V2511" s="10" t="str">
        <f>IFERROR(VLOOKUP(BTT[[#This Row],[Verwendetes Formular
(Auswahl falls relevant)]],Formulare[[Formularbezeichnung]:[Formularname (technisch)]],2,FALSE),"")</f>
        <v/>
      </c>
      <c r="Y2511" s="4"/>
      <c r="AK2511" s="10" t="str">
        <f>IF(BTT[[#This Row],[Subprozess
(optionale Auswahl)]]="","okay",IF(VLOOKUP(BTT[[#This Row],[Subprozess
(optionale Auswahl)]],BPML[[Subprozess]:[Zugeordneter Hauptprozess]],3,FALSE)=BTT[[#This Row],[Hauptprozess
(Pflichtauswahl)]],"okay","falscher Subprozess"))</f>
        <v>okay</v>
      </c>
      <c r="AL2511" t="str">
        <f>IF(aktives_Teilprojekt="Master","",IF(BTT[[#This Row],[Verantwortliches TP
(automatisch)]]=VLOOKUP(aktives_Teilprojekt,Teilprojekte[[Teilprojekte]:[Kürzel]],2,FALSE),"okay","Hauptprozess anderes TP"))</f>
        <v>okay</v>
      </c>
      <c r="AM25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1" s="10" t="str">
        <f>IFERROR(IF(BTT[[#This Row],[SAP-Modul
(Pflichtauswahl)]]&lt;&gt;VLOOKUP(BTT[[#This Row],[Verwendete Transaktion (Pflichtauswahl)]],Transaktionen[[Transaktionen]:[Modul]],3,FALSE),"Modul anders","okay"),"")</f>
        <v>Modul anders</v>
      </c>
      <c r="AP2511" s="10" t="str">
        <f>IFERROR(IF(COUNTIFS(BTT[Verwendete Transaktion (Pflichtauswahl)],BTT[[#This Row],[Verwendete Transaktion (Pflichtauswahl)]],BTT[SAP-Modul
(Pflichtauswahl)],"&lt;&gt;"&amp;BTT[[#This Row],[SAP-Modul
(Pflichtauswahl)]])&gt;0,"Modul anders","okay"),"")</f>
        <v>Modul anders</v>
      </c>
      <c r="AQ2511" s="10" t="str">
        <f>IFERROR(IF(COUNTIFS(BTT[Verwendete Transaktion (Pflichtauswahl)],BTT[[#This Row],[Verwendete Transaktion (Pflichtauswahl)]],BTT[Verantwortliches TP
(automatisch)],"&lt;&gt;"&amp;BTT[[#This Row],[Verantwortliches TP
(automatisch)]])&gt;0,"Transaktion mehrfach","okay"),"")</f>
        <v>okay</v>
      </c>
      <c r="AR2511" s="10" t="str">
        <f>IFERROR(IF(COUNTIFS(BTT[Verwendete Transaktion (Pflichtauswahl)],BTT[[#This Row],[Verwendete Transaktion (Pflichtauswahl)]],BTT[Verantwortliches TP
(automatisch)],"&lt;&gt;"&amp;VLOOKUP(aktives_Teilprojekt,Teilprojekte[[Teilprojekte]:[Kürzel]],2,FALSE))&gt;0,"Transaktion mehrfach","okay"),"")</f>
        <v>okay</v>
      </c>
      <c r="AS2511" s="10" t="s">
        <v>13240</v>
      </c>
      <c r="AT2511" s="10"/>
    </row>
    <row r="2512" spans="1:46" hidden="1" x14ac:dyDescent="0.25">
      <c r="A2512" s="14" t="str">
        <f>IFERROR(IF(BTT[[#This Row],[Lfd Nr. 
(aus konsolidierter Datei)]]&lt;&gt;"",BTT[[#This Row],[Lfd Nr. 
(aus konsolidierter Datei)]],VLOOKUP(aktives_Teilprojekt,Teilprojekte[[Teilprojekte]:[Kürzel]],2,FALSE)&amp;ROW(BTT[[#This Row],[Lfd Nr.
(automatisch)]])-2),"")</f>
        <v>FI2483</v>
      </c>
      <c r="B2512" s="15"/>
      <c r="C2512" s="15"/>
      <c r="E2512" s="10" t="str">
        <f>IFERROR(IF(NOT(BTT[[#This Row],[Manuelle Änderung des Verantwortliches TP
(Auswahl - bei Bedarf)]]=""),BTT[[#This Row],[Manuelle Änderung des Verantwortliches TP
(Auswahl - bei Bedarf)]],VLOOKUP(BTT[[#This Row],[Hauptprozess
(Pflichtauswahl)]],Hauptprozesse[],3,FALSE)),"")</f>
        <v>FI</v>
      </c>
      <c r="F2512" t="s">
        <v>3</v>
      </c>
      <c r="G2512" t="s">
        <v>14250</v>
      </c>
      <c r="H2512" s="10" t="s">
        <v>576</v>
      </c>
      <c r="I2512" t="s">
        <v>1849</v>
      </c>
      <c r="J2512" s="10" t="str">
        <f>IFERROR(VLOOKUP(BTT[[#This Row],[Verwendete Transaktion (Pflichtauswahl)]],Transaktionen[[Transaktionen]:[Langtext]],2,FALSE),"")</f>
        <v>Konfiguration Zahlprogramm pflegen</v>
      </c>
      <c r="V2512" s="10" t="str">
        <f>IFERROR(VLOOKUP(BTT[[#This Row],[Verwendetes Formular
(Auswahl falls relevant)]],Formulare[[Formularbezeichnung]:[Formularname (technisch)]],2,FALSE),"")</f>
        <v/>
      </c>
      <c r="Y2512" s="4" t="s">
        <v>15066</v>
      </c>
      <c r="AK2512" s="10" t="str">
        <f>IF(BTT[[#This Row],[Subprozess
(optionale Auswahl)]]="","okay",IF(VLOOKUP(BTT[[#This Row],[Subprozess
(optionale Auswahl)]],BPML[[Subprozess]:[Zugeordneter Hauptprozess]],3,FALSE)=BTT[[#This Row],[Hauptprozess
(Pflichtauswahl)]],"okay","falscher Subprozess"))</f>
        <v>okay</v>
      </c>
      <c r="AL2512" t="str">
        <f>IF(aktives_Teilprojekt="Master","",IF(BTT[[#This Row],[Verantwortliches TP
(automatisch)]]=VLOOKUP(aktives_Teilprojekt,Teilprojekte[[Teilprojekte]:[Kürzel]],2,FALSE),"okay","Hauptprozess anderes TP"))</f>
        <v>okay</v>
      </c>
      <c r="AM25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2" s="10" t="str">
        <f>IFERROR(IF(BTT[[#This Row],[SAP-Modul
(Pflichtauswahl)]]&lt;&gt;VLOOKUP(BTT[[#This Row],[Verwendete Transaktion (Pflichtauswahl)]],Transaktionen[[Transaktionen]:[Modul]],3,FALSE),"Modul anders","okay"),"")</f>
        <v>Modul anders</v>
      </c>
      <c r="AP2512" s="10" t="str">
        <f>IFERROR(IF(COUNTIFS(BTT[Verwendete Transaktion (Pflichtauswahl)],BTT[[#This Row],[Verwendete Transaktion (Pflichtauswahl)]],BTT[SAP-Modul
(Pflichtauswahl)],"&lt;&gt;"&amp;BTT[[#This Row],[SAP-Modul
(Pflichtauswahl)]])&gt;0,"Modul anders","okay"),"")</f>
        <v>Modul anders</v>
      </c>
      <c r="AQ2512" s="10" t="str">
        <f>IFERROR(IF(COUNTIFS(BTT[Verwendete Transaktion (Pflichtauswahl)],BTT[[#This Row],[Verwendete Transaktion (Pflichtauswahl)]],BTT[Verantwortliches TP
(automatisch)],"&lt;&gt;"&amp;BTT[[#This Row],[Verantwortliches TP
(automatisch)]])&gt;0,"Transaktion mehrfach","okay"),"")</f>
        <v>okay</v>
      </c>
      <c r="AR2512" s="10" t="str">
        <f>IFERROR(IF(COUNTIFS(BTT[Verwendete Transaktion (Pflichtauswahl)],BTT[[#This Row],[Verwendete Transaktion (Pflichtauswahl)]],BTT[Verantwortliches TP
(automatisch)],"&lt;&gt;"&amp;VLOOKUP(aktives_Teilprojekt,Teilprojekte[[Teilprojekte]:[Kürzel]],2,FALSE))&gt;0,"Transaktion mehrfach","okay"),"")</f>
        <v>okay</v>
      </c>
      <c r="AS2512" s="10" t="s">
        <v>13241</v>
      </c>
      <c r="AT2512" s="10"/>
    </row>
    <row r="2513" spans="1:46" hidden="1" x14ac:dyDescent="0.25">
      <c r="A2513" s="14" t="str">
        <f>IFERROR(IF(BTT[[#This Row],[Lfd Nr. 
(aus konsolidierter Datei)]]&lt;&gt;"",BTT[[#This Row],[Lfd Nr. 
(aus konsolidierter Datei)]],VLOOKUP(aktives_Teilprojekt,Teilprojekte[[Teilprojekte]:[Kürzel]],2,FALSE)&amp;ROW(BTT[[#This Row],[Lfd Nr.
(automatisch)]])-2),"")</f>
        <v>FI2484</v>
      </c>
      <c r="B2513" s="15"/>
      <c r="C2513" s="15"/>
      <c r="E2513" s="10" t="str">
        <f>IFERROR(IF(NOT(BTT[[#This Row],[Manuelle Änderung des Verantwortliches TP
(Auswahl - bei Bedarf)]]=""),BTT[[#This Row],[Manuelle Änderung des Verantwortliches TP
(Auswahl - bei Bedarf)]],VLOOKUP(BTT[[#This Row],[Hauptprozess
(Pflichtauswahl)]],Hauptprozesse[],3,FALSE)),"")</f>
        <v>FI</v>
      </c>
      <c r="F2513" t="s">
        <v>3</v>
      </c>
      <c r="G2513" t="s">
        <v>14250</v>
      </c>
      <c r="H2513" s="10" t="s">
        <v>576</v>
      </c>
      <c r="I2513" t="s">
        <v>1889</v>
      </c>
      <c r="J2513" s="10" t="str">
        <f>IFERROR(VLOOKUP(BTT[[#This Row],[Verwendete Transaktion (Pflichtauswahl)]],Transaktionen[[Transaktionen]:[Langtext]],2,FALSE),"")</f>
        <v>Ändern Hausbanken/Bankkonten</v>
      </c>
      <c r="V2513" s="10" t="str">
        <f>IFERROR(VLOOKUP(BTT[[#This Row],[Verwendetes Formular
(Auswahl falls relevant)]],Formulare[[Formularbezeichnung]:[Formularname (technisch)]],2,FALSE),"")</f>
        <v/>
      </c>
      <c r="Y2513" s="4" t="s">
        <v>15066</v>
      </c>
      <c r="AK2513" s="10" t="str">
        <f>IF(BTT[[#This Row],[Subprozess
(optionale Auswahl)]]="","okay",IF(VLOOKUP(BTT[[#This Row],[Subprozess
(optionale Auswahl)]],BPML[[Subprozess]:[Zugeordneter Hauptprozess]],3,FALSE)=BTT[[#This Row],[Hauptprozess
(Pflichtauswahl)]],"okay","falscher Subprozess"))</f>
        <v>okay</v>
      </c>
      <c r="AL2513" t="str">
        <f>IF(aktives_Teilprojekt="Master","",IF(BTT[[#This Row],[Verantwortliches TP
(automatisch)]]=VLOOKUP(aktives_Teilprojekt,Teilprojekte[[Teilprojekte]:[Kürzel]],2,FALSE),"okay","Hauptprozess anderes TP"))</f>
        <v>okay</v>
      </c>
      <c r="AM25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3" s="10" t="str">
        <f>IFERROR(IF(BTT[[#This Row],[SAP-Modul
(Pflichtauswahl)]]&lt;&gt;VLOOKUP(BTT[[#This Row],[Verwendete Transaktion (Pflichtauswahl)]],Transaktionen[[Transaktionen]:[Modul]],3,FALSE),"Modul anders","okay"),"")</f>
        <v>Modul anders</v>
      </c>
      <c r="AP2513" s="10" t="str">
        <f>IFERROR(IF(COUNTIFS(BTT[Verwendete Transaktion (Pflichtauswahl)],BTT[[#This Row],[Verwendete Transaktion (Pflichtauswahl)]],BTT[SAP-Modul
(Pflichtauswahl)],"&lt;&gt;"&amp;BTT[[#This Row],[SAP-Modul
(Pflichtauswahl)]])&gt;0,"Modul anders","okay"),"")</f>
        <v>Modul anders</v>
      </c>
      <c r="AQ2513" s="10" t="str">
        <f>IFERROR(IF(COUNTIFS(BTT[Verwendete Transaktion (Pflichtauswahl)],BTT[[#This Row],[Verwendete Transaktion (Pflichtauswahl)]],BTT[Verantwortliches TP
(automatisch)],"&lt;&gt;"&amp;BTT[[#This Row],[Verantwortliches TP
(automatisch)]])&gt;0,"Transaktion mehrfach","okay"),"")</f>
        <v>okay</v>
      </c>
      <c r="AR2513" s="10" t="str">
        <f>IFERROR(IF(COUNTIFS(BTT[Verwendete Transaktion (Pflichtauswahl)],BTT[[#This Row],[Verwendete Transaktion (Pflichtauswahl)]],BTT[Verantwortliches TP
(automatisch)],"&lt;&gt;"&amp;VLOOKUP(aktives_Teilprojekt,Teilprojekte[[Teilprojekte]:[Kürzel]],2,FALSE))&gt;0,"Transaktion mehrfach","okay"),"")</f>
        <v>okay</v>
      </c>
      <c r="AS2513" s="10" t="s">
        <v>13242</v>
      </c>
      <c r="AT2513" s="10"/>
    </row>
    <row r="2514" spans="1:46" hidden="1" x14ac:dyDescent="0.25">
      <c r="A2514" s="14" t="str">
        <f>IFERROR(IF(BTT[[#This Row],[Lfd Nr. 
(aus konsolidierter Datei)]]&lt;&gt;"",BTT[[#This Row],[Lfd Nr. 
(aus konsolidierter Datei)]],VLOOKUP(aktives_Teilprojekt,Teilprojekte[[Teilprojekte]:[Kürzel]],2,FALSE)&amp;ROW(BTT[[#This Row],[Lfd Nr.
(automatisch)]])-2),"")</f>
        <v>FI2485</v>
      </c>
      <c r="B2514" s="15"/>
      <c r="C2514" s="15"/>
      <c r="E2514" s="10" t="str">
        <f>IFERROR(IF(NOT(BTT[[#This Row],[Manuelle Änderung des Verantwortliches TP
(Auswahl - bei Bedarf)]]=""),BTT[[#This Row],[Manuelle Änderung des Verantwortliches TP
(Auswahl - bei Bedarf)]],VLOOKUP(BTT[[#This Row],[Hauptprozess
(Pflichtauswahl)]],Hauptprozesse[],3,FALSE)),"")</f>
        <v>FI</v>
      </c>
      <c r="F2514" t="s">
        <v>3</v>
      </c>
      <c r="G2514" t="s">
        <v>14250</v>
      </c>
      <c r="H2514" s="10" t="s">
        <v>576</v>
      </c>
      <c r="I2514" t="s">
        <v>1893</v>
      </c>
      <c r="J2514" s="10" t="str">
        <f>IFERROR(VLOOKUP(BTT[[#This Row],[Verwendete Transaktion (Pflichtauswahl)]],Transaktionen[[Transaktionen]:[Langtext]],2,FALSE),"")</f>
        <v>Pflegetransaktion BTE</v>
      </c>
      <c r="V2514" s="10" t="str">
        <f>IFERROR(VLOOKUP(BTT[[#This Row],[Verwendetes Formular
(Auswahl falls relevant)]],Formulare[[Formularbezeichnung]:[Formularname (technisch)]],2,FALSE),"")</f>
        <v/>
      </c>
      <c r="Y2514" s="4" t="s">
        <v>15066</v>
      </c>
      <c r="AK2514" s="10" t="str">
        <f>IF(BTT[[#This Row],[Subprozess
(optionale Auswahl)]]="","okay",IF(VLOOKUP(BTT[[#This Row],[Subprozess
(optionale Auswahl)]],BPML[[Subprozess]:[Zugeordneter Hauptprozess]],3,FALSE)=BTT[[#This Row],[Hauptprozess
(Pflichtauswahl)]],"okay","falscher Subprozess"))</f>
        <v>okay</v>
      </c>
      <c r="AL2514" t="str">
        <f>IF(aktives_Teilprojekt="Master","",IF(BTT[[#This Row],[Verantwortliches TP
(automatisch)]]=VLOOKUP(aktives_Teilprojekt,Teilprojekte[[Teilprojekte]:[Kürzel]],2,FALSE),"okay","Hauptprozess anderes TP"))</f>
        <v>okay</v>
      </c>
      <c r="AM25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4" s="10" t="str">
        <f>IFERROR(IF(BTT[[#This Row],[SAP-Modul
(Pflichtauswahl)]]&lt;&gt;VLOOKUP(BTT[[#This Row],[Verwendete Transaktion (Pflichtauswahl)]],Transaktionen[[Transaktionen]:[Modul]],3,FALSE),"Modul anders","okay"),"")</f>
        <v>Modul anders</v>
      </c>
      <c r="AP2514" s="10" t="str">
        <f>IFERROR(IF(COUNTIFS(BTT[Verwendete Transaktion (Pflichtauswahl)],BTT[[#This Row],[Verwendete Transaktion (Pflichtauswahl)]],BTT[SAP-Modul
(Pflichtauswahl)],"&lt;&gt;"&amp;BTT[[#This Row],[SAP-Modul
(Pflichtauswahl)]])&gt;0,"Modul anders","okay"),"")</f>
        <v>Modul anders</v>
      </c>
      <c r="AQ2514" s="10" t="str">
        <f>IFERROR(IF(COUNTIFS(BTT[Verwendete Transaktion (Pflichtauswahl)],BTT[[#This Row],[Verwendete Transaktion (Pflichtauswahl)]],BTT[Verantwortliches TP
(automatisch)],"&lt;&gt;"&amp;BTT[[#This Row],[Verantwortliches TP
(automatisch)]])&gt;0,"Transaktion mehrfach","okay"),"")</f>
        <v>okay</v>
      </c>
      <c r="AR2514" s="10" t="str">
        <f>IFERROR(IF(COUNTIFS(BTT[Verwendete Transaktion (Pflichtauswahl)],BTT[[#This Row],[Verwendete Transaktion (Pflichtauswahl)]],BTT[Verantwortliches TP
(automatisch)],"&lt;&gt;"&amp;VLOOKUP(aktives_Teilprojekt,Teilprojekte[[Teilprojekte]:[Kürzel]],2,FALSE))&gt;0,"Transaktion mehrfach","okay"),"")</f>
        <v>okay</v>
      </c>
      <c r="AS2514" s="10" t="s">
        <v>13243</v>
      </c>
      <c r="AT2514" s="10"/>
    </row>
    <row r="2515" spans="1:46" hidden="1" x14ac:dyDescent="0.25">
      <c r="A2515" s="14" t="str">
        <f>IFERROR(IF(BTT[[#This Row],[Lfd Nr. 
(aus konsolidierter Datei)]]&lt;&gt;"",BTT[[#This Row],[Lfd Nr. 
(aus konsolidierter Datei)]],VLOOKUP(aktives_Teilprojekt,Teilprojekte[[Teilprojekte]:[Kürzel]],2,FALSE)&amp;ROW(BTT[[#This Row],[Lfd Nr.
(automatisch)]])-2),"")</f>
        <v>FI2486</v>
      </c>
      <c r="B2515" s="15"/>
      <c r="C2515" s="15"/>
      <c r="E2515" s="10" t="str">
        <f>IFERROR(IF(NOT(BTT[[#This Row],[Manuelle Änderung des Verantwortliches TP
(Auswahl - bei Bedarf)]]=""),BTT[[#This Row],[Manuelle Änderung des Verantwortliches TP
(Auswahl - bei Bedarf)]],VLOOKUP(BTT[[#This Row],[Hauptprozess
(Pflichtauswahl)]],Hauptprozesse[],3,FALSE)),"")</f>
        <v>FI</v>
      </c>
      <c r="F2515" t="s">
        <v>3</v>
      </c>
      <c r="G2515" t="s">
        <v>14250</v>
      </c>
      <c r="H2515" s="10" t="s">
        <v>576</v>
      </c>
      <c r="I2515" t="s">
        <v>1897</v>
      </c>
      <c r="J2515" s="10" t="str">
        <f>IFERROR(VLOOKUP(BTT[[#This Row],[Verwendete Transaktion (Pflichtauswahl)]],Transaktionen[[Transaktionen]:[Langtext]],2,FALSE),"")</f>
        <v>Postenverzinsung</v>
      </c>
      <c r="V2515" s="10" t="str">
        <f>IFERROR(VLOOKUP(BTT[[#This Row],[Verwendetes Formular
(Auswahl falls relevant)]],Formulare[[Formularbezeichnung]:[Formularname (technisch)]],2,FALSE),"")</f>
        <v/>
      </c>
      <c r="Y2515" s="4" t="s">
        <v>15066</v>
      </c>
      <c r="AK2515" s="10" t="str">
        <f>IF(BTT[[#This Row],[Subprozess
(optionale Auswahl)]]="","okay",IF(VLOOKUP(BTT[[#This Row],[Subprozess
(optionale Auswahl)]],BPML[[Subprozess]:[Zugeordneter Hauptprozess]],3,FALSE)=BTT[[#This Row],[Hauptprozess
(Pflichtauswahl)]],"okay","falscher Subprozess"))</f>
        <v>okay</v>
      </c>
      <c r="AL2515" t="str">
        <f>IF(aktives_Teilprojekt="Master","",IF(BTT[[#This Row],[Verantwortliches TP
(automatisch)]]=VLOOKUP(aktives_Teilprojekt,Teilprojekte[[Teilprojekte]:[Kürzel]],2,FALSE),"okay","Hauptprozess anderes TP"))</f>
        <v>okay</v>
      </c>
      <c r="AM25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5" s="10" t="str">
        <f>IFERROR(IF(BTT[[#This Row],[SAP-Modul
(Pflichtauswahl)]]&lt;&gt;VLOOKUP(BTT[[#This Row],[Verwendete Transaktion (Pflichtauswahl)]],Transaktionen[[Transaktionen]:[Modul]],3,FALSE),"Modul anders","okay"),"")</f>
        <v>Modul anders</v>
      </c>
      <c r="AP2515" s="10" t="str">
        <f>IFERROR(IF(COUNTIFS(BTT[Verwendete Transaktion (Pflichtauswahl)],BTT[[#This Row],[Verwendete Transaktion (Pflichtauswahl)]],BTT[SAP-Modul
(Pflichtauswahl)],"&lt;&gt;"&amp;BTT[[#This Row],[SAP-Modul
(Pflichtauswahl)]])&gt;0,"Modul anders","okay"),"")</f>
        <v>Modul anders</v>
      </c>
      <c r="AQ2515" s="10" t="str">
        <f>IFERROR(IF(COUNTIFS(BTT[Verwendete Transaktion (Pflichtauswahl)],BTT[[#This Row],[Verwendete Transaktion (Pflichtauswahl)]],BTT[Verantwortliches TP
(automatisch)],"&lt;&gt;"&amp;BTT[[#This Row],[Verantwortliches TP
(automatisch)]])&gt;0,"Transaktion mehrfach","okay"),"")</f>
        <v>okay</v>
      </c>
      <c r="AR2515" s="10" t="str">
        <f>IFERROR(IF(COUNTIFS(BTT[Verwendete Transaktion (Pflichtauswahl)],BTT[[#This Row],[Verwendete Transaktion (Pflichtauswahl)]],BTT[Verantwortliches TP
(automatisch)],"&lt;&gt;"&amp;VLOOKUP(aktives_Teilprojekt,Teilprojekte[[Teilprojekte]:[Kürzel]],2,FALSE))&gt;0,"Transaktion mehrfach","okay"),"")</f>
        <v>okay</v>
      </c>
      <c r="AS2515" s="10" t="s">
        <v>13244</v>
      </c>
      <c r="AT2515" s="10"/>
    </row>
    <row r="2516" spans="1:46" hidden="1" x14ac:dyDescent="0.25">
      <c r="A2516" s="14" t="str">
        <f>IFERROR(IF(BTT[[#This Row],[Lfd Nr. 
(aus konsolidierter Datei)]]&lt;&gt;"",BTT[[#This Row],[Lfd Nr. 
(aus konsolidierter Datei)]],VLOOKUP(aktives_Teilprojekt,Teilprojekte[[Teilprojekte]:[Kürzel]],2,FALSE)&amp;ROW(BTT[[#This Row],[Lfd Nr.
(automatisch)]])-2),"")</f>
        <v>FI2487</v>
      </c>
      <c r="B2516" s="15"/>
      <c r="C2516" s="15"/>
      <c r="E2516" s="10" t="str">
        <f>IFERROR(IF(NOT(BTT[[#This Row],[Manuelle Änderung des Verantwortliches TP
(Auswahl - bei Bedarf)]]=""),BTT[[#This Row],[Manuelle Änderung des Verantwortliches TP
(Auswahl - bei Bedarf)]],VLOOKUP(BTT[[#This Row],[Hauptprozess
(Pflichtauswahl)]],Hauptprozesse[],3,FALSE)),"")</f>
        <v>FI</v>
      </c>
      <c r="F2516" t="s">
        <v>3</v>
      </c>
      <c r="G2516" t="s">
        <v>14250</v>
      </c>
      <c r="H2516" s="10" t="s">
        <v>576</v>
      </c>
      <c r="I2516" t="s">
        <v>9195</v>
      </c>
      <c r="J2516" s="10" t="str">
        <f>IFERROR(VLOOKUP(BTT[[#This Row],[Verwendete Transaktion (Pflichtauswahl)]],Transaktionen[[Transaktionen]:[Langtext]],2,FALSE),"")</f>
        <v>Übersicht Zinsläufe Postenverzinsung</v>
      </c>
      <c r="V2516" s="10" t="str">
        <f>IFERROR(VLOOKUP(BTT[[#This Row],[Verwendetes Formular
(Auswahl falls relevant)]],Formulare[[Formularbezeichnung]:[Formularname (technisch)]],2,FALSE),"")</f>
        <v/>
      </c>
      <c r="Y2516" s="4" t="s">
        <v>15066</v>
      </c>
      <c r="AK2516" s="10" t="str">
        <f>IF(BTT[[#This Row],[Subprozess
(optionale Auswahl)]]="","okay",IF(VLOOKUP(BTT[[#This Row],[Subprozess
(optionale Auswahl)]],BPML[[Subprozess]:[Zugeordneter Hauptprozess]],3,FALSE)=BTT[[#This Row],[Hauptprozess
(Pflichtauswahl)]],"okay","falscher Subprozess"))</f>
        <v>okay</v>
      </c>
      <c r="AL2516" t="str">
        <f>IF(aktives_Teilprojekt="Master","",IF(BTT[[#This Row],[Verantwortliches TP
(automatisch)]]=VLOOKUP(aktives_Teilprojekt,Teilprojekte[[Teilprojekte]:[Kürzel]],2,FALSE),"okay","Hauptprozess anderes TP"))</f>
        <v>okay</v>
      </c>
      <c r="AM25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6" s="10" t="str">
        <f>IFERROR(IF(BTT[[#This Row],[SAP-Modul
(Pflichtauswahl)]]&lt;&gt;VLOOKUP(BTT[[#This Row],[Verwendete Transaktion (Pflichtauswahl)]],Transaktionen[[Transaktionen]:[Modul]],3,FALSE),"Modul anders","okay"),"")</f>
        <v>Modul anders</v>
      </c>
      <c r="AP2516" s="10" t="str">
        <f>IFERROR(IF(COUNTIFS(BTT[Verwendete Transaktion (Pflichtauswahl)],BTT[[#This Row],[Verwendete Transaktion (Pflichtauswahl)]],BTT[SAP-Modul
(Pflichtauswahl)],"&lt;&gt;"&amp;BTT[[#This Row],[SAP-Modul
(Pflichtauswahl)]])&gt;0,"Modul anders","okay"),"")</f>
        <v>Modul anders</v>
      </c>
      <c r="AQ2516" s="10" t="str">
        <f>IFERROR(IF(COUNTIFS(BTT[Verwendete Transaktion (Pflichtauswahl)],BTT[[#This Row],[Verwendete Transaktion (Pflichtauswahl)]],BTT[Verantwortliches TP
(automatisch)],"&lt;&gt;"&amp;BTT[[#This Row],[Verantwortliches TP
(automatisch)]])&gt;0,"Transaktion mehrfach","okay"),"")</f>
        <v>okay</v>
      </c>
      <c r="AR2516" s="10" t="str">
        <f>IFERROR(IF(COUNTIFS(BTT[Verwendete Transaktion (Pflichtauswahl)],BTT[[#This Row],[Verwendete Transaktion (Pflichtauswahl)]],BTT[Verantwortliches TP
(automatisch)],"&lt;&gt;"&amp;VLOOKUP(aktives_Teilprojekt,Teilprojekte[[Teilprojekte]:[Kürzel]],2,FALSE))&gt;0,"Transaktion mehrfach","okay"),"")</f>
        <v>okay</v>
      </c>
      <c r="AS2516" s="10" t="s">
        <v>13245</v>
      </c>
      <c r="AT2516" s="10"/>
    </row>
    <row r="2517" spans="1:46" ht="30" x14ac:dyDescent="0.25">
      <c r="A2517" s="14" t="str">
        <f>IFERROR(IF(BTT[[#This Row],[Lfd Nr. 
(aus konsolidierter Datei)]]&lt;&gt;"",BTT[[#This Row],[Lfd Nr. 
(aus konsolidierter Datei)]],VLOOKUP(aktives_Teilprojekt,Teilprojekte[[Teilprojekte]:[Kürzel]],2,FALSE)&amp;ROW(BTT[[#This Row],[Lfd Nr.
(automatisch)]])-2),"")</f>
        <v>FI2488</v>
      </c>
      <c r="B2517" s="15" t="s">
        <v>6131</v>
      </c>
      <c r="C2517" s="15"/>
      <c r="E2517" s="10" t="str">
        <f>IFERROR(IF(NOT(BTT[[#This Row],[Manuelle Änderung des Verantwortliches TP
(Auswahl - bei Bedarf)]]=""),BTT[[#This Row],[Manuelle Änderung des Verantwortliches TP
(Auswahl - bei Bedarf)]],VLOOKUP(BTT[[#This Row],[Hauptprozess
(Pflichtauswahl)]],Hauptprozesse[],3,FALSE)),"")</f>
        <v>FI</v>
      </c>
      <c r="G2517" t="s">
        <v>14250</v>
      </c>
      <c r="H2517" s="10" t="s">
        <v>576</v>
      </c>
      <c r="I2517" t="s">
        <v>1921</v>
      </c>
      <c r="J2517" s="10" t="str">
        <f>IFERROR(VLOOKUP(BTT[[#This Row],[Verwendete Transaktion (Pflichtauswahl)]],Transaktionen[[Transaktionen]:[Langtext]],2,FALSE),"")</f>
        <v>Verwaltungsreport Datenübermittlung</v>
      </c>
      <c r="V2517" s="10" t="str">
        <f>IFERROR(VLOOKUP(BTT[[#This Row],[Verwendetes Formular
(Auswahl falls relevant)]],Formulare[[Formularbezeichnung]:[Formularname (technisch)]],2,FALSE),"")</f>
        <v/>
      </c>
      <c r="Y2517" s="4" t="s">
        <v>15082</v>
      </c>
      <c r="AK2517" s="10" t="str">
        <f>IF(BTT[[#This Row],[Subprozess
(optionale Auswahl)]]="","okay",IF(VLOOKUP(BTT[[#This Row],[Subprozess
(optionale Auswahl)]],BPML[[Subprozess]:[Zugeordneter Hauptprozess]],3,FALSE)=BTT[[#This Row],[Hauptprozess
(Pflichtauswahl)]],"okay","falscher Subprozess"))</f>
        <v>okay</v>
      </c>
      <c r="AL2517" t="str">
        <f>IF(aktives_Teilprojekt="Master","",IF(BTT[[#This Row],[Verantwortliches TP
(automatisch)]]=VLOOKUP(aktives_Teilprojekt,Teilprojekte[[Teilprojekte]:[Kürzel]],2,FALSE),"okay","Hauptprozess anderes TP"))</f>
        <v>okay</v>
      </c>
      <c r="AM25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7" s="10" t="str">
        <f>IFERROR(IF(BTT[[#This Row],[SAP-Modul
(Pflichtauswahl)]]&lt;&gt;VLOOKUP(BTT[[#This Row],[Verwendete Transaktion (Pflichtauswahl)]],Transaktionen[[Transaktionen]:[Modul]],3,FALSE),"Modul anders","okay"),"")</f>
        <v>Modul anders</v>
      </c>
      <c r="AP2517" s="10" t="str">
        <f>IFERROR(IF(COUNTIFS(BTT[Verwendete Transaktion (Pflichtauswahl)],BTT[[#This Row],[Verwendete Transaktion (Pflichtauswahl)]],BTT[SAP-Modul
(Pflichtauswahl)],"&lt;&gt;"&amp;BTT[[#This Row],[SAP-Modul
(Pflichtauswahl)]])&gt;0,"Modul anders","okay"),"")</f>
        <v>Modul anders</v>
      </c>
      <c r="AQ2517" s="10" t="str">
        <f>IFERROR(IF(COUNTIFS(BTT[Verwendete Transaktion (Pflichtauswahl)],BTT[[#This Row],[Verwendete Transaktion (Pflichtauswahl)]],BTT[Verantwortliches TP
(automatisch)],"&lt;&gt;"&amp;BTT[[#This Row],[Verantwortliches TP
(automatisch)]])&gt;0,"Transaktion mehrfach","okay"),"")</f>
        <v>okay</v>
      </c>
      <c r="AR2517" s="10" t="str">
        <f>IFERROR(IF(COUNTIFS(BTT[Verwendete Transaktion (Pflichtauswahl)],BTT[[#This Row],[Verwendete Transaktion (Pflichtauswahl)]],BTT[Verantwortliches TP
(automatisch)],"&lt;&gt;"&amp;VLOOKUP(aktives_Teilprojekt,Teilprojekte[[Teilprojekte]:[Kürzel]],2,FALSE))&gt;0,"Transaktion mehrfach","okay"),"")</f>
        <v>okay</v>
      </c>
      <c r="AS2517" s="10" t="s">
        <v>13246</v>
      </c>
      <c r="AT2517" s="10"/>
    </row>
    <row r="2518" spans="1:46" ht="30" x14ac:dyDescent="0.25">
      <c r="A2518" s="14" t="str">
        <f>IFERROR(IF(BTT[[#This Row],[Lfd Nr. 
(aus konsolidierter Datei)]]&lt;&gt;"",BTT[[#This Row],[Lfd Nr. 
(aus konsolidierter Datei)]],VLOOKUP(aktives_Teilprojekt,Teilprojekte[[Teilprojekte]:[Kürzel]],2,FALSE)&amp;ROW(BTT[[#This Row],[Lfd Nr.
(automatisch)]])-2),"")</f>
        <v>FI2489</v>
      </c>
      <c r="B2518" s="15" t="s">
        <v>6131</v>
      </c>
      <c r="C2518" s="15"/>
      <c r="E2518" s="10" t="str">
        <f>IFERROR(IF(NOT(BTT[[#This Row],[Manuelle Änderung des Verantwortliches TP
(Auswahl - bei Bedarf)]]=""),BTT[[#This Row],[Manuelle Änderung des Verantwortliches TP
(Auswahl - bei Bedarf)]],VLOOKUP(BTT[[#This Row],[Hauptprozess
(Pflichtauswahl)]],Hauptprozesse[],3,FALSE)),"")</f>
        <v>FI</v>
      </c>
      <c r="G2518" t="s">
        <v>14250</v>
      </c>
      <c r="H2518" s="10" t="s">
        <v>576</v>
      </c>
      <c r="I2518" t="s">
        <v>2098</v>
      </c>
      <c r="J2518" s="10" t="str">
        <f>IFERROR(VLOOKUP(BTT[[#This Row],[Verwendete Transaktion (Pflichtauswahl)]],Transaktionen[[Transaktionen]:[Langtext]],2,FALSE),"")</f>
        <v>Sachkontenstammdatenpflege</v>
      </c>
      <c r="V2518" s="10" t="str">
        <f>IFERROR(VLOOKUP(BTT[[#This Row],[Verwendetes Formular
(Auswahl falls relevant)]],Formulare[[Formularbezeichnung]:[Formularname (technisch)]],2,FALSE),"")</f>
        <v/>
      </c>
      <c r="Y2518" s="4" t="s">
        <v>15082</v>
      </c>
      <c r="AK2518" s="10" t="str">
        <f>IF(BTT[[#This Row],[Subprozess
(optionale Auswahl)]]="","okay",IF(VLOOKUP(BTT[[#This Row],[Subprozess
(optionale Auswahl)]],BPML[[Subprozess]:[Zugeordneter Hauptprozess]],3,FALSE)=BTT[[#This Row],[Hauptprozess
(Pflichtauswahl)]],"okay","falscher Subprozess"))</f>
        <v>okay</v>
      </c>
      <c r="AL2518" t="str">
        <f>IF(aktives_Teilprojekt="Master","",IF(BTT[[#This Row],[Verantwortliches TP
(automatisch)]]=VLOOKUP(aktives_Teilprojekt,Teilprojekte[[Teilprojekte]:[Kürzel]],2,FALSE),"okay","Hauptprozess anderes TP"))</f>
        <v>okay</v>
      </c>
      <c r="AM25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8" s="10" t="str">
        <f>IFERROR(IF(BTT[[#This Row],[SAP-Modul
(Pflichtauswahl)]]&lt;&gt;VLOOKUP(BTT[[#This Row],[Verwendete Transaktion (Pflichtauswahl)]],Transaktionen[[Transaktionen]:[Modul]],3,FALSE),"Modul anders","okay"),"")</f>
        <v>Modul anders</v>
      </c>
      <c r="AP2518" s="10" t="str">
        <f>IFERROR(IF(COUNTIFS(BTT[Verwendete Transaktion (Pflichtauswahl)],BTT[[#This Row],[Verwendete Transaktion (Pflichtauswahl)]],BTT[SAP-Modul
(Pflichtauswahl)],"&lt;&gt;"&amp;BTT[[#This Row],[SAP-Modul
(Pflichtauswahl)]])&gt;0,"Modul anders","okay"),"")</f>
        <v>Modul anders</v>
      </c>
      <c r="AQ2518" s="10" t="str">
        <f>IFERROR(IF(COUNTIFS(BTT[Verwendete Transaktion (Pflichtauswahl)],BTT[[#This Row],[Verwendete Transaktion (Pflichtauswahl)]],BTT[Verantwortliches TP
(automatisch)],"&lt;&gt;"&amp;BTT[[#This Row],[Verantwortliches TP
(automatisch)]])&gt;0,"Transaktion mehrfach","okay"),"")</f>
        <v>okay</v>
      </c>
      <c r="AR2518" s="10" t="str">
        <f>IFERROR(IF(COUNTIFS(BTT[Verwendete Transaktion (Pflichtauswahl)],BTT[[#This Row],[Verwendete Transaktion (Pflichtauswahl)]],BTT[Verantwortliches TP
(automatisch)],"&lt;&gt;"&amp;VLOOKUP(aktives_Teilprojekt,Teilprojekte[[Teilprojekte]:[Kürzel]],2,FALSE))&gt;0,"Transaktion mehrfach","okay"),"")</f>
        <v>okay</v>
      </c>
      <c r="AS2518" s="10" t="s">
        <v>13247</v>
      </c>
      <c r="AT2518" s="10"/>
    </row>
    <row r="2519" spans="1:46" x14ac:dyDescent="0.25">
      <c r="A2519" s="14" t="str">
        <f>IFERROR(IF(BTT[[#This Row],[Lfd Nr. 
(aus konsolidierter Datei)]]&lt;&gt;"",BTT[[#This Row],[Lfd Nr. 
(aus konsolidierter Datei)]],VLOOKUP(aktives_Teilprojekt,Teilprojekte[[Teilprojekte]:[Kürzel]],2,FALSE)&amp;ROW(BTT[[#This Row],[Lfd Nr.
(automatisch)]])-2),"")</f>
        <v>FI2490</v>
      </c>
      <c r="B2519" s="15" t="s">
        <v>6131</v>
      </c>
      <c r="C2519" s="15"/>
      <c r="E2519" s="10" t="str">
        <f>IFERROR(IF(NOT(BTT[[#This Row],[Manuelle Änderung des Verantwortliches TP
(Auswahl - bei Bedarf)]]=""),BTT[[#This Row],[Manuelle Änderung des Verantwortliches TP
(Auswahl - bei Bedarf)]],VLOOKUP(BTT[[#This Row],[Hauptprozess
(Pflichtauswahl)]],Hauptprozesse[],3,FALSE)),"")</f>
        <v>FI</v>
      </c>
      <c r="G2519" t="s">
        <v>14250</v>
      </c>
      <c r="H2519" s="10" t="s">
        <v>576</v>
      </c>
      <c r="I2519" t="s">
        <v>2100</v>
      </c>
      <c r="J2519" s="10" t="str">
        <f>IFERROR(VLOOKUP(BTT[[#This Row],[Verwendete Transaktion (Pflichtauswahl)]],Transaktionen[[Transaktionen]:[Langtext]],2,FALSE),"")</f>
        <v>Änderungen Sachkonto-Zentral</v>
      </c>
      <c r="V2519" s="10" t="str">
        <f>IFERROR(VLOOKUP(BTT[[#This Row],[Verwendetes Formular
(Auswahl falls relevant)]],Formulare[[Formularbezeichnung]:[Formularname (technisch)]],2,FALSE),"")</f>
        <v/>
      </c>
      <c r="Y2519" s="4"/>
      <c r="AK2519" s="10" t="str">
        <f>IF(BTT[[#This Row],[Subprozess
(optionale Auswahl)]]="","okay",IF(VLOOKUP(BTT[[#This Row],[Subprozess
(optionale Auswahl)]],BPML[[Subprozess]:[Zugeordneter Hauptprozess]],3,FALSE)=BTT[[#This Row],[Hauptprozess
(Pflichtauswahl)]],"okay","falscher Subprozess"))</f>
        <v>okay</v>
      </c>
      <c r="AL2519" t="str">
        <f>IF(aktives_Teilprojekt="Master","",IF(BTT[[#This Row],[Verantwortliches TP
(automatisch)]]=VLOOKUP(aktives_Teilprojekt,Teilprojekte[[Teilprojekte]:[Kürzel]],2,FALSE),"okay","Hauptprozess anderes TP"))</f>
        <v>okay</v>
      </c>
      <c r="AM25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9" s="10" t="str">
        <f>IFERROR(IF(BTT[[#This Row],[SAP-Modul
(Pflichtauswahl)]]&lt;&gt;VLOOKUP(BTT[[#This Row],[Verwendete Transaktion (Pflichtauswahl)]],Transaktionen[[Transaktionen]:[Modul]],3,FALSE),"Modul anders","okay"),"")</f>
        <v>Modul anders</v>
      </c>
      <c r="AP2519" s="10" t="str">
        <f>IFERROR(IF(COUNTIFS(BTT[Verwendete Transaktion (Pflichtauswahl)],BTT[[#This Row],[Verwendete Transaktion (Pflichtauswahl)]],BTT[SAP-Modul
(Pflichtauswahl)],"&lt;&gt;"&amp;BTT[[#This Row],[SAP-Modul
(Pflichtauswahl)]])&gt;0,"Modul anders","okay"),"")</f>
        <v>Modul anders</v>
      </c>
      <c r="AQ2519" s="10" t="str">
        <f>IFERROR(IF(COUNTIFS(BTT[Verwendete Transaktion (Pflichtauswahl)],BTT[[#This Row],[Verwendete Transaktion (Pflichtauswahl)]],BTT[Verantwortliches TP
(automatisch)],"&lt;&gt;"&amp;BTT[[#This Row],[Verantwortliches TP
(automatisch)]])&gt;0,"Transaktion mehrfach","okay"),"")</f>
        <v>okay</v>
      </c>
      <c r="AR2519" s="10" t="str">
        <f>IFERROR(IF(COUNTIFS(BTT[Verwendete Transaktion (Pflichtauswahl)],BTT[[#This Row],[Verwendete Transaktion (Pflichtauswahl)]],BTT[Verantwortliches TP
(automatisch)],"&lt;&gt;"&amp;VLOOKUP(aktives_Teilprojekt,Teilprojekte[[Teilprojekte]:[Kürzel]],2,FALSE))&gt;0,"Transaktion mehrfach","okay"),"")</f>
        <v>okay</v>
      </c>
      <c r="AS2519" s="10" t="s">
        <v>13248</v>
      </c>
      <c r="AT2519" s="10"/>
    </row>
    <row r="2520" spans="1:46" hidden="1" x14ac:dyDescent="0.25">
      <c r="A2520" s="14" t="str">
        <f>IFERROR(IF(BTT[[#This Row],[Lfd Nr. 
(aus konsolidierter Datei)]]&lt;&gt;"",BTT[[#This Row],[Lfd Nr. 
(aus konsolidierter Datei)]],VLOOKUP(aktives_Teilprojekt,Teilprojekte[[Teilprojekte]:[Kürzel]],2,FALSE)&amp;ROW(BTT[[#This Row],[Lfd Nr.
(automatisch)]])-2),"")</f>
        <v>FI2491</v>
      </c>
      <c r="B2520" s="15"/>
      <c r="C2520" s="15"/>
      <c r="E2520" s="10" t="str">
        <f>IFERROR(IF(NOT(BTT[[#This Row],[Manuelle Änderung des Verantwortliches TP
(Auswahl - bei Bedarf)]]=""),BTT[[#This Row],[Manuelle Änderung des Verantwortliches TP
(Auswahl - bei Bedarf)]],VLOOKUP(BTT[[#This Row],[Hauptprozess
(Pflichtauswahl)]],Hauptprozesse[],3,FALSE)),"")</f>
        <v>FI</v>
      </c>
      <c r="F2520" t="s">
        <v>3</v>
      </c>
      <c r="G2520" t="s">
        <v>14250</v>
      </c>
      <c r="H2520" s="10" t="s">
        <v>576</v>
      </c>
      <c r="I2520" t="s">
        <v>2102</v>
      </c>
      <c r="J2520" s="10" t="str">
        <f>IFERROR(VLOOKUP(BTT[[#This Row],[Verwendete Transaktion (Pflichtauswahl)]],Transaktionen[[Transaktionen]:[Langtext]],2,FALSE),"")</f>
        <v>Kontenstand Sachkonten</v>
      </c>
      <c r="V2520" s="10" t="str">
        <f>IFERROR(VLOOKUP(BTT[[#This Row],[Verwendetes Formular
(Auswahl falls relevant)]],Formulare[[Formularbezeichnung]:[Formularname (technisch)]],2,FALSE),"")</f>
        <v/>
      </c>
      <c r="Y2520" s="4" t="s">
        <v>15066</v>
      </c>
      <c r="AK2520" s="10" t="str">
        <f>IF(BTT[[#This Row],[Subprozess
(optionale Auswahl)]]="","okay",IF(VLOOKUP(BTT[[#This Row],[Subprozess
(optionale Auswahl)]],BPML[[Subprozess]:[Zugeordneter Hauptprozess]],3,FALSE)=BTT[[#This Row],[Hauptprozess
(Pflichtauswahl)]],"okay","falscher Subprozess"))</f>
        <v>okay</v>
      </c>
      <c r="AL2520" t="str">
        <f>IF(aktives_Teilprojekt="Master","",IF(BTT[[#This Row],[Verantwortliches TP
(automatisch)]]=VLOOKUP(aktives_Teilprojekt,Teilprojekte[[Teilprojekte]:[Kürzel]],2,FALSE),"okay","Hauptprozess anderes TP"))</f>
        <v>okay</v>
      </c>
      <c r="AM25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0" s="10" t="str">
        <f>IFERROR(IF(BTT[[#This Row],[SAP-Modul
(Pflichtauswahl)]]&lt;&gt;VLOOKUP(BTT[[#This Row],[Verwendete Transaktion (Pflichtauswahl)]],Transaktionen[[Transaktionen]:[Modul]],3,FALSE),"Modul anders","okay"),"")</f>
        <v>Modul anders</v>
      </c>
      <c r="AP2520" s="10" t="str">
        <f>IFERROR(IF(COUNTIFS(BTT[Verwendete Transaktion (Pflichtauswahl)],BTT[[#This Row],[Verwendete Transaktion (Pflichtauswahl)]],BTT[SAP-Modul
(Pflichtauswahl)],"&lt;&gt;"&amp;BTT[[#This Row],[SAP-Modul
(Pflichtauswahl)]])&gt;0,"Modul anders","okay"),"")</f>
        <v>Modul anders</v>
      </c>
      <c r="AQ2520" s="10" t="str">
        <f>IFERROR(IF(COUNTIFS(BTT[Verwendete Transaktion (Pflichtauswahl)],BTT[[#This Row],[Verwendete Transaktion (Pflichtauswahl)]],BTT[Verantwortliches TP
(automatisch)],"&lt;&gt;"&amp;BTT[[#This Row],[Verantwortliches TP
(automatisch)]])&gt;0,"Transaktion mehrfach","okay"),"")</f>
        <v>okay</v>
      </c>
      <c r="AR2520" s="10" t="str">
        <f>IFERROR(IF(COUNTIFS(BTT[Verwendete Transaktion (Pflichtauswahl)],BTT[[#This Row],[Verwendete Transaktion (Pflichtauswahl)]],BTT[Verantwortliches TP
(automatisch)],"&lt;&gt;"&amp;VLOOKUP(aktives_Teilprojekt,Teilprojekte[[Teilprojekte]:[Kürzel]],2,FALSE))&gt;0,"Transaktion mehrfach","okay"),"")</f>
        <v>okay</v>
      </c>
      <c r="AS2520" s="10" t="s">
        <v>13249</v>
      </c>
      <c r="AT2520" s="10"/>
    </row>
    <row r="2521" spans="1:46" x14ac:dyDescent="0.25">
      <c r="A2521" s="14" t="str">
        <f>IFERROR(IF(BTT[[#This Row],[Lfd Nr. 
(aus konsolidierter Datei)]]&lt;&gt;"",BTT[[#This Row],[Lfd Nr. 
(aus konsolidierter Datei)]],VLOOKUP(aktives_Teilprojekt,Teilprojekte[[Teilprojekte]:[Kürzel]],2,FALSE)&amp;ROW(BTT[[#This Row],[Lfd Nr.
(automatisch)]])-2),"")</f>
        <v>FI2492</v>
      </c>
      <c r="B2521" s="15" t="s">
        <v>6131</v>
      </c>
      <c r="C2521" s="15"/>
      <c r="E2521" s="10" t="str">
        <f>IFERROR(IF(NOT(BTT[[#This Row],[Manuelle Änderung des Verantwortliches TP
(Auswahl - bei Bedarf)]]=""),BTT[[#This Row],[Manuelle Änderung des Verantwortliches TP
(Auswahl - bei Bedarf)]],VLOOKUP(BTT[[#This Row],[Hauptprozess
(Pflichtauswahl)]],Hauptprozesse[],3,FALSE)),"")</f>
        <v>FI</v>
      </c>
      <c r="G2521" t="s">
        <v>14250</v>
      </c>
      <c r="H2521" s="10" t="s">
        <v>576</v>
      </c>
      <c r="I2521" t="s">
        <v>2104</v>
      </c>
      <c r="J2521" s="10" t="str">
        <f>IFERROR(VLOOKUP(BTT[[#This Row],[Verwendete Transaktion (Pflichtauswahl)]],Transaktionen[[Transaktionen]:[Langtext]],2,FALSE),"")</f>
        <v>Saldenanzeige</v>
      </c>
      <c r="V2521" s="10" t="str">
        <f>IFERROR(VLOOKUP(BTT[[#This Row],[Verwendetes Formular
(Auswahl falls relevant)]],Formulare[[Formularbezeichnung]:[Formularname (technisch)]],2,FALSE),"")</f>
        <v/>
      </c>
      <c r="Y2521" s="4"/>
      <c r="AK2521" s="10" t="str">
        <f>IF(BTT[[#This Row],[Subprozess
(optionale Auswahl)]]="","okay",IF(VLOOKUP(BTT[[#This Row],[Subprozess
(optionale Auswahl)]],BPML[[Subprozess]:[Zugeordneter Hauptprozess]],3,FALSE)=BTT[[#This Row],[Hauptprozess
(Pflichtauswahl)]],"okay","falscher Subprozess"))</f>
        <v>okay</v>
      </c>
      <c r="AL2521" t="str">
        <f>IF(aktives_Teilprojekt="Master","",IF(BTT[[#This Row],[Verantwortliches TP
(automatisch)]]=VLOOKUP(aktives_Teilprojekt,Teilprojekte[[Teilprojekte]:[Kürzel]],2,FALSE),"okay","Hauptprozess anderes TP"))</f>
        <v>okay</v>
      </c>
      <c r="AM25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1" s="10" t="str">
        <f>IFERROR(IF(BTT[[#This Row],[SAP-Modul
(Pflichtauswahl)]]&lt;&gt;VLOOKUP(BTT[[#This Row],[Verwendete Transaktion (Pflichtauswahl)]],Transaktionen[[Transaktionen]:[Modul]],3,FALSE),"Modul anders","okay"),"")</f>
        <v>Modul anders</v>
      </c>
      <c r="AP2521" s="10" t="str">
        <f>IFERROR(IF(COUNTIFS(BTT[Verwendete Transaktion (Pflichtauswahl)],BTT[[#This Row],[Verwendete Transaktion (Pflichtauswahl)]],BTT[SAP-Modul
(Pflichtauswahl)],"&lt;&gt;"&amp;BTT[[#This Row],[SAP-Modul
(Pflichtauswahl)]])&gt;0,"Modul anders","okay"),"")</f>
        <v>Modul anders</v>
      </c>
      <c r="AQ2521" s="10" t="str">
        <f>IFERROR(IF(COUNTIFS(BTT[Verwendete Transaktion (Pflichtauswahl)],BTT[[#This Row],[Verwendete Transaktion (Pflichtauswahl)]],BTT[Verantwortliches TP
(automatisch)],"&lt;&gt;"&amp;BTT[[#This Row],[Verantwortliches TP
(automatisch)]])&gt;0,"Transaktion mehrfach","okay"),"")</f>
        <v>okay</v>
      </c>
      <c r="AR2521" s="10" t="str">
        <f>IFERROR(IF(COUNTIFS(BTT[Verwendete Transaktion (Pflichtauswahl)],BTT[[#This Row],[Verwendete Transaktion (Pflichtauswahl)]],BTT[Verantwortliches TP
(automatisch)],"&lt;&gt;"&amp;VLOOKUP(aktives_Teilprojekt,Teilprojekte[[Teilprojekte]:[Kürzel]],2,FALSE))&gt;0,"Transaktion mehrfach","okay"),"")</f>
        <v>okay</v>
      </c>
      <c r="AS2521" s="10" t="s">
        <v>13250</v>
      </c>
      <c r="AT2521" s="10"/>
    </row>
    <row r="2522" spans="1:46" hidden="1" x14ac:dyDescent="0.25">
      <c r="A2522" s="14" t="str">
        <f>IFERROR(IF(BTT[[#This Row],[Lfd Nr. 
(aus konsolidierter Datei)]]&lt;&gt;"",BTT[[#This Row],[Lfd Nr. 
(aus konsolidierter Datei)]],VLOOKUP(aktives_Teilprojekt,Teilprojekte[[Teilprojekte]:[Kürzel]],2,FALSE)&amp;ROW(BTT[[#This Row],[Lfd Nr.
(automatisch)]])-2),"")</f>
        <v>FI2493</v>
      </c>
      <c r="B2522" s="15"/>
      <c r="C2522" s="15"/>
      <c r="E2522" s="10" t="str">
        <f>IFERROR(IF(NOT(BTT[[#This Row],[Manuelle Änderung des Verantwortliches TP
(Auswahl - bei Bedarf)]]=""),BTT[[#This Row],[Manuelle Änderung des Verantwortliches TP
(Auswahl - bei Bedarf)]],VLOOKUP(BTT[[#This Row],[Hauptprozess
(Pflichtauswahl)]],Hauptprozesse[],3,FALSE)),"")</f>
        <v>FI</v>
      </c>
      <c r="F2522" t="s">
        <v>3</v>
      </c>
      <c r="G2522" t="s">
        <v>14250</v>
      </c>
      <c r="H2522" s="10" t="s">
        <v>576</v>
      </c>
      <c r="I2522" t="s">
        <v>2105</v>
      </c>
      <c r="J2522" s="10" t="str">
        <f>IFERROR(VLOOKUP(BTT[[#This Row],[Verwendete Transaktion (Pflichtauswahl)]],Transaktionen[[Transaktionen]:[Langtext]],2,FALSE),"")</f>
        <v>Bilanz/GuV-Struktur anzeigen</v>
      </c>
      <c r="V2522" s="10" t="str">
        <f>IFERROR(VLOOKUP(BTT[[#This Row],[Verwendetes Formular
(Auswahl falls relevant)]],Formulare[[Formularbezeichnung]:[Formularname (technisch)]],2,FALSE),"")</f>
        <v/>
      </c>
      <c r="Y2522" s="4" t="s">
        <v>15066</v>
      </c>
      <c r="AK2522" s="10" t="str">
        <f>IF(BTT[[#This Row],[Subprozess
(optionale Auswahl)]]="","okay",IF(VLOOKUP(BTT[[#This Row],[Subprozess
(optionale Auswahl)]],BPML[[Subprozess]:[Zugeordneter Hauptprozess]],3,FALSE)=BTT[[#This Row],[Hauptprozess
(Pflichtauswahl)]],"okay","falscher Subprozess"))</f>
        <v>okay</v>
      </c>
      <c r="AL2522" t="str">
        <f>IF(aktives_Teilprojekt="Master","",IF(BTT[[#This Row],[Verantwortliches TP
(automatisch)]]=VLOOKUP(aktives_Teilprojekt,Teilprojekte[[Teilprojekte]:[Kürzel]],2,FALSE),"okay","Hauptprozess anderes TP"))</f>
        <v>okay</v>
      </c>
      <c r="AM25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2" s="10" t="str">
        <f>IFERROR(IF(BTT[[#This Row],[SAP-Modul
(Pflichtauswahl)]]&lt;&gt;VLOOKUP(BTT[[#This Row],[Verwendete Transaktion (Pflichtauswahl)]],Transaktionen[[Transaktionen]:[Modul]],3,FALSE),"Modul anders","okay"),"")</f>
        <v>Modul anders</v>
      </c>
      <c r="AP2522" s="10" t="str">
        <f>IFERROR(IF(COUNTIFS(BTT[Verwendete Transaktion (Pflichtauswahl)],BTT[[#This Row],[Verwendete Transaktion (Pflichtauswahl)]],BTT[SAP-Modul
(Pflichtauswahl)],"&lt;&gt;"&amp;BTT[[#This Row],[SAP-Modul
(Pflichtauswahl)]])&gt;0,"Modul anders","okay"),"")</f>
        <v>Modul anders</v>
      </c>
      <c r="AQ2522" s="10" t="str">
        <f>IFERROR(IF(COUNTIFS(BTT[Verwendete Transaktion (Pflichtauswahl)],BTT[[#This Row],[Verwendete Transaktion (Pflichtauswahl)]],BTT[Verantwortliches TP
(automatisch)],"&lt;&gt;"&amp;BTT[[#This Row],[Verantwortliches TP
(automatisch)]])&gt;0,"Transaktion mehrfach","okay"),"")</f>
        <v>okay</v>
      </c>
      <c r="AR2522" s="10" t="str">
        <f>IFERROR(IF(COUNTIFS(BTT[Verwendete Transaktion (Pflichtauswahl)],BTT[[#This Row],[Verwendete Transaktion (Pflichtauswahl)]],BTT[Verantwortliches TP
(automatisch)],"&lt;&gt;"&amp;VLOOKUP(aktives_Teilprojekt,Teilprojekte[[Teilprojekte]:[Kürzel]],2,FALSE))&gt;0,"Transaktion mehrfach","okay"),"")</f>
        <v>okay</v>
      </c>
      <c r="AS2522" s="10" t="s">
        <v>13251</v>
      </c>
      <c r="AT2522" s="10"/>
    </row>
    <row r="2523" spans="1:46" hidden="1" x14ac:dyDescent="0.25">
      <c r="A2523" s="14" t="str">
        <f>IFERROR(IF(BTT[[#This Row],[Lfd Nr. 
(aus konsolidierter Datei)]]&lt;&gt;"",BTT[[#This Row],[Lfd Nr. 
(aus konsolidierter Datei)]],VLOOKUP(aktives_Teilprojekt,Teilprojekte[[Teilprojekte]:[Kürzel]],2,FALSE)&amp;ROW(BTT[[#This Row],[Lfd Nr.
(automatisch)]])-2),"")</f>
        <v>FI2494</v>
      </c>
      <c r="B2523" s="15"/>
      <c r="C2523" s="15"/>
      <c r="E2523" s="10" t="str">
        <f>IFERROR(IF(NOT(BTT[[#This Row],[Manuelle Änderung des Verantwortliches TP
(Auswahl - bei Bedarf)]]=""),BTT[[#This Row],[Manuelle Änderung des Verantwortliches TP
(Auswahl - bei Bedarf)]],VLOOKUP(BTT[[#This Row],[Hauptprozess
(Pflichtauswahl)]],Hauptprozesse[],3,FALSE)),"")</f>
        <v>FI</v>
      </c>
      <c r="F2523" t="s">
        <v>3</v>
      </c>
      <c r="H2523" s="10" t="s">
        <v>576</v>
      </c>
      <c r="I2523" t="s">
        <v>2115</v>
      </c>
      <c r="J2523" s="10" t="str">
        <f>IFERROR(VLOOKUP(BTT[[#This Row],[Verwendete Transaktion (Pflichtauswahl)]],Transaktionen[[Transaktionen]:[Langtext]],2,FALSE),"")</f>
        <v>Anzeigen Musterkonto</v>
      </c>
      <c r="V2523" s="10" t="str">
        <f>IFERROR(VLOOKUP(BTT[[#This Row],[Verwendetes Formular
(Auswahl falls relevant)]],Formulare[[Formularbezeichnung]:[Formularname (technisch)]],2,FALSE),"")</f>
        <v/>
      </c>
      <c r="Y2523" s="4" t="s">
        <v>15078</v>
      </c>
      <c r="AK2523" s="10" t="str">
        <f>IF(BTT[[#This Row],[Subprozess
(optionale Auswahl)]]="","okay",IF(VLOOKUP(BTT[[#This Row],[Subprozess
(optionale Auswahl)]],BPML[[Subprozess]:[Zugeordneter Hauptprozess]],3,FALSE)=BTT[[#This Row],[Hauptprozess
(Pflichtauswahl)]],"okay","falscher Subprozess"))</f>
        <v>okay</v>
      </c>
      <c r="AL2523" t="str">
        <f>IF(aktives_Teilprojekt="Master","",IF(BTT[[#This Row],[Verantwortliches TP
(automatisch)]]=VLOOKUP(aktives_Teilprojekt,Teilprojekte[[Teilprojekte]:[Kürzel]],2,FALSE),"okay","Hauptprozess anderes TP"))</f>
        <v>okay</v>
      </c>
      <c r="AM25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3" s="10" t="str">
        <f>IFERROR(IF(BTT[[#This Row],[SAP-Modul
(Pflichtauswahl)]]&lt;&gt;VLOOKUP(BTT[[#This Row],[Verwendete Transaktion (Pflichtauswahl)]],Transaktionen[[Transaktionen]:[Modul]],3,FALSE),"Modul anders","okay"),"")</f>
        <v>Modul anders</v>
      </c>
      <c r="AP2523" s="10" t="str">
        <f>IFERROR(IF(COUNTIFS(BTT[Verwendete Transaktion (Pflichtauswahl)],BTT[[#This Row],[Verwendete Transaktion (Pflichtauswahl)]],BTT[SAP-Modul
(Pflichtauswahl)],"&lt;&gt;"&amp;BTT[[#This Row],[SAP-Modul
(Pflichtauswahl)]])&gt;0,"Modul anders","okay"),"")</f>
        <v>Modul anders</v>
      </c>
      <c r="AQ2523" s="10" t="str">
        <f>IFERROR(IF(COUNTIFS(BTT[Verwendete Transaktion (Pflichtauswahl)],BTT[[#This Row],[Verwendete Transaktion (Pflichtauswahl)]],BTT[Verantwortliches TP
(automatisch)],"&lt;&gt;"&amp;BTT[[#This Row],[Verantwortliches TP
(automatisch)]])&gt;0,"Transaktion mehrfach","okay"),"")</f>
        <v>okay</v>
      </c>
      <c r="AR2523" s="10" t="str">
        <f>IFERROR(IF(COUNTIFS(BTT[Verwendete Transaktion (Pflichtauswahl)],BTT[[#This Row],[Verwendete Transaktion (Pflichtauswahl)]],BTT[Verantwortliches TP
(automatisch)],"&lt;&gt;"&amp;VLOOKUP(aktives_Teilprojekt,Teilprojekte[[Teilprojekte]:[Kürzel]],2,FALSE))&gt;0,"Transaktion mehrfach","okay"),"")</f>
        <v>okay</v>
      </c>
      <c r="AS2523" s="10" t="s">
        <v>13252</v>
      </c>
      <c r="AT2523" s="10"/>
    </row>
    <row r="2524" spans="1:46" x14ac:dyDescent="0.25">
      <c r="A2524" s="14" t="str">
        <f>IFERROR(IF(BTT[[#This Row],[Lfd Nr. 
(aus konsolidierter Datei)]]&lt;&gt;"",BTT[[#This Row],[Lfd Nr. 
(aus konsolidierter Datei)]],VLOOKUP(aktives_Teilprojekt,Teilprojekte[[Teilprojekte]:[Kürzel]],2,FALSE)&amp;ROW(BTT[[#This Row],[Lfd Nr.
(automatisch)]])-2),"")</f>
        <v>FI2495</v>
      </c>
      <c r="B2524" s="15" t="s">
        <v>6131</v>
      </c>
      <c r="C2524" s="15"/>
      <c r="E2524" s="10" t="str">
        <f>IFERROR(IF(NOT(BTT[[#This Row],[Manuelle Änderung des Verantwortliches TP
(Auswahl - bei Bedarf)]]=""),BTT[[#This Row],[Manuelle Änderung des Verantwortliches TP
(Auswahl - bei Bedarf)]],VLOOKUP(BTT[[#This Row],[Hauptprozess
(Pflichtauswahl)]],Hauptprozesse[],3,FALSE)),"")</f>
        <v>FI</v>
      </c>
      <c r="G2524" t="s">
        <v>14250</v>
      </c>
      <c r="H2524" s="10" t="s">
        <v>576</v>
      </c>
      <c r="I2524" t="s">
        <v>2117</v>
      </c>
      <c r="J2524" s="10" t="str">
        <f>IFERROR(VLOOKUP(BTT[[#This Row],[Verwendete Transaktion (Pflichtauswahl)]],Transaktionen[[Transaktionen]:[Langtext]],2,FALSE),"")</f>
        <v>Sachkontenstamm im Kontenplan</v>
      </c>
      <c r="V2524" s="10" t="str">
        <f>IFERROR(VLOOKUP(BTT[[#This Row],[Verwendetes Formular
(Auswahl falls relevant)]],Formulare[[Formularbezeichnung]:[Formularname (technisch)]],2,FALSE),"")</f>
        <v/>
      </c>
      <c r="Y2524" s="4"/>
      <c r="AK2524" s="10" t="str">
        <f>IF(BTT[[#This Row],[Subprozess
(optionale Auswahl)]]="","okay",IF(VLOOKUP(BTT[[#This Row],[Subprozess
(optionale Auswahl)]],BPML[[Subprozess]:[Zugeordneter Hauptprozess]],3,FALSE)=BTT[[#This Row],[Hauptprozess
(Pflichtauswahl)]],"okay","falscher Subprozess"))</f>
        <v>okay</v>
      </c>
      <c r="AL2524" t="str">
        <f>IF(aktives_Teilprojekt="Master","",IF(BTT[[#This Row],[Verantwortliches TP
(automatisch)]]=VLOOKUP(aktives_Teilprojekt,Teilprojekte[[Teilprojekte]:[Kürzel]],2,FALSE),"okay","Hauptprozess anderes TP"))</f>
        <v>okay</v>
      </c>
      <c r="AM25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4" s="10" t="str">
        <f>IFERROR(IF(BTT[[#This Row],[SAP-Modul
(Pflichtauswahl)]]&lt;&gt;VLOOKUP(BTT[[#This Row],[Verwendete Transaktion (Pflichtauswahl)]],Transaktionen[[Transaktionen]:[Modul]],3,FALSE),"Modul anders","okay"),"")</f>
        <v>Modul anders</v>
      </c>
      <c r="AP2524" s="10" t="str">
        <f>IFERROR(IF(COUNTIFS(BTT[Verwendete Transaktion (Pflichtauswahl)],BTT[[#This Row],[Verwendete Transaktion (Pflichtauswahl)]],BTT[SAP-Modul
(Pflichtauswahl)],"&lt;&gt;"&amp;BTT[[#This Row],[SAP-Modul
(Pflichtauswahl)]])&gt;0,"Modul anders","okay"),"")</f>
        <v>Modul anders</v>
      </c>
      <c r="AQ2524" s="10" t="str">
        <f>IFERROR(IF(COUNTIFS(BTT[Verwendete Transaktion (Pflichtauswahl)],BTT[[#This Row],[Verwendete Transaktion (Pflichtauswahl)]],BTT[Verantwortliches TP
(automatisch)],"&lt;&gt;"&amp;BTT[[#This Row],[Verantwortliches TP
(automatisch)]])&gt;0,"Transaktion mehrfach","okay"),"")</f>
        <v>okay</v>
      </c>
      <c r="AR2524" s="10" t="str">
        <f>IFERROR(IF(COUNTIFS(BTT[Verwendete Transaktion (Pflichtauswahl)],BTT[[#This Row],[Verwendete Transaktion (Pflichtauswahl)]],BTT[Verantwortliches TP
(automatisch)],"&lt;&gt;"&amp;VLOOKUP(aktives_Teilprojekt,Teilprojekte[[Teilprojekte]:[Kürzel]],2,FALSE))&gt;0,"Transaktion mehrfach","okay"),"")</f>
        <v>okay</v>
      </c>
      <c r="AS2524" s="10" t="s">
        <v>13253</v>
      </c>
      <c r="AT2524" s="10"/>
    </row>
    <row r="2525" spans="1:46" x14ac:dyDescent="0.25">
      <c r="A2525" s="14" t="str">
        <f>IFERROR(IF(BTT[[#This Row],[Lfd Nr. 
(aus konsolidierter Datei)]]&lt;&gt;"",BTT[[#This Row],[Lfd Nr. 
(aus konsolidierter Datei)]],VLOOKUP(aktives_Teilprojekt,Teilprojekte[[Teilprojekte]:[Kürzel]],2,FALSE)&amp;ROW(BTT[[#This Row],[Lfd Nr.
(automatisch)]])-2),"")</f>
        <v>FI2496</v>
      </c>
      <c r="B2525" s="15" t="s">
        <v>6131</v>
      </c>
      <c r="C2525" s="15"/>
      <c r="E2525" s="10" t="str">
        <f>IFERROR(IF(NOT(BTT[[#This Row],[Manuelle Änderung des Verantwortliches TP
(Auswahl - bei Bedarf)]]=""),BTT[[#This Row],[Manuelle Änderung des Verantwortliches TP
(Auswahl - bei Bedarf)]],VLOOKUP(BTT[[#This Row],[Hauptprozess
(Pflichtauswahl)]],Hauptprozesse[],3,FALSE)),"")</f>
        <v>FI</v>
      </c>
      <c r="G2525" t="s">
        <v>14250</v>
      </c>
      <c r="H2525" s="10" t="s">
        <v>576</v>
      </c>
      <c r="I2525" t="s">
        <v>2121</v>
      </c>
      <c r="J2525" s="10" t="str">
        <f>IFERROR(VLOOKUP(BTT[[#This Row],[Verwendete Transaktion (Pflichtauswahl)]],Transaktionen[[Transaktionen]:[Langtext]],2,FALSE),"")</f>
        <v>Sachkontenstamm im Buchungskreis</v>
      </c>
      <c r="V2525" s="10" t="str">
        <f>IFERROR(VLOOKUP(BTT[[#This Row],[Verwendetes Formular
(Auswahl falls relevant)]],Formulare[[Formularbezeichnung]:[Formularname (technisch)]],2,FALSE),"")</f>
        <v/>
      </c>
      <c r="Y2525" s="4"/>
      <c r="AK2525" s="10" t="str">
        <f>IF(BTT[[#This Row],[Subprozess
(optionale Auswahl)]]="","okay",IF(VLOOKUP(BTT[[#This Row],[Subprozess
(optionale Auswahl)]],BPML[[Subprozess]:[Zugeordneter Hauptprozess]],3,FALSE)=BTT[[#This Row],[Hauptprozess
(Pflichtauswahl)]],"okay","falscher Subprozess"))</f>
        <v>okay</v>
      </c>
      <c r="AL2525" t="str">
        <f>IF(aktives_Teilprojekt="Master","",IF(BTT[[#This Row],[Verantwortliches TP
(automatisch)]]=VLOOKUP(aktives_Teilprojekt,Teilprojekte[[Teilprojekte]:[Kürzel]],2,FALSE),"okay","Hauptprozess anderes TP"))</f>
        <v>okay</v>
      </c>
      <c r="AM25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5" s="10" t="str">
        <f>IFERROR(IF(BTT[[#This Row],[SAP-Modul
(Pflichtauswahl)]]&lt;&gt;VLOOKUP(BTT[[#This Row],[Verwendete Transaktion (Pflichtauswahl)]],Transaktionen[[Transaktionen]:[Modul]],3,FALSE),"Modul anders","okay"),"")</f>
        <v>Modul anders</v>
      </c>
      <c r="AP2525" s="10" t="str">
        <f>IFERROR(IF(COUNTIFS(BTT[Verwendete Transaktion (Pflichtauswahl)],BTT[[#This Row],[Verwendete Transaktion (Pflichtauswahl)]],BTT[SAP-Modul
(Pflichtauswahl)],"&lt;&gt;"&amp;BTT[[#This Row],[SAP-Modul
(Pflichtauswahl)]])&gt;0,"Modul anders","okay"),"")</f>
        <v>Modul anders</v>
      </c>
      <c r="AQ2525" s="10" t="str">
        <f>IFERROR(IF(COUNTIFS(BTT[Verwendete Transaktion (Pflichtauswahl)],BTT[[#This Row],[Verwendete Transaktion (Pflichtauswahl)]],BTT[Verantwortliches TP
(automatisch)],"&lt;&gt;"&amp;BTT[[#This Row],[Verantwortliches TP
(automatisch)]])&gt;0,"Transaktion mehrfach","okay"),"")</f>
        <v>okay</v>
      </c>
      <c r="AR2525" s="10" t="str">
        <f>IFERROR(IF(COUNTIFS(BTT[Verwendete Transaktion (Pflichtauswahl)],BTT[[#This Row],[Verwendete Transaktion (Pflichtauswahl)]],BTT[Verantwortliches TP
(automatisch)],"&lt;&gt;"&amp;VLOOKUP(aktives_Teilprojekt,Teilprojekte[[Teilprojekte]:[Kürzel]],2,FALSE))&gt;0,"Transaktion mehrfach","okay"),"")</f>
        <v>okay</v>
      </c>
      <c r="AS2525" s="10" t="s">
        <v>13254</v>
      </c>
      <c r="AT2525" s="10"/>
    </row>
    <row r="2526" spans="1:46" hidden="1" x14ac:dyDescent="0.25">
      <c r="A2526" s="14" t="str">
        <f>IFERROR(IF(BTT[[#This Row],[Lfd Nr. 
(aus konsolidierter Datei)]]&lt;&gt;"",BTT[[#This Row],[Lfd Nr. 
(aus konsolidierter Datei)]],VLOOKUP(aktives_Teilprojekt,Teilprojekte[[Teilprojekte]:[Kürzel]],2,FALSE)&amp;ROW(BTT[[#This Row],[Lfd Nr.
(automatisch)]])-2),"")</f>
        <v>FI2497</v>
      </c>
      <c r="B2526" s="15"/>
      <c r="C2526" s="15"/>
      <c r="E2526" s="10" t="str">
        <f>IFERROR(IF(NOT(BTT[[#This Row],[Manuelle Änderung des Verantwortliches TP
(Auswahl - bei Bedarf)]]=""),BTT[[#This Row],[Manuelle Änderung des Verantwortliches TP
(Auswahl - bei Bedarf)]],VLOOKUP(BTT[[#This Row],[Hauptprozess
(Pflichtauswahl)]],Hauptprozesse[],3,FALSE)),"")</f>
        <v>FI</v>
      </c>
      <c r="F2526" t="s">
        <v>3</v>
      </c>
      <c r="H2526" s="10" t="s">
        <v>576</v>
      </c>
      <c r="I2526" t="s">
        <v>2123</v>
      </c>
      <c r="J2526" s="10" t="str">
        <f>IFERROR(VLOOKUP(BTT[[#This Row],[Verwendete Transaktion (Pflichtauswahl)]],Transaktionen[[Transaktionen]:[Langtext]],2,FALSE),"")</f>
        <v>Änderungen Sachkonto-Buchungskreise</v>
      </c>
      <c r="V2526" s="10" t="str">
        <f>IFERROR(VLOOKUP(BTT[[#This Row],[Verwendetes Formular
(Auswahl falls relevant)]],Formulare[[Formularbezeichnung]:[Formularname (technisch)]],2,FALSE),"")</f>
        <v/>
      </c>
      <c r="Y2526" s="4" t="s">
        <v>15078</v>
      </c>
      <c r="AK2526" s="10" t="str">
        <f>IF(BTT[[#This Row],[Subprozess
(optionale Auswahl)]]="","okay",IF(VLOOKUP(BTT[[#This Row],[Subprozess
(optionale Auswahl)]],BPML[[Subprozess]:[Zugeordneter Hauptprozess]],3,FALSE)=BTT[[#This Row],[Hauptprozess
(Pflichtauswahl)]],"okay","falscher Subprozess"))</f>
        <v>okay</v>
      </c>
      <c r="AL2526" t="str">
        <f>IF(aktives_Teilprojekt="Master","",IF(BTT[[#This Row],[Verantwortliches TP
(automatisch)]]=VLOOKUP(aktives_Teilprojekt,Teilprojekte[[Teilprojekte]:[Kürzel]],2,FALSE),"okay","Hauptprozess anderes TP"))</f>
        <v>okay</v>
      </c>
      <c r="AM25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6" s="10" t="str">
        <f>IFERROR(IF(BTT[[#This Row],[SAP-Modul
(Pflichtauswahl)]]&lt;&gt;VLOOKUP(BTT[[#This Row],[Verwendete Transaktion (Pflichtauswahl)]],Transaktionen[[Transaktionen]:[Modul]],3,FALSE),"Modul anders","okay"),"")</f>
        <v>Modul anders</v>
      </c>
      <c r="AP2526" s="10" t="str">
        <f>IFERROR(IF(COUNTIFS(BTT[Verwendete Transaktion (Pflichtauswahl)],BTT[[#This Row],[Verwendete Transaktion (Pflichtauswahl)]],BTT[SAP-Modul
(Pflichtauswahl)],"&lt;&gt;"&amp;BTT[[#This Row],[SAP-Modul
(Pflichtauswahl)]])&gt;0,"Modul anders","okay"),"")</f>
        <v>Modul anders</v>
      </c>
      <c r="AQ2526" s="10" t="str">
        <f>IFERROR(IF(COUNTIFS(BTT[Verwendete Transaktion (Pflichtauswahl)],BTT[[#This Row],[Verwendete Transaktion (Pflichtauswahl)]],BTT[Verantwortliches TP
(automatisch)],"&lt;&gt;"&amp;BTT[[#This Row],[Verantwortliches TP
(automatisch)]])&gt;0,"Transaktion mehrfach","okay"),"")</f>
        <v>okay</v>
      </c>
      <c r="AR2526" s="10" t="str">
        <f>IFERROR(IF(COUNTIFS(BTT[Verwendete Transaktion (Pflichtauswahl)],BTT[[#This Row],[Verwendete Transaktion (Pflichtauswahl)]],BTT[Verantwortliches TP
(automatisch)],"&lt;&gt;"&amp;VLOOKUP(aktives_Teilprojekt,Teilprojekte[[Teilprojekte]:[Kürzel]],2,FALSE))&gt;0,"Transaktion mehrfach","okay"),"")</f>
        <v>okay</v>
      </c>
      <c r="AS2526" s="10" t="s">
        <v>13255</v>
      </c>
      <c r="AT2526" s="10"/>
    </row>
    <row r="2527" spans="1:46" x14ac:dyDescent="0.25">
      <c r="A2527" s="14" t="str">
        <f>IFERROR(IF(BTT[[#This Row],[Lfd Nr. 
(aus konsolidierter Datei)]]&lt;&gt;"",BTT[[#This Row],[Lfd Nr. 
(aus konsolidierter Datei)]],VLOOKUP(aktives_Teilprojekt,Teilprojekte[[Teilprojekte]:[Kürzel]],2,FALSE)&amp;ROW(BTT[[#This Row],[Lfd Nr.
(automatisch)]])-2),"")</f>
        <v>FI2498</v>
      </c>
      <c r="B2527" s="15" t="s">
        <v>14</v>
      </c>
      <c r="C2527" s="15"/>
      <c r="E2527" s="10" t="str">
        <f>IFERROR(IF(NOT(BTT[[#This Row],[Manuelle Änderung des Verantwortliches TP
(Auswahl - bei Bedarf)]]=""),BTT[[#This Row],[Manuelle Änderung des Verantwortliches TP
(Auswahl - bei Bedarf)]],VLOOKUP(BTT[[#This Row],[Hauptprozess
(Pflichtauswahl)]],Hauptprozesse[],3,FALSE)),"")</f>
        <v>FI</v>
      </c>
      <c r="G2527" t="s">
        <v>14176</v>
      </c>
      <c r="H2527" s="10" t="s">
        <v>576</v>
      </c>
      <c r="I2527" t="s">
        <v>2166</v>
      </c>
      <c r="J2527" s="10" t="str">
        <f>IFERROR(VLOOKUP(BTT[[#This Row],[Verwendete Transaktion (Pflichtauswahl)]],Transaktionen[[Transaktionen]:[Langtext]],2,FALSE),"")</f>
        <v>Vorerfassung eingehender Rechnungen</v>
      </c>
      <c r="V2527" s="10" t="str">
        <f>IFERROR(VLOOKUP(BTT[[#This Row],[Verwendetes Formular
(Auswahl falls relevant)]],Formulare[[Formularbezeichnung]:[Formularname (technisch)]],2,FALSE),"")</f>
        <v/>
      </c>
      <c r="Y2527" s="4"/>
      <c r="AK2527" s="10" t="str">
        <f>IF(BTT[[#This Row],[Subprozess
(optionale Auswahl)]]="","okay",IF(VLOOKUP(BTT[[#This Row],[Subprozess
(optionale Auswahl)]],BPML[[Subprozess]:[Zugeordneter Hauptprozess]],3,FALSE)=BTT[[#This Row],[Hauptprozess
(Pflichtauswahl)]],"okay","falscher Subprozess"))</f>
        <v>okay</v>
      </c>
      <c r="AL2527" t="str">
        <f>IF(aktives_Teilprojekt="Master","",IF(BTT[[#This Row],[Verantwortliches TP
(automatisch)]]=VLOOKUP(aktives_Teilprojekt,Teilprojekte[[Teilprojekte]:[Kürzel]],2,FALSE),"okay","Hauptprozess anderes TP"))</f>
        <v>okay</v>
      </c>
      <c r="AM25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7" s="10" t="str">
        <f>IFERROR(IF(BTT[[#This Row],[SAP-Modul
(Pflichtauswahl)]]&lt;&gt;VLOOKUP(BTT[[#This Row],[Verwendete Transaktion (Pflichtauswahl)]],Transaktionen[[Transaktionen]:[Modul]],3,FALSE),"Modul anders","okay"),"")</f>
        <v>Modul anders</v>
      </c>
      <c r="AP2527" s="10" t="str">
        <f>IFERROR(IF(COUNTIFS(BTT[Verwendete Transaktion (Pflichtauswahl)],BTT[[#This Row],[Verwendete Transaktion (Pflichtauswahl)]],BTT[SAP-Modul
(Pflichtauswahl)],"&lt;&gt;"&amp;BTT[[#This Row],[SAP-Modul
(Pflichtauswahl)]])&gt;0,"Modul anders","okay"),"")</f>
        <v>Modul anders</v>
      </c>
      <c r="AQ2527" s="10" t="str">
        <f>IFERROR(IF(COUNTIFS(BTT[Verwendete Transaktion (Pflichtauswahl)],BTT[[#This Row],[Verwendete Transaktion (Pflichtauswahl)]],BTT[Verantwortliches TP
(automatisch)],"&lt;&gt;"&amp;BTT[[#This Row],[Verantwortliches TP
(automatisch)]])&gt;0,"Transaktion mehrfach","okay"),"")</f>
        <v>okay</v>
      </c>
      <c r="AR2527" s="10" t="str">
        <f>IFERROR(IF(COUNTIFS(BTT[Verwendete Transaktion (Pflichtauswahl)],BTT[[#This Row],[Verwendete Transaktion (Pflichtauswahl)]],BTT[Verantwortliches TP
(automatisch)],"&lt;&gt;"&amp;VLOOKUP(aktives_Teilprojekt,Teilprojekte[[Teilprojekte]:[Kürzel]],2,FALSE))&gt;0,"Transaktion mehrfach","okay"),"")</f>
        <v>okay</v>
      </c>
      <c r="AS2527" s="10" t="s">
        <v>13256</v>
      </c>
      <c r="AT2527" s="10"/>
    </row>
    <row r="2528" spans="1:46" x14ac:dyDescent="0.25">
      <c r="A2528" s="14" t="str">
        <f>IFERROR(IF(BTT[[#This Row],[Lfd Nr. 
(aus konsolidierter Datei)]]&lt;&gt;"",BTT[[#This Row],[Lfd Nr. 
(aus konsolidierter Datei)]],VLOOKUP(aktives_Teilprojekt,Teilprojekte[[Teilprojekte]:[Kürzel]],2,FALSE)&amp;ROW(BTT[[#This Row],[Lfd Nr.
(automatisch)]])-2),"")</f>
        <v>FI2499</v>
      </c>
      <c r="B2528" s="15" t="s">
        <v>14</v>
      </c>
      <c r="C2528" s="15"/>
      <c r="E2528" s="10" t="str">
        <f>IFERROR(IF(NOT(BTT[[#This Row],[Manuelle Änderung des Verantwortliches TP
(Auswahl - bei Bedarf)]]=""),BTT[[#This Row],[Manuelle Änderung des Verantwortliches TP
(Auswahl - bei Bedarf)]],VLOOKUP(BTT[[#This Row],[Hauptprozess
(Pflichtauswahl)]],Hauptprozesse[],3,FALSE)),"")</f>
        <v>FI</v>
      </c>
      <c r="G2528" t="s">
        <v>14176</v>
      </c>
      <c r="H2528" s="10" t="s">
        <v>576</v>
      </c>
      <c r="I2528" t="s">
        <v>2168</v>
      </c>
      <c r="J2528" s="10" t="str">
        <f>IFERROR(VLOOKUP(BTT[[#This Row],[Verwendete Transaktion (Pflichtauswahl)]],Transaktionen[[Transaktionen]:[Langtext]],2,FALSE),"")</f>
        <v>Vorerfassten Kreditorbeleg anzeigen</v>
      </c>
      <c r="V2528" s="10" t="str">
        <f>IFERROR(VLOOKUP(BTT[[#This Row],[Verwendetes Formular
(Auswahl falls relevant)]],Formulare[[Formularbezeichnung]:[Formularname (technisch)]],2,FALSE),"")</f>
        <v/>
      </c>
      <c r="Y2528" s="4"/>
      <c r="AK2528" s="10" t="str">
        <f>IF(BTT[[#This Row],[Subprozess
(optionale Auswahl)]]="","okay",IF(VLOOKUP(BTT[[#This Row],[Subprozess
(optionale Auswahl)]],BPML[[Subprozess]:[Zugeordneter Hauptprozess]],3,FALSE)=BTT[[#This Row],[Hauptprozess
(Pflichtauswahl)]],"okay","falscher Subprozess"))</f>
        <v>okay</v>
      </c>
      <c r="AL2528" t="str">
        <f>IF(aktives_Teilprojekt="Master","",IF(BTT[[#This Row],[Verantwortliches TP
(automatisch)]]=VLOOKUP(aktives_Teilprojekt,Teilprojekte[[Teilprojekte]:[Kürzel]],2,FALSE),"okay","Hauptprozess anderes TP"))</f>
        <v>okay</v>
      </c>
      <c r="AM25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8" s="10" t="str">
        <f>IFERROR(IF(BTT[[#This Row],[SAP-Modul
(Pflichtauswahl)]]&lt;&gt;VLOOKUP(BTT[[#This Row],[Verwendete Transaktion (Pflichtauswahl)]],Transaktionen[[Transaktionen]:[Modul]],3,FALSE),"Modul anders","okay"),"")</f>
        <v>Modul anders</v>
      </c>
      <c r="AP2528" s="10" t="str">
        <f>IFERROR(IF(COUNTIFS(BTT[Verwendete Transaktion (Pflichtauswahl)],BTT[[#This Row],[Verwendete Transaktion (Pflichtauswahl)]],BTT[SAP-Modul
(Pflichtauswahl)],"&lt;&gt;"&amp;BTT[[#This Row],[SAP-Modul
(Pflichtauswahl)]])&gt;0,"Modul anders","okay"),"")</f>
        <v>Modul anders</v>
      </c>
      <c r="AQ2528" s="10" t="str">
        <f>IFERROR(IF(COUNTIFS(BTT[Verwendete Transaktion (Pflichtauswahl)],BTT[[#This Row],[Verwendete Transaktion (Pflichtauswahl)]],BTT[Verantwortliches TP
(automatisch)],"&lt;&gt;"&amp;BTT[[#This Row],[Verantwortliches TP
(automatisch)]])&gt;0,"Transaktion mehrfach","okay"),"")</f>
        <v>okay</v>
      </c>
      <c r="AR2528" s="10" t="str">
        <f>IFERROR(IF(COUNTIFS(BTT[Verwendete Transaktion (Pflichtauswahl)],BTT[[#This Row],[Verwendete Transaktion (Pflichtauswahl)]],BTT[Verantwortliches TP
(automatisch)],"&lt;&gt;"&amp;VLOOKUP(aktives_Teilprojekt,Teilprojekte[[Teilprojekte]:[Kürzel]],2,FALSE))&gt;0,"Transaktion mehrfach","okay"),"")</f>
        <v>okay</v>
      </c>
      <c r="AS2528" s="10" t="s">
        <v>13257</v>
      </c>
      <c r="AT2528" s="10"/>
    </row>
    <row r="2529" spans="1:46" x14ac:dyDescent="0.25">
      <c r="A2529" s="14" t="str">
        <f>IFERROR(IF(BTT[[#This Row],[Lfd Nr. 
(aus konsolidierter Datei)]]&lt;&gt;"",BTT[[#This Row],[Lfd Nr. 
(aus konsolidierter Datei)]],VLOOKUP(aktives_Teilprojekt,Teilprojekte[[Teilprojekte]:[Kürzel]],2,FALSE)&amp;ROW(BTT[[#This Row],[Lfd Nr.
(automatisch)]])-2),"")</f>
        <v>FI2500</v>
      </c>
      <c r="B2529" s="15"/>
      <c r="C2529" s="15"/>
      <c r="E2529" s="10" t="str">
        <f>IFERROR(IF(NOT(BTT[[#This Row],[Manuelle Änderung des Verantwortliches TP
(Auswahl - bei Bedarf)]]=""),BTT[[#This Row],[Manuelle Änderung des Verantwortliches TP
(Auswahl - bei Bedarf)]],VLOOKUP(BTT[[#This Row],[Hauptprozess
(Pflichtauswahl)]],Hauptprozesse[],3,FALSE)),"")</f>
        <v>FI</v>
      </c>
      <c r="F2529" t="s">
        <v>3</v>
      </c>
      <c r="H2529" s="10" t="s">
        <v>576</v>
      </c>
      <c r="I2529" t="s">
        <v>2809</v>
      </c>
      <c r="J2529" s="10" t="str">
        <f>IFERROR(VLOOKUP(BTT[[#This Row],[Verwendete Transaktion (Pflichtauswahl)]],Transaktionen[[Transaktionen]:[Langtext]],2,FALSE),"")</f>
        <v>Budgetbeleg anzeigen</v>
      </c>
      <c r="V2529" s="10" t="str">
        <f>IFERROR(VLOOKUP(BTT[[#This Row],[Verwendetes Formular
(Auswahl falls relevant)]],Formulare[[Formularbezeichnung]:[Formularname (technisch)]],2,FALSE),"")</f>
        <v/>
      </c>
      <c r="Y2529" s="4"/>
      <c r="AK2529" s="10" t="str">
        <f>IF(BTT[[#This Row],[Subprozess
(optionale Auswahl)]]="","okay",IF(VLOOKUP(BTT[[#This Row],[Subprozess
(optionale Auswahl)]],BPML[[Subprozess]:[Zugeordneter Hauptprozess]],3,FALSE)=BTT[[#This Row],[Hauptprozess
(Pflichtauswahl)]],"okay","falscher Subprozess"))</f>
        <v>okay</v>
      </c>
      <c r="AL2529" t="str">
        <f>IF(aktives_Teilprojekt="Master","",IF(BTT[[#This Row],[Verantwortliches TP
(automatisch)]]=VLOOKUP(aktives_Teilprojekt,Teilprojekte[[Teilprojekte]:[Kürzel]],2,FALSE),"okay","Hauptprozess anderes TP"))</f>
        <v>okay</v>
      </c>
      <c r="AM25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9" s="10" t="str">
        <f>IFERROR(IF(BTT[[#This Row],[SAP-Modul
(Pflichtauswahl)]]&lt;&gt;VLOOKUP(BTT[[#This Row],[Verwendete Transaktion (Pflichtauswahl)]],Transaktionen[[Transaktionen]:[Modul]],3,FALSE),"Modul anders","okay"),"")</f>
        <v>Modul anders</v>
      </c>
      <c r="AP2529" s="10" t="str">
        <f>IFERROR(IF(COUNTIFS(BTT[Verwendete Transaktion (Pflichtauswahl)],BTT[[#This Row],[Verwendete Transaktion (Pflichtauswahl)]],BTT[SAP-Modul
(Pflichtauswahl)],"&lt;&gt;"&amp;BTT[[#This Row],[SAP-Modul
(Pflichtauswahl)]])&gt;0,"Modul anders","okay"),"")</f>
        <v>Modul anders</v>
      </c>
      <c r="AQ2529" s="10" t="str">
        <f>IFERROR(IF(COUNTIFS(BTT[Verwendete Transaktion (Pflichtauswahl)],BTT[[#This Row],[Verwendete Transaktion (Pflichtauswahl)]],BTT[Verantwortliches TP
(automatisch)],"&lt;&gt;"&amp;BTT[[#This Row],[Verantwortliches TP
(automatisch)]])&gt;0,"Transaktion mehrfach","okay"),"")</f>
        <v>okay</v>
      </c>
      <c r="AR2529" s="10" t="str">
        <f>IFERROR(IF(COUNTIFS(BTT[Verwendete Transaktion (Pflichtauswahl)],BTT[[#This Row],[Verwendete Transaktion (Pflichtauswahl)]],BTT[Verantwortliches TP
(automatisch)],"&lt;&gt;"&amp;VLOOKUP(aktives_Teilprojekt,Teilprojekte[[Teilprojekte]:[Kürzel]],2,FALSE))&gt;0,"Transaktion mehrfach","okay"),"")</f>
        <v>okay</v>
      </c>
      <c r="AS2529" s="10" t="s">
        <v>13258</v>
      </c>
      <c r="AT2529" s="10"/>
    </row>
    <row r="2530" spans="1:46" hidden="1" x14ac:dyDescent="0.25">
      <c r="A2530" s="14" t="str">
        <f>IFERROR(IF(BTT[[#This Row],[Lfd Nr. 
(aus konsolidierter Datei)]]&lt;&gt;"",BTT[[#This Row],[Lfd Nr. 
(aus konsolidierter Datei)]],VLOOKUP(aktives_Teilprojekt,Teilprojekte[[Teilprojekte]:[Kürzel]],2,FALSE)&amp;ROW(BTT[[#This Row],[Lfd Nr.
(automatisch)]])-2),"")</f>
        <v>FI2501</v>
      </c>
      <c r="B2530" s="15"/>
      <c r="C2530" s="15"/>
      <c r="E2530" s="10" t="str">
        <f>IFERROR(IF(NOT(BTT[[#This Row],[Manuelle Änderung des Verantwortliches TP
(Auswahl - bei Bedarf)]]=""),BTT[[#This Row],[Manuelle Änderung des Verantwortliches TP
(Auswahl - bei Bedarf)]],VLOOKUP(BTT[[#This Row],[Hauptprozess
(Pflichtauswahl)]],Hauptprozesse[],3,FALSE)),"")</f>
        <v>FI</v>
      </c>
      <c r="F2530" t="s">
        <v>3</v>
      </c>
      <c r="G2530" t="s">
        <v>14250</v>
      </c>
      <c r="H2530" s="10" t="s">
        <v>576</v>
      </c>
      <c r="I2530" t="s">
        <v>3482</v>
      </c>
      <c r="J2530" s="10" t="str">
        <f>IFERROR(VLOOKUP(BTT[[#This Row],[Verwendete Transaktion (Pflichtauswahl)]],Transaktionen[[Transaktionen]:[Langtext]],2,FALSE),"")</f>
        <v>Konsistenzpr.: Konf. Mahnprg. (Doku)</v>
      </c>
      <c r="V2530" s="10" t="str">
        <f>IFERROR(VLOOKUP(BTT[[#This Row],[Verwendetes Formular
(Auswahl falls relevant)]],Formulare[[Formularbezeichnung]:[Formularname (technisch)]],2,FALSE),"")</f>
        <v/>
      </c>
      <c r="Y2530" s="4" t="s">
        <v>15066</v>
      </c>
      <c r="AK2530" s="10" t="str">
        <f>IF(BTT[[#This Row],[Subprozess
(optionale Auswahl)]]="","okay",IF(VLOOKUP(BTT[[#This Row],[Subprozess
(optionale Auswahl)]],BPML[[Subprozess]:[Zugeordneter Hauptprozess]],3,FALSE)=BTT[[#This Row],[Hauptprozess
(Pflichtauswahl)]],"okay","falscher Subprozess"))</f>
        <v>okay</v>
      </c>
      <c r="AL2530" t="str">
        <f>IF(aktives_Teilprojekt="Master","",IF(BTT[[#This Row],[Verantwortliches TP
(automatisch)]]=VLOOKUP(aktives_Teilprojekt,Teilprojekte[[Teilprojekte]:[Kürzel]],2,FALSE),"okay","Hauptprozess anderes TP"))</f>
        <v>okay</v>
      </c>
      <c r="AM25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0" s="10" t="str">
        <f>IFERROR(IF(BTT[[#This Row],[SAP-Modul
(Pflichtauswahl)]]&lt;&gt;VLOOKUP(BTT[[#This Row],[Verwendete Transaktion (Pflichtauswahl)]],Transaktionen[[Transaktionen]:[Modul]],3,FALSE),"Modul anders","okay"),"")</f>
        <v>Modul anders</v>
      </c>
      <c r="AP2530" s="10" t="str">
        <f>IFERROR(IF(COUNTIFS(BTT[Verwendete Transaktion (Pflichtauswahl)],BTT[[#This Row],[Verwendete Transaktion (Pflichtauswahl)]],BTT[SAP-Modul
(Pflichtauswahl)],"&lt;&gt;"&amp;BTT[[#This Row],[SAP-Modul
(Pflichtauswahl)]])&gt;0,"Modul anders","okay"),"")</f>
        <v>Modul anders</v>
      </c>
      <c r="AQ2530" s="10" t="str">
        <f>IFERROR(IF(COUNTIFS(BTT[Verwendete Transaktion (Pflichtauswahl)],BTT[[#This Row],[Verwendete Transaktion (Pflichtauswahl)]],BTT[Verantwortliches TP
(automatisch)],"&lt;&gt;"&amp;BTT[[#This Row],[Verantwortliches TP
(automatisch)]])&gt;0,"Transaktion mehrfach","okay"),"")</f>
        <v>okay</v>
      </c>
      <c r="AR2530" s="10" t="str">
        <f>IFERROR(IF(COUNTIFS(BTT[Verwendete Transaktion (Pflichtauswahl)],BTT[[#This Row],[Verwendete Transaktion (Pflichtauswahl)]],BTT[Verantwortliches TP
(automatisch)],"&lt;&gt;"&amp;VLOOKUP(aktives_Teilprojekt,Teilprojekte[[Teilprojekte]:[Kürzel]],2,FALSE))&gt;0,"Transaktion mehrfach","okay"),"")</f>
        <v>okay</v>
      </c>
      <c r="AS2530" s="10" t="s">
        <v>13259</v>
      </c>
      <c r="AT2530" s="10"/>
    </row>
    <row r="2531" spans="1:46" hidden="1" x14ac:dyDescent="0.25">
      <c r="A2531" s="14" t="str">
        <f>IFERROR(IF(BTT[[#This Row],[Lfd Nr. 
(aus konsolidierter Datei)]]&lt;&gt;"",BTT[[#This Row],[Lfd Nr. 
(aus konsolidierter Datei)]],VLOOKUP(aktives_Teilprojekt,Teilprojekte[[Teilprojekte]:[Kürzel]],2,FALSE)&amp;ROW(BTT[[#This Row],[Lfd Nr.
(automatisch)]])-2),"")</f>
        <v>FI2502</v>
      </c>
      <c r="B2531" s="15"/>
      <c r="C2531" s="15"/>
      <c r="E2531" s="10" t="str">
        <f>IFERROR(IF(NOT(BTT[[#This Row],[Manuelle Änderung des Verantwortliches TP
(Auswahl - bei Bedarf)]]=""),BTT[[#This Row],[Manuelle Änderung des Verantwortliches TP
(Auswahl - bei Bedarf)]],VLOOKUP(BTT[[#This Row],[Hauptprozess
(Pflichtauswahl)]],Hauptprozesse[],3,FALSE)),"")</f>
        <v>FI</v>
      </c>
      <c r="F2531" t="s">
        <v>3</v>
      </c>
      <c r="G2531" t="s">
        <v>14250</v>
      </c>
      <c r="H2531" s="10" t="s">
        <v>576</v>
      </c>
      <c r="I2531" t="s">
        <v>3488</v>
      </c>
      <c r="J2531" s="10" t="str">
        <f>IFERROR(VLOOKUP(BTT[[#This Row],[Verwendete Transaktion (Pflichtauswahl)]],Transaktionen[[Transaktionen]:[Langtext]],2,FALSE),"")</f>
        <v>Voreinstellungen Belegart/Buch.Schl.</v>
      </c>
      <c r="V2531" s="10" t="str">
        <f>IFERROR(VLOOKUP(BTT[[#This Row],[Verwendetes Formular
(Auswahl falls relevant)]],Formulare[[Formularbezeichnung]:[Formularname (technisch)]],2,FALSE),"")</f>
        <v/>
      </c>
      <c r="Y2531" s="4" t="s">
        <v>15066</v>
      </c>
      <c r="AK2531" s="10" t="str">
        <f>IF(BTT[[#This Row],[Subprozess
(optionale Auswahl)]]="","okay",IF(VLOOKUP(BTT[[#This Row],[Subprozess
(optionale Auswahl)]],BPML[[Subprozess]:[Zugeordneter Hauptprozess]],3,FALSE)=BTT[[#This Row],[Hauptprozess
(Pflichtauswahl)]],"okay","falscher Subprozess"))</f>
        <v>okay</v>
      </c>
      <c r="AL2531" t="str">
        <f>IF(aktives_Teilprojekt="Master","",IF(BTT[[#This Row],[Verantwortliches TP
(automatisch)]]=VLOOKUP(aktives_Teilprojekt,Teilprojekte[[Teilprojekte]:[Kürzel]],2,FALSE),"okay","Hauptprozess anderes TP"))</f>
        <v>okay</v>
      </c>
      <c r="AM25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1" s="10" t="str">
        <f>IFERROR(IF(BTT[[#This Row],[SAP-Modul
(Pflichtauswahl)]]&lt;&gt;VLOOKUP(BTT[[#This Row],[Verwendete Transaktion (Pflichtauswahl)]],Transaktionen[[Transaktionen]:[Modul]],3,FALSE),"Modul anders","okay"),"")</f>
        <v>Modul anders</v>
      </c>
      <c r="AP2531" s="10" t="str">
        <f>IFERROR(IF(COUNTIFS(BTT[Verwendete Transaktion (Pflichtauswahl)],BTT[[#This Row],[Verwendete Transaktion (Pflichtauswahl)]],BTT[SAP-Modul
(Pflichtauswahl)],"&lt;&gt;"&amp;BTT[[#This Row],[SAP-Modul
(Pflichtauswahl)]])&gt;0,"Modul anders","okay"),"")</f>
        <v>Modul anders</v>
      </c>
      <c r="AQ2531" s="10" t="str">
        <f>IFERROR(IF(COUNTIFS(BTT[Verwendete Transaktion (Pflichtauswahl)],BTT[[#This Row],[Verwendete Transaktion (Pflichtauswahl)]],BTT[Verantwortliches TP
(automatisch)],"&lt;&gt;"&amp;BTT[[#This Row],[Verantwortliches TP
(automatisch)]])&gt;0,"Transaktion mehrfach","okay"),"")</f>
        <v>okay</v>
      </c>
      <c r="AR2531" s="10" t="str">
        <f>IFERROR(IF(COUNTIFS(BTT[Verwendete Transaktion (Pflichtauswahl)],BTT[[#This Row],[Verwendete Transaktion (Pflichtauswahl)]],BTT[Verantwortliches TP
(automatisch)],"&lt;&gt;"&amp;VLOOKUP(aktives_Teilprojekt,Teilprojekte[[Teilprojekte]:[Kürzel]],2,FALSE))&gt;0,"Transaktion mehrfach","okay"),"")</f>
        <v>okay</v>
      </c>
      <c r="AS2531" s="10" t="s">
        <v>13260</v>
      </c>
      <c r="AT2531" s="10"/>
    </row>
    <row r="2532" spans="1:46" hidden="1" x14ac:dyDescent="0.25">
      <c r="A2532" s="14" t="str">
        <f>IFERROR(IF(BTT[[#This Row],[Lfd Nr. 
(aus konsolidierter Datei)]]&lt;&gt;"",BTT[[#This Row],[Lfd Nr. 
(aus konsolidierter Datei)]],VLOOKUP(aktives_Teilprojekt,Teilprojekte[[Teilprojekte]:[Kürzel]],2,FALSE)&amp;ROW(BTT[[#This Row],[Lfd Nr.
(automatisch)]])-2),"")</f>
        <v>FI2503</v>
      </c>
      <c r="B2532" s="15"/>
      <c r="C2532" s="15"/>
      <c r="E2532" s="10" t="str">
        <f>IFERROR(IF(NOT(BTT[[#This Row],[Manuelle Änderung des Verantwortliches TP
(Auswahl - bei Bedarf)]]=""),BTT[[#This Row],[Manuelle Änderung des Verantwortliches TP
(Auswahl - bei Bedarf)]],VLOOKUP(BTT[[#This Row],[Hauptprozess
(Pflichtauswahl)]],Hauptprozesse[],3,FALSE)),"")</f>
        <v>FI</v>
      </c>
      <c r="F2532" t="s">
        <v>3</v>
      </c>
      <c r="G2532" t="s">
        <v>14250</v>
      </c>
      <c r="H2532" s="10" t="s">
        <v>576</v>
      </c>
      <c r="I2532" t="s">
        <v>3492</v>
      </c>
      <c r="J2532" s="10" t="str">
        <f>IFERROR(VLOOKUP(BTT[[#This Row],[Verwendete Transaktion (Pflichtauswahl)]],Transaktionen[[Transaktionen]:[Langtext]],2,FALSE),"")</f>
        <v>C FI Pflege Viewcluster</v>
      </c>
      <c r="V2532" s="10" t="str">
        <f>IFERROR(VLOOKUP(BTT[[#This Row],[Verwendetes Formular
(Auswahl falls relevant)]],Formulare[[Formularbezeichnung]:[Formularname (technisch)]],2,FALSE),"")</f>
        <v/>
      </c>
      <c r="Y2532" s="4" t="s">
        <v>15066</v>
      </c>
      <c r="AK2532" s="10" t="str">
        <f>IF(BTT[[#This Row],[Subprozess
(optionale Auswahl)]]="","okay",IF(VLOOKUP(BTT[[#This Row],[Subprozess
(optionale Auswahl)]],BPML[[Subprozess]:[Zugeordneter Hauptprozess]],3,FALSE)=BTT[[#This Row],[Hauptprozess
(Pflichtauswahl)]],"okay","falscher Subprozess"))</f>
        <v>okay</v>
      </c>
      <c r="AL2532" t="str">
        <f>IF(aktives_Teilprojekt="Master","",IF(BTT[[#This Row],[Verantwortliches TP
(automatisch)]]=VLOOKUP(aktives_Teilprojekt,Teilprojekte[[Teilprojekte]:[Kürzel]],2,FALSE),"okay","Hauptprozess anderes TP"))</f>
        <v>okay</v>
      </c>
      <c r="AM25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2" s="10" t="str">
        <f>IFERROR(IF(BTT[[#This Row],[SAP-Modul
(Pflichtauswahl)]]&lt;&gt;VLOOKUP(BTT[[#This Row],[Verwendete Transaktion (Pflichtauswahl)]],Transaktionen[[Transaktionen]:[Modul]],3,FALSE),"Modul anders","okay"),"")</f>
        <v>Modul anders</v>
      </c>
      <c r="AP2532" s="10" t="str">
        <f>IFERROR(IF(COUNTIFS(BTT[Verwendete Transaktion (Pflichtauswahl)],BTT[[#This Row],[Verwendete Transaktion (Pflichtauswahl)]],BTT[SAP-Modul
(Pflichtauswahl)],"&lt;&gt;"&amp;BTT[[#This Row],[SAP-Modul
(Pflichtauswahl)]])&gt;0,"Modul anders","okay"),"")</f>
        <v>Modul anders</v>
      </c>
      <c r="AQ2532" s="10" t="str">
        <f>IFERROR(IF(COUNTIFS(BTT[Verwendete Transaktion (Pflichtauswahl)],BTT[[#This Row],[Verwendete Transaktion (Pflichtauswahl)]],BTT[Verantwortliches TP
(automatisch)],"&lt;&gt;"&amp;BTT[[#This Row],[Verantwortliches TP
(automatisch)]])&gt;0,"Transaktion mehrfach","okay"),"")</f>
        <v>okay</v>
      </c>
      <c r="AR2532" s="10" t="str">
        <f>IFERROR(IF(COUNTIFS(BTT[Verwendete Transaktion (Pflichtauswahl)],BTT[[#This Row],[Verwendete Transaktion (Pflichtauswahl)]],BTT[Verantwortliches TP
(automatisch)],"&lt;&gt;"&amp;VLOOKUP(aktives_Teilprojekt,Teilprojekte[[Teilprojekte]:[Kürzel]],2,FALSE))&gt;0,"Transaktion mehrfach","okay"),"")</f>
        <v>okay</v>
      </c>
      <c r="AS2532" s="10" t="s">
        <v>13261</v>
      </c>
      <c r="AT2532" s="10"/>
    </row>
    <row r="2533" spans="1:46" hidden="1" x14ac:dyDescent="0.25">
      <c r="A2533" s="14" t="str">
        <f>IFERROR(IF(BTT[[#This Row],[Lfd Nr. 
(aus konsolidierter Datei)]]&lt;&gt;"",BTT[[#This Row],[Lfd Nr. 
(aus konsolidierter Datei)]],VLOOKUP(aktives_Teilprojekt,Teilprojekte[[Teilprojekte]:[Kürzel]],2,FALSE)&amp;ROW(BTT[[#This Row],[Lfd Nr.
(automatisch)]])-2),"")</f>
        <v>FI2504</v>
      </c>
      <c r="B2533" s="15"/>
      <c r="C2533" s="15"/>
      <c r="E2533" s="10" t="str">
        <f>IFERROR(IF(NOT(BTT[[#This Row],[Manuelle Änderung des Verantwortliches TP
(Auswahl - bei Bedarf)]]=""),BTT[[#This Row],[Manuelle Änderung des Verantwortliches TP
(Auswahl - bei Bedarf)]],VLOOKUP(BTT[[#This Row],[Hauptprozess
(Pflichtauswahl)]],Hauptprozesse[],3,FALSE)),"")</f>
        <v>FI</v>
      </c>
      <c r="F2533" t="s">
        <v>3</v>
      </c>
      <c r="G2533" t="s">
        <v>9716</v>
      </c>
      <c r="H2533" s="10" t="s">
        <v>576</v>
      </c>
      <c r="I2533" t="s">
        <v>3494</v>
      </c>
      <c r="J2533" s="10" t="str">
        <f>IFERROR(VLOOKUP(BTT[[#This Row],[Verwendete Transaktion (Pflichtauswahl)]],Transaktionen[[Transaktionen]:[Langtext]],2,FALSE),"")</f>
        <v>C FI Anzeige View</v>
      </c>
      <c r="V2533" s="10" t="str">
        <f>IFERROR(VLOOKUP(BTT[[#This Row],[Verwendetes Formular
(Auswahl falls relevant)]],Formulare[[Formularbezeichnung]:[Formularname (technisch)]],2,FALSE),"")</f>
        <v/>
      </c>
      <c r="Y2533" s="4" t="s">
        <v>15066</v>
      </c>
      <c r="AK2533" s="10" t="str">
        <f>IF(BTT[[#This Row],[Subprozess
(optionale Auswahl)]]="","okay",IF(VLOOKUP(BTT[[#This Row],[Subprozess
(optionale Auswahl)]],BPML[[Subprozess]:[Zugeordneter Hauptprozess]],3,FALSE)=BTT[[#This Row],[Hauptprozess
(Pflichtauswahl)]],"okay","falscher Subprozess"))</f>
        <v>okay</v>
      </c>
      <c r="AL2533" t="str">
        <f>IF(aktives_Teilprojekt="Master","",IF(BTT[[#This Row],[Verantwortliches TP
(automatisch)]]=VLOOKUP(aktives_Teilprojekt,Teilprojekte[[Teilprojekte]:[Kürzel]],2,FALSE),"okay","Hauptprozess anderes TP"))</f>
        <v>okay</v>
      </c>
      <c r="AM25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3" s="10" t="str">
        <f>IFERROR(IF(BTT[[#This Row],[SAP-Modul
(Pflichtauswahl)]]&lt;&gt;VLOOKUP(BTT[[#This Row],[Verwendete Transaktion (Pflichtauswahl)]],Transaktionen[[Transaktionen]:[Modul]],3,FALSE),"Modul anders","okay"),"")</f>
        <v>Modul anders</v>
      </c>
      <c r="AP2533" s="10" t="str">
        <f>IFERROR(IF(COUNTIFS(BTT[Verwendete Transaktion (Pflichtauswahl)],BTT[[#This Row],[Verwendete Transaktion (Pflichtauswahl)]],BTT[SAP-Modul
(Pflichtauswahl)],"&lt;&gt;"&amp;BTT[[#This Row],[SAP-Modul
(Pflichtauswahl)]])&gt;0,"Modul anders","okay"),"")</f>
        <v>Modul anders</v>
      </c>
      <c r="AQ2533" s="10" t="str">
        <f>IFERROR(IF(COUNTIFS(BTT[Verwendete Transaktion (Pflichtauswahl)],BTT[[#This Row],[Verwendete Transaktion (Pflichtauswahl)]],BTT[Verantwortliches TP
(automatisch)],"&lt;&gt;"&amp;BTT[[#This Row],[Verantwortliches TP
(automatisch)]])&gt;0,"Transaktion mehrfach","okay"),"")</f>
        <v>okay</v>
      </c>
      <c r="AR2533" s="10" t="str">
        <f>IFERROR(IF(COUNTIFS(BTT[Verwendete Transaktion (Pflichtauswahl)],BTT[[#This Row],[Verwendete Transaktion (Pflichtauswahl)]],BTT[Verantwortliches TP
(automatisch)],"&lt;&gt;"&amp;VLOOKUP(aktives_Teilprojekt,Teilprojekte[[Teilprojekte]:[Kürzel]],2,FALSE))&gt;0,"Transaktion mehrfach","okay"),"")</f>
        <v>okay</v>
      </c>
      <c r="AS2533" s="10" t="s">
        <v>13262</v>
      </c>
      <c r="AT2533" s="10"/>
    </row>
    <row r="2534" spans="1:46" hidden="1" x14ac:dyDescent="0.25">
      <c r="A2534" s="14" t="str">
        <f>IFERROR(IF(BTT[[#This Row],[Lfd Nr. 
(aus konsolidierter Datei)]]&lt;&gt;"",BTT[[#This Row],[Lfd Nr. 
(aus konsolidierter Datei)]],VLOOKUP(aktives_Teilprojekt,Teilprojekte[[Teilprojekte]:[Kürzel]],2,FALSE)&amp;ROW(BTT[[#This Row],[Lfd Nr.
(automatisch)]])-2),"")</f>
        <v>FI2505</v>
      </c>
      <c r="B2534" s="15"/>
      <c r="C2534" s="15"/>
      <c r="E2534" s="10" t="str">
        <f>IFERROR(IF(NOT(BTT[[#This Row],[Manuelle Änderung des Verantwortliches TP
(Auswahl - bei Bedarf)]]=""),BTT[[#This Row],[Manuelle Änderung des Verantwortliches TP
(Auswahl - bei Bedarf)]],VLOOKUP(BTT[[#This Row],[Hauptprozess
(Pflichtauswahl)]],Hauptprozesse[],3,FALSE)),"")</f>
        <v>FI</v>
      </c>
      <c r="F2534" t="s">
        <v>3</v>
      </c>
      <c r="G2534" t="s">
        <v>9716</v>
      </c>
      <c r="H2534" s="10" t="s">
        <v>576</v>
      </c>
      <c r="I2534" t="s">
        <v>3496</v>
      </c>
      <c r="J2534" s="10" t="str">
        <f>IFERROR(VLOOKUP(BTT[[#This Row],[Verwendete Transaktion (Pflichtauswahl)]],Transaktionen[[Transaktionen]:[Langtext]],2,FALSE),"")</f>
        <v>C FI Pflege View</v>
      </c>
      <c r="V2534" s="10" t="str">
        <f>IFERROR(VLOOKUP(BTT[[#This Row],[Verwendetes Formular
(Auswahl falls relevant)]],Formulare[[Formularbezeichnung]:[Formularname (technisch)]],2,FALSE),"")</f>
        <v/>
      </c>
      <c r="Y2534" s="4" t="s">
        <v>15066</v>
      </c>
      <c r="AK2534" s="10" t="str">
        <f>IF(BTT[[#This Row],[Subprozess
(optionale Auswahl)]]="","okay",IF(VLOOKUP(BTT[[#This Row],[Subprozess
(optionale Auswahl)]],BPML[[Subprozess]:[Zugeordneter Hauptprozess]],3,FALSE)=BTT[[#This Row],[Hauptprozess
(Pflichtauswahl)]],"okay","falscher Subprozess"))</f>
        <v>okay</v>
      </c>
      <c r="AL2534" t="str">
        <f>IF(aktives_Teilprojekt="Master","",IF(BTT[[#This Row],[Verantwortliches TP
(automatisch)]]=VLOOKUP(aktives_Teilprojekt,Teilprojekte[[Teilprojekte]:[Kürzel]],2,FALSE),"okay","Hauptprozess anderes TP"))</f>
        <v>okay</v>
      </c>
      <c r="AM25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4" s="10" t="str">
        <f>IFERROR(IF(BTT[[#This Row],[SAP-Modul
(Pflichtauswahl)]]&lt;&gt;VLOOKUP(BTT[[#This Row],[Verwendete Transaktion (Pflichtauswahl)]],Transaktionen[[Transaktionen]:[Modul]],3,FALSE),"Modul anders","okay"),"")</f>
        <v>Modul anders</v>
      </c>
      <c r="AP2534" s="10" t="str">
        <f>IFERROR(IF(COUNTIFS(BTT[Verwendete Transaktion (Pflichtauswahl)],BTT[[#This Row],[Verwendete Transaktion (Pflichtauswahl)]],BTT[SAP-Modul
(Pflichtauswahl)],"&lt;&gt;"&amp;BTT[[#This Row],[SAP-Modul
(Pflichtauswahl)]])&gt;0,"Modul anders","okay"),"")</f>
        <v>Modul anders</v>
      </c>
      <c r="AQ2534" s="10" t="str">
        <f>IFERROR(IF(COUNTIFS(BTT[Verwendete Transaktion (Pflichtauswahl)],BTT[[#This Row],[Verwendete Transaktion (Pflichtauswahl)]],BTT[Verantwortliches TP
(automatisch)],"&lt;&gt;"&amp;BTT[[#This Row],[Verantwortliches TP
(automatisch)]])&gt;0,"Transaktion mehrfach","okay"),"")</f>
        <v>okay</v>
      </c>
      <c r="AR2534" s="10" t="str">
        <f>IFERROR(IF(COUNTIFS(BTT[Verwendete Transaktion (Pflichtauswahl)],BTT[[#This Row],[Verwendete Transaktion (Pflichtauswahl)]],BTT[Verantwortliches TP
(automatisch)],"&lt;&gt;"&amp;VLOOKUP(aktives_Teilprojekt,Teilprojekte[[Teilprojekte]:[Kürzel]],2,FALSE))&gt;0,"Transaktion mehrfach","okay"),"")</f>
        <v>okay</v>
      </c>
      <c r="AS2534" s="10" t="s">
        <v>13263</v>
      </c>
      <c r="AT2534" s="10"/>
    </row>
    <row r="2535" spans="1:46" hidden="1" x14ac:dyDescent="0.25">
      <c r="A2535" s="14" t="str">
        <f>IFERROR(IF(BTT[[#This Row],[Lfd Nr. 
(aus konsolidierter Datei)]]&lt;&gt;"",BTT[[#This Row],[Lfd Nr. 
(aus konsolidierter Datei)]],VLOOKUP(aktives_Teilprojekt,Teilprojekte[[Teilprojekte]:[Kürzel]],2,FALSE)&amp;ROW(BTT[[#This Row],[Lfd Nr.
(automatisch)]])-2),"")</f>
        <v>FI2506</v>
      </c>
      <c r="B2535" s="15"/>
      <c r="C2535" s="15"/>
      <c r="E2535" s="10" t="str">
        <f>IFERROR(IF(NOT(BTT[[#This Row],[Manuelle Änderung des Verantwortliches TP
(Auswahl - bei Bedarf)]]=""),BTT[[#This Row],[Manuelle Änderung des Verantwortliches TP
(Auswahl - bei Bedarf)]],VLOOKUP(BTT[[#This Row],[Hauptprozess
(Pflichtauswahl)]],Hauptprozesse[],3,FALSE)),"")</f>
        <v>FI</v>
      </c>
      <c r="F2535" t="s">
        <v>3</v>
      </c>
      <c r="G2535" t="s">
        <v>9716</v>
      </c>
      <c r="H2535" s="10" t="s">
        <v>576</v>
      </c>
      <c r="I2535" t="s">
        <v>3498</v>
      </c>
      <c r="J2535" s="10" t="str">
        <f>IFERROR(VLOOKUP(BTT[[#This Row],[Verwendete Transaktion (Pflichtauswahl)]],Transaktionen[[Transaktionen]:[Langtext]],2,FALSE),"")</f>
        <v>Nummernkreispflege: WITH_CTNO</v>
      </c>
      <c r="V2535" s="10" t="str">
        <f>IFERROR(VLOOKUP(BTT[[#This Row],[Verwendetes Formular
(Auswahl falls relevant)]],Formulare[[Formularbezeichnung]:[Formularname (technisch)]],2,FALSE),"")</f>
        <v/>
      </c>
      <c r="Y2535" s="4" t="s">
        <v>15066</v>
      </c>
      <c r="AK2535" s="10" t="str">
        <f>IF(BTT[[#This Row],[Subprozess
(optionale Auswahl)]]="","okay",IF(VLOOKUP(BTT[[#This Row],[Subprozess
(optionale Auswahl)]],BPML[[Subprozess]:[Zugeordneter Hauptprozess]],3,FALSE)=BTT[[#This Row],[Hauptprozess
(Pflichtauswahl)]],"okay","falscher Subprozess"))</f>
        <v>okay</v>
      </c>
      <c r="AL2535" t="str">
        <f>IF(aktives_Teilprojekt="Master","",IF(BTT[[#This Row],[Verantwortliches TP
(automatisch)]]=VLOOKUP(aktives_Teilprojekt,Teilprojekte[[Teilprojekte]:[Kürzel]],2,FALSE),"okay","Hauptprozess anderes TP"))</f>
        <v>okay</v>
      </c>
      <c r="AM25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5" s="10" t="str">
        <f>IFERROR(IF(BTT[[#This Row],[SAP-Modul
(Pflichtauswahl)]]&lt;&gt;VLOOKUP(BTT[[#This Row],[Verwendete Transaktion (Pflichtauswahl)]],Transaktionen[[Transaktionen]:[Modul]],3,FALSE),"Modul anders","okay"),"")</f>
        <v>Modul anders</v>
      </c>
      <c r="AP2535" s="10" t="str">
        <f>IFERROR(IF(COUNTIFS(BTT[Verwendete Transaktion (Pflichtauswahl)],BTT[[#This Row],[Verwendete Transaktion (Pflichtauswahl)]],BTT[SAP-Modul
(Pflichtauswahl)],"&lt;&gt;"&amp;BTT[[#This Row],[SAP-Modul
(Pflichtauswahl)]])&gt;0,"Modul anders","okay"),"")</f>
        <v>Modul anders</v>
      </c>
      <c r="AQ2535" s="10" t="str">
        <f>IFERROR(IF(COUNTIFS(BTT[Verwendete Transaktion (Pflichtauswahl)],BTT[[#This Row],[Verwendete Transaktion (Pflichtauswahl)]],BTT[Verantwortliches TP
(automatisch)],"&lt;&gt;"&amp;BTT[[#This Row],[Verantwortliches TP
(automatisch)]])&gt;0,"Transaktion mehrfach","okay"),"")</f>
        <v>okay</v>
      </c>
      <c r="AR2535" s="10" t="str">
        <f>IFERROR(IF(COUNTIFS(BTT[Verwendete Transaktion (Pflichtauswahl)],BTT[[#This Row],[Verwendete Transaktion (Pflichtauswahl)]],BTT[Verantwortliches TP
(automatisch)],"&lt;&gt;"&amp;VLOOKUP(aktives_Teilprojekt,Teilprojekte[[Teilprojekte]:[Kürzel]],2,FALSE))&gt;0,"Transaktion mehrfach","okay"),"")</f>
        <v>okay</v>
      </c>
      <c r="AS2535" s="10" t="s">
        <v>13264</v>
      </c>
      <c r="AT2535" s="10"/>
    </row>
    <row r="2536" spans="1:46" hidden="1" x14ac:dyDescent="0.25">
      <c r="A2536" s="14" t="str">
        <f>IFERROR(IF(BTT[[#This Row],[Lfd Nr. 
(aus konsolidierter Datei)]]&lt;&gt;"",BTT[[#This Row],[Lfd Nr. 
(aus konsolidierter Datei)]],VLOOKUP(aktives_Teilprojekt,Teilprojekte[[Teilprojekte]:[Kürzel]],2,FALSE)&amp;ROW(BTT[[#This Row],[Lfd Nr.
(automatisch)]])-2),"")</f>
        <v>FI2507</v>
      </c>
      <c r="B2536" s="15"/>
      <c r="C2536" s="15"/>
      <c r="E2536" s="10" t="str">
        <f>IFERROR(IF(NOT(BTT[[#This Row],[Manuelle Änderung des Verantwortliches TP
(Auswahl - bei Bedarf)]]=""),BTT[[#This Row],[Manuelle Änderung des Verantwortliches TP
(Auswahl - bei Bedarf)]],VLOOKUP(BTT[[#This Row],[Hauptprozess
(Pflichtauswahl)]],Hauptprozesse[],3,FALSE)),"")</f>
        <v>FI</v>
      </c>
      <c r="F2536" t="s">
        <v>3</v>
      </c>
      <c r="H2536" s="10" t="s">
        <v>576</v>
      </c>
      <c r="I2536" t="s">
        <v>3500</v>
      </c>
      <c r="J2536" s="10" t="str">
        <f>IFERROR(VLOOKUP(BTT[[#This Row],[Verwendete Transaktion (Pflichtauswahl)]],Transaktionen[[Transaktionen]:[Langtext]],2,FALSE),"")</f>
        <v>C FI Tabelle T030B Sachkontenbuchung</v>
      </c>
      <c r="V2536" s="10" t="str">
        <f>IFERROR(VLOOKUP(BTT[[#This Row],[Verwendetes Formular
(Auswahl falls relevant)]],Formulare[[Formularbezeichnung]:[Formularname (technisch)]],2,FALSE),"")</f>
        <v/>
      </c>
      <c r="Y2536" s="4" t="s">
        <v>15066</v>
      </c>
      <c r="AK2536" s="10" t="str">
        <f>IF(BTT[[#This Row],[Subprozess
(optionale Auswahl)]]="","okay",IF(VLOOKUP(BTT[[#This Row],[Subprozess
(optionale Auswahl)]],BPML[[Subprozess]:[Zugeordneter Hauptprozess]],3,FALSE)=BTT[[#This Row],[Hauptprozess
(Pflichtauswahl)]],"okay","falscher Subprozess"))</f>
        <v>okay</v>
      </c>
      <c r="AL2536" t="str">
        <f>IF(aktives_Teilprojekt="Master","",IF(BTT[[#This Row],[Verantwortliches TP
(automatisch)]]=VLOOKUP(aktives_Teilprojekt,Teilprojekte[[Teilprojekte]:[Kürzel]],2,FALSE),"okay","Hauptprozess anderes TP"))</f>
        <v>okay</v>
      </c>
      <c r="AM25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6" s="10" t="str">
        <f>IFERROR(IF(BTT[[#This Row],[SAP-Modul
(Pflichtauswahl)]]&lt;&gt;VLOOKUP(BTT[[#This Row],[Verwendete Transaktion (Pflichtauswahl)]],Transaktionen[[Transaktionen]:[Modul]],3,FALSE),"Modul anders","okay"),"")</f>
        <v>Modul anders</v>
      </c>
      <c r="AP2536" s="10" t="str">
        <f>IFERROR(IF(COUNTIFS(BTT[Verwendete Transaktion (Pflichtauswahl)],BTT[[#This Row],[Verwendete Transaktion (Pflichtauswahl)]],BTT[SAP-Modul
(Pflichtauswahl)],"&lt;&gt;"&amp;BTT[[#This Row],[SAP-Modul
(Pflichtauswahl)]])&gt;0,"Modul anders","okay"),"")</f>
        <v>Modul anders</v>
      </c>
      <c r="AQ2536" s="10" t="str">
        <f>IFERROR(IF(COUNTIFS(BTT[Verwendete Transaktion (Pflichtauswahl)],BTT[[#This Row],[Verwendete Transaktion (Pflichtauswahl)]],BTT[Verantwortliches TP
(automatisch)],"&lt;&gt;"&amp;BTT[[#This Row],[Verantwortliches TP
(automatisch)]])&gt;0,"Transaktion mehrfach","okay"),"")</f>
        <v>okay</v>
      </c>
      <c r="AR2536" s="10" t="str">
        <f>IFERROR(IF(COUNTIFS(BTT[Verwendete Transaktion (Pflichtauswahl)],BTT[[#This Row],[Verwendete Transaktion (Pflichtauswahl)]],BTT[Verantwortliches TP
(automatisch)],"&lt;&gt;"&amp;VLOOKUP(aktives_Teilprojekt,Teilprojekte[[Teilprojekte]:[Kürzel]],2,FALSE))&gt;0,"Transaktion mehrfach","okay"),"")</f>
        <v>okay</v>
      </c>
      <c r="AS2536" s="10" t="s">
        <v>13265</v>
      </c>
      <c r="AT2536" s="10"/>
    </row>
    <row r="2537" spans="1:46" hidden="1" x14ac:dyDescent="0.25">
      <c r="A2537" s="14" t="str">
        <f>IFERROR(IF(BTT[[#This Row],[Lfd Nr. 
(aus konsolidierter Datei)]]&lt;&gt;"",BTT[[#This Row],[Lfd Nr. 
(aus konsolidierter Datei)]],VLOOKUP(aktives_Teilprojekt,Teilprojekte[[Teilprojekte]:[Kürzel]],2,FALSE)&amp;ROW(BTT[[#This Row],[Lfd Nr.
(automatisch)]])-2),"")</f>
        <v>FI2508</v>
      </c>
      <c r="B2537" s="15"/>
      <c r="C2537" s="15"/>
      <c r="E2537" s="10" t="str">
        <f>IFERROR(IF(NOT(BTT[[#This Row],[Manuelle Änderung des Verantwortliches TP
(Auswahl - bei Bedarf)]]=""),BTT[[#This Row],[Manuelle Änderung des Verantwortliches TP
(Auswahl - bei Bedarf)]],VLOOKUP(BTT[[#This Row],[Hauptprozess
(Pflichtauswahl)]],Hauptprozesse[],3,FALSE)),"")</f>
        <v>FI</v>
      </c>
      <c r="F2537" t="s">
        <v>3</v>
      </c>
      <c r="H2537" s="10" t="s">
        <v>576</v>
      </c>
      <c r="I2537" t="s">
        <v>3524</v>
      </c>
      <c r="J2537" s="10" t="str">
        <f>IFERROR(VLOOKUP(BTT[[#This Row],[Verwendete Transaktion (Pflichtauswahl)]],Transaktionen[[Transaktionen]:[Langtext]],2,FALSE),"")</f>
        <v>C FI Tabelle T030 skn+vsk</v>
      </c>
      <c r="V2537" s="10" t="str">
        <f>IFERROR(VLOOKUP(BTT[[#This Row],[Verwendetes Formular
(Auswahl falls relevant)]],Formulare[[Formularbezeichnung]:[Formularname (technisch)]],2,FALSE),"")</f>
        <v/>
      </c>
      <c r="Y2537" s="4" t="s">
        <v>15066</v>
      </c>
      <c r="AK2537" s="10" t="str">
        <f>IF(BTT[[#This Row],[Subprozess
(optionale Auswahl)]]="","okay",IF(VLOOKUP(BTT[[#This Row],[Subprozess
(optionale Auswahl)]],BPML[[Subprozess]:[Zugeordneter Hauptprozess]],3,FALSE)=BTT[[#This Row],[Hauptprozess
(Pflichtauswahl)]],"okay","falscher Subprozess"))</f>
        <v>okay</v>
      </c>
      <c r="AL2537" t="str">
        <f>IF(aktives_Teilprojekt="Master","",IF(BTT[[#This Row],[Verantwortliches TP
(automatisch)]]=VLOOKUP(aktives_Teilprojekt,Teilprojekte[[Teilprojekte]:[Kürzel]],2,FALSE),"okay","Hauptprozess anderes TP"))</f>
        <v>okay</v>
      </c>
      <c r="AM25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7" s="10" t="str">
        <f>IFERROR(IF(BTT[[#This Row],[SAP-Modul
(Pflichtauswahl)]]&lt;&gt;VLOOKUP(BTT[[#This Row],[Verwendete Transaktion (Pflichtauswahl)]],Transaktionen[[Transaktionen]:[Modul]],3,FALSE),"Modul anders","okay"),"")</f>
        <v>Modul anders</v>
      </c>
      <c r="AP2537" s="10" t="str">
        <f>IFERROR(IF(COUNTIFS(BTT[Verwendete Transaktion (Pflichtauswahl)],BTT[[#This Row],[Verwendete Transaktion (Pflichtauswahl)]],BTT[SAP-Modul
(Pflichtauswahl)],"&lt;&gt;"&amp;BTT[[#This Row],[SAP-Modul
(Pflichtauswahl)]])&gt;0,"Modul anders","okay"),"")</f>
        <v>Modul anders</v>
      </c>
      <c r="AQ2537" s="10" t="str">
        <f>IFERROR(IF(COUNTIFS(BTT[Verwendete Transaktion (Pflichtauswahl)],BTT[[#This Row],[Verwendete Transaktion (Pflichtauswahl)]],BTT[Verantwortliches TP
(automatisch)],"&lt;&gt;"&amp;BTT[[#This Row],[Verantwortliches TP
(automatisch)]])&gt;0,"Transaktion mehrfach","okay"),"")</f>
        <v>okay</v>
      </c>
      <c r="AR2537" s="10" t="str">
        <f>IFERROR(IF(COUNTIFS(BTT[Verwendete Transaktion (Pflichtauswahl)],BTT[[#This Row],[Verwendete Transaktion (Pflichtauswahl)]],BTT[Verantwortliches TP
(automatisch)],"&lt;&gt;"&amp;VLOOKUP(aktives_Teilprojekt,Teilprojekte[[Teilprojekte]:[Kürzel]],2,FALSE))&gt;0,"Transaktion mehrfach","okay"),"")</f>
        <v>okay</v>
      </c>
      <c r="AS2537" s="10" t="s">
        <v>13266</v>
      </c>
      <c r="AT2537" s="10"/>
    </row>
    <row r="2538" spans="1:46" hidden="1" x14ac:dyDescent="0.25">
      <c r="A2538" s="14" t="str">
        <f>IFERROR(IF(BTT[[#This Row],[Lfd Nr. 
(aus konsolidierter Datei)]]&lt;&gt;"",BTT[[#This Row],[Lfd Nr. 
(aus konsolidierter Datei)]],VLOOKUP(aktives_Teilprojekt,Teilprojekte[[Teilprojekte]:[Kürzel]],2,FALSE)&amp;ROW(BTT[[#This Row],[Lfd Nr.
(automatisch)]])-2),"")</f>
        <v>FI2509</v>
      </c>
      <c r="B2538" s="15"/>
      <c r="C2538" s="15"/>
      <c r="E2538" s="10" t="str">
        <f>IFERROR(IF(NOT(BTT[[#This Row],[Manuelle Änderung des Verantwortliches TP
(Auswahl - bei Bedarf)]]=""),BTT[[#This Row],[Manuelle Änderung des Verantwortliches TP
(Auswahl - bei Bedarf)]],VLOOKUP(BTT[[#This Row],[Hauptprozess
(Pflichtauswahl)]],Hauptprozesse[],3,FALSE)),"")</f>
        <v>FI</v>
      </c>
      <c r="F2538" t="s">
        <v>3</v>
      </c>
      <c r="G2538" t="s">
        <v>9716</v>
      </c>
      <c r="H2538" s="10" t="s">
        <v>576</v>
      </c>
      <c r="I2538" t="s">
        <v>3528</v>
      </c>
      <c r="J2538" s="10" t="str">
        <f>IFERROR(VLOOKUP(BTT[[#This Row],[Verwendete Transaktion (Pflichtauswahl)]],Transaktionen[[Transaktionen]:[Langtext]],2,FALSE),"")</f>
        <v>C FI Pflege Tabelle T001</v>
      </c>
      <c r="V2538" s="10" t="str">
        <f>IFERROR(VLOOKUP(BTT[[#This Row],[Verwendetes Formular
(Auswahl falls relevant)]],Formulare[[Formularbezeichnung]:[Formularname (technisch)]],2,FALSE),"")</f>
        <v/>
      </c>
      <c r="Y2538" s="4" t="s">
        <v>15066</v>
      </c>
      <c r="AK2538" s="10" t="str">
        <f>IF(BTT[[#This Row],[Subprozess
(optionale Auswahl)]]="","okay",IF(VLOOKUP(BTT[[#This Row],[Subprozess
(optionale Auswahl)]],BPML[[Subprozess]:[Zugeordneter Hauptprozess]],3,FALSE)=BTT[[#This Row],[Hauptprozess
(Pflichtauswahl)]],"okay","falscher Subprozess"))</f>
        <v>okay</v>
      </c>
      <c r="AL2538" t="str">
        <f>IF(aktives_Teilprojekt="Master","",IF(BTT[[#This Row],[Verantwortliches TP
(automatisch)]]=VLOOKUP(aktives_Teilprojekt,Teilprojekte[[Teilprojekte]:[Kürzel]],2,FALSE),"okay","Hauptprozess anderes TP"))</f>
        <v>okay</v>
      </c>
      <c r="AM25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8" s="10" t="str">
        <f>IFERROR(IF(BTT[[#This Row],[SAP-Modul
(Pflichtauswahl)]]&lt;&gt;VLOOKUP(BTT[[#This Row],[Verwendete Transaktion (Pflichtauswahl)]],Transaktionen[[Transaktionen]:[Modul]],3,FALSE),"Modul anders","okay"),"")</f>
        <v>Modul anders</v>
      </c>
      <c r="AP2538" s="10" t="str">
        <f>IFERROR(IF(COUNTIFS(BTT[Verwendete Transaktion (Pflichtauswahl)],BTT[[#This Row],[Verwendete Transaktion (Pflichtauswahl)]],BTT[SAP-Modul
(Pflichtauswahl)],"&lt;&gt;"&amp;BTT[[#This Row],[SAP-Modul
(Pflichtauswahl)]])&gt;0,"Modul anders","okay"),"")</f>
        <v>Modul anders</v>
      </c>
      <c r="AQ2538" s="10" t="str">
        <f>IFERROR(IF(COUNTIFS(BTT[Verwendete Transaktion (Pflichtauswahl)],BTT[[#This Row],[Verwendete Transaktion (Pflichtauswahl)]],BTT[Verantwortliches TP
(automatisch)],"&lt;&gt;"&amp;BTT[[#This Row],[Verantwortliches TP
(automatisch)]])&gt;0,"Transaktion mehrfach","okay"),"")</f>
        <v>okay</v>
      </c>
      <c r="AR2538" s="10" t="str">
        <f>IFERROR(IF(COUNTIFS(BTT[Verwendete Transaktion (Pflichtauswahl)],BTT[[#This Row],[Verwendete Transaktion (Pflichtauswahl)]],BTT[Verantwortliches TP
(automatisch)],"&lt;&gt;"&amp;VLOOKUP(aktives_Teilprojekt,Teilprojekte[[Teilprojekte]:[Kürzel]],2,FALSE))&gt;0,"Transaktion mehrfach","okay"),"")</f>
        <v>okay</v>
      </c>
      <c r="AS2538" s="10" t="s">
        <v>13267</v>
      </c>
      <c r="AT2538" s="10"/>
    </row>
    <row r="2539" spans="1:46" hidden="1" x14ac:dyDescent="0.25">
      <c r="A2539" s="14" t="str">
        <f>IFERROR(IF(BTT[[#This Row],[Lfd Nr. 
(aus konsolidierter Datei)]]&lt;&gt;"",BTT[[#This Row],[Lfd Nr. 
(aus konsolidierter Datei)]],VLOOKUP(aktives_Teilprojekt,Teilprojekte[[Teilprojekte]:[Kürzel]],2,FALSE)&amp;ROW(BTT[[#This Row],[Lfd Nr.
(automatisch)]])-2),"")</f>
        <v>FI2510</v>
      </c>
      <c r="B2539" s="15"/>
      <c r="C2539" s="15"/>
      <c r="E2539" s="10" t="str">
        <f>IFERROR(IF(NOT(BTT[[#This Row],[Manuelle Änderung des Verantwortliches TP
(Auswahl - bei Bedarf)]]=""),BTT[[#This Row],[Manuelle Änderung des Verantwortliches TP
(Auswahl - bei Bedarf)]],VLOOKUP(BTT[[#This Row],[Hauptprozess
(Pflichtauswahl)]],Hauptprozesse[],3,FALSE)),"")</f>
        <v>FI</v>
      </c>
      <c r="F2539" t="s">
        <v>3</v>
      </c>
      <c r="G2539" t="s">
        <v>9716</v>
      </c>
      <c r="H2539" s="10" t="s">
        <v>576</v>
      </c>
      <c r="I2539" t="s">
        <v>3536</v>
      </c>
      <c r="J2539" s="10" t="str">
        <f>IFERROR(VLOOKUP(BTT[[#This Row],[Verwendete Transaktion (Pflichtauswahl)]],Transaktionen[[Transaktionen]:[Langtext]],2,FALSE),"")</f>
        <v>C RF-KONS : Tabelle T856</v>
      </c>
      <c r="V2539" s="10" t="str">
        <f>IFERROR(VLOOKUP(BTT[[#This Row],[Verwendetes Formular
(Auswahl falls relevant)]],Formulare[[Formularbezeichnung]:[Formularname (technisch)]],2,FALSE),"")</f>
        <v/>
      </c>
      <c r="Y2539" s="4" t="s">
        <v>15066</v>
      </c>
      <c r="AK2539" s="10" t="str">
        <f>IF(BTT[[#This Row],[Subprozess
(optionale Auswahl)]]="","okay",IF(VLOOKUP(BTT[[#This Row],[Subprozess
(optionale Auswahl)]],BPML[[Subprozess]:[Zugeordneter Hauptprozess]],3,FALSE)=BTT[[#This Row],[Hauptprozess
(Pflichtauswahl)]],"okay","falscher Subprozess"))</f>
        <v>okay</v>
      </c>
      <c r="AL2539" t="str">
        <f>IF(aktives_Teilprojekt="Master","",IF(BTT[[#This Row],[Verantwortliches TP
(automatisch)]]=VLOOKUP(aktives_Teilprojekt,Teilprojekte[[Teilprojekte]:[Kürzel]],2,FALSE),"okay","Hauptprozess anderes TP"))</f>
        <v>okay</v>
      </c>
      <c r="AM25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9" s="10" t="str">
        <f>IFERROR(IF(BTT[[#This Row],[SAP-Modul
(Pflichtauswahl)]]&lt;&gt;VLOOKUP(BTT[[#This Row],[Verwendete Transaktion (Pflichtauswahl)]],Transaktionen[[Transaktionen]:[Modul]],3,FALSE),"Modul anders","okay"),"")</f>
        <v>Modul anders</v>
      </c>
      <c r="AP2539" s="10" t="str">
        <f>IFERROR(IF(COUNTIFS(BTT[Verwendete Transaktion (Pflichtauswahl)],BTT[[#This Row],[Verwendete Transaktion (Pflichtauswahl)]],BTT[SAP-Modul
(Pflichtauswahl)],"&lt;&gt;"&amp;BTT[[#This Row],[SAP-Modul
(Pflichtauswahl)]])&gt;0,"Modul anders","okay"),"")</f>
        <v>Modul anders</v>
      </c>
      <c r="AQ2539" s="10" t="str">
        <f>IFERROR(IF(COUNTIFS(BTT[Verwendete Transaktion (Pflichtauswahl)],BTT[[#This Row],[Verwendete Transaktion (Pflichtauswahl)]],BTT[Verantwortliches TP
(automatisch)],"&lt;&gt;"&amp;BTT[[#This Row],[Verantwortliches TP
(automatisch)]])&gt;0,"Transaktion mehrfach","okay"),"")</f>
        <v>okay</v>
      </c>
      <c r="AR2539" s="10" t="str">
        <f>IFERROR(IF(COUNTIFS(BTT[Verwendete Transaktion (Pflichtauswahl)],BTT[[#This Row],[Verwendete Transaktion (Pflichtauswahl)]],BTT[Verantwortliches TP
(automatisch)],"&lt;&gt;"&amp;VLOOKUP(aktives_Teilprojekt,Teilprojekte[[Teilprojekte]:[Kürzel]],2,FALSE))&gt;0,"Transaktion mehrfach","okay"),"")</f>
        <v>okay</v>
      </c>
      <c r="AS2539" s="10" t="s">
        <v>13268</v>
      </c>
      <c r="AT2539" s="10"/>
    </row>
    <row r="2540" spans="1:46" hidden="1" x14ac:dyDescent="0.25">
      <c r="A2540" s="14" t="str">
        <f>IFERROR(IF(BTT[[#This Row],[Lfd Nr. 
(aus konsolidierter Datei)]]&lt;&gt;"",BTT[[#This Row],[Lfd Nr. 
(aus konsolidierter Datei)]],VLOOKUP(aktives_Teilprojekt,Teilprojekte[[Teilprojekte]:[Kürzel]],2,FALSE)&amp;ROW(BTT[[#This Row],[Lfd Nr.
(automatisch)]])-2),"")</f>
        <v>FI2511</v>
      </c>
      <c r="B2540" s="15"/>
      <c r="C2540" s="15"/>
      <c r="E2540" s="10" t="str">
        <f>IFERROR(IF(NOT(BTT[[#This Row],[Manuelle Änderung des Verantwortliches TP
(Auswahl - bei Bedarf)]]=""),BTT[[#This Row],[Manuelle Änderung des Verantwortliches TP
(Auswahl - bei Bedarf)]],VLOOKUP(BTT[[#This Row],[Hauptprozess
(Pflichtauswahl)]],Hauptprozesse[],3,FALSE)),"")</f>
        <v>FI</v>
      </c>
      <c r="F2540" t="s">
        <v>3</v>
      </c>
      <c r="H2540" s="10" t="s">
        <v>576</v>
      </c>
      <c r="I2540" t="s">
        <v>3717</v>
      </c>
      <c r="J2540" s="10" t="str">
        <f>IFERROR(VLOOKUP(BTT[[#This Row],[Verwendete Transaktion (Pflichtauswahl)]],Transaktionen[[Transaktionen]:[Langtext]],2,FALSE),"")</f>
        <v>Kostenrechnungskr: Zuordnung BuKrs</v>
      </c>
      <c r="V2540" s="10" t="str">
        <f>IFERROR(VLOOKUP(BTT[[#This Row],[Verwendetes Formular
(Auswahl falls relevant)]],Formulare[[Formularbezeichnung]:[Formularname (technisch)]],2,FALSE),"")</f>
        <v/>
      </c>
      <c r="Y2540" s="4" t="s">
        <v>15066</v>
      </c>
      <c r="AK2540" s="10" t="str">
        <f>IF(BTT[[#This Row],[Subprozess
(optionale Auswahl)]]="","okay",IF(VLOOKUP(BTT[[#This Row],[Subprozess
(optionale Auswahl)]],BPML[[Subprozess]:[Zugeordneter Hauptprozess]],3,FALSE)=BTT[[#This Row],[Hauptprozess
(Pflichtauswahl)]],"okay","falscher Subprozess"))</f>
        <v>okay</v>
      </c>
      <c r="AL2540" t="str">
        <f>IF(aktives_Teilprojekt="Master","",IF(BTT[[#This Row],[Verantwortliches TP
(automatisch)]]=VLOOKUP(aktives_Teilprojekt,Teilprojekte[[Teilprojekte]:[Kürzel]],2,FALSE),"okay","Hauptprozess anderes TP"))</f>
        <v>okay</v>
      </c>
      <c r="AM25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0" s="10" t="str">
        <f>IFERROR(IF(BTT[[#This Row],[SAP-Modul
(Pflichtauswahl)]]&lt;&gt;VLOOKUP(BTT[[#This Row],[Verwendete Transaktion (Pflichtauswahl)]],Transaktionen[[Transaktionen]:[Modul]],3,FALSE),"Modul anders","okay"),"")</f>
        <v>Modul anders</v>
      </c>
      <c r="AP2540" s="10" t="str">
        <f>IFERROR(IF(COUNTIFS(BTT[Verwendete Transaktion (Pflichtauswahl)],BTT[[#This Row],[Verwendete Transaktion (Pflichtauswahl)]],BTT[SAP-Modul
(Pflichtauswahl)],"&lt;&gt;"&amp;BTT[[#This Row],[SAP-Modul
(Pflichtauswahl)]])&gt;0,"Modul anders","okay"),"")</f>
        <v>Modul anders</v>
      </c>
      <c r="AQ2540" s="10" t="str">
        <f>IFERROR(IF(COUNTIFS(BTT[Verwendete Transaktion (Pflichtauswahl)],BTT[[#This Row],[Verwendete Transaktion (Pflichtauswahl)]],BTT[Verantwortliches TP
(automatisch)],"&lt;&gt;"&amp;BTT[[#This Row],[Verantwortliches TP
(automatisch)]])&gt;0,"Transaktion mehrfach","okay"),"")</f>
        <v>okay</v>
      </c>
      <c r="AR2540" s="10" t="str">
        <f>IFERROR(IF(COUNTIFS(BTT[Verwendete Transaktion (Pflichtauswahl)],BTT[[#This Row],[Verwendete Transaktion (Pflichtauswahl)]],BTT[Verantwortliches TP
(automatisch)],"&lt;&gt;"&amp;VLOOKUP(aktives_Teilprojekt,Teilprojekte[[Teilprojekte]:[Kürzel]],2,FALSE))&gt;0,"Transaktion mehrfach","okay"),"")</f>
        <v>okay</v>
      </c>
      <c r="AS2540" s="10" t="s">
        <v>13269</v>
      </c>
      <c r="AT2540" s="10"/>
    </row>
    <row r="2541" spans="1:46" ht="30" hidden="1" x14ac:dyDescent="0.25">
      <c r="A2541" s="14" t="str">
        <f>IFERROR(IF(BTT[[#This Row],[Lfd Nr. 
(aus konsolidierter Datei)]]&lt;&gt;"",BTT[[#This Row],[Lfd Nr. 
(aus konsolidierter Datei)]],VLOOKUP(aktives_Teilprojekt,Teilprojekte[[Teilprojekte]:[Kürzel]],2,FALSE)&amp;ROW(BTT[[#This Row],[Lfd Nr.
(automatisch)]])-2),"")</f>
        <v>FI2512</v>
      </c>
      <c r="B2541" s="15"/>
      <c r="C2541" s="15"/>
      <c r="E2541" s="10" t="str">
        <f>IFERROR(IF(NOT(BTT[[#This Row],[Manuelle Änderung des Verantwortliches TP
(Auswahl - bei Bedarf)]]=""),BTT[[#This Row],[Manuelle Änderung des Verantwortliches TP
(Auswahl - bei Bedarf)]],VLOOKUP(BTT[[#This Row],[Hauptprozess
(Pflichtauswahl)]],Hauptprozesse[],3,FALSE)),"")</f>
        <v>FI</v>
      </c>
      <c r="F2541" t="s">
        <v>3</v>
      </c>
      <c r="H2541" s="10" t="s">
        <v>576</v>
      </c>
      <c r="I2541" t="s">
        <v>9249</v>
      </c>
      <c r="J2541" s="10" t="str">
        <f>IFERROR(VLOOKUP(BTT[[#This Row],[Verwendete Transaktion (Pflichtauswahl)]],Transaktionen[[Transaktionen]:[Langtext]],2,FALSE),"")</f>
        <v>Strukturierte Saldenliste</v>
      </c>
      <c r="V2541" s="10" t="str">
        <f>IFERROR(VLOOKUP(BTT[[#This Row],[Verwendetes Formular
(Auswahl falls relevant)]],Formulare[[Formularbezeichnung]:[Formularname (technisch)]],2,FALSE),"")</f>
        <v/>
      </c>
      <c r="Y2541" s="4" t="s">
        <v>15084</v>
      </c>
      <c r="AK2541" s="10" t="str">
        <f>IF(BTT[[#This Row],[Subprozess
(optionale Auswahl)]]="","okay",IF(VLOOKUP(BTT[[#This Row],[Subprozess
(optionale Auswahl)]],BPML[[Subprozess]:[Zugeordneter Hauptprozess]],3,FALSE)=BTT[[#This Row],[Hauptprozess
(Pflichtauswahl)]],"okay","falscher Subprozess"))</f>
        <v>okay</v>
      </c>
      <c r="AL2541" t="str">
        <f>IF(aktives_Teilprojekt="Master","",IF(BTT[[#This Row],[Verantwortliches TP
(automatisch)]]=VLOOKUP(aktives_Teilprojekt,Teilprojekte[[Teilprojekte]:[Kürzel]],2,FALSE),"okay","Hauptprozess anderes TP"))</f>
        <v>okay</v>
      </c>
      <c r="AM25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1" s="10" t="str">
        <f>IFERROR(IF(BTT[[#This Row],[SAP-Modul
(Pflichtauswahl)]]&lt;&gt;VLOOKUP(BTT[[#This Row],[Verwendete Transaktion (Pflichtauswahl)]],Transaktionen[[Transaktionen]:[Modul]],3,FALSE),"Modul anders","okay"),"")</f>
        <v>Modul anders</v>
      </c>
      <c r="AP2541" s="10" t="str">
        <f>IFERROR(IF(COUNTIFS(BTT[Verwendete Transaktion (Pflichtauswahl)],BTT[[#This Row],[Verwendete Transaktion (Pflichtauswahl)]],BTT[SAP-Modul
(Pflichtauswahl)],"&lt;&gt;"&amp;BTT[[#This Row],[SAP-Modul
(Pflichtauswahl)]])&gt;0,"Modul anders","okay"),"")</f>
        <v>Modul anders</v>
      </c>
      <c r="AQ2541" s="10" t="str">
        <f>IFERROR(IF(COUNTIFS(BTT[Verwendete Transaktion (Pflichtauswahl)],BTT[[#This Row],[Verwendete Transaktion (Pflichtauswahl)]],BTT[Verantwortliches TP
(automatisch)],"&lt;&gt;"&amp;BTT[[#This Row],[Verantwortliches TP
(automatisch)]])&gt;0,"Transaktion mehrfach","okay"),"")</f>
        <v>okay</v>
      </c>
      <c r="AR2541" s="10" t="str">
        <f>IFERROR(IF(COUNTIFS(BTT[Verwendete Transaktion (Pflichtauswahl)],BTT[[#This Row],[Verwendete Transaktion (Pflichtauswahl)]],BTT[Verantwortliches TP
(automatisch)],"&lt;&gt;"&amp;VLOOKUP(aktives_Teilprojekt,Teilprojekte[[Teilprojekte]:[Kürzel]],2,FALSE))&gt;0,"Transaktion mehrfach","okay"),"")</f>
        <v>okay</v>
      </c>
      <c r="AS2541" s="10" t="s">
        <v>13270</v>
      </c>
      <c r="AT2541" s="10"/>
    </row>
    <row r="2542" spans="1:46" x14ac:dyDescent="0.25">
      <c r="A2542" s="14" t="str">
        <f>IFERROR(IF(BTT[[#This Row],[Lfd Nr. 
(aus konsolidierter Datei)]]&lt;&gt;"",BTT[[#This Row],[Lfd Nr. 
(aus konsolidierter Datei)]],VLOOKUP(aktives_Teilprojekt,Teilprojekte[[Teilprojekte]:[Kürzel]],2,FALSE)&amp;ROW(BTT[[#This Row],[Lfd Nr.
(automatisch)]])-2),"")</f>
        <v>FI2513</v>
      </c>
      <c r="B2542" s="15" t="s">
        <v>6131</v>
      </c>
      <c r="C2542" s="15"/>
      <c r="E2542" s="10" t="str">
        <f>IFERROR(IF(NOT(BTT[[#This Row],[Manuelle Änderung des Verantwortliches TP
(Auswahl - bei Bedarf)]]=""),BTT[[#This Row],[Manuelle Änderung des Verantwortliches TP
(Auswahl - bei Bedarf)]],VLOOKUP(BTT[[#This Row],[Hauptprozess
(Pflichtauswahl)]],Hauptprozesse[],3,FALSE)),"")</f>
        <v>FI</v>
      </c>
      <c r="G2542" t="s">
        <v>14250</v>
      </c>
      <c r="H2542" s="10" t="s">
        <v>576</v>
      </c>
      <c r="I2542" t="s">
        <v>4349</v>
      </c>
      <c r="J2542" s="10" t="str">
        <f>IFERROR(VLOOKUP(BTT[[#This Row],[Verwendete Transaktion (Pflichtauswahl)]],Transaktionen[[Transaktionen]:[Langtext]],2,FALSE),"")</f>
        <v>Strukturierte Saldenliste</v>
      </c>
      <c r="V2542" s="10" t="str">
        <f>IFERROR(VLOOKUP(BTT[[#This Row],[Verwendetes Formular
(Auswahl falls relevant)]],Formulare[[Formularbezeichnung]:[Formularname (technisch)]],2,FALSE),"")</f>
        <v/>
      </c>
      <c r="Y2542" s="4"/>
      <c r="AK2542" s="10" t="str">
        <f>IF(BTT[[#This Row],[Subprozess
(optionale Auswahl)]]="","okay",IF(VLOOKUP(BTT[[#This Row],[Subprozess
(optionale Auswahl)]],BPML[[Subprozess]:[Zugeordneter Hauptprozess]],3,FALSE)=BTT[[#This Row],[Hauptprozess
(Pflichtauswahl)]],"okay","falscher Subprozess"))</f>
        <v>okay</v>
      </c>
      <c r="AL2542" t="str">
        <f>IF(aktives_Teilprojekt="Master","",IF(BTT[[#This Row],[Verantwortliches TP
(automatisch)]]=VLOOKUP(aktives_Teilprojekt,Teilprojekte[[Teilprojekte]:[Kürzel]],2,FALSE),"okay","Hauptprozess anderes TP"))</f>
        <v>okay</v>
      </c>
      <c r="AM25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2" s="10" t="str">
        <f>IFERROR(IF(BTT[[#This Row],[SAP-Modul
(Pflichtauswahl)]]&lt;&gt;VLOOKUP(BTT[[#This Row],[Verwendete Transaktion (Pflichtauswahl)]],Transaktionen[[Transaktionen]:[Modul]],3,FALSE),"Modul anders","okay"),"")</f>
        <v>Modul anders</v>
      </c>
      <c r="AP2542" s="10" t="str">
        <f>IFERROR(IF(COUNTIFS(BTT[Verwendete Transaktion (Pflichtauswahl)],BTT[[#This Row],[Verwendete Transaktion (Pflichtauswahl)]],BTT[SAP-Modul
(Pflichtauswahl)],"&lt;&gt;"&amp;BTT[[#This Row],[SAP-Modul
(Pflichtauswahl)]])&gt;0,"Modul anders","okay"),"")</f>
        <v>Modul anders</v>
      </c>
      <c r="AQ2542" s="10" t="str">
        <f>IFERROR(IF(COUNTIFS(BTT[Verwendete Transaktion (Pflichtauswahl)],BTT[[#This Row],[Verwendete Transaktion (Pflichtauswahl)]],BTT[Verantwortliches TP
(automatisch)],"&lt;&gt;"&amp;BTT[[#This Row],[Verantwortliches TP
(automatisch)]])&gt;0,"Transaktion mehrfach","okay"),"")</f>
        <v>okay</v>
      </c>
      <c r="AR2542" s="10" t="str">
        <f>IFERROR(IF(COUNTIFS(BTT[Verwendete Transaktion (Pflichtauswahl)],BTT[[#This Row],[Verwendete Transaktion (Pflichtauswahl)]],BTT[Verantwortliches TP
(automatisch)],"&lt;&gt;"&amp;VLOOKUP(aktives_Teilprojekt,Teilprojekte[[Teilprojekte]:[Kürzel]],2,FALSE))&gt;0,"Transaktion mehrfach","okay"),"")</f>
        <v>okay</v>
      </c>
      <c r="AS2542" s="10" t="s">
        <v>13271</v>
      </c>
      <c r="AT2542" s="10"/>
    </row>
    <row r="2543" spans="1:46" hidden="1" x14ac:dyDescent="0.25">
      <c r="A2543" s="14" t="str">
        <f>IFERROR(IF(BTT[[#This Row],[Lfd Nr. 
(aus konsolidierter Datei)]]&lt;&gt;"",BTT[[#This Row],[Lfd Nr. 
(aus konsolidierter Datei)]],VLOOKUP(aktives_Teilprojekt,Teilprojekte[[Teilprojekte]:[Kürzel]],2,FALSE)&amp;ROW(BTT[[#This Row],[Lfd Nr.
(automatisch)]])-2),"")</f>
        <v>FI2514</v>
      </c>
      <c r="B2543" s="15"/>
      <c r="C2543" s="15"/>
      <c r="E2543" s="10" t="str">
        <f>IFERROR(IF(NOT(BTT[[#This Row],[Manuelle Änderung des Verantwortliches TP
(Auswahl - bei Bedarf)]]=""),BTT[[#This Row],[Manuelle Änderung des Verantwortliches TP
(Auswahl - bei Bedarf)]],VLOOKUP(BTT[[#This Row],[Hauptprozess
(Pflichtauswahl)]],Hauptprozesse[],3,FALSE)),"")</f>
        <v>FI</v>
      </c>
      <c r="F2543" t="s">
        <v>3</v>
      </c>
      <c r="H2543" s="10" t="s">
        <v>576</v>
      </c>
      <c r="I2543" t="s">
        <v>4351</v>
      </c>
      <c r="J2543" s="10" t="str">
        <f>IFERROR(VLOOKUP(BTT[[#This Row],[Verwendete Transaktion (Pflichtauswahl)]],Transaktionen[[Transaktionen]:[Langtext]],2,FALSE),"")</f>
        <v>Hauptbuch Einzelposten</v>
      </c>
      <c r="V2543" s="10" t="str">
        <f>IFERROR(VLOOKUP(BTT[[#This Row],[Verwendetes Formular
(Auswahl falls relevant)]],Formulare[[Formularbezeichnung]:[Formularname (technisch)]],2,FALSE),"")</f>
        <v/>
      </c>
      <c r="Y2543" s="4" t="s">
        <v>15078</v>
      </c>
      <c r="AK2543" s="10" t="str">
        <f>IF(BTT[[#This Row],[Subprozess
(optionale Auswahl)]]="","okay",IF(VLOOKUP(BTT[[#This Row],[Subprozess
(optionale Auswahl)]],BPML[[Subprozess]:[Zugeordneter Hauptprozess]],3,FALSE)=BTT[[#This Row],[Hauptprozess
(Pflichtauswahl)]],"okay","falscher Subprozess"))</f>
        <v>okay</v>
      </c>
      <c r="AL2543" t="str">
        <f>IF(aktives_Teilprojekt="Master","",IF(BTT[[#This Row],[Verantwortliches TP
(automatisch)]]=VLOOKUP(aktives_Teilprojekt,Teilprojekte[[Teilprojekte]:[Kürzel]],2,FALSE),"okay","Hauptprozess anderes TP"))</f>
        <v>okay</v>
      </c>
      <c r="AM25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3" s="10" t="str">
        <f>IFERROR(IF(BTT[[#This Row],[SAP-Modul
(Pflichtauswahl)]]&lt;&gt;VLOOKUP(BTT[[#This Row],[Verwendete Transaktion (Pflichtauswahl)]],Transaktionen[[Transaktionen]:[Modul]],3,FALSE),"Modul anders","okay"),"")</f>
        <v>Modul anders</v>
      </c>
      <c r="AP2543" s="10" t="str">
        <f>IFERROR(IF(COUNTIFS(BTT[Verwendete Transaktion (Pflichtauswahl)],BTT[[#This Row],[Verwendete Transaktion (Pflichtauswahl)]],BTT[SAP-Modul
(Pflichtauswahl)],"&lt;&gt;"&amp;BTT[[#This Row],[SAP-Modul
(Pflichtauswahl)]])&gt;0,"Modul anders","okay"),"")</f>
        <v>Modul anders</v>
      </c>
      <c r="AQ2543" s="10" t="str">
        <f>IFERROR(IF(COUNTIFS(BTT[Verwendete Transaktion (Pflichtauswahl)],BTT[[#This Row],[Verwendete Transaktion (Pflichtauswahl)]],BTT[Verantwortliches TP
(automatisch)],"&lt;&gt;"&amp;BTT[[#This Row],[Verantwortliches TP
(automatisch)]])&gt;0,"Transaktion mehrfach","okay"),"")</f>
        <v>okay</v>
      </c>
      <c r="AR2543" s="10" t="str">
        <f>IFERROR(IF(COUNTIFS(BTT[Verwendete Transaktion (Pflichtauswahl)],BTT[[#This Row],[Verwendete Transaktion (Pflichtauswahl)]],BTT[Verantwortliches TP
(automatisch)],"&lt;&gt;"&amp;VLOOKUP(aktives_Teilprojekt,Teilprojekte[[Teilprojekte]:[Kürzel]],2,FALSE))&gt;0,"Transaktion mehrfach","okay"),"")</f>
        <v>okay</v>
      </c>
      <c r="AS2543" s="10" t="s">
        <v>13272</v>
      </c>
      <c r="AT2543" s="10"/>
    </row>
    <row r="2544" spans="1:46" x14ac:dyDescent="0.25">
      <c r="A2544" s="14" t="str">
        <f>IFERROR(IF(BTT[[#This Row],[Lfd Nr. 
(aus konsolidierter Datei)]]&lt;&gt;"",BTT[[#This Row],[Lfd Nr. 
(aus konsolidierter Datei)]],VLOOKUP(aktives_Teilprojekt,Teilprojekte[[Teilprojekte]:[Kürzel]],2,FALSE)&amp;ROW(BTT[[#This Row],[Lfd Nr.
(automatisch)]])-2),"")</f>
        <v>FI2515</v>
      </c>
      <c r="B2544" s="15" t="s">
        <v>6131</v>
      </c>
      <c r="C2544" s="15"/>
      <c r="E2544" s="10" t="str">
        <f>IFERROR(IF(NOT(BTT[[#This Row],[Manuelle Änderung des Verantwortliches TP
(Auswahl - bei Bedarf)]]=""),BTT[[#This Row],[Manuelle Änderung des Verantwortliches TP
(Auswahl - bei Bedarf)]],VLOOKUP(BTT[[#This Row],[Hauptprozess
(Pflichtauswahl)]],Hauptprozesse[],3,FALSE)),"")</f>
        <v>FI</v>
      </c>
      <c r="G2544" t="s">
        <v>14250</v>
      </c>
      <c r="H2544" s="10" t="s">
        <v>576</v>
      </c>
      <c r="I2544" t="s">
        <v>4355</v>
      </c>
      <c r="J2544" s="10" t="str">
        <f>IFERROR(VLOOKUP(BTT[[#This Row],[Verwendete Transaktion (Pflichtauswahl)]],Transaktionen[[Transaktionen]:[Langtext]],2,FALSE),"")</f>
        <v>Document Journal</v>
      </c>
      <c r="V2544" s="10" t="str">
        <f>IFERROR(VLOOKUP(BTT[[#This Row],[Verwendetes Formular
(Auswahl falls relevant)]],Formulare[[Formularbezeichnung]:[Formularname (technisch)]],2,FALSE),"")</f>
        <v/>
      </c>
      <c r="Y2544" s="4"/>
      <c r="AK2544" s="10" t="str">
        <f>IF(BTT[[#This Row],[Subprozess
(optionale Auswahl)]]="","okay",IF(VLOOKUP(BTT[[#This Row],[Subprozess
(optionale Auswahl)]],BPML[[Subprozess]:[Zugeordneter Hauptprozess]],3,FALSE)=BTT[[#This Row],[Hauptprozess
(Pflichtauswahl)]],"okay","falscher Subprozess"))</f>
        <v>okay</v>
      </c>
      <c r="AL2544" t="str">
        <f>IF(aktives_Teilprojekt="Master","",IF(BTT[[#This Row],[Verantwortliches TP
(automatisch)]]=VLOOKUP(aktives_Teilprojekt,Teilprojekte[[Teilprojekte]:[Kürzel]],2,FALSE),"okay","Hauptprozess anderes TP"))</f>
        <v>okay</v>
      </c>
      <c r="AM25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4" s="10" t="str">
        <f>IFERROR(IF(BTT[[#This Row],[SAP-Modul
(Pflichtauswahl)]]&lt;&gt;VLOOKUP(BTT[[#This Row],[Verwendete Transaktion (Pflichtauswahl)]],Transaktionen[[Transaktionen]:[Modul]],3,FALSE),"Modul anders","okay"),"")</f>
        <v>Modul anders</v>
      </c>
      <c r="AP2544" s="10" t="str">
        <f>IFERROR(IF(COUNTIFS(BTT[Verwendete Transaktion (Pflichtauswahl)],BTT[[#This Row],[Verwendete Transaktion (Pflichtauswahl)]],BTT[SAP-Modul
(Pflichtauswahl)],"&lt;&gt;"&amp;BTT[[#This Row],[SAP-Modul
(Pflichtauswahl)]])&gt;0,"Modul anders","okay"),"")</f>
        <v>Modul anders</v>
      </c>
      <c r="AQ2544" s="10" t="str">
        <f>IFERROR(IF(COUNTIFS(BTT[Verwendete Transaktion (Pflichtauswahl)],BTT[[#This Row],[Verwendete Transaktion (Pflichtauswahl)]],BTT[Verantwortliches TP
(automatisch)],"&lt;&gt;"&amp;BTT[[#This Row],[Verantwortliches TP
(automatisch)]])&gt;0,"Transaktion mehrfach","okay"),"")</f>
        <v>okay</v>
      </c>
      <c r="AR2544" s="10" t="str">
        <f>IFERROR(IF(COUNTIFS(BTT[Verwendete Transaktion (Pflichtauswahl)],BTT[[#This Row],[Verwendete Transaktion (Pflichtauswahl)]],BTT[Verantwortliches TP
(automatisch)],"&lt;&gt;"&amp;VLOOKUP(aktives_Teilprojekt,Teilprojekte[[Teilprojekte]:[Kürzel]],2,FALSE))&gt;0,"Transaktion mehrfach","okay"),"")</f>
        <v>okay</v>
      </c>
      <c r="AS2544" s="10" t="s">
        <v>13273</v>
      </c>
      <c r="AT2544" s="10"/>
    </row>
    <row r="2545" spans="1:46" x14ac:dyDescent="0.25">
      <c r="A2545" s="14" t="str">
        <f>IFERROR(IF(BTT[[#This Row],[Lfd Nr. 
(aus konsolidierter Datei)]]&lt;&gt;"",BTT[[#This Row],[Lfd Nr. 
(aus konsolidierter Datei)]],VLOOKUP(aktives_Teilprojekt,Teilprojekte[[Teilprojekte]:[Kürzel]],2,FALSE)&amp;ROW(BTT[[#This Row],[Lfd Nr.
(automatisch)]])-2),"")</f>
        <v>FI2516</v>
      </c>
      <c r="B2545" s="15" t="s">
        <v>6131</v>
      </c>
      <c r="C2545" s="15"/>
      <c r="E2545" s="10" t="str">
        <f>IFERROR(IF(NOT(BTT[[#This Row],[Manuelle Änderung des Verantwortliches TP
(Auswahl - bei Bedarf)]]=""),BTT[[#This Row],[Manuelle Änderung des Verantwortliches TP
(Auswahl - bei Bedarf)]],VLOOKUP(BTT[[#This Row],[Hauptprozess
(Pflichtauswahl)]],Hauptprozesse[],3,FALSE)),"")</f>
        <v>FI</v>
      </c>
      <c r="G2545" t="s">
        <v>14250</v>
      </c>
      <c r="H2545" s="10" t="s">
        <v>576</v>
      </c>
      <c r="I2545" t="s">
        <v>4359</v>
      </c>
      <c r="J2545" s="10" t="str">
        <f>IFERROR(VLOOKUP(BTT[[#This Row],[Verwendete Transaktion (Pflichtauswahl)]],Transaktionen[[Transaktionen]:[Langtext]],2,FALSE),"")</f>
        <v>Einzelpostenjournal</v>
      </c>
      <c r="V2545" s="10" t="str">
        <f>IFERROR(VLOOKUP(BTT[[#This Row],[Verwendetes Formular
(Auswahl falls relevant)]],Formulare[[Formularbezeichnung]:[Formularname (technisch)]],2,FALSE),"")</f>
        <v/>
      </c>
      <c r="Y2545" s="4"/>
      <c r="AK2545" s="10" t="str">
        <f>IF(BTT[[#This Row],[Subprozess
(optionale Auswahl)]]="","okay",IF(VLOOKUP(BTT[[#This Row],[Subprozess
(optionale Auswahl)]],BPML[[Subprozess]:[Zugeordneter Hauptprozess]],3,FALSE)=BTT[[#This Row],[Hauptprozess
(Pflichtauswahl)]],"okay","falscher Subprozess"))</f>
        <v>okay</v>
      </c>
      <c r="AL2545" t="str">
        <f>IF(aktives_Teilprojekt="Master","",IF(BTT[[#This Row],[Verantwortliches TP
(automatisch)]]=VLOOKUP(aktives_Teilprojekt,Teilprojekte[[Teilprojekte]:[Kürzel]],2,FALSE),"okay","Hauptprozess anderes TP"))</f>
        <v>okay</v>
      </c>
      <c r="AM25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5" s="10" t="str">
        <f>IFERROR(IF(BTT[[#This Row],[SAP-Modul
(Pflichtauswahl)]]&lt;&gt;VLOOKUP(BTT[[#This Row],[Verwendete Transaktion (Pflichtauswahl)]],Transaktionen[[Transaktionen]:[Modul]],3,FALSE),"Modul anders","okay"),"")</f>
        <v>Modul anders</v>
      </c>
      <c r="AP2545" s="10" t="str">
        <f>IFERROR(IF(COUNTIFS(BTT[Verwendete Transaktion (Pflichtauswahl)],BTT[[#This Row],[Verwendete Transaktion (Pflichtauswahl)]],BTT[SAP-Modul
(Pflichtauswahl)],"&lt;&gt;"&amp;BTT[[#This Row],[SAP-Modul
(Pflichtauswahl)]])&gt;0,"Modul anders","okay"),"")</f>
        <v>Modul anders</v>
      </c>
      <c r="AQ2545" s="10" t="str">
        <f>IFERROR(IF(COUNTIFS(BTT[Verwendete Transaktion (Pflichtauswahl)],BTT[[#This Row],[Verwendete Transaktion (Pflichtauswahl)]],BTT[Verantwortliches TP
(automatisch)],"&lt;&gt;"&amp;BTT[[#This Row],[Verantwortliches TP
(automatisch)]])&gt;0,"Transaktion mehrfach","okay"),"")</f>
        <v>okay</v>
      </c>
      <c r="AR2545" s="10" t="str">
        <f>IFERROR(IF(COUNTIFS(BTT[Verwendete Transaktion (Pflichtauswahl)],BTT[[#This Row],[Verwendete Transaktion (Pflichtauswahl)]],BTT[Verantwortliches TP
(automatisch)],"&lt;&gt;"&amp;VLOOKUP(aktives_Teilprojekt,Teilprojekte[[Teilprojekte]:[Kürzel]],2,FALSE))&gt;0,"Transaktion mehrfach","okay"),"")</f>
        <v>okay</v>
      </c>
      <c r="AS2545" s="10" t="s">
        <v>13274</v>
      </c>
      <c r="AT2545" s="10"/>
    </row>
    <row r="2546" spans="1:46" x14ac:dyDescent="0.25">
      <c r="A2546" s="14" t="str">
        <f>IFERROR(IF(BTT[[#This Row],[Lfd Nr. 
(aus konsolidierter Datei)]]&lt;&gt;"",BTT[[#This Row],[Lfd Nr. 
(aus konsolidierter Datei)]],VLOOKUP(aktives_Teilprojekt,Teilprojekte[[Teilprojekte]:[Kürzel]],2,FALSE)&amp;ROW(BTT[[#This Row],[Lfd Nr.
(automatisch)]])-2),"")</f>
        <v>FI2517</v>
      </c>
      <c r="B2546" s="15" t="s">
        <v>6131</v>
      </c>
      <c r="C2546" s="15"/>
      <c r="E2546" s="10" t="str">
        <f>IFERROR(IF(NOT(BTT[[#This Row],[Manuelle Änderung des Verantwortliches TP
(Auswahl - bei Bedarf)]]=""),BTT[[#This Row],[Manuelle Änderung des Verantwortliches TP
(Auswahl - bei Bedarf)]],VLOOKUP(BTT[[#This Row],[Hauptprozess
(Pflichtauswahl)]],Hauptprozesse[],3,FALSE)),"")</f>
        <v>FI</v>
      </c>
      <c r="G2546" t="s">
        <v>14250</v>
      </c>
      <c r="H2546" s="10" t="s">
        <v>576</v>
      </c>
      <c r="I2546" t="s">
        <v>4361</v>
      </c>
      <c r="J2546" s="10" t="str">
        <f>IFERROR(VLOOKUP(BTT[[#This Row],[Verwendete Transaktion (Pflichtauswahl)]],Transaktionen[[Transaktionen]:[Langtext]],2,FALSE),"")</f>
        <v>Sachkontensalden</v>
      </c>
      <c r="V2546" s="10" t="str">
        <f>IFERROR(VLOOKUP(BTT[[#This Row],[Verwendetes Formular
(Auswahl falls relevant)]],Formulare[[Formularbezeichnung]:[Formularname (technisch)]],2,FALSE),"")</f>
        <v/>
      </c>
      <c r="Y2546" s="4"/>
      <c r="AK2546" s="10" t="str">
        <f>IF(BTT[[#This Row],[Subprozess
(optionale Auswahl)]]="","okay",IF(VLOOKUP(BTT[[#This Row],[Subprozess
(optionale Auswahl)]],BPML[[Subprozess]:[Zugeordneter Hauptprozess]],3,FALSE)=BTT[[#This Row],[Hauptprozess
(Pflichtauswahl)]],"okay","falscher Subprozess"))</f>
        <v>okay</v>
      </c>
      <c r="AL2546" t="str">
        <f>IF(aktives_Teilprojekt="Master","",IF(BTT[[#This Row],[Verantwortliches TP
(automatisch)]]=VLOOKUP(aktives_Teilprojekt,Teilprojekte[[Teilprojekte]:[Kürzel]],2,FALSE),"okay","Hauptprozess anderes TP"))</f>
        <v>okay</v>
      </c>
      <c r="AM25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6" s="10" t="str">
        <f>IFERROR(IF(BTT[[#This Row],[SAP-Modul
(Pflichtauswahl)]]&lt;&gt;VLOOKUP(BTT[[#This Row],[Verwendete Transaktion (Pflichtauswahl)]],Transaktionen[[Transaktionen]:[Modul]],3,FALSE),"Modul anders","okay"),"")</f>
        <v>Modul anders</v>
      </c>
      <c r="AP2546" s="10" t="str">
        <f>IFERROR(IF(COUNTIFS(BTT[Verwendete Transaktion (Pflichtauswahl)],BTT[[#This Row],[Verwendete Transaktion (Pflichtauswahl)]],BTT[SAP-Modul
(Pflichtauswahl)],"&lt;&gt;"&amp;BTT[[#This Row],[SAP-Modul
(Pflichtauswahl)]])&gt;0,"Modul anders","okay"),"")</f>
        <v>Modul anders</v>
      </c>
      <c r="AQ2546" s="10" t="str">
        <f>IFERROR(IF(COUNTIFS(BTT[Verwendete Transaktion (Pflichtauswahl)],BTT[[#This Row],[Verwendete Transaktion (Pflichtauswahl)]],BTT[Verantwortliches TP
(automatisch)],"&lt;&gt;"&amp;BTT[[#This Row],[Verantwortliches TP
(automatisch)]])&gt;0,"Transaktion mehrfach","okay"),"")</f>
        <v>okay</v>
      </c>
      <c r="AR2546" s="10" t="str">
        <f>IFERROR(IF(COUNTIFS(BTT[Verwendete Transaktion (Pflichtauswahl)],BTT[[#This Row],[Verwendete Transaktion (Pflichtauswahl)]],BTT[Verantwortliches TP
(automatisch)],"&lt;&gt;"&amp;VLOOKUP(aktives_Teilprojekt,Teilprojekte[[Teilprojekte]:[Kürzel]],2,FALSE))&gt;0,"Transaktion mehrfach","okay"),"")</f>
        <v>okay</v>
      </c>
      <c r="AS2546" s="10" t="s">
        <v>13275</v>
      </c>
      <c r="AT2546" s="10"/>
    </row>
    <row r="2547" spans="1:46" x14ac:dyDescent="0.25">
      <c r="A2547" s="14" t="str">
        <f>IFERROR(IF(BTT[[#This Row],[Lfd Nr. 
(aus konsolidierter Datei)]]&lt;&gt;"",BTT[[#This Row],[Lfd Nr. 
(aus konsolidierter Datei)]],VLOOKUP(aktives_Teilprojekt,Teilprojekte[[Teilprojekte]:[Kürzel]],2,FALSE)&amp;ROW(BTT[[#This Row],[Lfd Nr.
(automatisch)]])-2),"")</f>
        <v>FI2518</v>
      </c>
      <c r="B2547" s="15" t="s">
        <v>6131</v>
      </c>
      <c r="C2547" s="15"/>
      <c r="E2547" s="10" t="str">
        <f>IFERROR(IF(NOT(BTT[[#This Row],[Manuelle Änderung des Verantwortliches TP
(Auswahl - bei Bedarf)]]=""),BTT[[#This Row],[Manuelle Änderung des Verantwortliches TP
(Auswahl - bei Bedarf)]],VLOOKUP(BTT[[#This Row],[Hauptprozess
(Pflichtauswahl)]],Hauptprozesse[],3,FALSE)),"")</f>
        <v>FI</v>
      </c>
      <c r="G2547" t="s">
        <v>14250</v>
      </c>
      <c r="H2547" s="10" t="s">
        <v>576</v>
      </c>
      <c r="I2547" t="s">
        <v>4362</v>
      </c>
      <c r="J2547" s="10" t="str">
        <f>IFERROR(VLOOKUP(BTT[[#This Row],[Verwendete Transaktion (Pflichtauswahl)]],Transaktionen[[Transaktionen]:[Langtext]],2,FALSE),"")</f>
        <v>Kontenplan</v>
      </c>
      <c r="V2547" s="10" t="str">
        <f>IFERROR(VLOOKUP(BTT[[#This Row],[Verwendetes Formular
(Auswahl falls relevant)]],Formulare[[Formularbezeichnung]:[Formularname (technisch)]],2,FALSE),"")</f>
        <v/>
      </c>
      <c r="Y2547" s="4"/>
      <c r="AK2547" s="10" t="str">
        <f>IF(BTT[[#This Row],[Subprozess
(optionale Auswahl)]]="","okay",IF(VLOOKUP(BTT[[#This Row],[Subprozess
(optionale Auswahl)]],BPML[[Subprozess]:[Zugeordneter Hauptprozess]],3,FALSE)=BTT[[#This Row],[Hauptprozess
(Pflichtauswahl)]],"okay","falscher Subprozess"))</f>
        <v>okay</v>
      </c>
      <c r="AL2547" t="str">
        <f>IF(aktives_Teilprojekt="Master","",IF(BTT[[#This Row],[Verantwortliches TP
(automatisch)]]=VLOOKUP(aktives_Teilprojekt,Teilprojekte[[Teilprojekte]:[Kürzel]],2,FALSE),"okay","Hauptprozess anderes TP"))</f>
        <v>okay</v>
      </c>
      <c r="AM25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7" s="10" t="str">
        <f>IFERROR(IF(BTT[[#This Row],[SAP-Modul
(Pflichtauswahl)]]&lt;&gt;VLOOKUP(BTT[[#This Row],[Verwendete Transaktion (Pflichtauswahl)]],Transaktionen[[Transaktionen]:[Modul]],3,FALSE),"Modul anders","okay"),"")</f>
        <v>Modul anders</v>
      </c>
      <c r="AP2547" s="10" t="str">
        <f>IFERROR(IF(COUNTIFS(BTT[Verwendete Transaktion (Pflichtauswahl)],BTT[[#This Row],[Verwendete Transaktion (Pflichtauswahl)]],BTT[SAP-Modul
(Pflichtauswahl)],"&lt;&gt;"&amp;BTT[[#This Row],[SAP-Modul
(Pflichtauswahl)]])&gt;0,"Modul anders","okay"),"")</f>
        <v>Modul anders</v>
      </c>
      <c r="AQ2547" s="10" t="str">
        <f>IFERROR(IF(COUNTIFS(BTT[Verwendete Transaktion (Pflichtauswahl)],BTT[[#This Row],[Verwendete Transaktion (Pflichtauswahl)]],BTT[Verantwortliches TP
(automatisch)],"&lt;&gt;"&amp;BTT[[#This Row],[Verantwortliches TP
(automatisch)]])&gt;0,"Transaktion mehrfach","okay"),"")</f>
        <v>okay</v>
      </c>
      <c r="AR2547" s="10" t="str">
        <f>IFERROR(IF(COUNTIFS(BTT[Verwendete Transaktion (Pflichtauswahl)],BTT[[#This Row],[Verwendete Transaktion (Pflichtauswahl)]],BTT[Verantwortliches TP
(automatisch)],"&lt;&gt;"&amp;VLOOKUP(aktives_Teilprojekt,Teilprojekte[[Teilprojekte]:[Kürzel]],2,FALSE))&gt;0,"Transaktion mehrfach","okay"),"")</f>
        <v>okay</v>
      </c>
      <c r="AS2547" s="10" t="s">
        <v>13276</v>
      </c>
      <c r="AT2547" s="10"/>
    </row>
    <row r="2548" spans="1:46" x14ac:dyDescent="0.25">
      <c r="A2548" s="14" t="str">
        <f>IFERROR(IF(BTT[[#This Row],[Lfd Nr. 
(aus konsolidierter Datei)]]&lt;&gt;"",BTT[[#This Row],[Lfd Nr. 
(aus konsolidierter Datei)]],VLOOKUP(aktives_Teilprojekt,Teilprojekte[[Teilprojekte]:[Kürzel]],2,FALSE)&amp;ROW(BTT[[#This Row],[Lfd Nr.
(automatisch)]])-2),"")</f>
        <v>FI2519</v>
      </c>
      <c r="B2548" s="15" t="s">
        <v>6131</v>
      </c>
      <c r="C2548" s="15"/>
      <c r="E2548" s="10" t="str">
        <f>IFERROR(IF(NOT(BTT[[#This Row],[Manuelle Änderung des Verantwortliches TP
(Auswahl - bei Bedarf)]]=""),BTT[[#This Row],[Manuelle Änderung des Verantwortliches TP
(Auswahl - bei Bedarf)]],VLOOKUP(BTT[[#This Row],[Hauptprozess
(Pflichtauswahl)]],Hauptprozesse[],3,FALSE)),"")</f>
        <v>FI</v>
      </c>
      <c r="G2548" t="s">
        <v>14250</v>
      </c>
      <c r="H2548" s="10" t="s">
        <v>576</v>
      </c>
      <c r="I2548" t="s">
        <v>4364</v>
      </c>
      <c r="J2548" s="10" t="str">
        <f>IFERROR(VLOOKUP(BTT[[#This Row],[Verwendete Transaktion (Pflichtauswahl)]],Transaktionen[[Transaktionen]:[Langtext]],2,FALSE),"")</f>
        <v>Sachkontenverzeichnis</v>
      </c>
      <c r="V2548" s="10" t="str">
        <f>IFERROR(VLOOKUP(BTT[[#This Row],[Verwendetes Formular
(Auswahl falls relevant)]],Formulare[[Formularbezeichnung]:[Formularname (technisch)]],2,FALSE),"")</f>
        <v/>
      </c>
      <c r="Y2548" s="4"/>
      <c r="AK2548" s="10" t="str">
        <f>IF(BTT[[#This Row],[Subprozess
(optionale Auswahl)]]="","okay",IF(VLOOKUP(BTT[[#This Row],[Subprozess
(optionale Auswahl)]],BPML[[Subprozess]:[Zugeordneter Hauptprozess]],3,FALSE)=BTT[[#This Row],[Hauptprozess
(Pflichtauswahl)]],"okay","falscher Subprozess"))</f>
        <v>okay</v>
      </c>
      <c r="AL2548" t="str">
        <f>IF(aktives_Teilprojekt="Master","",IF(BTT[[#This Row],[Verantwortliches TP
(automatisch)]]=VLOOKUP(aktives_Teilprojekt,Teilprojekte[[Teilprojekte]:[Kürzel]],2,FALSE),"okay","Hauptprozess anderes TP"))</f>
        <v>okay</v>
      </c>
      <c r="AM25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8" s="10" t="str">
        <f>IFERROR(IF(BTT[[#This Row],[SAP-Modul
(Pflichtauswahl)]]&lt;&gt;VLOOKUP(BTT[[#This Row],[Verwendete Transaktion (Pflichtauswahl)]],Transaktionen[[Transaktionen]:[Modul]],3,FALSE),"Modul anders","okay"),"")</f>
        <v>Modul anders</v>
      </c>
      <c r="AP2548" s="10" t="str">
        <f>IFERROR(IF(COUNTIFS(BTT[Verwendete Transaktion (Pflichtauswahl)],BTT[[#This Row],[Verwendete Transaktion (Pflichtauswahl)]],BTT[SAP-Modul
(Pflichtauswahl)],"&lt;&gt;"&amp;BTT[[#This Row],[SAP-Modul
(Pflichtauswahl)]])&gt;0,"Modul anders","okay"),"")</f>
        <v>Modul anders</v>
      </c>
      <c r="AQ2548" s="10" t="str">
        <f>IFERROR(IF(COUNTIFS(BTT[Verwendete Transaktion (Pflichtauswahl)],BTT[[#This Row],[Verwendete Transaktion (Pflichtauswahl)]],BTT[Verantwortliches TP
(automatisch)],"&lt;&gt;"&amp;BTT[[#This Row],[Verantwortliches TP
(automatisch)]])&gt;0,"Transaktion mehrfach","okay"),"")</f>
        <v>okay</v>
      </c>
      <c r="AR2548" s="10" t="str">
        <f>IFERROR(IF(COUNTIFS(BTT[Verwendete Transaktion (Pflichtauswahl)],BTT[[#This Row],[Verwendete Transaktion (Pflichtauswahl)]],BTT[Verantwortliches TP
(automatisch)],"&lt;&gt;"&amp;VLOOKUP(aktives_Teilprojekt,Teilprojekte[[Teilprojekte]:[Kürzel]],2,FALSE))&gt;0,"Transaktion mehrfach","okay"),"")</f>
        <v>okay</v>
      </c>
      <c r="AS2548" s="10" t="s">
        <v>13277</v>
      </c>
      <c r="AT2548" s="10"/>
    </row>
    <row r="2549" spans="1:46" x14ac:dyDescent="0.25">
      <c r="A2549" s="14" t="str">
        <f>IFERROR(IF(BTT[[#This Row],[Lfd Nr. 
(aus konsolidierter Datei)]]&lt;&gt;"",BTT[[#This Row],[Lfd Nr. 
(aus konsolidierter Datei)]],VLOOKUP(aktives_Teilprojekt,Teilprojekte[[Teilprojekte]:[Kürzel]],2,FALSE)&amp;ROW(BTT[[#This Row],[Lfd Nr.
(automatisch)]])-2),"")</f>
        <v>FI2520</v>
      </c>
      <c r="B2549" s="15" t="s">
        <v>6131</v>
      </c>
      <c r="C2549" s="15"/>
      <c r="E2549" s="10" t="str">
        <f>IFERROR(IF(NOT(BTT[[#This Row],[Manuelle Änderung des Verantwortliches TP
(Auswahl - bei Bedarf)]]=""),BTT[[#This Row],[Manuelle Änderung des Verantwortliches TP
(Auswahl - bei Bedarf)]],VLOOKUP(BTT[[#This Row],[Hauptprozess
(Pflichtauswahl)]],Hauptprozesse[],3,FALSE)),"")</f>
        <v>FI</v>
      </c>
      <c r="G2549" t="s">
        <v>14250</v>
      </c>
      <c r="H2549" s="10" t="s">
        <v>576</v>
      </c>
      <c r="I2549" t="s">
        <v>4370</v>
      </c>
      <c r="J2549" s="10" t="str">
        <f>IFERROR(VLOOKUP(BTT[[#This Row],[Verwendete Transaktion (Pflichtauswahl)]],Transaktionen[[Transaktionen]:[Langtext]],2,FALSE),"")</f>
        <v>Dauerbuchungs-Urbelege</v>
      </c>
      <c r="V2549" s="10" t="str">
        <f>IFERROR(VLOOKUP(BTT[[#This Row],[Verwendetes Formular
(Auswahl falls relevant)]],Formulare[[Formularbezeichnung]:[Formularname (technisch)]],2,FALSE),"")</f>
        <v/>
      </c>
      <c r="Y2549" s="4"/>
      <c r="AK2549" s="10" t="str">
        <f>IF(BTT[[#This Row],[Subprozess
(optionale Auswahl)]]="","okay",IF(VLOOKUP(BTT[[#This Row],[Subprozess
(optionale Auswahl)]],BPML[[Subprozess]:[Zugeordneter Hauptprozess]],3,FALSE)=BTT[[#This Row],[Hauptprozess
(Pflichtauswahl)]],"okay","falscher Subprozess"))</f>
        <v>okay</v>
      </c>
      <c r="AL2549" t="str">
        <f>IF(aktives_Teilprojekt="Master","",IF(BTT[[#This Row],[Verantwortliches TP
(automatisch)]]=VLOOKUP(aktives_Teilprojekt,Teilprojekte[[Teilprojekte]:[Kürzel]],2,FALSE),"okay","Hauptprozess anderes TP"))</f>
        <v>okay</v>
      </c>
      <c r="AM25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9" s="10" t="str">
        <f>IFERROR(IF(BTT[[#This Row],[SAP-Modul
(Pflichtauswahl)]]&lt;&gt;VLOOKUP(BTT[[#This Row],[Verwendete Transaktion (Pflichtauswahl)]],Transaktionen[[Transaktionen]:[Modul]],3,FALSE),"Modul anders","okay"),"")</f>
        <v>Modul anders</v>
      </c>
      <c r="AP2549" s="10" t="str">
        <f>IFERROR(IF(COUNTIFS(BTT[Verwendete Transaktion (Pflichtauswahl)],BTT[[#This Row],[Verwendete Transaktion (Pflichtauswahl)]],BTT[SAP-Modul
(Pflichtauswahl)],"&lt;&gt;"&amp;BTT[[#This Row],[SAP-Modul
(Pflichtauswahl)]])&gt;0,"Modul anders","okay"),"")</f>
        <v>Modul anders</v>
      </c>
      <c r="AQ2549" s="10" t="str">
        <f>IFERROR(IF(COUNTIFS(BTT[Verwendete Transaktion (Pflichtauswahl)],BTT[[#This Row],[Verwendete Transaktion (Pflichtauswahl)]],BTT[Verantwortliches TP
(automatisch)],"&lt;&gt;"&amp;BTT[[#This Row],[Verantwortliches TP
(automatisch)]])&gt;0,"Transaktion mehrfach","okay"),"")</f>
        <v>okay</v>
      </c>
      <c r="AR2549" s="10" t="str">
        <f>IFERROR(IF(COUNTIFS(BTT[Verwendete Transaktion (Pflichtauswahl)],BTT[[#This Row],[Verwendete Transaktion (Pflichtauswahl)]],BTT[Verantwortliches TP
(automatisch)],"&lt;&gt;"&amp;VLOOKUP(aktives_Teilprojekt,Teilprojekte[[Teilprojekte]:[Kürzel]],2,FALSE))&gt;0,"Transaktion mehrfach","okay"),"")</f>
        <v>okay</v>
      </c>
      <c r="AS2549" s="10" t="s">
        <v>13278</v>
      </c>
      <c r="AT2549" s="10"/>
    </row>
    <row r="2550" spans="1:46" ht="30" hidden="1" x14ac:dyDescent="0.25">
      <c r="A2550" s="14" t="str">
        <f>IFERROR(IF(BTT[[#This Row],[Lfd Nr. 
(aus konsolidierter Datei)]]&lt;&gt;"",BTT[[#This Row],[Lfd Nr. 
(aus konsolidierter Datei)]],VLOOKUP(aktives_Teilprojekt,Teilprojekte[[Teilprojekte]:[Kürzel]],2,FALSE)&amp;ROW(BTT[[#This Row],[Lfd Nr.
(automatisch)]])-2),"")</f>
        <v>FI2521</v>
      </c>
      <c r="B2550" s="15" t="s">
        <v>6131</v>
      </c>
      <c r="C2550" s="15"/>
      <c r="E2550" s="10" t="str">
        <f>IFERROR(IF(NOT(BTT[[#This Row],[Manuelle Änderung des Verantwortliches TP
(Auswahl - bei Bedarf)]]=""),BTT[[#This Row],[Manuelle Änderung des Verantwortliches TP
(Auswahl - bei Bedarf)]],VLOOKUP(BTT[[#This Row],[Hauptprozess
(Pflichtauswahl)]],Hauptprozesse[],3,FALSE)),"")</f>
        <v>FI</v>
      </c>
      <c r="G2550" t="s">
        <v>14250</v>
      </c>
      <c r="H2550" s="10" t="s">
        <v>576</v>
      </c>
      <c r="I2550" t="s">
        <v>4372</v>
      </c>
      <c r="J2550" s="10" t="str">
        <f>IFERROR(VLOOKUP(BTT[[#This Row],[Verwendete Transaktion (Pflichtauswahl)]],Transaktionen[[Transaktionen]:[Langtext]],2,FALSE),"")</f>
        <v>Umsatzsteuer-Voranmeldung</v>
      </c>
      <c r="V2550" s="10" t="str">
        <f>IFERROR(VLOOKUP(BTT[[#This Row],[Verwendetes Formular
(Auswahl falls relevant)]],Formulare[[Formularbezeichnung]:[Formularname (technisch)]],2,FALSE),"")</f>
        <v/>
      </c>
      <c r="Y2550" s="4" t="s">
        <v>15085</v>
      </c>
      <c r="AK2550" s="10" t="str">
        <f>IF(BTT[[#This Row],[Subprozess
(optionale Auswahl)]]="","okay",IF(VLOOKUP(BTT[[#This Row],[Subprozess
(optionale Auswahl)]],BPML[[Subprozess]:[Zugeordneter Hauptprozess]],3,FALSE)=BTT[[#This Row],[Hauptprozess
(Pflichtauswahl)]],"okay","falscher Subprozess"))</f>
        <v>okay</v>
      </c>
      <c r="AL2550" t="str">
        <f>IF(aktives_Teilprojekt="Master","",IF(BTT[[#This Row],[Verantwortliches TP
(automatisch)]]=VLOOKUP(aktives_Teilprojekt,Teilprojekte[[Teilprojekte]:[Kürzel]],2,FALSE),"okay","Hauptprozess anderes TP"))</f>
        <v>okay</v>
      </c>
      <c r="AM25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0" s="10" t="str">
        <f>IFERROR(IF(BTT[[#This Row],[SAP-Modul
(Pflichtauswahl)]]&lt;&gt;VLOOKUP(BTT[[#This Row],[Verwendete Transaktion (Pflichtauswahl)]],Transaktionen[[Transaktionen]:[Modul]],3,FALSE),"Modul anders","okay"),"")</f>
        <v>Modul anders</v>
      </c>
      <c r="AP2550" s="10" t="str">
        <f>IFERROR(IF(COUNTIFS(BTT[Verwendete Transaktion (Pflichtauswahl)],BTT[[#This Row],[Verwendete Transaktion (Pflichtauswahl)]],BTT[SAP-Modul
(Pflichtauswahl)],"&lt;&gt;"&amp;BTT[[#This Row],[SAP-Modul
(Pflichtauswahl)]])&gt;0,"Modul anders","okay"),"")</f>
        <v>Modul anders</v>
      </c>
      <c r="AQ2550" s="10" t="str">
        <f>IFERROR(IF(COUNTIFS(BTT[Verwendete Transaktion (Pflichtauswahl)],BTT[[#This Row],[Verwendete Transaktion (Pflichtauswahl)]],BTT[Verantwortliches TP
(automatisch)],"&lt;&gt;"&amp;BTT[[#This Row],[Verantwortliches TP
(automatisch)]])&gt;0,"Transaktion mehrfach","okay"),"")</f>
        <v>okay</v>
      </c>
      <c r="AR2550" s="10" t="str">
        <f>IFERROR(IF(COUNTIFS(BTT[Verwendete Transaktion (Pflichtauswahl)],BTT[[#This Row],[Verwendete Transaktion (Pflichtauswahl)]],BTT[Verantwortliches TP
(automatisch)],"&lt;&gt;"&amp;VLOOKUP(aktives_Teilprojekt,Teilprojekte[[Teilprojekte]:[Kürzel]],2,FALSE))&gt;0,"Transaktion mehrfach","okay"),"")</f>
        <v>okay</v>
      </c>
      <c r="AS2550" s="10" t="s">
        <v>13279</v>
      </c>
      <c r="AT2550" s="10"/>
    </row>
    <row r="2551" spans="1:46" x14ac:dyDescent="0.25">
      <c r="A2551" s="14" t="str">
        <f>IFERROR(IF(BTT[[#This Row],[Lfd Nr. 
(aus konsolidierter Datei)]]&lt;&gt;"",BTT[[#This Row],[Lfd Nr. 
(aus konsolidierter Datei)]],VLOOKUP(aktives_Teilprojekt,Teilprojekte[[Teilprojekte]:[Kürzel]],2,FALSE)&amp;ROW(BTT[[#This Row],[Lfd Nr.
(automatisch)]])-2),"")</f>
        <v>FI2522</v>
      </c>
      <c r="B2551" s="15" t="s">
        <v>6131</v>
      </c>
      <c r="C2551" s="15"/>
      <c r="E2551" s="10" t="str">
        <f>IFERROR(IF(NOT(BTT[[#This Row],[Manuelle Änderung des Verantwortliches TP
(Auswahl - bei Bedarf)]]=""),BTT[[#This Row],[Manuelle Änderung des Verantwortliches TP
(Auswahl - bei Bedarf)]],VLOOKUP(BTT[[#This Row],[Hauptprozess
(Pflichtauswahl)]],Hauptprozesse[],3,FALSE)),"")</f>
        <v>FI</v>
      </c>
      <c r="G2551" t="s">
        <v>14250</v>
      </c>
      <c r="H2551" s="10" t="s">
        <v>576</v>
      </c>
      <c r="I2551" t="s">
        <v>4374</v>
      </c>
      <c r="J2551" s="10" t="str">
        <f>IFERROR(VLOOKUP(BTT[[#This Row],[Verwendete Transaktion (Pflichtauswahl)]],Transaktionen[[Transaktionen]:[Langtext]],2,FALSE),"")</f>
        <v>Zusatzliste zur Umsatzsteuervoranmel</v>
      </c>
      <c r="V2551" s="10" t="str">
        <f>IFERROR(VLOOKUP(BTT[[#This Row],[Verwendetes Formular
(Auswahl falls relevant)]],Formulare[[Formularbezeichnung]:[Formularname (technisch)]],2,FALSE),"")</f>
        <v/>
      </c>
      <c r="Y2551" s="4"/>
      <c r="AK2551" s="10" t="str">
        <f>IF(BTT[[#This Row],[Subprozess
(optionale Auswahl)]]="","okay",IF(VLOOKUP(BTT[[#This Row],[Subprozess
(optionale Auswahl)]],BPML[[Subprozess]:[Zugeordneter Hauptprozess]],3,FALSE)=BTT[[#This Row],[Hauptprozess
(Pflichtauswahl)]],"okay","falscher Subprozess"))</f>
        <v>okay</v>
      </c>
      <c r="AL2551" t="str">
        <f>IF(aktives_Teilprojekt="Master","",IF(BTT[[#This Row],[Verantwortliches TP
(automatisch)]]=VLOOKUP(aktives_Teilprojekt,Teilprojekte[[Teilprojekte]:[Kürzel]],2,FALSE),"okay","Hauptprozess anderes TP"))</f>
        <v>okay</v>
      </c>
      <c r="AM25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1" s="10" t="str">
        <f>IFERROR(IF(BTT[[#This Row],[SAP-Modul
(Pflichtauswahl)]]&lt;&gt;VLOOKUP(BTT[[#This Row],[Verwendete Transaktion (Pflichtauswahl)]],Transaktionen[[Transaktionen]:[Modul]],3,FALSE),"Modul anders","okay"),"")</f>
        <v>Modul anders</v>
      </c>
      <c r="AP2551" s="10" t="str">
        <f>IFERROR(IF(COUNTIFS(BTT[Verwendete Transaktion (Pflichtauswahl)],BTT[[#This Row],[Verwendete Transaktion (Pflichtauswahl)]],BTT[SAP-Modul
(Pflichtauswahl)],"&lt;&gt;"&amp;BTT[[#This Row],[SAP-Modul
(Pflichtauswahl)]])&gt;0,"Modul anders","okay"),"")</f>
        <v>Modul anders</v>
      </c>
      <c r="AQ2551" s="10" t="str">
        <f>IFERROR(IF(COUNTIFS(BTT[Verwendete Transaktion (Pflichtauswahl)],BTT[[#This Row],[Verwendete Transaktion (Pflichtauswahl)]],BTT[Verantwortliches TP
(automatisch)],"&lt;&gt;"&amp;BTT[[#This Row],[Verantwortliches TP
(automatisch)]])&gt;0,"Transaktion mehrfach","okay"),"")</f>
        <v>okay</v>
      </c>
      <c r="AR2551" s="10" t="str">
        <f>IFERROR(IF(COUNTIFS(BTT[Verwendete Transaktion (Pflichtauswahl)],BTT[[#This Row],[Verwendete Transaktion (Pflichtauswahl)]],BTT[Verantwortliches TP
(automatisch)],"&lt;&gt;"&amp;VLOOKUP(aktives_Teilprojekt,Teilprojekte[[Teilprojekte]:[Kürzel]],2,FALSE))&gt;0,"Transaktion mehrfach","okay"),"")</f>
        <v>okay</v>
      </c>
      <c r="AS2551" s="10" t="s">
        <v>13280</v>
      </c>
      <c r="AT2551" s="10"/>
    </row>
    <row r="2552" spans="1:46" hidden="1" x14ac:dyDescent="0.25">
      <c r="A2552" s="14" t="str">
        <f>IFERROR(IF(BTT[[#This Row],[Lfd Nr. 
(aus konsolidierter Datei)]]&lt;&gt;"",BTT[[#This Row],[Lfd Nr. 
(aus konsolidierter Datei)]],VLOOKUP(aktives_Teilprojekt,Teilprojekte[[Teilprojekte]:[Kürzel]],2,FALSE)&amp;ROW(BTT[[#This Row],[Lfd Nr.
(automatisch)]])-2),"")</f>
        <v>FI2523</v>
      </c>
      <c r="B2552" s="15"/>
      <c r="C2552" s="15"/>
      <c r="E2552" s="10" t="str">
        <f>IFERROR(IF(NOT(BTT[[#This Row],[Manuelle Änderung des Verantwortliches TP
(Auswahl - bei Bedarf)]]=""),BTT[[#This Row],[Manuelle Änderung des Verantwortliches TP
(Auswahl - bei Bedarf)]],VLOOKUP(BTT[[#This Row],[Hauptprozess
(Pflichtauswahl)]],Hauptprozesse[],3,FALSE)),"")</f>
        <v>FI</v>
      </c>
      <c r="F2552" t="s">
        <v>3</v>
      </c>
      <c r="G2552" t="s">
        <v>9716</v>
      </c>
      <c r="H2552" s="10" t="s">
        <v>576</v>
      </c>
      <c r="I2552" t="s">
        <v>4376</v>
      </c>
      <c r="J2552" s="10" t="str">
        <f>IFERROR(VLOOKUP(BTT[[#This Row],[Verwendete Transaktion (Pflichtauswahl)]],Transaktionen[[Transaktionen]:[Langtext]],2,FALSE),"")</f>
        <v>Allgemeine Struktur- und Werteliste</v>
      </c>
      <c r="V2552" s="10" t="str">
        <f>IFERROR(VLOOKUP(BTT[[#This Row],[Verwendetes Formular
(Auswahl falls relevant)]],Formulare[[Formularbezeichnung]:[Formularname (technisch)]],2,FALSE),"")</f>
        <v/>
      </c>
      <c r="Y2552" s="4" t="s">
        <v>15066</v>
      </c>
      <c r="AK2552" s="10" t="str">
        <f>IF(BTT[[#This Row],[Subprozess
(optionale Auswahl)]]="","okay",IF(VLOOKUP(BTT[[#This Row],[Subprozess
(optionale Auswahl)]],BPML[[Subprozess]:[Zugeordneter Hauptprozess]],3,FALSE)=BTT[[#This Row],[Hauptprozess
(Pflichtauswahl)]],"okay","falscher Subprozess"))</f>
        <v>okay</v>
      </c>
      <c r="AL2552" t="str">
        <f>IF(aktives_Teilprojekt="Master","",IF(BTT[[#This Row],[Verantwortliches TP
(automatisch)]]=VLOOKUP(aktives_Teilprojekt,Teilprojekte[[Teilprojekte]:[Kürzel]],2,FALSE),"okay","Hauptprozess anderes TP"))</f>
        <v>okay</v>
      </c>
      <c r="AM25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2" s="10" t="str">
        <f>IFERROR(IF(BTT[[#This Row],[SAP-Modul
(Pflichtauswahl)]]&lt;&gt;VLOOKUP(BTT[[#This Row],[Verwendete Transaktion (Pflichtauswahl)]],Transaktionen[[Transaktionen]:[Modul]],3,FALSE),"Modul anders","okay"),"")</f>
        <v>Modul anders</v>
      </c>
      <c r="AP2552" s="10" t="str">
        <f>IFERROR(IF(COUNTIFS(BTT[Verwendete Transaktion (Pflichtauswahl)],BTT[[#This Row],[Verwendete Transaktion (Pflichtauswahl)]],BTT[SAP-Modul
(Pflichtauswahl)],"&lt;&gt;"&amp;BTT[[#This Row],[SAP-Modul
(Pflichtauswahl)]])&gt;0,"Modul anders","okay"),"")</f>
        <v>Modul anders</v>
      </c>
      <c r="AQ2552" s="10" t="str">
        <f>IFERROR(IF(COUNTIFS(BTT[Verwendete Transaktion (Pflichtauswahl)],BTT[[#This Row],[Verwendete Transaktion (Pflichtauswahl)]],BTT[Verantwortliches TP
(automatisch)],"&lt;&gt;"&amp;BTT[[#This Row],[Verantwortliches TP
(automatisch)]])&gt;0,"Transaktion mehrfach","okay"),"")</f>
        <v>okay</v>
      </c>
      <c r="AR2552" s="10" t="str">
        <f>IFERROR(IF(COUNTIFS(BTT[Verwendete Transaktion (Pflichtauswahl)],BTT[[#This Row],[Verwendete Transaktion (Pflichtauswahl)]],BTT[Verantwortliches TP
(automatisch)],"&lt;&gt;"&amp;VLOOKUP(aktives_Teilprojekt,Teilprojekte[[Teilprojekte]:[Kürzel]],2,FALSE))&gt;0,"Transaktion mehrfach","okay"),"")</f>
        <v>okay</v>
      </c>
      <c r="AS2552" s="10" t="s">
        <v>13281</v>
      </c>
      <c r="AT2552" s="10"/>
    </row>
    <row r="2553" spans="1:46" hidden="1" x14ac:dyDescent="0.25">
      <c r="A2553" s="14" t="str">
        <f>IFERROR(IF(BTT[[#This Row],[Lfd Nr. 
(aus konsolidierter Datei)]]&lt;&gt;"",BTT[[#This Row],[Lfd Nr. 
(aus konsolidierter Datei)]],VLOOKUP(aktives_Teilprojekt,Teilprojekte[[Teilprojekte]:[Kürzel]],2,FALSE)&amp;ROW(BTT[[#This Row],[Lfd Nr.
(automatisch)]])-2),"")</f>
        <v>FI2524</v>
      </c>
      <c r="B2553" s="15"/>
      <c r="C2553" s="15"/>
      <c r="E2553" s="10" t="str">
        <f>IFERROR(IF(NOT(BTT[[#This Row],[Manuelle Änderung des Verantwortliches TP
(Auswahl - bei Bedarf)]]=""),BTT[[#This Row],[Manuelle Änderung des Verantwortliches TP
(Auswahl - bei Bedarf)]],VLOOKUP(BTT[[#This Row],[Hauptprozess
(Pflichtauswahl)]],Hauptprozesse[],3,FALSE)),"")</f>
        <v>FI</v>
      </c>
      <c r="F2553" t="s">
        <v>3</v>
      </c>
      <c r="G2553" t="s">
        <v>9716</v>
      </c>
      <c r="H2553" s="10" t="s">
        <v>576</v>
      </c>
      <c r="I2553" t="s">
        <v>4418</v>
      </c>
      <c r="J2553" s="10" t="str">
        <f>IFERROR(VLOOKUP(BTT[[#This Row],[Verwendete Transaktion (Pflichtauswahl)]],Transaktionen[[Transaktionen]:[Langtext]],2,FALSE),"")</f>
        <v>Ware in Arbeit</v>
      </c>
      <c r="V2553" s="10" t="str">
        <f>IFERROR(VLOOKUP(BTT[[#This Row],[Verwendetes Formular
(Auswahl falls relevant)]],Formulare[[Formularbezeichnung]:[Formularname (technisch)]],2,FALSE),"")</f>
        <v/>
      </c>
      <c r="Y2553" s="4" t="s">
        <v>15066</v>
      </c>
      <c r="AK2553" s="10" t="str">
        <f>IF(BTT[[#This Row],[Subprozess
(optionale Auswahl)]]="","okay",IF(VLOOKUP(BTT[[#This Row],[Subprozess
(optionale Auswahl)]],BPML[[Subprozess]:[Zugeordneter Hauptprozess]],3,FALSE)=BTT[[#This Row],[Hauptprozess
(Pflichtauswahl)]],"okay","falscher Subprozess"))</f>
        <v>okay</v>
      </c>
      <c r="AL2553" t="str">
        <f>IF(aktives_Teilprojekt="Master","",IF(BTT[[#This Row],[Verantwortliches TP
(automatisch)]]=VLOOKUP(aktives_Teilprojekt,Teilprojekte[[Teilprojekte]:[Kürzel]],2,FALSE),"okay","Hauptprozess anderes TP"))</f>
        <v>okay</v>
      </c>
      <c r="AM25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3" s="10" t="str">
        <f>IFERROR(IF(BTT[[#This Row],[SAP-Modul
(Pflichtauswahl)]]&lt;&gt;VLOOKUP(BTT[[#This Row],[Verwendete Transaktion (Pflichtauswahl)]],Transaktionen[[Transaktionen]:[Modul]],3,FALSE),"Modul anders","okay"),"")</f>
        <v>Modul anders</v>
      </c>
      <c r="AP2553" s="10" t="str">
        <f>IFERROR(IF(COUNTIFS(BTT[Verwendete Transaktion (Pflichtauswahl)],BTT[[#This Row],[Verwendete Transaktion (Pflichtauswahl)]],BTT[SAP-Modul
(Pflichtauswahl)],"&lt;&gt;"&amp;BTT[[#This Row],[SAP-Modul
(Pflichtauswahl)]])&gt;0,"Modul anders","okay"),"")</f>
        <v>Modul anders</v>
      </c>
      <c r="AQ2553" s="10" t="str">
        <f>IFERROR(IF(COUNTIFS(BTT[Verwendete Transaktion (Pflichtauswahl)],BTT[[#This Row],[Verwendete Transaktion (Pflichtauswahl)]],BTT[Verantwortliches TP
(automatisch)],"&lt;&gt;"&amp;BTT[[#This Row],[Verantwortliches TP
(automatisch)]])&gt;0,"Transaktion mehrfach","okay"),"")</f>
        <v>okay</v>
      </c>
      <c r="AR2553" s="10" t="str">
        <f>IFERROR(IF(COUNTIFS(BTT[Verwendete Transaktion (Pflichtauswahl)],BTT[[#This Row],[Verwendete Transaktion (Pflichtauswahl)]],BTT[Verantwortliches TP
(automatisch)],"&lt;&gt;"&amp;VLOOKUP(aktives_Teilprojekt,Teilprojekte[[Teilprojekte]:[Kürzel]],2,FALSE))&gt;0,"Transaktion mehrfach","okay"),"")</f>
        <v>okay</v>
      </c>
      <c r="AS2553" s="10" t="s">
        <v>13282</v>
      </c>
      <c r="AT2553" s="10"/>
    </row>
    <row r="2554" spans="1:46" hidden="1" x14ac:dyDescent="0.25">
      <c r="A2554" s="14" t="str">
        <f>IFERROR(IF(BTT[[#This Row],[Lfd Nr. 
(aus konsolidierter Datei)]]&lt;&gt;"",BTT[[#This Row],[Lfd Nr. 
(aus konsolidierter Datei)]],VLOOKUP(aktives_Teilprojekt,Teilprojekte[[Teilprojekte]:[Kürzel]],2,FALSE)&amp;ROW(BTT[[#This Row],[Lfd Nr.
(automatisch)]])-2),"")</f>
        <v>FI2525</v>
      </c>
      <c r="B2554" s="15"/>
      <c r="C2554" s="15"/>
      <c r="E2554" s="10" t="str">
        <f>IFERROR(IF(NOT(BTT[[#This Row],[Manuelle Änderung des Verantwortliches TP
(Auswahl - bei Bedarf)]]=""),BTT[[#This Row],[Manuelle Änderung des Verantwortliches TP
(Auswahl - bei Bedarf)]],VLOOKUP(BTT[[#This Row],[Hauptprozess
(Pflichtauswahl)]],Hauptprozesse[],3,FALSE)),"")</f>
        <v>FI</v>
      </c>
      <c r="F2554" t="s">
        <v>3</v>
      </c>
      <c r="G2554" t="s">
        <v>9716</v>
      </c>
      <c r="H2554" s="10" t="s">
        <v>576</v>
      </c>
      <c r="I2554" t="s">
        <v>4420</v>
      </c>
      <c r="J2554" s="10" t="str">
        <f>IFERROR(VLOOKUP(BTT[[#This Row],[Verwendete Transaktion (Pflichtauswahl)]],Transaktionen[[Transaktionen]:[Langtext]],2,FALSE),"")</f>
        <v>Auftragsergebnis</v>
      </c>
      <c r="V2554" s="10" t="str">
        <f>IFERROR(VLOOKUP(BTT[[#This Row],[Verwendetes Formular
(Auswahl falls relevant)]],Formulare[[Formularbezeichnung]:[Formularname (technisch)]],2,FALSE),"")</f>
        <v/>
      </c>
      <c r="Y2554" s="4" t="s">
        <v>15066</v>
      </c>
      <c r="AK2554" s="10" t="str">
        <f>IF(BTT[[#This Row],[Subprozess
(optionale Auswahl)]]="","okay",IF(VLOOKUP(BTT[[#This Row],[Subprozess
(optionale Auswahl)]],BPML[[Subprozess]:[Zugeordneter Hauptprozess]],3,FALSE)=BTT[[#This Row],[Hauptprozess
(Pflichtauswahl)]],"okay","falscher Subprozess"))</f>
        <v>okay</v>
      </c>
      <c r="AL2554" t="str">
        <f>IF(aktives_Teilprojekt="Master","",IF(BTT[[#This Row],[Verantwortliches TP
(automatisch)]]=VLOOKUP(aktives_Teilprojekt,Teilprojekte[[Teilprojekte]:[Kürzel]],2,FALSE),"okay","Hauptprozess anderes TP"))</f>
        <v>okay</v>
      </c>
      <c r="AM25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4" s="10" t="str">
        <f>IFERROR(IF(BTT[[#This Row],[SAP-Modul
(Pflichtauswahl)]]&lt;&gt;VLOOKUP(BTT[[#This Row],[Verwendete Transaktion (Pflichtauswahl)]],Transaktionen[[Transaktionen]:[Modul]],3,FALSE),"Modul anders","okay"),"")</f>
        <v>Modul anders</v>
      </c>
      <c r="AP2554" s="10" t="str">
        <f>IFERROR(IF(COUNTIFS(BTT[Verwendete Transaktion (Pflichtauswahl)],BTT[[#This Row],[Verwendete Transaktion (Pflichtauswahl)]],BTT[SAP-Modul
(Pflichtauswahl)],"&lt;&gt;"&amp;BTT[[#This Row],[SAP-Modul
(Pflichtauswahl)]])&gt;0,"Modul anders","okay"),"")</f>
        <v>Modul anders</v>
      </c>
      <c r="AQ2554" s="10" t="str">
        <f>IFERROR(IF(COUNTIFS(BTT[Verwendete Transaktion (Pflichtauswahl)],BTT[[#This Row],[Verwendete Transaktion (Pflichtauswahl)]],BTT[Verantwortliches TP
(automatisch)],"&lt;&gt;"&amp;BTT[[#This Row],[Verantwortliches TP
(automatisch)]])&gt;0,"Transaktion mehrfach","okay"),"")</f>
        <v>okay</v>
      </c>
      <c r="AR2554" s="10" t="str">
        <f>IFERROR(IF(COUNTIFS(BTT[Verwendete Transaktion (Pflichtauswahl)],BTT[[#This Row],[Verwendete Transaktion (Pflichtauswahl)]],BTT[Verantwortliches TP
(automatisch)],"&lt;&gt;"&amp;VLOOKUP(aktives_Teilprojekt,Teilprojekte[[Teilprojekte]:[Kürzel]],2,FALSE))&gt;0,"Transaktion mehrfach","okay"),"")</f>
        <v>okay</v>
      </c>
      <c r="AS2554" s="10" t="s">
        <v>13283</v>
      </c>
      <c r="AT2554" s="10"/>
    </row>
    <row r="2555" spans="1:46" hidden="1" x14ac:dyDescent="0.25">
      <c r="A2555" s="14" t="str">
        <f>IFERROR(IF(BTT[[#This Row],[Lfd Nr. 
(aus konsolidierter Datei)]]&lt;&gt;"",BTT[[#This Row],[Lfd Nr. 
(aus konsolidierter Datei)]],VLOOKUP(aktives_Teilprojekt,Teilprojekte[[Teilprojekte]:[Kürzel]],2,FALSE)&amp;ROW(BTT[[#This Row],[Lfd Nr.
(automatisch)]])-2),"")</f>
        <v>FI2526</v>
      </c>
      <c r="B2555" s="15"/>
      <c r="C2555" s="15"/>
      <c r="E2555" s="10" t="str">
        <f>IFERROR(IF(NOT(BTT[[#This Row],[Manuelle Änderung des Verantwortliches TP
(Auswahl - bei Bedarf)]]=""),BTT[[#This Row],[Manuelle Änderung des Verantwortliches TP
(Auswahl - bei Bedarf)]],VLOOKUP(BTT[[#This Row],[Hauptprozess
(Pflichtauswahl)]],Hauptprozesse[],3,FALSE)),"")</f>
        <v>FI</v>
      </c>
      <c r="F2555" t="s">
        <v>3</v>
      </c>
      <c r="H2555" s="10" t="s">
        <v>576</v>
      </c>
      <c r="I2555" t="s">
        <v>4422</v>
      </c>
      <c r="J2555" s="10" t="str">
        <f>IFERROR(VLOOKUP(BTT[[#This Row],[Verwendete Transaktion (Pflichtauswahl)]],Transaktionen[[Transaktionen]:[Langtext]],2,FALSE),"")</f>
        <v>Rückstellungen für fehlende Kosten</v>
      </c>
      <c r="V2555" s="10" t="str">
        <f>IFERROR(VLOOKUP(BTT[[#This Row],[Verwendetes Formular
(Auswahl falls relevant)]],Formulare[[Formularbezeichnung]:[Formularname (technisch)]],2,FALSE),"")</f>
        <v/>
      </c>
      <c r="Y2555" s="4" t="s">
        <v>15066</v>
      </c>
      <c r="AK2555" s="10" t="str">
        <f>IF(BTT[[#This Row],[Subprozess
(optionale Auswahl)]]="","okay",IF(VLOOKUP(BTT[[#This Row],[Subprozess
(optionale Auswahl)]],BPML[[Subprozess]:[Zugeordneter Hauptprozess]],3,FALSE)=BTT[[#This Row],[Hauptprozess
(Pflichtauswahl)]],"okay","falscher Subprozess"))</f>
        <v>okay</v>
      </c>
      <c r="AL2555" t="str">
        <f>IF(aktives_Teilprojekt="Master","",IF(BTT[[#This Row],[Verantwortliches TP
(automatisch)]]=VLOOKUP(aktives_Teilprojekt,Teilprojekte[[Teilprojekte]:[Kürzel]],2,FALSE),"okay","Hauptprozess anderes TP"))</f>
        <v>okay</v>
      </c>
      <c r="AM25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5" s="10" t="str">
        <f>IFERROR(IF(BTT[[#This Row],[SAP-Modul
(Pflichtauswahl)]]&lt;&gt;VLOOKUP(BTT[[#This Row],[Verwendete Transaktion (Pflichtauswahl)]],Transaktionen[[Transaktionen]:[Modul]],3,FALSE),"Modul anders","okay"),"")</f>
        <v>Modul anders</v>
      </c>
      <c r="AP2555" s="10" t="str">
        <f>IFERROR(IF(COUNTIFS(BTT[Verwendete Transaktion (Pflichtauswahl)],BTT[[#This Row],[Verwendete Transaktion (Pflichtauswahl)]],BTT[SAP-Modul
(Pflichtauswahl)],"&lt;&gt;"&amp;BTT[[#This Row],[SAP-Modul
(Pflichtauswahl)]])&gt;0,"Modul anders","okay"),"")</f>
        <v>Modul anders</v>
      </c>
      <c r="AQ2555" s="10" t="str">
        <f>IFERROR(IF(COUNTIFS(BTT[Verwendete Transaktion (Pflichtauswahl)],BTT[[#This Row],[Verwendete Transaktion (Pflichtauswahl)]],BTT[Verantwortliches TP
(automatisch)],"&lt;&gt;"&amp;BTT[[#This Row],[Verantwortliches TP
(automatisch)]])&gt;0,"Transaktion mehrfach","okay"),"")</f>
        <v>okay</v>
      </c>
      <c r="AR2555" s="10" t="str">
        <f>IFERROR(IF(COUNTIFS(BTT[Verwendete Transaktion (Pflichtauswahl)],BTT[[#This Row],[Verwendete Transaktion (Pflichtauswahl)]],BTT[Verantwortliches TP
(automatisch)],"&lt;&gt;"&amp;VLOOKUP(aktives_Teilprojekt,Teilprojekte[[Teilprojekte]:[Kürzel]],2,FALSE))&gt;0,"Transaktion mehrfach","okay"),"")</f>
        <v>okay</v>
      </c>
      <c r="AS2555" s="10" t="s">
        <v>13284</v>
      </c>
      <c r="AT2555" s="10"/>
    </row>
    <row r="2556" spans="1:46" hidden="1" x14ac:dyDescent="0.25">
      <c r="A2556" s="14" t="str">
        <f>IFERROR(IF(BTT[[#This Row],[Lfd Nr. 
(aus konsolidierter Datei)]]&lt;&gt;"",BTT[[#This Row],[Lfd Nr. 
(aus konsolidierter Datei)]],VLOOKUP(aktives_Teilprojekt,Teilprojekte[[Teilprojekte]:[Kürzel]],2,FALSE)&amp;ROW(BTT[[#This Row],[Lfd Nr.
(automatisch)]])-2),"")</f>
        <v>FI2527</v>
      </c>
      <c r="B2556" s="15"/>
      <c r="C2556" s="15"/>
      <c r="E2556" s="10" t="str">
        <f>IFERROR(IF(NOT(BTT[[#This Row],[Manuelle Änderung des Verantwortliches TP
(Auswahl - bei Bedarf)]]=""),BTT[[#This Row],[Manuelle Änderung des Verantwortliches TP
(Auswahl - bei Bedarf)]],VLOOKUP(BTT[[#This Row],[Hauptprozess
(Pflichtauswahl)]],Hauptprozesse[],3,FALSE)),"")</f>
        <v>FI</v>
      </c>
      <c r="F2556" t="s">
        <v>3</v>
      </c>
      <c r="H2556" s="10" t="s">
        <v>576</v>
      </c>
      <c r="I2556" t="s">
        <v>4423</v>
      </c>
      <c r="J2556" s="10" t="str">
        <f>IFERROR(VLOOKUP(BTT[[#This Row],[Verwendete Transaktion (Pflichtauswahl)]],Transaktionen[[Transaktionen]:[Langtext]],2,FALSE),"")</f>
        <v>Rückstellungen f. drohenden Verlust</v>
      </c>
      <c r="V2556" s="10" t="str">
        <f>IFERROR(VLOOKUP(BTT[[#This Row],[Verwendetes Formular
(Auswahl falls relevant)]],Formulare[[Formularbezeichnung]:[Formularname (technisch)]],2,FALSE),"")</f>
        <v/>
      </c>
      <c r="Y2556" s="4" t="s">
        <v>15066</v>
      </c>
      <c r="AK2556" s="10" t="str">
        <f>IF(BTT[[#This Row],[Subprozess
(optionale Auswahl)]]="","okay",IF(VLOOKUP(BTT[[#This Row],[Subprozess
(optionale Auswahl)]],BPML[[Subprozess]:[Zugeordneter Hauptprozess]],3,FALSE)=BTT[[#This Row],[Hauptprozess
(Pflichtauswahl)]],"okay","falscher Subprozess"))</f>
        <v>okay</v>
      </c>
      <c r="AL2556" t="str">
        <f>IF(aktives_Teilprojekt="Master","",IF(BTT[[#This Row],[Verantwortliches TP
(automatisch)]]=VLOOKUP(aktives_Teilprojekt,Teilprojekte[[Teilprojekte]:[Kürzel]],2,FALSE),"okay","Hauptprozess anderes TP"))</f>
        <v>okay</v>
      </c>
      <c r="AM25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6" s="10" t="str">
        <f>IFERROR(IF(BTT[[#This Row],[SAP-Modul
(Pflichtauswahl)]]&lt;&gt;VLOOKUP(BTT[[#This Row],[Verwendete Transaktion (Pflichtauswahl)]],Transaktionen[[Transaktionen]:[Modul]],3,FALSE),"Modul anders","okay"),"")</f>
        <v>Modul anders</v>
      </c>
      <c r="AP2556" s="10" t="str">
        <f>IFERROR(IF(COUNTIFS(BTT[Verwendete Transaktion (Pflichtauswahl)],BTT[[#This Row],[Verwendete Transaktion (Pflichtauswahl)]],BTT[SAP-Modul
(Pflichtauswahl)],"&lt;&gt;"&amp;BTT[[#This Row],[SAP-Modul
(Pflichtauswahl)]])&gt;0,"Modul anders","okay"),"")</f>
        <v>Modul anders</v>
      </c>
      <c r="AQ2556" s="10" t="str">
        <f>IFERROR(IF(COUNTIFS(BTT[Verwendete Transaktion (Pflichtauswahl)],BTT[[#This Row],[Verwendete Transaktion (Pflichtauswahl)]],BTT[Verantwortliches TP
(automatisch)],"&lt;&gt;"&amp;BTT[[#This Row],[Verantwortliches TP
(automatisch)]])&gt;0,"Transaktion mehrfach","okay"),"")</f>
        <v>okay</v>
      </c>
      <c r="AR2556" s="10" t="str">
        <f>IFERROR(IF(COUNTIFS(BTT[Verwendete Transaktion (Pflichtauswahl)],BTT[[#This Row],[Verwendete Transaktion (Pflichtauswahl)]],BTT[Verantwortliches TP
(automatisch)],"&lt;&gt;"&amp;VLOOKUP(aktives_Teilprojekt,Teilprojekte[[Teilprojekte]:[Kürzel]],2,FALSE))&gt;0,"Transaktion mehrfach","okay"),"")</f>
        <v>okay</v>
      </c>
      <c r="AS2556" s="10" t="s">
        <v>13285</v>
      </c>
      <c r="AT2556" s="10"/>
    </row>
    <row r="2557" spans="1:46" hidden="1" x14ac:dyDescent="0.25">
      <c r="A2557" s="14" t="str">
        <f>IFERROR(IF(BTT[[#This Row],[Lfd Nr. 
(aus konsolidierter Datei)]]&lt;&gt;"",BTT[[#This Row],[Lfd Nr. 
(aus konsolidierter Datei)]],VLOOKUP(aktives_Teilprojekt,Teilprojekte[[Teilprojekte]:[Kürzel]],2,FALSE)&amp;ROW(BTT[[#This Row],[Lfd Nr.
(automatisch)]])-2),"")</f>
        <v>FI2528</v>
      </c>
      <c r="B2557" s="15"/>
      <c r="C2557" s="15"/>
      <c r="E2557" s="10" t="str">
        <f>IFERROR(IF(NOT(BTT[[#This Row],[Manuelle Änderung des Verantwortliches TP
(Auswahl - bei Bedarf)]]=""),BTT[[#This Row],[Manuelle Änderung des Verantwortliches TP
(Auswahl - bei Bedarf)]],VLOOKUP(BTT[[#This Row],[Hauptprozess
(Pflichtauswahl)]],Hauptprozesse[],3,FALSE)),"")</f>
        <v>FI</v>
      </c>
      <c r="F2557" t="s">
        <v>3</v>
      </c>
      <c r="G2557" t="s">
        <v>9717</v>
      </c>
      <c r="H2557" s="10" t="s">
        <v>576</v>
      </c>
      <c r="I2557" t="s">
        <v>4438</v>
      </c>
      <c r="J2557" s="10" t="str">
        <f>IFERROR(VLOOKUP(BTT[[#This Row],[Verwendete Transaktion (Pflichtauswahl)]],Transaktionen[[Transaktionen]:[Langtext]],2,FALSE),"")</f>
        <v>Statistische Kennzahlen</v>
      </c>
      <c r="V2557" s="10" t="str">
        <f>IFERROR(VLOOKUP(BTT[[#This Row],[Verwendetes Formular
(Auswahl falls relevant)]],Formulare[[Formularbezeichnung]:[Formularname (technisch)]],2,FALSE),"")</f>
        <v/>
      </c>
      <c r="Y2557" s="4" t="s">
        <v>15078</v>
      </c>
      <c r="AK2557" s="10" t="str">
        <f>IF(BTT[[#This Row],[Subprozess
(optionale Auswahl)]]="","okay",IF(VLOOKUP(BTT[[#This Row],[Subprozess
(optionale Auswahl)]],BPML[[Subprozess]:[Zugeordneter Hauptprozess]],3,FALSE)=BTT[[#This Row],[Hauptprozess
(Pflichtauswahl)]],"okay","falscher Subprozess"))</f>
        <v>okay</v>
      </c>
      <c r="AL2557" t="str">
        <f>IF(aktives_Teilprojekt="Master","",IF(BTT[[#This Row],[Verantwortliches TP
(automatisch)]]=VLOOKUP(aktives_Teilprojekt,Teilprojekte[[Teilprojekte]:[Kürzel]],2,FALSE),"okay","Hauptprozess anderes TP"))</f>
        <v>okay</v>
      </c>
      <c r="AM25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7" s="10" t="str">
        <f>IFERROR(IF(BTT[[#This Row],[SAP-Modul
(Pflichtauswahl)]]&lt;&gt;VLOOKUP(BTT[[#This Row],[Verwendete Transaktion (Pflichtauswahl)]],Transaktionen[[Transaktionen]:[Modul]],3,FALSE),"Modul anders","okay"),"")</f>
        <v>Modul anders</v>
      </c>
      <c r="AP2557" s="10" t="str">
        <f>IFERROR(IF(COUNTIFS(BTT[Verwendete Transaktion (Pflichtauswahl)],BTT[[#This Row],[Verwendete Transaktion (Pflichtauswahl)]],BTT[SAP-Modul
(Pflichtauswahl)],"&lt;&gt;"&amp;BTT[[#This Row],[SAP-Modul
(Pflichtauswahl)]])&gt;0,"Modul anders","okay"),"")</f>
        <v>Modul anders</v>
      </c>
      <c r="AQ2557" s="10" t="str">
        <f>IFERROR(IF(COUNTIFS(BTT[Verwendete Transaktion (Pflichtauswahl)],BTT[[#This Row],[Verwendete Transaktion (Pflichtauswahl)]],BTT[Verantwortliches TP
(automatisch)],"&lt;&gt;"&amp;BTT[[#This Row],[Verantwortliches TP
(automatisch)]])&gt;0,"Transaktion mehrfach","okay"),"")</f>
        <v>okay</v>
      </c>
      <c r="AR2557" s="10" t="str">
        <f>IFERROR(IF(COUNTIFS(BTT[Verwendete Transaktion (Pflichtauswahl)],BTT[[#This Row],[Verwendete Transaktion (Pflichtauswahl)]],BTT[Verantwortliches TP
(automatisch)],"&lt;&gt;"&amp;VLOOKUP(aktives_Teilprojekt,Teilprojekte[[Teilprojekte]:[Kürzel]],2,FALSE))&gt;0,"Transaktion mehrfach","okay"),"")</f>
        <v>okay</v>
      </c>
      <c r="AS2557" s="10" t="s">
        <v>13286</v>
      </c>
      <c r="AT2557" s="10"/>
    </row>
    <row r="2558" spans="1:46" hidden="1" x14ac:dyDescent="0.25">
      <c r="A2558" s="14" t="str">
        <f>IFERROR(IF(BTT[[#This Row],[Lfd Nr. 
(aus konsolidierter Datei)]]&lt;&gt;"",BTT[[#This Row],[Lfd Nr. 
(aus konsolidierter Datei)]],VLOOKUP(aktives_Teilprojekt,Teilprojekte[[Teilprojekte]:[Kürzel]],2,FALSE)&amp;ROW(BTT[[#This Row],[Lfd Nr.
(automatisch)]])-2),"")</f>
        <v>FI2529</v>
      </c>
      <c r="B2558" s="15"/>
      <c r="C2558" s="15"/>
      <c r="E2558" s="10" t="str">
        <f>IFERROR(IF(NOT(BTT[[#This Row],[Manuelle Änderung des Verantwortliches TP
(Auswahl - bei Bedarf)]]=""),BTT[[#This Row],[Manuelle Änderung des Verantwortliches TP
(Auswahl - bei Bedarf)]],VLOOKUP(BTT[[#This Row],[Hauptprozess
(Pflichtauswahl)]],Hauptprozesse[],3,FALSE)),"")</f>
        <v>FI</v>
      </c>
      <c r="F2558" t="s">
        <v>3</v>
      </c>
      <c r="H2558" s="10" t="s">
        <v>576</v>
      </c>
      <c r="I2558" t="s">
        <v>4444</v>
      </c>
      <c r="J2558" s="10" t="str">
        <f>IFERROR(VLOOKUP(BTT[[#This Row],[Verwendete Transaktion (Pflichtauswahl)]],Transaktionen[[Transaktionen]:[Langtext]],2,FALSE),"")</f>
        <v>Belegfluss anzeigen</v>
      </c>
      <c r="V2558" s="10" t="str">
        <f>IFERROR(VLOOKUP(BTT[[#This Row],[Verwendetes Formular
(Auswahl falls relevant)]],Formulare[[Formularbezeichnung]:[Formularname (technisch)]],2,FALSE),"")</f>
        <v/>
      </c>
      <c r="Y2558" s="4" t="s">
        <v>15066</v>
      </c>
      <c r="AK2558" s="10" t="str">
        <f>IF(BTT[[#This Row],[Subprozess
(optionale Auswahl)]]="","okay",IF(VLOOKUP(BTT[[#This Row],[Subprozess
(optionale Auswahl)]],BPML[[Subprozess]:[Zugeordneter Hauptprozess]],3,FALSE)=BTT[[#This Row],[Hauptprozess
(Pflichtauswahl)]],"okay","falscher Subprozess"))</f>
        <v>okay</v>
      </c>
      <c r="AL2558" t="str">
        <f>IF(aktives_Teilprojekt="Master","",IF(BTT[[#This Row],[Verantwortliches TP
(automatisch)]]=VLOOKUP(aktives_Teilprojekt,Teilprojekte[[Teilprojekte]:[Kürzel]],2,FALSE),"okay","Hauptprozess anderes TP"))</f>
        <v>okay</v>
      </c>
      <c r="AM25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8" s="10" t="str">
        <f>IFERROR(IF(BTT[[#This Row],[SAP-Modul
(Pflichtauswahl)]]&lt;&gt;VLOOKUP(BTT[[#This Row],[Verwendete Transaktion (Pflichtauswahl)]],Transaktionen[[Transaktionen]:[Modul]],3,FALSE),"Modul anders","okay"),"")</f>
        <v>Modul anders</v>
      </c>
      <c r="AP2558" s="10" t="str">
        <f>IFERROR(IF(COUNTIFS(BTT[Verwendete Transaktion (Pflichtauswahl)],BTT[[#This Row],[Verwendete Transaktion (Pflichtauswahl)]],BTT[SAP-Modul
(Pflichtauswahl)],"&lt;&gt;"&amp;BTT[[#This Row],[SAP-Modul
(Pflichtauswahl)]])&gt;0,"Modul anders","okay"),"")</f>
        <v>Modul anders</v>
      </c>
      <c r="AQ2558" s="10" t="str">
        <f>IFERROR(IF(COUNTIFS(BTT[Verwendete Transaktion (Pflichtauswahl)],BTT[[#This Row],[Verwendete Transaktion (Pflichtauswahl)]],BTT[Verantwortliches TP
(automatisch)],"&lt;&gt;"&amp;BTT[[#This Row],[Verantwortliches TP
(automatisch)]])&gt;0,"Transaktion mehrfach","okay"),"")</f>
        <v>okay</v>
      </c>
      <c r="AR2558" s="10" t="str">
        <f>IFERROR(IF(COUNTIFS(BTT[Verwendete Transaktion (Pflichtauswahl)],BTT[[#This Row],[Verwendete Transaktion (Pflichtauswahl)]],BTT[Verantwortliches TP
(automatisch)],"&lt;&gt;"&amp;VLOOKUP(aktives_Teilprojekt,Teilprojekte[[Teilprojekte]:[Kürzel]],2,FALSE))&gt;0,"Transaktion mehrfach","okay"),"")</f>
        <v>okay</v>
      </c>
      <c r="AS2558" s="10" t="s">
        <v>13287</v>
      </c>
      <c r="AT2558" s="10"/>
    </row>
    <row r="2559" spans="1:46" hidden="1" x14ac:dyDescent="0.25">
      <c r="A2559" s="14" t="str">
        <f>IFERROR(IF(BTT[[#This Row],[Lfd Nr. 
(aus konsolidierter Datei)]]&lt;&gt;"",BTT[[#This Row],[Lfd Nr. 
(aus konsolidierter Datei)]],VLOOKUP(aktives_Teilprojekt,Teilprojekte[[Teilprojekte]:[Kürzel]],2,FALSE)&amp;ROW(BTT[[#This Row],[Lfd Nr.
(automatisch)]])-2),"")</f>
        <v>FI2530</v>
      </c>
      <c r="B2559" s="15"/>
      <c r="C2559" s="15"/>
      <c r="E2559" s="10" t="str">
        <f>IFERROR(IF(NOT(BTT[[#This Row],[Manuelle Änderung des Verantwortliches TP
(Auswahl - bei Bedarf)]]=""),BTT[[#This Row],[Manuelle Änderung des Verantwortliches TP
(Auswahl - bei Bedarf)]],VLOOKUP(BTT[[#This Row],[Hauptprozess
(Pflichtauswahl)]],Hauptprozesse[],3,FALSE)),"")</f>
        <v>FI</v>
      </c>
      <c r="F2559" t="s">
        <v>3</v>
      </c>
      <c r="H2559" s="10" t="s">
        <v>576</v>
      </c>
      <c r="I2559" t="s">
        <v>4449</v>
      </c>
      <c r="J2559" s="10" t="str">
        <f>IFERROR(VLOOKUP(BTT[[#This Row],[Verwendete Transaktion (Pflichtauswahl)]],Transaktionen[[Transaktionen]:[Langtext]],2,FALSE),"")</f>
        <v>Belegfluss anzeigen</v>
      </c>
      <c r="V2559" s="10" t="str">
        <f>IFERROR(VLOOKUP(BTT[[#This Row],[Verwendetes Formular
(Auswahl falls relevant)]],Formulare[[Formularbezeichnung]:[Formularname (technisch)]],2,FALSE),"")</f>
        <v/>
      </c>
      <c r="Y2559" s="4" t="s">
        <v>15066</v>
      </c>
      <c r="AK2559" s="10" t="str">
        <f>IF(BTT[[#This Row],[Subprozess
(optionale Auswahl)]]="","okay",IF(VLOOKUP(BTT[[#This Row],[Subprozess
(optionale Auswahl)]],BPML[[Subprozess]:[Zugeordneter Hauptprozess]],3,FALSE)=BTT[[#This Row],[Hauptprozess
(Pflichtauswahl)]],"okay","falscher Subprozess"))</f>
        <v>okay</v>
      </c>
      <c r="AL2559" t="str">
        <f>IF(aktives_Teilprojekt="Master","",IF(BTT[[#This Row],[Verantwortliches TP
(automatisch)]]=VLOOKUP(aktives_Teilprojekt,Teilprojekte[[Teilprojekte]:[Kürzel]],2,FALSE),"okay","Hauptprozess anderes TP"))</f>
        <v>okay</v>
      </c>
      <c r="AM25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9" s="10" t="str">
        <f>IFERROR(IF(BTT[[#This Row],[SAP-Modul
(Pflichtauswahl)]]&lt;&gt;VLOOKUP(BTT[[#This Row],[Verwendete Transaktion (Pflichtauswahl)]],Transaktionen[[Transaktionen]:[Modul]],3,FALSE),"Modul anders","okay"),"")</f>
        <v>Modul anders</v>
      </c>
      <c r="AP2559" s="10" t="str">
        <f>IFERROR(IF(COUNTIFS(BTT[Verwendete Transaktion (Pflichtauswahl)],BTT[[#This Row],[Verwendete Transaktion (Pflichtauswahl)]],BTT[SAP-Modul
(Pflichtauswahl)],"&lt;&gt;"&amp;BTT[[#This Row],[SAP-Modul
(Pflichtauswahl)]])&gt;0,"Modul anders","okay"),"")</f>
        <v>Modul anders</v>
      </c>
      <c r="AQ2559" s="10" t="str">
        <f>IFERROR(IF(COUNTIFS(BTT[Verwendete Transaktion (Pflichtauswahl)],BTT[[#This Row],[Verwendete Transaktion (Pflichtauswahl)]],BTT[Verantwortliches TP
(automatisch)],"&lt;&gt;"&amp;BTT[[#This Row],[Verantwortliches TP
(automatisch)]])&gt;0,"Transaktion mehrfach","okay"),"")</f>
        <v>okay</v>
      </c>
      <c r="AR2559" s="10" t="str">
        <f>IFERROR(IF(COUNTIFS(BTT[Verwendete Transaktion (Pflichtauswahl)],BTT[[#This Row],[Verwendete Transaktion (Pflichtauswahl)]],BTT[Verantwortliches TP
(automatisch)],"&lt;&gt;"&amp;VLOOKUP(aktives_Teilprojekt,Teilprojekte[[Teilprojekte]:[Kürzel]],2,FALSE))&gt;0,"Transaktion mehrfach","okay"),"")</f>
        <v>okay</v>
      </c>
      <c r="AS2559" s="10" t="s">
        <v>13288</v>
      </c>
      <c r="AT2559" s="10"/>
    </row>
    <row r="2560" spans="1:46" hidden="1" x14ac:dyDescent="0.25">
      <c r="A2560" s="14" t="str">
        <f>IFERROR(IF(BTT[[#This Row],[Lfd Nr. 
(aus konsolidierter Datei)]]&lt;&gt;"",BTT[[#This Row],[Lfd Nr. 
(aus konsolidierter Datei)]],VLOOKUP(aktives_Teilprojekt,Teilprojekte[[Teilprojekte]:[Kürzel]],2,FALSE)&amp;ROW(BTT[[#This Row],[Lfd Nr.
(automatisch)]])-2),"")</f>
        <v>FI2531</v>
      </c>
      <c r="B2560" s="15"/>
      <c r="C2560" s="15"/>
      <c r="E2560" s="10" t="str">
        <f>IFERROR(IF(NOT(BTT[[#This Row],[Manuelle Änderung des Verantwortliches TP
(Auswahl - bei Bedarf)]]=""),BTT[[#This Row],[Manuelle Änderung des Verantwortliches TP
(Auswahl - bei Bedarf)]],VLOOKUP(BTT[[#This Row],[Hauptprozess
(Pflichtauswahl)]],Hauptprozesse[],3,FALSE)),"")</f>
        <v>FI</v>
      </c>
      <c r="F2560" t="s">
        <v>3</v>
      </c>
      <c r="G2560" t="s">
        <v>9717</v>
      </c>
      <c r="H2560" s="10" t="s">
        <v>576</v>
      </c>
      <c r="I2560" t="s">
        <v>4451</v>
      </c>
      <c r="J2560" s="10" t="str">
        <f>IFERROR(VLOOKUP(BTT[[#This Row],[Verwendete Transaktion (Pflichtauswahl)]],Transaktionen[[Transaktionen]:[Langtext]],2,FALSE),"")</f>
        <v>Kosten/Erlöse/Ausgaben/Einnahmen</v>
      </c>
      <c r="V2560" s="10" t="str">
        <f>IFERROR(VLOOKUP(BTT[[#This Row],[Verwendetes Formular
(Auswahl falls relevant)]],Formulare[[Formularbezeichnung]:[Formularname (technisch)]],2,FALSE),"")</f>
        <v/>
      </c>
      <c r="Y2560" s="4" t="s">
        <v>15078</v>
      </c>
      <c r="AK2560" s="10" t="str">
        <f>IF(BTT[[#This Row],[Subprozess
(optionale Auswahl)]]="","okay",IF(VLOOKUP(BTT[[#This Row],[Subprozess
(optionale Auswahl)]],BPML[[Subprozess]:[Zugeordneter Hauptprozess]],3,FALSE)=BTT[[#This Row],[Hauptprozess
(Pflichtauswahl)]],"okay","falscher Subprozess"))</f>
        <v>okay</v>
      </c>
      <c r="AL2560" t="str">
        <f>IF(aktives_Teilprojekt="Master","",IF(BTT[[#This Row],[Verantwortliches TP
(automatisch)]]=VLOOKUP(aktives_Teilprojekt,Teilprojekte[[Teilprojekte]:[Kürzel]],2,FALSE),"okay","Hauptprozess anderes TP"))</f>
        <v>okay</v>
      </c>
      <c r="AM25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0" s="10" t="str">
        <f>IFERROR(IF(BTT[[#This Row],[SAP-Modul
(Pflichtauswahl)]]&lt;&gt;VLOOKUP(BTT[[#This Row],[Verwendete Transaktion (Pflichtauswahl)]],Transaktionen[[Transaktionen]:[Modul]],3,FALSE),"Modul anders","okay"),"")</f>
        <v>Modul anders</v>
      </c>
      <c r="AP2560" s="10" t="str">
        <f>IFERROR(IF(COUNTIFS(BTT[Verwendete Transaktion (Pflichtauswahl)],BTT[[#This Row],[Verwendete Transaktion (Pflichtauswahl)]],BTT[SAP-Modul
(Pflichtauswahl)],"&lt;&gt;"&amp;BTT[[#This Row],[SAP-Modul
(Pflichtauswahl)]])&gt;0,"Modul anders","okay"),"")</f>
        <v>Modul anders</v>
      </c>
      <c r="AQ2560" s="10" t="str">
        <f>IFERROR(IF(COUNTIFS(BTT[Verwendete Transaktion (Pflichtauswahl)],BTT[[#This Row],[Verwendete Transaktion (Pflichtauswahl)]],BTT[Verantwortliches TP
(automatisch)],"&lt;&gt;"&amp;BTT[[#This Row],[Verantwortliches TP
(automatisch)]])&gt;0,"Transaktion mehrfach","okay"),"")</f>
        <v>okay</v>
      </c>
      <c r="AR2560" s="10" t="str">
        <f>IFERROR(IF(COUNTIFS(BTT[Verwendete Transaktion (Pflichtauswahl)],BTT[[#This Row],[Verwendete Transaktion (Pflichtauswahl)]],BTT[Verantwortliches TP
(automatisch)],"&lt;&gt;"&amp;VLOOKUP(aktives_Teilprojekt,Teilprojekte[[Teilprojekte]:[Kürzel]],2,FALSE))&gt;0,"Transaktion mehrfach","okay"),"")</f>
        <v>okay</v>
      </c>
      <c r="AS2560" s="10" t="s">
        <v>13289</v>
      </c>
      <c r="AT2560" s="10"/>
    </row>
    <row r="2561" spans="1:46" x14ac:dyDescent="0.25">
      <c r="A2561" s="14" t="str">
        <f>IFERROR(IF(BTT[[#This Row],[Lfd Nr. 
(aus konsolidierter Datei)]]&lt;&gt;"",BTT[[#This Row],[Lfd Nr. 
(aus konsolidierter Datei)]],VLOOKUP(aktives_Teilprojekt,Teilprojekte[[Teilprojekte]:[Kürzel]],2,FALSE)&amp;ROW(BTT[[#This Row],[Lfd Nr.
(automatisch)]])-2),"")</f>
        <v>FI2532</v>
      </c>
      <c r="B2561" s="15" t="s">
        <v>6131</v>
      </c>
      <c r="C2561" s="15"/>
      <c r="E2561" s="10" t="str">
        <f>IFERROR(IF(NOT(BTT[[#This Row],[Manuelle Änderung des Verantwortliches TP
(Auswahl - bei Bedarf)]]=""),BTT[[#This Row],[Manuelle Änderung des Verantwortliches TP
(Auswahl - bei Bedarf)]],VLOOKUP(BTT[[#This Row],[Hauptprozess
(Pflichtauswahl)]],Hauptprozesse[],3,FALSE)),"")</f>
        <v>FI</v>
      </c>
      <c r="G2561" t="s">
        <v>14250</v>
      </c>
      <c r="H2561" s="10" t="s">
        <v>576</v>
      </c>
      <c r="I2561" t="s">
        <v>4507</v>
      </c>
      <c r="J2561" s="10" t="str">
        <f>IFERROR(VLOOKUP(BTT[[#This Row],[Verwendete Transaktion (Pflichtauswahl)]],Transaktionen[[Transaktionen]:[Langtext]],2,FALSE),"")</f>
        <v>Bereich:  Kostenstellen</v>
      </c>
      <c r="V2561" s="10" t="str">
        <f>IFERROR(VLOOKUP(BTT[[#This Row],[Verwendetes Formular
(Auswahl falls relevant)]],Formulare[[Formularbezeichnung]:[Formularname (technisch)]],2,FALSE),"")</f>
        <v/>
      </c>
      <c r="Y2561" s="4"/>
      <c r="AK2561" s="10" t="str">
        <f>IF(BTT[[#This Row],[Subprozess
(optionale Auswahl)]]="","okay",IF(VLOOKUP(BTT[[#This Row],[Subprozess
(optionale Auswahl)]],BPML[[Subprozess]:[Zugeordneter Hauptprozess]],3,FALSE)=BTT[[#This Row],[Hauptprozess
(Pflichtauswahl)]],"okay","falscher Subprozess"))</f>
        <v>okay</v>
      </c>
      <c r="AL2561" t="str">
        <f>IF(aktives_Teilprojekt="Master","",IF(BTT[[#This Row],[Verantwortliches TP
(automatisch)]]=VLOOKUP(aktives_Teilprojekt,Teilprojekte[[Teilprojekte]:[Kürzel]],2,FALSE),"okay","Hauptprozess anderes TP"))</f>
        <v>okay</v>
      </c>
      <c r="AM25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1" s="10" t="str">
        <f>IFERROR(IF(BTT[[#This Row],[SAP-Modul
(Pflichtauswahl)]]&lt;&gt;VLOOKUP(BTT[[#This Row],[Verwendete Transaktion (Pflichtauswahl)]],Transaktionen[[Transaktionen]:[Modul]],3,FALSE),"Modul anders","okay"),"")</f>
        <v>Modul anders</v>
      </c>
      <c r="AP2561" s="10" t="str">
        <f>IFERROR(IF(COUNTIFS(BTT[Verwendete Transaktion (Pflichtauswahl)],BTT[[#This Row],[Verwendete Transaktion (Pflichtauswahl)]],BTT[SAP-Modul
(Pflichtauswahl)],"&lt;&gt;"&amp;BTT[[#This Row],[SAP-Modul
(Pflichtauswahl)]])&gt;0,"Modul anders","okay"),"")</f>
        <v>Modul anders</v>
      </c>
      <c r="AQ2561" s="10" t="str">
        <f>IFERROR(IF(COUNTIFS(BTT[Verwendete Transaktion (Pflichtauswahl)],BTT[[#This Row],[Verwendete Transaktion (Pflichtauswahl)]],BTT[Verantwortliches TP
(automatisch)],"&lt;&gt;"&amp;BTT[[#This Row],[Verantwortliches TP
(automatisch)]])&gt;0,"Transaktion mehrfach","okay"),"")</f>
        <v>okay</v>
      </c>
      <c r="AR2561" s="10" t="str">
        <f>IFERROR(IF(COUNTIFS(BTT[Verwendete Transaktion (Pflichtauswahl)],BTT[[#This Row],[Verwendete Transaktion (Pflichtauswahl)]],BTT[Verantwortliches TP
(automatisch)],"&lt;&gt;"&amp;VLOOKUP(aktives_Teilprojekt,Teilprojekte[[Teilprojekte]:[Kürzel]],2,FALSE))&gt;0,"Transaktion mehrfach","okay"),"")</f>
        <v>okay</v>
      </c>
      <c r="AS2561" s="10" t="s">
        <v>13290</v>
      </c>
      <c r="AT2561" s="10"/>
    </row>
    <row r="2562" spans="1:46" x14ac:dyDescent="0.25">
      <c r="A2562" s="14" t="str">
        <f>IFERROR(IF(BTT[[#This Row],[Lfd Nr. 
(aus konsolidierter Datei)]]&lt;&gt;"",BTT[[#This Row],[Lfd Nr. 
(aus konsolidierter Datei)]],VLOOKUP(aktives_Teilprojekt,Teilprojekte[[Teilprojekte]:[Kürzel]],2,FALSE)&amp;ROW(BTT[[#This Row],[Lfd Nr.
(automatisch)]])-2),"")</f>
        <v>FI2533</v>
      </c>
      <c r="B2562" s="15" t="s">
        <v>6131</v>
      </c>
      <c r="C2562" s="15"/>
      <c r="E2562" s="10" t="str">
        <f>IFERROR(IF(NOT(BTT[[#This Row],[Manuelle Änderung des Verantwortliches TP
(Auswahl - bei Bedarf)]]=""),BTT[[#This Row],[Manuelle Änderung des Verantwortliches TP
(Auswahl - bei Bedarf)]],VLOOKUP(BTT[[#This Row],[Hauptprozess
(Pflichtauswahl)]],Hauptprozesse[],3,FALSE)),"")</f>
        <v>FI</v>
      </c>
      <c r="G2562" t="s">
        <v>14250</v>
      </c>
      <c r="H2562" s="10" t="s">
        <v>576</v>
      </c>
      <c r="I2562" t="s">
        <v>4509</v>
      </c>
      <c r="J2562" s="10" t="str">
        <f>IFERROR(VLOOKUP(BTT[[#This Row],[Verwendete Transaktion (Pflichtauswahl)]],Transaktionen[[Transaktionen]:[Langtext]],2,FALSE),"")</f>
        <v>Bereich: Kostenarten</v>
      </c>
      <c r="V2562" s="10" t="str">
        <f>IFERROR(VLOOKUP(BTT[[#This Row],[Verwendetes Formular
(Auswahl falls relevant)]],Formulare[[Formularbezeichnung]:[Formularname (technisch)]],2,FALSE),"")</f>
        <v/>
      </c>
      <c r="Y2562" s="4"/>
      <c r="AK2562" s="10" t="str">
        <f>IF(BTT[[#This Row],[Subprozess
(optionale Auswahl)]]="","okay",IF(VLOOKUP(BTT[[#This Row],[Subprozess
(optionale Auswahl)]],BPML[[Subprozess]:[Zugeordneter Hauptprozess]],3,FALSE)=BTT[[#This Row],[Hauptprozess
(Pflichtauswahl)]],"okay","falscher Subprozess"))</f>
        <v>okay</v>
      </c>
      <c r="AL2562" t="str">
        <f>IF(aktives_Teilprojekt="Master","",IF(BTT[[#This Row],[Verantwortliches TP
(automatisch)]]=VLOOKUP(aktives_Teilprojekt,Teilprojekte[[Teilprojekte]:[Kürzel]],2,FALSE),"okay","Hauptprozess anderes TP"))</f>
        <v>okay</v>
      </c>
      <c r="AM25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2" s="10" t="str">
        <f>IFERROR(IF(BTT[[#This Row],[SAP-Modul
(Pflichtauswahl)]]&lt;&gt;VLOOKUP(BTT[[#This Row],[Verwendete Transaktion (Pflichtauswahl)]],Transaktionen[[Transaktionen]:[Modul]],3,FALSE),"Modul anders","okay"),"")</f>
        <v>Modul anders</v>
      </c>
      <c r="AP2562" s="10" t="str">
        <f>IFERROR(IF(COUNTIFS(BTT[Verwendete Transaktion (Pflichtauswahl)],BTT[[#This Row],[Verwendete Transaktion (Pflichtauswahl)]],BTT[SAP-Modul
(Pflichtauswahl)],"&lt;&gt;"&amp;BTT[[#This Row],[SAP-Modul
(Pflichtauswahl)]])&gt;0,"Modul anders","okay"),"")</f>
        <v>Modul anders</v>
      </c>
      <c r="AQ2562" s="10" t="str">
        <f>IFERROR(IF(COUNTIFS(BTT[Verwendete Transaktion (Pflichtauswahl)],BTT[[#This Row],[Verwendete Transaktion (Pflichtauswahl)]],BTT[Verantwortliches TP
(automatisch)],"&lt;&gt;"&amp;BTT[[#This Row],[Verantwortliches TP
(automatisch)]])&gt;0,"Transaktion mehrfach","okay"),"")</f>
        <v>okay</v>
      </c>
      <c r="AR2562" s="10" t="str">
        <f>IFERROR(IF(COUNTIFS(BTT[Verwendete Transaktion (Pflichtauswahl)],BTT[[#This Row],[Verwendete Transaktion (Pflichtauswahl)]],BTT[Verantwortliches TP
(automatisch)],"&lt;&gt;"&amp;VLOOKUP(aktives_Teilprojekt,Teilprojekte[[Teilprojekte]:[Kürzel]],2,FALSE))&gt;0,"Transaktion mehrfach","okay"),"")</f>
        <v>okay</v>
      </c>
      <c r="AS2562" s="10" t="s">
        <v>13291</v>
      </c>
      <c r="AT2562" s="10"/>
    </row>
    <row r="2563" spans="1:46" hidden="1" x14ac:dyDescent="0.25">
      <c r="A2563" s="14" t="str">
        <f>IFERROR(IF(BTT[[#This Row],[Lfd Nr. 
(aus konsolidierter Datei)]]&lt;&gt;"",BTT[[#This Row],[Lfd Nr. 
(aus konsolidierter Datei)]],VLOOKUP(aktives_Teilprojekt,Teilprojekte[[Teilprojekte]:[Kürzel]],2,FALSE)&amp;ROW(BTT[[#This Row],[Lfd Nr.
(automatisch)]])-2),"")</f>
        <v>FI2534</v>
      </c>
      <c r="B2563" s="15"/>
      <c r="C2563" s="15"/>
      <c r="E2563" s="10" t="str">
        <f>IFERROR(IF(NOT(BTT[[#This Row],[Manuelle Änderung des Verantwortliches TP
(Auswahl - bei Bedarf)]]=""),BTT[[#This Row],[Manuelle Änderung des Verantwortliches TP
(Auswahl - bei Bedarf)]],VLOOKUP(BTT[[#This Row],[Hauptprozess
(Pflichtauswahl)]],Hauptprozesse[],3,FALSE)),"")</f>
        <v>FI</v>
      </c>
      <c r="F2563" t="s">
        <v>3</v>
      </c>
      <c r="G2563" t="s">
        <v>6036</v>
      </c>
      <c r="H2563" s="10" t="s">
        <v>576</v>
      </c>
      <c r="I2563" t="s">
        <v>4739</v>
      </c>
      <c r="J2563" s="10" t="str">
        <f>IFERROR(VLOOKUP(BTT[[#This Row],[Verwendete Transaktion (Pflichtauswahl)]],Transaktionen[[Transaktionen]:[Langtext]],2,FALSE),"")</f>
        <v>Monatsbericht EC-PCA BWB</v>
      </c>
      <c r="V2563" s="10" t="str">
        <f>IFERROR(VLOOKUP(BTT[[#This Row],[Verwendetes Formular
(Auswahl falls relevant)]],Formulare[[Formularbezeichnung]:[Formularname (technisch)]],2,FALSE),"")</f>
        <v/>
      </c>
      <c r="Y2563" s="4" t="s">
        <v>15066</v>
      </c>
      <c r="AK2563" s="10" t="str">
        <f>IF(BTT[[#This Row],[Subprozess
(optionale Auswahl)]]="","okay",IF(VLOOKUP(BTT[[#This Row],[Subprozess
(optionale Auswahl)]],BPML[[Subprozess]:[Zugeordneter Hauptprozess]],3,FALSE)=BTT[[#This Row],[Hauptprozess
(Pflichtauswahl)]],"okay","falscher Subprozess"))</f>
        <v>okay</v>
      </c>
      <c r="AL2563" t="str">
        <f>IF(aktives_Teilprojekt="Master","",IF(BTT[[#This Row],[Verantwortliches TP
(automatisch)]]=VLOOKUP(aktives_Teilprojekt,Teilprojekte[[Teilprojekte]:[Kürzel]],2,FALSE),"okay","Hauptprozess anderes TP"))</f>
        <v>okay</v>
      </c>
      <c r="AM25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3" s="10" t="str">
        <f>IFERROR(IF(BTT[[#This Row],[SAP-Modul
(Pflichtauswahl)]]&lt;&gt;VLOOKUP(BTT[[#This Row],[Verwendete Transaktion (Pflichtauswahl)]],Transaktionen[[Transaktionen]:[Modul]],3,FALSE),"Modul anders","okay"),"")</f>
        <v>Modul anders</v>
      </c>
      <c r="AP2563" s="10" t="str">
        <f>IFERROR(IF(COUNTIFS(BTT[Verwendete Transaktion (Pflichtauswahl)],BTT[[#This Row],[Verwendete Transaktion (Pflichtauswahl)]],BTT[SAP-Modul
(Pflichtauswahl)],"&lt;&gt;"&amp;BTT[[#This Row],[SAP-Modul
(Pflichtauswahl)]])&gt;0,"Modul anders","okay"),"")</f>
        <v>Modul anders</v>
      </c>
      <c r="AQ2563" s="10" t="str">
        <f>IFERROR(IF(COUNTIFS(BTT[Verwendete Transaktion (Pflichtauswahl)],BTT[[#This Row],[Verwendete Transaktion (Pflichtauswahl)]],BTT[Verantwortliches TP
(automatisch)],"&lt;&gt;"&amp;BTT[[#This Row],[Verantwortliches TP
(automatisch)]])&gt;0,"Transaktion mehrfach","okay"),"")</f>
        <v>okay</v>
      </c>
      <c r="AR2563" s="10" t="str">
        <f>IFERROR(IF(COUNTIFS(BTT[Verwendete Transaktion (Pflichtauswahl)],BTT[[#This Row],[Verwendete Transaktion (Pflichtauswahl)]],BTT[Verantwortliches TP
(automatisch)],"&lt;&gt;"&amp;VLOOKUP(aktives_Teilprojekt,Teilprojekte[[Teilprojekte]:[Kürzel]],2,FALSE))&gt;0,"Transaktion mehrfach","okay"),"")</f>
        <v>okay</v>
      </c>
      <c r="AS2563" s="10" t="s">
        <v>13292</v>
      </c>
      <c r="AT2563" s="10"/>
    </row>
    <row r="2564" spans="1:46" hidden="1" x14ac:dyDescent="0.25">
      <c r="A2564" s="14" t="str">
        <f>IFERROR(IF(BTT[[#This Row],[Lfd Nr. 
(aus konsolidierter Datei)]]&lt;&gt;"",BTT[[#This Row],[Lfd Nr. 
(aus konsolidierter Datei)]],VLOOKUP(aktives_Teilprojekt,Teilprojekte[[Teilprojekte]:[Kürzel]],2,FALSE)&amp;ROW(BTT[[#This Row],[Lfd Nr.
(automatisch)]])-2),"")</f>
        <v>FI2535</v>
      </c>
      <c r="B2564" s="15"/>
      <c r="C2564" s="15"/>
      <c r="E2564" s="10" t="str">
        <f>IFERROR(IF(NOT(BTT[[#This Row],[Manuelle Änderung des Verantwortliches TP
(Auswahl - bei Bedarf)]]=""),BTT[[#This Row],[Manuelle Änderung des Verantwortliches TP
(Auswahl - bei Bedarf)]],VLOOKUP(BTT[[#This Row],[Hauptprozess
(Pflichtauswahl)]],Hauptprozesse[],3,FALSE)),"")</f>
        <v>FI</v>
      </c>
      <c r="F2564" t="s">
        <v>3</v>
      </c>
      <c r="G2564" t="s">
        <v>6036</v>
      </c>
      <c r="H2564" s="10" t="s">
        <v>576</v>
      </c>
      <c r="I2564" t="s">
        <v>9276</v>
      </c>
      <c r="J2564" s="10" t="str">
        <f>IFERROR(VLOOKUP(BTT[[#This Row],[Verwendete Transaktion (Pflichtauswahl)]],Transaktionen[[Transaktionen]:[Langtext]],2,FALSE),"")</f>
        <v>Plan/Ist/Abw. mit der Kontengruppe</v>
      </c>
      <c r="V2564" s="10" t="str">
        <f>IFERROR(VLOOKUP(BTT[[#This Row],[Verwendetes Formular
(Auswahl falls relevant)]],Formulare[[Formularbezeichnung]:[Formularname (technisch)]],2,FALSE),"")</f>
        <v/>
      </c>
      <c r="Y2564" s="4" t="s">
        <v>15066</v>
      </c>
      <c r="AK2564" s="10" t="str">
        <f>IF(BTT[[#This Row],[Subprozess
(optionale Auswahl)]]="","okay",IF(VLOOKUP(BTT[[#This Row],[Subprozess
(optionale Auswahl)]],BPML[[Subprozess]:[Zugeordneter Hauptprozess]],3,FALSE)=BTT[[#This Row],[Hauptprozess
(Pflichtauswahl)]],"okay","falscher Subprozess"))</f>
        <v>okay</v>
      </c>
      <c r="AL2564" t="str">
        <f>IF(aktives_Teilprojekt="Master","",IF(BTT[[#This Row],[Verantwortliches TP
(automatisch)]]=VLOOKUP(aktives_Teilprojekt,Teilprojekte[[Teilprojekte]:[Kürzel]],2,FALSE),"okay","Hauptprozess anderes TP"))</f>
        <v>okay</v>
      </c>
      <c r="AM25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4" s="10" t="str">
        <f>IFERROR(IF(BTT[[#This Row],[SAP-Modul
(Pflichtauswahl)]]&lt;&gt;VLOOKUP(BTT[[#This Row],[Verwendete Transaktion (Pflichtauswahl)]],Transaktionen[[Transaktionen]:[Modul]],3,FALSE),"Modul anders","okay"),"")</f>
        <v>Modul anders</v>
      </c>
      <c r="AP2564" s="10" t="str">
        <f>IFERROR(IF(COUNTIFS(BTT[Verwendete Transaktion (Pflichtauswahl)],BTT[[#This Row],[Verwendete Transaktion (Pflichtauswahl)]],BTT[SAP-Modul
(Pflichtauswahl)],"&lt;&gt;"&amp;BTT[[#This Row],[SAP-Modul
(Pflichtauswahl)]])&gt;0,"Modul anders","okay"),"")</f>
        <v>Modul anders</v>
      </c>
      <c r="AQ2564" s="10" t="str">
        <f>IFERROR(IF(COUNTIFS(BTT[Verwendete Transaktion (Pflichtauswahl)],BTT[[#This Row],[Verwendete Transaktion (Pflichtauswahl)]],BTT[Verantwortliches TP
(automatisch)],"&lt;&gt;"&amp;BTT[[#This Row],[Verantwortliches TP
(automatisch)]])&gt;0,"Transaktion mehrfach","okay"),"")</f>
        <v>okay</v>
      </c>
      <c r="AR2564" s="10" t="str">
        <f>IFERROR(IF(COUNTIFS(BTT[Verwendete Transaktion (Pflichtauswahl)],BTT[[#This Row],[Verwendete Transaktion (Pflichtauswahl)]],BTT[Verantwortliches TP
(automatisch)],"&lt;&gt;"&amp;VLOOKUP(aktives_Teilprojekt,Teilprojekte[[Teilprojekte]:[Kürzel]],2,FALSE))&gt;0,"Transaktion mehrfach","okay"),"")</f>
        <v>okay</v>
      </c>
      <c r="AS2564" s="10" t="s">
        <v>13293</v>
      </c>
      <c r="AT2564" s="10"/>
    </row>
    <row r="2565" spans="1:46" ht="45" hidden="1" x14ac:dyDescent="0.25">
      <c r="A2565" s="14" t="str">
        <f>IFERROR(IF(BTT[[#This Row],[Lfd Nr. 
(aus konsolidierter Datei)]]&lt;&gt;"",BTT[[#This Row],[Lfd Nr. 
(aus konsolidierter Datei)]],VLOOKUP(aktives_Teilprojekt,Teilprojekte[[Teilprojekte]:[Kürzel]],2,FALSE)&amp;ROW(BTT[[#This Row],[Lfd Nr.
(automatisch)]])-2),"")</f>
        <v>FI2536</v>
      </c>
      <c r="B2565" s="15" t="s">
        <v>6131</v>
      </c>
      <c r="C2565" s="15"/>
      <c r="E2565" s="10" t="str">
        <f>IFERROR(IF(NOT(BTT[[#This Row],[Manuelle Änderung des Verantwortliches TP
(Auswahl - bei Bedarf)]]=""),BTT[[#This Row],[Manuelle Änderung des Verantwortliches TP
(Auswahl - bei Bedarf)]],VLOOKUP(BTT[[#This Row],[Hauptprozess
(Pflichtauswahl)]],Hauptprozesse[],3,FALSE)),"")</f>
        <v>FI</v>
      </c>
      <c r="G2565" t="s">
        <v>14250</v>
      </c>
      <c r="H2565" s="10" t="s">
        <v>576</v>
      </c>
      <c r="I2565" t="s">
        <v>4743</v>
      </c>
      <c r="J2565" s="10" t="str">
        <f>IFERROR(VLOOKUP(BTT[[#This Row],[Verwendete Transaktion (Pflichtauswahl)]],Transaktionen[[Transaktionen]:[Langtext]],2,FALSE),"")</f>
        <v>Quellensteuermeldung</v>
      </c>
      <c r="V2565" s="10" t="str">
        <f>IFERROR(VLOOKUP(BTT[[#This Row],[Verwendetes Formular
(Auswahl falls relevant)]],Formulare[[Formularbezeichnung]:[Formularname (technisch)]],2,FALSE),"")</f>
        <v/>
      </c>
      <c r="Y2565" s="4" t="s">
        <v>15100</v>
      </c>
      <c r="AK2565" s="10" t="str">
        <f>IF(BTT[[#This Row],[Subprozess
(optionale Auswahl)]]="","okay",IF(VLOOKUP(BTT[[#This Row],[Subprozess
(optionale Auswahl)]],BPML[[Subprozess]:[Zugeordneter Hauptprozess]],3,FALSE)=BTT[[#This Row],[Hauptprozess
(Pflichtauswahl)]],"okay","falscher Subprozess"))</f>
        <v>okay</v>
      </c>
      <c r="AL2565" t="str">
        <f>IF(aktives_Teilprojekt="Master","",IF(BTT[[#This Row],[Verantwortliches TP
(automatisch)]]=VLOOKUP(aktives_Teilprojekt,Teilprojekte[[Teilprojekte]:[Kürzel]],2,FALSE),"okay","Hauptprozess anderes TP"))</f>
        <v>okay</v>
      </c>
      <c r="AM25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5" s="10" t="str">
        <f>IFERROR(IF(BTT[[#This Row],[SAP-Modul
(Pflichtauswahl)]]&lt;&gt;VLOOKUP(BTT[[#This Row],[Verwendete Transaktion (Pflichtauswahl)]],Transaktionen[[Transaktionen]:[Modul]],3,FALSE),"Modul anders","okay"),"")</f>
        <v>Modul anders</v>
      </c>
      <c r="AP2565" s="10" t="str">
        <f>IFERROR(IF(COUNTIFS(BTT[Verwendete Transaktion (Pflichtauswahl)],BTT[[#This Row],[Verwendete Transaktion (Pflichtauswahl)]],BTT[SAP-Modul
(Pflichtauswahl)],"&lt;&gt;"&amp;BTT[[#This Row],[SAP-Modul
(Pflichtauswahl)]])&gt;0,"Modul anders","okay"),"")</f>
        <v>Modul anders</v>
      </c>
      <c r="AQ2565" s="10" t="str">
        <f>IFERROR(IF(COUNTIFS(BTT[Verwendete Transaktion (Pflichtauswahl)],BTT[[#This Row],[Verwendete Transaktion (Pflichtauswahl)]],BTT[Verantwortliches TP
(automatisch)],"&lt;&gt;"&amp;BTT[[#This Row],[Verantwortliches TP
(automatisch)]])&gt;0,"Transaktion mehrfach","okay"),"")</f>
        <v>okay</v>
      </c>
      <c r="AR2565" s="10" t="str">
        <f>IFERROR(IF(COUNTIFS(BTT[Verwendete Transaktion (Pflichtauswahl)],BTT[[#This Row],[Verwendete Transaktion (Pflichtauswahl)]],BTT[Verantwortliches TP
(automatisch)],"&lt;&gt;"&amp;VLOOKUP(aktives_Teilprojekt,Teilprojekte[[Teilprojekte]:[Kürzel]],2,FALSE))&gt;0,"Transaktion mehrfach","okay"),"")</f>
        <v>okay</v>
      </c>
      <c r="AS2565" s="10" t="s">
        <v>13294</v>
      </c>
      <c r="AT2565" s="10"/>
    </row>
    <row r="2566" spans="1:46" ht="30" hidden="1" x14ac:dyDescent="0.25">
      <c r="A2566" s="14" t="str">
        <f>IFERROR(IF(BTT[[#This Row],[Lfd Nr. 
(aus konsolidierter Datei)]]&lt;&gt;"",BTT[[#This Row],[Lfd Nr. 
(aus konsolidierter Datei)]],VLOOKUP(aktives_Teilprojekt,Teilprojekte[[Teilprojekte]:[Kürzel]],2,FALSE)&amp;ROW(BTT[[#This Row],[Lfd Nr.
(automatisch)]])-2),"")</f>
        <v>FI2537</v>
      </c>
      <c r="B2566" s="15" t="s">
        <v>6131</v>
      </c>
      <c r="C2566" s="15"/>
      <c r="E2566" s="10" t="str">
        <f>IFERROR(IF(NOT(BTT[[#This Row],[Manuelle Änderung des Verantwortliches TP
(Auswahl - bei Bedarf)]]=""),BTT[[#This Row],[Manuelle Änderung des Verantwortliches TP
(Auswahl - bei Bedarf)]],VLOOKUP(BTT[[#This Row],[Hauptprozess
(Pflichtauswahl)]],Hauptprozesse[],3,FALSE)),"")</f>
        <v>FI</v>
      </c>
      <c r="G2566" t="s">
        <v>14250</v>
      </c>
      <c r="H2566" s="10" t="s">
        <v>576</v>
      </c>
      <c r="I2566" t="s">
        <v>4747</v>
      </c>
      <c r="J2566" s="10" t="str">
        <f>IFERROR(VLOOKUP(BTT[[#This Row],[Verwendete Transaktion (Pflichtauswahl)]],Transaktionen[[Transaktionen]:[Langtext]],2,FALSE),"")</f>
        <v>HCM Test</v>
      </c>
      <c r="V2566" s="10" t="str">
        <f>IFERROR(VLOOKUP(BTT[[#This Row],[Verwendetes Formular
(Auswahl falls relevant)]],Formulare[[Formularbezeichnung]:[Formularname (technisch)]],2,FALSE),"")</f>
        <v/>
      </c>
      <c r="Y2566" s="4" t="s">
        <v>15085</v>
      </c>
      <c r="AK2566" s="10" t="str">
        <f>IF(BTT[[#This Row],[Subprozess
(optionale Auswahl)]]="","okay",IF(VLOOKUP(BTT[[#This Row],[Subprozess
(optionale Auswahl)]],BPML[[Subprozess]:[Zugeordneter Hauptprozess]],3,FALSE)=BTT[[#This Row],[Hauptprozess
(Pflichtauswahl)]],"okay","falscher Subprozess"))</f>
        <v>okay</v>
      </c>
      <c r="AL2566" t="str">
        <f>IF(aktives_Teilprojekt="Master","",IF(BTT[[#This Row],[Verantwortliches TP
(automatisch)]]=VLOOKUP(aktives_Teilprojekt,Teilprojekte[[Teilprojekte]:[Kürzel]],2,FALSE),"okay","Hauptprozess anderes TP"))</f>
        <v>okay</v>
      </c>
      <c r="AM25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6" s="10" t="str">
        <f>IFERROR(IF(BTT[[#This Row],[SAP-Modul
(Pflichtauswahl)]]&lt;&gt;VLOOKUP(BTT[[#This Row],[Verwendete Transaktion (Pflichtauswahl)]],Transaktionen[[Transaktionen]:[Modul]],3,FALSE),"Modul anders","okay"),"")</f>
        <v>Modul anders</v>
      </c>
      <c r="AP2566" s="10" t="str">
        <f>IFERROR(IF(COUNTIFS(BTT[Verwendete Transaktion (Pflichtauswahl)],BTT[[#This Row],[Verwendete Transaktion (Pflichtauswahl)]],BTT[SAP-Modul
(Pflichtauswahl)],"&lt;&gt;"&amp;BTT[[#This Row],[SAP-Modul
(Pflichtauswahl)]])&gt;0,"Modul anders","okay"),"")</f>
        <v>Modul anders</v>
      </c>
      <c r="AQ2566" s="10" t="str">
        <f>IFERROR(IF(COUNTIFS(BTT[Verwendete Transaktion (Pflichtauswahl)],BTT[[#This Row],[Verwendete Transaktion (Pflichtauswahl)]],BTT[Verantwortliches TP
(automatisch)],"&lt;&gt;"&amp;BTT[[#This Row],[Verantwortliches TP
(automatisch)]])&gt;0,"Transaktion mehrfach","okay"),"")</f>
        <v>okay</v>
      </c>
      <c r="AR2566" s="10" t="str">
        <f>IFERROR(IF(COUNTIFS(BTT[Verwendete Transaktion (Pflichtauswahl)],BTT[[#This Row],[Verwendete Transaktion (Pflichtauswahl)]],BTT[Verantwortliches TP
(automatisch)],"&lt;&gt;"&amp;VLOOKUP(aktives_Teilprojekt,Teilprojekte[[Teilprojekte]:[Kürzel]],2,FALSE))&gt;0,"Transaktion mehrfach","okay"),"")</f>
        <v>okay</v>
      </c>
      <c r="AS2566" s="10" t="s">
        <v>13295</v>
      </c>
      <c r="AT2566" s="10"/>
    </row>
    <row r="2567" spans="1:46" hidden="1" x14ac:dyDescent="0.25">
      <c r="A2567" s="14" t="str">
        <f>IFERROR(IF(BTT[[#This Row],[Lfd Nr. 
(aus konsolidierter Datei)]]&lt;&gt;"",BTT[[#This Row],[Lfd Nr. 
(aus konsolidierter Datei)]],VLOOKUP(aktives_Teilprojekt,Teilprojekte[[Teilprojekte]:[Kürzel]],2,FALSE)&amp;ROW(BTT[[#This Row],[Lfd Nr.
(automatisch)]])-2),"")</f>
        <v>FI2538</v>
      </c>
      <c r="B2567" s="15"/>
      <c r="C2567" s="15"/>
      <c r="E2567" s="10" t="str">
        <f>IFERROR(IF(NOT(BTT[[#This Row],[Manuelle Änderung des Verantwortliches TP
(Auswahl - bei Bedarf)]]=""),BTT[[#This Row],[Manuelle Änderung des Verantwortliches TP
(Auswahl - bei Bedarf)]],VLOOKUP(BTT[[#This Row],[Hauptprozess
(Pflichtauswahl)]],Hauptprozesse[],3,FALSE)),"")</f>
        <v>FI</v>
      </c>
      <c r="F2567" t="s">
        <v>3</v>
      </c>
      <c r="H2567" s="10" t="s">
        <v>576</v>
      </c>
      <c r="I2567" t="s">
        <v>9187</v>
      </c>
      <c r="J2567" s="10" t="str">
        <f>IFERROR(VLOOKUP(BTT[[#This Row],[Verwendete Transaktion (Pflichtauswahl)]],Transaktionen[[Transaktionen]:[Langtext]],2,FALSE),"")</f>
        <v>Index Zentralen und Filialen</v>
      </c>
      <c r="V2567" s="10" t="str">
        <f>IFERROR(VLOOKUP(BTT[[#This Row],[Verwendetes Formular
(Auswahl falls relevant)]],Formulare[[Formularbezeichnung]:[Formularname (technisch)]],2,FALSE),"")</f>
        <v/>
      </c>
      <c r="Y2567" s="4" t="s">
        <v>15066</v>
      </c>
      <c r="AK2567" s="10" t="str">
        <f>IF(BTT[[#This Row],[Subprozess
(optionale Auswahl)]]="","okay",IF(VLOOKUP(BTT[[#This Row],[Subprozess
(optionale Auswahl)]],BPML[[Subprozess]:[Zugeordneter Hauptprozess]],3,FALSE)=BTT[[#This Row],[Hauptprozess
(Pflichtauswahl)]],"okay","falscher Subprozess"))</f>
        <v>okay</v>
      </c>
      <c r="AL2567" t="str">
        <f>IF(aktives_Teilprojekt="Master","",IF(BTT[[#This Row],[Verantwortliches TP
(automatisch)]]=VLOOKUP(aktives_Teilprojekt,Teilprojekte[[Teilprojekte]:[Kürzel]],2,FALSE),"okay","Hauptprozess anderes TP"))</f>
        <v>okay</v>
      </c>
      <c r="AM25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7" s="10" t="str">
        <f>IFERROR(IF(BTT[[#This Row],[SAP-Modul
(Pflichtauswahl)]]&lt;&gt;VLOOKUP(BTT[[#This Row],[Verwendete Transaktion (Pflichtauswahl)]],Transaktionen[[Transaktionen]:[Modul]],3,FALSE),"Modul anders","okay"),"")</f>
        <v>Modul anders</v>
      </c>
      <c r="AP2567" s="10" t="str">
        <f>IFERROR(IF(COUNTIFS(BTT[Verwendete Transaktion (Pflichtauswahl)],BTT[[#This Row],[Verwendete Transaktion (Pflichtauswahl)]],BTT[SAP-Modul
(Pflichtauswahl)],"&lt;&gt;"&amp;BTT[[#This Row],[SAP-Modul
(Pflichtauswahl)]])&gt;0,"Modul anders","okay"),"")</f>
        <v>Modul anders</v>
      </c>
      <c r="AQ2567" s="10" t="str">
        <f>IFERROR(IF(COUNTIFS(BTT[Verwendete Transaktion (Pflichtauswahl)],BTT[[#This Row],[Verwendete Transaktion (Pflichtauswahl)]],BTT[Verantwortliches TP
(automatisch)],"&lt;&gt;"&amp;BTT[[#This Row],[Verantwortliches TP
(automatisch)]])&gt;0,"Transaktion mehrfach","okay"),"")</f>
        <v>okay</v>
      </c>
      <c r="AR2567" s="10" t="str">
        <f>IFERROR(IF(COUNTIFS(BTT[Verwendete Transaktion (Pflichtauswahl)],BTT[[#This Row],[Verwendete Transaktion (Pflichtauswahl)]],BTT[Verantwortliches TP
(automatisch)],"&lt;&gt;"&amp;VLOOKUP(aktives_Teilprojekt,Teilprojekte[[Teilprojekte]:[Kürzel]],2,FALSE))&gt;0,"Transaktion mehrfach","okay"),"")</f>
        <v>okay</v>
      </c>
      <c r="AS2567" s="10" t="s">
        <v>13296</v>
      </c>
      <c r="AT2567" s="10"/>
    </row>
    <row r="2568" spans="1:46" hidden="1" x14ac:dyDescent="0.25">
      <c r="A2568" s="14" t="str">
        <f>IFERROR(IF(BTT[[#This Row],[Lfd Nr. 
(aus konsolidierter Datei)]]&lt;&gt;"",BTT[[#This Row],[Lfd Nr. 
(aus konsolidierter Datei)]],VLOOKUP(aktives_Teilprojekt,Teilprojekte[[Teilprojekte]:[Kürzel]],2,FALSE)&amp;ROW(BTT[[#This Row],[Lfd Nr.
(automatisch)]])-2),"")</f>
        <v>FI2539</v>
      </c>
      <c r="B2568" s="15"/>
      <c r="C2568" s="15"/>
      <c r="E2568" s="10" t="str">
        <f>IFERROR(IF(NOT(BTT[[#This Row],[Manuelle Änderung des Verantwortliches TP
(Auswahl - bei Bedarf)]]=""),BTT[[#This Row],[Manuelle Änderung des Verantwortliches TP
(Auswahl - bei Bedarf)]],VLOOKUP(BTT[[#This Row],[Hauptprozess
(Pflichtauswahl)]],Hauptprozesse[],3,FALSE)),"")</f>
        <v>FI</v>
      </c>
      <c r="F2568" t="s">
        <v>3</v>
      </c>
      <c r="G2568" t="s">
        <v>9716</v>
      </c>
      <c r="H2568" s="10" t="s">
        <v>576</v>
      </c>
      <c r="I2568" t="s">
        <v>1716</v>
      </c>
      <c r="J2568" s="10" t="str">
        <f>IFERROR(VLOOKUP(BTT[[#This Row],[Verwendete Transaktion (Pflichtauswahl)]],Transaktionen[[Transaktionen]:[Langtext]],2,FALSE),"")</f>
        <v>Periodische Kontoauszüge</v>
      </c>
      <c r="V2568" s="10" t="str">
        <f>IFERROR(VLOOKUP(BTT[[#This Row],[Verwendetes Formular
(Auswahl falls relevant)]],Formulare[[Formularbezeichnung]:[Formularname (technisch)]],2,FALSE),"")</f>
        <v/>
      </c>
      <c r="Y2568" s="4" t="s">
        <v>15066</v>
      </c>
      <c r="AK2568" s="10" t="str">
        <f>IF(BTT[[#This Row],[Subprozess
(optionale Auswahl)]]="","okay",IF(VLOOKUP(BTT[[#This Row],[Subprozess
(optionale Auswahl)]],BPML[[Subprozess]:[Zugeordneter Hauptprozess]],3,FALSE)=BTT[[#This Row],[Hauptprozess
(Pflichtauswahl)]],"okay","falscher Subprozess"))</f>
        <v>okay</v>
      </c>
      <c r="AL2568" t="str">
        <f>IF(aktives_Teilprojekt="Master","",IF(BTT[[#This Row],[Verantwortliches TP
(automatisch)]]=VLOOKUP(aktives_Teilprojekt,Teilprojekte[[Teilprojekte]:[Kürzel]],2,FALSE),"okay","Hauptprozess anderes TP"))</f>
        <v>okay</v>
      </c>
      <c r="AM25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8" s="10" t="str">
        <f>IFERROR(IF(BTT[[#This Row],[SAP-Modul
(Pflichtauswahl)]]&lt;&gt;VLOOKUP(BTT[[#This Row],[Verwendete Transaktion (Pflichtauswahl)]],Transaktionen[[Transaktionen]:[Modul]],3,FALSE),"Modul anders","okay"),"")</f>
        <v>Modul anders</v>
      </c>
      <c r="AP2568" s="10" t="str">
        <f>IFERROR(IF(COUNTIFS(BTT[Verwendete Transaktion (Pflichtauswahl)],BTT[[#This Row],[Verwendete Transaktion (Pflichtauswahl)]],BTT[SAP-Modul
(Pflichtauswahl)],"&lt;&gt;"&amp;BTT[[#This Row],[SAP-Modul
(Pflichtauswahl)]])&gt;0,"Modul anders","okay"),"")</f>
        <v>Modul anders</v>
      </c>
      <c r="AQ2568" s="10" t="str">
        <f>IFERROR(IF(COUNTIFS(BTT[Verwendete Transaktion (Pflichtauswahl)],BTT[[#This Row],[Verwendete Transaktion (Pflichtauswahl)]],BTT[Verantwortliches TP
(automatisch)],"&lt;&gt;"&amp;BTT[[#This Row],[Verantwortliches TP
(automatisch)]])&gt;0,"Transaktion mehrfach","okay"),"")</f>
        <v>okay</v>
      </c>
      <c r="AR2568" s="10" t="str">
        <f>IFERROR(IF(COUNTIFS(BTT[Verwendete Transaktion (Pflichtauswahl)],BTT[[#This Row],[Verwendete Transaktion (Pflichtauswahl)]],BTT[Verantwortliches TP
(automatisch)],"&lt;&gt;"&amp;VLOOKUP(aktives_Teilprojekt,Teilprojekte[[Teilprojekte]:[Kürzel]],2,FALSE))&gt;0,"Transaktion mehrfach","okay"),"")</f>
        <v>okay</v>
      </c>
      <c r="AS2568" s="10" t="s">
        <v>13297</v>
      </c>
      <c r="AT2568" s="10"/>
    </row>
    <row r="2569" spans="1:46" hidden="1" x14ac:dyDescent="0.25">
      <c r="A2569" s="14" t="str">
        <f>IFERROR(IF(BTT[[#This Row],[Lfd Nr. 
(aus konsolidierter Datei)]]&lt;&gt;"",BTT[[#This Row],[Lfd Nr. 
(aus konsolidierter Datei)]],VLOOKUP(aktives_Teilprojekt,Teilprojekte[[Teilprojekte]:[Kürzel]],2,FALSE)&amp;ROW(BTT[[#This Row],[Lfd Nr.
(automatisch)]])-2),"")</f>
        <v>FI2540</v>
      </c>
      <c r="B2569" s="15"/>
      <c r="C2569" s="15"/>
      <c r="E2569" s="10" t="str">
        <f>IFERROR(IF(NOT(BTT[[#This Row],[Manuelle Änderung des Verantwortliches TP
(Auswahl - bei Bedarf)]]=""),BTT[[#This Row],[Manuelle Änderung des Verantwortliches TP
(Auswahl - bei Bedarf)]],VLOOKUP(BTT[[#This Row],[Hauptprozess
(Pflichtauswahl)]],Hauptprozesse[],3,FALSE)),"")</f>
        <v>FI</v>
      </c>
      <c r="F2569" t="s">
        <v>3</v>
      </c>
      <c r="H2569" s="10" t="s">
        <v>576</v>
      </c>
      <c r="I2569" t="s">
        <v>1722</v>
      </c>
      <c r="J2569" s="10" t="str">
        <f>IFERROR(VLOOKUP(BTT[[#This Row],[Verwendete Transaktion (Pflichtauswahl)]],Transaktionen[[Transaktionen]:[Langtext]],2,FALSE),"")</f>
        <v>Hauptbuch: Nachbelastung GuV</v>
      </c>
      <c r="V2569" s="10" t="str">
        <f>IFERROR(VLOOKUP(BTT[[#This Row],[Verwendetes Formular
(Auswahl falls relevant)]],Formulare[[Formularbezeichnung]:[Formularname (technisch)]],2,FALSE),"")</f>
        <v/>
      </c>
      <c r="Y2569" s="4" t="s">
        <v>15066</v>
      </c>
      <c r="AK2569" s="10" t="str">
        <f>IF(BTT[[#This Row],[Subprozess
(optionale Auswahl)]]="","okay",IF(VLOOKUP(BTT[[#This Row],[Subprozess
(optionale Auswahl)]],BPML[[Subprozess]:[Zugeordneter Hauptprozess]],3,FALSE)=BTT[[#This Row],[Hauptprozess
(Pflichtauswahl)]],"okay","falscher Subprozess"))</f>
        <v>okay</v>
      </c>
      <c r="AL2569" t="str">
        <f>IF(aktives_Teilprojekt="Master","",IF(BTT[[#This Row],[Verantwortliches TP
(automatisch)]]=VLOOKUP(aktives_Teilprojekt,Teilprojekte[[Teilprojekte]:[Kürzel]],2,FALSE),"okay","Hauptprozess anderes TP"))</f>
        <v>okay</v>
      </c>
      <c r="AM25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9" s="10" t="str">
        <f>IFERROR(IF(BTT[[#This Row],[SAP-Modul
(Pflichtauswahl)]]&lt;&gt;VLOOKUP(BTT[[#This Row],[Verwendete Transaktion (Pflichtauswahl)]],Transaktionen[[Transaktionen]:[Modul]],3,FALSE),"Modul anders","okay"),"")</f>
        <v>Modul anders</v>
      </c>
      <c r="AP2569" s="10" t="str">
        <f>IFERROR(IF(COUNTIFS(BTT[Verwendete Transaktion (Pflichtauswahl)],BTT[[#This Row],[Verwendete Transaktion (Pflichtauswahl)]],BTT[SAP-Modul
(Pflichtauswahl)],"&lt;&gt;"&amp;BTT[[#This Row],[SAP-Modul
(Pflichtauswahl)]])&gt;0,"Modul anders","okay"),"")</f>
        <v>Modul anders</v>
      </c>
      <c r="AQ2569" s="10" t="str">
        <f>IFERROR(IF(COUNTIFS(BTT[Verwendete Transaktion (Pflichtauswahl)],BTT[[#This Row],[Verwendete Transaktion (Pflichtauswahl)]],BTT[Verantwortliches TP
(automatisch)],"&lt;&gt;"&amp;BTT[[#This Row],[Verantwortliches TP
(automatisch)]])&gt;0,"Transaktion mehrfach","okay"),"")</f>
        <v>okay</v>
      </c>
      <c r="AR2569" s="10" t="str">
        <f>IFERROR(IF(COUNTIFS(BTT[Verwendete Transaktion (Pflichtauswahl)],BTT[[#This Row],[Verwendete Transaktion (Pflichtauswahl)]],BTT[Verantwortliches TP
(automatisch)],"&lt;&gt;"&amp;VLOOKUP(aktives_Teilprojekt,Teilprojekte[[Teilprojekte]:[Kürzel]],2,FALSE))&gt;0,"Transaktion mehrfach","okay"),"")</f>
        <v>okay</v>
      </c>
      <c r="AS2569" s="10" t="s">
        <v>13298</v>
      </c>
      <c r="AT2569" s="10"/>
    </row>
    <row r="2570" spans="1:46" hidden="1" x14ac:dyDescent="0.25">
      <c r="A2570" s="14" t="str">
        <f>IFERROR(IF(BTT[[#This Row],[Lfd Nr. 
(aus konsolidierter Datei)]]&lt;&gt;"",BTT[[#This Row],[Lfd Nr. 
(aus konsolidierter Datei)]],VLOOKUP(aktives_Teilprojekt,Teilprojekte[[Teilprojekte]:[Kürzel]],2,FALSE)&amp;ROW(BTT[[#This Row],[Lfd Nr.
(automatisch)]])-2),"")</f>
        <v>FI2541</v>
      </c>
      <c r="B2570" s="15"/>
      <c r="C2570" s="15"/>
      <c r="E2570" s="10" t="str">
        <f>IFERROR(IF(NOT(BTT[[#This Row],[Manuelle Änderung des Verantwortliches TP
(Auswahl - bei Bedarf)]]=""),BTT[[#This Row],[Manuelle Änderung des Verantwortliches TP
(Auswahl - bei Bedarf)]],VLOOKUP(BTT[[#This Row],[Hauptprozess
(Pflichtauswahl)]],Hauptprozesse[],3,FALSE)),"")</f>
        <v>FI</v>
      </c>
      <c r="F2570" t="s">
        <v>3</v>
      </c>
      <c r="H2570" s="10" t="s">
        <v>576</v>
      </c>
      <c r="I2570" t="s">
        <v>1646</v>
      </c>
      <c r="J2570" s="10" t="str">
        <f>IFERROR(VLOOKUP(BTT[[#This Row],[Verwendete Transaktion (Pflichtauswahl)]],Transaktionen[[Transaktionen]:[Langtext]],2,FALSE),"")</f>
        <v>Musterbeleg erfassen</v>
      </c>
      <c r="V2570" s="10" t="str">
        <f>IFERROR(VLOOKUP(BTT[[#This Row],[Verwendetes Formular
(Auswahl falls relevant)]],Formulare[[Formularbezeichnung]:[Formularname (technisch)]],2,FALSE),"")</f>
        <v/>
      </c>
      <c r="Y2570" s="4" t="s">
        <v>15078</v>
      </c>
      <c r="AK2570" s="10" t="str">
        <f>IF(BTT[[#This Row],[Subprozess
(optionale Auswahl)]]="","okay",IF(VLOOKUP(BTT[[#This Row],[Subprozess
(optionale Auswahl)]],BPML[[Subprozess]:[Zugeordneter Hauptprozess]],3,FALSE)=BTT[[#This Row],[Hauptprozess
(Pflichtauswahl)]],"okay","falscher Subprozess"))</f>
        <v>okay</v>
      </c>
      <c r="AL2570" t="str">
        <f>IF(aktives_Teilprojekt="Master","",IF(BTT[[#This Row],[Verantwortliches TP
(automatisch)]]=VLOOKUP(aktives_Teilprojekt,Teilprojekte[[Teilprojekte]:[Kürzel]],2,FALSE),"okay","Hauptprozess anderes TP"))</f>
        <v>okay</v>
      </c>
      <c r="AM25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0" s="10" t="str">
        <f>IFERROR(IF(BTT[[#This Row],[SAP-Modul
(Pflichtauswahl)]]&lt;&gt;VLOOKUP(BTT[[#This Row],[Verwendete Transaktion (Pflichtauswahl)]],Transaktionen[[Transaktionen]:[Modul]],3,FALSE),"Modul anders","okay"),"")</f>
        <v>Modul anders</v>
      </c>
      <c r="AP2570" s="10" t="str">
        <f>IFERROR(IF(COUNTIFS(BTT[Verwendete Transaktion (Pflichtauswahl)],BTT[[#This Row],[Verwendete Transaktion (Pflichtauswahl)]],BTT[SAP-Modul
(Pflichtauswahl)],"&lt;&gt;"&amp;BTT[[#This Row],[SAP-Modul
(Pflichtauswahl)]])&gt;0,"Modul anders","okay"),"")</f>
        <v>Modul anders</v>
      </c>
      <c r="AQ2570" s="10" t="str">
        <f>IFERROR(IF(COUNTIFS(BTT[Verwendete Transaktion (Pflichtauswahl)],BTT[[#This Row],[Verwendete Transaktion (Pflichtauswahl)]],BTT[Verantwortliches TP
(automatisch)],"&lt;&gt;"&amp;BTT[[#This Row],[Verantwortliches TP
(automatisch)]])&gt;0,"Transaktion mehrfach","okay"),"")</f>
        <v>okay</v>
      </c>
      <c r="AR2570" s="10" t="str">
        <f>IFERROR(IF(COUNTIFS(BTT[Verwendete Transaktion (Pflichtauswahl)],BTT[[#This Row],[Verwendete Transaktion (Pflichtauswahl)]],BTT[Verantwortliches TP
(automatisch)],"&lt;&gt;"&amp;VLOOKUP(aktives_Teilprojekt,Teilprojekte[[Teilprojekte]:[Kürzel]],2,FALSE))&gt;0,"Transaktion mehrfach","okay"),"")</f>
        <v>okay</v>
      </c>
      <c r="AS2570" s="10" t="s">
        <v>13299</v>
      </c>
      <c r="AT2570" s="10"/>
    </row>
    <row r="2571" spans="1:46" hidden="1" x14ac:dyDescent="0.25">
      <c r="A2571" s="14" t="str">
        <f>IFERROR(IF(BTT[[#This Row],[Lfd Nr. 
(aus konsolidierter Datei)]]&lt;&gt;"",BTT[[#This Row],[Lfd Nr. 
(aus konsolidierter Datei)]],VLOOKUP(aktives_Teilprojekt,Teilprojekte[[Teilprojekte]:[Kürzel]],2,FALSE)&amp;ROW(BTT[[#This Row],[Lfd Nr.
(automatisch)]])-2),"")</f>
        <v>FI2542</v>
      </c>
      <c r="B2571" s="15"/>
      <c r="C2571" s="15"/>
      <c r="E2571" s="10" t="str">
        <f>IFERROR(IF(NOT(BTT[[#This Row],[Manuelle Änderung des Verantwortliches TP
(Auswahl - bei Bedarf)]]=""),BTT[[#This Row],[Manuelle Änderung des Verantwortliches TP
(Auswahl - bei Bedarf)]],VLOOKUP(BTT[[#This Row],[Hauptprozess
(Pflichtauswahl)]],Hauptprozesse[],3,FALSE)),"")</f>
        <v>FI</v>
      </c>
      <c r="F2571" t="s">
        <v>3</v>
      </c>
      <c r="H2571" s="10" t="s">
        <v>576</v>
      </c>
      <c r="I2571" t="s">
        <v>1654</v>
      </c>
      <c r="J2571" s="10" t="str">
        <f>IFERROR(VLOOKUP(BTT[[#This Row],[Verwendete Transaktion (Pflichtauswahl)]],Transaktionen[[Transaktionen]:[Langtext]],2,FALSE),"")</f>
        <v>Zahlungsausgang buchen</v>
      </c>
      <c r="V2571" s="10" t="str">
        <f>IFERROR(VLOOKUP(BTT[[#This Row],[Verwendetes Formular
(Auswahl falls relevant)]],Formulare[[Formularbezeichnung]:[Formularname (technisch)]],2,FALSE),"")</f>
        <v/>
      </c>
      <c r="Y2571" s="4" t="s">
        <v>15078</v>
      </c>
      <c r="AK2571" s="10" t="str">
        <f>IF(BTT[[#This Row],[Subprozess
(optionale Auswahl)]]="","okay",IF(VLOOKUP(BTT[[#This Row],[Subprozess
(optionale Auswahl)]],BPML[[Subprozess]:[Zugeordneter Hauptprozess]],3,FALSE)=BTT[[#This Row],[Hauptprozess
(Pflichtauswahl)]],"okay","falscher Subprozess"))</f>
        <v>okay</v>
      </c>
      <c r="AL2571" t="str">
        <f>IF(aktives_Teilprojekt="Master","",IF(BTT[[#This Row],[Verantwortliches TP
(automatisch)]]=VLOOKUP(aktives_Teilprojekt,Teilprojekte[[Teilprojekte]:[Kürzel]],2,FALSE),"okay","Hauptprozess anderes TP"))</f>
        <v>okay</v>
      </c>
      <c r="AM25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1" s="10" t="str">
        <f>IFERROR(IF(BTT[[#This Row],[SAP-Modul
(Pflichtauswahl)]]&lt;&gt;VLOOKUP(BTT[[#This Row],[Verwendete Transaktion (Pflichtauswahl)]],Transaktionen[[Transaktionen]:[Modul]],3,FALSE),"Modul anders","okay"),"")</f>
        <v>Modul anders</v>
      </c>
      <c r="AP2571" s="10" t="str">
        <f>IFERROR(IF(COUNTIFS(BTT[Verwendete Transaktion (Pflichtauswahl)],BTT[[#This Row],[Verwendete Transaktion (Pflichtauswahl)]],BTT[SAP-Modul
(Pflichtauswahl)],"&lt;&gt;"&amp;BTT[[#This Row],[SAP-Modul
(Pflichtauswahl)]])&gt;0,"Modul anders","okay"),"")</f>
        <v>Modul anders</v>
      </c>
      <c r="AQ2571" s="10" t="str">
        <f>IFERROR(IF(COUNTIFS(BTT[Verwendete Transaktion (Pflichtauswahl)],BTT[[#This Row],[Verwendete Transaktion (Pflichtauswahl)]],BTT[Verantwortliches TP
(automatisch)],"&lt;&gt;"&amp;BTT[[#This Row],[Verantwortliches TP
(automatisch)]])&gt;0,"Transaktion mehrfach","okay"),"")</f>
        <v>okay</v>
      </c>
      <c r="AR2571" s="10" t="str">
        <f>IFERROR(IF(COUNTIFS(BTT[Verwendete Transaktion (Pflichtauswahl)],BTT[[#This Row],[Verwendete Transaktion (Pflichtauswahl)]],BTT[Verantwortliches TP
(automatisch)],"&lt;&gt;"&amp;VLOOKUP(aktives_Teilprojekt,Teilprojekte[[Teilprojekte]:[Kürzel]],2,FALSE))&gt;0,"Transaktion mehrfach","okay"),"")</f>
        <v>okay</v>
      </c>
      <c r="AS2571" s="10" t="s">
        <v>13300</v>
      </c>
      <c r="AT2571" s="10"/>
    </row>
    <row r="2572" spans="1:46" hidden="1" x14ac:dyDescent="0.25">
      <c r="A2572" s="14" t="str">
        <f>IFERROR(IF(BTT[[#This Row],[Lfd Nr. 
(aus konsolidierter Datei)]]&lt;&gt;"",BTT[[#This Row],[Lfd Nr. 
(aus konsolidierter Datei)]],VLOOKUP(aktives_Teilprojekt,Teilprojekte[[Teilprojekte]:[Kürzel]],2,FALSE)&amp;ROW(BTT[[#This Row],[Lfd Nr.
(automatisch)]])-2),"")</f>
        <v>FI2543</v>
      </c>
      <c r="B2572" s="15"/>
      <c r="C2572" s="15"/>
      <c r="E2572" s="10" t="str">
        <f>IFERROR(IF(NOT(BTT[[#This Row],[Manuelle Änderung des Verantwortliches TP
(Auswahl - bei Bedarf)]]=""),BTT[[#This Row],[Manuelle Änderung des Verantwortliches TP
(Auswahl - bei Bedarf)]],VLOOKUP(BTT[[#This Row],[Hauptprozess
(Pflichtauswahl)]],Hauptprozesse[],3,FALSE)),"")</f>
        <v>FI</v>
      </c>
      <c r="F2572" t="s">
        <v>3</v>
      </c>
      <c r="H2572" s="10" t="s">
        <v>576</v>
      </c>
      <c r="I2572" t="s">
        <v>1664</v>
      </c>
      <c r="J2572" s="10" t="str">
        <f>IFERROR(VLOOKUP(BTT[[#This Row],[Verwendete Transaktion (Pflichtauswahl)]],Transaktionen[[Transaktionen]:[Langtext]],2,FALSE),"")</f>
        <v>Zahlungseingang buchen</v>
      </c>
      <c r="V2572" s="10" t="str">
        <f>IFERROR(VLOOKUP(BTT[[#This Row],[Verwendetes Formular
(Auswahl falls relevant)]],Formulare[[Formularbezeichnung]:[Formularname (technisch)]],2,FALSE),"")</f>
        <v/>
      </c>
      <c r="Y2572" s="4" t="s">
        <v>15078</v>
      </c>
      <c r="AK2572" s="10" t="str">
        <f>IF(BTT[[#This Row],[Subprozess
(optionale Auswahl)]]="","okay",IF(VLOOKUP(BTT[[#This Row],[Subprozess
(optionale Auswahl)]],BPML[[Subprozess]:[Zugeordneter Hauptprozess]],3,FALSE)=BTT[[#This Row],[Hauptprozess
(Pflichtauswahl)]],"okay","falscher Subprozess"))</f>
        <v>okay</v>
      </c>
      <c r="AL2572" t="str">
        <f>IF(aktives_Teilprojekt="Master","",IF(BTT[[#This Row],[Verantwortliches TP
(automatisch)]]=VLOOKUP(aktives_Teilprojekt,Teilprojekte[[Teilprojekte]:[Kürzel]],2,FALSE),"okay","Hauptprozess anderes TP"))</f>
        <v>okay</v>
      </c>
      <c r="AM25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2" s="10" t="str">
        <f>IFERROR(IF(BTT[[#This Row],[SAP-Modul
(Pflichtauswahl)]]&lt;&gt;VLOOKUP(BTT[[#This Row],[Verwendete Transaktion (Pflichtauswahl)]],Transaktionen[[Transaktionen]:[Modul]],3,FALSE),"Modul anders","okay"),"")</f>
        <v>Modul anders</v>
      </c>
      <c r="AP2572" s="10" t="str">
        <f>IFERROR(IF(COUNTIFS(BTT[Verwendete Transaktion (Pflichtauswahl)],BTT[[#This Row],[Verwendete Transaktion (Pflichtauswahl)]],BTT[SAP-Modul
(Pflichtauswahl)],"&lt;&gt;"&amp;BTT[[#This Row],[SAP-Modul
(Pflichtauswahl)]])&gt;0,"Modul anders","okay"),"")</f>
        <v>Modul anders</v>
      </c>
      <c r="AQ2572" s="10" t="str">
        <f>IFERROR(IF(COUNTIFS(BTT[Verwendete Transaktion (Pflichtauswahl)],BTT[[#This Row],[Verwendete Transaktion (Pflichtauswahl)]],BTT[Verantwortliches TP
(automatisch)],"&lt;&gt;"&amp;BTT[[#This Row],[Verantwortliches TP
(automatisch)]])&gt;0,"Transaktion mehrfach","okay"),"")</f>
        <v>okay</v>
      </c>
      <c r="AR2572" s="10" t="str">
        <f>IFERROR(IF(COUNTIFS(BTT[Verwendete Transaktion (Pflichtauswahl)],BTT[[#This Row],[Verwendete Transaktion (Pflichtauswahl)]],BTT[Verantwortliches TP
(automatisch)],"&lt;&gt;"&amp;VLOOKUP(aktives_Teilprojekt,Teilprojekte[[Teilprojekte]:[Kürzel]],2,FALSE))&gt;0,"Transaktion mehrfach","okay"),"")</f>
        <v>okay</v>
      </c>
      <c r="AS2572" s="10" t="s">
        <v>13301</v>
      </c>
      <c r="AT2572" s="10"/>
    </row>
    <row r="2573" spans="1:46" hidden="1" x14ac:dyDescent="0.25">
      <c r="A2573" s="14" t="str">
        <f>IFERROR(IF(BTT[[#This Row],[Lfd Nr. 
(aus konsolidierter Datei)]]&lt;&gt;"",BTT[[#This Row],[Lfd Nr. 
(aus konsolidierter Datei)]],VLOOKUP(aktives_Teilprojekt,Teilprojekte[[Teilprojekte]:[Kürzel]],2,FALSE)&amp;ROW(BTT[[#This Row],[Lfd Nr.
(automatisch)]])-2),"")</f>
        <v>FI2544</v>
      </c>
      <c r="B2573" s="15"/>
      <c r="C2573" s="15"/>
      <c r="E2573" s="10" t="str">
        <f>IFERROR(IF(NOT(BTT[[#This Row],[Manuelle Änderung des Verantwortliches TP
(Auswahl - bei Bedarf)]]=""),BTT[[#This Row],[Manuelle Änderung des Verantwortliches TP
(Auswahl - bei Bedarf)]],VLOOKUP(BTT[[#This Row],[Hauptprozess
(Pflichtauswahl)]],Hauptprozesse[],3,FALSE)),"")</f>
        <v>FI</v>
      </c>
      <c r="F2573" t="s">
        <v>3</v>
      </c>
      <c r="H2573" s="10" t="s">
        <v>576</v>
      </c>
      <c r="I2573" t="s">
        <v>9379</v>
      </c>
      <c r="J2573" s="10" t="str">
        <f>IFERROR(VLOOKUP(BTT[[#This Row],[Verwendete Transaktion (Pflichtauswahl)]],Transaktionen[[Transaktionen]:[Langtext]],2,FALSE),"")</f>
        <v>Umbuchen und Ausgleichen</v>
      </c>
      <c r="V2573" s="10" t="str">
        <f>IFERROR(VLOOKUP(BTT[[#This Row],[Verwendetes Formular
(Auswahl falls relevant)]],Formulare[[Formularbezeichnung]:[Formularname (technisch)]],2,FALSE),"")</f>
        <v/>
      </c>
      <c r="Y2573" s="4" t="s">
        <v>15078</v>
      </c>
      <c r="AK2573" s="10" t="str">
        <f>IF(BTT[[#This Row],[Subprozess
(optionale Auswahl)]]="","okay",IF(VLOOKUP(BTT[[#This Row],[Subprozess
(optionale Auswahl)]],BPML[[Subprozess]:[Zugeordneter Hauptprozess]],3,FALSE)=BTT[[#This Row],[Hauptprozess
(Pflichtauswahl)]],"okay","falscher Subprozess"))</f>
        <v>okay</v>
      </c>
      <c r="AL2573" t="str">
        <f>IF(aktives_Teilprojekt="Master","",IF(BTT[[#This Row],[Verantwortliches TP
(automatisch)]]=VLOOKUP(aktives_Teilprojekt,Teilprojekte[[Teilprojekte]:[Kürzel]],2,FALSE),"okay","Hauptprozess anderes TP"))</f>
        <v>okay</v>
      </c>
      <c r="AM25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3" s="10" t="str">
        <f>IFERROR(IF(BTT[[#This Row],[SAP-Modul
(Pflichtauswahl)]]&lt;&gt;VLOOKUP(BTT[[#This Row],[Verwendete Transaktion (Pflichtauswahl)]],Transaktionen[[Transaktionen]:[Modul]],3,FALSE),"Modul anders","okay"),"")</f>
        <v>Modul anders</v>
      </c>
      <c r="AP2573" s="10" t="str">
        <f>IFERROR(IF(COUNTIFS(BTT[Verwendete Transaktion (Pflichtauswahl)],BTT[[#This Row],[Verwendete Transaktion (Pflichtauswahl)]],BTT[SAP-Modul
(Pflichtauswahl)],"&lt;&gt;"&amp;BTT[[#This Row],[SAP-Modul
(Pflichtauswahl)]])&gt;0,"Modul anders","okay"),"")</f>
        <v>Modul anders</v>
      </c>
      <c r="AQ2573" s="10" t="str">
        <f>IFERROR(IF(COUNTIFS(BTT[Verwendete Transaktion (Pflichtauswahl)],BTT[[#This Row],[Verwendete Transaktion (Pflichtauswahl)]],BTT[Verantwortliches TP
(automatisch)],"&lt;&gt;"&amp;BTT[[#This Row],[Verantwortliches TP
(automatisch)]])&gt;0,"Transaktion mehrfach","okay"),"")</f>
        <v>okay</v>
      </c>
      <c r="AR2573" s="10" t="str">
        <f>IFERROR(IF(COUNTIFS(BTT[Verwendete Transaktion (Pflichtauswahl)],BTT[[#This Row],[Verwendete Transaktion (Pflichtauswahl)]],BTT[Verantwortliches TP
(automatisch)],"&lt;&gt;"&amp;VLOOKUP(aktives_Teilprojekt,Teilprojekte[[Teilprojekte]:[Kürzel]],2,FALSE))&gt;0,"Transaktion mehrfach","okay"),"")</f>
        <v>okay</v>
      </c>
      <c r="AS2573" s="10" t="s">
        <v>13302</v>
      </c>
      <c r="AT2573" s="10"/>
    </row>
    <row r="2574" spans="1:46" hidden="1" x14ac:dyDescent="0.25">
      <c r="A2574" s="14" t="str">
        <f>IFERROR(IF(BTT[[#This Row],[Lfd Nr. 
(aus konsolidierter Datei)]]&lt;&gt;"",BTT[[#This Row],[Lfd Nr. 
(aus konsolidierter Datei)]],VLOOKUP(aktives_Teilprojekt,Teilprojekte[[Teilprojekte]:[Kürzel]],2,FALSE)&amp;ROW(BTT[[#This Row],[Lfd Nr.
(automatisch)]])-2),"")</f>
        <v>FI2545</v>
      </c>
      <c r="B2574" s="15"/>
      <c r="C2574" s="15"/>
      <c r="E2574" s="10" t="str">
        <f>IFERROR(IF(NOT(BTT[[#This Row],[Manuelle Änderung des Verantwortliches TP
(Auswahl - bei Bedarf)]]=""),BTT[[#This Row],[Manuelle Änderung des Verantwortliches TP
(Auswahl - bei Bedarf)]],VLOOKUP(BTT[[#This Row],[Hauptprozess
(Pflichtauswahl)]],Hauptprozesse[],3,FALSE)),"")</f>
        <v>FI</v>
      </c>
      <c r="F2574" t="s">
        <v>3</v>
      </c>
      <c r="H2574" s="10" t="s">
        <v>576</v>
      </c>
      <c r="I2574" t="s">
        <v>1667</v>
      </c>
      <c r="J2574" s="10" t="str">
        <f>IFERROR(VLOOKUP(BTT[[#This Row],[Verwendete Transaktion (Pflichtauswahl)]],Transaktionen[[Transaktionen]:[Langtext]],2,FALSE),"")</f>
        <v>Zahlungsausgang buchen</v>
      </c>
      <c r="V2574" s="10" t="str">
        <f>IFERROR(VLOOKUP(BTT[[#This Row],[Verwendetes Formular
(Auswahl falls relevant)]],Formulare[[Formularbezeichnung]:[Formularname (technisch)]],2,FALSE),"")</f>
        <v/>
      </c>
      <c r="Y2574" s="4" t="s">
        <v>15078</v>
      </c>
      <c r="AK2574" s="10" t="str">
        <f>IF(BTT[[#This Row],[Subprozess
(optionale Auswahl)]]="","okay",IF(VLOOKUP(BTT[[#This Row],[Subprozess
(optionale Auswahl)]],BPML[[Subprozess]:[Zugeordneter Hauptprozess]],3,FALSE)=BTT[[#This Row],[Hauptprozess
(Pflichtauswahl)]],"okay","falscher Subprozess"))</f>
        <v>okay</v>
      </c>
      <c r="AL2574" t="str">
        <f>IF(aktives_Teilprojekt="Master","",IF(BTT[[#This Row],[Verantwortliches TP
(automatisch)]]=VLOOKUP(aktives_Teilprojekt,Teilprojekte[[Teilprojekte]:[Kürzel]],2,FALSE),"okay","Hauptprozess anderes TP"))</f>
        <v>okay</v>
      </c>
      <c r="AM25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4" s="10" t="str">
        <f>IFERROR(IF(BTT[[#This Row],[SAP-Modul
(Pflichtauswahl)]]&lt;&gt;VLOOKUP(BTT[[#This Row],[Verwendete Transaktion (Pflichtauswahl)]],Transaktionen[[Transaktionen]:[Modul]],3,FALSE),"Modul anders","okay"),"")</f>
        <v>Modul anders</v>
      </c>
      <c r="AP2574" s="10" t="str">
        <f>IFERROR(IF(COUNTIFS(BTT[Verwendete Transaktion (Pflichtauswahl)],BTT[[#This Row],[Verwendete Transaktion (Pflichtauswahl)]],BTT[SAP-Modul
(Pflichtauswahl)],"&lt;&gt;"&amp;BTT[[#This Row],[SAP-Modul
(Pflichtauswahl)]])&gt;0,"Modul anders","okay"),"")</f>
        <v>Modul anders</v>
      </c>
      <c r="AQ2574" s="10" t="str">
        <f>IFERROR(IF(COUNTIFS(BTT[Verwendete Transaktion (Pflichtauswahl)],BTT[[#This Row],[Verwendete Transaktion (Pflichtauswahl)]],BTT[Verantwortliches TP
(automatisch)],"&lt;&gt;"&amp;BTT[[#This Row],[Verantwortliches TP
(automatisch)]])&gt;0,"Transaktion mehrfach","okay"),"")</f>
        <v>okay</v>
      </c>
      <c r="AR2574" s="10" t="str">
        <f>IFERROR(IF(COUNTIFS(BTT[Verwendete Transaktion (Pflichtauswahl)],BTT[[#This Row],[Verwendete Transaktion (Pflichtauswahl)]],BTT[Verantwortliches TP
(automatisch)],"&lt;&gt;"&amp;VLOOKUP(aktives_Teilprojekt,Teilprojekte[[Teilprojekte]:[Kürzel]],2,FALSE))&gt;0,"Transaktion mehrfach","okay"),"")</f>
        <v>okay</v>
      </c>
      <c r="AS2574" s="10" t="s">
        <v>13303</v>
      </c>
      <c r="AT2574" s="10"/>
    </row>
    <row r="2575" spans="1:46" hidden="1" x14ac:dyDescent="0.25">
      <c r="A2575" s="14" t="str">
        <f>IFERROR(IF(BTT[[#This Row],[Lfd Nr. 
(aus konsolidierter Datei)]]&lt;&gt;"",BTT[[#This Row],[Lfd Nr. 
(aus konsolidierter Datei)]],VLOOKUP(aktives_Teilprojekt,Teilprojekte[[Teilprojekte]:[Kürzel]],2,FALSE)&amp;ROW(BTT[[#This Row],[Lfd Nr.
(automatisch)]])-2),"")</f>
        <v>FI2546</v>
      </c>
      <c r="B2575" s="15"/>
      <c r="C2575" s="15"/>
      <c r="E2575" s="10" t="str">
        <f>IFERROR(IF(NOT(BTT[[#This Row],[Manuelle Änderung des Verantwortliches TP
(Auswahl - bei Bedarf)]]=""),BTT[[#This Row],[Manuelle Änderung des Verantwortliches TP
(Auswahl - bei Bedarf)]],VLOOKUP(BTT[[#This Row],[Hauptprozess
(Pflichtauswahl)]],Hauptprozesse[],3,FALSE)),"")</f>
        <v>FI</v>
      </c>
      <c r="F2575" t="s">
        <v>3</v>
      </c>
      <c r="H2575" s="10" t="s">
        <v>576</v>
      </c>
      <c r="I2575" t="s">
        <v>1744</v>
      </c>
      <c r="J2575" s="10" t="str">
        <f>IFERROR(VLOOKUP(BTT[[#This Row],[Verwendete Transaktion (Pflichtauswahl)]],Transaktionen[[Transaktionen]:[Langtext]],2,FALSE),"")</f>
        <v>Archivierung von Sachkonten</v>
      </c>
      <c r="V2575" s="10" t="str">
        <f>IFERROR(VLOOKUP(BTT[[#This Row],[Verwendetes Formular
(Auswahl falls relevant)]],Formulare[[Formularbezeichnung]:[Formularname (technisch)]],2,FALSE),"")</f>
        <v/>
      </c>
      <c r="Y2575" s="4" t="s">
        <v>15078</v>
      </c>
      <c r="AK2575" s="10" t="str">
        <f>IF(BTT[[#This Row],[Subprozess
(optionale Auswahl)]]="","okay",IF(VLOOKUP(BTT[[#This Row],[Subprozess
(optionale Auswahl)]],BPML[[Subprozess]:[Zugeordneter Hauptprozess]],3,FALSE)=BTT[[#This Row],[Hauptprozess
(Pflichtauswahl)]],"okay","falscher Subprozess"))</f>
        <v>okay</v>
      </c>
      <c r="AL2575" t="str">
        <f>IF(aktives_Teilprojekt="Master","",IF(BTT[[#This Row],[Verantwortliches TP
(automatisch)]]=VLOOKUP(aktives_Teilprojekt,Teilprojekte[[Teilprojekte]:[Kürzel]],2,FALSE),"okay","Hauptprozess anderes TP"))</f>
        <v>okay</v>
      </c>
      <c r="AM25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5" s="10" t="str">
        <f>IFERROR(IF(BTT[[#This Row],[SAP-Modul
(Pflichtauswahl)]]&lt;&gt;VLOOKUP(BTT[[#This Row],[Verwendete Transaktion (Pflichtauswahl)]],Transaktionen[[Transaktionen]:[Modul]],3,FALSE),"Modul anders","okay"),"")</f>
        <v>Modul anders</v>
      </c>
      <c r="AP2575" s="10" t="str">
        <f>IFERROR(IF(COUNTIFS(BTT[Verwendete Transaktion (Pflichtauswahl)],BTT[[#This Row],[Verwendete Transaktion (Pflichtauswahl)]],BTT[SAP-Modul
(Pflichtauswahl)],"&lt;&gt;"&amp;BTT[[#This Row],[SAP-Modul
(Pflichtauswahl)]])&gt;0,"Modul anders","okay"),"")</f>
        <v>Modul anders</v>
      </c>
      <c r="AQ2575" s="10" t="str">
        <f>IFERROR(IF(COUNTIFS(BTT[Verwendete Transaktion (Pflichtauswahl)],BTT[[#This Row],[Verwendete Transaktion (Pflichtauswahl)]],BTT[Verantwortliches TP
(automatisch)],"&lt;&gt;"&amp;BTT[[#This Row],[Verantwortliches TP
(automatisch)]])&gt;0,"Transaktion mehrfach","okay"),"")</f>
        <v>okay</v>
      </c>
      <c r="AR2575" s="10" t="str">
        <f>IFERROR(IF(COUNTIFS(BTT[Verwendete Transaktion (Pflichtauswahl)],BTT[[#This Row],[Verwendete Transaktion (Pflichtauswahl)]],BTT[Verantwortliches TP
(automatisch)],"&lt;&gt;"&amp;VLOOKUP(aktives_Teilprojekt,Teilprojekte[[Teilprojekte]:[Kürzel]],2,FALSE))&gt;0,"Transaktion mehrfach","okay"),"")</f>
        <v>okay</v>
      </c>
      <c r="AS2575" s="10" t="s">
        <v>13304</v>
      </c>
      <c r="AT2575" s="10"/>
    </row>
    <row r="2576" spans="1:46" hidden="1" x14ac:dyDescent="0.25">
      <c r="A2576" s="14" t="str">
        <f>IFERROR(IF(BTT[[#This Row],[Lfd Nr. 
(aus konsolidierter Datei)]]&lt;&gt;"",BTT[[#This Row],[Lfd Nr. 
(aus konsolidierter Datei)]],VLOOKUP(aktives_Teilprojekt,Teilprojekte[[Teilprojekte]:[Kürzel]],2,FALSE)&amp;ROW(BTT[[#This Row],[Lfd Nr.
(automatisch)]])-2),"")</f>
        <v>FI2547</v>
      </c>
      <c r="B2576" s="15"/>
      <c r="C2576" s="15"/>
      <c r="E2576" s="10" t="str">
        <f>IFERROR(IF(NOT(BTT[[#This Row],[Manuelle Änderung des Verantwortliches TP
(Auswahl - bei Bedarf)]]=""),BTT[[#This Row],[Manuelle Änderung des Verantwortliches TP
(Auswahl - bei Bedarf)]],VLOOKUP(BTT[[#This Row],[Hauptprozess
(Pflichtauswahl)]],Hauptprozesse[],3,FALSE)),"")</f>
        <v>FI</v>
      </c>
      <c r="F2576" t="s">
        <v>3</v>
      </c>
      <c r="H2576" s="10" t="s">
        <v>576</v>
      </c>
      <c r="I2576" t="s">
        <v>9380</v>
      </c>
      <c r="J2576" s="10" t="str">
        <f>IFERROR(VLOOKUP(BTT[[#This Row],[Verwendete Transaktion (Pflichtauswahl)]],Transaktionen[[Transaktionen]:[Langtext]],2,FALSE),"")</f>
        <v>Zahlungsanforderung</v>
      </c>
      <c r="V2576" s="10" t="str">
        <f>IFERROR(VLOOKUP(BTT[[#This Row],[Verwendetes Formular
(Auswahl falls relevant)]],Formulare[[Formularbezeichnung]:[Formularname (technisch)]],2,FALSE),"")</f>
        <v/>
      </c>
      <c r="Y2576" s="4" t="s">
        <v>15078</v>
      </c>
      <c r="AK2576" s="10" t="str">
        <f>IF(BTT[[#This Row],[Subprozess
(optionale Auswahl)]]="","okay",IF(VLOOKUP(BTT[[#This Row],[Subprozess
(optionale Auswahl)]],BPML[[Subprozess]:[Zugeordneter Hauptprozess]],3,FALSE)=BTT[[#This Row],[Hauptprozess
(Pflichtauswahl)]],"okay","falscher Subprozess"))</f>
        <v>okay</v>
      </c>
      <c r="AL2576" t="str">
        <f>IF(aktives_Teilprojekt="Master","",IF(BTT[[#This Row],[Verantwortliches TP
(automatisch)]]=VLOOKUP(aktives_Teilprojekt,Teilprojekte[[Teilprojekte]:[Kürzel]],2,FALSE),"okay","Hauptprozess anderes TP"))</f>
        <v>okay</v>
      </c>
      <c r="AM25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6" s="10" t="str">
        <f>IFERROR(IF(BTT[[#This Row],[SAP-Modul
(Pflichtauswahl)]]&lt;&gt;VLOOKUP(BTT[[#This Row],[Verwendete Transaktion (Pflichtauswahl)]],Transaktionen[[Transaktionen]:[Modul]],3,FALSE),"Modul anders","okay"),"")</f>
        <v>Modul anders</v>
      </c>
      <c r="AP2576" s="10" t="str">
        <f>IFERROR(IF(COUNTIFS(BTT[Verwendete Transaktion (Pflichtauswahl)],BTT[[#This Row],[Verwendete Transaktion (Pflichtauswahl)]],BTT[SAP-Modul
(Pflichtauswahl)],"&lt;&gt;"&amp;BTT[[#This Row],[SAP-Modul
(Pflichtauswahl)]])&gt;0,"Modul anders","okay"),"")</f>
        <v>Modul anders</v>
      </c>
      <c r="AQ2576" s="10" t="str">
        <f>IFERROR(IF(COUNTIFS(BTT[Verwendete Transaktion (Pflichtauswahl)],BTT[[#This Row],[Verwendete Transaktion (Pflichtauswahl)]],BTT[Verantwortliches TP
(automatisch)],"&lt;&gt;"&amp;BTT[[#This Row],[Verantwortliches TP
(automatisch)]])&gt;0,"Transaktion mehrfach","okay"),"")</f>
        <v>okay</v>
      </c>
      <c r="AR2576" s="10" t="str">
        <f>IFERROR(IF(COUNTIFS(BTT[Verwendete Transaktion (Pflichtauswahl)],BTT[[#This Row],[Verwendete Transaktion (Pflichtauswahl)]],BTT[Verantwortliches TP
(automatisch)],"&lt;&gt;"&amp;VLOOKUP(aktives_Teilprojekt,Teilprojekte[[Teilprojekte]:[Kürzel]],2,FALSE))&gt;0,"Transaktion mehrfach","okay"),"")</f>
        <v>okay</v>
      </c>
      <c r="AS2576" s="10" t="s">
        <v>13305</v>
      </c>
      <c r="AT2576" s="10"/>
    </row>
    <row r="2577" spans="1:46" x14ac:dyDescent="0.25">
      <c r="A2577" s="14" t="str">
        <f>IFERROR(IF(BTT[[#This Row],[Lfd Nr. 
(aus konsolidierter Datei)]]&lt;&gt;"",BTT[[#This Row],[Lfd Nr. 
(aus konsolidierter Datei)]],VLOOKUP(aktives_Teilprojekt,Teilprojekte[[Teilprojekte]:[Kürzel]],2,FALSE)&amp;ROW(BTT[[#This Row],[Lfd Nr.
(automatisch)]])-2),"")</f>
        <v>FI2548</v>
      </c>
      <c r="B2577" s="15"/>
      <c r="C2577" s="15"/>
      <c r="E2577" s="10" t="str">
        <f>IFERROR(IF(NOT(BTT[[#This Row],[Manuelle Änderung des Verantwortliches TP
(Auswahl - bei Bedarf)]]=""),BTT[[#This Row],[Manuelle Änderung des Verantwortliches TP
(Auswahl - bei Bedarf)]],VLOOKUP(BTT[[#This Row],[Hauptprozess
(Pflichtauswahl)]],Hauptprozesse[],3,FALSE)),"")</f>
        <v>FI</v>
      </c>
      <c r="F2577" t="s">
        <v>3</v>
      </c>
      <c r="H2577" s="10" t="s">
        <v>576</v>
      </c>
      <c r="I2577" t="s">
        <v>9382</v>
      </c>
      <c r="J2577" s="10" t="str">
        <f>IFERROR(VLOOKUP(BTT[[#This Row],[Verwendete Transaktion (Pflichtauswahl)]],Transaktionen[[Transaktionen]:[Langtext]],2,FALSE),"")</f>
        <v>Archivierung Banken</v>
      </c>
      <c r="V2577" s="10" t="str">
        <f>IFERROR(VLOOKUP(BTT[[#This Row],[Verwendetes Formular
(Auswahl falls relevant)]],Formulare[[Formularbezeichnung]:[Formularname (technisch)]],2,FALSE),"")</f>
        <v/>
      </c>
      <c r="Y2577" s="4"/>
      <c r="AK2577" s="10" t="str">
        <f>IF(BTT[[#This Row],[Subprozess
(optionale Auswahl)]]="","okay",IF(VLOOKUP(BTT[[#This Row],[Subprozess
(optionale Auswahl)]],BPML[[Subprozess]:[Zugeordneter Hauptprozess]],3,FALSE)=BTT[[#This Row],[Hauptprozess
(Pflichtauswahl)]],"okay","falscher Subprozess"))</f>
        <v>okay</v>
      </c>
      <c r="AL2577" t="str">
        <f>IF(aktives_Teilprojekt="Master","",IF(BTT[[#This Row],[Verantwortliches TP
(automatisch)]]=VLOOKUP(aktives_Teilprojekt,Teilprojekte[[Teilprojekte]:[Kürzel]],2,FALSE),"okay","Hauptprozess anderes TP"))</f>
        <v>okay</v>
      </c>
      <c r="AM25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7" s="10" t="str">
        <f>IFERROR(IF(BTT[[#This Row],[SAP-Modul
(Pflichtauswahl)]]&lt;&gt;VLOOKUP(BTT[[#This Row],[Verwendete Transaktion (Pflichtauswahl)]],Transaktionen[[Transaktionen]:[Modul]],3,FALSE),"Modul anders","okay"),"")</f>
        <v>Modul anders</v>
      </c>
      <c r="AP2577" s="10" t="str">
        <f>IFERROR(IF(COUNTIFS(BTT[Verwendete Transaktion (Pflichtauswahl)],BTT[[#This Row],[Verwendete Transaktion (Pflichtauswahl)]],BTT[SAP-Modul
(Pflichtauswahl)],"&lt;&gt;"&amp;BTT[[#This Row],[SAP-Modul
(Pflichtauswahl)]])&gt;0,"Modul anders","okay"),"")</f>
        <v>Modul anders</v>
      </c>
      <c r="AQ2577" s="10" t="str">
        <f>IFERROR(IF(COUNTIFS(BTT[Verwendete Transaktion (Pflichtauswahl)],BTT[[#This Row],[Verwendete Transaktion (Pflichtauswahl)]],BTT[Verantwortliches TP
(automatisch)],"&lt;&gt;"&amp;BTT[[#This Row],[Verantwortliches TP
(automatisch)]])&gt;0,"Transaktion mehrfach","okay"),"")</f>
        <v>okay</v>
      </c>
      <c r="AR2577" s="10" t="str">
        <f>IFERROR(IF(COUNTIFS(BTT[Verwendete Transaktion (Pflichtauswahl)],BTT[[#This Row],[Verwendete Transaktion (Pflichtauswahl)]],BTT[Verantwortliches TP
(automatisch)],"&lt;&gt;"&amp;VLOOKUP(aktives_Teilprojekt,Teilprojekte[[Teilprojekte]:[Kürzel]],2,FALSE))&gt;0,"Transaktion mehrfach","okay"),"")</f>
        <v>okay</v>
      </c>
      <c r="AS2577" s="10" t="s">
        <v>13306</v>
      </c>
      <c r="AT2577" s="10"/>
    </row>
    <row r="2578" spans="1:46" x14ac:dyDescent="0.25">
      <c r="A2578" s="14" t="str">
        <f>IFERROR(IF(BTT[[#This Row],[Lfd Nr. 
(aus konsolidierter Datei)]]&lt;&gt;"",BTT[[#This Row],[Lfd Nr. 
(aus konsolidierter Datei)]],VLOOKUP(aktives_Teilprojekt,Teilprojekte[[Teilprojekte]:[Kürzel]],2,FALSE)&amp;ROW(BTT[[#This Row],[Lfd Nr.
(automatisch)]])-2),"")</f>
        <v>FI2549</v>
      </c>
      <c r="B2578" s="15"/>
      <c r="C2578" s="15"/>
      <c r="E2578" s="10" t="str">
        <f>IFERROR(IF(NOT(BTT[[#This Row],[Manuelle Änderung des Verantwortliches TP
(Auswahl - bei Bedarf)]]=""),BTT[[#This Row],[Manuelle Änderung des Verantwortliches TP
(Auswahl - bei Bedarf)]],VLOOKUP(BTT[[#This Row],[Hauptprozess
(Pflichtauswahl)]],Hauptprozesse[],3,FALSE)),"")</f>
        <v>FI</v>
      </c>
      <c r="F2578" t="s">
        <v>3</v>
      </c>
      <c r="H2578" s="10" t="s">
        <v>576</v>
      </c>
      <c r="I2578" t="s">
        <v>1746</v>
      </c>
      <c r="J2578" s="10" t="str">
        <f>IFERROR(VLOOKUP(BTT[[#This Row],[Verwendete Transaktion (Pflichtauswahl)]],Transaktionen[[Transaktionen]:[Langtext]],2,FALSE),"")</f>
        <v>Verkehrszahlenarchivierung</v>
      </c>
      <c r="V2578" s="10" t="str">
        <f>IFERROR(VLOOKUP(BTT[[#This Row],[Verwendetes Formular
(Auswahl falls relevant)]],Formulare[[Formularbezeichnung]:[Formularname (technisch)]],2,FALSE),"")</f>
        <v/>
      </c>
      <c r="Y2578" s="4"/>
      <c r="AK2578" s="10" t="str">
        <f>IF(BTT[[#This Row],[Subprozess
(optionale Auswahl)]]="","okay",IF(VLOOKUP(BTT[[#This Row],[Subprozess
(optionale Auswahl)]],BPML[[Subprozess]:[Zugeordneter Hauptprozess]],3,FALSE)=BTT[[#This Row],[Hauptprozess
(Pflichtauswahl)]],"okay","falscher Subprozess"))</f>
        <v>okay</v>
      </c>
      <c r="AL2578" t="str">
        <f>IF(aktives_Teilprojekt="Master","",IF(BTT[[#This Row],[Verantwortliches TP
(automatisch)]]=VLOOKUP(aktives_Teilprojekt,Teilprojekte[[Teilprojekte]:[Kürzel]],2,FALSE),"okay","Hauptprozess anderes TP"))</f>
        <v>okay</v>
      </c>
      <c r="AM25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8" s="10" t="str">
        <f>IFERROR(IF(BTT[[#This Row],[SAP-Modul
(Pflichtauswahl)]]&lt;&gt;VLOOKUP(BTT[[#This Row],[Verwendete Transaktion (Pflichtauswahl)]],Transaktionen[[Transaktionen]:[Modul]],3,FALSE),"Modul anders","okay"),"")</f>
        <v>Modul anders</v>
      </c>
      <c r="AP2578" s="10" t="str">
        <f>IFERROR(IF(COUNTIFS(BTT[Verwendete Transaktion (Pflichtauswahl)],BTT[[#This Row],[Verwendete Transaktion (Pflichtauswahl)]],BTT[SAP-Modul
(Pflichtauswahl)],"&lt;&gt;"&amp;BTT[[#This Row],[SAP-Modul
(Pflichtauswahl)]])&gt;0,"Modul anders","okay"),"")</f>
        <v>Modul anders</v>
      </c>
      <c r="AQ2578" s="10" t="str">
        <f>IFERROR(IF(COUNTIFS(BTT[Verwendete Transaktion (Pflichtauswahl)],BTT[[#This Row],[Verwendete Transaktion (Pflichtauswahl)]],BTT[Verantwortliches TP
(automatisch)],"&lt;&gt;"&amp;BTT[[#This Row],[Verantwortliches TP
(automatisch)]])&gt;0,"Transaktion mehrfach","okay"),"")</f>
        <v>okay</v>
      </c>
      <c r="AR2578" s="10" t="str">
        <f>IFERROR(IF(COUNTIFS(BTT[Verwendete Transaktion (Pflichtauswahl)],BTT[[#This Row],[Verwendete Transaktion (Pflichtauswahl)]],BTT[Verantwortliches TP
(automatisch)],"&lt;&gt;"&amp;VLOOKUP(aktives_Teilprojekt,Teilprojekte[[Teilprojekte]:[Kürzel]],2,FALSE))&gt;0,"Transaktion mehrfach","okay"),"")</f>
        <v>okay</v>
      </c>
      <c r="AS2578" s="10" t="s">
        <v>13307</v>
      </c>
      <c r="AT2578" s="10"/>
    </row>
    <row r="2579" spans="1:46" hidden="1" x14ac:dyDescent="0.25">
      <c r="A2579" s="14" t="str">
        <f>IFERROR(IF(BTT[[#This Row],[Lfd Nr. 
(aus konsolidierter Datei)]]&lt;&gt;"",BTT[[#This Row],[Lfd Nr. 
(aus konsolidierter Datei)]],VLOOKUP(aktives_Teilprojekt,Teilprojekte[[Teilprojekte]:[Kürzel]],2,FALSE)&amp;ROW(BTT[[#This Row],[Lfd Nr.
(automatisch)]])-2),"")</f>
        <v>FI2550</v>
      </c>
      <c r="B2579" s="15"/>
      <c r="C2579" s="15"/>
      <c r="E2579" s="10" t="str">
        <f>IFERROR(IF(NOT(BTT[[#This Row],[Manuelle Änderung des Verantwortliches TP
(Auswahl - bei Bedarf)]]=""),BTT[[#This Row],[Manuelle Änderung des Verantwortliches TP
(Auswahl - bei Bedarf)]],VLOOKUP(BTT[[#This Row],[Hauptprozess
(Pflichtauswahl)]],Hauptprozesse[],3,FALSE)),"")</f>
        <v>FI</v>
      </c>
      <c r="F2579" t="s">
        <v>3</v>
      </c>
      <c r="H2579" s="10" t="s">
        <v>576</v>
      </c>
      <c r="I2579" t="s">
        <v>9384</v>
      </c>
      <c r="J2579" s="10" t="str">
        <f>IFERROR(VLOOKUP(BTT[[#This Row],[Verwendete Transaktion (Pflichtauswahl)]],Transaktionen[[Transaktionen]:[Langtext]],2,FALSE),"")</f>
        <v>Vorerfassung</v>
      </c>
      <c r="V2579" s="10" t="str">
        <f>IFERROR(VLOOKUP(BTT[[#This Row],[Verwendetes Formular
(Auswahl falls relevant)]],Formulare[[Formularbezeichnung]:[Formularname (technisch)]],2,FALSE),"")</f>
        <v/>
      </c>
      <c r="Y2579" s="4" t="s">
        <v>15078</v>
      </c>
      <c r="AK2579" s="10" t="str">
        <f>IF(BTT[[#This Row],[Subprozess
(optionale Auswahl)]]="","okay",IF(VLOOKUP(BTT[[#This Row],[Subprozess
(optionale Auswahl)]],BPML[[Subprozess]:[Zugeordneter Hauptprozess]],3,FALSE)=BTT[[#This Row],[Hauptprozess
(Pflichtauswahl)]],"okay","falscher Subprozess"))</f>
        <v>okay</v>
      </c>
      <c r="AL2579" t="str">
        <f>IF(aktives_Teilprojekt="Master","",IF(BTT[[#This Row],[Verantwortliches TP
(automatisch)]]=VLOOKUP(aktives_Teilprojekt,Teilprojekte[[Teilprojekte]:[Kürzel]],2,FALSE),"okay","Hauptprozess anderes TP"))</f>
        <v>okay</v>
      </c>
      <c r="AM25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9" s="10" t="str">
        <f>IFERROR(IF(BTT[[#This Row],[SAP-Modul
(Pflichtauswahl)]]&lt;&gt;VLOOKUP(BTT[[#This Row],[Verwendete Transaktion (Pflichtauswahl)]],Transaktionen[[Transaktionen]:[Modul]],3,FALSE),"Modul anders","okay"),"")</f>
        <v>Modul anders</v>
      </c>
      <c r="AP2579" s="10" t="str">
        <f>IFERROR(IF(COUNTIFS(BTT[Verwendete Transaktion (Pflichtauswahl)],BTT[[#This Row],[Verwendete Transaktion (Pflichtauswahl)]],BTT[SAP-Modul
(Pflichtauswahl)],"&lt;&gt;"&amp;BTT[[#This Row],[SAP-Modul
(Pflichtauswahl)]])&gt;0,"Modul anders","okay"),"")</f>
        <v>Modul anders</v>
      </c>
      <c r="AQ2579" s="10" t="str">
        <f>IFERROR(IF(COUNTIFS(BTT[Verwendete Transaktion (Pflichtauswahl)],BTT[[#This Row],[Verwendete Transaktion (Pflichtauswahl)]],BTT[Verantwortliches TP
(automatisch)],"&lt;&gt;"&amp;BTT[[#This Row],[Verantwortliches TP
(automatisch)]])&gt;0,"Transaktion mehrfach","okay"),"")</f>
        <v>okay</v>
      </c>
      <c r="AR2579" s="10" t="str">
        <f>IFERROR(IF(COUNTIFS(BTT[Verwendete Transaktion (Pflichtauswahl)],BTT[[#This Row],[Verwendete Transaktion (Pflichtauswahl)]],BTT[Verantwortliches TP
(automatisch)],"&lt;&gt;"&amp;VLOOKUP(aktives_Teilprojekt,Teilprojekte[[Teilprojekte]:[Kürzel]],2,FALSE))&gt;0,"Transaktion mehrfach","okay"),"")</f>
        <v>okay</v>
      </c>
      <c r="AS2579" s="10" t="s">
        <v>13308</v>
      </c>
      <c r="AT2579" s="10"/>
    </row>
    <row r="2580" spans="1:46" hidden="1" x14ac:dyDescent="0.25">
      <c r="A2580" s="14" t="str">
        <f>IFERROR(IF(BTT[[#This Row],[Lfd Nr. 
(aus konsolidierter Datei)]]&lt;&gt;"",BTT[[#This Row],[Lfd Nr. 
(aus konsolidierter Datei)]],VLOOKUP(aktives_Teilprojekt,Teilprojekte[[Teilprojekte]:[Kürzel]],2,FALSE)&amp;ROW(BTT[[#This Row],[Lfd Nr.
(automatisch)]])-2),"")</f>
        <v>FI2551</v>
      </c>
      <c r="B2580" s="15"/>
      <c r="C2580" s="15"/>
      <c r="E2580" s="10" t="str">
        <f>IFERROR(IF(NOT(BTT[[#This Row],[Manuelle Änderung des Verantwortliches TP
(Auswahl - bei Bedarf)]]=""),BTT[[#This Row],[Manuelle Änderung des Verantwortliches TP
(Auswahl - bei Bedarf)]],VLOOKUP(BTT[[#This Row],[Hauptprozess
(Pflichtauswahl)]],Hauptprozesse[],3,FALSE)),"")</f>
        <v>FI</v>
      </c>
      <c r="F2580" t="s">
        <v>3</v>
      </c>
      <c r="H2580" s="10" t="s">
        <v>576</v>
      </c>
      <c r="I2580" t="s">
        <v>1773</v>
      </c>
      <c r="J2580" s="10" t="str">
        <f>IFERROR(VLOOKUP(BTT[[#This Row],[Verwendete Transaktion (Pflichtauswahl)]],Transaktionen[[Transaktionen]:[Langtext]],2,FALSE),"")</f>
        <v>Belegpositionen anzeigen</v>
      </c>
      <c r="V2580" s="10" t="str">
        <f>IFERROR(VLOOKUP(BTT[[#This Row],[Verwendetes Formular
(Auswahl falls relevant)]],Formulare[[Formularbezeichnung]:[Formularname (technisch)]],2,FALSE),"")</f>
        <v/>
      </c>
      <c r="Y2580" s="4" t="s">
        <v>15066</v>
      </c>
      <c r="AK2580" s="10" t="str">
        <f>IF(BTT[[#This Row],[Subprozess
(optionale Auswahl)]]="","okay",IF(VLOOKUP(BTT[[#This Row],[Subprozess
(optionale Auswahl)]],BPML[[Subprozess]:[Zugeordneter Hauptprozess]],3,FALSE)=BTT[[#This Row],[Hauptprozess
(Pflichtauswahl)]],"okay","falscher Subprozess"))</f>
        <v>okay</v>
      </c>
      <c r="AL2580" t="str">
        <f>IF(aktives_Teilprojekt="Master","",IF(BTT[[#This Row],[Verantwortliches TP
(automatisch)]]=VLOOKUP(aktives_Teilprojekt,Teilprojekte[[Teilprojekte]:[Kürzel]],2,FALSE),"okay","Hauptprozess anderes TP"))</f>
        <v>okay</v>
      </c>
      <c r="AM25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0" s="10" t="str">
        <f>IFERROR(IF(BTT[[#This Row],[SAP-Modul
(Pflichtauswahl)]]&lt;&gt;VLOOKUP(BTT[[#This Row],[Verwendete Transaktion (Pflichtauswahl)]],Transaktionen[[Transaktionen]:[Modul]],3,FALSE),"Modul anders","okay"),"")</f>
        <v>Modul anders</v>
      </c>
      <c r="AP2580" s="10" t="str">
        <f>IFERROR(IF(COUNTIFS(BTT[Verwendete Transaktion (Pflichtauswahl)],BTT[[#This Row],[Verwendete Transaktion (Pflichtauswahl)]],BTT[SAP-Modul
(Pflichtauswahl)],"&lt;&gt;"&amp;BTT[[#This Row],[SAP-Modul
(Pflichtauswahl)]])&gt;0,"Modul anders","okay"),"")</f>
        <v>Modul anders</v>
      </c>
      <c r="AQ2580" s="10" t="str">
        <f>IFERROR(IF(COUNTIFS(BTT[Verwendete Transaktion (Pflichtauswahl)],BTT[[#This Row],[Verwendete Transaktion (Pflichtauswahl)]],BTT[Verantwortliches TP
(automatisch)],"&lt;&gt;"&amp;BTT[[#This Row],[Verantwortliches TP
(automatisch)]])&gt;0,"Transaktion mehrfach","okay"),"")</f>
        <v>okay</v>
      </c>
      <c r="AR2580" s="10" t="str">
        <f>IFERROR(IF(COUNTIFS(BTT[Verwendete Transaktion (Pflichtauswahl)],BTT[[#This Row],[Verwendete Transaktion (Pflichtauswahl)]],BTT[Verantwortliches TP
(automatisch)],"&lt;&gt;"&amp;VLOOKUP(aktives_Teilprojekt,Teilprojekte[[Teilprojekte]:[Kürzel]],2,FALSE))&gt;0,"Transaktion mehrfach","okay"),"")</f>
        <v>okay</v>
      </c>
      <c r="AS2580" s="10" t="s">
        <v>13309</v>
      </c>
      <c r="AT2580" s="10"/>
    </row>
    <row r="2581" spans="1:46" hidden="1" x14ac:dyDescent="0.25">
      <c r="A2581" s="14" t="str">
        <f>IFERROR(IF(BTT[[#This Row],[Lfd Nr. 
(aus konsolidierter Datei)]]&lt;&gt;"",BTT[[#This Row],[Lfd Nr. 
(aus konsolidierter Datei)]],VLOOKUP(aktives_Teilprojekt,Teilprojekte[[Teilprojekte]:[Kürzel]],2,FALSE)&amp;ROW(BTT[[#This Row],[Lfd Nr.
(automatisch)]])-2),"")</f>
        <v>FI2552</v>
      </c>
      <c r="B2581" s="15"/>
      <c r="C2581" s="15"/>
      <c r="E2581" s="10" t="str">
        <f>IFERROR(IF(NOT(BTT[[#This Row],[Manuelle Änderung des Verantwortliches TP
(Auswahl - bei Bedarf)]]=""),BTT[[#This Row],[Manuelle Änderung des Verantwortliches TP
(Auswahl - bei Bedarf)]],VLOOKUP(BTT[[#This Row],[Hauptprozess
(Pflichtauswahl)]],Hauptprozesse[],3,FALSE)),"")</f>
        <v>FI</v>
      </c>
      <c r="F2581" t="s">
        <v>3</v>
      </c>
      <c r="H2581" s="10" t="s">
        <v>576</v>
      </c>
      <c r="I2581" t="s">
        <v>6863</v>
      </c>
      <c r="J2581" s="10" t="str">
        <f>IFERROR(VLOOKUP(BTT[[#This Row],[Verwendete Transaktion (Pflichtauswahl)]],Transaktionen[[Transaktionen]:[Langtext]],2,FALSE),"")</f>
        <v>Re/Gu Schnellerfassung</v>
      </c>
      <c r="V2581" s="10" t="str">
        <f>IFERROR(VLOOKUP(BTT[[#This Row],[Verwendetes Formular
(Auswahl falls relevant)]],Formulare[[Formularbezeichnung]:[Formularname (technisch)]],2,FALSE),"")</f>
        <v/>
      </c>
      <c r="Y2581" s="4" t="s">
        <v>15078</v>
      </c>
      <c r="AK2581" s="10" t="str">
        <f>IF(BTT[[#This Row],[Subprozess
(optionale Auswahl)]]="","okay",IF(VLOOKUP(BTT[[#This Row],[Subprozess
(optionale Auswahl)]],BPML[[Subprozess]:[Zugeordneter Hauptprozess]],3,FALSE)=BTT[[#This Row],[Hauptprozess
(Pflichtauswahl)]],"okay","falscher Subprozess"))</f>
        <v>okay</v>
      </c>
      <c r="AL2581" t="str">
        <f>IF(aktives_Teilprojekt="Master","",IF(BTT[[#This Row],[Verantwortliches TP
(automatisch)]]=VLOOKUP(aktives_Teilprojekt,Teilprojekte[[Teilprojekte]:[Kürzel]],2,FALSE),"okay","Hauptprozess anderes TP"))</f>
        <v>okay</v>
      </c>
      <c r="AM25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1" s="10" t="str">
        <f>IFERROR(IF(BTT[[#This Row],[SAP-Modul
(Pflichtauswahl)]]&lt;&gt;VLOOKUP(BTT[[#This Row],[Verwendete Transaktion (Pflichtauswahl)]],Transaktionen[[Transaktionen]:[Modul]],3,FALSE),"Modul anders","okay"),"")</f>
        <v>Modul anders</v>
      </c>
      <c r="AP2581" s="10" t="str">
        <f>IFERROR(IF(COUNTIFS(BTT[Verwendete Transaktion (Pflichtauswahl)],BTT[[#This Row],[Verwendete Transaktion (Pflichtauswahl)]],BTT[SAP-Modul
(Pflichtauswahl)],"&lt;&gt;"&amp;BTT[[#This Row],[SAP-Modul
(Pflichtauswahl)]])&gt;0,"Modul anders","okay"),"")</f>
        <v>Modul anders</v>
      </c>
      <c r="AQ2581" s="10" t="str">
        <f>IFERROR(IF(COUNTIFS(BTT[Verwendete Transaktion (Pflichtauswahl)],BTT[[#This Row],[Verwendete Transaktion (Pflichtauswahl)]],BTT[Verantwortliches TP
(automatisch)],"&lt;&gt;"&amp;BTT[[#This Row],[Verantwortliches TP
(automatisch)]])&gt;0,"Transaktion mehrfach","okay"),"")</f>
        <v>okay</v>
      </c>
      <c r="AR2581" s="10" t="str">
        <f>IFERROR(IF(COUNTIFS(BTT[Verwendete Transaktion (Pflichtauswahl)],BTT[[#This Row],[Verwendete Transaktion (Pflichtauswahl)]],BTT[Verantwortliches TP
(automatisch)],"&lt;&gt;"&amp;VLOOKUP(aktives_Teilprojekt,Teilprojekte[[Teilprojekte]:[Kürzel]],2,FALSE))&gt;0,"Transaktion mehrfach","okay"),"")</f>
        <v>okay</v>
      </c>
      <c r="AS2581" s="10" t="s">
        <v>13310</v>
      </c>
      <c r="AT2581" s="10"/>
    </row>
    <row r="2582" spans="1:46" hidden="1" x14ac:dyDescent="0.25">
      <c r="A2582" s="14" t="str">
        <f>IFERROR(IF(BTT[[#This Row],[Lfd Nr. 
(aus konsolidierter Datei)]]&lt;&gt;"",BTT[[#This Row],[Lfd Nr. 
(aus konsolidierter Datei)]],VLOOKUP(aktives_Teilprojekt,Teilprojekte[[Teilprojekte]:[Kürzel]],2,FALSE)&amp;ROW(BTT[[#This Row],[Lfd Nr.
(automatisch)]])-2),"")</f>
        <v>FI2553</v>
      </c>
      <c r="B2582" s="15"/>
      <c r="C2582" s="15"/>
      <c r="E2582" s="10" t="str">
        <f>IFERROR(IF(NOT(BTT[[#This Row],[Manuelle Änderung des Verantwortliches TP
(Auswahl - bei Bedarf)]]=""),BTT[[#This Row],[Manuelle Änderung des Verantwortliches TP
(Auswahl - bei Bedarf)]],VLOOKUP(BTT[[#This Row],[Hauptprozess
(Pflichtauswahl)]],Hauptprozesse[],3,FALSE)),"")</f>
        <v>FI</v>
      </c>
      <c r="F2582" t="s">
        <v>3</v>
      </c>
      <c r="H2582" s="10" t="s">
        <v>576</v>
      </c>
      <c r="I2582" t="s">
        <v>6877</v>
      </c>
      <c r="J2582" s="10" t="str">
        <f>IFERROR(VLOOKUP(BTT[[#This Row],[Verwendete Transaktion (Pflichtauswahl)]],Transaktionen[[Transaktionen]:[Langtext]],2,FALSE),"")</f>
        <v>Musterbeleg ändern</v>
      </c>
      <c r="V2582" s="10" t="str">
        <f>IFERROR(VLOOKUP(BTT[[#This Row],[Verwendetes Formular
(Auswahl falls relevant)]],Formulare[[Formularbezeichnung]:[Formularname (technisch)]],2,FALSE),"")</f>
        <v/>
      </c>
      <c r="Y2582" s="4" t="s">
        <v>15078</v>
      </c>
      <c r="AK2582" s="10" t="str">
        <f>IF(BTT[[#This Row],[Subprozess
(optionale Auswahl)]]="","okay",IF(VLOOKUP(BTT[[#This Row],[Subprozess
(optionale Auswahl)]],BPML[[Subprozess]:[Zugeordneter Hauptprozess]],3,FALSE)=BTT[[#This Row],[Hauptprozess
(Pflichtauswahl)]],"okay","falscher Subprozess"))</f>
        <v>okay</v>
      </c>
      <c r="AL2582" t="str">
        <f>IF(aktives_Teilprojekt="Master","",IF(BTT[[#This Row],[Verantwortliches TP
(automatisch)]]=VLOOKUP(aktives_Teilprojekt,Teilprojekte[[Teilprojekte]:[Kürzel]],2,FALSE),"okay","Hauptprozess anderes TP"))</f>
        <v>okay</v>
      </c>
      <c r="AM25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2" s="10" t="str">
        <f>IFERROR(IF(BTT[[#This Row],[SAP-Modul
(Pflichtauswahl)]]&lt;&gt;VLOOKUP(BTT[[#This Row],[Verwendete Transaktion (Pflichtauswahl)]],Transaktionen[[Transaktionen]:[Modul]],3,FALSE),"Modul anders","okay"),"")</f>
        <v>Modul anders</v>
      </c>
      <c r="AP2582" s="10" t="str">
        <f>IFERROR(IF(COUNTIFS(BTT[Verwendete Transaktion (Pflichtauswahl)],BTT[[#This Row],[Verwendete Transaktion (Pflichtauswahl)]],BTT[SAP-Modul
(Pflichtauswahl)],"&lt;&gt;"&amp;BTT[[#This Row],[SAP-Modul
(Pflichtauswahl)]])&gt;0,"Modul anders","okay"),"")</f>
        <v>Modul anders</v>
      </c>
      <c r="AQ2582" s="10" t="str">
        <f>IFERROR(IF(COUNTIFS(BTT[Verwendete Transaktion (Pflichtauswahl)],BTT[[#This Row],[Verwendete Transaktion (Pflichtauswahl)]],BTT[Verantwortliches TP
(automatisch)],"&lt;&gt;"&amp;BTT[[#This Row],[Verantwortliches TP
(automatisch)]])&gt;0,"Transaktion mehrfach","okay"),"")</f>
        <v>okay</v>
      </c>
      <c r="AR2582" s="10" t="str">
        <f>IFERROR(IF(COUNTIFS(BTT[Verwendete Transaktion (Pflichtauswahl)],BTT[[#This Row],[Verwendete Transaktion (Pflichtauswahl)]],BTT[Verantwortliches TP
(automatisch)],"&lt;&gt;"&amp;VLOOKUP(aktives_Teilprojekt,Teilprojekte[[Teilprojekte]:[Kürzel]],2,FALSE))&gt;0,"Transaktion mehrfach","okay"),"")</f>
        <v>okay</v>
      </c>
      <c r="AS2582" s="10" t="s">
        <v>13311</v>
      </c>
      <c r="AT2582" s="10"/>
    </row>
    <row r="2583" spans="1:46" hidden="1" x14ac:dyDescent="0.25">
      <c r="A2583" s="14" t="str">
        <f>IFERROR(IF(BTT[[#This Row],[Lfd Nr. 
(aus konsolidierter Datei)]]&lt;&gt;"",BTT[[#This Row],[Lfd Nr. 
(aus konsolidierter Datei)]],VLOOKUP(aktives_Teilprojekt,Teilprojekte[[Teilprojekte]:[Kürzel]],2,FALSE)&amp;ROW(BTT[[#This Row],[Lfd Nr.
(automatisch)]])-2),"")</f>
        <v>FI2554</v>
      </c>
      <c r="B2583" s="15"/>
      <c r="C2583" s="15"/>
      <c r="E2583" s="10" t="str">
        <f>IFERROR(IF(NOT(BTT[[#This Row],[Manuelle Änderung des Verantwortliches TP
(Auswahl - bei Bedarf)]]=""),BTT[[#This Row],[Manuelle Änderung des Verantwortliches TP
(Auswahl - bei Bedarf)]],VLOOKUP(BTT[[#This Row],[Hauptprozess
(Pflichtauswahl)]],Hauptprozesse[],3,FALSE)),"")</f>
        <v>FI</v>
      </c>
      <c r="F2583" t="s">
        <v>3</v>
      </c>
      <c r="H2583" s="10" t="s">
        <v>576</v>
      </c>
      <c r="I2583" t="s">
        <v>6878</v>
      </c>
      <c r="J2583" s="10" t="str">
        <f>IFERROR(VLOOKUP(BTT[[#This Row],[Verwendete Transaktion (Pflichtauswahl)]],Transaktionen[[Transaktionen]:[Langtext]],2,FALSE),"")</f>
        <v>Musterbelegänderungen anzeigen</v>
      </c>
      <c r="V2583" s="10" t="str">
        <f>IFERROR(VLOOKUP(BTT[[#This Row],[Verwendetes Formular
(Auswahl falls relevant)]],Formulare[[Formularbezeichnung]:[Formularname (technisch)]],2,FALSE),"")</f>
        <v/>
      </c>
      <c r="Y2583" s="4" t="s">
        <v>15078</v>
      </c>
      <c r="AK2583" s="10" t="str">
        <f>IF(BTT[[#This Row],[Subprozess
(optionale Auswahl)]]="","okay",IF(VLOOKUP(BTT[[#This Row],[Subprozess
(optionale Auswahl)]],BPML[[Subprozess]:[Zugeordneter Hauptprozess]],3,FALSE)=BTT[[#This Row],[Hauptprozess
(Pflichtauswahl)]],"okay","falscher Subprozess"))</f>
        <v>okay</v>
      </c>
      <c r="AL2583" t="str">
        <f>IF(aktives_Teilprojekt="Master","",IF(BTT[[#This Row],[Verantwortliches TP
(automatisch)]]=VLOOKUP(aktives_Teilprojekt,Teilprojekte[[Teilprojekte]:[Kürzel]],2,FALSE),"okay","Hauptprozess anderes TP"))</f>
        <v>okay</v>
      </c>
      <c r="AM25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3" s="10" t="str">
        <f>IFERROR(IF(BTT[[#This Row],[SAP-Modul
(Pflichtauswahl)]]&lt;&gt;VLOOKUP(BTT[[#This Row],[Verwendete Transaktion (Pflichtauswahl)]],Transaktionen[[Transaktionen]:[Modul]],3,FALSE),"Modul anders","okay"),"")</f>
        <v>Modul anders</v>
      </c>
      <c r="AP2583" s="10" t="str">
        <f>IFERROR(IF(COUNTIFS(BTT[Verwendete Transaktion (Pflichtauswahl)],BTT[[#This Row],[Verwendete Transaktion (Pflichtauswahl)]],BTT[SAP-Modul
(Pflichtauswahl)],"&lt;&gt;"&amp;BTT[[#This Row],[SAP-Modul
(Pflichtauswahl)]])&gt;0,"Modul anders","okay"),"")</f>
        <v>Modul anders</v>
      </c>
      <c r="AQ2583" s="10" t="str">
        <f>IFERROR(IF(COUNTIFS(BTT[Verwendete Transaktion (Pflichtauswahl)],BTT[[#This Row],[Verwendete Transaktion (Pflichtauswahl)]],BTT[Verantwortliches TP
(automatisch)],"&lt;&gt;"&amp;BTT[[#This Row],[Verantwortliches TP
(automatisch)]])&gt;0,"Transaktion mehrfach","okay"),"")</f>
        <v>okay</v>
      </c>
      <c r="AR2583" s="10" t="str">
        <f>IFERROR(IF(COUNTIFS(BTT[Verwendete Transaktion (Pflichtauswahl)],BTT[[#This Row],[Verwendete Transaktion (Pflichtauswahl)]],BTT[Verantwortliches TP
(automatisch)],"&lt;&gt;"&amp;VLOOKUP(aktives_Teilprojekt,Teilprojekte[[Teilprojekte]:[Kürzel]],2,FALSE))&gt;0,"Transaktion mehrfach","okay"),"")</f>
        <v>okay</v>
      </c>
      <c r="AS2583" s="10" t="s">
        <v>13312</v>
      </c>
      <c r="AT2583" s="10"/>
    </row>
    <row r="2584" spans="1:46" hidden="1" x14ac:dyDescent="0.25">
      <c r="A2584" s="14" t="str">
        <f>IFERROR(IF(BTT[[#This Row],[Lfd Nr. 
(aus konsolidierter Datei)]]&lt;&gt;"",BTT[[#This Row],[Lfd Nr. 
(aus konsolidierter Datei)]],VLOOKUP(aktives_Teilprojekt,Teilprojekte[[Teilprojekte]:[Kürzel]],2,FALSE)&amp;ROW(BTT[[#This Row],[Lfd Nr.
(automatisch)]])-2),"")</f>
        <v>FI2555</v>
      </c>
      <c r="B2584" s="15"/>
      <c r="C2584" s="15"/>
      <c r="E2584" s="10" t="str">
        <f>IFERROR(IF(NOT(BTT[[#This Row],[Manuelle Änderung des Verantwortliches TP
(Auswahl - bei Bedarf)]]=""),BTT[[#This Row],[Manuelle Änderung des Verantwortliches TP
(Auswahl - bei Bedarf)]],VLOOKUP(BTT[[#This Row],[Hauptprozess
(Pflichtauswahl)]],Hauptprozesse[],3,FALSE)),"")</f>
        <v>FI</v>
      </c>
      <c r="F2584" t="s">
        <v>3</v>
      </c>
      <c r="H2584" s="10" t="s">
        <v>576</v>
      </c>
      <c r="I2584" t="s">
        <v>2162</v>
      </c>
      <c r="J2584" s="10" t="str">
        <f>IFERROR(VLOOKUP(BTT[[#This Row],[Verwendete Transaktion (Pflichtauswahl)]],Transaktionen[[Transaktionen]:[Langtext]],2,FALSE),"")</f>
        <v>Vorerfassung von Sachkontenpositione</v>
      </c>
      <c r="V2584" s="10" t="str">
        <f>IFERROR(VLOOKUP(BTT[[#This Row],[Verwendetes Formular
(Auswahl falls relevant)]],Formulare[[Formularbezeichnung]:[Formularname (technisch)]],2,FALSE),"")</f>
        <v/>
      </c>
      <c r="Y2584" s="4" t="s">
        <v>15078</v>
      </c>
      <c r="AK2584" s="10" t="str">
        <f>IF(BTT[[#This Row],[Subprozess
(optionale Auswahl)]]="","okay",IF(VLOOKUP(BTT[[#This Row],[Subprozess
(optionale Auswahl)]],BPML[[Subprozess]:[Zugeordneter Hauptprozess]],3,FALSE)=BTT[[#This Row],[Hauptprozess
(Pflichtauswahl)]],"okay","falscher Subprozess"))</f>
        <v>okay</v>
      </c>
      <c r="AL2584" t="str">
        <f>IF(aktives_Teilprojekt="Master","",IF(BTT[[#This Row],[Verantwortliches TP
(automatisch)]]=VLOOKUP(aktives_Teilprojekt,Teilprojekte[[Teilprojekte]:[Kürzel]],2,FALSE),"okay","Hauptprozess anderes TP"))</f>
        <v>okay</v>
      </c>
      <c r="AM25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4" s="10" t="str">
        <f>IFERROR(IF(BTT[[#This Row],[SAP-Modul
(Pflichtauswahl)]]&lt;&gt;VLOOKUP(BTT[[#This Row],[Verwendete Transaktion (Pflichtauswahl)]],Transaktionen[[Transaktionen]:[Modul]],3,FALSE),"Modul anders","okay"),"")</f>
        <v>Modul anders</v>
      </c>
      <c r="AP2584" s="10" t="str">
        <f>IFERROR(IF(COUNTIFS(BTT[Verwendete Transaktion (Pflichtauswahl)],BTT[[#This Row],[Verwendete Transaktion (Pflichtauswahl)]],BTT[SAP-Modul
(Pflichtauswahl)],"&lt;&gt;"&amp;BTT[[#This Row],[SAP-Modul
(Pflichtauswahl)]])&gt;0,"Modul anders","okay"),"")</f>
        <v>Modul anders</v>
      </c>
      <c r="AQ2584" s="10" t="str">
        <f>IFERROR(IF(COUNTIFS(BTT[Verwendete Transaktion (Pflichtauswahl)],BTT[[#This Row],[Verwendete Transaktion (Pflichtauswahl)]],BTT[Verantwortliches TP
(automatisch)],"&lt;&gt;"&amp;BTT[[#This Row],[Verantwortliches TP
(automatisch)]])&gt;0,"Transaktion mehrfach","okay"),"")</f>
        <v>okay</v>
      </c>
      <c r="AR2584" s="10" t="str">
        <f>IFERROR(IF(COUNTIFS(BTT[Verwendete Transaktion (Pflichtauswahl)],BTT[[#This Row],[Verwendete Transaktion (Pflichtauswahl)]],BTT[Verantwortliches TP
(automatisch)],"&lt;&gt;"&amp;VLOOKUP(aktives_Teilprojekt,Teilprojekte[[Teilprojekte]:[Kürzel]],2,FALSE))&gt;0,"Transaktion mehrfach","okay"),"")</f>
        <v>okay</v>
      </c>
      <c r="AS2584" s="10" t="s">
        <v>13313</v>
      </c>
      <c r="AT2584" s="10"/>
    </row>
    <row r="2585" spans="1:46" hidden="1" x14ac:dyDescent="0.25">
      <c r="A2585" s="14" t="str">
        <f>IFERROR(IF(BTT[[#This Row],[Lfd Nr. 
(aus konsolidierter Datei)]]&lt;&gt;"",BTT[[#This Row],[Lfd Nr. 
(aus konsolidierter Datei)]],VLOOKUP(aktives_Teilprojekt,Teilprojekte[[Teilprojekte]:[Kürzel]],2,FALSE)&amp;ROW(BTT[[#This Row],[Lfd Nr.
(automatisch)]])-2),"")</f>
        <v>FI2556</v>
      </c>
      <c r="B2585" s="15"/>
      <c r="C2585" s="15"/>
      <c r="E2585" s="10" t="str">
        <f>IFERROR(IF(NOT(BTT[[#This Row],[Manuelle Änderung des Verantwortliches TP
(Auswahl - bei Bedarf)]]=""),BTT[[#This Row],[Manuelle Änderung des Verantwortliches TP
(Auswahl - bei Bedarf)]],VLOOKUP(BTT[[#This Row],[Hauptprozess
(Pflichtauswahl)]],Hauptprozesse[],3,FALSE)),"")</f>
        <v>FI</v>
      </c>
      <c r="F2585" t="s">
        <v>3</v>
      </c>
      <c r="H2585" s="10" t="s">
        <v>576</v>
      </c>
      <c r="I2585" t="s">
        <v>3518</v>
      </c>
      <c r="J2585" s="10" t="str">
        <f>IFERROR(VLOOKUP(BTT[[#This Row],[Verwendete Transaktion (Pflichtauswahl)]],Transaktionen[[Transaktionen]:[Langtext]],2,FALSE),"")</f>
        <v>C FI Tabelle T030 KDZ</v>
      </c>
      <c r="V2585" s="10" t="str">
        <f>IFERROR(VLOOKUP(BTT[[#This Row],[Verwendetes Formular
(Auswahl falls relevant)]],Formulare[[Formularbezeichnung]:[Formularname (technisch)]],2,FALSE),"")</f>
        <v/>
      </c>
      <c r="Y2585" s="4" t="s">
        <v>15066</v>
      </c>
      <c r="AK2585" s="10" t="str">
        <f>IF(BTT[[#This Row],[Subprozess
(optionale Auswahl)]]="","okay",IF(VLOOKUP(BTT[[#This Row],[Subprozess
(optionale Auswahl)]],BPML[[Subprozess]:[Zugeordneter Hauptprozess]],3,FALSE)=BTT[[#This Row],[Hauptprozess
(Pflichtauswahl)]],"okay","falscher Subprozess"))</f>
        <v>okay</v>
      </c>
      <c r="AL2585" t="str">
        <f>IF(aktives_Teilprojekt="Master","",IF(BTT[[#This Row],[Verantwortliches TP
(automatisch)]]=VLOOKUP(aktives_Teilprojekt,Teilprojekte[[Teilprojekte]:[Kürzel]],2,FALSE),"okay","Hauptprozess anderes TP"))</f>
        <v>okay</v>
      </c>
      <c r="AM25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5" s="10" t="str">
        <f>IFERROR(IF(BTT[[#This Row],[SAP-Modul
(Pflichtauswahl)]]&lt;&gt;VLOOKUP(BTT[[#This Row],[Verwendete Transaktion (Pflichtauswahl)]],Transaktionen[[Transaktionen]:[Modul]],3,FALSE),"Modul anders","okay"),"")</f>
        <v>Modul anders</v>
      </c>
      <c r="AP2585" s="10" t="str">
        <f>IFERROR(IF(COUNTIFS(BTT[Verwendete Transaktion (Pflichtauswahl)],BTT[[#This Row],[Verwendete Transaktion (Pflichtauswahl)]],BTT[SAP-Modul
(Pflichtauswahl)],"&lt;&gt;"&amp;BTT[[#This Row],[SAP-Modul
(Pflichtauswahl)]])&gt;0,"Modul anders","okay"),"")</f>
        <v>Modul anders</v>
      </c>
      <c r="AQ2585" s="10" t="str">
        <f>IFERROR(IF(COUNTIFS(BTT[Verwendete Transaktion (Pflichtauswahl)],BTT[[#This Row],[Verwendete Transaktion (Pflichtauswahl)]],BTT[Verantwortliches TP
(automatisch)],"&lt;&gt;"&amp;BTT[[#This Row],[Verantwortliches TP
(automatisch)]])&gt;0,"Transaktion mehrfach","okay"),"")</f>
        <v>okay</v>
      </c>
      <c r="AR2585" s="10" t="str">
        <f>IFERROR(IF(COUNTIFS(BTT[Verwendete Transaktion (Pflichtauswahl)],BTT[[#This Row],[Verwendete Transaktion (Pflichtauswahl)]],BTT[Verantwortliches TP
(automatisch)],"&lt;&gt;"&amp;VLOOKUP(aktives_Teilprojekt,Teilprojekte[[Teilprojekte]:[Kürzel]],2,FALSE))&gt;0,"Transaktion mehrfach","okay"),"")</f>
        <v>okay</v>
      </c>
      <c r="AS2585" s="10" t="s">
        <v>13314</v>
      </c>
      <c r="AT2585" s="10"/>
    </row>
    <row r="2586" spans="1:46" hidden="1" x14ac:dyDescent="0.25">
      <c r="A2586" s="14" t="str">
        <f>IFERROR(IF(BTT[[#This Row],[Lfd Nr. 
(aus konsolidierter Datei)]]&lt;&gt;"",BTT[[#This Row],[Lfd Nr. 
(aus konsolidierter Datei)]],VLOOKUP(aktives_Teilprojekt,Teilprojekte[[Teilprojekte]:[Kürzel]],2,FALSE)&amp;ROW(BTT[[#This Row],[Lfd Nr.
(automatisch)]])-2),"")</f>
        <v>FI2557</v>
      </c>
      <c r="B2586" s="15"/>
      <c r="C2586" s="15"/>
      <c r="E2586" s="10" t="str">
        <f>IFERROR(IF(NOT(BTT[[#This Row],[Manuelle Änderung des Verantwortliches TP
(Auswahl - bei Bedarf)]]=""),BTT[[#This Row],[Manuelle Änderung des Verantwortliches TP
(Auswahl - bei Bedarf)]],VLOOKUP(BTT[[#This Row],[Hauptprozess
(Pflichtauswahl)]],Hauptprozesse[],3,FALSE)),"")</f>
        <v>FI</v>
      </c>
      <c r="F2586" t="s">
        <v>3</v>
      </c>
      <c r="H2586" s="10" t="s">
        <v>576</v>
      </c>
      <c r="I2586" t="s">
        <v>3538</v>
      </c>
      <c r="J2586" s="10" t="str">
        <f>IFERROR(VLOOKUP(BTT[[#This Row],[Verwendete Transaktion (Pflichtauswahl)]],Transaktionen[[Transaktionen]:[Langtext]],2,FALSE),"")</f>
        <v>C RF-KONS : Tabelle T874</v>
      </c>
      <c r="V2586" s="10" t="str">
        <f>IFERROR(VLOOKUP(BTT[[#This Row],[Verwendetes Formular
(Auswahl falls relevant)]],Formulare[[Formularbezeichnung]:[Formularname (technisch)]],2,FALSE),"")</f>
        <v/>
      </c>
      <c r="Y2586" s="4" t="s">
        <v>15066</v>
      </c>
      <c r="AK2586" s="10" t="str">
        <f>IF(BTT[[#This Row],[Subprozess
(optionale Auswahl)]]="","okay",IF(VLOOKUP(BTT[[#This Row],[Subprozess
(optionale Auswahl)]],BPML[[Subprozess]:[Zugeordneter Hauptprozess]],3,FALSE)=BTT[[#This Row],[Hauptprozess
(Pflichtauswahl)]],"okay","falscher Subprozess"))</f>
        <v>okay</v>
      </c>
      <c r="AL2586" t="str">
        <f>IF(aktives_Teilprojekt="Master","",IF(BTT[[#This Row],[Verantwortliches TP
(automatisch)]]=VLOOKUP(aktives_Teilprojekt,Teilprojekte[[Teilprojekte]:[Kürzel]],2,FALSE),"okay","Hauptprozess anderes TP"))</f>
        <v>okay</v>
      </c>
      <c r="AM25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6" s="10" t="str">
        <f>IFERROR(IF(BTT[[#This Row],[SAP-Modul
(Pflichtauswahl)]]&lt;&gt;VLOOKUP(BTT[[#This Row],[Verwendete Transaktion (Pflichtauswahl)]],Transaktionen[[Transaktionen]:[Modul]],3,FALSE),"Modul anders","okay"),"")</f>
        <v>Modul anders</v>
      </c>
      <c r="AP2586" s="10" t="str">
        <f>IFERROR(IF(COUNTIFS(BTT[Verwendete Transaktion (Pflichtauswahl)],BTT[[#This Row],[Verwendete Transaktion (Pflichtauswahl)]],BTT[SAP-Modul
(Pflichtauswahl)],"&lt;&gt;"&amp;BTT[[#This Row],[SAP-Modul
(Pflichtauswahl)]])&gt;0,"Modul anders","okay"),"")</f>
        <v>Modul anders</v>
      </c>
      <c r="AQ2586" s="10" t="str">
        <f>IFERROR(IF(COUNTIFS(BTT[Verwendete Transaktion (Pflichtauswahl)],BTT[[#This Row],[Verwendete Transaktion (Pflichtauswahl)]],BTT[Verantwortliches TP
(automatisch)],"&lt;&gt;"&amp;BTT[[#This Row],[Verantwortliches TP
(automatisch)]])&gt;0,"Transaktion mehrfach","okay"),"")</f>
        <v>okay</v>
      </c>
      <c r="AR2586" s="10" t="str">
        <f>IFERROR(IF(COUNTIFS(BTT[Verwendete Transaktion (Pflichtauswahl)],BTT[[#This Row],[Verwendete Transaktion (Pflichtauswahl)]],BTT[Verantwortliches TP
(automatisch)],"&lt;&gt;"&amp;VLOOKUP(aktives_Teilprojekt,Teilprojekte[[Teilprojekte]:[Kürzel]],2,FALSE))&gt;0,"Transaktion mehrfach","okay"),"")</f>
        <v>okay</v>
      </c>
      <c r="AS2586" s="10" t="s">
        <v>13315</v>
      </c>
      <c r="AT2586" s="10"/>
    </row>
    <row r="2587" spans="1:46" hidden="1" x14ac:dyDescent="0.25">
      <c r="A2587" s="14" t="str">
        <f>IFERROR(IF(BTT[[#This Row],[Lfd Nr. 
(aus konsolidierter Datei)]]&lt;&gt;"",BTT[[#This Row],[Lfd Nr. 
(aus konsolidierter Datei)]],VLOOKUP(aktives_Teilprojekt,Teilprojekte[[Teilprojekte]:[Kürzel]],2,FALSE)&amp;ROW(BTT[[#This Row],[Lfd Nr.
(automatisch)]])-2),"")</f>
        <v>FI2558</v>
      </c>
      <c r="B2587" s="15"/>
      <c r="C2587" s="15"/>
      <c r="E2587" s="10" t="str">
        <f>IFERROR(IF(NOT(BTT[[#This Row],[Manuelle Änderung des Verantwortliches TP
(Auswahl - bei Bedarf)]]=""),BTT[[#This Row],[Manuelle Änderung des Verantwortliches TP
(Auswahl - bei Bedarf)]],VLOOKUP(BTT[[#This Row],[Hauptprozess
(Pflichtauswahl)]],Hauptprozesse[],3,FALSE)),"")</f>
        <v>FI</v>
      </c>
      <c r="F2587" t="s">
        <v>3</v>
      </c>
      <c r="H2587" s="10" t="s">
        <v>576</v>
      </c>
      <c r="I2587" t="s">
        <v>9199</v>
      </c>
      <c r="J2587" s="10" t="str">
        <f>IFERROR(VLOOKUP(BTT[[#This Row],[Verwendete Transaktion (Pflichtauswahl)]],Transaktionen[[Transaktionen]:[Langtext]],2,FALSE),"")</f>
        <v>Bericht anzeigen</v>
      </c>
      <c r="V2587" s="10" t="str">
        <f>IFERROR(VLOOKUP(BTT[[#This Row],[Verwendetes Formular
(Auswahl falls relevant)]],Formulare[[Formularbezeichnung]:[Formularname (technisch)]],2,FALSE),"")</f>
        <v/>
      </c>
      <c r="Y2587" s="4" t="s">
        <v>15078</v>
      </c>
      <c r="AK2587" s="10" t="str">
        <f>IF(BTT[[#This Row],[Subprozess
(optionale Auswahl)]]="","okay",IF(VLOOKUP(BTT[[#This Row],[Subprozess
(optionale Auswahl)]],BPML[[Subprozess]:[Zugeordneter Hauptprozess]],3,FALSE)=BTT[[#This Row],[Hauptprozess
(Pflichtauswahl)]],"okay","falscher Subprozess"))</f>
        <v>okay</v>
      </c>
      <c r="AL2587" t="str">
        <f>IF(aktives_Teilprojekt="Master","",IF(BTT[[#This Row],[Verantwortliches TP
(automatisch)]]=VLOOKUP(aktives_Teilprojekt,Teilprojekte[[Teilprojekte]:[Kürzel]],2,FALSE),"okay","Hauptprozess anderes TP"))</f>
        <v>okay</v>
      </c>
      <c r="AM25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7" s="10" t="str">
        <f>IFERROR(IF(BTT[[#This Row],[SAP-Modul
(Pflichtauswahl)]]&lt;&gt;VLOOKUP(BTT[[#This Row],[Verwendete Transaktion (Pflichtauswahl)]],Transaktionen[[Transaktionen]:[Modul]],3,FALSE),"Modul anders","okay"),"")</f>
        <v>Modul anders</v>
      </c>
      <c r="AP2587" s="10" t="str">
        <f>IFERROR(IF(COUNTIFS(BTT[Verwendete Transaktion (Pflichtauswahl)],BTT[[#This Row],[Verwendete Transaktion (Pflichtauswahl)]],BTT[SAP-Modul
(Pflichtauswahl)],"&lt;&gt;"&amp;BTT[[#This Row],[SAP-Modul
(Pflichtauswahl)]])&gt;0,"Modul anders","okay"),"")</f>
        <v>Modul anders</v>
      </c>
      <c r="AQ2587" s="10" t="str">
        <f>IFERROR(IF(COUNTIFS(BTT[Verwendete Transaktion (Pflichtauswahl)],BTT[[#This Row],[Verwendete Transaktion (Pflichtauswahl)]],BTT[Verantwortliches TP
(automatisch)],"&lt;&gt;"&amp;BTT[[#This Row],[Verantwortliches TP
(automatisch)]])&gt;0,"Transaktion mehrfach","okay"),"")</f>
        <v>okay</v>
      </c>
      <c r="AR2587" s="10" t="str">
        <f>IFERROR(IF(COUNTIFS(BTT[Verwendete Transaktion (Pflichtauswahl)],BTT[[#This Row],[Verwendete Transaktion (Pflichtauswahl)]],BTT[Verantwortliches TP
(automatisch)],"&lt;&gt;"&amp;VLOOKUP(aktives_Teilprojekt,Teilprojekte[[Teilprojekte]:[Kürzel]],2,FALSE))&gt;0,"Transaktion mehrfach","okay"),"")</f>
        <v>okay</v>
      </c>
      <c r="AS2587" s="10" t="s">
        <v>13316</v>
      </c>
      <c r="AT2587" s="10"/>
    </row>
    <row r="2588" spans="1:46" hidden="1" x14ac:dyDescent="0.25">
      <c r="A2588" s="14" t="str">
        <f>IFERROR(IF(BTT[[#This Row],[Lfd Nr. 
(aus konsolidierter Datei)]]&lt;&gt;"",BTT[[#This Row],[Lfd Nr. 
(aus konsolidierter Datei)]],VLOOKUP(aktives_Teilprojekt,Teilprojekte[[Teilprojekte]:[Kürzel]],2,FALSE)&amp;ROW(BTT[[#This Row],[Lfd Nr.
(automatisch)]])-2),"")</f>
        <v>FI2559</v>
      </c>
      <c r="B2588" s="15"/>
      <c r="C2588" s="15"/>
      <c r="E2588" s="10" t="str">
        <f>IFERROR(IF(NOT(BTT[[#This Row],[Manuelle Änderung des Verantwortliches TP
(Auswahl - bei Bedarf)]]=""),BTT[[#This Row],[Manuelle Änderung des Verantwortliches TP
(Auswahl - bei Bedarf)]],VLOOKUP(BTT[[#This Row],[Hauptprozess
(Pflichtauswahl)]],Hauptprozesse[],3,FALSE)),"")</f>
        <v>FI</v>
      </c>
      <c r="F2588" t="s">
        <v>3</v>
      </c>
      <c r="H2588" s="10" t="s">
        <v>576</v>
      </c>
      <c r="I2588" t="s">
        <v>2119</v>
      </c>
      <c r="J2588" s="10" t="str">
        <f>IFERROR(VLOOKUP(BTT[[#This Row],[Verwendete Transaktion (Pflichtauswahl)]],Transaktionen[[Transaktionen]:[Langtext]],2,FALSE),"")</f>
        <v>Änderungen Sachkonto-Kontenplan</v>
      </c>
      <c r="V2588" s="10" t="str">
        <f>IFERROR(VLOOKUP(BTT[[#This Row],[Verwendetes Formular
(Auswahl falls relevant)]],Formulare[[Formularbezeichnung]:[Formularname (technisch)]],2,FALSE),"")</f>
        <v/>
      </c>
      <c r="Y2588" s="4" t="s">
        <v>15078</v>
      </c>
      <c r="AK2588" s="10" t="str">
        <f>IF(BTT[[#This Row],[Subprozess
(optionale Auswahl)]]="","okay",IF(VLOOKUP(BTT[[#This Row],[Subprozess
(optionale Auswahl)]],BPML[[Subprozess]:[Zugeordneter Hauptprozess]],3,FALSE)=BTT[[#This Row],[Hauptprozess
(Pflichtauswahl)]],"okay","falscher Subprozess"))</f>
        <v>okay</v>
      </c>
      <c r="AL2588" t="str">
        <f>IF(aktives_Teilprojekt="Master","",IF(BTT[[#This Row],[Verantwortliches TP
(automatisch)]]=VLOOKUP(aktives_Teilprojekt,Teilprojekte[[Teilprojekte]:[Kürzel]],2,FALSE),"okay","Hauptprozess anderes TP"))</f>
        <v>okay</v>
      </c>
      <c r="AM25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8" s="10" t="str">
        <f>IFERROR(IF(BTT[[#This Row],[SAP-Modul
(Pflichtauswahl)]]&lt;&gt;VLOOKUP(BTT[[#This Row],[Verwendete Transaktion (Pflichtauswahl)]],Transaktionen[[Transaktionen]:[Modul]],3,FALSE),"Modul anders","okay"),"")</f>
        <v>Modul anders</v>
      </c>
      <c r="AP2588" s="10" t="str">
        <f>IFERROR(IF(COUNTIFS(BTT[Verwendete Transaktion (Pflichtauswahl)],BTT[[#This Row],[Verwendete Transaktion (Pflichtauswahl)]],BTT[SAP-Modul
(Pflichtauswahl)],"&lt;&gt;"&amp;BTT[[#This Row],[SAP-Modul
(Pflichtauswahl)]])&gt;0,"Modul anders","okay"),"")</f>
        <v>Modul anders</v>
      </c>
      <c r="AQ2588" s="10" t="str">
        <f>IFERROR(IF(COUNTIFS(BTT[Verwendete Transaktion (Pflichtauswahl)],BTT[[#This Row],[Verwendete Transaktion (Pflichtauswahl)]],BTT[Verantwortliches TP
(automatisch)],"&lt;&gt;"&amp;BTT[[#This Row],[Verantwortliches TP
(automatisch)]])&gt;0,"Transaktion mehrfach","okay"),"")</f>
        <v>okay</v>
      </c>
      <c r="AR2588" s="10" t="str">
        <f>IFERROR(IF(COUNTIFS(BTT[Verwendete Transaktion (Pflichtauswahl)],BTT[[#This Row],[Verwendete Transaktion (Pflichtauswahl)]],BTT[Verantwortliches TP
(automatisch)],"&lt;&gt;"&amp;VLOOKUP(aktives_Teilprojekt,Teilprojekte[[Teilprojekte]:[Kürzel]],2,FALSE))&gt;0,"Transaktion mehrfach","okay"),"")</f>
        <v>okay</v>
      </c>
      <c r="AS2588" s="10" t="s">
        <v>13317</v>
      </c>
      <c r="AT2588" s="10"/>
    </row>
    <row r="2589" spans="1:46" hidden="1" x14ac:dyDescent="0.25">
      <c r="A2589" s="14" t="str">
        <f>IFERROR(IF(BTT[[#This Row],[Lfd Nr. 
(aus konsolidierter Datei)]]&lt;&gt;"",BTT[[#This Row],[Lfd Nr. 
(aus konsolidierter Datei)]],VLOOKUP(aktives_Teilprojekt,Teilprojekte[[Teilprojekte]:[Kürzel]],2,FALSE)&amp;ROW(BTT[[#This Row],[Lfd Nr.
(automatisch)]])-2),"")</f>
        <v>FI2560</v>
      </c>
      <c r="B2589" s="15"/>
      <c r="C2589" s="15"/>
      <c r="E2589" s="10" t="str">
        <f>IFERROR(IF(NOT(BTT[[#This Row],[Manuelle Änderung des Verantwortliches TP
(Auswahl - bei Bedarf)]]=""),BTT[[#This Row],[Manuelle Änderung des Verantwortliches TP
(Auswahl - bei Bedarf)]],VLOOKUP(BTT[[#This Row],[Hauptprozess
(Pflichtauswahl)]],Hauptprozesse[],3,FALSE)),"")</f>
        <v>FI</v>
      </c>
      <c r="F2589" t="s">
        <v>3</v>
      </c>
      <c r="H2589" s="10" t="s">
        <v>576</v>
      </c>
      <c r="I2589" t="s">
        <v>3516</v>
      </c>
      <c r="J2589" s="10" t="str">
        <f>IFERROR(VLOOKUP(BTT[[#This Row],[Verwendete Transaktion (Pflichtauswahl)]],Transaktionen[[Transaktionen]:[Langtext]],2,FALSE),"")</f>
        <v>C FI Tabelle T030 GAU/GA0</v>
      </c>
      <c r="V2589" s="10" t="str">
        <f>IFERROR(VLOOKUP(BTT[[#This Row],[Verwendetes Formular
(Auswahl falls relevant)]],Formulare[[Formularbezeichnung]:[Formularname (technisch)]],2,FALSE),"")</f>
        <v/>
      </c>
      <c r="Y2589" s="4" t="s">
        <v>15066</v>
      </c>
      <c r="AK2589" s="10" t="str">
        <f>IF(BTT[[#This Row],[Subprozess
(optionale Auswahl)]]="","okay",IF(VLOOKUP(BTT[[#This Row],[Subprozess
(optionale Auswahl)]],BPML[[Subprozess]:[Zugeordneter Hauptprozess]],3,FALSE)=BTT[[#This Row],[Hauptprozess
(Pflichtauswahl)]],"okay","falscher Subprozess"))</f>
        <v>okay</v>
      </c>
      <c r="AL2589" t="str">
        <f>IF(aktives_Teilprojekt="Master","",IF(BTT[[#This Row],[Verantwortliches TP
(automatisch)]]=VLOOKUP(aktives_Teilprojekt,Teilprojekte[[Teilprojekte]:[Kürzel]],2,FALSE),"okay","Hauptprozess anderes TP"))</f>
        <v>okay</v>
      </c>
      <c r="AM25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9" s="10" t="str">
        <f>IFERROR(IF(BTT[[#This Row],[SAP-Modul
(Pflichtauswahl)]]&lt;&gt;VLOOKUP(BTT[[#This Row],[Verwendete Transaktion (Pflichtauswahl)]],Transaktionen[[Transaktionen]:[Modul]],3,FALSE),"Modul anders","okay"),"")</f>
        <v>Modul anders</v>
      </c>
      <c r="AP2589" s="10" t="str">
        <f>IFERROR(IF(COUNTIFS(BTT[Verwendete Transaktion (Pflichtauswahl)],BTT[[#This Row],[Verwendete Transaktion (Pflichtauswahl)]],BTT[SAP-Modul
(Pflichtauswahl)],"&lt;&gt;"&amp;BTT[[#This Row],[SAP-Modul
(Pflichtauswahl)]])&gt;0,"Modul anders","okay"),"")</f>
        <v>Modul anders</v>
      </c>
      <c r="AQ2589" s="10" t="str">
        <f>IFERROR(IF(COUNTIFS(BTT[Verwendete Transaktion (Pflichtauswahl)],BTT[[#This Row],[Verwendete Transaktion (Pflichtauswahl)]],BTT[Verantwortliches TP
(automatisch)],"&lt;&gt;"&amp;BTT[[#This Row],[Verantwortliches TP
(automatisch)]])&gt;0,"Transaktion mehrfach","okay"),"")</f>
        <v>okay</v>
      </c>
      <c r="AR2589" s="10" t="str">
        <f>IFERROR(IF(COUNTIFS(BTT[Verwendete Transaktion (Pflichtauswahl)],BTT[[#This Row],[Verwendete Transaktion (Pflichtauswahl)]],BTT[Verantwortliches TP
(automatisch)],"&lt;&gt;"&amp;VLOOKUP(aktives_Teilprojekt,Teilprojekte[[Teilprojekte]:[Kürzel]],2,FALSE))&gt;0,"Transaktion mehrfach","okay"),"")</f>
        <v>okay</v>
      </c>
      <c r="AS2589" s="10" t="s">
        <v>13318</v>
      </c>
      <c r="AT2589" s="10"/>
    </row>
    <row r="2590" spans="1:46" x14ac:dyDescent="0.25">
      <c r="A2590" s="14" t="str">
        <f>IFERROR(IF(BTT[[#This Row],[Lfd Nr. 
(aus konsolidierter Datei)]]&lt;&gt;"",BTT[[#This Row],[Lfd Nr. 
(aus konsolidierter Datei)]],VLOOKUP(aktives_Teilprojekt,Teilprojekte[[Teilprojekte]:[Kürzel]],2,FALSE)&amp;ROW(BTT[[#This Row],[Lfd Nr.
(automatisch)]])-2),"")</f>
        <v>FI2561</v>
      </c>
      <c r="B2590" s="15" t="s">
        <v>6117</v>
      </c>
      <c r="C2590" s="15"/>
      <c r="E2590" s="10" t="str">
        <f>IFERROR(IF(NOT(BTT[[#This Row],[Manuelle Änderung des Verantwortliches TP
(Auswahl - bei Bedarf)]]=""),BTT[[#This Row],[Manuelle Änderung des Verantwortliches TP
(Auswahl - bei Bedarf)]],VLOOKUP(BTT[[#This Row],[Hauptprozess
(Pflichtauswahl)]],Hauptprozesse[],3,FALSE)),"")</f>
        <v>FI</v>
      </c>
      <c r="G2590" t="s">
        <v>14277</v>
      </c>
      <c r="H2590" s="10" t="s">
        <v>6037</v>
      </c>
      <c r="I2590" t="s">
        <v>1063</v>
      </c>
      <c r="J2590" s="10" t="str">
        <f>IFERROR(VLOOKUP(BTT[[#This Row],[Verwendete Transaktion (Pflichtauswahl)]],Transaktionen[[Transaktionen]:[Langtext]],2,FALSE),"")</f>
        <v>Versicherungsbasiswert Neurechnen</v>
      </c>
      <c r="K2590" t="s">
        <v>15063</v>
      </c>
      <c r="V2590" s="10" t="str">
        <f>IFERROR(VLOOKUP(BTT[[#This Row],[Verwendetes Formular
(Auswahl falls relevant)]],Formulare[[Formularbezeichnung]:[Formularname (technisch)]],2,FALSE),"")</f>
        <v/>
      </c>
      <c r="Y2590" s="4"/>
      <c r="AK2590" s="10" t="str">
        <f>IF(BTT[[#This Row],[Subprozess
(optionale Auswahl)]]="","okay",IF(VLOOKUP(BTT[[#This Row],[Subprozess
(optionale Auswahl)]],BPML[[Subprozess]:[Zugeordneter Hauptprozess]],3,FALSE)=BTT[[#This Row],[Hauptprozess
(Pflichtauswahl)]],"okay","falscher Subprozess"))</f>
        <v>okay</v>
      </c>
      <c r="AL2590" t="str">
        <f>IF(aktives_Teilprojekt="Master","",IF(BTT[[#This Row],[Verantwortliches TP
(automatisch)]]=VLOOKUP(aktives_Teilprojekt,Teilprojekte[[Teilprojekte]:[Kürzel]],2,FALSE),"okay","Hauptprozess anderes TP"))</f>
        <v>okay</v>
      </c>
      <c r="AM25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0" s="10" t="str">
        <f>IFERROR(IF(BTT[[#This Row],[SAP-Modul
(Pflichtauswahl)]]&lt;&gt;VLOOKUP(BTT[[#This Row],[Verwendete Transaktion (Pflichtauswahl)]],Transaktionen[[Transaktionen]:[Modul]],3,FALSE),"Modul anders","okay"),"")</f>
        <v>okay</v>
      </c>
      <c r="AP2590" s="10" t="str">
        <f>IFERROR(IF(COUNTIFS(BTT[Verwendete Transaktion (Pflichtauswahl)],BTT[[#This Row],[Verwendete Transaktion (Pflichtauswahl)]],BTT[SAP-Modul
(Pflichtauswahl)],"&lt;&gt;"&amp;BTT[[#This Row],[SAP-Modul
(Pflichtauswahl)]])&gt;0,"Modul anders","okay"),"")</f>
        <v>okay</v>
      </c>
      <c r="AQ2590" s="10" t="str">
        <f>IFERROR(IF(COUNTIFS(BTT[Verwendete Transaktion (Pflichtauswahl)],BTT[[#This Row],[Verwendete Transaktion (Pflichtauswahl)]],BTT[Verantwortliches TP
(automatisch)],"&lt;&gt;"&amp;BTT[[#This Row],[Verantwortliches TP
(automatisch)]])&gt;0,"Transaktion mehrfach","okay"),"")</f>
        <v>okay</v>
      </c>
      <c r="AR2590" s="10" t="str">
        <f>IFERROR(IF(COUNTIFS(BTT[Verwendete Transaktion (Pflichtauswahl)],BTT[[#This Row],[Verwendete Transaktion (Pflichtauswahl)]],BTT[Verantwortliches TP
(automatisch)],"&lt;&gt;"&amp;VLOOKUP(aktives_Teilprojekt,Teilprojekte[[Teilprojekte]:[Kürzel]],2,FALSE))&gt;0,"Transaktion mehrfach","okay"),"")</f>
        <v>okay</v>
      </c>
      <c r="AS2590" s="10" t="s">
        <v>13319</v>
      </c>
      <c r="AT2590" s="10"/>
    </row>
    <row r="2591" spans="1:46" x14ac:dyDescent="0.25">
      <c r="A2591" s="14" t="str">
        <f>IFERROR(IF(BTT[[#This Row],[Lfd Nr. 
(aus konsolidierter Datei)]]&lt;&gt;"",BTT[[#This Row],[Lfd Nr. 
(aus konsolidierter Datei)]],VLOOKUP(aktives_Teilprojekt,Teilprojekte[[Teilprojekte]:[Kürzel]],2,FALSE)&amp;ROW(BTT[[#This Row],[Lfd Nr.
(automatisch)]])-2),"")</f>
        <v>FI2562</v>
      </c>
      <c r="B2591" s="15" t="s">
        <v>6117</v>
      </c>
      <c r="C2591" s="15"/>
      <c r="E2591" s="10" t="str">
        <f>IFERROR(IF(NOT(BTT[[#This Row],[Manuelle Änderung des Verantwortliches TP
(Auswahl - bei Bedarf)]]=""),BTT[[#This Row],[Manuelle Änderung des Verantwortliches TP
(Auswahl - bei Bedarf)]],VLOOKUP(BTT[[#This Row],[Hauptprozess
(Pflichtauswahl)]],Hauptprozesse[],3,FALSE)),"")</f>
        <v>FI</v>
      </c>
      <c r="F2591" t="s">
        <v>3</v>
      </c>
      <c r="G2591" t="s">
        <v>14277</v>
      </c>
      <c r="H2591" s="10" t="s">
        <v>6037</v>
      </c>
      <c r="I2591" t="s">
        <v>6758</v>
      </c>
      <c r="J2591" s="10" t="str">
        <f>IFERROR(VLOOKUP(BTT[[#This Row],[Verwendete Transaktion (Pflichtauswahl)]],Transaktionen[[Transaktionen]:[Langtext]],2,FALSE),"")</f>
        <v>Anlagenbewegung erfassen</v>
      </c>
      <c r="V2591" s="10" t="str">
        <f>IFERROR(VLOOKUP(BTT[[#This Row],[Verwendetes Formular
(Auswahl falls relevant)]],Formulare[[Formularbezeichnung]:[Formularname (technisch)]],2,FALSE),"")</f>
        <v/>
      </c>
      <c r="Y2591" s="4"/>
      <c r="AK2591" s="10" t="str">
        <f>IF(BTT[[#This Row],[Subprozess
(optionale Auswahl)]]="","okay",IF(VLOOKUP(BTT[[#This Row],[Subprozess
(optionale Auswahl)]],BPML[[Subprozess]:[Zugeordneter Hauptprozess]],3,FALSE)=BTT[[#This Row],[Hauptprozess
(Pflichtauswahl)]],"okay","falscher Subprozess"))</f>
        <v>okay</v>
      </c>
      <c r="AL2591" t="str">
        <f>IF(aktives_Teilprojekt="Master","",IF(BTT[[#This Row],[Verantwortliches TP
(automatisch)]]=VLOOKUP(aktives_Teilprojekt,Teilprojekte[[Teilprojekte]:[Kürzel]],2,FALSE),"okay","Hauptprozess anderes TP"))</f>
        <v>okay</v>
      </c>
      <c r="AM25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1" s="10" t="str">
        <f>IFERROR(IF(BTT[[#This Row],[SAP-Modul
(Pflichtauswahl)]]&lt;&gt;VLOOKUP(BTT[[#This Row],[Verwendete Transaktion (Pflichtauswahl)]],Transaktionen[[Transaktionen]:[Modul]],3,FALSE),"Modul anders","okay"),"")</f>
        <v>okay</v>
      </c>
      <c r="AP2591" s="10" t="str">
        <f>IFERROR(IF(COUNTIFS(BTT[Verwendete Transaktion (Pflichtauswahl)],BTT[[#This Row],[Verwendete Transaktion (Pflichtauswahl)]],BTT[SAP-Modul
(Pflichtauswahl)],"&lt;&gt;"&amp;BTT[[#This Row],[SAP-Modul
(Pflichtauswahl)]])&gt;0,"Modul anders","okay"),"")</f>
        <v>okay</v>
      </c>
      <c r="AQ2591" s="10" t="str">
        <f>IFERROR(IF(COUNTIFS(BTT[Verwendete Transaktion (Pflichtauswahl)],BTT[[#This Row],[Verwendete Transaktion (Pflichtauswahl)]],BTT[Verantwortliches TP
(automatisch)],"&lt;&gt;"&amp;BTT[[#This Row],[Verantwortliches TP
(automatisch)]])&gt;0,"Transaktion mehrfach","okay"),"")</f>
        <v>okay</v>
      </c>
      <c r="AR2591" s="10" t="str">
        <f>IFERROR(IF(COUNTIFS(BTT[Verwendete Transaktion (Pflichtauswahl)],BTT[[#This Row],[Verwendete Transaktion (Pflichtauswahl)]],BTT[Verantwortliches TP
(automatisch)],"&lt;&gt;"&amp;VLOOKUP(aktives_Teilprojekt,Teilprojekte[[Teilprojekte]:[Kürzel]],2,FALSE))&gt;0,"Transaktion mehrfach","okay"),"")</f>
        <v>okay</v>
      </c>
      <c r="AS2591" s="10" t="s">
        <v>13320</v>
      </c>
      <c r="AT2591" s="10"/>
    </row>
    <row r="2592" spans="1:46" x14ac:dyDescent="0.25">
      <c r="A2592" s="14" t="str">
        <f>IFERROR(IF(BTT[[#This Row],[Lfd Nr. 
(aus konsolidierter Datei)]]&lt;&gt;"",BTT[[#This Row],[Lfd Nr. 
(aus konsolidierter Datei)]],VLOOKUP(aktives_Teilprojekt,Teilprojekte[[Teilprojekte]:[Kürzel]],2,FALSE)&amp;ROW(BTT[[#This Row],[Lfd Nr.
(automatisch)]])-2),"")</f>
        <v>FI2563</v>
      </c>
      <c r="B2592" s="15" t="s">
        <v>6117</v>
      </c>
      <c r="C2592" s="15"/>
      <c r="E2592" s="10" t="str">
        <f>IFERROR(IF(NOT(BTT[[#This Row],[Manuelle Änderung des Verantwortliches TP
(Auswahl - bei Bedarf)]]=""),BTT[[#This Row],[Manuelle Änderung des Verantwortliches TP
(Auswahl - bei Bedarf)]],VLOOKUP(BTT[[#This Row],[Hauptprozess
(Pflichtauswahl)]],Hauptprozesse[],3,FALSE)),"")</f>
        <v>FI</v>
      </c>
      <c r="F2592" t="s">
        <v>3</v>
      </c>
      <c r="G2592" t="s">
        <v>14277</v>
      </c>
      <c r="H2592" s="10" t="s">
        <v>6037</v>
      </c>
      <c r="I2592" t="s">
        <v>1065</v>
      </c>
      <c r="J2592" s="10" t="str">
        <f>IFERROR(VLOOKUP(BTT[[#This Row],[Verwendete Transaktion (Pflichtauswahl)]],Transaktionen[[Transaktionen]:[Langtext]],2,FALSE),"")</f>
        <v>Ändern Anlagenbeleg</v>
      </c>
      <c r="V2592" s="10" t="str">
        <f>IFERROR(VLOOKUP(BTT[[#This Row],[Verwendetes Formular
(Auswahl falls relevant)]],Formulare[[Formularbezeichnung]:[Formularname (technisch)]],2,FALSE),"")</f>
        <v/>
      </c>
      <c r="Y2592" s="4"/>
      <c r="AK2592" s="10" t="str">
        <f>IF(BTT[[#This Row],[Subprozess
(optionale Auswahl)]]="","okay",IF(VLOOKUP(BTT[[#This Row],[Subprozess
(optionale Auswahl)]],BPML[[Subprozess]:[Zugeordneter Hauptprozess]],3,FALSE)=BTT[[#This Row],[Hauptprozess
(Pflichtauswahl)]],"okay","falscher Subprozess"))</f>
        <v>okay</v>
      </c>
      <c r="AL2592" t="str">
        <f>IF(aktives_Teilprojekt="Master","",IF(BTT[[#This Row],[Verantwortliches TP
(automatisch)]]=VLOOKUP(aktives_Teilprojekt,Teilprojekte[[Teilprojekte]:[Kürzel]],2,FALSE),"okay","Hauptprozess anderes TP"))</f>
        <v>okay</v>
      </c>
      <c r="AM25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2" s="10" t="str">
        <f>IFERROR(IF(BTT[[#This Row],[SAP-Modul
(Pflichtauswahl)]]&lt;&gt;VLOOKUP(BTT[[#This Row],[Verwendete Transaktion (Pflichtauswahl)]],Transaktionen[[Transaktionen]:[Modul]],3,FALSE),"Modul anders","okay"),"")</f>
        <v>okay</v>
      </c>
      <c r="AP2592" s="10" t="str">
        <f>IFERROR(IF(COUNTIFS(BTT[Verwendete Transaktion (Pflichtauswahl)],BTT[[#This Row],[Verwendete Transaktion (Pflichtauswahl)]],BTT[SAP-Modul
(Pflichtauswahl)],"&lt;&gt;"&amp;BTT[[#This Row],[SAP-Modul
(Pflichtauswahl)]])&gt;0,"Modul anders","okay"),"")</f>
        <v>okay</v>
      </c>
      <c r="AQ2592" s="10" t="str">
        <f>IFERROR(IF(COUNTIFS(BTT[Verwendete Transaktion (Pflichtauswahl)],BTT[[#This Row],[Verwendete Transaktion (Pflichtauswahl)]],BTT[Verantwortliches TP
(automatisch)],"&lt;&gt;"&amp;BTT[[#This Row],[Verantwortliches TP
(automatisch)]])&gt;0,"Transaktion mehrfach","okay"),"")</f>
        <v>okay</v>
      </c>
      <c r="AR2592" s="10" t="str">
        <f>IFERROR(IF(COUNTIFS(BTT[Verwendete Transaktion (Pflichtauswahl)],BTT[[#This Row],[Verwendete Transaktion (Pflichtauswahl)]],BTT[Verantwortliches TP
(automatisch)],"&lt;&gt;"&amp;VLOOKUP(aktives_Teilprojekt,Teilprojekte[[Teilprojekte]:[Kürzel]],2,FALSE))&gt;0,"Transaktion mehrfach","okay"),"")</f>
        <v>okay</v>
      </c>
      <c r="AS2592" s="10" t="s">
        <v>13321</v>
      </c>
      <c r="AT2592" s="10"/>
    </row>
    <row r="2593" spans="1:46" x14ac:dyDescent="0.25">
      <c r="A2593" s="14" t="str">
        <f>IFERROR(IF(BTT[[#This Row],[Lfd Nr. 
(aus konsolidierter Datei)]]&lt;&gt;"",BTT[[#This Row],[Lfd Nr. 
(aus konsolidierter Datei)]],VLOOKUP(aktives_Teilprojekt,Teilprojekte[[Teilprojekte]:[Kürzel]],2,FALSE)&amp;ROW(BTT[[#This Row],[Lfd Nr.
(automatisch)]])-2),"")</f>
        <v>FI2564</v>
      </c>
      <c r="B2593" s="15" t="s">
        <v>6117</v>
      </c>
      <c r="C2593" s="15"/>
      <c r="E2593" s="10" t="str">
        <f>IFERROR(IF(NOT(BTT[[#This Row],[Manuelle Änderung des Verantwortliches TP
(Auswahl - bei Bedarf)]]=""),BTT[[#This Row],[Manuelle Änderung des Verantwortliches TP
(Auswahl - bei Bedarf)]],VLOOKUP(BTT[[#This Row],[Hauptprozess
(Pflichtauswahl)]],Hauptprozesse[],3,FALSE)),"")</f>
        <v>FI</v>
      </c>
      <c r="F2593" t="s">
        <v>3</v>
      </c>
      <c r="G2593" t="s">
        <v>14277</v>
      </c>
      <c r="H2593" s="10" t="s">
        <v>6037</v>
      </c>
      <c r="I2593" t="s">
        <v>1067</v>
      </c>
      <c r="J2593" s="10" t="str">
        <f>IFERROR(VLOOKUP(BTT[[#This Row],[Verwendete Transaktion (Pflichtauswahl)]],Transaktionen[[Transaktionen]:[Langtext]],2,FALSE),"")</f>
        <v>Anzeigen Anlagenbeleg</v>
      </c>
      <c r="V2593" s="10" t="str">
        <f>IFERROR(VLOOKUP(BTT[[#This Row],[Verwendetes Formular
(Auswahl falls relevant)]],Formulare[[Formularbezeichnung]:[Formularname (technisch)]],2,FALSE),"")</f>
        <v/>
      </c>
      <c r="Y2593" s="4"/>
      <c r="AK2593" s="10" t="str">
        <f>IF(BTT[[#This Row],[Subprozess
(optionale Auswahl)]]="","okay",IF(VLOOKUP(BTT[[#This Row],[Subprozess
(optionale Auswahl)]],BPML[[Subprozess]:[Zugeordneter Hauptprozess]],3,FALSE)=BTT[[#This Row],[Hauptprozess
(Pflichtauswahl)]],"okay","falscher Subprozess"))</f>
        <v>okay</v>
      </c>
      <c r="AL2593" t="str">
        <f>IF(aktives_Teilprojekt="Master","",IF(BTT[[#This Row],[Verantwortliches TP
(automatisch)]]=VLOOKUP(aktives_Teilprojekt,Teilprojekte[[Teilprojekte]:[Kürzel]],2,FALSE),"okay","Hauptprozess anderes TP"))</f>
        <v>okay</v>
      </c>
      <c r="AM25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3" s="10" t="str">
        <f>IFERROR(IF(BTT[[#This Row],[SAP-Modul
(Pflichtauswahl)]]&lt;&gt;VLOOKUP(BTT[[#This Row],[Verwendete Transaktion (Pflichtauswahl)]],Transaktionen[[Transaktionen]:[Modul]],3,FALSE),"Modul anders","okay"),"")</f>
        <v>okay</v>
      </c>
      <c r="AP2593" s="10" t="str">
        <f>IFERROR(IF(COUNTIFS(BTT[Verwendete Transaktion (Pflichtauswahl)],BTT[[#This Row],[Verwendete Transaktion (Pflichtauswahl)]],BTT[SAP-Modul
(Pflichtauswahl)],"&lt;&gt;"&amp;BTT[[#This Row],[SAP-Modul
(Pflichtauswahl)]])&gt;0,"Modul anders","okay"),"")</f>
        <v>okay</v>
      </c>
      <c r="AQ2593" s="10" t="str">
        <f>IFERROR(IF(COUNTIFS(BTT[Verwendete Transaktion (Pflichtauswahl)],BTT[[#This Row],[Verwendete Transaktion (Pflichtauswahl)]],BTT[Verantwortliches TP
(automatisch)],"&lt;&gt;"&amp;BTT[[#This Row],[Verantwortliches TP
(automatisch)]])&gt;0,"Transaktion mehrfach","okay"),"")</f>
        <v>okay</v>
      </c>
      <c r="AR2593" s="10" t="str">
        <f>IFERROR(IF(COUNTIFS(BTT[Verwendete Transaktion (Pflichtauswahl)],BTT[[#This Row],[Verwendete Transaktion (Pflichtauswahl)]],BTT[Verantwortliches TP
(automatisch)],"&lt;&gt;"&amp;VLOOKUP(aktives_Teilprojekt,Teilprojekte[[Teilprojekte]:[Kürzel]],2,FALSE))&gt;0,"Transaktion mehrfach","okay"),"")</f>
        <v>okay</v>
      </c>
      <c r="AS2593" s="10" t="s">
        <v>13322</v>
      </c>
      <c r="AT2593" s="10"/>
    </row>
    <row r="2594" spans="1:46" hidden="1" x14ac:dyDescent="0.25">
      <c r="A2594" s="14" t="str">
        <f>IFERROR(IF(BTT[[#This Row],[Lfd Nr. 
(aus konsolidierter Datei)]]&lt;&gt;"",BTT[[#This Row],[Lfd Nr. 
(aus konsolidierter Datei)]],VLOOKUP(aktives_Teilprojekt,Teilprojekte[[Teilprojekte]:[Kürzel]],2,FALSE)&amp;ROW(BTT[[#This Row],[Lfd Nr.
(automatisch)]])-2),"")</f>
        <v>FI2565</v>
      </c>
      <c r="B2594" s="15"/>
      <c r="C2594" s="15"/>
      <c r="E2594" s="10" t="str">
        <f>IFERROR(IF(NOT(BTT[[#This Row],[Manuelle Änderung des Verantwortliches TP
(Auswahl - bei Bedarf)]]=""),BTT[[#This Row],[Manuelle Änderung des Verantwortliches TP
(Auswahl - bei Bedarf)]],VLOOKUP(BTT[[#This Row],[Hauptprozess
(Pflichtauswahl)]],Hauptprozesse[],3,FALSE)),"")</f>
        <v>FI</v>
      </c>
      <c r="F2594" t="s">
        <v>3</v>
      </c>
      <c r="G2594" t="s">
        <v>14277</v>
      </c>
      <c r="H2594" s="10" t="s">
        <v>6037</v>
      </c>
      <c r="I2594" t="s">
        <v>1087</v>
      </c>
      <c r="J2594" s="10" t="str">
        <f>IFERROR(VLOOKUP(BTT[[#This Row],[Verwendete Transaktion (Pflichtauswahl)]],Transaktionen[[Transaktionen]:[Langtext]],2,FALSE),"")</f>
        <v>Nummernkreispflege: FIAA-BELNR</v>
      </c>
      <c r="V2594" s="10" t="str">
        <f>IFERROR(VLOOKUP(BTT[[#This Row],[Verwendetes Formular
(Auswahl falls relevant)]],Formulare[[Formularbezeichnung]:[Formularname (technisch)]],2,FALSE),"")</f>
        <v/>
      </c>
      <c r="Y2594" s="4" t="s">
        <v>15066</v>
      </c>
      <c r="AK2594" s="10" t="str">
        <f>IF(BTT[[#This Row],[Subprozess
(optionale Auswahl)]]="","okay",IF(VLOOKUP(BTT[[#This Row],[Subprozess
(optionale Auswahl)]],BPML[[Subprozess]:[Zugeordneter Hauptprozess]],3,FALSE)=BTT[[#This Row],[Hauptprozess
(Pflichtauswahl)]],"okay","falscher Subprozess"))</f>
        <v>okay</v>
      </c>
      <c r="AL2594" t="str">
        <f>IF(aktives_Teilprojekt="Master","",IF(BTT[[#This Row],[Verantwortliches TP
(automatisch)]]=VLOOKUP(aktives_Teilprojekt,Teilprojekte[[Teilprojekte]:[Kürzel]],2,FALSE),"okay","Hauptprozess anderes TP"))</f>
        <v>okay</v>
      </c>
      <c r="AM25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4" s="10" t="str">
        <f>IFERROR(IF(BTT[[#This Row],[SAP-Modul
(Pflichtauswahl)]]&lt;&gt;VLOOKUP(BTT[[#This Row],[Verwendete Transaktion (Pflichtauswahl)]],Transaktionen[[Transaktionen]:[Modul]],3,FALSE),"Modul anders","okay"),"")</f>
        <v>okay</v>
      </c>
      <c r="AP2594" s="10" t="str">
        <f>IFERROR(IF(COUNTIFS(BTT[Verwendete Transaktion (Pflichtauswahl)],BTT[[#This Row],[Verwendete Transaktion (Pflichtauswahl)]],BTT[SAP-Modul
(Pflichtauswahl)],"&lt;&gt;"&amp;BTT[[#This Row],[SAP-Modul
(Pflichtauswahl)]])&gt;0,"Modul anders","okay"),"")</f>
        <v>okay</v>
      </c>
      <c r="AQ2594" s="10" t="str">
        <f>IFERROR(IF(COUNTIFS(BTT[Verwendete Transaktion (Pflichtauswahl)],BTT[[#This Row],[Verwendete Transaktion (Pflichtauswahl)]],BTT[Verantwortliches TP
(automatisch)],"&lt;&gt;"&amp;BTT[[#This Row],[Verantwortliches TP
(automatisch)]])&gt;0,"Transaktion mehrfach","okay"),"")</f>
        <v>okay</v>
      </c>
      <c r="AR2594" s="10" t="str">
        <f>IFERROR(IF(COUNTIFS(BTT[Verwendete Transaktion (Pflichtauswahl)],BTT[[#This Row],[Verwendete Transaktion (Pflichtauswahl)]],BTT[Verantwortliches TP
(automatisch)],"&lt;&gt;"&amp;VLOOKUP(aktives_Teilprojekt,Teilprojekte[[Teilprojekte]:[Kürzel]],2,FALSE))&gt;0,"Transaktion mehrfach","okay"),"")</f>
        <v>okay</v>
      </c>
      <c r="AS2594" s="10" t="s">
        <v>13323</v>
      </c>
      <c r="AT2594" s="10"/>
    </row>
    <row r="2595" spans="1:46" x14ac:dyDescent="0.25">
      <c r="A2595" s="14" t="str">
        <f>IFERROR(IF(BTT[[#This Row],[Lfd Nr. 
(aus konsolidierter Datei)]]&lt;&gt;"",BTT[[#This Row],[Lfd Nr. 
(aus konsolidierter Datei)]],VLOOKUP(aktives_Teilprojekt,Teilprojekte[[Teilprojekte]:[Kürzel]],2,FALSE)&amp;ROW(BTT[[#This Row],[Lfd Nr.
(automatisch)]])-2),"")</f>
        <v>FI2566</v>
      </c>
      <c r="B2595" s="15" t="s">
        <v>6131</v>
      </c>
      <c r="C2595" s="15"/>
      <c r="E2595" s="10" t="str">
        <f>IFERROR(IF(NOT(BTT[[#This Row],[Manuelle Änderung des Verantwortliches TP
(Auswahl - bei Bedarf)]]=""),BTT[[#This Row],[Manuelle Änderung des Verantwortliches TP
(Auswahl - bei Bedarf)]],VLOOKUP(BTT[[#This Row],[Hauptprozess
(Pflichtauswahl)]],Hauptprozesse[],3,FALSE)),"")</f>
        <v>FI</v>
      </c>
      <c r="G2595" t="s">
        <v>14277</v>
      </c>
      <c r="H2595" s="10" t="s">
        <v>6037</v>
      </c>
      <c r="I2595" t="s">
        <v>1089</v>
      </c>
      <c r="J2595" s="10" t="str">
        <f>IFERROR(VLOOKUP(BTT[[#This Row],[Verwendete Transaktion (Pflichtauswahl)]],Transaktionen[[Transaktionen]:[Langtext]],2,FALSE),"")</f>
        <v>Sonstige Bewegung</v>
      </c>
      <c r="V2595" s="10" t="str">
        <f>IFERROR(VLOOKUP(BTT[[#This Row],[Verwendetes Formular
(Auswahl falls relevant)]],Formulare[[Formularbezeichnung]:[Formularname (technisch)]],2,FALSE),"")</f>
        <v/>
      </c>
      <c r="Y2595" s="4"/>
      <c r="AK2595" s="10" t="str">
        <f>IF(BTT[[#This Row],[Subprozess
(optionale Auswahl)]]="","okay",IF(VLOOKUP(BTT[[#This Row],[Subprozess
(optionale Auswahl)]],BPML[[Subprozess]:[Zugeordneter Hauptprozess]],3,FALSE)=BTT[[#This Row],[Hauptprozess
(Pflichtauswahl)]],"okay","falscher Subprozess"))</f>
        <v>okay</v>
      </c>
      <c r="AL2595" t="str">
        <f>IF(aktives_Teilprojekt="Master","",IF(BTT[[#This Row],[Verantwortliches TP
(automatisch)]]=VLOOKUP(aktives_Teilprojekt,Teilprojekte[[Teilprojekte]:[Kürzel]],2,FALSE),"okay","Hauptprozess anderes TP"))</f>
        <v>okay</v>
      </c>
      <c r="AM25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5" s="10" t="str">
        <f>IFERROR(IF(BTT[[#This Row],[SAP-Modul
(Pflichtauswahl)]]&lt;&gt;VLOOKUP(BTT[[#This Row],[Verwendete Transaktion (Pflichtauswahl)]],Transaktionen[[Transaktionen]:[Modul]],3,FALSE),"Modul anders","okay"),"")</f>
        <v>okay</v>
      </c>
      <c r="AP2595" s="10" t="str">
        <f>IFERROR(IF(COUNTIFS(BTT[Verwendete Transaktion (Pflichtauswahl)],BTT[[#This Row],[Verwendete Transaktion (Pflichtauswahl)]],BTT[SAP-Modul
(Pflichtauswahl)],"&lt;&gt;"&amp;BTT[[#This Row],[SAP-Modul
(Pflichtauswahl)]])&gt;0,"Modul anders","okay"),"")</f>
        <v>okay</v>
      </c>
      <c r="AQ2595" s="10" t="str">
        <f>IFERROR(IF(COUNTIFS(BTT[Verwendete Transaktion (Pflichtauswahl)],BTT[[#This Row],[Verwendete Transaktion (Pflichtauswahl)]],BTT[Verantwortliches TP
(automatisch)],"&lt;&gt;"&amp;BTT[[#This Row],[Verantwortliches TP
(automatisch)]])&gt;0,"Transaktion mehrfach","okay"),"")</f>
        <v>okay</v>
      </c>
      <c r="AR2595" s="10" t="str">
        <f>IFERROR(IF(COUNTIFS(BTT[Verwendete Transaktion (Pflichtauswahl)],BTT[[#This Row],[Verwendete Transaktion (Pflichtauswahl)]],BTT[Verantwortliches TP
(automatisch)],"&lt;&gt;"&amp;VLOOKUP(aktives_Teilprojekt,Teilprojekte[[Teilprojekte]:[Kürzel]],2,FALSE))&gt;0,"Transaktion mehrfach","okay"),"")</f>
        <v>okay</v>
      </c>
      <c r="AS2595" s="10" t="s">
        <v>13324</v>
      </c>
      <c r="AT2595" s="10"/>
    </row>
    <row r="2596" spans="1:46" x14ac:dyDescent="0.25">
      <c r="A2596" s="14" t="str">
        <f>IFERROR(IF(BTT[[#This Row],[Lfd Nr. 
(aus konsolidierter Datei)]]&lt;&gt;"",BTT[[#This Row],[Lfd Nr. 
(aus konsolidierter Datei)]],VLOOKUP(aktives_Teilprojekt,Teilprojekte[[Teilprojekte]:[Kürzel]],2,FALSE)&amp;ROW(BTT[[#This Row],[Lfd Nr.
(automatisch)]])-2),"")</f>
        <v>FI2567</v>
      </c>
      <c r="B2596" s="15" t="s">
        <v>25</v>
      </c>
      <c r="C2596" s="15"/>
      <c r="E2596" s="10" t="str">
        <f>IFERROR(IF(NOT(BTT[[#This Row],[Manuelle Änderung des Verantwortliches TP
(Auswahl - bei Bedarf)]]=""),BTT[[#This Row],[Manuelle Änderung des Verantwortliches TP
(Auswahl - bei Bedarf)]],VLOOKUP(BTT[[#This Row],[Hauptprozess
(Pflichtauswahl)]],Hauptprozesse[],3,FALSE)),"")</f>
        <v>FI</v>
      </c>
      <c r="F2596" t="s">
        <v>3</v>
      </c>
      <c r="G2596" t="s">
        <v>14277</v>
      </c>
      <c r="H2596" s="10" t="s">
        <v>6037</v>
      </c>
      <c r="I2596" t="s">
        <v>9168</v>
      </c>
      <c r="J2596" s="10" t="str">
        <f>IFERROR(VLOOKUP(BTT[[#This Row],[Verwendete Transaktion (Pflichtauswahl)]],Transaktionen[[Transaktionen]:[Langtext]],2,FALSE),"")</f>
        <v>Umbuchung von</v>
      </c>
      <c r="V2596" s="10" t="str">
        <f>IFERROR(VLOOKUP(BTT[[#This Row],[Verwendetes Formular
(Auswahl falls relevant)]],Formulare[[Formularbezeichnung]:[Formularname (technisch)]],2,FALSE),"")</f>
        <v/>
      </c>
      <c r="Y2596" s="4"/>
      <c r="AK2596" s="10" t="str">
        <f>IF(BTT[[#This Row],[Subprozess
(optionale Auswahl)]]="","okay",IF(VLOOKUP(BTT[[#This Row],[Subprozess
(optionale Auswahl)]],BPML[[Subprozess]:[Zugeordneter Hauptprozess]],3,FALSE)=BTT[[#This Row],[Hauptprozess
(Pflichtauswahl)]],"okay","falscher Subprozess"))</f>
        <v>okay</v>
      </c>
      <c r="AL2596" t="str">
        <f>IF(aktives_Teilprojekt="Master","",IF(BTT[[#This Row],[Verantwortliches TP
(automatisch)]]=VLOOKUP(aktives_Teilprojekt,Teilprojekte[[Teilprojekte]:[Kürzel]],2,FALSE),"okay","Hauptprozess anderes TP"))</f>
        <v>okay</v>
      </c>
      <c r="AM25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6" s="10" t="str">
        <f>IFERROR(IF(BTT[[#This Row],[SAP-Modul
(Pflichtauswahl)]]&lt;&gt;VLOOKUP(BTT[[#This Row],[Verwendete Transaktion (Pflichtauswahl)]],Transaktionen[[Transaktionen]:[Modul]],3,FALSE),"Modul anders","okay"),"")</f>
        <v>okay</v>
      </c>
      <c r="AP2596" s="10" t="str">
        <f>IFERROR(IF(COUNTIFS(BTT[Verwendete Transaktion (Pflichtauswahl)],BTT[[#This Row],[Verwendete Transaktion (Pflichtauswahl)]],BTT[SAP-Modul
(Pflichtauswahl)],"&lt;&gt;"&amp;BTT[[#This Row],[SAP-Modul
(Pflichtauswahl)]])&gt;0,"Modul anders","okay"),"")</f>
        <v>okay</v>
      </c>
      <c r="AQ2596" s="10" t="str">
        <f>IFERROR(IF(COUNTIFS(BTT[Verwendete Transaktion (Pflichtauswahl)],BTT[[#This Row],[Verwendete Transaktion (Pflichtauswahl)]],BTT[Verantwortliches TP
(automatisch)],"&lt;&gt;"&amp;BTT[[#This Row],[Verantwortliches TP
(automatisch)]])&gt;0,"Transaktion mehrfach","okay"),"")</f>
        <v>okay</v>
      </c>
      <c r="AR2596" s="10" t="str">
        <f>IFERROR(IF(COUNTIFS(BTT[Verwendete Transaktion (Pflichtauswahl)],BTT[[#This Row],[Verwendete Transaktion (Pflichtauswahl)]],BTT[Verantwortliches TP
(automatisch)],"&lt;&gt;"&amp;VLOOKUP(aktives_Teilprojekt,Teilprojekte[[Teilprojekte]:[Kürzel]],2,FALSE))&gt;0,"Transaktion mehrfach","okay"),"")</f>
        <v>okay</v>
      </c>
      <c r="AS2596" s="10" t="s">
        <v>13325</v>
      </c>
      <c r="AT2596" s="10"/>
    </row>
    <row r="2597" spans="1:46" x14ac:dyDescent="0.25">
      <c r="A2597" s="14" t="str">
        <f>IFERROR(IF(BTT[[#This Row],[Lfd Nr. 
(aus konsolidierter Datei)]]&lt;&gt;"",BTT[[#This Row],[Lfd Nr. 
(aus konsolidierter Datei)]],VLOOKUP(aktives_Teilprojekt,Teilprojekte[[Teilprojekte]:[Kürzel]],2,FALSE)&amp;ROW(BTT[[#This Row],[Lfd Nr.
(automatisch)]])-2),"")</f>
        <v>FI2568</v>
      </c>
      <c r="B2597" s="15" t="s">
        <v>6131</v>
      </c>
      <c r="C2597" s="15"/>
      <c r="E2597" s="10" t="str">
        <f>IFERROR(IF(NOT(BTT[[#This Row],[Manuelle Änderung des Verantwortliches TP
(Auswahl - bei Bedarf)]]=""),BTT[[#This Row],[Manuelle Änderung des Verantwortliches TP
(Auswahl - bei Bedarf)]],VLOOKUP(BTT[[#This Row],[Hauptprozess
(Pflichtauswahl)]],Hauptprozesse[],3,FALSE)),"")</f>
        <v>FI</v>
      </c>
      <c r="G2597" t="s">
        <v>14277</v>
      </c>
      <c r="H2597" s="10" t="s">
        <v>6037</v>
      </c>
      <c r="I2597" t="s">
        <v>1103</v>
      </c>
      <c r="J2597" s="10" t="str">
        <f>IFERROR(VLOOKUP(BTT[[#This Row],[Verwendete Transaktion (Pflichtauswahl)]],Transaktionen[[Transaktionen]:[Langtext]],2,FALSE),"")</f>
        <v>Abschreibung buchen</v>
      </c>
      <c r="V2597" s="10" t="str">
        <f>IFERROR(VLOOKUP(BTT[[#This Row],[Verwendetes Formular
(Auswahl falls relevant)]],Formulare[[Formularbezeichnung]:[Formularname (technisch)]],2,FALSE),"")</f>
        <v/>
      </c>
      <c r="Y2597" s="4"/>
      <c r="AK2597" s="10" t="str">
        <f>IF(BTT[[#This Row],[Subprozess
(optionale Auswahl)]]="","okay",IF(VLOOKUP(BTT[[#This Row],[Subprozess
(optionale Auswahl)]],BPML[[Subprozess]:[Zugeordneter Hauptprozess]],3,FALSE)=BTT[[#This Row],[Hauptprozess
(Pflichtauswahl)]],"okay","falscher Subprozess"))</f>
        <v>okay</v>
      </c>
      <c r="AL2597" t="str">
        <f>IF(aktives_Teilprojekt="Master","",IF(BTT[[#This Row],[Verantwortliches TP
(automatisch)]]=VLOOKUP(aktives_Teilprojekt,Teilprojekte[[Teilprojekte]:[Kürzel]],2,FALSE),"okay","Hauptprozess anderes TP"))</f>
        <v>okay</v>
      </c>
      <c r="AM25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7" s="10" t="str">
        <f>IFERROR(IF(BTT[[#This Row],[SAP-Modul
(Pflichtauswahl)]]&lt;&gt;VLOOKUP(BTT[[#This Row],[Verwendete Transaktion (Pflichtauswahl)]],Transaktionen[[Transaktionen]:[Modul]],3,FALSE),"Modul anders","okay"),"")</f>
        <v>okay</v>
      </c>
      <c r="AP2597" s="10" t="str">
        <f>IFERROR(IF(COUNTIFS(BTT[Verwendete Transaktion (Pflichtauswahl)],BTT[[#This Row],[Verwendete Transaktion (Pflichtauswahl)]],BTT[SAP-Modul
(Pflichtauswahl)],"&lt;&gt;"&amp;BTT[[#This Row],[SAP-Modul
(Pflichtauswahl)]])&gt;0,"Modul anders","okay"),"")</f>
        <v>okay</v>
      </c>
      <c r="AQ2597" s="10" t="str">
        <f>IFERROR(IF(COUNTIFS(BTT[Verwendete Transaktion (Pflichtauswahl)],BTT[[#This Row],[Verwendete Transaktion (Pflichtauswahl)]],BTT[Verantwortliches TP
(automatisch)],"&lt;&gt;"&amp;BTT[[#This Row],[Verantwortliches TP
(automatisch)]])&gt;0,"Transaktion mehrfach","okay"),"")</f>
        <v>okay</v>
      </c>
      <c r="AR2597" s="10" t="str">
        <f>IFERROR(IF(COUNTIFS(BTT[Verwendete Transaktion (Pflichtauswahl)],BTT[[#This Row],[Verwendete Transaktion (Pflichtauswahl)]],BTT[Verantwortliches TP
(automatisch)],"&lt;&gt;"&amp;VLOOKUP(aktives_Teilprojekt,Teilprojekte[[Teilprojekte]:[Kürzel]],2,FALSE))&gt;0,"Transaktion mehrfach","okay"),"")</f>
        <v>okay</v>
      </c>
      <c r="AS2597" s="10" t="s">
        <v>13326</v>
      </c>
      <c r="AT2597" s="10"/>
    </row>
    <row r="2598" spans="1:46" hidden="1" x14ac:dyDescent="0.25">
      <c r="A2598" s="14" t="str">
        <f>IFERROR(IF(BTT[[#This Row],[Lfd Nr. 
(aus konsolidierter Datei)]]&lt;&gt;"",BTT[[#This Row],[Lfd Nr. 
(aus konsolidierter Datei)]],VLOOKUP(aktives_Teilprojekt,Teilprojekte[[Teilprojekte]:[Kürzel]],2,FALSE)&amp;ROW(BTT[[#This Row],[Lfd Nr.
(automatisch)]])-2),"")</f>
        <v>FI2569</v>
      </c>
      <c r="B2598" s="15" t="s">
        <v>6131</v>
      </c>
      <c r="C2598" s="15"/>
      <c r="E2598" s="10" t="str">
        <f>IFERROR(IF(NOT(BTT[[#This Row],[Manuelle Änderung des Verantwortliches TP
(Auswahl - bei Bedarf)]]=""),BTT[[#This Row],[Manuelle Änderung des Verantwortliches TP
(Auswahl - bei Bedarf)]],VLOOKUP(BTT[[#This Row],[Hauptprozess
(Pflichtauswahl)]],Hauptprozesse[],3,FALSE)),"")</f>
        <v>FI</v>
      </c>
      <c r="F2598" t="s">
        <v>3</v>
      </c>
      <c r="G2598" t="s">
        <v>14277</v>
      </c>
      <c r="H2598" s="10" t="s">
        <v>6037</v>
      </c>
      <c r="I2598" t="s">
        <v>1105</v>
      </c>
      <c r="J2598" s="10" t="str">
        <f>IFERROR(VLOOKUP(BTT[[#This Row],[Verwendete Transaktion (Pflichtauswahl)]],Transaktionen[[Transaktionen]:[Langtext]],2,FALSE),"")</f>
        <v>Abschreibung neu rechnen</v>
      </c>
      <c r="V2598" s="10" t="str">
        <f>IFERROR(VLOOKUP(BTT[[#This Row],[Verwendetes Formular
(Auswahl falls relevant)]],Formulare[[Formularbezeichnung]:[Formularname (technisch)]],2,FALSE),"")</f>
        <v/>
      </c>
      <c r="Y2598" s="4" t="s">
        <v>15066</v>
      </c>
      <c r="AK2598" s="10" t="str">
        <f>IF(BTT[[#This Row],[Subprozess
(optionale Auswahl)]]="","okay",IF(VLOOKUP(BTT[[#This Row],[Subprozess
(optionale Auswahl)]],BPML[[Subprozess]:[Zugeordneter Hauptprozess]],3,FALSE)=BTT[[#This Row],[Hauptprozess
(Pflichtauswahl)]],"okay","falscher Subprozess"))</f>
        <v>okay</v>
      </c>
      <c r="AL2598" t="str">
        <f>IF(aktives_Teilprojekt="Master","",IF(BTT[[#This Row],[Verantwortliches TP
(automatisch)]]=VLOOKUP(aktives_Teilprojekt,Teilprojekte[[Teilprojekte]:[Kürzel]],2,FALSE),"okay","Hauptprozess anderes TP"))</f>
        <v>okay</v>
      </c>
      <c r="AM25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8" s="10" t="str">
        <f>IFERROR(IF(BTT[[#This Row],[SAP-Modul
(Pflichtauswahl)]]&lt;&gt;VLOOKUP(BTT[[#This Row],[Verwendete Transaktion (Pflichtauswahl)]],Transaktionen[[Transaktionen]:[Modul]],3,FALSE),"Modul anders","okay"),"")</f>
        <v>okay</v>
      </c>
      <c r="AP2598" s="10" t="str">
        <f>IFERROR(IF(COUNTIFS(BTT[Verwendete Transaktion (Pflichtauswahl)],BTT[[#This Row],[Verwendete Transaktion (Pflichtauswahl)]],BTT[SAP-Modul
(Pflichtauswahl)],"&lt;&gt;"&amp;BTT[[#This Row],[SAP-Modul
(Pflichtauswahl)]])&gt;0,"Modul anders","okay"),"")</f>
        <v>okay</v>
      </c>
      <c r="AQ2598" s="10" t="str">
        <f>IFERROR(IF(COUNTIFS(BTT[Verwendete Transaktion (Pflichtauswahl)],BTT[[#This Row],[Verwendete Transaktion (Pflichtauswahl)]],BTT[Verantwortliches TP
(automatisch)],"&lt;&gt;"&amp;BTT[[#This Row],[Verantwortliches TP
(automatisch)]])&gt;0,"Transaktion mehrfach","okay"),"")</f>
        <v>okay</v>
      </c>
      <c r="AR2598" s="10" t="str">
        <f>IFERROR(IF(COUNTIFS(BTT[Verwendete Transaktion (Pflichtauswahl)],BTT[[#This Row],[Verwendete Transaktion (Pflichtauswahl)]],BTT[Verantwortliches TP
(automatisch)],"&lt;&gt;"&amp;VLOOKUP(aktives_Teilprojekt,Teilprojekte[[Teilprojekte]:[Kürzel]],2,FALSE))&gt;0,"Transaktion mehrfach","okay"),"")</f>
        <v>okay</v>
      </c>
      <c r="AS2598" s="10" t="s">
        <v>13327</v>
      </c>
      <c r="AT2598" s="10"/>
    </row>
    <row r="2599" spans="1:46" hidden="1" x14ac:dyDescent="0.25">
      <c r="A2599" s="14" t="str">
        <f>IFERROR(IF(BTT[[#This Row],[Lfd Nr. 
(aus konsolidierter Datei)]]&lt;&gt;"",BTT[[#This Row],[Lfd Nr. 
(aus konsolidierter Datei)]],VLOOKUP(aktives_Teilprojekt,Teilprojekte[[Teilprojekte]:[Kürzel]],2,FALSE)&amp;ROW(BTT[[#This Row],[Lfd Nr.
(automatisch)]])-2),"")</f>
        <v>FI2570</v>
      </c>
      <c r="B2599" s="15"/>
      <c r="C2599" s="15"/>
      <c r="E2599" s="10" t="str">
        <f>IFERROR(IF(NOT(BTT[[#This Row],[Manuelle Änderung des Verantwortliches TP
(Auswahl - bei Bedarf)]]=""),BTT[[#This Row],[Manuelle Änderung des Verantwortliches TP
(Auswahl - bei Bedarf)]],VLOOKUP(BTT[[#This Row],[Hauptprozess
(Pflichtauswahl)]],Hauptprozesse[],3,FALSE)),"")</f>
        <v>FI</v>
      </c>
      <c r="F2599" t="s">
        <v>3</v>
      </c>
      <c r="G2599" t="s">
        <v>14277</v>
      </c>
      <c r="H2599" s="10" t="s">
        <v>6037</v>
      </c>
      <c r="I2599" t="s">
        <v>1113</v>
      </c>
      <c r="J2599" s="10" t="str">
        <f>IFERROR(VLOOKUP(BTT[[#This Row],[Verwendete Transaktion (Pflichtauswahl)]],Transaktionen[[Transaktionen]:[Langtext]],2,FALSE),"")</f>
        <v>Jahresabschluss</v>
      </c>
      <c r="V2599" s="10" t="str">
        <f>IFERROR(VLOOKUP(BTT[[#This Row],[Verwendetes Formular
(Auswahl falls relevant)]],Formulare[[Formularbezeichnung]:[Formularname (technisch)]],2,FALSE),"")</f>
        <v/>
      </c>
      <c r="Y2599" s="4" t="s">
        <v>15066</v>
      </c>
      <c r="AK2599" s="10" t="str">
        <f>IF(BTT[[#This Row],[Subprozess
(optionale Auswahl)]]="","okay",IF(VLOOKUP(BTT[[#This Row],[Subprozess
(optionale Auswahl)]],BPML[[Subprozess]:[Zugeordneter Hauptprozess]],3,FALSE)=BTT[[#This Row],[Hauptprozess
(Pflichtauswahl)]],"okay","falscher Subprozess"))</f>
        <v>okay</v>
      </c>
      <c r="AL2599" t="str">
        <f>IF(aktives_Teilprojekt="Master","",IF(BTT[[#This Row],[Verantwortliches TP
(automatisch)]]=VLOOKUP(aktives_Teilprojekt,Teilprojekte[[Teilprojekte]:[Kürzel]],2,FALSE),"okay","Hauptprozess anderes TP"))</f>
        <v>okay</v>
      </c>
      <c r="AM25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9" s="10" t="str">
        <f>IFERROR(IF(BTT[[#This Row],[SAP-Modul
(Pflichtauswahl)]]&lt;&gt;VLOOKUP(BTT[[#This Row],[Verwendete Transaktion (Pflichtauswahl)]],Transaktionen[[Transaktionen]:[Modul]],3,FALSE),"Modul anders","okay"),"")</f>
        <v>okay</v>
      </c>
      <c r="AP2599" s="10" t="str">
        <f>IFERROR(IF(COUNTIFS(BTT[Verwendete Transaktion (Pflichtauswahl)],BTT[[#This Row],[Verwendete Transaktion (Pflichtauswahl)]],BTT[SAP-Modul
(Pflichtauswahl)],"&lt;&gt;"&amp;BTT[[#This Row],[SAP-Modul
(Pflichtauswahl)]])&gt;0,"Modul anders","okay"),"")</f>
        <v>okay</v>
      </c>
      <c r="AQ2599" s="10" t="str">
        <f>IFERROR(IF(COUNTIFS(BTT[Verwendete Transaktion (Pflichtauswahl)],BTT[[#This Row],[Verwendete Transaktion (Pflichtauswahl)]],BTT[Verantwortliches TP
(automatisch)],"&lt;&gt;"&amp;BTT[[#This Row],[Verantwortliches TP
(automatisch)]])&gt;0,"Transaktion mehrfach","okay"),"")</f>
        <v>okay</v>
      </c>
      <c r="AR2599" s="10" t="str">
        <f>IFERROR(IF(COUNTIFS(BTT[Verwendete Transaktion (Pflichtauswahl)],BTT[[#This Row],[Verwendete Transaktion (Pflichtauswahl)]],BTT[Verantwortliches TP
(automatisch)],"&lt;&gt;"&amp;VLOOKUP(aktives_Teilprojekt,Teilprojekte[[Teilprojekte]:[Kürzel]],2,FALSE))&gt;0,"Transaktion mehrfach","okay"),"")</f>
        <v>okay</v>
      </c>
      <c r="AS2599" s="10" t="s">
        <v>13328</v>
      </c>
      <c r="AT2599" s="10"/>
    </row>
    <row r="2600" spans="1:46" hidden="1" x14ac:dyDescent="0.25">
      <c r="A2600" s="14" t="str">
        <f>IFERROR(IF(BTT[[#This Row],[Lfd Nr. 
(aus konsolidierter Datei)]]&lt;&gt;"",BTT[[#This Row],[Lfd Nr. 
(aus konsolidierter Datei)]],VLOOKUP(aktives_Teilprojekt,Teilprojekte[[Teilprojekte]:[Kürzel]],2,FALSE)&amp;ROW(BTT[[#This Row],[Lfd Nr.
(automatisch)]])-2),"")</f>
        <v>FI2571</v>
      </c>
      <c r="B2600" s="15"/>
      <c r="C2600" s="15"/>
      <c r="E2600" s="10" t="str">
        <f>IFERROR(IF(NOT(BTT[[#This Row],[Manuelle Änderung des Verantwortliches TP
(Auswahl - bei Bedarf)]]=""),BTT[[#This Row],[Manuelle Änderung des Verantwortliches TP
(Auswahl - bei Bedarf)]],VLOOKUP(BTT[[#This Row],[Hauptprozess
(Pflichtauswahl)]],Hauptprozesse[],3,FALSE)),"")</f>
        <v>FI</v>
      </c>
      <c r="F2600" t="s">
        <v>3</v>
      </c>
      <c r="G2600" t="s">
        <v>14277</v>
      </c>
      <c r="H2600" s="10" t="s">
        <v>6037</v>
      </c>
      <c r="I2600" t="s">
        <v>1114</v>
      </c>
      <c r="J2600" s="10" t="str">
        <f>IFERROR(VLOOKUP(BTT[[#This Row],[Verwendete Transaktion (Pflichtauswahl)]],Transaktionen[[Transaktionen]:[Langtext]],2,FALSE),"")</f>
        <v>Jahreswechsel</v>
      </c>
      <c r="V2600" s="10" t="str">
        <f>IFERROR(VLOOKUP(BTT[[#This Row],[Verwendetes Formular
(Auswahl falls relevant)]],Formulare[[Formularbezeichnung]:[Formularname (technisch)]],2,FALSE),"")</f>
        <v/>
      </c>
      <c r="Y2600" s="4" t="s">
        <v>15066</v>
      </c>
      <c r="AK2600" s="10" t="str">
        <f>IF(BTT[[#This Row],[Subprozess
(optionale Auswahl)]]="","okay",IF(VLOOKUP(BTT[[#This Row],[Subprozess
(optionale Auswahl)]],BPML[[Subprozess]:[Zugeordneter Hauptprozess]],3,FALSE)=BTT[[#This Row],[Hauptprozess
(Pflichtauswahl)]],"okay","falscher Subprozess"))</f>
        <v>okay</v>
      </c>
      <c r="AL2600" t="str">
        <f>IF(aktives_Teilprojekt="Master","",IF(BTT[[#This Row],[Verantwortliches TP
(automatisch)]]=VLOOKUP(aktives_Teilprojekt,Teilprojekte[[Teilprojekte]:[Kürzel]],2,FALSE),"okay","Hauptprozess anderes TP"))</f>
        <v>okay</v>
      </c>
      <c r="AM26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0" s="10" t="str">
        <f>IFERROR(IF(BTT[[#This Row],[SAP-Modul
(Pflichtauswahl)]]&lt;&gt;VLOOKUP(BTT[[#This Row],[Verwendete Transaktion (Pflichtauswahl)]],Transaktionen[[Transaktionen]:[Modul]],3,FALSE),"Modul anders","okay"),"")</f>
        <v>okay</v>
      </c>
      <c r="AP2600" s="10" t="str">
        <f>IFERROR(IF(COUNTIFS(BTT[Verwendete Transaktion (Pflichtauswahl)],BTT[[#This Row],[Verwendete Transaktion (Pflichtauswahl)]],BTT[SAP-Modul
(Pflichtauswahl)],"&lt;&gt;"&amp;BTT[[#This Row],[SAP-Modul
(Pflichtauswahl)]])&gt;0,"Modul anders","okay"),"")</f>
        <v>okay</v>
      </c>
      <c r="AQ2600" s="10" t="str">
        <f>IFERROR(IF(COUNTIFS(BTT[Verwendete Transaktion (Pflichtauswahl)],BTT[[#This Row],[Verwendete Transaktion (Pflichtauswahl)]],BTT[Verantwortliches TP
(automatisch)],"&lt;&gt;"&amp;BTT[[#This Row],[Verantwortliches TP
(automatisch)]])&gt;0,"Transaktion mehrfach","okay"),"")</f>
        <v>okay</v>
      </c>
      <c r="AR2600" s="10" t="str">
        <f>IFERROR(IF(COUNTIFS(BTT[Verwendete Transaktion (Pflichtauswahl)],BTT[[#This Row],[Verwendete Transaktion (Pflichtauswahl)]],BTT[Verantwortliches TP
(automatisch)],"&lt;&gt;"&amp;VLOOKUP(aktives_Teilprojekt,Teilprojekte[[Teilprojekte]:[Kürzel]],2,FALSE))&gt;0,"Transaktion mehrfach","okay"),"")</f>
        <v>okay</v>
      </c>
      <c r="AS2600" s="10" t="s">
        <v>13329</v>
      </c>
      <c r="AT2600" s="10"/>
    </row>
    <row r="2601" spans="1:46" hidden="1" x14ac:dyDescent="0.25">
      <c r="A2601" s="14" t="str">
        <f>IFERROR(IF(BTT[[#This Row],[Lfd Nr. 
(aus konsolidierter Datei)]]&lt;&gt;"",BTT[[#This Row],[Lfd Nr. 
(aus konsolidierter Datei)]],VLOOKUP(aktives_Teilprojekt,Teilprojekte[[Teilprojekte]:[Kürzel]],2,FALSE)&amp;ROW(BTT[[#This Row],[Lfd Nr.
(automatisch)]])-2),"")</f>
        <v>FI2572</v>
      </c>
      <c r="B2601" s="15"/>
      <c r="C2601" s="15"/>
      <c r="E2601" s="10" t="str">
        <f>IFERROR(IF(NOT(BTT[[#This Row],[Manuelle Änderung des Verantwortliches TP
(Auswahl - bei Bedarf)]]=""),BTT[[#This Row],[Manuelle Änderung des Verantwortliches TP
(Auswahl - bei Bedarf)]],VLOOKUP(BTT[[#This Row],[Hauptprozess
(Pflichtauswahl)]],Hauptprozesse[],3,FALSE)),"")</f>
        <v>FI</v>
      </c>
      <c r="F2601" t="s">
        <v>3</v>
      </c>
      <c r="G2601" t="s">
        <v>14277</v>
      </c>
      <c r="H2601" s="10" t="s">
        <v>6037</v>
      </c>
      <c r="I2601" t="s">
        <v>1120</v>
      </c>
      <c r="J2601" s="10" t="str">
        <f>IFERROR(VLOOKUP(BTT[[#This Row],[Verwendete Transaktion (Pflichtauswahl)]],Transaktionen[[Transaktionen]:[Langtext]],2,FALSE),"")</f>
        <v>Bewegungsart definieren</v>
      </c>
      <c r="V2601" s="10" t="str">
        <f>IFERROR(VLOOKUP(BTT[[#This Row],[Verwendetes Formular
(Auswahl falls relevant)]],Formulare[[Formularbezeichnung]:[Formularname (technisch)]],2,FALSE),"")</f>
        <v/>
      </c>
      <c r="Y2601" s="4" t="s">
        <v>15066</v>
      </c>
      <c r="AK2601" s="10" t="str">
        <f>IF(BTT[[#This Row],[Subprozess
(optionale Auswahl)]]="","okay",IF(VLOOKUP(BTT[[#This Row],[Subprozess
(optionale Auswahl)]],BPML[[Subprozess]:[Zugeordneter Hauptprozess]],3,FALSE)=BTT[[#This Row],[Hauptprozess
(Pflichtauswahl)]],"okay","falscher Subprozess"))</f>
        <v>okay</v>
      </c>
      <c r="AL2601" t="str">
        <f>IF(aktives_Teilprojekt="Master","",IF(BTT[[#This Row],[Verantwortliches TP
(automatisch)]]=VLOOKUP(aktives_Teilprojekt,Teilprojekte[[Teilprojekte]:[Kürzel]],2,FALSE),"okay","Hauptprozess anderes TP"))</f>
        <v>okay</v>
      </c>
      <c r="AM26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1" s="10" t="str">
        <f>IFERROR(IF(BTT[[#This Row],[SAP-Modul
(Pflichtauswahl)]]&lt;&gt;VLOOKUP(BTT[[#This Row],[Verwendete Transaktion (Pflichtauswahl)]],Transaktionen[[Transaktionen]:[Modul]],3,FALSE),"Modul anders","okay"),"")</f>
        <v>okay</v>
      </c>
      <c r="AP2601" s="10" t="str">
        <f>IFERROR(IF(COUNTIFS(BTT[Verwendete Transaktion (Pflichtauswahl)],BTT[[#This Row],[Verwendete Transaktion (Pflichtauswahl)]],BTT[SAP-Modul
(Pflichtauswahl)],"&lt;&gt;"&amp;BTT[[#This Row],[SAP-Modul
(Pflichtauswahl)]])&gt;0,"Modul anders","okay"),"")</f>
        <v>okay</v>
      </c>
      <c r="AQ2601" s="10" t="str">
        <f>IFERROR(IF(COUNTIFS(BTT[Verwendete Transaktion (Pflichtauswahl)],BTT[[#This Row],[Verwendete Transaktion (Pflichtauswahl)]],BTT[Verantwortliches TP
(automatisch)],"&lt;&gt;"&amp;BTT[[#This Row],[Verantwortliches TP
(automatisch)]])&gt;0,"Transaktion mehrfach","okay"),"")</f>
        <v>okay</v>
      </c>
      <c r="AR2601" s="10" t="str">
        <f>IFERROR(IF(COUNTIFS(BTT[Verwendete Transaktion (Pflichtauswahl)],BTT[[#This Row],[Verwendete Transaktion (Pflichtauswahl)]],BTT[Verantwortliches TP
(automatisch)],"&lt;&gt;"&amp;VLOOKUP(aktives_Teilprojekt,Teilprojekte[[Teilprojekte]:[Kürzel]],2,FALSE))&gt;0,"Transaktion mehrfach","okay"),"")</f>
        <v>okay</v>
      </c>
      <c r="AS2601" s="10" t="s">
        <v>13330</v>
      </c>
      <c r="AT2601" s="10"/>
    </row>
    <row r="2602" spans="1:46" hidden="1" x14ac:dyDescent="0.25">
      <c r="A2602" s="14" t="str">
        <f>IFERROR(IF(BTT[[#This Row],[Lfd Nr. 
(aus konsolidierter Datei)]]&lt;&gt;"",BTT[[#This Row],[Lfd Nr. 
(aus konsolidierter Datei)]],VLOOKUP(aktives_Teilprojekt,Teilprojekte[[Teilprojekte]:[Kürzel]],2,FALSE)&amp;ROW(BTT[[#This Row],[Lfd Nr.
(automatisch)]])-2),"")</f>
        <v>FI2573</v>
      </c>
      <c r="B2602" s="15"/>
      <c r="C2602" s="15"/>
      <c r="E2602" s="10" t="str">
        <f>IFERROR(IF(NOT(BTT[[#This Row],[Manuelle Änderung des Verantwortliches TP
(Auswahl - bei Bedarf)]]=""),BTT[[#This Row],[Manuelle Änderung des Verantwortliches TP
(Auswahl - bei Bedarf)]],VLOOKUP(BTT[[#This Row],[Hauptprozess
(Pflichtauswahl)]],Hauptprozesse[],3,FALSE)),"")</f>
        <v>FI</v>
      </c>
      <c r="F2602" t="s">
        <v>3</v>
      </c>
      <c r="G2602" t="s">
        <v>14277</v>
      </c>
      <c r="H2602" s="10" t="s">
        <v>6037</v>
      </c>
      <c r="I2602" t="s">
        <v>1122</v>
      </c>
      <c r="J2602" s="10" t="str">
        <f>IFERROR(VLOOKUP(BTT[[#This Row],[Verwendete Transaktion (Pflichtauswahl)]],Transaktionen[[Transaktionen]:[Langtext]],2,FALSE),"")</f>
        <v>Bewegungsart definieren</v>
      </c>
      <c r="V2602" s="10" t="str">
        <f>IFERROR(VLOOKUP(BTT[[#This Row],[Verwendetes Formular
(Auswahl falls relevant)]],Formulare[[Formularbezeichnung]:[Formularname (technisch)]],2,FALSE),"")</f>
        <v/>
      </c>
      <c r="Y2602" s="4" t="s">
        <v>15066</v>
      </c>
      <c r="AK2602" s="10" t="str">
        <f>IF(BTT[[#This Row],[Subprozess
(optionale Auswahl)]]="","okay",IF(VLOOKUP(BTT[[#This Row],[Subprozess
(optionale Auswahl)]],BPML[[Subprozess]:[Zugeordneter Hauptprozess]],3,FALSE)=BTT[[#This Row],[Hauptprozess
(Pflichtauswahl)]],"okay","falscher Subprozess"))</f>
        <v>okay</v>
      </c>
      <c r="AL2602" t="str">
        <f>IF(aktives_Teilprojekt="Master","",IF(BTT[[#This Row],[Verantwortliches TP
(automatisch)]]=VLOOKUP(aktives_Teilprojekt,Teilprojekte[[Teilprojekte]:[Kürzel]],2,FALSE),"okay","Hauptprozess anderes TP"))</f>
        <v>okay</v>
      </c>
      <c r="AM26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2" s="10" t="str">
        <f>IFERROR(IF(BTT[[#This Row],[SAP-Modul
(Pflichtauswahl)]]&lt;&gt;VLOOKUP(BTT[[#This Row],[Verwendete Transaktion (Pflichtauswahl)]],Transaktionen[[Transaktionen]:[Modul]],3,FALSE),"Modul anders","okay"),"")</f>
        <v>okay</v>
      </c>
      <c r="AP2602" s="10" t="str">
        <f>IFERROR(IF(COUNTIFS(BTT[Verwendete Transaktion (Pflichtauswahl)],BTT[[#This Row],[Verwendete Transaktion (Pflichtauswahl)]],BTT[SAP-Modul
(Pflichtauswahl)],"&lt;&gt;"&amp;BTT[[#This Row],[SAP-Modul
(Pflichtauswahl)]])&gt;0,"Modul anders","okay"),"")</f>
        <v>okay</v>
      </c>
      <c r="AQ2602" s="10" t="str">
        <f>IFERROR(IF(COUNTIFS(BTT[Verwendete Transaktion (Pflichtauswahl)],BTT[[#This Row],[Verwendete Transaktion (Pflichtauswahl)]],BTT[Verantwortliches TP
(automatisch)],"&lt;&gt;"&amp;BTT[[#This Row],[Verantwortliches TP
(automatisch)]])&gt;0,"Transaktion mehrfach","okay"),"")</f>
        <v>okay</v>
      </c>
      <c r="AR2602" s="10" t="str">
        <f>IFERROR(IF(COUNTIFS(BTT[Verwendete Transaktion (Pflichtauswahl)],BTT[[#This Row],[Verwendete Transaktion (Pflichtauswahl)]],BTT[Verantwortliches TP
(automatisch)],"&lt;&gt;"&amp;VLOOKUP(aktives_Teilprojekt,Teilprojekte[[Teilprojekte]:[Kürzel]],2,FALSE))&gt;0,"Transaktion mehrfach","okay"),"")</f>
        <v>okay</v>
      </c>
      <c r="AS2602" s="10" t="s">
        <v>13331</v>
      </c>
      <c r="AT2602" s="10"/>
    </row>
    <row r="2603" spans="1:46" hidden="1" x14ac:dyDescent="0.25">
      <c r="A2603" s="14" t="str">
        <f>IFERROR(IF(BTT[[#This Row],[Lfd Nr. 
(aus konsolidierter Datei)]]&lt;&gt;"",BTT[[#This Row],[Lfd Nr. 
(aus konsolidierter Datei)]],VLOOKUP(aktives_Teilprojekt,Teilprojekte[[Teilprojekte]:[Kürzel]],2,FALSE)&amp;ROW(BTT[[#This Row],[Lfd Nr.
(automatisch)]])-2),"")</f>
        <v>FI2574</v>
      </c>
      <c r="B2603" s="15"/>
      <c r="C2603" s="15"/>
      <c r="E2603" s="10" t="str">
        <f>IFERROR(IF(NOT(BTT[[#This Row],[Manuelle Änderung des Verantwortliches TP
(Auswahl - bei Bedarf)]]=""),BTT[[#This Row],[Manuelle Änderung des Verantwortliches TP
(Auswahl - bei Bedarf)]],VLOOKUP(BTT[[#This Row],[Hauptprozess
(Pflichtauswahl)]],Hauptprozesse[],3,FALSE)),"")</f>
        <v>FI</v>
      </c>
      <c r="F2603" t="s">
        <v>3</v>
      </c>
      <c r="G2603" t="s">
        <v>14277</v>
      </c>
      <c r="H2603" s="10" t="s">
        <v>6037</v>
      </c>
      <c r="I2603" t="s">
        <v>1123</v>
      </c>
      <c r="J2603" s="10" t="str">
        <f>IFERROR(VLOOKUP(BTT[[#This Row],[Verwendete Transaktion (Pflichtauswahl)]],Transaktionen[[Transaktionen]:[Langtext]],2,FALSE),"")</f>
        <v>Bewegungsart definieren</v>
      </c>
      <c r="V2603" s="10" t="str">
        <f>IFERROR(VLOOKUP(BTT[[#This Row],[Verwendetes Formular
(Auswahl falls relevant)]],Formulare[[Formularbezeichnung]:[Formularname (technisch)]],2,FALSE),"")</f>
        <v/>
      </c>
      <c r="Y2603" s="4" t="s">
        <v>15066</v>
      </c>
      <c r="AK2603" s="10" t="str">
        <f>IF(BTT[[#This Row],[Subprozess
(optionale Auswahl)]]="","okay",IF(VLOOKUP(BTT[[#This Row],[Subprozess
(optionale Auswahl)]],BPML[[Subprozess]:[Zugeordneter Hauptprozess]],3,FALSE)=BTT[[#This Row],[Hauptprozess
(Pflichtauswahl)]],"okay","falscher Subprozess"))</f>
        <v>okay</v>
      </c>
      <c r="AL2603" t="str">
        <f>IF(aktives_Teilprojekt="Master","",IF(BTT[[#This Row],[Verantwortliches TP
(automatisch)]]=VLOOKUP(aktives_Teilprojekt,Teilprojekte[[Teilprojekte]:[Kürzel]],2,FALSE),"okay","Hauptprozess anderes TP"))</f>
        <v>okay</v>
      </c>
      <c r="AM26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3" s="10" t="str">
        <f>IFERROR(IF(BTT[[#This Row],[SAP-Modul
(Pflichtauswahl)]]&lt;&gt;VLOOKUP(BTT[[#This Row],[Verwendete Transaktion (Pflichtauswahl)]],Transaktionen[[Transaktionen]:[Modul]],3,FALSE),"Modul anders","okay"),"")</f>
        <v>okay</v>
      </c>
      <c r="AP2603" s="10" t="str">
        <f>IFERROR(IF(COUNTIFS(BTT[Verwendete Transaktion (Pflichtauswahl)],BTT[[#This Row],[Verwendete Transaktion (Pflichtauswahl)]],BTT[SAP-Modul
(Pflichtauswahl)],"&lt;&gt;"&amp;BTT[[#This Row],[SAP-Modul
(Pflichtauswahl)]])&gt;0,"Modul anders","okay"),"")</f>
        <v>okay</v>
      </c>
      <c r="AQ2603" s="10" t="str">
        <f>IFERROR(IF(COUNTIFS(BTT[Verwendete Transaktion (Pflichtauswahl)],BTT[[#This Row],[Verwendete Transaktion (Pflichtauswahl)]],BTT[Verantwortliches TP
(automatisch)],"&lt;&gt;"&amp;BTT[[#This Row],[Verantwortliches TP
(automatisch)]])&gt;0,"Transaktion mehrfach","okay"),"")</f>
        <v>okay</v>
      </c>
      <c r="AR2603" s="10" t="str">
        <f>IFERROR(IF(COUNTIFS(BTT[Verwendete Transaktion (Pflichtauswahl)],BTT[[#This Row],[Verwendete Transaktion (Pflichtauswahl)]],BTT[Verantwortliches TP
(automatisch)],"&lt;&gt;"&amp;VLOOKUP(aktives_Teilprojekt,Teilprojekte[[Teilprojekte]:[Kürzel]],2,FALSE))&gt;0,"Transaktion mehrfach","okay"),"")</f>
        <v>okay</v>
      </c>
      <c r="AS2603" s="10" t="s">
        <v>13332</v>
      </c>
      <c r="AT2603" s="10"/>
    </row>
    <row r="2604" spans="1:46" hidden="1" x14ac:dyDescent="0.25">
      <c r="A2604" s="14" t="str">
        <f>IFERROR(IF(BTT[[#This Row],[Lfd Nr. 
(aus konsolidierter Datei)]]&lt;&gt;"",BTT[[#This Row],[Lfd Nr. 
(aus konsolidierter Datei)]],VLOOKUP(aktives_Teilprojekt,Teilprojekte[[Teilprojekte]:[Kürzel]],2,FALSE)&amp;ROW(BTT[[#This Row],[Lfd Nr.
(automatisch)]])-2),"")</f>
        <v>FI2575</v>
      </c>
      <c r="B2604" s="15" t="s">
        <v>56</v>
      </c>
      <c r="C2604" s="15"/>
      <c r="E2604" s="10" t="str">
        <f>IFERROR(IF(NOT(BTT[[#This Row],[Manuelle Änderung des Verantwortliches TP
(Auswahl - bei Bedarf)]]=""),BTT[[#This Row],[Manuelle Änderung des Verantwortliches TP
(Auswahl - bei Bedarf)]],VLOOKUP(BTT[[#This Row],[Hauptprozess
(Pflichtauswahl)]],Hauptprozesse[],3,FALSE)),"")</f>
        <v>FI</v>
      </c>
      <c r="F2604" t="s">
        <v>3</v>
      </c>
      <c r="G2604" t="s">
        <v>14277</v>
      </c>
      <c r="H2604" s="10" t="s">
        <v>6037</v>
      </c>
      <c r="I2604" t="s">
        <v>9375</v>
      </c>
      <c r="J2604" s="10" t="str">
        <f>IFERROR(VLOOKUP(BTT[[#This Row],[Verwendete Transaktion (Pflichtauswahl)]],Transaktionen[[Transaktionen]:[Langtext]],2,FALSE),"")</f>
        <v>Kontierung Zugänge</v>
      </c>
      <c r="V2604" s="10" t="str">
        <f>IFERROR(VLOOKUP(BTT[[#This Row],[Verwendetes Formular
(Auswahl falls relevant)]],Formulare[[Formularbezeichnung]:[Formularname (technisch)]],2,FALSE),"")</f>
        <v/>
      </c>
      <c r="Y2604" s="4" t="s">
        <v>15067</v>
      </c>
      <c r="AK2604" s="10" t="str">
        <f>IF(BTT[[#This Row],[Subprozess
(optionale Auswahl)]]="","okay",IF(VLOOKUP(BTT[[#This Row],[Subprozess
(optionale Auswahl)]],BPML[[Subprozess]:[Zugeordneter Hauptprozess]],3,FALSE)=BTT[[#This Row],[Hauptprozess
(Pflichtauswahl)]],"okay","falscher Subprozess"))</f>
        <v>okay</v>
      </c>
      <c r="AL2604" t="str">
        <f>IF(aktives_Teilprojekt="Master","",IF(BTT[[#This Row],[Verantwortliches TP
(automatisch)]]=VLOOKUP(aktives_Teilprojekt,Teilprojekte[[Teilprojekte]:[Kürzel]],2,FALSE),"okay","Hauptprozess anderes TP"))</f>
        <v>okay</v>
      </c>
      <c r="AM26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4" s="10" t="str">
        <f>IFERROR(IF(BTT[[#This Row],[SAP-Modul
(Pflichtauswahl)]]&lt;&gt;VLOOKUP(BTT[[#This Row],[Verwendete Transaktion (Pflichtauswahl)]],Transaktionen[[Transaktionen]:[Modul]],3,FALSE),"Modul anders","okay"),"")</f>
        <v>okay</v>
      </c>
      <c r="AP2604" s="10" t="str">
        <f>IFERROR(IF(COUNTIFS(BTT[Verwendete Transaktion (Pflichtauswahl)],BTT[[#This Row],[Verwendete Transaktion (Pflichtauswahl)]],BTT[SAP-Modul
(Pflichtauswahl)],"&lt;&gt;"&amp;BTT[[#This Row],[SAP-Modul
(Pflichtauswahl)]])&gt;0,"Modul anders","okay"),"")</f>
        <v>okay</v>
      </c>
      <c r="AQ2604" s="10" t="str">
        <f>IFERROR(IF(COUNTIFS(BTT[Verwendete Transaktion (Pflichtauswahl)],BTT[[#This Row],[Verwendete Transaktion (Pflichtauswahl)]],BTT[Verantwortliches TP
(automatisch)],"&lt;&gt;"&amp;BTT[[#This Row],[Verantwortliches TP
(automatisch)]])&gt;0,"Transaktion mehrfach","okay"),"")</f>
        <v>okay</v>
      </c>
      <c r="AR2604" s="10" t="str">
        <f>IFERROR(IF(COUNTIFS(BTT[Verwendete Transaktion (Pflichtauswahl)],BTT[[#This Row],[Verwendete Transaktion (Pflichtauswahl)]],BTT[Verantwortliches TP
(automatisch)],"&lt;&gt;"&amp;VLOOKUP(aktives_Teilprojekt,Teilprojekte[[Teilprojekte]:[Kürzel]],2,FALSE))&gt;0,"Transaktion mehrfach","okay"),"")</f>
        <v>okay</v>
      </c>
      <c r="AS2604" s="10" t="s">
        <v>13333</v>
      </c>
      <c r="AT2604" s="10"/>
    </row>
    <row r="2605" spans="1:46" hidden="1" x14ac:dyDescent="0.25">
      <c r="A2605" s="14" t="str">
        <f>IFERROR(IF(BTT[[#This Row],[Lfd Nr. 
(aus konsolidierter Datei)]]&lt;&gt;"",BTT[[#This Row],[Lfd Nr. 
(aus konsolidierter Datei)]],VLOOKUP(aktives_Teilprojekt,Teilprojekte[[Teilprojekte]:[Kürzel]],2,FALSE)&amp;ROW(BTT[[#This Row],[Lfd Nr.
(automatisch)]])-2),"")</f>
        <v>FI2576</v>
      </c>
      <c r="B2605" s="15"/>
      <c r="C2605" s="15"/>
      <c r="E2605" s="10" t="str">
        <f>IFERROR(IF(NOT(BTT[[#This Row],[Manuelle Änderung des Verantwortliches TP
(Auswahl - bei Bedarf)]]=""),BTT[[#This Row],[Manuelle Änderung des Verantwortliches TP
(Auswahl - bei Bedarf)]],VLOOKUP(BTT[[#This Row],[Hauptprozess
(Pflichtauswahl)]],Hauptprozesse[],3,FALSE)),"")</f>
        <v>FI</v>
      </c>
      <c r="F2605" t="s">
        <v>3</v>
      </c>
      <c r="G2605" t="s">
        <v>14277</v>
      </c>
      <c r="H2605" s="10" t="s">
        <v>6037</v>
      </c>
      <c r="I2605" t="s">
        <v>9170</v>
      </c>
      <c r="J2605" s="10" t="str">
        <f>IFERROR(VLOOKUP(BTT[[#This Row],[Verwendete Transaktion (Pflichtauswahl)]],Transaktionen[[Transaktionen]:[Langtext]],2,FALSE),"")</f>
        <v>Definition Archivierungsobjekte</v>
      </c>
      <c r="V2605" s="10" t="str">
        <f>IFERROR(VLOOKUP(BTT[[#This Row],[Verwendetes Formular
(Auswahl falls relevant)]],Formulare[[Formularbezeichnung]:[Formularname (technisch)]],2,FALSE),"")</f>
        <v/>
      </c>
      <c r="Y2605" s="4" t="s">
        <v>15066</v>
      </c>
      <c r="AK2605" s="10" t="str">
        <f>IF(BTT[[#This Row],[Subprozess
(optionale Auswahl)]]="","okay",IF(VLOOKUP(BTT[[#This Row],[Subprozess
(optionale Auswahl)]],BPML[[Subprozess]:[Zugeordneter Hauptprozess]],3,FALSE)=BTT[[#This Row],[Hauptprozess
(Pflichtauswahl)]],"okay","falscher Subprozess"))</f>
        <v>okay</v>
      </c>
      <c r="AL2605" t="str">
        <f>IF(aktives_Teilprojekt="Master","",IF(BTT[[#This Row],[Verantwortliches TP
(automatisch)]]=VLOOKUP(aktives_Teilprojekt,Teilprojekte[[Teilprojekte]:[Kürzel]],2,FALSE),"okay","Hauptprozess anderes TP"))</f>
        <v>okay</v>
      </c>
      <c r="AM26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5" s="10" t="str">
        <f>IFERROR(IF(BTT[[#This Row],[SAP-Modul
(Pflichtauswahl)]]&lt;&gt;VLOOKUP(BTT[[#This Row],[Verwendete Transaktion (Pflichtauswahl)]],Transaktionen[[Transaktionen]:[Modul]],3,FALSE),"Modul anders","okay"),"")</f>
        <v>okay</v>
      </c>
      <c r="AP2605" s="10" t="str">
        <f>IFERROR(IF(COUNTIFS(BTT[Verwendete Transaktion (Pflichtauswahl)],BTT[[#This Row],[Verwendete Transaktion (Pflichtauswahl)]],BTT[SAP-Modul
(Pflichtauswahl)],"&lt;&gt;"&amp;BTT[[#This Row],[SAP-Modul
(Pflichtauswahl)]])&gt;0,"Modul anders","okay"),"")</f>
        <v>okay</v>
      </c>
      <c r="AQ2605" s="10" t="str">
        <f>IFERROR(IF(COUNTIFS(BTT[Verwendete Transaktion (Pflichtauswahl)],BTT[[#This Row],[Verwendete Transaktion (Pflichtauswahl)]],BTT[Verantwortliches TP
(automatisch)],"&lt;&gt;"&amp;BTT[[#This Row],[Verantwortliches TP
(automatisch)]])&gt;0,"Transaktion mehrfach","okay"),"")</f>
        <v>okay</v>
      </c>
      <c r="AR2605" s="10" t="str">
        <f>IFERROR(IF(COUNTIFS(BTT[Verwendete Transaktion (Pflichtauswahl)],BTT[[#This Row],[Verwendete Transaktion (Pflichtauswahl)]],BTT[Verantwortliches TP
(automatisch)],"&lt;&gt;"&amp;VLOOKUP(aktives_Teilprojekt,Teilprojekte[[Teilprojekte]:[Kürzel]],2,FALSE))&gt;0,"Transaktion mehrfach","okay"),"")</f>
        <v>okay</v>
      </c>
      <c r="AS2605" s="10" t="s">
        <v>13334</v>
      </c>
      <c r="AT2605" s="10"/>
    </row>
    <row r="2606" spans="1:46" x14ac:dyDescent="0.25">
      <c r="A2606" s="14" t="str">
        <f>IFERROR(IF(BTT[[#This Row],[Lfd Nr. 
(aus konsolidierter Datei)]]&lt;&gt;"",BTT[[#This Row],[Lfd Nr. 
(aus konsolidierter Datei)]],VLOOKUP(aktives_Teilprojekt,Teilprojekte[[Teilprojekte]:[Kürzel]],2,FALSE)&amp;ROW(BTT[[#This Row],[Lfd Nr.
(automatisch)]])-2),"")</f>
        <v>FI2577</v>
      </c>
      <c r="B2606" s="15" t="s">
        <v>6131</v>
      </c>
      <c r="C2606" s="15"/>
      <c r="E2606" s="10" t="str">
        <f>IFERROR(IF(NOT(BTT[[#This Row],[Manuelle Änderung des Verantwortliches TP
(Auswahl - bei Bedarf)]]=""),BTT[[#This Row],[Manuelle Änderung des Verantwortliches TP
(Auswahl - bei Bedarf)]],VLOOKUP(BTT[[#This Row],[Hauptprozess
(Pflichtauswahl)]],Hauptprozesse[],3,FALSE)),"")</f>
        <v>FI</v>
      </c>
      <c r="G2606" t="s">
        <v>14277</v>
      </c>
      <c r="H2606" s="10" t="s">
        <v>6037</v>
      </c>
      <c r="I2606" t="s">
        <v>1126</v>
      </c>
      <c r="J2606" s="10" t="str">
        <f>IFERROR(VLOOKUP(BTT[[#This Row],[Verwendete Transaktion (Pflichtauswahl)]],Transaktionen[[Transaktionen]:[Langtext]],2,FALSE),"")</f>
        <v>Aufruf Anlagen-Gitter</v>
      </c>
      <c r="K2606" t="s">
        <v>4272</v>
      </c>
      <c r="V2606" s="10" t="str">
        <f>IFERROR(VLOOKUP(BTT[[#This Row],[Verwendetes Formular
(Auswahl falls relevant)]],Formulare[[Formularbezeichnung]:[Formularname (technisch)]],2,FALSE),"")</f>
        <v/>
      </c>
      <c r="Y2606" s="4"/>
      <c r="AK2606" s="10" t="str">
        <f>IF(BTT[[#This Row],[Subprozess
(optionale Auswahl)]]="","okay",IF(VLOOKUP(BTT[[#This Row],[Subprozess
(optionale Auswahl)]],BPML[[Subprozess]:[Zugeordneter Hauptprozess]],3,FALSE)=BTT[[#This Row],[Hauptprozess
(Pflichtauswahl)]],"okay","falscher Subprozess"))</f>
        <v>okay</v>
      </c>
      <c r="AL2606" t="str">
        <f>IF(aktives_Teilprojekt="Master","",IF(BTT[[#This Row],[Verantwortliches TP
(automatisch)]]=VLOOKUP(aktives_Teilprojekt,Teilprojekte[[Teilprojekte]:[Kürzel]],2,FALSE),"okay","Hauptprozess anderes TP"))</f>
        <v>okay</v>
      </c>
      <c r="AM26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6" s="10" t="str">
        <f>IFERROR(IF(BTT[[#This Row],[SAP-Modul
(Pflichtauswahl)]]&lt;&gt;VLOOKUP(BTT[[#This Row],[Verwendete Transaktion (Pflichtauswahl)]],Transaktionen[[Transaktionen]:[Modul]],3,FALSE),"Modul anders","okay"),"")</f>
        <v>okay</v>
      </c>
      <c r="AP2606" s="10" t="str">
        <f>IFERROR(IF(COUNTIFS(BTT[Verwendete Transaktion (Pflichtauswahl)],BTT[[#This Row],[Verwendete Transaktion (Pflichtauswahl)]],BTT[SAP-Modul
(Pflichtauswahl)],"&lt;&gt;"&amp;BTT[[#This Row],[SAP-Modul
(Pflichtauswahl)]])&gt;0,"Modul anders","okay"),"")</f>
        <v>okay</v>
      </c>
      <c r="AQ2606" s="10" t="str">
        <f>IFERROR(IF(COUNTIFS(BTT[Verwendete Transaktion (Pflichtauswahl)],BTT[[#This Row],[Verwendete Transaktion (Pflichtauswahl)]],BTT[Verantwortliches TP
(automatisch)],"&lt;&gt;"&amp;BTT[[#This Row],[Verantwortliches TP
(automatisch)]])&gt;0,"Transaktion mehrfach","okay"),"")</f>
        <v>okay</v>
      </c>
      <c r="AR2606" s="10" t="str">
        <f>IFERROR(IF(COUNTIFS(BTT[Verwendete Transaktion (Pflichtauswahl)],BTT[[#This Row],[Verwendete Transaktion (Pflichtauswahl)]],BTT[Verantwortliches TP
(automatisch)],"&lt;&gt;"&amp;VLOOKUP(aktives_Teilprojekt,Teilprojekte[[Teilprojekte]:[Kürzel]],2,FALSE))&gt;0,"Transaktion mehrfach","okay"),"")</f>
        <v>okay</v>
      </c>
      <c r="AS2606" s="10" t="s">
        <v>13335</v>
      </c>
      <c r="AT2606" s="10"/>
    </row>
    <row r="2607" spans="1:46" x14ac:dyDescent="0.25">
      <c r="A2607" s="14" t="str">
        <f>IFERROR(IF(BTT[[#This Row],[Lfd Nr. 
(aus konsolidierter Datei)]]&lt;&gt;"",BTT[[#This Row],[Lfd Nr. 
(aus konsolidierter Datei)]],VLOOKUP(aktives_Teilprojekt,Teilprojekte[[Teilprojekte]:[Kürzel]],2,FALSE)&amp;ROW(BTT[[#This Row],[Lfd Nr.
(automatisch)]])-2),"")</f>
        <v>FI2578</v>
      </c>
      <c r="B2607" s="15" t="s">
        <v>56</v>
      </c>
      <c r="C2607" s="15"/>
      <c r="E2607" s="10" t="str">
        <f>IFERROR(IF(NOT(BTT[[#This Row],[Manuelle Änderung des Verantwortliches TP
(Auswahl - bei Bedarf)]]=""),BTT[[#This Row],[Manuelle Änderung des Verantwortliches TP
(Auswahl - bei Bedarf)]],VLOOKUP(BTT[[#This Row],[Hauptprozess
(Pflichtauswahl)]],Hauptprozesse[],3,FALSE)),"")</f>
        <v>FI</v>
      </c>
      <c r="F2607" t="s">
        <v>3</v>
      </c>
      <c r="G2607" t="s">
        <v>14277</v>
      </c>
      <c r="H2607" s="10" t="s">
        <v>6037</v>
      </c>
      <c r="I2607" t="s">
        <v>1128</v>
      </c>
      <c r="J2607" s="10" t="str">
        <f>IFERROR(VLOOKUP(BTT[[#This Row],[Verwendete Transaktion (Pflichtauswahl)]],Transaktionen[[Transaktionen]:[Langtext]],2,FALSE),"")</f>
        <v>Aufruf Abschreibungsliste</v>
      </c>
      <c r="V2607" s="10" t="str">
        <f>IFERROR(VLOOKUP(BTT[[#This Row],[Verwendetes Formular
(Auswahl falls relevant)]],Formulare[[Formularbezeichnung]:[Formularname (technisch)]],2,FALSE),"")</f>
        <v/>
      </c>
      <c r="Y2607" s="4"/>
      <c r="AK2607" s="10" t="str">
        <f>IF(BTT[[#This Row],[Subprozess
(optionale Auswahl)]]="","okay",IF(VLOOKUP(BTT[[#This Row],[Subprozess
(optionale Auswahl)]],BPML[[Subprozess]:[Zugeordneter Hauptprozess]],3,FALSE)=BTT[[#This Row],[Hauptprozess
(Pflichtauswahl)]],"okay","falscher Subprozess"))</f>
        <v>okay</v>
      </c>
      <c r="AL2607" t="str">
        <f>IF(aktives_Teilprojekt="Master","",IF(BTT[[#This Row],[Verantwortliches TP
(automatisch)]]=VLOOKUP(aktives_Teilprojekt,Teilprojekte[[Teilprojekte]:[Kürzel]],2,FALSE),"okay","Hauptprozess anderes TP"))</f>
        <v>okay</v>
      </c>
      <c r="AM26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7" s="10" t="str">
        <f>IFERROR(IF(BTT[[#This Row],[SAP-Modul
(Pflichtauswahl)]]&lt;&gt;VLOOKUP(BTT[[#This Row],[Verwendete Transaktion (Pflichtauswahl)]],Transaktionen[[Transaktionen]:[Modul]],3,FALSE),"Modul anders","okay"),"")</f>
        <v>okay</v>
      </c>
      <c r="AP2607" s="10" t="str">
        <f>IFERROR(IF(COUNTIFS(BTT[Verwendete Transaktion (Pflichtauswahl)],BTT[[#This Row],[Verwendete Transaktion (Pflichtauswahl)]],BTT[SAP-Modul
(Pflichtauswahl)],"&lt;&gt;"&amp;BTT[[#This Row],[SAP-Modul
(Pflichtauswahl)]])&gt;0,"Modul anders","okay"),"")</f>
        <v>okay</v>
      </c>
      <c r="AQ2607" s="10" t="str">
        <f>IFERROR(IF(COUNTIFS(BTT[Verwendete Transaktion (Pflichtauswahl)],BTT[[#This Row],[Verwendete Transaktion (Pflichtauswahl)]],BTT[Verantwortliches TP
(automatisch)],"&lt;&gt;"&amp;BTT[[#This Row],[Verantwortliches TP
(automatisch)]])&gt;0,"Transaktion mehrfach","okay"),"")</f>
        <v>okay</v>
      </c>
      <c r="AR2607" s="10" t="str">
        <f>IFERROR(IF(COUNTIFS(BTT[Verwendete Transaktion (Pflichtauswahl)],BTT[[#This Row],[Verwendete Transaktion (Pflichtauswahl)]],BTT[Verantwortliches TP
(automatisch)],"&lt;&gt;"&amp;VLOOKUP(aktives_Teilprojekt,Teilprojekte[[Teilprojekte]:[Kürzel]],2,FALSE))&gt;0,"Transaktion mehrfach","okay"),"")</f>
        <v>okay</v>
      </c>
      <c r="AS2607" s="10" t="s">
        <v>13336</v>
      </c>
      <c r="AT2607" s="10"/>
    </row>
    <row r="2608" spans="1:46" x14ac:dyDescent="0.25">
      <c r="A2608" s="14" t="str">
        <f>IFERROR(IF(BTT[[#This Row],[Lfd Nr. 
(aus konsolidierter Datei)]]&lt;&gt;"",BTT[[#This Row],[Lfd Nr. 
(aus konsolidierter Datei)]],VLOOKUP(aktives_Teilprojekt,Teilprojekte[[Teilprojekte]:[Kürzel]],2,FALSE)&amp;ROW(BTT[[#This Row],[Lfd Nr.
(automatisch)]])-2),"")</f>
        <v>FI2579</v>
      </c>
      <c r="B2608" s="15" t="s">
        <v>6117</v>
      </c>
      <c r="C2608" s="15"/>
      <c r="E2608" s="10" t="str">
        <f>IFERROR(IF(NOT(BTT[[#This Row],[Manuelle Änderung des Verantwortliches TP
(Auswahl - bei Bedarf)]]=""),BTT[[#This Row],[Manuelle Änderung des Verantwortliches TP
(Auswahl - bei Bedarf)]],VLOOKUP(BTT[[#This Row],[Hauptprozess
(Pflichtauswahl)]],Hauptprozesse[],3,FALSE)),"")</f>
        <v>FI</v>
      </c>
      <c r="F2608" t="s">
        <v>3</v>
      </c>
      <c r="G2608" t="s">
        <v>14277</v>
      </c>
      <c r="H2608" s="10" t="s">
        <v>6037</v>
      </c>
      <c r="I2608" t="s">
        <v>6772</v>
      </c>
      <c r="J2608" s="10" t="str">
        <f>IFERROR(VLOOKUP(BTT[[#This Row],[Verwendete Transaktion (Pflichtauswahl)]],Transaktionen[[Transaktionen]:[Langtext]],2,FALSE),"")</f>
        <v>Anzeigen Arbeitsvorrat</v>
      </c>
      <c r="V2608" s="10" t="str">
        <f>IFERROR(VLOOKUP(BTT[[#This Row],[Verwendetes Formular
(Auswahl falls relevant)]],Formulare[[Formularbezeichnung]:[Formularname (technisch)]],2,FALSE),"")</f>
        <v/>
      </c>
      <c r="Y2608" s="4"/>
      <c r="AK2608" s="10" t="str">
        <f>IF(BTT[[#This Row],[Subprozess
(optionale Auswahl)]]="","okay",IF(VLOOKUP(BTT[[#This Row],[Subprozess
(optionale Auswahl)]],BPML[[Subprozess]:[Zugeordneter Hauptprozess]],3,FALSE)=BTT[[#This Row],[Hauptprozess
(Pflichtauswahl)]],"okay","falscher Subprozess"))</f>
        <v>okay</v>
      </c>
      <c r="AL2608" t="str">
        <f>IF(aktives_Teilprojekt="Master","",IF(BTT[[#This Row],[Verantwortliches TP
(automatisch)]]=VLOOKUP(aktives_Teilprojekt,Teilprojekte[[Teilprojekte]:[Kürzel]],2,FALSE),"okay","Hauptprozess anderes TP"))</f>
        <v>okay</v>
      </c>
      <c r="AM26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8" s="10" t="str">
        <f>IFERROR(IF(BTT[[#This Row],[SAP-Modul
(Pflichtauswahl)]]&lt;&gt;VLOOKUP(BTT[[#This Row],[Verwendete Transaktion (Pflichtauswahl)]],Transaktionen[[Transaktionen]:[Modul]],3,FALSE),"Modul anders","okay"),"")</f>
        <v>okay</v>
      </c>
      <c r="AP2608" s="10" t="str">
        <f>IFERROR(IF(COUNTIFS(BTT[Verwendete Transaktion (Pflichtauswahl)],BTT[[#This Row],[Verwendete Transaktion (Pflichtauswahl)]],BTT[SAP-Modul
(Pflichtauswahl)],"&lt;&gt;"&amp;BTT[[#This Row],[SAP-Modul
(Pflichtauswahl)]])&gt;0,"Modul anders","okay"),"")</f>
        <v>okay</v>
      </c>
      <c r="AQ2608" s="10" t="str">
        <f>IFERROR(IF(COUNTIFS(BTT[Verwendete Transaktion (Pflichtauswahl)],BTT[[#This Row],[Verwendete Transaktion (Pflichtauswahl)]],BTT[Verantwortliches TP
(automatisch)],"&lt;&gt;"&amp;BTT[[#This Row],[Verantwortliches TP
(automatisch)]])&gt;0,"Transaktion mehrfach","okay"),"")</f>
        <v>okay</v>
      </c>
      <c r="AR2608" s="10" t="str">
        <f>IFERROR(IF(COUNTIFS(BTT[Verwendete Transaktion (Pflichtauswahl)],BTT[[#This Row],[Verwendete Transaktion (Pflichtauswahl)]],BTT[Verantwortliches TP
(automatisch)],"&lt;&gt;"&amp;VLOOKUP(aktives_Teilprojekt,Teilprojekte[[Teilprojekte]:[Kürzel]],2,FALSE))&gt;0,"Transaktion mehrfach","okay"),"")</f>
        <v>okay</v>
      </c>
      <c r="AS2608" s="10" t="s">
        <v>13337</v>
      </c>
      <c r="AT2608" s="10"/>
    </row>
    <row r="2609" spans="1:46" hidden="1" x14ac:dyDescent="0.25">
      <c r="A2609" s="14" t="str">
        <f>IFERROR(IF(BTT[[#This Row],[Lfd Nr. 
(aus konsolidierter Datei)]]&lt;&gt;"",BTT[[#This Row],[Lfd Nr. 
(aus konsolidierter Datei)]],VLOOKUP(aktives_Teilprojekt,Teilprojekte[[Teilprojekte]:[Kürzel]],2,FALSE)&amp;ROW(BTT[[#This Row],[Lfd Nr.
(automatisch)]])-2),"")</f>
        <v>FI2580</v>
      </c>
      <c r="B2609" s="15"/>
      <c r="C2609" s="15"/>
      <c r="E2609" s="10" t="str">
        <f>IFERROR(IF(NOT(BTT[[#This Row],[Manuelle Änderung des Verantwortliches TP
(Auswahl - bei Bedarf)]]=""),BTT[[#This Row],[Manuelle Änderung des Verantwortliches TP
(Auswahl - bei Bedarf)]],VLOOKUP(BTT[[#This Row],[Hauptprozess
(Pflichtauswahl)]],Hauptprozesse[],3,FALSE)),"")</f>
        <v>FI</v>
      </c>
      <c r="F2609" t="s">
        <v>3</v>
      </c>
      <c r="G2609" t="s">
        <v>14277</v>
      </c>
      <c r="H2609" s="10" t="s">
        <v>6037</v>
      </c>
      <c r="I2609" t="s">
        <v>6774</v>
      </c>
      <c r="J2609" s="10" t="str">
        <f>IFERROR(VLOOKUP(BTT[[#This Row],[Verwendete Transaktion (Pflichtauswahl)]],Transaktionen[[Transaktionen]:[Langtext]],2,FALSE),"")</f>
        <v>Anlagenänderungen</v>
      </c>
      <c r="K2609" t="s">
        <v>1134</v>
      </c>
      <c r="V2609" s="10" t="str">
        <f>IFERROR(VLOOKUP(BTT[[#This Row],[Verwendetes Formular
(Auswahl falls relevant)]],Formulare[[Formularbezeichnung]:[Formularname (technisch)]],2,FALSE),"")</f>
        <v/>
      </c>
      <c r="Y2609" s="4" t="s">
        <v>15066</v>
      </c>
      <c r="AK2609" s="10" t="str">
        <f>IF(BTT[[#This Row],[Subprozess
(optionale Auswahl)]]="","okay",IF(VLOOKUP(BTT[[#This Row],[Subprozess
(optionale Auswahl)]],BPML[[Subprozess]:[Zugeordneter Hauptprozess]],3,FALSE)=BTT[[#This Row],[Hauptprozess
(Pflichtauswahl)]],"okay","falscher Subprozess"))</f>
        <v>okay</v>
      </c>
      <c r="AL2609" t="str">
        <f>IF(aktives_Teilprojekt="Master","",IF(BTT[[#This Row],[Verantwortliches TP
(automatisch)]]=VLOOKUP(aktives_Teilprojekt,Teilprojekte[[Teilprojekte]:[Kürzel]],2,FALSE),"okay","Hauptprozess anderes TP"))</f>
        <v>okay</v>
      </c>
      <c r="AM26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9" s="10" t="str">
        <f>IFERROR(IF(BTT[[#This Row],[SAP-Modul
(Pflichtauswahl)]]&lt;&gt;VLOOKUP(BTT[[#This Row],[Verwendete Transaktion (Pflichtauswahl)]],Transaktionen[[Transaktionen]:[Modul]],3,FALSE),"Modul anders","okay"),"")</f>
        <v>okay</v>
      </c>
      <c r="AP2609" s="10" t="str">
        <f>IFERROR(IF(COUNTIFS(BTT[Verwendete Transaktion (Pflichtauswahl)],BTT[[#This Row],[Verwendete Transaktion (Pflichtauswahl)]],BTT[SAP-Modul
(Pflichtauswahl)],"&lt;&gt;"&amp;BTT[[#This Row],[SAP-Modul
(Pflichtauswahl)]])&gt;0,"Modul anders","okay"),"")</f>
        <v>okay</v>
      </c>
      <c r="AQ2609" s="10" t="str">
        <f>IFERROR(IF(COUNTIFS(BTT[Verwendete Transaktion (Pflichtauswahl)],BTT[[#This Row],[Verwendete Transaktion (Pflichtauswahl)]],BTT[Verantwortliches TP
(automatisch)],"&lt;&gt;"&amp;BTT[[#This Row],[Verantwortliches TP
(automatisch)]])&gt;0,"Transaktion mehrfach","okay"),"")</f>
        <v>okay</v>
      </c>
      <c r="AR2609" s="10" t="str">
        <f>IFERROR(IF(COUNTIFS(BTT[Verwendete Transaktion (Pflichtauswahl)],BTT[[#This Row],[Verwendete Transaktion (Pflichtauswahl)]],BTT[Verantwortliches TP
(automatisch)],"&lt;&gt;"&amp;VLOOKUP(aktives_Teilprojekt,Teilprojekte[[Teilprojekte]:[Kürzel]],2,FALSE))&gt;0,"Transaktion mehrfach","okay"),"")</f>
        <v>okay</v>
      </c>
      <c r="AS2609" s="10" t="s">
        <v>13338</v>
      </c>
      <c r="AT2609" s="10"/>
    </row>
    <row r="2610" spans="1:46" x14ac:dyDescent="0.25">
      <c r="A2610" s="14" t="str">
        <f>IFERROR(IF(BTT[[#This Row],[Lfd Nr. 
(aus konsolidierter Datei)]]&lt;&gt;"",BTT[[#This Row],[Lfd Nr. 
(aus konsolidierter Datei)]],VLOOKUP(aktives_Teilprojekt,Teilprojekte[[Teilprojekte]:[Kürzel]],2,FALSE)&amp;ROW(BTT[[#This Row],[Lfd Nr.
(automatisch)]])-2),"")</f>
        <v>FI2581</v>
      </c>
      <c r="B2610" s="15" t="s">
        <v>6117</v>
      </c>
      <c r="C2610" s="15"/>
      <c r="E2610" s="10" t="str">
        <f>IFERROR(IF(NOT(BTT[[#This Row],[Manuelle Änderung des Verantwortliches TP
(Auswahl - bei Bedarf)]]=""),BTT[[#This Row],[Manuelle Änderung des Verantwortliches TP
(Auswahl - bei Bedarf)]],VLOOKUP(BTT[[#This Row],[Hauptprozess
(Pflichtauswahl)]],Hauptprozesse[],3,FALSE)),"")</f>
        <v>FI</v>
      </c>
      <c r="G2610" t="s">
        <v>14277</v>
      </c>
      <c r="H2610" s="10" t="s">
        <v>6037</v>
      </c>
      <c r="I2610" t="s">
        <v>1138</v>
      </c>
      <c r="J2610" s="10" t="str">
        <f>IFERROR(VLOOKUP(BTT[[#This Row],[Verwendete Transaktion (Pflichtauswahl)]],Transaktionen[[Transaktionen]:[Langtext]],2,FALSE),"")</f>
        <v>Anlagen-Stammsatz sperren</v>
      </c>
      <c r="V2610" s="10" t="str">
        <f>IFERROR(VLOOKUP(BTT[[#This Row],[Verwendetes Formular
(Auswahl falls relevant)]],Formulare[[Formularbezeichnung]:[Formularname (technisch)]],2,FALSE),"")</f>
        <v/>
      </c>
      <c r="Y2610" s="4"/>
      <c r="AK2610" s="10" t="str">
        <f>IF(BTT[[#This Row],[Subprozess
(optionale Auswahl)]]="","okay",IF(VLOOKUP(BTT[[#This Row],[Subprozess
(optionale Auswahl)]],BPML[[Subprozess]:[Zugeordneter Hauptprozess]],3,FALSE)=BTT[[#This Row],[Hauptprozess
(Pflichtauswahl)]],"okay","falscher Subprozess"))</f>
        <v>okay</v>
      </c>
      <c r="AL2610" t="str">
        <f>IF(aktives_Teilprojekt="Master","",IF(BTT[[#This Row],[Verantwortliches TP
(automatisch)]]=VLOOKUP(aktives_Teilprojekt,Teilprojekte[[Teilprojekte]:[Kürzel]],2,FALSE),"okay","Hauptprozess anderes TP"))</f>
        <v>okay</v>
      </c>
      <c r="AM26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0" s="10" t="str">
        <f>IFERROR(IF(BTT[[#This Row],[SAP-Modul
(Pflichtauswahl)]]&lt;&gt;VLOOKUP(BTT[[#This Row],[Verwendete Transaktion (Pflichtauswahl)]],Transaktionen[[Transaktionen]:[Modul]],3,FALSE),"Modul anders","okay"),"")</f>
        <v>okay</v>
      </c>
      <c r="AP2610" s="10" t="str">
        <f>IFERROR(IF(COUNTIFS(BTT[Verwendete Transaktion (Pflichtauswahl)],BTT[[#This Row],[Verwendete Transaktion (Pflichtauswahl)]],BTT[SAP-Modul
(Pflichtauswahl)],"&lt;&gt;"&amp;BTT[[#This Row],[SAP-Modul
(Pflichtauswahl)]])&gt;0,"Modul anders","okay"),"")</f>
        <v>okay</v>
      </c>
      <c r="AQ2610" s="10" t="str">
        <f>IFERROR(IF(COUNTIFS(BTT[Verwendete Transaktion (Pflichtauswahl)],BTT[[#This Row],[Verwendete Transaktion (Pflichtauswahl)]],BTT[Verantwortliches TP
(automatisch)],"&lt;&gt;"&amp;BTT[[#This Row],[Verantwortliches TP
(automatisch)]])&gt;0,"Transaktion mehrfach","okay"),"")</f>
        <v>okay</v>
      </c>
      <c r="AR2610" s="10" t="str">
        <f>IFERROR(IF(COUNTIFS(BTT[Verwendete Transaktion (Pflichtauswahl)],BTT[[#This Row],[Verwendete Transaktion (Pflichtauswahl)]],BTT[Verantwortliches TP
(automatisch)],"&lt;&gt;"&amp;VLOOKUP(aktives_Teilprojekt,Teilprojekte[[Teilprojekte]:[Kürzel]],2,FALSE))&gt;0,"Transaktion mehrfach","okay"),"")</f>
        <v>okay</v>
      </c>
      <c r="AS2610" s="10" t="s">
        <v>13339</v>
      </c>
      <c r="AT2610" s="10"/>
    </row>
    <row r="2611" spans="1:46" x14ac:dyDescent="0.25">
      <c r="A2611" s="14" t="str">
        <f>IFERROR(IF(BTT[[#This Row],[Lfd Nr. 
(aus konsolidierter Datei)]]&lt;&gt;"",BTT[[#This Row],[Lfd Nr. 
(aus konsolidierter Datei)]],VLOOKUP(aktives_Teilprojekt,Teilprojekte[[Teilprojekte]:[Kürzel]],2,FALSE)&amp;ROW(BTT[[#This Row],[Lfd Nr.
(automatisch)]])-2),"")</f>
        <v>FI2582</v>
      </c>
      <c r="B2611" s="15" t="s">
        <v>6117</v>
      </c>
      <c r="C2611" s="15"/>
      <c r="E2611" s="10" t="str">
        <f>IFERROR(IF(NOT(BTT[[#This Row],[Manuelle Änderung des Verantwortliches TP
(Auswahl - bei Bedarf)]]=""),BTT[[#This Row],[Manuelle Änderung des Verantwortliches TP
(Auswahl - bei Bedarf)]],VLOOKUP(BTT[[#This Row],[Hauptprozess
(Pflichtauswahl)]],Hauptprozesse[],3,FALSE)),"")</f>
        <v>FI</v>
      </c>
      <c r="G2611" t="s">
        <v>14277</v>
      </c>
      <c r="H2611" s="10" t="s">
        <v>6037</v>
      </c>
      <c r="I2611" t="s">
        <v>1140</v>
      </c>
      <c r="J2611" s="10" t="str">
        <f>IFERROR(VLOOKUP(BTT[[#This Row],[Verwendete Transaktion (Pflichtauswahl)]],Transaktionen[[Transaktionen]:[Langtext]],2,FALSE),"")</f>
        <v>Anlagen-Stammsatz löschen/Löschvmrk</v>
      </c>
      <c r="V2611" s="10" t="str">
        <f>IFERROR(VLOOKUP(BTT[[#This Row],[Verwendetes Formular
(Auswahl falls relevant)]],Formulare[[Formularbezeichnung]:[Formularname (technisch)]],2,FALSE),"")</f>
        <v/>
      </c>
      <c r="Y2611" s="4"/>
      <c r="AK2611" s="10" t="str">
        <f>IF(BTT[[#This Row],[Subprozess
(optionale Auswahl)]]="","okay",IF(VLOOKUP(BTT[[#This Row],[Subprozess
(optionale Auswahl)]],BPML[[Subprozess]:[Zugeordneter Hauptprozess]],3,FALSE)=BTT[[#This Row],[Hauptprozess
(Pflichtauswahl)]],"okay","falscher Subprozess"))</f>
        <v>okay</v>
      </c>
      <c r="AL2611" t="str">
        <f>IF(aktives_Teilprojekt="Master","",IF(BTT[[#This Row],[Verantwortliches TP
(automatisch)]]=VLOOKUP(aktives_Teilprojekt,Teilprojekte[[Teilprojekte]:[Kürzel]],2,FALSE),"okay","Hauptprozess anderes TP"))</f>
        <v>okay</v>
      </c>
      <c r="AM26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1" s="10" t="str">
        <f>IFERROR(IF(BTT[[#This Row],[SAP-Modul
(Pflichtauswahl)]]&lt;&gt;VLOOKUP(BTT[[#This Row],[Verwendete Transaktion (Pflichtauswahl)]],Transaktionen[[Transaktionen]:[Modul]],3,FALSE),"Modul anders","okay"),"")</f>
        <v>okay</v>
      </c>
      <c r="AP2611" s="10" t="str">
        <f>IFERROR(IF(COUNTIFS(BTT[Verwendete Transaktion (Pflichtauswahl)],BTT[[#This Row],[Verwendete Transaktion (Pflichtauswahl)]],BTT[SAP-Modul
(Pflichtauswahl)],"&lt;&gt;"&amp;BTT[[#This Row],[SAP-Modul
(Pflichtauswahl)]])&gt;0,"Modul anders","okay"),"")</f>
        <v>okay</v>
      </c>
      <c r="AQ2611" s="10" t="str">
        <f>IFERROR(IF(COUNTIFS(BTT[Verwendete Transaktion (Pflichtauswahl)],BTT[[#This Row],[Verwendete Transaktion (Pflichtauswahl)]],BTT[Verantwortliches TP
(automatisch)],"&lt;&gt;"&amp;BTT[[#This Row],[Verantwortliches TP
(automatisch)]])&gt;0,"Transaktion mehrfach","okay"),"")</f>
        <v>okay</v>
      </c>
      <c r="AR2611" s="10" t="str">
        <f>IFERROR(IF(COUNTIFS(BTT[Verwendete Transaktion (Pflichtauswahl)],BTT[[#This Row],[Verwendete Transaktion (Pflichtauswahl)]],BTT[Verantwortliches TP
(automatisch)],"&lt;&gt;"&amp;VLOOKUP(aktives_Teilprojekt,Teilprojekte[[Teilprojekte]:[Kürzel]],2,FALSE))&gt;0,"Transaktion mehrfach","okay"),"")</f>
        <v>okay</v>
      </c>
      <c r="AS2611" s="10" t="s">
        <v>13340</v>
      </c>
      <c r="AT2611" s="10"/>
    </row>
    <row r="2612" spans="1:46" hidden="1" x14ac:dyDescent="0.25">
      <c r="A2612" s="14" t="str">
        <f>IFERROR(IF(BTT[[#This Row],[Lfd Nr. 
(aus konsolidierter Datei)]]&lt;&gt;"",BTT[[#This Row],[Lfd Nr. 
(aus konsolidierter Datei)]],VLOOKUP(aktives_Teilprojekt,Teilprojekte[[Teilprojekte]:[Kürzel]],2,FALSE)&amp;ROW(BTT[[#This Row],[Lfd Nr.
(automatisch)]])-2),"")</f>
        <v>FI2583</v>
      </c>
      <c r="B2612" s="15"/>
      <c r="C2612" s="15"/>
      <c r="E2612" s="10" t="str">
        <f>IFERROR(IF(NOT(BTT[[#This Row],[Manuelle Änderung des Verantwortliches TP
(Auswahl - bei Bedarf)]]=""),BTT[[#This Row],[Manuelle Änderung des Verantwortliches TP
(Auswahl - bei Bedarf)]],VLOOKUP(BTT[[#This Row],[Hauptprozess
(Pflichtauswahl)]],Hauptprozesse[],3,FALSE)),"")</f>
        <v>FI</v>
      </c>
      <c r="F2612" t="s">
        <v>3</v>
      </c>
      <c r="G2612" t="s">
        <v>14277</v>
      </c>
      <c r="H2612" s="10" t="s">
        <v>6037</v>
      </c>
      <c r="I2612" t="s">
        <v>1142</v>
      </c>
      <c r="J2612" s="10" t="str">
        <f>IFERROR(VLOOKUP(BTT[[#This Row],[Verwendete Transaktion (Pflichtauswahl)]],Transaktionen[[Transaktionen]:[Langtext]],2,FALSE),"")</f>
        <v>Nummernkreise Anlagennnr</v>
      </c>
      <c r="V2612" s="10" t="str">
        <f>IFERROR(VLOOKUP(BTT[[#This Row],[Verwendetes Formular
(Auswahl falls relevant)]],Formulare[[Formularbezeichnung]:[Formularname (technisch)]],2,FALSE),"")</f>
        <v/>
      </c>
      <c r="Y2612" s="4" t="s">
        <v>15066</v>
      </c>
      <c r="AK2612" s="10" t="str">
        <f>IF(BTT[[#This Row],[Subprozess
(optionale Auswahl)]]="","okay",IF(VLOOKUP(BTT[[#This Row],[Subprozess
(optionale Auswahl)]],BPML[[Subprozess]:[Zugeordneter Hauptprozess]],3,FALSE)=BTT[[#This Row],[Hauptprozess
(Pflichtauswahl)]],"okay","falscher Subprozess"))</f>
        <v>okay</v>
      </c>
      <c r="AL2612" t="str">
        <f>IF(aktives_Teilprojekt="Master","",IF(BTT[[#This Row],[Verantwortliches TP
(automatisch)]]=VLOOKUP(aktives_Teilprojekt,Teilprojekte[[Teilprojekte]:[Kürzel]],2,FALSE),"okay","Hauptprozess anderes TP"))</f>
        <v>okay</v>
      </c>
      <c r="AM26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2" s="10" t="str">
        <f>IFERROR(IF(BTT[[#This Row],[SAP-Modul
(Pflichtauswahl)]]&lt;&gt;VLOOKUP(BTT[[#This Row],[Verwendete Transaktion (Pflichtauswahl)]],Transaktionen[[Transaktionen]:[Modul]],3,FALSE),"Modul anders","okay"),"")</f>
        <v>okay</v>
      </c>
      <c r="AP2612" s="10" t="str">
        <f>IFERROR(IF(COUNTIFS(BTT[Verwendete Transaktion (Pflichtauswahl)],BTT[[#This Row],[Verwendete Transaktion (Pflichtauswahl)]],BTT[SAP-Modul
(Pflichtauswahl)],"&lt;&gt;"&amp;BTT[[#This Row],[SAP-Modul
(Pflichtauswahl)]])&gt;0,"Modul anders","okay"),"")</f>
        <v>okay</v>
      </c>
      <c r="AQ2612" s="10" t="str">
        <f>IFERROR(IF(COUNTIFS(BTT[Verwendete Transaktion (Pflichtauswahl)],BTT[[#This Row],[Verwendete Transaktion (Pflichtauswahl)]],BTT[Verantwortliches TP
(automatisch)],"&lt;&gt;"&amp;BTT[[#This Row],[Verantwortliches TP
(automatisch)]])&gt;0,"Transaktion mehrfach","okay"),"")</f>
        <v>okay</v>
      </c>
      <c r="AR2612" s="10" t="str">
        <f>IFERROR(IF(COUNTIFS(BTT[Verwendete Transaktion (Pflichtauswahl)],BTT[[#This Row],[Verwendete Transaktion (Pflichtauswahl)]],BTT[Verantwortliches TP
(automatisch)],"&lt;&gt;"&amp;VLOOKUP(aktives_Teilprojekt,Teilprojekte[[Teilprojekte]:[Kürzel]],2,FALSE))&gt;0,"Transaktion mehrfach","okay"),"")</f>
        <v>okay</v>
      </c>
      <c r="AS2612" s="10" t="s">
        <v>13341</v>
      </c>
      <c r="AT2612" s="10"/>
    </row>
    <row r="2613" spans="1:46" hidden="1" x14ac:dyDescent="0.25">
      <c r="A2613" s="14" t="str">
        <f>IFERROR(IF(BTT[[#This Row],[Lfd Nr. 
(aus konsolidierter Datei)]]&lt;&gt;"",BTT[[#This Row],[Lfd Nr. 
(aus konsolidierter Datei)]],VLOOKUP(aktives_Teilprojekt,Teilprojekte[[Teilprojekte]:[Kürzel]],2,FALSE)&amp;ROW(BTT[[#This Row],[Lfd Nr.
(automatisch)]])-2),"")</f>
        <v>FI2584</v>
      </c>
      <c r="B2613" s="15" t="s">
        <v>6117</v>
      </c>
      <c r="C2613" s="15"/>
      <c r="E2613" s="10" t="str">
        <f>IFERROR(IF(NOT(BTT[[#This Row],[Manuelle Änderung des Verantwortliches TP
(Auswahl - bei Bedarf)]]=""),BTT[[#This Row],[Manuelle Änderung des Verantwortliches TP
(Auswahl - bei Bedarf)]],VLOOKUP(BTT[[#This Row],[Hauptprozess
(Pflichtauswahl)]],Hauptprozesse[],3,FALSE)),"")</f>
        <v>FI</v>
      </c>
      <c r="F2613" t="s">
        <v>3</v>
      </c>
      <c r="G2613" t="s">
        <v>14277</v>
      </c>
      <c r="H2613" s="10" t="s">
        <v>6037</v>
      </c>
      <c r="I2613" t="s">
        <v>1146</v>
      </c>
      <c r="J2613" s="10" t="str">
        <f>IFERROR(VLOOKUP(BTT[[#This Row],[Verwendete Transaktion (Pflichtauswahl)]],Transaktionen[[Transaktionen]:[Langtext]],2,FALSE),"")</f>
        <v>Periodische Anlagenbuchungen</v>
      </c>
      <c r="V2613" s="10" t="str">
        <f>IFERROR(VLOOKUP(BTT[[#This Row],[Verwendetes Formular
(Auswahl falls relevant)]],Formulare[[Formularbezeichnung]:[Formularname (technisch)]],2,FALSE),"")</f>
        <v/>
      </c>
      <c r="Y2613" s="4" t="s">
        <v>15067</v>
      </c>
      <c r="AK2613" s="10" t="str">
        <f>IF(BTT[[#This Row],[Subprozess
(optionale Auswahl)]]="","okay",IF(VLOOKUP(BTT[[#This Row],[Subprozess
(optionale Auswahl)]],BPML[[Subprozess]:[Zugeordneter Hauptprozess]],3,FALSE)=BTT[[#This Row],[Hauptprozess
(Pflichtauswahl)]],"okay","falscher Subprozess"))</f>
        <v>okay</v>
      </c>
      <c r="AL2613" t="str">
        <f>IF(aktives_Teilprojekt="Master","",IF(BTT[[#This Row],[Verantwortliches TP
(automatisch)]]=VLOOKUP(aktives_Teilprojekt,Teilprojekte[[Teilprojekte]:[Kürzel]],2,FALSE),"okay","Hauptprozess anderes TP"))</f>
        <v>okay</v>
      </c>
      <c r="AM26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3" s="10" t="str">
        <f>IFERROR(IF(BTT[[#This Row],[SAP-Modul
(Pflichtauswahl)]]&lt;&gt;VLOOKUP(BTT[[#This Row],[Verwendete Transaktion (Pflichtauswahl)]],Transaktionen[[Transaktionen]:[Modul]],3,FALSE),"Modul anders","okay"),"")</f>
        <v>okay</v>
      </c>
      <c r="AP2613" s="10" t="str">
        <f>IFERROR(IF(COUNTIFS(BTT[Verwendete Transaktion (Pflichtauswahl)],BTT[[#This Row],[Verwendete Transaktion (Pflichtauswahl)]],BTT[SAP-Modul
(Pflichtauswahl)],"&lt;&gt;"&amp;BTT[[#This Row],[SAP-Modul
(Pflichtauswahl)]])&gt;0,"Modul anders","okay"),"")</f>
        <v>okay</v>
      </c>
      <c r="AQ2613" s="10" t="str">
        <f>IFERROR(IF(COUNTIFS(BTT[Verwendete Transaktion (Pflichtauswahl)],BTT[[#This Row],[Verwendete Transaktion (Pflichtauswahl)]],BTT[Verantwortliches TP
(automatisch)],"&lt;&gt;"&amp;BTT[[#This Row],[Verantwortliches TP
(automatisch)]])&gt;0,"Transaktion mehrfach","okay"),"")</f>
        <v>okay</v>
      </c>
      <c r="AR2613" s="10" t="str">
        <f>IFERROR(IF(COUNTIFS(BTT[Verwendete Transaktion (Pflichtauswahl)],BTT[[#This Row],[Verwendete Transaktion (Pflichtauswahl)]],BTT[Verantwortliches TP
(automatisch)],"&lt;&gt;"&amp;VLOOKUP(aktives_Teilprojekt,Teilprojekte[[Teilprojekte]:[Kürzel]],2,FALSE))&gt;0,"Transaktion mehrfach","okay"),"")</f>
        <v>okay</v>
      </c>
      <c r="AS2613" s="10" t="s">
        <v>13342</v>
      </c>
      <c r="AT2613" s="10"/>
    </row>
    <row r="2614" spans="1:46" ht="45" hidden="1" x14ac:dyDescent="0.25">
      <c r="A2614" s="14" t="str">
        <f>IFERROR(IF(BTT[[#This Row],[Lfd Nr. 
(aus konsolidierter Datei)]]&lt;&gt;"",BTT[[#This Row],[Lfd Nr. 
(aus konsolidierter Datei)]],VLOOKUP(aktives_Teilprojekt,Teilprojekte[[Teilprojekte]:[Kürzel]],2,FALSE)&amp;ROW(BTT[[#This Row],[Lfd Nr.
(automatisch)]])-2),"")</f>
        <v>FI2585</v>
      </c>
      <c r="B2614" s="15"/>
      <c r="C2614" s="15"/>
      <c r="E2614" s="10" t="str">
        <f>IFERROR(IF(NOT(BTT[[#This Row],[Manuelle Änderung des Verantwortliches TP
(Auswahl - bei Bedarf)]]=""),BTT[[#This Row],[Manuelle Änderung des Verantwortliches TP
(Auswahl - bei Bedarf)]],VLOOKUP(BTT[[#This Row],[Hauptprozess
(Pflichtauswahl)]],Hauptprozesse[],3,FALSE)),"")</f>
        <v>FI</v>
      </c>
      <c r="F2614" t="s">
        <v>3</v>
      </c>
      <c r="G2614" t="s">
        <v>14277</v>
      </c>
      <c r="H2614" s="10" t="s">
        <v>6037</v>
      </c>
      <c r="I2614" t="s">
        <v>6777</v>
      </c>
      <c r="J2614" s="10" t="str">
        <f>IFERROR(VLOOKUP(BTT[[#This Row],[Verwendete Transaktion (Pflichtauswahl)]],Transaktionen[[Transaktionen]:[Langtext]],2,FALSE),"")</f>
        <v>FI-AA Umfeldermittler</v>
      </c>
      <c r="V2614" s="10" t="str">
        <f>IFERROR(VLOOKUP(BTT[[#This Row],[Verwendetes Formular
(Auswahl falls relevant)]],Formulare[[Formularbezeichnung]:[Formularname (technisch)]],2,FALSE),"")</f>
        <v/>
      </c>
      <c r="Y2614" s="4" t="s">
        <v>15101</v>
      </c>
      <c r="AK2614" s="10" t="str">
        <f>IF(BTT[[#This Row],[Subprozess
(optionale Auswahl)]]="","okay",IF(VLOOKUP(BTT[[#This Row],[Subprozess
(optionale Auswahl)]],BPML[[Subprozess]:[Zugeordneter Hauptprozess]],3,FALSE)=BTT[[#This Row],[Hauptprozess
(Pflichtauswahl)]],"okay","falscher Subprozess"))</f>
        <v>okay</v>
      </c>
      <c r="AL2614" t="str">
        <f>IF(aktives_Teilprojekt="Master","",IF(BTT[[#This Row],[Verantwortliches TP
(automatisch)]]=VLOOKUP(aktives_Teilprojekt,Teilprojekte[[Teilprojekte]:[Kürzel]],2,FALSE),"okay","Hauptprozess anderes TP"))</f>
        <v>okay</v>
      </c>
      <c r="AM26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4" s="10" t="str">
        <f>IFERROR(IF(BTT[[#This Row],[SAP-Modul
(Pflichtauswahl)]]&lt;&gt;VLOOKUP(BTT[[#This Row],[Verwendete Transaktion (Pflichtauswahl)]],Transaktionen[[Transaktionen]:[Modul]],3,FALSE),"Modul anders","okay"),"")</f>
        <v>okay</v>
      </c>
      <c r="AP2614" s="10" t="str">
        <f>IFERROR(IF(COUNTIFS(BTT[Verwendete Transaktion (Pflichtauswahl)],BTT[[#This Row],[Verwendete Transaktion (Pflichtauswahl)]],BTT[SAP-Modul
(Pflichtauswahl)],"&lt;&gt;"&amp;BTT[[#This Row],[SAP-Modul
(Pflichtauswahl)]])&gt;0,"Modul anders","okay"),"")</f>
        <v>okay</v>
      </c>
      <c r="AQ2614" s="10" t="str">
        <f>IFERROR(IF(COUNTIFS(BTT[Verwendete Transaktion (Pflichtauswahl)],BTT[[#This Row],[Verwendete Transaktion (Pflichtauswahl)]],BTT[Verantwortliches TP
(automatisch)],"&lt;&gt;"&amp;BTT[[#This Row],[Verantwortliches TP
(automatisch)]])&gt;0,"Transaktion mehrfach","okay"),"")</f>
        <v>okay</v>
      </c>
      <c r="AR2614" s="10" t="str">
        <f>IFERROR(IF(COUNTIFS(BTT[Verwendete Transaktion (Pflichtauswahl)],BTT[[#This Row],[Verwendete Transaktion (Pflichtauswahl)]],BTT[Verantwortliches TP
(automatisch)],"&lt;&gt;"&amp;VLOOKUP(aktives_Teilprojekt,Teilprojekte[[Teilprojekte]:[Kürzel]],2,FALSE))&gt;0,"Transaktion mehrfach","okay"),"")</f>
        <v>okay</v>
      </c>
      <c r="AS2614" s="10" t="s">
        <v>13343</v>
      </c>
      <c r="AT2614" s="10"/>
    </row>
    <row r="2615" spans="1:46" ht="45" hidden="1" x14ac:dyDescent="0.25">
      <c r="A2615" s="14" t="str">
        <f>IFERROR(IF(BTT[[#This Row],[Lfd Nr. 
(aus konsolidierter Datei)]]&lt;&gt;"",BTT[[#This Row],[Lfd Nr. 
(aus konsolidierter Datei)]],VLOOKUP(aktives_Teilprojekt,Teilprojekte[[Teilprojekte]:[Kürzel]],2,FALSE)&amp;ROW(BTT[[#This Row],[Lfd Nr.
(automatisch)]])-2),"")</f>
        <v>FI2586</v>
      </c>
      <c r="B2615" s="15"/>
      <c r="C2615" s="15"/>
      <c r="E2615" s="10" t="str">
        <f>IFERROR(IF(NOT(BTT[[#This Row],[Manuelle Änderung des Verantwortliches TP
(Auswahl - bei Bedarf)]]=""),BTT[[#This Row],[Manuelle Änderung des Verantwortliches TP
(Auswahl - bei Bedarf)]],VLOOKUP(BTT[[#This Row],[Hauptprozess
(Pflichtauswahl)]],Hauptprozesse[],3,FALSE)),"")</f>
        <v>FI</v>
      </c>
      <c r="F2615" t="s">
        <v>3</v>
      </c>
      <c r="G2615" t="s">
        <v>14277</v>
      </c>
      <c r="H2615" s="10" t="s">
        <v>6037</v>
      </c>
      <c r="I2615" t="s">
        <v>6778</v>
      </c>
      <c r="J2615" s="10" t="str">
        <f>IFERROR(VLOOKUP(BTT[[#This Row],[Verwendete Transaktion (Pflichtauswahl)]],Transaktionen[[Transaktionen]:[Langtext]],2,FALSE),"")</f>
        <v>FI-AA Umfeldermittler</v>
      </c>
      <c r="V2615" s="10" t="str">
        <f>IFERROR(VLOOKUP(BTT[[#This Row],[Verwendetes Formular
(Auswahl falls relevant)]],Formulare[[Formularbezeichnung]:[Formularname (technisch)]],2,FALSE),"")</f>
        <v/>
      </c>
      <c r="Y2615" s="4" t="s">
        <v>15101</v>
      </c>
      <c r="AK2615" s="10" t="str">
        <f>IF(BTT[[#This Row],[Subprozess
(optionale Auswahl)]]="","okay",IF(VLOOKUP(BTT[[#This Row],[Subprozess
(optionale Auswahl)]],BPML[[Subprozess]:[Zugeordneter Hauptprozess]],3,FALSE)=BTT[[#This Row],[Hauptprozess
(Pflichtauswahl)]],"okay","falscher Subprozess"))</f>
        <v>okay</v>
      </c>
      <c r="AL2615" t="str">
        <f>IF(aktives_Teilprojekt="Master","",IF(BTT[[#This Row],[Verantwortliches TP
(automatisch)]]=VLOOKUP(aktives_Teilprojekt,Teilprojekte[[Teilprojekte]:[Kürzel]],2,FALSE),"okay","Hauptprozess anderes TP"))</f>
        <v>okay</v>
      </c>
      <c r="AM26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5" s="10" t="str">
        <f>IFERROR(IF(BTT[[#This Row],[SAP-Modul
(Pflichtauswahl)]]&lt;&gt;VLOOKUP(BTT[[#This Row],[Verwendete Transaktion (Pflichtauswahl)]],Transaktionen[[Transaktionen]:[Modul]],3,FALSE),"Modul anders","okay"),"")</f>
        <v>okay</v>
      </c>
      <c r="AP2615" s="10" t="str">
        <f>IFERROR(IF(COUNTIFS(BTT[Verwendete Transaktion (Pflichtauswahl)],BTT[[#This Row],[Verwendete Transaktion (Pflichtauswahl)]],BTT[SAP-Modul
(Pflichtauswahl)],"&lt;&gt;"&amp;BTT[[#This Row],[SAP-Modul
(Pflichtauswahl)]])&gt;0,"Modul anders","okay"),"")</f>
        <v>okay</v>
      </c>
      <c r="AQ2615" s="10" t="str">
        <f>IFERROR(IF(COUNTIFS(BTT[Verwendete Transaktion (Pflichtauswahl)],BTT[[#This Row],[Verwendete Transaktion (Pflichtauswahl)]],BTT[Verantwortliches TP
(automatisch)],"&lt;&gt;"&amp;BTT[[#This Row],[Verantwortliches TP
(automatisch)]])&gt;0,"Transaktion mehrfach","okay"),"")</f>
        <v>okay</v>
      </c>
      <c r="AR2615" s="10" t="str">
        <f>IFERROR(IF(COUNTIFS(BTT[Verwendete Transaktion (Pflichtauswahl)],BTT[[#This Row],[Verwendete Transaktion (Pflichtauswahl)]],BTT[Verantwortliches TP
(automatisch)],"&lt;&gt;"&amp;VLOOKUP(aktives_Teilprojekt,Teilprojekte[[Teilprojekte]:[Kürzel]],2,FALSE))&gt;0,"Transaktion mehrfach","okay"),"")</f>
        <v>okay</v>
      </c>
      <c r="AS2615" s="10" t="s">
        <v>13344</v>
      </c>
      <c r="AT2615" s="10"/>
    </row>
    <row r="2616" spans="1:46" ht="45" hidden="1" x14ac:dyDescent="0.25">
      <c r="A2616" s="14" t="str">
        <f>IFERROR(IF(BTT[[#This Row],[Lfd Nr. 
(aus konsolidierter Datei)]]&lt;&gt;"",BTT[[#This Row],[Lfd Nr. 
(aus konsolidierter Datei)]],VLOOKUP(aktives_Teilprojekt,Teilprojekte[[Teilprojekte]:[Kürzel]],2,FALSE)&amp;ROW(BTT[[#This Row],[Lfd Nr.
(automatisch)]])-2),"")</f>
        <v>FI2587</v>
      </c>
      <c r="B2616" s="15"/>
      <c r="C2616" s="15"/>
      <c r="E2616" s="10" t="str">
        <f>IFERROR(IF(NOT(BTT[[#This Row],[Manuelle Änderung des Verantwortliches TP
(Auswahl - bei Bedarf)]]=""),BTT[[#This Row],[Manuelle Änderung des Verantwortliches TP
(Auswahl - bei Bedarf)]],VLOOKUP(BTT[[#This Row],[Hauptprozess
(Pflichtauswahl)]],Hauptprozesse[],3,FALSE)),"")</f>
        <v>FI</v>
      </c>
      <c r="F2616" t="s">
        <v>3</v>
      </c>
      <c r="G2616" t="s">
        <v>14277</v>
      </c>
      <c r="H2616" s="10" t="s">
        <v>6037</v>
      </c>
      <c r="I2616" t="s">
        <v>6779</v>
      </c>
      <c r="J2616" s="10" t="str">
        <f>IFERROR(VLOOKUP(BTT[[#This Row],[Verwendete Transaktion (Pflichtauswahl)]],Transaktionen[[Transaktionen]:[Langtext]],2,FALSE),"")</f>
        <v>FI-AA Umfeldermittler</v>
      </c>
      <c r="V2616" s="10" t="str">
        <f>IFERROR(VLOOKUP(BTT[[#This Row],[Verwendetes Formular
(Auswahl falls relevant)]],Formulare[[Formularbezeichnung]:[Formularname (technisch)]],2,FALSE),"")</f>
        <v/>
      </c>
      <c r="Y2616" s="4" t="s">
        <v>15101</v>
      </c>
      <c r="AK2616" s="10" t="str">
        <f>IF(BTT[[#This Row],[Subprozess
(optionale Auswahl)]]="","okay",IF(VLOOKUP(BTT[[#This Row],[Subprozess
(optionale Auswahl)]],BPML[[Subprozess]:[Zugeordneter Hauptprozess]],3,FALSE)=BTT[[#This Row],[Hauptprozess
(Pflichtauswahl)]],"okay","falscher Subprozess"))</f>
        <v>okay</v>
      </c>
      <c r="AL2616" t="str">
        <f>IF(aktives_Teilprojekt="Master","",IF(BTT[[#This Row],[Verantwortliches TP
(automatisch)]]=VLOOKUP(aktives_Teilprojekt,Teilprojekte[[Teilprojekte]:[Kürzel]],2,FALSE),"okay","Hauptprozess anderes TP"))</f>
        <v>okay</v>
      </c>
      <c r="AM26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6" s="10" t="str">
        <f>IFERROR(IF(BTT[[#This Row],[SAP-Modul
(Pflichtauswahl)]]&lt;&gt;VLOOKUP(BTT[[#This Row],[Verwendete Transaktion (Pflichtauswahl)]],Transaktionen[[Transaktionen]:[Modul]],3,FALSE),"Modul anders","okay"),"")</f>
        <v>okay</v>
      </c>
      <c r="AP2616" s="10" t="str">
        <f>IFERROR(IF(COUNTIFS(BTT[Verwendete Transaktion (Pflichtauswahl)],BTT[[#This Row],[Verwendete Transaktion (Pflichtauswahl)]],BTT[SAP-Modul
(Pflichtauswahl)],"&lt;&gt;"&amp;BTT[[#This Row],[SAP-Modul
(Pflichtauswahl)]])&gt;0,"Modul anders","okay"),"")</f>
        <v>okay</v>
      </c>
      <c r="AQ2616" s="10" t="str">
        <f>IFERROR(IF(COUNTIFS(BTT[Verwendete Transaktion (Pflichtauswahl)],BTT[[#This Row],[Verwendete Transaktion (Pflichtauswahl)]],BTT[Verantwortliches TP
(automatisch)],"&lt;&gt;"&amp;BTT[[#This Row],[Verantwortliches TP
(automatisch)]])&gt;0,"Transaktion mehrfach","okay"),"")</f>
        <v>okay</v>
      </c>
      <c r="AR2616" s="10" t="str">
        <f>IFERROR(IF(COUNTIFS(BTT[Verwendete Transaktion (Pflichtauswahl)],BTT[[#This Row],[Verwendete Transaktion (Pflichtauswahl)]],BTT[Verantwortliches TP
(automatisch)],"&lt;&gt;"&amp;VLOOKUP(aktives_Teilprojekt,Teilprojekte[[Teilprojekte]:[Kürzel]],2,FALSE))&gt;0,"Transaktion mehrfach","okay"),"")</f>
        <v>okay</v>
      </c>
      <c r="AS2616" s="10" t="s">
        <v>13345</v>
      </c>
      <c r="AT2616" s="10"/>
    </row>
    <row r="2617" spans="1:46" x14ac:dyDescent="0.25">
      <c r="A2617" s="14" t="str">
        <f>IFERROR(IF(BTT[[#This Row],[Lfd Nr. 
(aus konsolidierter Datei)]]&lt;&gt;"",BTT[[#This Row],[Lfd Nr. 
(aus konsolidierter Datei)]],VLOOKUP(aktives_Teilprojekt,Teilprojekte[[Teilprojekte]:[Kürzel]],2,FALSE)&amp;ROW(BTT[[#This Row],[Lfd Nr.
(automatisch)]])-2),"")</f>
        <v>FI2588</v>
      </c>
      <c r="B2617" s="15" t="s">
        <v>6117</v>
      </c>
      <c r="C2617" s="15"/>
      <c r="E2617" s="10" t="str">
        <f>IFERROR(IF(NOT(BTT[[#This Row],[Manuelle Änderung des Verantwortliches TP
(Auswahl - bei Bedarf)]]=""),BTT[[#This Row],[Manuelle Änderung des Verantwortliches TP
(Auswahl - bei Bedarf)]],VLOOKUP(BTT[[#This Row],[Hauptprozess
(Pflichtauswahl)]],Hauptprozesse[],3,FALSE)),"")</f>
        <v>FI</v>
      </c>
      <c r="G2617" t="s">
        <v>14277</v>
      </c>
      <c r="H2617" s="10" t="s">
        <v>6037</v>
      </c>
      <c r="I2617" t="s">
        <v>6780</v>
      </c>
      <c r="J2617" s="10" t="str">
        <f>IFERROR(VLOOKUP(BTT[[#This Row],[Verwendete Transaktion (Pflichtauswahl)]],Transaktionen[[Transaktionen]:[Langtext]],2,FALSE),"")</f>
        <v>FI-AA Unvollständige Anlagen</v>
      </c>
      <c r="V2617" s="10" t="str">
        <f>IFERROR(VLOOKUP(BTT[[#This Row],[Verwendetes Formular
(Auswahl falls relevant)]],Formulare[[Formularbezeichnung]:[Formularname (technisch)]],2,FALSE),"")</f>
        <v/>
      </c>
      <c r="Y2617" s="4"/>
      <c r="AK2617" s="10" t="str">
        <f>IF(BTT[[#This Row],[Subprozess
(optionale Auswahl)]]="","okay",IF(VLOOKUP(BTT[[#This Row],[Subprozess
(optionale Auswahl)]],BPML[[Subprozess]:[Zugeordneter Hauptprozess]],3,FALSE)=BTT[[#This Row],[Hauptprozess
(Pflichtauswahl)]],"okay","falscher Subprozess"))</f>
        <v>okay</v>
      </c>
      <c r="AL2617" t="str">
        <f>IF(aktives_Teilprojekt="Master","",IF(BTT[[#This Row],[Verantwortliches TP
(automatisch)]]=VLOOKUP(aktives_Teilprojekt,Teilprojekte[[Teilprojekte]:[Kürzel]],2,FALSE),"okay","Hauptprozess anderes TP"))</f>
        <v>okay</v>
      </c>
      <c r="AM26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7" s="10" t="str">
        <f>IFERROR(IF(BTT[[#This Row],[SAP-Modul
(Pflichtauswahl)]]&lt;&gt;VLOOKUP(BTT[[#This Row],[Verwendete Transaktion (Pflichtauswahl)]],Transaktionen[[Transaktionen]:[Modul]],3,FALSE),"Modul anders","okay"),"")</f>
        <v>okay</v>
      </c>
      <c r="AP2617" s="10" t="str">
        <f>IFERROR(IF(COUNTIFS(BTT[Verwendete Transaktion (Pflichtauswahl)],BTT[[#This Row],[Verwendete Transaktion (Pflichtauswahl)]],BTT[SAP-Modul
(Pflichtauswahl)],"&lt;&gt;"&amp;BTT[[#This Row],[SAP-Modul
(Pflichtauswahl)]])&gt;0,"Modul anders","okay"),"")</f>
        <v>okay</v>
      </c>
      <c r="AQ2617" s="10" t="str">
        <f>IFERROR(IF(COUNTIFS(BTT[Verwendete Transaktion (Pflichtauswahl)],BTT[[#This Row],[Verwendete Transaktion (Pflichtauswahl)]],BTT[Verantwortliches TP
(automatisch)],"&lt;&gt;"&amp;BTT[[#This Row],[Verantwortliches TP
(automatisch)]])&gt;0,"Transaktion mehrfach","okay"),"")</f>
        <v>okay</v>
      </c>
      <c r="AR2617" s="10" t="str">
        <f>IFERROR(IF(COUNTIFS(BTT[Verwendete Transaktion (Pflichtauswahl)],BTT[[#This Row],[Verwendete Transaktion (Pflichtauswahl)]],BTT[Verantwortliches TP
(automatisch)],"&lt;&gt;"&amp;VLOOKUP(aktives_Teilprojekt,Teilprojekte[[Teilprojekte]:[Kürzel]],2,FALSE))&gt;0,"Transaktion mehrfach","okay"),"")</f>
        <v>okay</v>
      </c>
      <c r="AS2617" s="10" t="s">
        <v>13346</v>
      </c>
      <c r="AT2617" s="10"/>
    </row>
    <row r="2618" spans="1:46" hidden="1" x14ac:dyDescent="0.25">
      <c r="A2618" s="14" t="str">
        <f>IFERROR(IF(BTT[[#This Row],[Lfd Nr. 
(aus konsolidierter Datei)]]&lt;&gt;"",BTT[[#This Row],[Lfd Nr. 
(aus konsolidierter Datei)]],VLOOKUP(aktives_Teilprojekt,Teilprojekte[[Teilprojekte]:[Kürzel]],2,FALSE)&amp;ROW(BTT[[#This Row],[Lfd Nr.
(automatisch)]])-2),"")</f>
        <v>FI2589</v>
      </c>
      <c r="B2618" s="15" t="s">
        <v>6117</v>
      </c>
      <c r="C2618" s="15"/>
      <c r="E2618" s="10" t="str">
        <f>IFERROR(IF(NOT(BTT[[#This Row],[Manuelle Änderung des Verantwortliches TP
(Auswahl - bei Bedarf)]]=""),BTT[[#This Row],[Manuelle Änderung des Verantwortliches TP
(Auswahl - bei Bedarf)]],VLOOKUP(BTT[[#This Row],[Hauptprozess
(Pflichtauswahl)]],Hauptprozesse[],3,FALSE)),"")</f>
        <v>FI</v>
      </c>
      <c r="G2618" t="s">
        <v>14277</v>
      </c>
      <c r="H2618" s="10" t="s">
        <v>6037</v>
      </c>
      <c r="I2618" t="s">
        <v>1148</v>
      </c>
      <c r="J2618" s="10" t="str">
        <f>IFERROR(VLOOKUP(BTT[[#This Row],[Verwendete Transaktion (Pflichtauswahl)]],Transaktionen[[Transaktionen]:[Langtext]],2,FALSE),"")</f>
        <v>Asset Explorer</v>
      </c>
      <c r="K2618" t="s">
        <v>1136</v>
      </c>
      <c r="V2618" s="10" t="str">
        <f>IFERROR(VLOOKUP(BTT[[#This Row],[Verwendetes Formular
(Auswahl falls relevant)]],Formulare[[Formularbezeichnung]:[Formularname (technisch)]],2,FALSE),"")</f>
        <v/>
      </c>
      <c r="Y2618" s="4" t="s">
        <v>1136</v>
      </c>
      <c r="AK2618" s="10" t="str">
        <f>IF(BTT[[#This Row],[Subprozess
(optionale Auswahl)]]="","okay",IF(VLOOKUP(BTT[[#This Row],[Subprozess
(optionale Auswahl)]],BPML[[Subprozess]:[Zugeordneter Hauptprozess]],3,FALSE)=BTT[[#This Row],[Hauptprozess
(Pflichtauswahl)]],"okay","falscher Subprozess"))</f>
        <v>okay</v>
      </c>
      <c r="AL2618" t="str">
        <f>IF(aktives_Teilprojekt="Master","",IF(BTT[[#This Row],[Verantwortliches TP
(automatisch)]]=VLOOKUP(aktives_Teilprojekt,Teilprojekte[[Teilprojekte]:[Kürzel]],2,FALSE),"okay","Hauptprozess anderes TP"))</f>
        <v>okay</v>
      </c>
      <c r="AM26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8" s="10" t="str">
        <f>IFERROR(IF(BTT[[#This Row],[SAP-Modul
(Pflichtauswahl)]]&lt;&gt;VLOOKUP(BTT[[#This Row],[Verwendete Transaktion (Pflichtauswahl)]],Transaktionen[[Transaktionen]:[Modul]],3,FALSE),"Modul anders","okay"),"")</f>
        <v>okay</v>
      </c>
      <c r="AP2618" s="10" t="str">
        <f>IFERROR(IF(COUNTIFS(BTT[Verwendete Transaktion (Pflichtauswahl)],BTT[[#This Row],[Verwendete Transaktion (Pflichtauswahl)]],BTT[SAP-Modul
(Pflichtauswahl)],"&lt;&gt;"&amp;BTT[[#This Row],[SAP-Modul
(Pflichtauswahl)]])&gt;0,"Modul anders","okay"),"")</f>
        <v>okay</v>
      </c>
      <c r="AQ2618" s="10" t="str">
        <f>IFERROR(IF(COUNTIFS(BTT[Verwendete Transaktion (Pflichtauswahl)],BTT[[#This Row],[Verwendete Transaktion (Pflichtauswahl)]],BTT[Verantwortliches TP
(automatisch)],"&lt;&gt;"&amp;BTT[[#This Row],[Verantwortliches TP
(automatisch)]])&gt;0,"Transaktion mehrfach","okay"),"")</f>
        <v>okay</v>
      </c>
      <c r="AR2618" s="10" t="str">
        <f>IFERROR(IF(COUNTIFS(BTT[Verwendete Transaktion (Pflichtauswahl)],BTT[[#This Row],[Verwendete Transaktion (Pflichtauswahl)]],BTT[Verantwortliches TP
(automatisch)],"&lt;&gt;"&amp;VLOOKUP(aktives_Teilprojekt,Teilprojekte[[Teilprojekte]:[Kürzel]],2,FALSE))&gt;0,"Transaktion mehrfach","okay"),"")</f>
        <v>okay</v>
      </c>
      <c r="AS2618" s="10" t="s">
        <v>13347</v>
      </c>
      <c r="AT2618" s="10"/>
    </row>
    <row r="2619" spans="1:46" ht="45" hidden="1" x14ac:dyDescent="0.25">
      <c r="A2619" s="14" t="str">
        <f>IFERROR(IF(BTT[[#This Row],[Lfd Nr. 
(aus konsolidierter Datei)]]&lt;&gt;"",BTT[[#This Row],[Lfd Nr. 
(aus konsolidierter Datei)]],VLOOKUP(aktives_Teilprojekt,Teilprojekte[[Teilprojekte]:[Kürzel]],2,FALSE)&amp;ROW(BTT[[#This Row],[Lfd Nr.
(automatisch)]])-2),"")</f>
        <v>FI2590</v>
      </c>
      <c r="B2619" s="15"/>
      <c r="C2619" s="15"/>
      <c r="E2619" s="10" t="str">
        <f>IFERROR(IF(NOT(BTT[[#This Row],[Manuelle Änderung des Verantwortliches TP
(Auswahl - bei Bedarf)]]=""),BTT[[#This Row],[Manuelle Änderung des Verantwortliches TP
(Auswahl - bei Bedarf)]],VLOOKUP(BTT[[#This Row],[Hauptprozess
(Pflichtauswahl)]],Hauptprozesse[],3,FALSE)),"")</f>
        <v>FI</v>
      </c>
      <c r="F2619" t="s">
        <v>3</v>
      </c>
      <c r="G2619" t="s">
        <v>14277</v>
      </c>
      <c r="H2619" s="10" t="s">
        <v>6037</v>
      </c>
      <c r="I2619" t="s">
        <v>9394</v>
      </c>
      <c r="J2619" s="10" t="str">
        <f>IFERROR(VLOOKUP(BTT[[#This Row],[Verwendete Transaktion (Pflichtauswahl)]],Transaktionen[[Transaktionen]:[Langtext]],2,FALSE),"")</f>
        <v>FI-AA: Ländertabelle pflegen</v>
      </c>
      <c r="V2619" s="10" t="str">
        <f>IFERROR(VLOOKUP(BTT[[#This Row],[Verwendetes Formular
(Auswahl falls relevant)]],Formulare[[Formularbezeichnung]:[Formularname (technisch)]],2,FALSE),"")</f>
        <v/>
      </c>
      <c r="Y2619" s="4" t="s">
        <v>15101</v>
      </c>
      <c r="AK2619" s="10" t="str">
        <f>IF(BTT[[#This Row],[Subprozess
(optionale Auswahl)]]="","okay",IF(VLOOKUP(BTT[[#This Row],[Subprozess
(optionale Auswahl)]],BPML[[Subprozess]:[Zugeordneter Hauptprozess]],3,FALSE)=BTT[[#This Row],[Hauptprozess
(Pflichtauswahl)]],"okay","falscher Subprozess"))</f>
        <v>okay</v>
      </c>
      <c r="AL2619" t="str">
        <f>IF(aktives_Teilprojekt="Master","",IF(BTT[[#This Row],[Verantwortliches TP
(automatisch)]]=VLOOKUP(aktives_Teilprojekt,Teilprojekte[[Teilprojekte]:[Kürzel]],2,FALSE),"okay","Hauptprozess anderes TP"))</f>
        <v>okay</v>
      </c>
      <c r="AM26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9" s="10" t="str">
        <f>IFERROR(IF(BTT[[#This Row],[SAP-Modul
(Pflichtauswahl)]]&lt;&gt;VLOOKUP(BTT[[#This Row],[Verwendete Transaktion (Pflichtauswahl)]],Transaktionen[[Transaktionen]:[Modul]],3,FALSE),"Modul anders","okay"),"")</f>
        <v>okay</v>
      </c>
      <c r="AP2619" s="10" t="str">
        <f>IFERROR(IF(COUNTIFS(BTT[Verwendete Transaktion (Pflichtauswahl)],BTT[[#This Row],[Verwendete Transaktion (Pflichtauswahl)]],BTT[SAP-Modul
(Pflichtauswahl)],"&lt;&gt;"&amp;BTT[[#This Row],[SAP-Modul
(Pflichtauswahl)]])&gt;0,"Modul anders","okay"),"")</f>
        <v>okay</v>
      </c>
      <c r="AQ2619" s="10" t="str">
        <f>IFERROR(IF(COUNTIFS(BTT[Verwendete Transaktion (Pflichtauswahl)],BTT[[#This Row],[Verwendete Transaktion (Pflichtauswahl)]],BTT[Verantwortliches TP
(automatisch)],"&lt;&gt;"&amp;BTT[[#This Row],[Verantwortliches TP
(automatisch)]])&gt;0,"Transaktion mehrfach","okay"),"")</f>
        <v>okay</v>
      </c>
      <c r="AR2619" s="10" t="str">
        <f>IFERROR(IF(COUNTIFS(BTT[Verwendete Transaktion (Pflichtauswahl)],BTT[[#This Row],[Verwendete Transaktion (Pflichtauswahl)]],BTT[Verantwortliches TP
(automatisch)],"&lt;&gt;"&amp;VLOOKUP(aktives_Teilprojekt,Teilprojekte[[Teilprojekte]:[Kürzel]],2,FALSE))&gt;0,"Transaktion mehrfach","okay"),"")</f>
        <v>okay</v>
      </c>
      <c r="AS2619" s="10" t="s">
        <v>13348</v>
      </c>
      <c r="AT2619" s="10"/>
    </row>
    <row r="2620" spans="1:46" ht="45" hidden="1" x14ac:dyDescent="0.25">
      <c r="A2620" s="14" t="str">
        <f>IFERROR(IF(BTT[[#This Row],[Lfd Nr. 
(aus konsolidierter Datei)]]&lt;&gt;"",BTT[[#This Row],[Lfd Nr. 
(aus konsolidierter Datei)]],VLOOKUP(aktives_Teilprojekt,Teilprojekte[[Teilprojekte]:[Kürzel]],2,FALSE)&amp;ROW(BTT[[#This Row],[Lfd Nr.
(automatisch)]])-2),"")</f>
        <v>FI2591</v>
      </c>
      <c r="B2620" s="15"/>
      <c r="C2620" s="15"/>
      <c r="E2620" s="10" t="str">
        <f>IFERROR(IF(NOT(BTT[[#This Row],[Manuelle Änderung des Verantwortliches TP
(Auswahl - bei Bedarf)]]=""),BTT[[#This Row],[Manuelle Änderung des Verantwortliches TP
(Auswahl - bei Bedarf)]],VLOOKUP(BTT[[#This Row],[Hauptprozess
(Pflichtauswahl)]],Hauptprozesse[],3,FALSE)),"")</f>
        <v>FI</v>
      </c>
      <c r="F2620" t="s">
        <v>3</v>
      </c>
      <c r="G2620" t="s">
        <v>14277</v>
      </c>
      <c r="H2620" s="10" t="s">
        <v>6037</v>
      </c>
      <c r="I2620" t="s">
        <v>3393</v>
      </c>
      <c r="J2620" s="10" t="str">
        <f>IFERROR(VLOOKUP(BTT[[#This Row],[Verwendete Transaktion (Pflichtauswahl)]],Transaktionen[[Transaktionen]:[Langtext]],2,FALSE),"")</f>
        <v>FI-AA Jahresabschluss zurücknehmen</v>
      </c>
      <c r="V2620" s="10" t="str">
        <f>IFERROR(VLOOKUP(BTT[[#This Row],[Verwendetes Formular
(Auswahl falls relevant)]],Formulare[[Formularbezeichnung]:[Formularname (technisch)]],2,FALSE),"")</f>
        <v/>
      </c>
      <c r="Y2620" s="4" t="s">
        <v>15101</v>
      </c>
      <c r="AK2620" s="10" t="str">
        <f>IF(BTT[[#This Row],[Subprozess
(optionale Auswahl)]]="","okay",IF(VLOOKUP(BTT[[#This Row],[Subprozess
(optionale Auswahl)]],BPML[[Subprozess]:[Zugeordneter Hauptprozess]],3,FALSE)=BTT[[#This Row],[Hauptprozess
(Pflichtauswahl)]],"okay","falscher Subprozess"))</f>
        <v>okay</v>
      </c>
      <c r="AL2620" t="str">
        <f>IF(aktives_Teilprojekt="Master","",IF(BTT[[#This Row],[Verantwortliches TP
(automatisch)]]=VLOOKUP(aktives_Teilprojekt,Teilprojekte[[Teilprojekte]:[Kürzel]],2,FALSE),"okay","Hauptprozess anderes TP"))</f>
        <v>okay</v>
      </c>
      <c r="AM26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0" s="10" t="str">
        <f>IFERROR(IF(BTT[[#This Row],[SAP-Modul
(Pflichtauswahl)]]&lt;&gt;VLOOKUP(BTT[[#This Row],[Verwendete Transaktion (Pflichtauswahl)]],Transaktionen[[Transaktionen]:[Modul]],3,FALSE),"Modul anders","okay"),"")</f>
        <v>okay</v>
      </c>
      <c r="AP2620" s="10" t="str">
        <f>IFERROR(IF(COUNTIFS(BTT[Verwendete Transaktion (Pflichtauswahl)],BTT[[#This Row],[Verwendete Transaktion (Pflichtauswahl)]],BTT[SAP-Modul
(Pflichtauswahl)],"&lt;&gt;"&amp;BTT[[#This Row],[SAP-Modul
(Pflichtauswahl)]])&gt;0,"Modul anders","okay"),"")</f>
        <v>okay</v>
      </c>
      <c r="AQ2620" s="10" t="str">
        <f>IFERROR(IF(COUNTIFS(BTT[Verwendete Transaktion (Pflichtauswahl)],BTT[[#This Row],[Verwendete Transaktion (Pflichtauswahl)]],BTT[Verantwortliches TP
(automatisch)],"&lt;&gt;"&amp;BTT[[#This Row],[Verantwortliches TP
(automatisch)]])&gt;0,"Transaktion mehrfach","okay"),"")</f>
        <v>okay</v>
      </c>
      <c r="AR2620" s="10" t="str">
        <f>IFERROR(IF(COUNTIFS(BTT[Verwendete Transaktion (Pflichtauswahl)],BTT[[#This Row],[Verwendete Transaktion (Pflichtauswahl)]],BTT[Verantwortliches TP
(automatisch)],"&lt;&gt;"&amp;VLOOKUP(aktives_Teilprojekt,Teilprojekte[[Teilprojekte]:[Kürzel]],2,FALSE))&gt;0,"Transaktion mehrfach","okay"),"")</f>
        <v>okay</v>
      </c>
      <c r="AS2620" s="10" t="s">
        <v>13349</v>
      </c>
      <c r="AT2620" s="10"/>
    </row>
    <row r="2621" spans="1:46" ht="45" hidden="1" x14ac:dyDescent="0.25">
      <c r="A2621" s="14" t="str">
        <f>IFERROR(IF(BTT[[#This Row],[Lfd Nr. 
(aus konsolidierter Datei)]]&lt;&gt;"",BTT[[#This Row],[Lfd Nr. 
(aus konsolidierter Datei)]],VLOOKUP(aktives_Teilprojekt,Teilprojekte[[Teilprojekte]:[Kürzel]],2,FALSE)&amp;ROW(BTT[[#This Row],[Lfd Nr.
(automatisch)]])-2),"")</f>
        <v>FI2592</v>
      </c>
      <c r="B2621" s="15"/>
      <c r="C2621" s="15"/>
      <c r="E2621" s="10" t="str">
        <f>IFERROR(IF(NOT(BTT[[#This Row],[Manuelle Änderung des Verantwortliches TP
(Auswahl - bei Bedarf)]]=""),BTT[[#This Row],[Manuelle Änderung des Verantwortliches TP
(Auswahl - bei Bedarf)]],VLOOKUP(BTT[[#This Row],[Hauptprozess
(Pflichtauswahl)]],Hauptprozesse[],3,FALSE)),"")</f>
        <v>FI</v>
      </c>
      <c r="F2621" t="s">
        <v>3</v>
      </c>
      <c r="G2621" t="s">
        <v>14277</v>
      </c>
      <c r="H2621" s="10" t="s">
        <v>6037</v>
      </c>
      <c r="I2621" t="s">
        <v>3395</v>
      </c>
      <c r="J2621" s="10" t="str">
        <f>IFERROR(VLOOKUP(BTT[[#This Row],[Verwendete Transaktion (Pflichtauswahl)]],Transaktionen[[Transaktionen]:[Langtext]],2,FALSE),"")</f>
        <v>C AM Bereichsweiser Jahresabschluss</v>
      </c>
      <c r="V2621" s="10" t="str">
        <f>IFERROR(VLOOKUP(BTT[[#This Row],[Verwendetes Formular
(Auswahl falls relevant)]],Formulare[[Formularbezeichnung]:[Formularname (technisch)]],2,FALSE),"")</f>
        <v/>
      </c>
      <c r="Y2621" s="4" t="s">
        <v>15101</v>
      </c>
      <c r="AK2621" s="10" t="str">
        <f>IF(BTT[[#This Row],[Subprozess
(optionale Auswahl)]]="","okay",IF(VLOOKUP(BTT[[#This Row],[Subprozess
(optionale Auswahl)]],BPML[[Subprozess]:[Zugeordneter Hauptprozess]],3,FALSE)=BTT[[#This Row],[Hauptprozess
(Pflichtauswahl)]],"okay","falscher Subprozess"))</f>
        <v>okay</v>
      </c>
      <c r="AL2621" t="str">
        <f>IF(aktives_Teilprojekt="Master","",IF(BTT[[#This Row],[Verantwortliches TP
(automatisch)]]=VLOOKUP(aktives_Teilprojekt,Teilprojekte[[Teilprojekte]:[Kürzel]],2,FALSE),"okay","Hauptprozess anderes TP"))</f>
        <v>okay</v>
      </c>
      <c r="AM26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1" s="10" t="str">
        <f>IFERROR(IF(BTT[[#This Row],[SAP-Modul
(Pflichtauswahl)]]&lt;&gt;VLOOKUP(BTT[[#This Row],[Verwendete Transaktion (Pflichtauswahl)]],Transaktionen[[Transaktionen]:[Modul]],3,FALSE),"Modul anders","okay"),"")</f>
        <v>okay</v>
      </c>
      <c r="AP2621" s="10" t="str">
        <f>IFERROR(IF(COUNTIFS(BTT[Verwendete Transaktion (Pflichtauswahl)],BTT[[#This Row],[Verwendete Transaktion (Pflichtauswahl)]],BTT[SAP-Modul
(Pflichtauswahl)],"&lt;&gt;"&amp;BTT[[#This Row],[SAP-Modul
(Pflichtauswahl)]])&gt;0,"Modul anders","okay"),"")</f>
        <v>okay</v>
      </c>
      <c r="AQ2621" s="10" t="str">
        <f>IFERROR(IF(COUNTIFS(BTT[Verwendete Transaktion (Pflichtauswahl)],BTT[[#This Row],[Verwendete Transaktion (Pflichtauswahl)]],BTT[Verantwortliches TP
(automatisch)],"&lt;&gt;"&amp;BTT[[#This Row],[Verantwortliches TP
(automatisch)]])&gt;0,"Transaktion mehrfach","okay"),"")</f>
        <v>okay</v>
      </c>
      <c r="AR2621" s="10" t="str">
        <f>IFERROR(IF(COUNTIFS(BTT[Verwendete Transaktion (Pflichtauswahl)],BTT[[#This Row],[Verwendete Transaktion (Pflichtauswahl)]],BTT[Verantwortliches TP
(automatisch)],"&lt;&gt;"&amp;VLOOKUP(aktives_Teilprojekt,Teilprojekte[[Teilprojekte]:[Kürzel]],2,FALSE))&gt;0,"Transaktion mehrfach","okay"),"")</f>
        <v>okay</v>
      </c>
      <c r="AS2621" s="10" t="s">
        <v>13350</v>
      </c>
      <c r="AT2621" s="10"/>
    </row>
    <row r="2622" spans="1:46" ht="45" hidden="1" x14ac:dyDescent="0.25">
      <c r="A2622" s="14" t="str">
        <f>IFERROR(IF(BTT[[#This Row],[Lfd Nr. 
(aus konsolidierter Datei)]]&lt;&gt;"",BTT[[#This Row],[Lfd Nr. 
(aus konsolidierter Datei)]],VLOOKUP(aktives_Teilprojekt,Teilprojekte[[Teilprojekte]:[Kürzel]],2,FALSE)&amp;ROW(BTT[[#This Row],[Lfd Nr.
(automatisch)]])-2),"")</f>
        <v>FI2593</v>
      </c>
      <c r="B2622" s="15"/>
      <c r="C2622" s="15"/>
      <c r="E2622" s="10" t="str">
        <f>IFERROR(IF(NOT(BTT[[#This Row],[Manuelle Änderung des Verantwortliches TP
(Auswahl - bei Bedarf)]]=""),BTT[[#This Row],[Manuelle Änderung des Verantwortliches TP
(Auswahl - bei Bedarf)]],VLOOKUP(BTT[[#This Row],[Hauptprozess
(Pflichtauswahl)]],Hauptprozesse[],3,FALSE)),"")</f>
        <v>FI</v>
      </c>
      <c r="F2622" t="s">
        <v>3</v>
      </c>
      <c r="G2622" t="s">
        <v>14277</v>
      </c>
      <c r="H2622" s="10" t="s">
        <v>6037</v>
      </c>
      <c r="I2622" t="s">
        <v>7142</v>
      </c>
      <c r="J2622" s="10" t="str">
        <f>IFERROR(VLOOKUP(BTT[[#This Row],[Verwendete Transaktion (Pflichtauswahl)]],Transaktionen[[Transaktionen]:[Langtext]],2,FALSE),"")</f>
        <v>Bewertungsbereiche/Rücklagenübertr.</v>
      </c>
      <c r="V2622" s="10" t="str">
        <f>IFERROR(VLOOKUP(BTT[[#This Row],[Verwendetes Formular
(Auswahl falls relevant)]],Formulare[[Formularbezeichnung]:[Formularname (technisch)]],2,FALSE),"")</f>
        <v/>
      </c>
      <c r="Y2622" s="4" t="s">
        <v>15101</v>
      </c>
      <c r="AK2622" s="10" t="str">
        <f>IF(BTT[[#This Row],[Subprozess
(optionale Auswahl)]]="","okay",IF(VLOOKUP(BTT[[#This Row],[Subprozess
(optionale Auswahl)]],BPML[[Subprozess]:[Zugeordneter Hauptprozess]],3,FALSE)=BTT[[#This Row],[Hauptprozess
(Pflichtauswahl)]],"okay","falscher Subprozess"))</f>
        <v>okay</v>
      </c>
      <c r="AL2622" t="str">
        <f>IF(aktives_Teilprojekt="Master","",IF(BTT[[#This Row],[Verantwortliches TP
(automatisch)]]=VLOOKUP(aktives_Teilprojekt,Teilprojekte[[Teilprojekte]:[Kürzel]],2,FALSE),"okay","Hauptprozess anderes TP"))</f>
        <v>okay</v>
      </c>
      <c r="AM26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2" s="10" t="str">
        <f>IFERROR(IF(BTT[[#This Row],[SAP-Modul
(Pflichtauswahl)]]&lt;&gt;VLOOKUP(BTT[[#This Row],[Verwendete Transaktion (Pflichtauswahl)]],Transaktionen[[Transaktionen]:[Modul]],3,FALSE),"Modul anders","okay"),"")</f>
        <v>okay</v>
      </c>
      <c r="AP2622" s="10" t="str">
        <f>IFERROR(IF(COUNTIFS(BTT[Verwendete Transaktion (Pflichtauswahl)],BTT[[#This Row],[Verwendete Transaktion (Pflichtauswahl)]],BTT[SAP-Modul
(Pflichtauswahl)],"&lt;&gt;"&amp;BTT[[#This Row],[SAP-Modul
(Pflichtauswahl)]])&gt;0,"Modul anders","okay"),"")</f>
        <v>okay</v>
      </c>
      <c r="AQ2622" s="10" t="str">
        <f>IFERROR(IF(COUNTIFS(BTT[Verwendete Transaktion (Pflichtauswahl)],BTT[[#This Row],[Verwendete Transaktion (Pflichtauswahl)]],BTT[Verantwortliches TP
(automatisch)],"&lt;&gt;"&amp;BTT[[#This Row],[Verantwortliches TP
(automatisch)]])&gt;0,"Transaktion mehrfach","okay"),"")</f>
        <v>okay</v>
      </c>
      <c r="AR2622" s="10" t="str">
        <f>IFERROR(IF(COUNTIFS(BTT[Verwendete Transaktion (Pflichtauswahl)],BTT[[#This Row],[Verwendete Transaktion (Pflichtauswahl)]],BTT[Verantwortliches TP
(automatisch)],"&lt;&gt;"&amp;VLOOKUP(aktives_Teilprojekt,Teilprojekte[[Teilprojekte]:[Kürzel]],2,FALSE))&gt;0,"Transaktion mehrfach","okay"),"")</f>
        <v>okay</v>
      </c>
      <c r="AS2622" s="10" t="s">
        <v>13351</v>
      </c>
      <c r="AT2622" s="10"/>
    </row>
    <row r="2623" spans="1:46" ht="45" hidden="1" x14ac:dyDescent="0.25">
      <c r="A2623" s="14" t="str">
        <f>IFERROR(IF(BTT[[#This Row],[Lfd Nr. 
(aus konsolidierter Datei)]]&lt;&gt;"",BTT[[#This Row],[Lfd Nr. 
(aus konsolidierter Datei)]],VLOOKUP(aktives_Teilprojekt,Teilprojekte[[Teilprojekte]:[Kürzel]],2,FALSE)&amp;ROW(BTT[[#This Row],[Lfd Nr.
(automatisch)]])-2),"")</f>
        <v>FI2594</v>
      </c>
      <c r="B2623" s="15"/>
      <c r="C2623" s="15"/>
      <c r="E2623" s="10" t="str">
        <f>IFERROR(IF(NOT(BTT[[#This Row],[Manuelle Änderung des Verantwortliches TP
(Auswahl - bei Bedarf)]]=""),BTT[[#This Row],[Manuelle Änderung des Verantwortliches TP
(Auswahl - bei Bedarf)]],VLOOKUP(BTT[[#This Row],[Hauptprozess
(Pflichtauswahl)]],Hauptprozesse[],3,FALSE)),"")</f>
        <v>FI</v>
      </c>
      <c r="F2623" t="s">
        <v>3</v>
      </c>
      <c r="G2623" t="s">
        <v>14277</v>
      </c>
      <c r="H2623" s="10" t="s">
        <v>6037</v>
      </c>
      <c r="I2623" t="s">
        <v>3397</v>
      </c>
      <c r="J2623" s="10" t="str">
        <f>IFERROR(VLOOKUP(BTT[[#This Row],[Verwendete Transaktion (Pflichtauswahl)]],Transaktionen[[Transaktionen]:[Langtext]],2,FALSE),"")</f>
        <v>Bewertungsbereiche /Wiederbeschaff.</v>
      </c>
      <c r="V2623" s="10" t="str">
        <f>IFERROR(VLOOKUP(BTT[[#This Row],[Verwendetes Formular
(Auswahl falls relevant)]],Formulare[[Formularbezeichnung]:[Formularname (technisch)]],2,FALSE),"")</f>
        <v/>
      </c>
      <c r="Y2623" s="4" t="s">
        <v>15101</v>
      </c>
      <c r="AK2623" s="10" t="str">
        <f>IF(BTT[[#This Row],[Subprozess
(optionale Auswahl)]]="","okay",IF(VLOOKUP(BTT[[#This Row],[Subprozess
(optionale Auswahl)]],BPML[[Subprozess]:[Zugeordneter Hauptprozess]],3,FALSE)=BTT[[#This Row],[Hauptprozess
(Pflichtauswahl)]],"okay","falscher Subprozess"))</f>
        <v>okay</v>
      </c>
      <c r="AL2623" t="str">
        <f>IF(aktives_Teilprojekt="Master","",IF(BTT[[#This Row],[Verantwortliches TP
(automatisch)]]=VLOOKUP(aktives_Teilprojekt,Teilprojekte[[Teilprojekte]:[Kürzel]],2,FALSE),"okay","Hauptprozess anderes TP"))</f>
        <v>okay</v>
      </c>
      <c r="AM26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3" s="10" t="str">
        <f>IFERROR(IF(BTT[[#This Row],[SAP-Modul
(Pflichtauswahl)]]&lt;&gt;VLOOKUP(BTT[[#This Row],[Verwendete Transaktion (Pflichtauswahl)]],Transaktionen[[Transaktionen]:[Modul]],3,FALSE),"Modul anders","okay"),"")</f>
        <v>okay</v>
      </c>
      <c r="AP2623" s="10" t="str">
        <f>IFERROR(IF(COUNTIFS(BTT[Verwendete Transaktion (Pflichtauswahl)],BTT[[#This Row],[Verwendete Transaktion (Pflichtauswahl)]],BTT[SAP-Modul
(Pflichtauswahl)],"&lt;&gt;"&amp;BTT[[#This Row],[SAP-Modul
(Pflichtauswahl)]])&gt;0,"Modul anders","okay"),"")</f>
        <v>okay</v>
      </c>
      <c r="AQ2623" s="10" t="str">
        <f>IFERROR(IF(COUNTIFS(BTT[Verwendete Transaktion (Pflichtauswahl)],BTT[[#This Row],[Verwendete Transaktion (Pflichtauswahl)]],BTT[Verantwortliches TP
(automatisch)],"&lt;&gt;"&amp;BTT[[#This Row],[Verantwortliches TP
(automatisch)]])&gt;0,"Transaktion mehrfach","okay"),"")</f>
        <v>okay</v>
      </c>
      <c r="AR2623" s="10" t="str">
        <f>IFERROR(IF(COUNTIFS(BTT[Verwendete Transaktion (Pflichtauswahl)],BTT[[#This Row],[Verwendete Transaktion (Pflichtauswahl)]],BTT[Verantwortliches TP
(automatisch)],"&lt;&gt;"&amp;VLOOKUP(aktives_Teilprojekt,Teilprojekte[[Teilprojekte]:[Kürzel]],2,FALSE))&gt;0,"Transaktion mehrfach","okay"),"")</f>
        <v>okay</v>
      </c>
      <c r="AS2623" s="10" t="s">
        <v>13352</v>
      </c>
      <c r="AT2623" s="10"/>
    </row>
    <row r="2624" spans="1:46" ht="45" hidden="1" x14ac:dyDescent="0.25">
      <c r="A2624" s="14" t="str">
        <f>IFERROR(IF(BTT[[#This Row],[Lfd Nr. 
(aus konsolidierter Datei)]]&lt;&gt;"",BTT[[#This Row],[Lfd Nr. 
(aus konsolidierter Datei)]],VLOOKUP(aktives_Teilprojekt,Teilprojekte[[Teilprojekte]:[Kürzel]],2,FALSE)&amp;ROW(BTT[[#This Row],[Lfd Nr.
(automatisch)]])-2),"")</f>
        <v>FI2595</v>
      </c>
      <c r="B2624" s="15"/>
      <c r="C2624" s="15"/>
      <c r="E2624" s="10" t="str">
        <f>IFERROR(IF(NOT(BTT[[#This Row],[Manuelle Änderung des Verantwortliches TP
(Auswahl - bei Bedarf)]]=""),BTT[[#This Row],[Manuelle Änderung des Verantwortliches TP
(Auswahl - bei Bedarf)]],VLOOKUP(BTT[[#This Row],[Hauptprozess
(Pflichtauswahl)]],Hauptprozesse[],3,FALSE)),"")</f>
        <v>FI</v>
      </c>
      <c r="F2624" t="s">
        <v>3</v>
      </c>
      <c r="G2624" t="s">
        <v>14277</v>
      </c>
      <c r="H2624" s="10" t="s">
        <v>6037</v>
      </c>
      <c r="I2624" t="s">
        <v>7144</v>
      </c>
      <c r="J2624" s="10" t="str">
        <f>IFERROR(VLOOKUP(BTT[[#This Row],[Verwendete Transaktion (Pflichtauswahl)]],Transaktionen[[Transaktionen]:[Langtext]],2,FALSE),"")</f>
        <v>Bewertungsbereiche /Invest.Förderung</v>
      </c>
      <c r="V2624" s="10" t="str">
        <f>IFERROR(VLOOKUP(BTT[[#This Row],[Verwendetes Formular
(Auswahl falls relevant)]],Formulare[[Formularbezeichnung]:[Formularname (technisch)]],2,FALSE),"")</f>
        <v/>
      </c>
      <c r="Y2624" s="4" t="s">
        <v>15101</v>
      </c>
      <c r="AK2624" s="10" t="str">
        <f>IF(BTT[[#This Row],[Subprozess
(optionale Auswahl)]]="","okay",IF(VLOOKUP(BTT[[#This Row],[Subprozess
(optionale Auswahl)]],BPML[[Subprozess]:[Zugeordneter Hauptprozess]],3,FALSE)=BTT[[#This Row],[Hauptprozess
(Pflichtauswahl)]],"okay","falscher Subprozess"))</f>
        <v>okay</v>
      </c>
      <c r="AL2624" t="str">
        <f>IF(aktives_Teilprojekt="Master","",IF(BTT[[#This Row],[Verantwortliches TP
(automatisch)]]=VLOOKUP(aktives_Teilprojekt,Teilprojekte[[Teilprojekte]:[Kürzel]],2,FALSE),"okay","Hauptprozess anderes TP"))</f>
        <v>okay</v>
      </c>
      <c r="AM26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4" s="10" t="str">
        <f>IFERROR(IF(BTT[[#This Row],[SAP-Modul
(Pflichtauswahl)]]&lt;&gt;VLOOKUP(BTT[[#This Row],[Verwendete Transaktion (Pflichtauswahl)]],Transaktionen[[Transaktionen]:[Modul]],3,FALSE),"Modul anders","okay"),"")</f>
        <v>okay</v>
      </c>
      <c r="AP2624" s="10" t="str">
        <f>IFERROR(IF(COUNTIFS(BTT[Verwendete Transaktion (Pflichtauswahl)],BTT[[#This Row],[Verwendete Transaktion (Pflichtauswahl)]],BTT[SAP-Modul
(Pflichtauswahl)],"&lt;&gt;"&amp;BTT[[#This Row],[SAP-Modul
(Pflichtauswahl)]])&gt;0,"Modul anders","okay"),"")</f>
        <v>okay</v>
      </c>
      <c r="AQ2624" s="10" t="str">
        <f>IFERROR(IF(COUNTIFS(BTT[Verwendete Transaktion (Pflichtauswahl)],BTT[[#This Row],[Verwendete Transaktion (Pflichtauswahl)]],BTT[Verantwortliches TP
(automatisch)],"&lt;&gt;"&amp;BTT[[#This Row],[Verantwortliches TP
(automatisch)]])&gt;0,"Transaktion mehrfach","okay"),"")</f>
        <v>okay</v>
      </c>
      <c r="AR2624" s="10" t="str">
        <f>IFERROR(IF(COUNTIFS(BTT[Verwendete Transaktion (Pflichtauswahl)],BTT[[#This Row],[Verwendete Transaktion (Pflichtauswahl)]],BTT[Verantwortliches TP
(automatisch)],"&lt;&gt;"&amp;VLOOKUP(aktives_Teilprojekt,Teilprojekte[[Teilprojekte]:[Kürzel]],2,FALSE))&gt;0,"Transaktion mehrfach","okay"),"")</f>
        <v>okay</v>
      </c>
      <c r="AS2624" s="10" t="s">
        <v>13353</v>
      </c>
      <c r="AT2624" s="10"/>
    </row>
    <row r="2625" spans="1:46" ht="45" hidden="1" x14ac:dyDescent="0.25">
      <c r="A2625" s="14" t="str">
        <f>IFERROR(IF(BTT[[#This Row],[Lfd Nr. 
(aus konsolidierter Datei)]]&lt;&gt;"",BTT[[#This Row],[Lfd Nr. 
(aus konsolidierter Datei)]],VLOOKUP(aktives_Teilprojekt,Teilprojekte[[Teilprojekte]:[Kürzel]],2,FALSE)&amp;ROW(BTT[[#This Row],[Lfd Nr.
(automatisch)]])-2),"")</f>
        <v>FI2596</v>
      </c>
      <c r="B2625" s="15"/>
      <c r="C2625" s="15"/>
      <c r="E2625" s="10" t="str">
        <f>IFERROR(IF(NOT(BTT[[#This Row],[Manuelle Änderung des Verantwortliches TP
(Auswahl - bei Bedarf)]]=""),BTT[[#This Row],[Manuelle Änderung des Verantwortliches TP
(Auswahl - bei Bedarf)]],VLOOKUP(BTT[[#This Row],[Hauptprozess
(Pflichtauswahl)]],Hauptprozesse[],3,FALSE)),"")</f>
        <v>FI</v>
      </c>
      <c r="F2625" t="s">
        <v>3</v>
      </c>
      <c r="G2625" t="s">
        <v>14277</v>
      </c>
      <c r="H2625" s="10" t="s">
        <v>6037</v>
      </c>
      <c r="I2625" t="s">
        <v>9396</v>
      </c>
      <c r="J2625" s="10" t="str">
        <f>IFERROR(VLOOKUP(BTT[[#This Row],[Verwendete Transaktion (Pflichtauswahl)]],Transaktionen[[Transaktionen]:[Langtext]],2,FALSE),"")</f>
        <v>Pflege Kategorien</v>
      </c>
      <c r="V2625" s="10" t="str">
        <f>IFERROR(VLOOKUP(BTT[[#This Row],[Verwendetes Formular
(Auswahl falls relevant)]],Formulare[[Formularbezeichnung]:[Formularname (technisch)]],2,FALSE),"")</f>
        <v/>
      </c>
      <c r="Y2625" s="4" t="s">
        <v>15101</v>
      </c>
      <c r="AK2625" s="10" t="str">
        <f>IF(BTT[[#This Row],[Subprozess
(optionale Auswahl)]]="","okay",IF(VLOOKUP(BTT[[#This Row],[Subprozess
(optionale Auswahl)]],BPML[[Subprozess]:[Zugeordneter Hauptprozess]],3,FALSE)=BTT[[#This Row],[Hauptprozess
(Pflichtauswahl)]],"okay","falscher Subprozess"))</f>
        <v>okay</v>
      </c>
      <c r="AL2625" t="str">
        <f>IF(aktives_Teilprojekt="Master","",IF(BTT[[#This Row],[Verantwortliches TP
(automatisch)]]=VLOOKUP(aktives_Teilprojekt,Teilprojekte[[Teilprojekte]:[Kürzel]],2,FALSE),"okay","Hauptprozess anderes TP"))</f>
        <v>okay</v>
      </c>
      <c r="AM26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5" s="10" t="str">
        <f>IFERROR(IF(BTT[[#This Row],[SAP-Modul
(Pflichtauswahl)]]&lt;&gt;VLOOKUP(BTT[[#This Row],[Verwendete Transaktion (Pflichtauswahl)]],Transaktionen[[Transaktionen]:[Modul]],3,FALSE),"Modul anders","okay"),"")</f>
        <v>okay</v>
      </c>
      <c r="AP2625" s="10" t="str">
        <f>IFERROR(IF(COUNTIFS(BTT[Verwendete Transaktion (Pflichtauswahl)],BTT[[#This Row],[Verwendete Transaktion (Pflichtauswahl)]],BTT[SAP-Modul
(Pflichtauswahl)],"&lt;&gt;"&amp;BTT[[#This Row],[SAP-Modul
(Pflichtauswahl)]])&gt;0,"Modul anders","okay"),"")</f>
        <v>okay</v>
      </c>
      <c r="AQ2625" s="10" t="str">
        <f>IFERROR(IF(COUNTIFS(BTT[Verwendete Transaktion (Pflichtauswahl)],BTT[[#This Row],[Verwendete Transaktion (Pflichtauswahl)]],BTT[Verantwortliches TP
(automatisch)],"&lt;&gt;"&amp;BTT[[#This Row],[Verantwortliches TP
(automatisch)]])&gt;0,"Transaktion mehrfach","okay"),"")</f>
        <v>okay</v>
      </c>
      <c r="AR2625" s="10" t="str">
        <f>IFERROR(IF(COUNTIFS(BTT[Verwendete Transaktion (Pflichtauswahl)],BTT[[#This Row],[Verwendete Transaktion (Pflichtauswahl)]],BTT[Verantwortliches TP
(automatisch)],"&lt;&gt;"&amp;VLOOKUP(aktives_Teilprojekt,Teilprojekte[[Teilprojekte]:[Kürzel]],2,FALSE))&gt;0,"Transaktion mehrfach","okay"),"")</f>
        <v>okay</v>
      </c>
      <c r="AS2625" s="10" t="s">
        <v>13354</v>
      </c>
      <c r="AT2625" s="10"/>
    </row>
    <row r="2626" spans="1:46" ht="45" hidden="1" x14ac:dyDescent="0.25">
      <c r="A2626" s="14" t="str">
        <f>IFERROR(IF(BTT[[#This Row],[Lfd Nr. 
(aus konsolidierter Datei)]]&lt;&gt;"",BTT[[#This Row],[Lfd Nr. 
(aus konsolidierter Datei)]],VLOOKUP(aktives_Teilprojekt,Teilprojekte[[Teilprojekte]:[Kürzel]],2,FALSE)&amp;ROW(BTT[[#This Row],[Lfd Nr.
(automatisch)]])-2),"")</f>
        <v>FI2597</v>
      </c>
      <c r="B2626" s="15"/>
      <c r="C2626" s="15"/>
      <c r="E2626" s="10" t="str">
        <f>IFERROR(IF(NOT(BTT[[#This Row],[Manuelle Änderung des Verantwortliches TP
(Auswahl - bei Bedarf)]]=""),BTT[[#This Row],[Manuelle Änderung des Verantwortliches TP
(Auswahl - bei Bedarf)]],VLOOKUP(BTT[[#This Row],[Hauptprozess
(Pflichtauswahl)]],Hauptprozesse[],3,FALSE)),"")</f>
        <v>FI</v>
      </c>
      <c r="F2626" t="s">
        <v>3</v>
      </c>
      <c r="G2626" t="s">
        <v>14277</v>
      </c>
      <c r="H2626" s="10" t="s">
        <v>6037</v>
      </c>
      <c r="I2626" t="s">
        <v>3407</v>
      </c>
      <c r="J2626" s="10" t="str">
        <f>IFERROR(VLOOKUP(BTT[[#This Row],[Verwendete Transaktion (Pflichtauswahl)]],Transaktionen[[Transaktionen]:[Langtext]],2,FALSE),"")</f>
        <v>C AM Konsistenz Hauptbuchkonten</v>
      </c>
      <c r="V2626" s="10" t="str">
        <f>IFERROR(VLOOKUP(BTT[[#This Row],[Verwendetes Formular
(Auswahl falls relevant)]],Formulare[[Formularbezeichnung]:[Formularname (technisch)]],2,FALSE),"")</f>
        <v/>
      </c>
      <c r="Y2626" s="4" t="s">
        <v>15101</v>
      </c>
      <c r="AK2626" s="10" t="str">
        <f>IF(BTT[[#This Row],[Subprozess
(optionale Auswahl)]]="","okay",IF(VLOOKUP(BTT[[#This Row],[Subprozess
(optionale Auswahl)]],BPML[[Subprozess]:[Zugeordneter Hauptprozess]],3,FALSE)=BTT[[#This Row],[Hauptprozess
(Pflichtauswahl)]],"okay","falscher Subprozess"))</f>
        <v>okay</v>
      </c>
      <c r="AL2626" t="str">
        <f>IF(aktives_Teilprojekt="Master","",IF(BTT[[#This Row],[Verantwortliches TP
(automatisch)]]=VLOOKUP(aktives_Teilprojekt,Teilprojekte[[Teilprojekte]:[Kürzel]],2,FALSE),"okay","Hauptprozess anderes TP"))</f>
        <v>okay</v>
      </c>
      <c r="AM26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6" s="10" t="str">
        <f>IFERROR(IF(BTT[[#This Row],[SAP-Modul
(Pflichtauswahl)]]&lt;&gt;VLOOKUP(BTT[[#This Row],[Verwendete Transaktion (Pflichtauswahl)]],Transaktionen[[Transaktionen]:[Modul]],3,FALSE),"Modul anders","okay"),"")</f>
        <v>okay</v>
      </c>
      <c r="AP2626" s="10" t="str">
        <f>IFERROR(IF(COUNTIFS(BTT[Verwendete Transaktion (Pflichtauswahl)],BTT[[#This Row],[Verwendete Transaktion (Pflichtauswahl)]],BTT[SAP-Modul
(Pflichtauswahl)],"&lt;&gt;"&amp;BTT[[#This Row],[SAP-Modul
(Pflichtauswahl)]])&gt;0,"Modul anders","okay"),"")</f>
        <v>okay</v>
      </c>
      <c r="AQ2626" s="10" t="str">
        <f>IFERROR(IF(COUNTIFS(BTT[Verwendete Transaktion (Pflichtauswahl)],BTT[[#This Row],[Verwendete Transaktion (Pflichtauswahl)]],BTT[Verantwortliches TP
(automatisch)],"&lt;&gt;"&amp;BTT[[#This Row],[Verantwortliches TP
(automatisch)]])&gt;0,"Transaktion mehrfach","okay"),"")</f>
        <v>okay</v>
      </c>
      <c r="AR2626" s="10" t="str">
        <f>IFERROR(IF(COUNTIFS(BTT[Verwendete Transaktion (Pflichtauswahl)],BTT[[#This Row],[Verwendete Transaktion (Pflichtauswahl)]],BTT[Verantwortliches TP
(automatisch)],"&lt;&gt;"&amp;VLOOKUP(aktives_Teilprojekt,Teilprojekte[[Teilprojekte]:[Kürzel]],2,FALSE))&gt;0,"Transaktion mehrfach","okay"),"")</f>
        <v>okay</v>
      </c>
      <c r="AS2626" s="10" t="s">
        <v>13355</v>
      </c>
      <c r="AT2626" s="10"/>
    </row>
    <row r="2627" spans="1:46" ht="45" hidden="1" x14ac:dyDescent="0.25">
      <c r="A2627" s="14" t="str">
        <f>IFERROR(IF(BTT[[#This Row],[Lfd Nr. 
(aus konsolidierter Datei)]]&lt;&gt;"",BTT[[#This Row],[Lfd Nr. 
(aus konsolidierter Datei)]],VLOOKUP(aktives_Teilprojekt,Teilprojekte[[Teilprojekte]:[Kürzel]],2,FALSE)&amp;ROW(BTT[[#This Row],[Lfd Nr.
(automatisch)]])-2),"")</f>
        <v>FI2598</v>
      </c>
      <c r="B2627" s="15"/>
      <c r="C2627" s="15"/>
      <c r="E2627" s="10" t="str">
        <f>IFERROR(IF(NOT(BTT[[#This Row],[Manuelle Änderung des Verantwortliches TP
(Auswahl - bei Bedarf)]]=""),BTT[[#This Row],[Manuelle Änderung des Verantwortliches TP
(Auswahl - bei Bedarf)]],VLOOKUP(BTT[[#This Row],[Hauptprozess
(Pflichtauswahl)]],Hauptprozesse[],3,FALSE)),"")</f>
        <v>FI</v>
      </c>
      <c r="F2627" t="s">
        <v>3</v>
      </c>
      <c r="G2627" t="s">
        <v>14277</v>
      </c>
      <c r="H2627" s="10" t="s">
        <v>6037</v>
      </c>
      <c r="I2627" t="s">
        <v>3409</v>
      </c>
      <c r="J2627" s="10" t="str">
        <f>IFERROR(VLOOKUP(BTT[[#This Row],[Verwendete Transaktion (Pflichtauswahl)]],Transaktionen[[Transaktionen]:[Langtext]],2,FALSE),"")</f>
        <v>C AM Konsistenz Hauptbuchkonten</v>
      </c>
      <c r="V2627" s="10" t="str">
        <f>IFERROR(VLOOKUP(BTT[[#This Row],[Verwendetes Formular
(Auswahl falls relevant)]],Formulare[[Formularbezeichnung]:[Formularname (technisch)]],2,FALSE),"")</f>
        <v/>
      </c>
      <c r="Y2627" s="4" t="s">
        <v>15101</v>
      </c>
      <c r="AK2627" s="10" t="str">
        <f>IF(BTT[[#This Row],[Subprozess
(optionale Auswahl)]]="","okay",IF(VLOOKUP(BTT[[#This Row],[Subprozess
(optionale Auswahl)]],BPML[[Subprozess]:[Zugeordneter Hauptprozess]],3,FALSE)=BTT[[#This Row],[Hauptprozess
(Pflichtauswahl)]],"okay","falscher Subprozess"))</f>
        <v>okay</v>
      </c>
      <c r="AL2627" t="str">
        <f>IF(aktives_Teilprojekt="Master","",IF(BTT[[#This Row],[Verantwortliches TP
(automatisch)]]=VLOOKUP(aktives_Teilprojekt,Teilprojekte[[Teilprojekte]:[Kürzel]],2,FALSE),"okay","Hauptprozess anderes TP"))</f>
        <v>okay</v>
      </c>
      <c r="AM26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7" s="10" t="str">
        <f>IFERROR(IF(BTT[[#This Row],[SAP-Modul
(Pflichtauswahl)]]&lt;&gt;VLOOKUP(BTT[[#This Row],[Verwendete Transaktion (Pflichtauswahl)]],Transaktionen[[Transaktionen]:[Modul]],3,FALSE),"Modul anders","okay"),"")</f>
        <v>okay</v>
      </c>
      <c r="AP2627" s="10" t="str">
        <f>IFERROR(IF(COUNTIFS(BTT[Verwendete Transaktion (Pflichtauswahl)],BTT[[#This Row],[Verwendete Transaktion (Pflichtauswahl)]],BTT[SAP-Modul
(Pflichtauswahl)],"&lt;&gt;"&amp;BTT[[#This Row],[SAP-Modul
(Pflichtauswahl)]])&gt;0,"Modul anders","okay"),"")</f>
        <v>okay</v>
      </c>
      <c r="AQ2627" s="10" t="str">
        <f>IFERROR(IF(COUNTIFS(BTT[Verwendete Transaktion (Pflichtauswahl)],BTT[[#This Row],[Verwendete Transaktion (Pflichtauswahl)]],BTT[Verantwortliches TP
(automatisch)],"&lt;&gt;"&amp;BTT[[#This Row],[Verantwortliches TP
(automatisch)]])&gt;0,"Transaktion mehrfach","okay"),"")</f>
        <v>okay</v>
      </c>
      <c r="AR2627" s="10" t="str">
        <f>IFERROR(IF(COUNTIFS(BTT[Verwendete Transaktion (Pflichtauswahl)],BTT[[#This Row],[Verwendete Transaktion (Pflichtauswahl)]],BTT[Verantwortliches TP
(automatisch)],"&lt;&gt;"&amp;VLOOKUP(aktives_Teilprojekt,Teilprojekte[[Teilprojekte]:[Kürzel]],2,FALSE))&gt;0,"Transaktion mehrfach","okay"),"")</f>
        <v>okay</v>
      </c>
      <c r="AS2627" s="10" t="s">
        <v>13356</v>
      </c>
      <c r="AT2627" s="10"/>
    </row>
    <row r="2628" spans="1:46" ht="45" hidden="1" x14ac:dyDescent="0.25">
      <c r="A2628" s="14" t="str">
        <f>IFERROR(IF(BTT[[#This Row],[Lfd Nr. 
(aus konsolidierter Datei)]]&lt;&gt;"",BTT[[#This Row],[Lfd Nr. 
(aus konsolidierter Datei)]],VLOOKUP(aktives_Teilprojekt,Teilprojekte[[Teilprojekte]:[Kürzel]],2,FALSE)&amp;ROW(BTT[[#This Row],[Lfd Nr.
(automatisch)]])-2),"")</f>
        <v>FI2599</v>
      </c>
      <c r="B2628" s="15"/>
      <c r="C2628" s="15"/>
      <c r="E2628" s="10" t="str">
        <f>IFERROR(IF(NOT(BTT[[#This Row],[Manuelle Änderung des Verantwortliches TP
(Auswahl - bei Bedarf)]]=""),BTT[[#This Row],[Manuelle Änderung des Verantwortliches TP
(Auswahl - bei Bedarf)]],VLOOKUP(BTT[[#This Row],[Hauptprozess
(Pflichtauswahl)]],Hauptprozesse[],3,FALSE)),"")</f>
        <v>FI</v>
      </c>
      <c r="F2628" t="s">
        <v>3</v>
      </c>
      <c r="G2628" t="s">
        <v>14277</v>
      </c>
      <c r="H2628" s="10" t="s">
        <v>6037</v>
      </c>
      <c r="I2628" t="s">
        <v>3416</v>
      </c>
      <c r="J2628" s="10" t="str">
        <f>IFERROR(VLOOKUP(BTT[[#This Row],[Verwendete Transaktion (Pflichtauswahl)]],Transaktionen[[Transaktionen]:[Langtext]],2,FALSE),"")</f>
        <v>FI-AA: Anlagenklassen definieren</v>
      </c>
      <c r="V2628" s="10" t="str">
        <f>IFERROR(VLOOKUP(BTT[[#This Row],[Verwendetes Formular
(Auswahl falls relevant)]],Formulare[[Formularbezeichnung]:[Formularname (technisch)]],2,FALSE),"")</f>
        <v/>
      </c>
      <c r="Y2628" s="4" t="s">
        <v>15101</v>
      </c>
      <c r="AK2628" s="10" t="str">
        <f>IF(BTT[[#This Row],[Subprozess
(optionale Auswahl)]]="","okay",IF(VLOOKUP(BTT[[#This Row],[Subprozess
(optionale Auswahl)]],BPML[[Subprozess]:[Zugeordneter Hauptprozess]],3,FALSE)=BTT[[#This Row],[Hauptprozess
(Pflichtauswahl)]],"okay","falscher Subprozess"))</f>
        <v>okay</v>
      </c>
      <c r="AL2628" t="str">
        <f>IF(aktives_Teilprojekt="Master","",IF(BTT[[#This Row],[Verantwortliches TP
(automatisch)]]=VLOOKUP(aktives_Teilprojekt,Teilprojekte[[Teilprojekte]:[Kürzel]],2,FALSE),"okay","Hauptprozess anderes TP"))</f>
        <v>okay</v>
      </c>
      <c r="AM26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8" s="10" t="str">
        <f>IFERROR(IF(BTT[[#This Row],[SAP-Modul
(Pflichtauswahl)]]&lt;&gt;VLOOKUP(BTT[[#This Row],[Verwendete Transaktion (Pflichtauswahl)]],Transaktionen[[Transaktionen]:[Modul]],3,FALSE),"Modul anders","okay"),"")</f>
        <v>okay</v>
      </c>
      <c r="AP2628" s="10" t="str">
        <f>IFERROR(IF(COUNTIFS(BTT[Verwendete Transaktion (Pflichtauswahl)],BTT[[#This Row],[Verwendete Transaktion (Pflichtauswahl)]],BTT[SAP-Modul
(Pflichtauswahl)],"&lt;&gt;"&amp;BTT[[#This Row],[SAP-Modul
(Pflichtauswahl)]])&gt;0,"Modul anders","okay"),"")</f>
        <v>okay</v>
      </c>
      <c r="AQ2628" s="10" t="str">
        <f>IFERROR(IF(COUNTIFS(BTT[Verwendete Transaktion (Pflichtauswahl)],BTT[[#This Row],[Verwendete Transaktion (Pflichtauswahl)]],BTT[Verantwortliches TP
(automatisch)],"&lt;&gt;"&amp;BTT[[#This Row],[Verantwortliches TP
(automatisch)]])&gt;0,"Transaktion mehrfach","okay"),"")</f>
        <v>okay</v>
      </c>
      <c r="AR2628" s="10" t="str">
        <f>IFERROR(IF(COUNTIFS(BTT[Verwendete Transaktion (Pflichtauswahl)],BTT[[#This Row],[Verwendete Transaktion (Pflichtauswahl)]],BTT[Verantwortliches TP
(automatisch)],"&lt;&gt;"&amp;VLOOKUP(aktives_Teilprojekt,Teilprojekte[[Teilprojekte]:[Kürzel]],2,FALSE))&gt;0,"Transaktion mehrfach","okay"),"")</f>
        <v>okay</v>
      </c>
      <c r="AS2628" s="10" t="s">
        <v>13357</v>
      </c>
      <c r="AT2628" s="10"/>
    </row>
    <row r="2629" spans="1:46" ht="45" hidden="1" x14ac:dyDescent="0.25">
      <c r="A2629" s="14" t="str">
        <f>IFERROR(IF(BTT[[#This Row],[Lfd Nr. 
(aus konsolidierter Datei)]]&lt;&gt;"",BTT[[#This Row],[Lfd Nr. 
(aus konsolidierter Datei)]],VLOOKUP(aktives_Teilprojekt,Teilprojekte[[Teilprojekte]:[Kürzel]],2,FALSE)&amp;ROW(BTT[[#This Row],[Lfd Nr.
(automatisch)]])-2),"")</f>
        <v>FI2600</v>
      </c>
      <c r="B2629" s="15"/>
      <c r="C2629" s="15"/>
      <c r="E2629" s="10" t="str">
        <f>IFERROR(IF(NOT(BTT[[#This Row],[Manuelle Änderung des Verantwortliches TP
(Auswahl - bei Bedarf)]]=""),BTT[[#This Row],[Manuelle Änderung des Verantwortliches TP
(Auswahl - bei Bedarf)]],VLOOKUP(BTT[[#This Row],[Hauptprozess
(Pflichtauswahl)]],Hauptprozesse[],3,FALSE)),"")</f>
        <v>FI</v>
      </c>
      <c r="F2629" t="s">
        <v>3</v>
      </c>
      <c r="G2629" t="s">
        <v>14277</v>
      </c>
      <c r="H2629" s="10" t="s">
        <v>6037</v>
      </c>
      <c r="I2629" t="s">
        <v>3420</v>
      </c>
      <c r="J2629" s="10" t="str">
        <f>IFERROR(VLOOKUP(BTT[[#This Row],[Verwendete Transaktion (Pflichtauswahl)]],Transaktionen[[Transaktionen]:[Langtext]],2,FALSE),"")</f>
        <v>Indexpunktzahlen</v>
      </c>
      <c r="V2629" s="10" t="str">
        <f>IFERROR(VLOOKUP(BTT[[#This Row],[Verwendetes Formular
(Auswahl falls relevant)]],Formulare[[Formularbezeichnung]:[Formularname (technisch)]],2,FALSE),"")</f>
        <v/>
      </c>
      <c r="Y2629" s="4" t="s">
        <v>15101</v>
      </c>
      <c r="AK2629" s="10" t="str">
        <f>IF(BTT[[#This Row],[Subprozess
(optionale Auswahl)]]="","okay",IF(VLOOKUP(BTT[[#This Row],[Subprozess
(optionale Auswahl)]],BPML[[Subprozess]:[Zugeordneter Hauptprozess]],3,FALSE)=BTT[[#This Row],[Hauptprozess
(Pflichtauswahl)]],"okay","falscher Subprozess"))</f>
        <v>okay</v>
      </c>
      <c r="AL2629" t="str">
        <f>IF(aktives_Teilprojekt="Master","",IF(BTT[[#This Row],[Verantwortliches TP
(automatisch)]]=VLOOKUP(aktives_Teilprojekt,Teilprojekte[[Teilprojekte]:[Kürzel]],2,FALSE),"okay","Hauptprozess anderes TP"))</f>
        <v>okay</v>
      </c>
      <c r="AM26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9" s="10" t="str">
        <f>IFERROR(IF(BTT[[#This Row],[SAP-Modul
(Pflichtauswahl)]]&lt;&gt;VLOOKUP(BTT[[#This Row],[Verwendete Transaktion (Pflichtauswahl)]],Transaktionen[[Transaktionen]:[Modul]],3,FALSE),"Modul anders","okay"),"")</f>
        <v>okay</v>
      </c>
      <c r="AP2629" s="10" t="str">
        <f>IFERROR(IF(COUNTIFS(BTT[Verwendete Transaktion (Pflichtauswahl)],BTT[[#This Row],[Verwendete Transaktion (Pflichtauswahl)]],BTT[SAP-Modul
(Pflichtauswahl)],"&lt;&gt;"&amp;BTT[[#This Row],[SAP-Modul
(Pflichtauswahl)]])&gt;0,"Modul anders","okay"),"")</f>
        <v>okay</v>
      </c>
      <c r="AQ2629" s="10" t="str">
        <f>IFERROR(IF(COUNTIFS(BTT[Verwendete Transaktion (Pflichtauswahl)],BTT[[#This Row],[Verwendete Transaktion (Pflichtauswahl)]],BTT[Verantwortliches TP
(automatisch)],"&lt;&gt;"&amp;BTT[[#This Row],[Verantwortliches TP
(automatisch)]])&gt;0,"Transaktion mehrfach","okay"),"")</f>
        <v>okay</v>
      </c>
      <c r="AR2629" s="10" t="str">
        <f>IFERROR(IF(COUNTIFS(BTT[Verwendete Transaktion (Pflichtauswahl)],BTT[[#This Row],[Verwendete Transaktion (Pflichtauswahl)]],BTT[Verantwortliches TP
(automatisch)],"&lt;&gt;"&amp;VLOOKUP(aktives_Teilprojekt,Teilprojekte[[Teilprojekte]:[Kürzel]],2,FALSE))&gt;0,"Transaktion mehrfach","okay"),"")</f>
        <v>okay</v>
      </c>
      <c r="AS2629" s="10" t="s">
        <v>13358</v>
      </c>
      <c r="AT2629" s="10"/>
    </row>
    <row r="2630" spans="1:46" ht="45" hidden="1" x14ac:dyDescent="0.25">
      <c r="A2630" s="14" t="str">
        <f>IFERROR(IF(BTT[[#This Row],[Lfd Nr. 
(aus konsolidierter Datei)]]&lt;&gt;"",BTT[[#This Row],[Lfd Nr. 
(aus konsolidierter Datei)]],VLOOKUP(aktives_Teilprojekt,Teilprojekte[[Teilprojekte]:[Kürzel]],2,FALSE)&amp;ROW(BTT[[#This Row],[Lfd Nr.
(automatisch)]])-2),"")</f>
        <v>FI2601</v>
      </c>
      <c r="B2630" s="15"/>
      <c r="C2630" s="15"/>
      <c r="E2630" s="10" t="str">
        <f>IFERROR(IF(NOT(BTT[[#This Row],[Manuelle Änderung des Verantwortliches TP
(Auswahl - bei Bedarf)]]=""),BTT[[#This Row],[Manuelle Änderung des Verantwortliches TP
(Auswahl - bei Bedarf)]],VLOOKUP(BTT[[#This Row],[Hauptprozess
(Pflichtauswahl)]],Hauptprozesse[],3,FALSE)),"")</f>
        <v>FI</v>
      </c>
      <c r="F2630" t="s">
        <v>3</v>
      </c>
      <c r="G2630" t="s">
        <v>14277</v>
      </c>
      <c r="H2630" s="10" t="s">
        <v>6037</v>
      </c>
      <c r="I2630" t="s">
        <v>3422</v>
      </c>
      <c r="J2630" s="10" t="str">
        <f>IFERROR(VLOOKUP(BTT[[#This Row],[Verwendete Transaktion (Pflichtauswahl)]],Transaktionen[[Transaktionen]:[Langtext]],2,FALSE),"")</f>
        <v>C AM Simulationsvarianten ändern</v>
      </c>
      <c r="V2630" s="10" t="str">
        <f>IFERROR(VLOOKUP(BTT[[#This Row],[Verwendetes Formular
(Auswahl falls relevant)]],Formulare[[Formularbezeichnung]:[Formularname (technisch)]],2,FALSE),"")</f>
        <v/>
      </c>
      <c r="Y2630" s="4" t="s">
        <v>15101</v>
      </c>
      <c r="AK2630" s="10" t="str">
        <f>IF(BTT[[#This Row],[Subprozess
(optionale Auswahl)]]="","okay",IF(VLOOKUP(BTT[[#This Row],[Subprozess
(optionale Auswahl)]],BPML[[Subprozess]:[Zugeordneter Hauptprozess]],3,FALSE)=BTT[[#This Row],[Hauptprozess
(Pflichtauswahl)]],"okay","falscher Subprozess"))</f>
        <v>okay</v>
      </c>
      <c r="AL2630" t="str">
        <f>IF(aktives_Teilprojekt="Master","",IF(BTT[[#This Row],[Verantwortliches TP
(automatisch)]]=VLOOKUP(aktives_Teilprojekt,Teilprojekte[[Teilprojekte]:[Kürzel]],2,FALSE),"okay","Hauptprozess anderes TP"))</f>
        <v>okay</v>
      </c>
      <c r="AM26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0" s="10" t="str">
        <f>IFERROR(IF(BTT[[#This Row],[SAP-Modul
(Pflichtauswahl)]]&lt;&gt;VLOOKUP(BTT[[#This Row],[Verwendete Transaktion (Pflichtauswahl)]],Transaktionen[[Transaktionen]:[Modul]],3,FALSE),"Modul anders","okay"),"")</f>
        <v>okay</v>
      </c>
      <c r="AP2630" s="10" t="str">
        <f>IFERROR(IF(COUNTIFS(BTT[Verwendete Transaktion (Pflichtauswahl)],BTT[[#This Row],[Verwendete Transaktion (Pflichtauswahl)]],BTT[SAP-Modul
(Pflichtauswahl)],"&lt;&gt;"&amp;BTT[[#This Row],[SAP-Modul
(Pflichtauswahl)]])&gt;0,"Modul anders","okay"),"")</f>
        <v>okay</v>
      </c>
      <c r="AQ2630" s="10" t="str">
        <f>IFERROR(IF(COUNTIFS(BTT[Verwendete Transaktion (Pflichtauswahl)],BTT[[#This Row],[Verwendete Transaktion (Pflichtauswahl)]],BTT[Verantwortliches TP
(automatisch)],"&lt;&gt;"&amp;BTT[[#This Row],[Verantwortliches TP
(automatisch)]])&gt;0,"Transaktion mehrfach","okay"),"")</f>
        <v>okay</v>
      </c>
      <c r="AR2630" s="10" t="str">
        <f>IFERROR(IF(COUNTIFS(BTT[Verwendete Transaktion (Pflichtauswahl)],BTT[[#This Row],[Verwendete Transaktion (Pflichtauswahl)]],BTT[Verantwortliches TP
(automatisch)],"&lt;&gt;"&amp;VLOOKUP(aktives_Teilprojekt,Teilprojekte[[Teilprojekte]:[Kürzel]],2,FALSE))&gt;0,"Transaktion mehrfach","okay"),"")</f>
        <v>okay</v>
      </c>
      <c r="AS2630" s="10" t="s">
        <v>13359</v>
      </c>
      <c r="AT2630" s="10"/>
    </row>
    <row r="2631" spans="1:46" ht="45" hidden="1" x14ac:dyDescent="0.25">
      <c r="A2631" s="14" t="str">
        <f>IFERROR(IF(BTT[[#This Row],[Lfd Nr. 
(aus konsolidierter Datei)]]&lt;&gt;"",BTT[[#This Row],[Lfd Nr. 
(aus konsolidierter Datei)]],VLOOKUP(aktives_Teilprojekt,Teilprojekte[[Teilprojekte]:[Kürzel]],2,FALSE)&amp;ROW(BTT[[#This Row],[Lfd Nr.
(automatisch)]])-2),"")</f>
        <v>FI2602</v>
      </c>
      <c r="B2631" s="15"/>
      <c r="C2631" s="15"/>
      <c r="E2631" s="10" t="str">
        <f>IFERROR(IF(NOT(BTT[[#This Row],[Manuelle Änderung des Verantwortliches TP
(Auswahl - bei Bedarf)]]=""),BTT[[#This Row],[Manuelle Änderung des Verantwortliches TP
(Auswahl - bei Bedarf)]],VLOOKUP(BTT[[#This Row],[Hauptprozess
(Pflichtauswahl)]],Hauptprozesse[],3,FALSE)),"")</f>
        <v>FI</v>
      </c>
      <c r="F2631" t="s">
        <v>3</v>
      </c>
      <c r="G2631" t="s">
        <v>14277</v>
      </c>
      <c r="H2631" s="10" t="s">
        <v>6037</v>
      </c>
      <c r="I2631" t="s">
        <v>3424</v>
      </c>
      <c r="J2631" s="10" t="str">
        <f>IFERROR(VLOOKUP(BTT[[#This Row],[Verwendete Transaktion (Pflichtauswahl)]],Transaktionen[[Transaktionen]:[Langtext]],2,FALSE),"")</f>
        <v>Workflowaufgaben zuordnen</v>
      </c>
      <c r="V2631" s="10" t="str">
        <f>IFERROR(VLOOKUP(BTT[[#This Row],[Verwendetes Formular
(Auswahl falls relevant)]],Formulare[[Formularbezeichnung]:[Formularname (technisch)]],2,FALSE),"")</f>
        <v/>
      </c>
      <c r="Y2631" s="4" t="s">
        <v>15101</v>
      </c>
      <c r="AK2631" s="10" t="str">
        <f>IF(BTT[[#This Row],[Subprozess
(optionale Auswahl)]]="","okay",IF(VLOOKUP(BTT[[#This Row],[Subprozess
(optionale Auswahl)]],BPML[[Subprozess]:[Zugeordneter Hauptprozess]],3,FALSE)=BTT[[#This Row],[Hauptprozess
(Pflichtauswahl)]],"okay","falscher Subprozess"))</f>
        <v>okay</v>
      </c>
      <c r="AL2631" t="str">
        <f>IF(aktives_Teilprojekt="Master","",IF(BTT[[#This Row],[Verantwortliches TP
(automatisch)]]=VLOOKUP(aktives_Teilprojekt,Teilprojekte[[Teilprojekte]:[Kürzel]],2,FALSE),"okay","Hauptprozess anderes TP"))</f>
        <v>okay</v>
      </c>
      <c r="AM26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1" s="10" t="str">
        <f>IFERROR(IF(BTT[[#This Row],[SAP-Modul
(Pflichtauswahl)]]&lt;&gt;VLOOKUP(BTT[[#This Row],[Verwendete Transaktion (Pflichtauswahl)]],Transaktionen[[Transaktionen]:[Modul]],3,FALSE),"Modul anders","okay"),"")</f>
        <v>okay</v>
      </c>
      <c r="AP2631" s="10" t="str">
        <f>IFERROR(IF(COUNTIFS(BTT[Verwendete Transaktion (Pflichtauswahl)],BTT[[#This Row],[Verwendete Transaktion (Pflichtauswahl)]],BTT[SAP-Modul
(Pflichtauswahl)],"&lt;&gt;"&amp;BTT[[#This Row],[SAP-Modul
(Pflichtauswahl)]])&gt;0,"Modul anders","okay"),"")</f>
        <v>okay</v>
      </c>
      <c r="AQ2631" s="10" t="str">
        <f>IFERROR(IF(COUNTIFS(BTT[Verwendete Transaktion (Pflichtauswahl)],BTT[[#This Row],[Verwendete Transaktion (Pflichtauswahl)]],BTT[Verantwortliches TP
(automatisch)],"&lt;&gt;"&amp;BTT[[#This Row],[Verantwortliches TP
(automatisch)]])&gt;0,"Transaktion mehrfach","okay"),"")</f>
        <v>okay</v>
      </c>
      <c r="AR2631" s="10" t="str">
        <f>IFERROR(IF(COUNTIFS(BTT[Verwendete Transaktion (Pflichtauswahl)],BTT[[#This Row],[Verwendete Transaktion (Pflichtauswahl)]],BTT[Verantwortliches TP
(automatisch)],"&lt;&gt;"&amp;VLOOKUP(aktives_Teilprojekt,Teilprojekte[[Teilprojekte]:[Kürzel]],2,FALSE))&gt;0,"Transaktion mehrfach","okay"),"")</f>
        <v>okay</v>
      </c>
      <c r="AS2631" s="10" t="s">
        <v>13360</v>
      </c>
      <c r="AT2631" s="10"/>
    </row>
    <row r="2632" spans="1:46" ht="45" hidden="1" x14ac:dyDescent="0.25">
      <c r="A2632" s="14" t="str">
        <f>IFERROR(IF(BTT[[#This Row],[Lfd Nr. 
(aus konsolidierter Datei)]]&lt;&gt;"",BTT[[#This Row],[Lfd Nr. 
(aus konsolidierter Datei)]],VLOOKUP(aktives_Teilprojekt,Teilprojekte[[Teilprojekte]:[Kürzel]],2,FALSE)&amp;ROW(BTT[[#This Row],[Lfd Nr.
(automatisch)]])-2),"")</f>
        <v>FI2603</v>
      </c>
      <c r="B2632" s="15"/>
      <c r="C2632" s="15"/>
      <c r="E2632" s="10" t="str">
        <f>IFERROR(IF(NOT(BTT[[#This Row],[Manuelle Änderung des Verantwortliches TP
(Auswahl - bei Bedarf)]]=""),BTT[[#This Row],[Manuelle Änderung des Verantwortliches TP
(Auswahl - bei Bedarf)]],VLOOKUP(BTT[[#This Row],[Hauptprozess
(Pflichtauswahl)]],Hauptprozesse[],3,FALSE)),"")</f>
        <v>FI</v>
      </c>
      <c r="F2632" t="s">
        <v>3</v>
      </c>
      <c r="G2632" t="s">
        <v>14277</v>
      </c>
      <c r="H2632" s="10" t="s">
        <v>6037</v>
      </c>
      <c r="I2632" t="s">
        <v>9222</v>
      </c>
      <c r="J2632" s="10" t="str">
        <f>IFERROR(VLOOKUP(BTT[[#This Row],[Verwendete Transaktion (Pflichtauswahl)]],Transaktionen[[Transaktionen]:[Langtext]],2,FALSE),"")</f>
        <v>Voreinstellungen pflegen</v>
      </c>
      <c r="V2632" s="10" t="str">
        <f>IFERROR(VLOOKUP(BTT[[#This Row],[Verwendetes Formular
(Auswahl falls relevant)]],Formulare[[Formularbezeichnung]:[Formularname (technisch)]],2,FALSE),"")</f>
        <v/>
      </c>
      <c r="Y2632" s="4" t="s">
        <v>15101</v>
      </c>
      <c r="AK2632" s="10" t="str">
        <f>IF(BTT[[#This Row],[Subprozess
(optionale Auswahl)]]="","okay",IF(VLOOKUP(BTT[[#This Row],[Subprozess
(optionale Auswahl)]],BPML[[Subprozess]:[Zugeordneter Hauptprozess]],3,FALSE)=BTT[[#This Row],[Hauptprozess
(Pflichtauswahl)]],"okay","falscher Subprozess"))</f>
        <v>okay</v>
      </c>
      <c r="AL2632" t="str">
        <f>IF(aktives_Teilprojekt="Master","",IF(BTT[[#This Row],[Verantwortliches TP
(automatisch)]]=VLOOKUP(aktives_Teilprojekt,Teilprojekte[[Teilprojekte]:[Kürzel]],2,FALSE),"okay","Hauptprozess anderes TP"))</f>
        <v>okay</v>
      </c>
      <c r="AM26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2" s="10" t="str">
        <f>IFERROR(IF(BTT[[#This Row],[SAP-Modul
(Pflichtauswahl)]]&lt;&gt;VLOOKUP(BTT[[#This Row],[Verwendete Transaktion (Pflichtauswahl)]],Transaktionen[[Transaktionen]:[Modul]],3,FALSE),"Modul anders","okay"),"")</f>
        <v>okay</v>
      </c>
      <c r="AP2632" s="10" t="str">
        <f>IFERROR(IF(COUNTIFS(BTT[Verwendete Transaktion (Pflichtauswahl)],BTT[[#This Row],[Verwendete Transaktion (Pflichtauswahl)]],BTT[SAP-Modul
(Pflichtauswahl)],"&lt;&gt;"&amp;BTT[[#This Row],[SAP-Modul
(Pflichtauswahl)]])&gt;0,"Modul anders","okay"),"")</f>
        <v>okay</v>
      </c>
      <c r="AQ2632" s="10" t="str">
        <f>IFERROR(IF(COUNTIFS(BTT[Verwendete Transaktion (Pflichtauswahl)],BTT[[#This Row],[Verwendete Transaktion (Pflichtauswahl)]],BTT[Verantwortliches TP
(automatisch)],"&lt;&gt;"&amp;BTT[[#This Row],[Verantwortliches TP
(automatisch)]])&gt;0,"Transaktion mehrfach","okay"),"")</f>
        <v>okay</v>
      </c>
      <c r="AR2632" s="10" t="str">
        <f>IFERROR(IF(COUNTIFS(BTT[Verwendete Transaktion (Pflichtauswahl)],BTT[[#This Row],[Verwendete Transaktion (Pflichtauswahl)]],BTT[Verantwortliches TP
(automatisch)],"&lt;&gt;"&amp;VLOOKUP(aktives_Teilprojekt,Teilprojekte[[Teilprojekte]:[Kürzel]],2,FALSE))&gt;0,"Transaktion mehrfach","okay"),"")</f>
        <v>okay</v>
      </c>
      <c r="AS2632" s="10" t="s">
        <v>13361</v>
      </c>
      <c r="AT2632" s="10"/>
    </row>
    <row r="2633" spans="1:46" ht="45" hidden="1" x14ac:dyDescent="0.25">
      <c r="A2633" s="14" t="str">
        <f>IFERROR(IF(BTT[[#This Row],[Lfd Nr. 
(aus konsolidierter Datei)]]&lt;&gt;"",BTT[[#This Row],[Lfd Nr. 
(aus konsolidierter Datei)]],VLOOKUP(aktives_Teilprojekt,Teilprojekte[[Teilprojekte]:[Kürzel]],2,FALSE)&amp;ROW(BTT[[#This Row],[Lfd Nr.
(automatisch)]])-2),"")</f>
        <v>FI2604</v>
      </c>
      <c r="B2633" s="15"/>
      <c r="C2633" s="15"/>
      <c r="E2633" s="10" t="str">
        <f>IFERROR(IF(NOT(BTT[[#This Row],[Manuelle Änderung des Verantwortliches TP
(Auswahl - bei Bedarf)]]=""),BTT[[#This Row],[Manuelle Änderung des Verantwortliches TP
(Auswahl - bei Bedarf)]],VLOOKUP(BTT[[#This Row],[Hauptprozess
(Pflichtauswahl)]],Hauptprozesse[],3,FALSE)),"")</f>
        <v>FI</v>
      </c>
      <c r="F2633" t="s">
        <v>3</v>
      </c>
      <c r="G2633" t="s">
        <v>14277</v>
      </c>
      <c r="H2633" s="10" t="s">
        <v>6037</v>
      </c>
      <c r="I2633" t="s">
        <v>3426</v>
      </c>
      <c r="J2633" s="10" t="str">
        <f>IFERROR(VLOOKUP(BTT[[#This Row],[Verwendete Transaktion (Pflichtauswahl)]],Transaktionen[[Transaktionen]:[Langtext]],2,FALSE),"")</f>
        <v>Bewegungsart definieren</v>
      </c>
      <c r="V2633" s="10" t="str">
        <f>IFERROR(VLOOKUP(BTT[[#This Row],[Verwendetes Formular
(Auswahl falls relevant)]],Formulare[[Formularbezeichnung]:[Formularname (technisch)]],2,FALSE),"")</f>
        <v/>
      </c>
      <c r="Y2633" s="4" t="s">
        <v>15101</v>
      </c>
      <c r="AK2633" s="10" t="str">
        <f>IF(BTT[[#This Row],[Subprozess
(optionale Auswahl)]]="","okay",IF(VLOOKUP(BTT[[#This Row],[Subprozess
(optionale Auswahl)]],BPML[[Subprozess]:[Zugeordneter Hauptprozess]],3,FALSE)=BTT[[#This Row],[Hauptprozess
(Pflichtauswahl)]],"okay","falscher Subprozess"))</f>
        <v>okay</v>
      </c>
      <c r="AL2633" t="str">
        <f>IF(aktives_Teilprojekt="Master","",IF(BTT[[#This Row],[Verantwortliches TP
(automatisch)]]=VLOOKUP(aktives_Teilprojekt,Teilprojekte[[Teilprojekte]:[Kürzel]],2,FALSE),"okay","Hauptprozess anderes TP"))</f>
        <v>okay</v>
      </c>
      <c r="AM26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3" s="10" t="str">
        <f>IFERROR(IF(BTT[[#This Row],[SAP-Modul
(Pflichtauswahl)]]&lt;&gt;VLOOKUP(BTT[[#This Row],[Verwendete Transaktion (Pflichtauswahl)]],Transaktionen[[Transaktionen]:[Modul]],3,FALSE),"Modul anders","okay"),"")</f>
        <v>okay</v>
      </c>
      <c r="AP2633" s="10" t="str">
        <f>IFERROR(IF(COUNTIFS(BTT[Verwendete Transaktion (Pflichtauswahl)],BTT[[#This Row],[Verwendete Transaktion (Pflichtauswahl)]],BTT[SAP-Modul
(Pflichtauswahl)],"&lt;&gt;"&amp;BTT[[#This Row],[SAP-Modul
(Pflichtauswahl)]])&gt;0,"Modul anders","okay"),"")</f>
        <v>okay</v>
      </c>
      <c r="AQ2633" s="10" t="str">
        <f>IFERROR(IF(COUNTIFS(BTT[Verwendete Transaktion (Pflichtauswahl)],BTT[[#This Row],[Verwendete Transaktion (Pflichtauswahl)]],BTT[Verantwortliches TP
(automatisch)],"&lt;&gt;"&amp;BTT[[#This Row],[Verantwortliches TP
(automatisch)]])&gt;0,"Transaktion mehrfach","okay"),"")</f>
        <v>okay</v>
      </c>
      <c r="AR2633" s="10" t="str">
        <f>IFERROR(IF(COUNTIFS(BTT[Verwendete Transaktion (Pflichtauswahl)],BTT[[#This Row],[Verwendete Transaktion (Pflichtauswahl)]],BTT[Verantwortliches TP
(automatisch)],"&lt;&gt;"&amp;VLOOKUP(aktives_Teilprojekt,Teilprojekte[[Teilprojekte]:[Kürzel]],2,FALSE))&gt;0,"Transaktion mehrfach","okay"),"")</f>
        <v>okay</v>
      </c>
      <c r="AS2633" s="10" t="s">
        <v>13362</v>
      </c>
      <c r="AT2633" s="10"/>
    </row>
    <row r="2634" spans="1:46" ht="45" hidden="1" x14ac:dyDescent="0.25">
      <c r="A2634" s="14" t="str">
        <f>IFERROR(IF(BTT[[#This Row],[Lfd Nr. 
(aus konsolidierter Datei)]]&lt;&gt;"",BTT[[#This Row],[Lfd Nr. 
(aus konsolidierter Datei)]],VLOOKUP(aktives_Teilprojekt,Teilprojekte[[Teilprojekte]:[Kürzel]],2,FALSE)&amp;ROW(BTT[[#This Row],[Lfd Nr.
(automatisch)]])-2),"")</f>
        <v>FI2605</v>
      </c>
      <c r="B2634" s="15"/>
      <c r="C2634" s="15"/>
      <c r="E2634" s="10" t="str">
        <f>IFERROR(IF(NOT(BTT[[#This Row],[Manuelle Änderung des Verantwortliches TP
(Auswahl - bei Bedarf)]]=""),BTT[[#This Row],[Manuelle Änderung des Verantwortliches TP
(Auswahl - bei Bedarf)]],VLOOKUP(BTT[[#This Row],[Hauptprozess
(Pflichtauswahl)]],Hauptprozesse[],3,FALSE)),"")</f>
        <v>FI</v>
      </c>
      <c r="F2634" t="s">
        <v>3</v>
      </c>
      <c r="G2634" t="s">
        <v>14277</v>
      </c>
      <c r="H2634" s="10" t="s">
        <v>6037</v>
      </c>
      <c r="I2634" t="s">
        <v>3427</v>
      </c>
      <c r="J2634" s="10" t="str">
        <f>IFERROR(VLOOKUP(BTT[[#This Row],[Verwendete Transaktion (Pflichtauswahl)]],Transaktionen[[Transaktionen]:[Langtext]],2,FALSE),"")</f>
        <v>Einschränkung Bewegungsartengruppen</v>
      </c>
      <c r="V2634" s="10" t="str">
        <f>IFERROR(VLOOKUP(BTT[[#This Row],[Verwendetes Formular
(Auswahl falls relevant)]],Formulare[[Formularbezeichnung]:[Formularname (technisch)]],2,FALSE),"")</f>
        <v/>
      </c>
      <c r="Y2634" s="4" t="s">
        <v>15101</v>
      </c>
      <c r="AK2634" s="10" t="str">
        <f>IF(BTT[[#This Row],[Subprozess
(optionale Auswahl)]]="","okay",IF(VLOOKUP(BTT[[#This Row],[Subprozess
(optionale Auswahl)]],BPML[[Subprozess]:[Zugeordneter Hauptprozess]],3,FALSE)=BTT[[#This Row],[Hauptprozess
(Pflichtauswahl)]],"okay","falscher Subprozess"))</f>
        <v>okay</v>
      </c>
      <c r="AL2634" t="str">
        <f>IF(aktives_Teilprojekt="Master","",IF(BTT[[#This Row],[Verantwortliches TP
(automatisch)]]=VLOOKUP(aktives_Teilprojekt,Teilprojekte[[Teilprojekte]:[Kürzel]],2,FALSE),"okay","Hauptprozess anderes TP"))</f>
        <v>okay</v>
      </c>
      <c r="AM26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4" s="10" t="str">
        <f>IFERROR(IF(BTT[[#This Row],[SAP-Modul
(Pflichtauswahl)]]&lt;&gt;VLOOKUP(BTT[[#This Row],[Verwendete Transaktion (Pflichtauswahl)]],Transaktionen[[Transaktionen]:[Modul]],3,FALSE),"Modul anders","okay"),"")</f>
        <v>okay</v>
      </c>
      <c r="AP2634" s="10" t="str">
        <f>IFERROR(IF(COUNTIFS(BTT[Verwendete Transaktion (Pflichtauswahl)],BTT[[#This Row],[Verwendete Transaktion (Pflichtauswahl)]],BTT[SAP-Modul
(Pflichtauswahl)],"&lt;&gt;"&amp;BTT[[#This Row],[SAP-Modul
(Pflichtauswahl)]])&gt;0,"Modul anders","okay"),"")</f>
        <v>okay</v>
      </c>
      <c r="AQ2634" s="10" t="str">
        <f>IFERROR(IF(COUNTIFS(BTT[Verwendete Transaktion (Pflichtauswahl)],BTT[[#This Row],[Verwendete Transaktion (Pflichtauswahl)]],BTT[Verantwortliches TP
(automatisch)],"&lt;&gt;"&amp;BTT[[#This Row],[Verantwortliches TP
(automatisch)]])&gt;0,"Transaktion mehrfach","okay"),"")</f>
        <v>okay</v>
      </c>
      <c r="AR2634" s="10" t="str">
        <f>IFERROR(IF(COUNTIFS(BTT[Verwendete Transaktion (Pflichtauswahl)],BTT[[#This Row],[Verwendete Transaktion (Pflichtauswahl)]],BTT[Verantwortliches TP
(automatisch)],"&lt;&gt;"&amp;VLOOKUP(aktives_Teilprojekt,Teilprojekte[[Teilprojekte]:[Kürzel]],2,FALSE))&gt;0,"Transaktion mehrfach","okay"),"")</f>
        <v>okay</v>
      </c>
      <c r="AS2634" s="10" t="s">
        <v>13363</v>
      </c>
      <c r="AT2634" s="10"/>
    </row>
    <row r="2635" spans="1:46" ht="45" hidden="1" x14ac:dyDescent="0.25">
      <c r="A2635" s="14" t="str">
        <f>IFERROR(IF(BTT[[#This Row],[Lfd Nr. 
(aus konsolidierter Datei)]]&lt;&gt;"",BTT[[#This Row],[Lfd Nr. 
(aus konsolidierter Datei)]],VLOOKUP(aktives_Teilprojekt,Teilprojekte[[Teilprojekte]:[Kürzel]],2,FALSE)&amp;ROW(BTT[[#This Row],[Lfd Nr.
(automatisch)]])-2),"")</f>
        <v>FI2606</v>
      </c>
      <c r="B2635" s="15" t="s">
        <v>42</v>
      </c>
      <c r="C2635" s="15"/>
      <c r="E2635" s="10" t="str">
        <f>IFERROR(IF(NOT(BTT[[#This Row],[Manuelle Änderung des Verantwortliches TP
(Auswahl - bei Bedarf)]]=""),BTT[[#This Row],[Manuelle Änderung des Verantwortliches TP
(Auswahl - bei Bedarf)]],VLOOKUP(BTT[[#This Row],[Hauptprozess
(Pflichtauswahl)]],Hauptprozesse[],3,FALSE)),"")</f>
        <v>FI</v>
      </c>
      <c r="F2635" t="s">
        <v>3</v>
      </c>
      <c r="G2635" t="s">
        <v>14277</v>
      </c>
      <c r="H2635" s="10" t="s">
        <v>6037</v>
      </c>
      <c r="I2635" t="s">
        <v>3429</v>
      </c>
      <c r="J2635" s="10" t="str">
        <f>IFERROR(VLOOKUP(BTT[[#This Row],[Verwendete Transaktion (Pflichtauswahl)]],Transaktionen[[Transaktionen]:[Langtext]],2,FALSE),"")</f>
        <v>Anlagenklasse: Bewertungsbereiche</v>
      </c>
      <c r="V2635" s="10" t="str">
        <f>IFERROR(VLOOKUP(BTT[[#This Row],[Verwendetes Formular
(Auswahl falls relevant)]],Formulare[[Formularbezeichnung]:[Formularname (technisch)]],2,FALSE),"")</f>
        <v/>
      </c>
      <c r="Y2635" s="4" t="s">
        <v>15101</v>
      </c>
      <c r="AK2635" s="10" t="str">
        <f>IF(BTT[[#This Row],[Subprozess
(optionale Auswahl)]]="","okay",IF(VLOOKUP(BTT[[#This Row],[Subprozess
(optionale Auswahl)]],BPML[[Subprozess]:[Zugeordneter Hauptprozess]],3,FALSE)=BTT[[#This Row],[Hauptprozess
(Pflichtauswahl)]],"okay","falscher Subprozess"))</f>
        <v>okay</v>
      </c>
      <c r="AL2635" t="str">
        <f>IF(aktives_Teilprojekt="Master","",IF(BTT[[#This Row],[Verantwortliches TP
(automatisch)]]=VLOOKUP(aktives_Teilprojekt,Teilprojekte[[Teilprojekte]:[Kürzel]],2,FALSE),"okay","Hauptprozess anderes TP"))</f>
        <v>okay</v>
      </c>
      <c r="AM26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5" s="10" t="str">
        <f>IFERROR(IF(BTT[[#This Row],[SAP-Modul
(Pflichtauswahl)]]&lt;&gt;VLOOKUP(BTT[[#This Row],[Verwendete Transaktion (Pflichtauswahl)]],Transaktionen[[Transaktionen]:[Modul]],3,FALSE),"Modul anders","okay"),"")</f>
        <v>okay</v>
      </c>
      <c r="AP2635" s="10" t="str">
        <f>IFERROR(IF(COUNTIFS(BTT[Verwendete Transaktion (Pflichtauswahl)],BTT[[#This Row],[Verwendete Transaktion (Pflichtauswahl)]],BTT[SAP-Modul
(Pflichtauswahl)],"&lt;&gt;"&amp;BTT[[#This Row],[SAP-Modul
(Pflichtauswahl)]])&gt;0,"Modul anders","okay"),"")</f>
        <v>okay</v>
      </c>
      <c r="AQ2635" s="10" t="str">
        <f>IFERROR(IF(COUNTIFS(BTT[Verwendete Transaktion (Pflichtauswahl)],BTT[[#This Row],[Verwendete Transaktion (Pflichtauswahl)]],BTT[Verantwortliches TP
(automatisch)],"&lt;&gt;"&amp;BTT[[#This Row],[Verantwortliches TP
(automatisch)]])&gt;0,"Transaktion mehrfach","okay"),"")</f>
        <v>okay</v>
      </c>
      <c r="AR2635" s="10" t="str">
        <f>IFERROR(IF(COUNTIFS(BTT[Verwendete Transaktion (Pflichtauswahl)],BTT[[#This Row],[Verwendete Transaktion (Pflichtauswahl)]],BTT[Verantwortliches TP
(automatisch)],"&lt;&gt;"&amp;VLOOKUP(aktives_Teilprojekt,Teilprojekte[[Teilprojekte]:[Kürzel]],2,FALSE))&gt;0,"Transaktion mehrfach","okay"),"")</f>
        <v>okay</v>
      </c>
      <c r="AS2635" s="10" t="s">
        <v>13364</v>
      </c>
      <c r="AT2635" s="10"/>
    </row>
    <row r="2636" spans="1:46" hidden="1" x14ac:dyDescent="0.25">
      <c r="A2636" s="14" t="str">
        <f>IFERROR(IF(BTT[[#This Row],[Lfd Nr. 
(aus konsolidierter Datei)]]&lt;&gt;"",BTT[[#This Row],[Lfd Nr. 
(aus konsolidierter Datei)]],VLOOKUP(aktives_Teilprojekt,Teilprojekte[[Teilprojekte]:[Kürzel]],2,FALSE)&amp;ROW(BTT[[#This Row],[Lfd Nr.
(automatisch)]])-2),"")</f>
        <v>FI2607</v>
      </c>
      <c r="B2636" s="15"/>
      <c r="C2636" s="15"/>
      <c r="E2636" s="10" t="str">
        <f>IFERROR(IF(NOT(BTT[[#This Row],[Manuelle Änderung des Verantwortliches TP
(Auswahl - bei Bedarf)]]=""),BTT[[#This Row],[Manuelle Änderung des Verantwortliches TP
(Auswahl - bei Bedarf)]],VLOOKUP(BTT[[#This Row],[Hauptprozess
(Pflichtauswahl)]],Hauptprozesse[],3,FALSE)),"")</f>
        <v>FI</v>
      </c>
      <c r="F2636" t="s">
        <v>3</v>
      </c>
      <c r="G2636" t="s">
        <v>14250</v>
      </c>
      <c r="H2636" s="10" t="s">
        <v>3</v>
      </c>
      <c r="I2636" t="s">
        <v>4223</v>
      </c>
      <c r="J2636" s="10" t="str">
        <f>IFERROR(VLOOKUP(BTT[[#This Row],[Verwendete Transaktion (Pflichtauswahl)]],Transaktionen[[Transaktionen]:[Langtext]],2,FALSE),"")</f>
        <v>Buchhaltungsbeleg</v>
      </c>
      <c r="V2636" s="10" t="str">
        <f>IFERROR(VLOOKUP(BTT[[#This Row],[Verwendetes Formular
(Auswahl falls relevant)]],Formulare[[Formularbezeichnung]:[Formularname (technisch)]],2,FALSE),"")</f>
        <v/>
      </c>
      <c r="Y2636" s="4" t="s">
        <v>15066</v>
      </c>
      <c r="AK2636" s="10" t="str">
        <f>IF(BTT[[#This Row],[Subprozess
(optionale Auswahl)]]="","okay",IF(VLOOKUP(BTT[[#This Row],[Subprozess
(optionale Auswahl)]],BPML[[Subprozess]:[Zugeordneter Hauptprozess]],3,FALSE)=BTT[[#This Row],[Hauptprozess
(Pflichtauswahl)]],"okay","falscher Subprozess"))</f>
        <v>okay</v>
      </c>
      <c r="AL2636" t="str">
        <f>IF(aktives_Teilprojekt="Master","",IF(BTT[[#This Row],[Verantwortliches TP
(automatisch)]]=VLOOKUP(aktives_Teilprojekt,Teilprojekte[[Teilprojekte]:[Kürzel]],2,FALSE),"okay","Hauptprozess anderes TP"))</f>
        <v>okay</v>
      </c>
      <c r="AM26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6" s="10" t="str">
        <f>IFERROR(IF(BTT[[#This Row],[SAP-Modul
(Pflichtauswahl)]]&lt;&gt;VLOOKUP(BTT[[#This Row],[Verwendete Transaktion (Pflichtauswahl)]],Transaktionen[[Transaktionen]:[Modul]],3,FALSE),"Modul anders","okay"),"")</f>
        <v>okay</v>
      </c>
      <c r="AP2636" s="10" t="str">
        <f>IFERROR(IF(COUNTIFS(BTT[Verwendete Transaktion (Pflichtauswahl)],BTT[[#This Row],[Verwendete Transaktion (Pflichtauswahl)]],BTT[SAP-Modul
(Pflichtauswahl)],"&lt;&gt;"&amp;BTT[[#This Row],[SAP-Modul
(Pflichtauswahl)]])&gt;0,"Modul anders","okay"),"")</f>
        <v>okay</v>
      </c>
      <c r="AQ2636" s="10" t="str">
        <f>IFERROR(IF(COUNTIFS(BTT[Verwendete Transaktion (Pflichtauswahl)],BTT[[#This Row],[Verwendete Transaktion (Pflichtauswahl)]],BTT[Verantwortliches TP
(automatisch)],"&lt;&gt;"&amp;BTT[[#This Row],[Verantwortliches TP
(automatisch)]])&gt;0,"Transaktion mehrfach","okay"),"")</f>
        <v>okay</v>
      </c>
      <c r="AR2636" s="10" t="str">
        <f>IFERROR(IF(COUNTIFS(BTT[Verwendete Transaktion (Pflichtauswahl)],BTT[[#This Row],[Verwendete Transaktion (Pflichtauswahl)]],BTT[Verantwortliches TP
(automatisch)],"&lt;&gt;"&amp;VLOOKUP(aktives_Teilprojekt,Teilprojekte[[Teilprojekte]:[Kürzel]],2,FALSE))&gt;0,"Transaktion mehrfach","okay"),"")</f>
        <v>okay</v>
      </c>
      <c r="AS2636" s="10" t="s">
        <v>13365</v>
      </c>
      <c r="AT2636" s="10"/>
    </row>
    <row r="2637" spans="1:46" hidden="1" x14ac:dyDescent="0.25">
      <c r="A2637" s="14" t="str">
        <f>IFERROR(IF(BTT[[#This Row],[Lfd Nr. 
(aus konsolidierter Datei)]]&lt;&gt;"",BTT[[#This Row],[Lfd Nr. 
(aus konsolidierter Datei)]],VLOOKUP(aktives_Teilprojekt,Teilprojekte[[Teilprojekte]:[Kürzel]],2,FALSE)&amp;ROW(BTT[[#This Row],[Lfd Nr.
(automatisch)]])-2),"")</f>
        <v>FI2608</v>
      </c>
      <c r="B2637" s="15"/>
      <c r="C2637" s="15"/>
      <c r="E2637" s="10" t="str">
        <f>IFERROR(IF(NOT(BTT[[#This Row],[Manuelle Änderung des Verantwortliches TP
(Auswahl - bei Bedarf)]]=""),BTT[[#This Row],[Manuelle Änderung des Verantwortliches TP
(Auswahl - bei Bedarf)]],VLOOKUP(BTT[[#This Row],[Hauptprozess
(Pflichtauswahl)]],Hauptprozesse[],3,FALSE)),"")</f>
        <v>FI</v>
      </c>
      <c r="F2637" t="s">
        <v>3</v>
      </c>
      <c r="G2637" t="s">
        <v>14277</v>
      </c>
      <c r="H2637" s="10" t="s">
        <v>3</v>
      </c>
      <c r="I2637" t="s">
        <v>4225</v>
      </c>
      <c r="J2637" s="10" t="str">
        <f>IFERROR(VLOOKUP(BTT[[#This Row],[Verwendete Transaktion (Pflichtauswahl)]],Transaktionen[[Transaktionen]:[Langtext]],2,FALSE),"")</f>
        <v>IMG-Aktivität: SIMG_ORKA_SELEK_RPON</v>
      </c>
      <c r="V2637" s="10" t="str">
        <f>IFERROR(VLOOKUP(BTT[[#This Row],[Verwendetes Formular
(Auswahl falls relevant)]],Formulare[[Formularbezeichnung]:[Formularname (technisch)]],2,FALSE),"")</f>
        <v/>
      </c>
      <c r="Y2637" s="4" t="s">
        <v>15066</v>
      </c>
      <c r="AK2637" s="10" t="str">
        <f>IF(BTT[[#This Row],[Subprozess
(optionale Auswahl)]]="","okay",IF(VLOOKUP(BTT[[#This Row],[Subprozess
(optionale Auswahl)]],BPML[[Subprozess]:[Zugeordneter Hauptprozess]],3,FALSE)=BTT[[#This Row],[Hauptprozess
(Pflichtauswahl)]],"okay","falscher Subprozess"))</f>
        <v>okay</v>
      </c>
      <c r="AL2637" t="str">
        <f>IF(aktives_Teilprojekt="Master","",IF(BTT[[#This Row],[Verantwortliches TP
(automatisch)]]=VLOOKUP(aktives_Teilprojekt,Teilprojekte[[Teilprojekte]:[Kürzel]],2,FALSE),"okay","Hauptprozess anderes TP"))</f>
        <v>okay</v>
      </c>
      <c r="AM26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7" s="10" t="str">
        <f>IFERROR(IF(BTT[[#This Row],[SAP-Modul
(Pflichtauswahl)]]&lt;&gt;VLOOKUP(BTT[[#This Row],[Verwendete Transaktion (Pflichtauswahl)]],Transaktionen[[Transaktionen]:[Modul]],3,FALSE),"Modul anders","okay"),"")</f>
        <v>okay</v>
      </c>
      <c r="AP2637" s="10" t="str">
        <f>IFERROR(IF(COUNTIFS(BTT[Verwendete Transaktion (Pflichtauswahl)],BTT[[#This Row],[Verwendete Transaktion (Pflichtauswahl)]],BTT[SAP-Modul
(Pflichtauswahl)],"&lt;&gt;"&amp;BTT[[#This Row],[SAP-Modul
(Pflichtauswahl)]])&gt;0,"Modul anders","okay"),"")</f>
        <v>okay</v>
      </c>
      <c r="AQ2637" s="10" t="str">
        <f>IFERROR(IF(COUNTIFS(BTT[Verwendete Transaktion (Pflichtauswahl)],BTT[[#This Row],[Verwendete Transaktion (Pflichtauswahl)]],BTT[Verantwortliches TP
(automatisch)],"&lt;&gt;"&amp;BTT[[#This Row],[Verantwortliches TP
(automatisch)]])&gt;0,"Transaktion mehrfach","okay"),"")</f>
        <v>okay</v>
      </c>
      <c r="AR2637" s="10" t="str">
        <f>IFERROR(IF(COUNTIFS(BTT[Verwendete Transaktion (Pflichtauswahl)],BTT[[#This Row],[Verwendete Transaktion (Pflichtauswahl)]],BTT[Verantwortliches TP
(automatisch)],"&lt;&gt;"&amp;VLOOKUP(aktives_Teilprojekt,Teilprojekte[[Teilprojekte]:[Kürzel]],2,FALSE))&gt;0,"Transaktion mehrfach","okay"),"")</f>
        <v>okay</v>
      </c>
      <c r="AS2637" s="10" t="s">
        <v>13366</v>
      </c>
      <c r="AT2637" s="10"/>
    </row>
    <row r="2638" spans="1:46" hidden="1" x14ac:dyDescent="0.25">
      <c r="A2638" s="14" t="str">
        <f>IFERROR(IF(BTT[[#This Row],[Lfd Nr. 
(aus konsolidierter Datei)]]&lt;&gt;"",BTT[[#This Row],[Lfd Nr. 
(aus konsolidierter Datei)]],VLOOKUP(aktives_Teilprojekt,Teilprojekte[[Teilprojekte]:[Kürzel]],2,FALSE)&amp;ROW(BTT[[#This Row],[Lfd Nr.
(automatisch)]])-2),"")</f>
        <v>FI2609</v>
      </c>
      <c r="B2638" s="15"/>
      <c r="C2638" s="15"/>
      <c r="E2638" s="10" t="str">
        <f>IFERROR(IF(NOT(BTT[[#This Row],[Manuelle Änderung des Verantwortliches TP
(Auswahl - bei Bedarf)]]=""),BTT[[#This Row],[Manuelle Änderung des Verantwortliches TP
(Auswahl - bei Bedarf)]],VLOOKUP(BTT[[#This Row],[Hauptprozess
(Pflichtauswahl)]],Hauptprozesse[],3,FALSE)),"")</f>
        <v>FI</v>
      </c>
      <c r="F2638" t="s">
        <v>3</v>
      </c>
      <c r="G2638" t="s">
        <v>14277</v>
      </c>
      <c r="H2638" s="10" t="s">
        <v>3</v>
      </c>
      <c r="I2638" t="s">
        <v>9440</v>
      </c>
      <c r="J2638" s="10" t="str">
        <f>IFERROR(VLOOKUP(BTT[[#This Row],[Verwendete Transaktion (Pflichtauswahl)]],Transaktionen[[Transaktionen]:[Langtext]],2,FALSE),"")</f>
        <v>IMG-Aktivität: SIMG_CFMENUORKAOK02</v>
      </c>
      <c r="V2638" s="10" t="str">
        <f>IFERROR(VLOOKUP(BTT[[#This Row],[Verwendetes Formular
(Auswahl falls relevant)]],Formulare[[Formularbezeichnung]:[Formularname (technisch)]],2,FALSE),"")</f>
        <v/>
      </c>
      <c r="Y2638" s="4" t="s">
        <v>15066</v>
      </c>
      <c r="AK2638" s="10" t="str">
        <f>IF(BTT[[#This Row],[Subprozess
(optionale Auswahl)]]="","okay",IF(VLOOKUP(BTT[[#This Row],[Subprozess
(optionale Auswahl)]],BPML[[Subprozess]:[Zugeordneter Hauptprozess]],3,FALSE)=BTT[[#This Row],[Hauptprozess
(Pflichtauswahl)]],"okay","falscher Subprozess"))</f>
        <v>okay</v>
      </c>
      <c r="AL2638" t="str">
        <f>IF(aktives_Teilprojekt="Master","",IF(BTT[[#This Row],[Verantwortliches TP
(automatisch)]]=VLOOKUP(aktives_Teilprojekt,Teilprojekte[[Teilprojekte]:[Kürzel]],2,FALSE),"okay","Hauptprozess anderes TP"))</f>
        <v>okay</v>
      </c>
      <c r="AM26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8" s="10" t="str">
        <f>IFERROR(IF(BTT[[#This Row],[SAP-Modul
(Pflichtauswahl)]]&lt;&gt;VLOOKUP(BTT[[#This Row],[Verwendete Transaktion (Pflichtauswahl)]],Transaktionen[[Transaktionen]:[Modul]],3,FALSE),"Modul anders","okay"),"")</f>
        <v>okay</v>
      </c>
      <c r="AP2638" s="10" t="str">
        <f>IFERROR(IF(COUNTIFS(BTT[Verwendete Transaktion (Pflichtauswahl)],BTT[[#This Row],[Verwendete Transaktion (Pflichtauswahl)]],BTT[SAP-Modul
(Pflichtauswahl)],"&lt;&gt;"&amp;BTT[[#This Row],[SAP-Modul
(Pflichtauswahl)]])&gt;0,"Modul anders","okay"),"")</f>
        <v>okay</v>
      </c>
      <c r="AQ2638" s="10" t="str">
        <f>IFERROR(IF(COUNTIFS(BTT[Verwendete Transaktion (Pflichtauswahl)],BTT[[#This Row],[Verwendete Transaktion (Pflichtauswahl)]],BTT[Verantwortliches TP
(automatisch)],"&lt;&gt;"&amp;BTT[[#This Row],[Verantwortliches TP
(automatisch)]])&gt;0,"Transaktion mehrfach","okay"),"")</f>
        <v>okay</v>
      </c>
      <c r="AR2638" s="10" t="str">
        <f>IFERROR(IF(COUNTIFS(BTT[Verwendete Transaktion (Pflichtauswahl)],BTT[[#This Row],[Verwendete Transaktion (Pflichtauswahl)]],BTT[Verantwortliches TP
(automatisch)],"&lt;&gt;"&amp;VLOOKUP(aktives_Teilprojekt,Teilprojekte[[Teilprojekte]:[Kürzel]],2,FALSE))&gt;0,"Transaktion mehrfach","okay"),"")</f>
        <v>okay</v>
      </c>
      <c r="AS2638" s="10" t="s">
        <v>13367</v>
      </c>
      <c r="AT2638" s="10"/>
    </row>
    <row r="2639" spans="1:46" hidden="1" x14ac:dyDescent="0.25">
      <c r="A2639" s="14" t="str">
        <f>IFERROR(IF(BTT[[#This Row],[Lfd Nr. 
(aus konsolidierter Datei)]]&lt;&gt;"",BTT[[#This Row],[Lfd Nr. 
(aus konsolidierter Datei)]],VLOOKUP(aktives_Teilprojekt,Teilprojekte[[Teilprojekte]:[Kürzel]],2,FALSE)&amp;ROW(BTT[[#This Row],[Lfd Nr.
(automatisch)]])-2),"")</f>
        <v>FI2610</v>
      </c>
      <c r="B2639" s="15"/>
      <c r="C2639" s="15"/>
      <c r="E2639" s="10" t="str">
        <f>IFERROR(IF(NOT(BTT[[#This Row],[Manuelle Änderung des Verantwortliches TP
(Auswahl - bei Bedarf)]]=""),BTT[[#This Row],[Manuelle Änderung des Verantwortliches TP
(Auswahl - bei Bedarf)]],VLOOKUP(BTT[[#This Row],[Hauptprozess
(Pflichtauswahl)]],Hauptprozesse[],3,FALSE)),"")</f>
        <v>FI</v>
      </c>
      <c r="F2639" t="s">
        <v>3</v>
      </c>
      <c r="G2639" t="s">
        <v>14277</v>
      </c>
      <c r="H2639" s="10" t="s">
        <v>3</v>
      </c>
      <c r="I2639" t="s">
        <v>9442</v>
      </c>
      <c r="J2639" s="10" t="str">
        <f>IFERROR(VLOOKUP(BTT[[#This Row],[Verwendete Transaktion (Pflichtauswahl)]],Transaktionen[[Transaktionen]:[Langtext]],2,FALSE),"")</f>
        <v>IMG-Aktivität: SIMG_CFMENUORKSKSU1</v>
      </c>
      <c r="V2639" s="10" t="str">
        <f>IFERROR(VLOOKUP(BTT[[#This Row],[Verwendetes Formular
(Auswahl falls relevant)]],Formulare[[Formularbezeichnung]:[Formularname (technisch)]],2,FALSE),"")</f>
        <v/>
      </c>
      <c r="Y2639" s="4" t="s">
        <v>15066</v>
      </c>
      <c r="AK2639" s="10" t="str">
        <f>IF(BTT[[#This Row],[Subprozess
(optionale Auswahl)]]="","okay",IF(VLOOKUP(BTT[[#This Row],[Subprozess
(optionale Auswahl)]],BPML[[Subprozess]:[Zugeordneter Hauptprozess]],3,FALSE)=BTT[[#This Row],[Hauptprozess
(Pflichtauswahl)]],"okay","falscher Subprozess"))</f>
        <v>okay</v>
      </c>
      <c r="AL2639" t="str">
        <f>IF(aktives_Teilprojekt="Master","",IF(BTT[[#This Row],[Verantwortliches TP
(automatisch)]]=VLOOKUP(aktives_Teilprojekt,Teilprojekte[[Teilprojekte]:[Kürzel]],2,FALSE),"okay","Hauptprozess anderes TP"))</f>
        <v>okay</v>
      </c>
      <c r="AM26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9" s="10" t="str">
        <f>IFERROR(IF(BTT[[#This Row],[SAP-Modul
(Pflichtauswahl)]]&lt;&gt;VLOOKUP(BTT[[#This Row],[Verwendete Transaktion (Pflichtauswahl)]],Transaktionen[[Transaktionen]:[Modul]],3,FALSE),"Modul anders","okay"),"")</f>
        <v>okay</v>
      </c>
      <c r="AP2639" s="10" t="str">
        <f>IFERROR(IF(COUNTIFS(BTT[Verwendete Transaktion (Pflichtauswahl)],BTT[[#This Row],[Verwendete Transaktion (Pflichtauswahl)]],BTT[SAP-Modul
(Pflichtauswahl)],"&lt;&gt;"&amp;BTT[[#This Row],[SAP-Modul
(Pflichtauswahl)]])&gt;0,"Modul anders","okay"),"")</f>
        <v>okay</v>
      </c>
      <c r="AQ2639" s="10" t="str">
        <f>IFERROR(IF(COUNTIFS(BTT[Verwendete Transaktion (Pflichtauswahl)],BTT[[#This Row],[Verwendete Transaktion (Pflichtauswahl)]],BTT[Verantwortliches TP
(automatisch)],"&lt;&gt;"&amp;BTT[[#This Row],[Verantwortliches TP
(automatisch)]])&gt;0,"Transaktion mehrfach","okay"),"")</f>
        <v>okay</v>
      </c>
      <c r="AR2639" s="10" t="str">
        <f>IFERROR(IF(COUNTIFS(BTT[Verwendete Transaktion (Pflichtauswahl)],BTT[[#This Row],[Verwendete Transaktion (Pflichtauswahl)]],BTT[Verantwortliches TP
(automatisch)],"&lt;&gt;"&amp;VLOOKUP(aktives_Teilprojekt,Teilprojekte[[Teilprojekte]:[Kürzel]],2,FALSE))&gt;0,"Transaktion mehrfach","okay"),"")</f>
        <v>okay</v>
      </c>
      <c r="AS2639" s="10" t="s">
        <v>13368</v>
      </c>
      <c r="AT2639" s="10"/>
    </row>
    <row r="2640" spans="1:46" hidden="1" x14ac:dyDescent="0.25">
      <c r="A2640" s="14" t="str">
        <f>IFERROR(IF(BTT[[#This Row],[Lfd Nr. 
(aus konsolidierter Datei)]]&lt;&gt;"",BTT[[#This Row],[Lfd Nr. 
(aus konsolidierter Datei)]],VLOOKUP(aktives_Teilprojekt,Teilprojekte[[Teilprojekte]:[Kürzel]],2,FALSE)&amp;ROW(BTT[[#This Row],[Lfd Nr.
(automatisch)]])-2),"")</f>
        <v>FI2611</v>
      </c>
      <c r="B2640" s="15"/>
      <c r="C2640" s="15"/>
      <c r="E2640" s="10" t="str">
        <f>IFERROR(IF(NOT(BTT[[#This Row],[Manuelle Änderung des Verantwortliches TP
(Auswahl - bei Bedarf)]]=""),BTT[[#This Row],[Manuelle Änderung des Verantwortliches TP
(Auswahl - bei Bedarf)]],VLOOKUP(BTT[[#This Row],[Hauptprozess
(Pflichtauswahl)]],Hauptprozesse[],3,FALSE)),"")</f>
        <v>FI</v>
      </c>
      <c r="F2640" t="s">
        <v>3</v>
      </c>
      <c r="G2640" t="s">
        <v>14277</v>
      </c>
      <c r="H2640" s="10" t="s">
        <v>6037</v>
      </c>
      <c r="I2640" t="s">
        <v>4229</v>
      </c>
      <c r="J2640" s="10" t="str">
        <f>IFERROR(VLOOKUP(BTT[[#This Row],[Verwendete Transaktion (Pflichtauswahl)]],Transaktionen[[Transaktionen]:[Langtext]],2,FALSE),"")</f>
        <v>IMG-Aktivität: SIMG_ORFA_OACS</v>
      </c>
      <c r="V2640" s="10" t="str">
        <f>IFERROR(VLOOKUP(BTT[[#This Row],[Verwendetes Formular
(Auswahl falls relevant)]],Formulare[[Formularbezeichnung]:[Formularname (technisch)]],2,FALSE),"")</f>
        <v/>
      </c>
      <c r="Y2640" s="4" t="s">
        <v>15066</v>
      </c>
      <c r="AK2640" s="10" t="str">
        <f>IF(BTT[[#This Row],[Subprozess
(optionale Auswahl)]]="","okay",IF(VLOOKUP(BTT[[#This Row],[Subprozess
(optionale Auswahl)]],BPML[[Subprozess]:[Zugeordneter Hauptprozess]],3,FALSE)=BTT[[#This Row],[Hauptprozess
(Pflichtauswahl)]],"okay","falscher Subprozess"))</f>
        <v>okay</v>
      </c>
      <c r="AL2640" t="str">
        <f>IF(aktives_Teilprojekt="Master","",IF(BTT[[#This Row],[Verantwortliches TP
(automatisch)]]=VLOOKUP(aktives_Teilprojekt,Teilprojekte[[Teilprojekte]:[Kürzel]],2,FALSE),"okay","Hauptprozess anderes TP"))</f>
        <v>okay</v>
      </c>
      <c r="AM26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0" s="10" t="str">
        <f>IFERROR(IF(BTT[[#This Row],[SAP-Modul
(Pflichtauswahl)]]&lt;&gt;VLOOKUP(BTT[[#This Row],[Verwendete Transaktion (Pflichtauswahl)]],Transaktionen[[Transaktionen]:[Modul]],3,FALSE),"Modul anders","okay"),"")</f>
        <v>okay</v>
      </c>
      <c r="AP2640" s="10" t="str">
        <f>IFERROR(IF(COUNTIFS(BTT[Verwendete Transaktion (Pflichtauswahl)],BTT[[#This Row],[Verwendete Transaktion (Pflichtauswahl)]],BTT[SAP-Modul
(Pflichtauswahl)],"&lt;&gt;"&amp;BTT[[#This Row],[SAP-Modul
(Pflichtauswahl)]])&gt;0,"Modul anders","okay"),"")</f>
        <v>okay</v>
      </c>
      <c r="AQ2640" s="10" t="str">
        <f>IFERROR(IF(COUNTIFS(BTT[Verwendete Transaktion (Pflichtauswahl)],BTT[[#This Row],[Verwendete Transaktion (Pflichtauswahl)]],BTT[Verantwortliches TP
(automatisch)],"&lt;&gt;"&amp;BTT[[#This Row],[Verantwortliches TP
(automatisch)]])&gt;0,"Transaktion mehrfach","okay"),"")</f>
        <v>okay</v>
      </c>
      <c r="AR2640" s="10" t="str">
        <f>IFERROR(IF(COUNTIFS(BTT[Verwendete Transaktion (Pflichtauswahl)],BTT[[#This Row],[Verwendete Transaktion (Pflichtauswahl)]],BTT[Verantwortliches TP
(automatisch)],"&lt;&gt;"&amp;VLOOKUP(aktives_Teilprojekt,Teilprojekte[[Teilprojekte]:[Kürzel]],2,FALSE))&gt;0,"Transaktion mehrfach","okay"),"")</f>
        <v>okay</v>
      </c>
      <c r="AS2640" s="10" t="s">
        <v>13369</v>
      </c>
      <c r="AT2640" s="10"/>
    </row>
    <row r="2641" spans="1:46" hidden="1" x14ac:dyDescent="0.25">
      <c r="A2641" s="14" t="str">
        <f>IFERROR(IF(BTT[[#This Row],[Lfd Nr. 
(aus konsolidierter Datei)]]&lt;&gt;"",BTT[[#This Row],[Lfd Nr. 
(aus konsolidierter Datei)]],VLOOKUP(aktives_Teilprojekt,Teilprojekte[[Teilprojekte]:[Kürzel]],2,FALSE)&amp;ROW(BTT[[#This Row],[Lfd Nr.
(automatisch)]])-2),"")</f>
        <v>FI2612</v>
      </c>
      <c r="B2641" s="15"/>
      <c r="C2641" s="15"/>
      <c r="E2641" s="10" t="str">
        <f>IFERROR(IF(NOT(BTT[[#This Row],[Manuelle Änderung des Verantwortliches TP
(Auswahl - bei Bedarf)]]=""),BTT[[#This Row],[Manuelle Änderung des Verantwortliches TP
(Auswahl - bei Bedarf)]],VLOOKUP(BTT[[#This Row],[Hauptprozess
(Pflichtauswahl)]],Hauptprozesse[],3,FALSE)),"")</f>
        <v>FI</v>
      </c>
      <c r="F2641" t="s">
        <v>3</v>
      </c>
      <c r="G2641" t="s">
        <v>14277</v>
      </c>
      <c r="H2641" s="10" t="s">
        <v>6037</v>
      </c>
      <c r="I2641" t="s">
        <v>4231</v>
      </c>
      <c r="J2641" s="10" t="str">
        <f>IFERROR(VLOOKUP(BTT[[#This Row],[Verwendete Transaktion (Pflichtauswahl)]],Transaktionen[[Transaktionen]:[Langtext]],2,FALSE),"")</f>
        <v>IMG-Aktivität: ORFA_JAHR_RUECK</v>
      </c>
      <c r="V2641" s="10" t="str">
        <f>IFERROR(VLOOKUP(BTT[[#This Row],[Verwendetes Formular
(Auswahl falls relevant)]],Formulare[[Formularbezeichnung]:[Formularname (technisch)]],2,FALSE),"")</f>
        <v/>
      </c>
      <c r="Y2641" s="4" t="s">
        <v>15066</v>
      </c>
      <c r="AK2641" s="10" t="str">
        <f>IF(BTT[[#This Row],[Subprozess
(optionale Auswahl)]]="","okay",IF(VLOOKUP(BTT[[#This Row],[Subprozess
(optionale Auswahl)]],BPML[[Subprozess]:[Zugeordneter Hauptprozess]],3,FALSE)=BTT[[#This Row],[Hauptprozess
(Pflichtauswahl)]],"okay","falscher Subprozess"))</f>
        <v>okay</v>
      </c>
      <c r="AL2641" t="str">
        <f>IF(aktives_Teilprojekt="Master","",IF(BTT[[#This Row],[Verantwortliches TP
(automatisch)]]=VLOOKUP(aktives_Teilprojekt,Teilprojekte[[Teilprojekte]:[Kürzel]],2,FALSE),"okay","Hauptprozess anderes TP"))</f>
        <v>okay</v>
      </c>
      <c r="AM26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1" s="10" t="str">
        <f>IFERROR(IF(BTT[[#This Row],[SAP-Modul
(Pflichtauswahl)]]&lt;&gt;VLOOKUP(BTT[[#This Row],[Verwendete Transaktion (Pflichtauswahl)]],Transaktionen[[Transaktionen]:[Modul]],3,FALSE),"Modul anders","okay"),"")</f>
        <v>okay</v>
      </c>
      <c r="AP2641" s="10" t="str">
        <f>IFERROR(IF(COUNTIFS(BTT[Verwendete Transaktion (Pflichtauswahl)],BTT[[#This Row],[Verwendete Transaktion (Pflichtauswahl)]],BTT[SAP-Modul
(Pflichtauswahl)],"&lt;&gt;"&amp;BTT[[#This Row],[SAP-Modul
(Pflichtauswahl)]])&gt;0,"Modul anders","okay"),"")</f>
        <v>okay</v>
      </c>
      <c r="AQ2641" s="10" t="str">
        <f>IFERROR(IF(COUNTIFS(BTT[Verwendete Transaktion (Pflichtauswahl)],BTT[[#This Row],[Verwendete Transaktion (Pflichtauswahl)]],BTT[Verantwortliches TP
(automatisch)],"&lt;&gt;"&amp;BTT[[#This Row],[Verantwortliches TP
(automatisch)]])&gt;0,"Transaktion mehrfach","okay"),"")</f>
        <v>okay</v>
      </c>
      <c r="AR2641" s="10" t="str">
        <f>IFERROR(IF(COUNTIFS(BTT[Verwendete Transaktion (Pflichtauswahl)],BTT[[#This Row],[Verwendete Transaktion (Pflichtauswahl)]],BTT[Verantwortliches TP
(automatisch)],"&lt;&gt;"&amp;VLOOKUP(aktives_Teilprojekt,Teilprojekte[[Teilprojekte]:[Kürzel]],2,FALSE))&gt;0,"Transaktion mehrfach","okay"),"")</f>
        <v>okay</v>
      </c>
      <c r="AS2641" s="10" t="s">
        <v>13370</v>
      </c>
      <c r="AT2641" s="10"/>
    </row>
    <row r="2642" spans="1:46" x14ac:dyDescent="0.25">
      <c r="A2642" s="14" t="str">
        <f>IFERROR(IF(BTT[[#This Row],[Lfd Nr. 
(aus konsolidierter Datei)]]&lt;&gt;"",BTT[[#This Row],[Lfd Nr. 
(aus konsolidierter Datei)]],VLOOKUP(aktives_Teilprojekt,Teilprojekte[[Teilprojekte]:[Kürzel]],2,FALSE)&amp;ROW(BTT[[#This Row],[Lfd Nr.
(automatisch)]])-2),"")</f>
        <v>FI2613</v>
      </c>
      <c r="B2642" s="15" t="s">
        <v>56</v>
      </c>
      <c r="C2642" s="15"/>
      <c r="E2642" s="10" t="str">
        <f>IFERROR(IF(NOT(BTT[[#This Row],[Manuelle Änderung des Verantwortliches TP
(Auswahl - bei Bedarf)]]=""),BTT[[#This Row],[Manuelle Änderung des Verantwortliches TP
(Auswahl - bei Bedarf)]],VLOOKUP(BTT[[#This Row],[Hauptprozess
(Pflichtauswahl)]],Hauptprozesse[],3,FALSE)),"")</f>
        <v>FI</v>
      </c>
      <c r="F2642" t="s">
        <v>3</v>
      </c>
      <c r="G2642" t="s">
        <v>14331</v>
      </c>
      <c r="H2642" s="10" t="s">
        <v>3</v>
      </c>
      <c r="I2642" t="s">
        <v>4233</v>
      </c>
      <c r="J2642" s="10" t="str">
        <f>IFERROR(VLOOKUP(BTT[[#This Row],[Verwendete Transaktion (Pflichtauswahl)]],Transaktionen[[Transaktionen]:[Langtext]],2,FALSE),"")</f>
        <v>Plan/Ist/Abweichung Profit Center</v>
      </c>
      <c r="V2642" s="10" t="str">
        <f>IFERROR(VLOOKUP(BTT[[#This Row],[Verwendetes Formular
(Auswahl falls relevant)]],Formulare[[Formularbezeichnung]:[Formularname (technisch)]],2,FALSE),"")</f>
        <v/>
      </c>
      <c r="Y2642" s="4"/>
      <c r="AK2642" s="10" t="str">
        <f>IF(BTT[[#This Row],[Subprozess
(optionale Auswahl)]]="","okay",IF(VLOOKUP(BTT[[#This Row],[Subprozess
(optionale Auswahl)]],BPML[[Subprozess]:[Zugeordneter Hauptprozess]],3,FALSE)=BTT[[#This Row],[Hauptprozess
(Pflichtauswahl)]],"okay","falscher Subprozess"))</f>
        <v>okay</v>
      </c>
      <c r="AL2642" t="str">
        <f>IF(aktives_Teilprojekt="Master","",IF(BTT[[#This Row],[Verantwortliches TP
(automatisch)]]=VLOOKUP(aktives_Teilprojekt,Teilprojekte[[Teilprojekte]:[Kürzel]],2,FALSE),"okay","Hauptprozess anderes TP"))</f>
        <v>okay</v>
      </c>
      <c r="AM26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2" s="10" t="str">
        <f>IFERROR(IF(BTT[[#This Row],[SAP-Modul
(Pflichtauswahl)]]&lt;&gt;VLOOKUP(BTT[[#This Row],[Verwendete Transaktion (Pflichtauswahl)]],Transaktionen[[Transaktionen]:[Modul]],3,FALSE),"Modul anders","okay"),"")</f>
        <v>okay</v>
      </c>
      <c r="AP2642" s="10" t="str">
        <f>IFERROR(IF(COUNTIFS(BTT[Verwendete Transaktion (Pflichtauswahl)],BTT[[#This Row],[Verwendete Transaktion (Pflichtauswahl)]],BTT[SAP-Modul
(Pflichtauswahl)],"&lt;&gt;"&amp;BTT[[#This Row],[SAP-Modul
(Pflichtauswahl)]])&gt;0,"Modul anders","okay"),"")</f>
        <v>Modul anders</v>
      </c>
      <c r="AQ2642" s="10" t="str">
        <f>IFERROR(IF(COUNTIFS(BTT[Verwendete Transaktion (Pflichtauswahl)],BTT[[#This Row],[Verwendete Transaktion (Pflichtauswahl)]],BTT[Verantwortliches TP
(automatisch)],"&lt;&gt;"&amp;BTT[[#This Row],[Verantwortliches TP
(automatisch)]])&gt;0,"Transaktion mehrfach","okay"),"")</f>
        <v>okay</v>
      </c>
      <c r="AR2642" s="10" t="str">
        <f>IFERROR(IF(COUNTIFS(BTT[Verwendete Transaktion (Pflichtauswahl)],BTT[[#This Row],[Verwendete Transaktion (Pflichtauswahl)]],BTT[Verantwortliches TP
(automatisch)],"&lt;&gt;"&amp;VLOOKUP(aktives_Teilprojekt,Teilprojekte[[Teilprojekte]:[Kürzel]],2,FALSE))&gt;0,"Transaktion mehrfach","okay"),"")</f>
        <v>okay</v>
      </c>
      <c r="AS2642" s="10" t="s">
        <v>13371</v>
      </c>
      <c r="AT2642" s="10"/>
    </row>
    <row r="2643" spans="1:46" x14ac:dyDescent="0.25">
      <c r="A2643" s="14" t="str">
        <f>IFERROR(IF(BTT[[#This Row],[Lfd Nr. 
(aus konsolidierter Datei)]]&lt;&gt;"",BTT[[#This Row],[Lfd Nr. 
(aus konsolidierter Datei)]],VLOOKUP(aktives_Teilprojekt,Teilprojekte[[Teilprojekte]:[Kürzel]],2,FALSE)&amp;ROW(BTT[[#This Row],[Lfd Nr.
(automatisch)]])-2),"")</f>
        <v>FI2614</v>
      </c>
      <c r="B2643" s="15" t="s">
        <v>56</v>
      </c>
      <c r="C2643" s="15"/>
      <c r="E2643" s="10" t="str">
        <f>IFERROR(IF(NOT(BTT[[#This Row],[Manuelle Änderung des Verantwortliches TP
(Auswahl - bei Bedarf)]]=""),BTT[[#This Row],[Manuelle Änderung des Verantwortliches TP
(Auswahl - bei Bedarf)]],VLOOKUP(BTT[[#This Row],[Hauptprozess
(Pflichtauswahl)]],Hauptprozesse[],3,FALSE)),"")</f>
        <v>FI</v>
      </c>
      <c r="F2643" t="s">
        <v>3</v>
      </c>
      <c r="G2643" t="s">
        <v>14331</v>
      </c>
      <c r="H2643" s="10" t="s">
        <v>3</v>
      </c>
      <c r="I2643" t="s">
        <v>4235</v>
      </c>
      <c r="J2643" s="10" t="str">
        <f>IFERROR(VLOOKUP(BTT[[#This Row],[Verwendete Transaktion (Pflichtauswahl)]],Transaktionen[[Transaktionen]:[Langtext]],2,FALSE),"")</f>
        <v>Profit Center Bereichsliste P/I</v>
      </c>
      <c r="V2643" s="10" t="str">
        <f>IFERROR(VLOOKUP(BTT[[#This Row],[Verwendetes Formular
(Auswahl falls relevant)]],Formulare[[Formularbezeichnung]:[Formularname (technisch)]],2,FALSE),"")</f>
        <v/>
      </c>
      <c r="Y2643" s="4"/>
      <c r="AK2643" s="10" t="str">
        <f>IF(BTT[[#This Row],[Subprozess
(optionale Auswahl)]]="","okay",IF(VLOOKUP(BTT[[#This Row],[Subprozess
(optionale Auswahl)]],BPML[[Subprozess]:[Zugeordneter Hauptprozess]],3,FALSE)=BTT[[#This Row],[Hauptprozess
(Pflichtauswahl)]],"okay","falscher Subprozess"))</f>
        <v>okay</v>
      </c>
      <c r="AL2643" t="str">
        <f>IF(aktives_Teilprojekt="Master","",IF(BTT[[#This Row],[Verantwortliches TP
(automatisch)]]=VLOOKUP(aktives_Teilprojekt,Teilprojekte[[Teilprojekte]:[Kürzel]],2,FALSE),"okay","Hauptprozess anderes TP"))</f>
        <v>okay</v>
      </c>
      <c r="AM26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3" s="10" t="str">
        <f>IFERROR(IF(BTT[[#This Row],[SAP-Modul
(Pflichtauswahl)]]&lt;&gt;VLOOKUP(BTT[[#This Row],[Verwendete Transaktion (Pflichtauswahl)]],Transaktionen[[Transaktionen]:[Modul]],3,FALSE),"Modul anders","okay"),"")</f>
        <v>okay</v>
      </c>
      <c r="AP2643" s="10" t="str">
        <f>IFERROR(IF(COUNTIFS(BTT[Verwendete Transaktion (Pflichtauswahl)],BTT[[#This Row],[Verwendete Transaktion (Pflichtauswahl)]],BTT[SAP-Modul
(Pflichtauswahl)],"&lt;&gt;"&amp;BTT[[#This Row],[SAP-Modul
(Pflichtauswahl)]])&gt;0,"Modul anders","okay"),"")</f>
        <v>okay</v>
      </c>
      <c r="AQ2643" s="10" t="str">
        <f>IFERROR(IF(COUNTIFS(BTT[Verwendete Transaktion (Pflichtauswahl)],BTT[[#This Row],[Verwendete Transaktion (Pflichtauswahl)]],BTT[Verantwortliches TP
(automatisch)],"&lt;&gt;"&amp;BTT[[#This Row],[Verantwortliches TP
(automatisch)]])&gt;0,"Transaktion mehrfach","okay"),"")</f>
        <v>okay</v>
      </c>
      <c r="AR2643" s="10" t="str">
        <f>IFERROR(IF(COUNTIFS(BTT[Verwendete Transaktion (Pflichtauswahl)],BTT[[#This Row],[Verwendete Transaktion (Pflichtauswahl)]],BTT[Verantwortliches TP
(automatisch)],"&lt;&gt;"&amp;VLOOKUP(aktives_Teilprojekt,Teilprojekte[[Teilprojekte]:[Kürzel]],2,FALSE))&gt;0,"Transaktion mehrfach","okay"),"")</f>
        <v>okay</v>
      </c>
      <c r="AS2643" s="10" t="s">
        <v>13372</v>
      </c>
      <c r="AT2643" s="10"/>
    </row>
    <row r="2644" spans="1:46" x14ac:dyDescent="0.25">
      <c r="A2644" s="14" t="str">
        <f>IFERROR(IF(BTT[[#This Row],[Lfd Nr. 
(aus konsolidierter Datei)]]&lt;&gt;"",BTT[[#This Row],[Lfd Nr. 
(aus konsolidierter Datei)]],VLOOKUP(aktives_Teilprojekt,Teilprojekte[[Teilprojekte]:[Kürzel]],2,FALSE)&amp;ROW(BTT[[#This Row],[Lfd Nr.
(automatisch)]])-2),"")</f>
        <v>FI2615</v>
      </c>
      <c r="B2644" s="15" t="s">
        <v>56</v>
      </c>
      <c r="C2644" s="15"/>
      <c r="E2644" s="10" t="str">
        <f>IFERROR(IF(NOT(BTT[[#This Row],[Manuelle Änderung des Verantwortliches TP
(Auswahl - bei Bedarf)]]=""),BTT[[#This Row],[Manuelle Änderung des Verantwortliches TP
(Auswahl - bei Bedarf)]],VLOOKUP(BTT[[#This Row],[Hauptprozess
(Pflichtauswahl)]],Hauptprozesse[],3,FALSE)),"")</f>
        <v>FI</v>
      </c>
      <c r="F2644" t="s">
        <v>3</v>
      </c>
      <c r="G2644" t="s">
        <v>14331</v>
      </c>
      <c r="H2644" s="10" t="s">
        <v>3</v>
      </c>
      <c r="I2644" t="s">
        <v>4237</v>
      </c>
      <c r="J2644" s="10" t="str">
        <f>IFERROR(VLOOKUP(BTT[[#This Row],[Verwendete Transaktion (Pflichtauswahl)]],Transaktionen[[Transaktionen]:[Langtext]],2,FALSE),"")</f>
        <v>PrCtr-Gruppe Quartalsvergleich Ist</v>
      </c>
      <c r="V2644" s="10" t="str">
        <f>IFERROR(VLOOKUP(BTT[[#This Row],[Verwendetes Formular
(Auswahl falls relevant)]],Formulare[[Formularbezeichnung]:[Formularname (technisch)]],2,FALSE),"")</f>
        <v/>
      </c>
      <c r="Y2644" s="4"/>
      <c r="AK2644" s="10" t="str">
        <f>IF(BTT[[#This Row],[Subprozess
(optionale Auswahl)]]="","okay",IF(VLOOKUP(BTT[[#This Row],[Subprozess
(optionale Auswahl)]],BPML[[Subprozess]:[Zugeordneter Hauptprozess]],3,FALSE)=BTT[[#This Row],[Hauptprozess
(Pflichtauswahl)]],"okay","falscher Subprozess"))</f>
        <v>okay</v>
      </c>
      <c r="AL2644" t="str">
        <f>IF(aktives_Teilprojekt="Master","",IF(BTT[[#This Row],[Verantwortliches TP
(automatisch)]]=VLOOKUP(aktives_Teilprojekt,Teilprojekte[[Teilprojekte]:[Kürzel]],2,FALSE),"okay","Hauptprozess anderes TP"))</f>
        <v>okay</v>
      </c>
      <c r="AM26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4" s="10" t="str">
        <f>IFERROR(IF(BTT[[#This Row],[SAP-Modul
(Pflichtauswahl)]]&lt;&gt;VLOOKUP(BTT[[#This Row],[Verwendete Transaktion (Pflichtauswahl)]],Transaktionen[[Transaktionen]:[Modul]],3,FALSE),"Modul anders","okay"),"")</f>
        <v>okay</v>
      </c>
      <c r="AP2644" s="10" t="str">
        <f>IFERROR(IF(COUNTIFS(BTT[Verwendete Transaktion (Pflichtauswahl)],BTT[[#This Row],[Verwendete Transaktion (Pflichtauswahl)]],BTT[SAP-Modul
(Pflichtauswahl)],"&lt;&gt;"&amp;BTT[[#This Row],[SAP-Modul
(Pflichtauswahl)]])&gt;0,"Modul anders","okay"),"")</f>
        <v>okay</v>
      </c>
      <c r="AQ2644" s="10" t="str">
        <f>IFERROR(IF(COUNTIFS(BTT[Verwendete Transaktion (Pflichtauswahl)],BTT[[#This Row],[Verwendete Transaktion (Pflichtauswahl)]],BTT[Verantwortliches TP
(automatisch)],"&lt;&gt;"&amp;BTT[[#This Row],[Verantwortliches TP
(automatisch)]])&gt;0,"Transaktion mehrfach","okay"),"")</f>
        <v>okay</v>
      </c>
      <c r="AR2644" s="10" t="str">
        <f>IFERROR(IF(COUNTIFS(BTT[Verwendete Transaktion (Pflichtauswahl)],BTT[[#This Row],[Verwendete Transaktion (Pflichtauswahl)]],BTT[Verantwortliches TP
(automatisch)],"&lt;&gt;"&amp;VLOOKUP(aktives_Teilprojekt,Teilprojekte[[Teilprojekte]:[Kürzel]],2,FALSE))&gt;0,"Transaktion mehrfach","okay"),"")</f>
        <v>okay</v>
      </c>
      <c r="AS2644" s="10" t="s">
        <v>13373</v>
      </c>
      <c r="AT2644" s="10"/>
    </row>
    <row r="2645" spans="1:46" x14ac:dyDescent="0.25">
      <c r="A2645" s="14" t="str">
        <f>IFERROR(IF(BTT[[#This Row],[Lfd Nr. 
(aus konsolidierter Datei)]]&lt;&gt;"",BTT[[#This Row],[Lfd Nr. 
(aus konsolidierter Datei)]],VLOOKUP(aktives_Teilprojekt,Teilprojekte[[Teilprojekte]:[Kürzel]],2,FALSE)&amp;ROW(BTT[[#This Row],[Lfd Nr.
(automatisch)]])-2),"")</f>
        <v>FI2616</v>
      </c>
      <c r="B2645" s="15" t="s">
        <v>56</v>
      </c>
      <c r="C2645" s="15"/>
      <c r="E2645" s="10" t="str">
        <f>IFERROR(IF(NOT(BTT[[#This Row],[Manuelle Änderung des Verantwortliches TP
(Auswahl - bei Bedarf)]]=""),BTT[[#This Row],[Manuelle Änderung des Verantwortliches TP
(Auswahl - bei Bedarf)]],VLOOKUP(BTT[[#This Row],[Hauptprozess
(Pflichtauswahl)]],Hauptprozesse[],3,FALSE)),"")</f>
        <v>FI</v>
      </c>
      <c r="F2645" t="s">
        <v>3</v>
      </c>
      <c r="G2645" t="s">
        <v>14331</v>
      </c>
      <c r="H2645" s="10" t="s">
        <v>3</v>
      </c>
      <c r="I2645" t="s">
        <v>4239</v>
      </c>
      <c r="J2645" s="10" t="str">
        <f>IFERROR(VLOOKUP(BTT[[#This Row],[Verwendete Transaktion (Pflichtauswahl)]],Transaktionen[[Transaktionen]:[Langtext]],2,FALSE),"")</f>
        <v>PrCtr-Gruppe P/I-Vergl. (Herkunft)</v>
      </c>
      <c r="V2645" s="10" t="str">
        <f>IFERROR(VLOOKUP(BTT[[#This Row],[Verwendetes Formular
(Auswahl falls relevant)]],Formulare[[Formularbezeichnung]:[Formularname (technisch)]],2,FALSE),"")</f>
        <v/>
      </c>
      <c r="Y2645" s="4"/>
      <c r="AK2645" s="10" t="str">
        <f>IF(BTT[[#This Row],[Subprozess
(optionale Auswahl)]]="","okay",IF(VLOOKUP(BTT[[#This Row],[Subprozess
(optionale Auswahl)]],BPML[[Subprozess]:[Zugeordneter Hauptprozess]],3,FALSE)=BTT[[#This Row],[Hauptprozess
(Pflichtauswahl)]],"okay","falscher Subprozess"))</f>
        <v>okay</v>
      </c>
      <c r="AL2645" t="str">
        <f>IF(aktives_Teilprojekt="Master","",IF(BTT[[#This Row],[Verantwortliches TP
(automatisch)]]=VLOOKUP(aktives_Teilprojekt,Teilprojekte[[Teilprojekte]:[Kürzel]],2,FALSE),"okay","Hauptprozess anderes TP"))</f>
        <v>okay</v>
      </c>
      <c r="AM26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5" s="10" t="str">
        <f>IFERROR(IF(BTT[[#This Row],[SAP-Modul
(Pflichtauswahl)]]&lt;&gt;VLOOKUP(BTT[[#This Row],[Verwendete Transaktion (Pflichtauswahl)]],Transaktionen[[Transaktionen]:[Modul]],3,FALSE),"Modul anders","okay"),"")</f>
        <v>okay</v>
      </c>
      <c r="AP2645" s="10" t="str">
        <f>IFERROR(IF(COUNTIFS(BTT[Verwendete Transaktion (Pflichtauswahl)],BTT[[#This Row],[Verwendete Transaktion (Pflichtauswahl)]],BTT[SAP-Modul
(Pflichtauswahl)],"&lt;&gt;"&amp;BTT[[#This Row],[SAP-Modul
(Pflichtauswahl)]])&gt;0,"Modul anders","okay"),"")</f>
        <v>okay</v>
      </c>
      <c r="AQ2645" s="10" t="str">
        <f>IFERROR(IF(COUNTIFS(BTT[Verwendete Transaktion (Pflichtauswahl)],BTT[[#This Row],[Verwendete Transaktion (Pflichtauswahl)]],BTT[Verantwortliches TP
(automatisch)],"&lt;&gt;"&amp;BTT[[#This Row],[Verantwortliches TP
(automatisch)]])&gt;0,"Transaktion mehrfach","okay"),"")</f>
        <v>okay</v>
      </c>
      <c r="AR2645" s="10" t="str">
        <f>IFERROR(IF(COUNTIFS(BTT[Verwendete Transaktion (Pflichtauswahl)],BTT[[#This Row],[Verwendete Transaktion (Pflichtauswahl)]],BTT[Verantwortliches TP
(automatisch)],"&lt;&gt;"&amp;VLOOKUP(aktives_Teilprojekt,Teilprojekte[[Teilprojekte]:[Kürzel]],2,FALSE))&gt;0,"Transaktion mehrfach","okay"),"")</f>
        <v>okay</v>
      </c>
      <c r="AS2645" s="10" t="s">
        <v>13374</v>
      </c>
      <c r="AT2645" s="10"/>
    </row>
    <row r="2646" spans="1:46" x14ac:dyDescent="0.25">
      <c r="A2646" s="14" t="str">
        <f>IFERROR(IF(BTT[[#This Row],[Lfd Nr. 
(aus konsolidierter Datei)]]&lt;&gt;"",BTT[[#This Row],[Lfd Nr. 
(aus konsolidierter Datei)]],VLOOKUP(aktives_Teilprojekt,Teilprojekte[[Teilprojekte]:[Kürzel]],2,FALSE)&amp;ROW(BTT[[#This Row],[Lfd Nr.
(automatisch)]])-2),"")</f>
        <v>FI2617</v>
      </c>
      <c r="B2646" s="15" t="s">
        <v>56</v>
      </c>
      <c r="C2646" s="15"/>
      <c r="E2646" s="10" t="str">
        <f>IFERROR(IF(NOT(BTT[[#This Row],[Manuelle Änderung des Verantwortliches TP
(Auswahl - bei Bedarf)]]=""),BTT[[#This Row],[Manuelle Änderung des Verantwortliches TP
(Auswahl - bei Bedarf)]],VLOOKUP(BTT[[#This Row],[Hauptprozess
(Pflichtauswahl)]],Hauptprozesse[],3,FALSE)),"")</f>
        <v>FI</v>
      </c>
      <c r="F2646" t="s">
        <v>3</v>
      </c>
      <c r="G2646" t="s">
        <v>14277</v>
      </c>
      <c r="H2646" s="10" t="s">
        <v>3</v>
      </c>
      <c r="I2646" t="s">
        <v>4245</v>
      </c>
      <c r="J2646" s="10" t="str">
        <f>IFERROR(VLOOKUP(BTT[[#This Row],[Verwendete Transaktion (Pflichtauswahl)]],Transaktionen[[Transaktionen]:[Langtext]],2,FALSE),"")</f>
        <v>Anlagenbestand</v>
      </c>
      <c r="V2646" s="10" t="str">
        <f>IFERROR(VLOOKUP(BTT[[#This Row],[Verwendetes Formular
(Auswahl falls relevant)]],Formulare[[Formularbezeichnung]:[Formularname (technisch)]],2,FALSE),"")</f>
        <v/>
      </c>
      <c r="Y2646" s="4"/>
      <c r="AK2646" s="10" t="str">
        <f>IF(BTT[[#This Row],[Subprozess
(optionale Auswahl)]]="","okay",IF(VLOOKUP(BTT[[#This Row],[Subprozess
(optionale Auswahl)]],BPML[[Subprozess]:[Zugeordneter Hauptprozess]],3,FALSE)=BTT[[#This Row],[Hauptprozess
(Pflichtauswahl)]],"okay","falscher Subprozess"))</f>
        <v>okay</v>
      </c>
      <c r="AL2646" t="str">
        <f>IF(aktives_Teilprojekt="Master","",IF(BTT[[#This Row],[Verantwortliches TP
(automatisch)]]=VLOOKUP(aktives_Teilprojekt,Teilprojekte[[Teilprojekte]:[Kürzel]],2,FALSE),"okay","Hauptprozess anderes TP"))</f>
        <v>okay</v>
      </c>
      <c r="AM26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6" s="10" t="str">
        <f>IFERROR(IF(BTT[[#This Row],[SAP-Modul
(Pflichtauswahl)]]&lt;&gt;VLOOKUP(BTT[[#This Row],[Verwendete Transaktion (Pflichtauswahl)]],Transaktionen[[Transaktionen]:[Modul]],3,FALSE),"Modul anders","okay"),"")</f>
        <v>okay</v>
      </c>
      <c r="AP2646" s="10" t="str">
        <f>IFERROR(IF(COUNTIFS(BTT[Verwendete Transaktion (Pflichtauswahl)],BTT[[#This Row],[Verwendete Transaktion (Pflichtauswahl)]],BTT[SAP-Modul
(Pflichtauswahl)],"&lt;&gt;"&amp;BTT[[#This Row],[SAP-Modul
(Pflichtauswahl)]])&gt;0,"Modul anders","okay"),"")</f>
        <v>okay</v>
      </c>
      <c r="AQ2646" s="10" t="str">
        <f>IFERROR(IF(COUNTIFS(BTT[Verwendete Transaktion (Pflichtauswahl)],BTT[[#This Row],[Verwendete Transaktion (Pflichtauswahl)]],BTT[Verantwortliches TP
(automatisch)],"&lt;&gt;"&amp;BTT[[#This Row],[Verantwortliches TP
(automatisch)]])&gt;0,"Transaktion mehrfach","okay"),"")</f>
        <v>okay</v>
      </c>
      <c r="AR2646" s="10" t="str">
        <f>IFERROR(IF(COUNTIFS(BTT[Verwendete Transaktion (Pflichtauswahl)],BTT[[#This Row],[Verwendete Transaktion (Pflichtauswahl)]],BTT[Verantwortliches TP
(automatisch)],"&lt;&gt;"&amp;VLOOKUP(aktives_Teilprojekt,Teilprojekte[[Teilprojekte]:[Kürzel]],2,FALSE))&gt;0,"Transaktion mehrfach","okay"),"")</f>
        <v>okay</v>
      </c>
      <c r="AS2646" s="10" t="s">
        <v>13375</v>
      </c>
      <c r="AT2646" s="10"/>
    </row>
    <row r="2647" spans="1:46" hidden="1" x14ac:dyDescent="0.25">
      <c r="A2647" s="14" t="str">
        <f>IFERROR(IF(BTT[[#This Row],[Lfd Nr. 
(aus konsolidierter Datei)]]&lt;&gt;"",BTT[[#This Row],[Lfd Nr. 
(aus konsolidierter Datei)]],VLOOKUP(aktives_Teilprojekt,Teilprojekte[[Teilprojekte]:[Kürzel]],2,FALSE)&amp;ROW(BTT[[#This Row],[Lfd Nr.
(automatisch)]])-2),"")</f>
        <v>FI2618</v>
      </c>
      <c r="B2647" s="15"/>
      <c r="C2647" s="15"/>
      <c r="E2647" s="10" t="str">
        <f>IFERROR(IF(NOT(BTT[[#This Row],[Manuelle Änderung des Verantwortliches TP
(Auswahl - bei Bedarf)]]=""),BTT[[#This Row],[Manuelle Änderung des Verantwortliches TP
(Auswahl - bei Bedarf)]],VLOOKUP(BTT[[#This Row],[Hauptprozess
(Pflichtauswahl)]],Hauptprozesse[],3,FALSE)),"")</f>
        <v>FI</v>
      </c>
      <c r="F2647" t="s">
        <v>3</v>
      </c>
      <c r="G2647" t="s">
        <v>14277</v>
      </c>
      <c r="H2647" s="10" t="s">
        <v>3</v>
      </c>
      <c r="I2647" t="s">
        <v>4247</v>
      </c>
      <c r="J2647" s="10" t="str">
        <f>IFERROR(VLOOKUP(BTT[[#This Row],[Verwendete Transaktion (Pflichtauswahl)]],Transaktionen[[Transaktionen]:[Langtext]],2,FALSE),"")</f>
        <v>Muster für Adressdaten einer Anlage</v>
      </c>
      <c r="V2647" s="10" t="str">
        <f>IFERROR(VLOOKUP(BTT[[#This Row],[Verwendetes Formular
(Auswahl falls relevant)]],Formulare[[Formularbezeichnung]:[Formularname (technisch)]],2,FALSE),"")</f>
        <v/>
      </c>
      <c r="Y2647" s="4" t="s">
        <v>15067</v>
      </c>
      <c r="AK2647" s="10" t="str">
        <f>IF(BTT[[#This Row],[Subprozess
(optionale Auswahl)]]="","okay",IF(VLOOKUP(BTT[[#This Row],[Subprozess
(optionale Auswahl)]],BPML[[Subprozess]:[Zugeordneter Hauptprozess]],3,FALSE)=BTT[[#This Row],[Hauptprozess
(Pflichtauswahl)]],"okay","falscher Subprozess"))</f>
        <v>okay</v>
      </c>
      <c r="AL2647" t="str">
        <f>IF(aktives_Teilprojekt="Master","",IF(BTT[[#This Row],[Verantwortliches TP
(automatisch)]]=VLOOKUP(aktives_Teilprojekt,Teilprojekte[[Teilprojekte]:[Kürzel]],2,FALSE),"okay","Hauptprozess anderes TP"))</f>
        <v>okay</v>
      </c>
      <c r="AM26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7" s="10" t="str">
        <f>IFERROR(IF(BTT[[#This Row],[SAP-Modul
(Pflichtauswahl)]]&lt;&gt;VLOOKUP(BTT[[#This Row],[Verwendete Transaktion (Pflichtauswahl)]],Transaktionen[[Transaktionen]:[Modul]],3,FALSE),"Modul anders","okay"),"")</f>
        <v>okay</v>
      </c>
      <c r="AP2647" s="10" t="str">
        <f>IFERROR(IF(COUNTIFS(BTT[Verwendete Transaktion (Pflichtauswahl)],BTT[[#This Row],[Verwendete Transaktion (Pflichtauswahl)]],BTT[SAP-Modul
(Pflichtauswahl)],"&lt;&gt;"&amp;BTT[[#This Row],[SAP-Modul
(Pflichtauswahl)]])&gt;0,"Modul anders","okay"),"")</f>
        <v>okay</v>
      </c>
      <c r="AQ2647" s="10" t="str">
        <f>IFERROR(IF(COUNTIFS(BTT[Verwendete Transaktion (Pflichtauswahl)],BTT[[#This Row],[Verwendete Transaktion (Pflichtauswahl)]],BTT[Verantwortliches TP
(automatisch)],"&lt;&gt;"&amp;BTT[[#This Row],[Verantwortliches TP
(automatisch)]])&gt;0,"Transaktion mehrfach","okay"),"")</f>
        <v>okay</v>
      </c>
      <c r="AR2647" s="10" t="str">
        <f>IFERROR(IF(COUNTIFS(BTT[Verwendete Transaktion (Pflichtauswahl)],BTT[[#This Row],[Verwendete Transaktion (Pflichtauswahl)]],BTT[Verantwortliches TP
(automatisch)],"&lt;&gt;"&amp;VLOOKUP(aktives_Teilprojekt,Teilprojekte[[Teilprojekte]:[Kürzel]],2,FALSE))&gt;0,"Transaktion mehrfach","okay"),"")</f>
        <v>okay</v>
      </c>
      <c r="AS2647" s="10" t="s">
        <v>13376</v>
      </c>
      <c r="AT2647" s="10"/>
    </row>
    <row r="2648" spans="1:46" x14ac:dyDescent="0.25">
      <c r="A2648" s="14" t="str">
        <f>IFERROR(IF(BTT[[#This Row],[Lfd Nr. 
(aus konsolidierter Datei)]]&lt;&gt;"",BTT[[#This Row],[Lfd Nr. 
(aus konsolidierter Datei)]],VLOOKUP(aktives_Teilprojekt,Teilprojekte[[Teilprojekte]:[Kürzel]],2,FALSE)&amp;ROW(BTT[[#This Row],[Lfd Nr.
(automatisch)]])-2),"")</f>
        <v>FI2619</v>
      </c>
      <c r="B2648" s="15" t="s">
        <v>56</v>
      </c>
      <c r="C2648" s="15"/>
      <c r="E2648" s="10" t="str">
        <f>IFERROR(IF(NOT(BTT[[#This Row],[Manuelle Änderung des Verantwortliches TP
(Auswahl - bei Bedarf)]]=""),BTT[[#This Row],[Manuelle Änderung des Verantwortliches TP
(Auswahl - bei Bedarf)]],VLOOKUP(BTT[[#This Row],[Hauptprozess
(Pflichtauswahl)]],Hauptprozesse[],3,FALSE)),"")</f>
        <v>FI</v>
      </c>
      <c r="F2648" t="s">
        <v>3</v>
      </c>
      <c r="G2648" t="s">
        <v>14277</v>
      </c>
      <c r="H2648" s="10" t="s">
        <v>3</v>
      </c>
      <c r="I2648" t="s">
        <v>4249</v>
      </c>
      <c r="J2648" s="10" t="str">
        <f>IFERROR(VLOOKUP(BTT[[#This Row],[Verwendete Transaktion (Pflichtauswahl)]],Transaktionen[[Transaktionen]:[Langtext]],2,FALSE),"")</f>
        <v>Grundstücke und ähnliche Rechte</v>
      </c>
      <c r="V2648" s="10" t="str">
        <f>IFERROR(VLOOKUP(BTT[[#This Row],[Verwendetes Formular
(Auswahl falls relevant)]],Formulare[[Formularbezeichnung]:[Formularname (technisch)]],2,FALSE),"")</f>
        <v/>
      </c>
      <c r="Y2648" s="4"/>
      <c r="AK2648" s="10" t="str">
        <f>IF(BTT[[#This Row],[Subprozess
(optionale Auswahl)]]="","okay",IF(VLOOKUP(BTT[[#This Row],[Subprozess
(optionale Auswahl)]],BPML[[Subprozess]:[Zugeordneter Hauptprozess]],3,FALSE)=BTT[[#This Row],[Hauptprozess
(Pflichtauswahl)]],"okay","falscher Subprozess"))</f>
        <v>okay</v>
      </c>
      <c r="AL2648" t="str">
        <f>IF(aktives_Teilprojekt="Master","",IF(BTT[[#This Row],[Verantwortliches TP
(automatisch)]]=VLOOKUP(aktives_Teilprojekt,Teilprojekte[[Teilprojekte]:[Kürzel]],2,FALSE),"okay","Hauptprozess anderes TP"))</f>
        <v>okay</v>
      </c>
      <c r="AM26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8" s="10" t="str">
        <f>IFERROR(IF(BTT[[#This Row],[SAP-Modul
(Pflichtauswahl)]]&lt;&gt;VLOOKUP(BTT[[#This Row],[Verwendete Transaktion (Pflichtauswahl)]],Transaktionen[[Transaktionen]:[Modul]],3,FALSE),"Modul anders","okay"),"")</f>
        <v>okay</v>
      </c>
      <c r="AP2648" s="10" t="str">
        <f>IFERROR(IF(COUNTIFS(BTT[Verwendete Transaktion (Pflichtauswahl)],BTT[[#This Row],[Verwendete Transaktion (Pflichtauswahl)]],BTT[SAP-Modul
(Pflichtauswahl)],"&lt;&gt;"&amp;BTT[[#This Row],[SAP-Modul
(Pflichtauswahl)]])&gt;0,"Modul anders","okay"),"")</f>
        <v>okay</v>
      </c>
      <c r="AQ2648" s="10" t="str">
        <f>IFERROR(IF(COUNTIFS(BTT[Verwendete Transaktion (Pflichtauswahl)],BTT[[#This Row],[Verwendete Transaktion (Pflichtauswahl)]],BTT[Verantwortliches TP
(automatisch)],"&lt;&gt;"&amp;BTT[[#This Row],[Verantwortliches TP
(automatisch)]])&gt;0,"Transaktion mehrfach","okay"),"")</f>
        <v>okay</v>
      </c>
      <c r="AR2648" s="10" t="str">
        <f>IFERROR(IF(COUNTIFS(BTT[Verwendete Transaktion (Pflichtauswahl)],BTT[[#This Row],[Verwendete Transaktion (Pflichtauswahl)]],BTT[Verantwortliches TP
(automatisch)],"&lt;&gt;"&amp;VLOOKUP(aktives_Teilprojekt,Teilprojekte[[Teilprojekte]:[Kürzel]],2,FALSE))&gt;0,"Transaktion mehrfach","okay"),"")</f>
        <v>okay</v>
      </c>
      <c r="AS2648" s="10" t="s">
        <v>13377</v>
      </c>
      <c r="AT2648" s="10"/>
    </row>
    <row r="2649" spans="1:46" x14ac:dyDescent="0.25">
      <c r="A2649" s="14" t="str">
        <f>IFERROR(IF(BTT[[#This Row],[Lfd Nr. 
(aus konsolidierter Datei)]]&lt;&gt;"",BTT[[#This Row],[Lfd Nr. 
(aus konsolidierter Datei)]],VLOOKUP(aktives_Teilprojekt,Teilprojekte[[Teilprojekte]:[Kürzel]],2,FALSE)&amp;ROW(BTT[[#This Row],[Lfd Nr.
(automatisch)]])-2),"")</f>
        <v>FI2620</v>
      </c>
      <c r="B2649" s="15" t="s">
        <v>56</v>
      </c>
      <c r="C2649" s="15"/>
      <c r="E2649" s="10" t="str">
        <f>IFERROR(IF(NOT(BTT[[#This Row],[Manuelle Änderung des Verantwortliches TP
(Auswahl - bei Bedarf)]]=""),BTT[[#This Row],[Manuelle Änderung des Verantwortliches TP
(Auswahl - bei Bedarf)]],VLOOKUP(BTT[[#This Row],[Hauptprozess
(Pflichtauswahl)]],Hauptprozesse[],3,FALSE)),"")</f>
        <v>FI</v>
      </c>
      <c r="F2649" t="s">
        <v>3</v>
      </c>
      <c r="G2649" t="s">
        <v>14277</v>
      </c>
      <c r="H2649" s="10" t="s">
        <v>3</v>
      </c>
      <c r="I2649" t="s">
        <v>4251</v>
      </c>
      <c r="J2649" s="10" t="str">
        <f>IFERROR(VLOOKUP(BTT[[#This Row],[Verwendete Transaktion (Pflichtauswahl)]],Transaktionen[[Transaktionen]:[Langtext]],2,FALSE),"")</f>
        <v>Fuhrpark</v>
      </c>
      <c r="V2649" s="10" t="str">
        <f>IFERROR(VLOOKUP(BTT[[#This Row],[Verwendetes Formular
(Auswahl falls relevant)]],Formulare[[Formularbezeichnung]:[Formularname (technisch)]],2,FALSE),"")</f>
        <v/>
      </c>
      <c r="Y2649" s="4"/>
      <c r="AK2649" s="10" t="str">
        <f>IF(BTT[[#This Row],[Subprozess
(optionale Auswahl)]]="","okay",IF(VLOOKUP(BTT[[#This Row],[Subprozess
(optionale Auswahl)]],BPML[[Subprozess]:[Zugeordneter Hauptprozess]],3,FALSE)=BTT[[#This Row],[Hauptprozess
(Pflichtauswahl)]],"okay","falscher Subprozess"))</f>
        <v>okay</v>
      </c>
      <c r="AL2649" t="str">
        <f>IF(aktives_Teilprojekt="Master","",IF(BTT[[#This Row],[Verantwortliches TP
(automatisch)]]=VLOOKUP(aktives_Teilprojekt,Teilprojekte[[Teilprojekte]:[Kürzel]],2,FALSE),"okay","Hauptprozess anderes TP"))</f>
        <v>okay</v>
      </c>
      <c r="AM26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9" s="10" t="str">
        <f>IFERROR(IF(BTT[[#This Row],[SAP-Modul
(Pflichtauswahl)]]&lt;&gt;VLOOKUP(BTT[[#This Row],[Verwendete Transaktion (Pflichtauswahl)]],Transaktionen[[Transaktionen]:[Modul]],3,FALSE),"Modul anders","okay"),"")</f>
        <v>okay</v>
      </c>
      <c r="AP2649" s="10" t="str">
        <f>IFERROR(IF(COUNTIFS(BTT[Verwendete Transaktion (Pflichtauswahl)],BTT[[#This Row],[Verwendete Transaktion (Pflichtauswahl)]],BTT[SAP-Modul
(Pflichtauswahl)],"&lt;&gt;"&amp;BTT[[#This Row],[SAP-Modul
(Pflichtauswahl)]])&gt;0,"Modul anders","okay"),"")</f>
        <v>okay</v>
      </c>
      <c r="AQ2649" s="10" t="str">
        <f>IFERROR(IF(COUNTIFS(BTT[Verwendete Transaktion (Pflichtauswahl)],BTT[[#This Row],[Verwendete Transaktion (Pflichtauswahl)]],BTT[Verantwortliches TP
(automatisch)],"&lt;&gt;"&amp;BTT[[#This Row],[Verantwortliches TP
(automatisch)]])&gt;0,"Transaktion mehrfach","okay"),"")</f>
        <v>okay</v>
      </c>
      <c r="AR2649" s="10" t="str">
        <f>IFERROR(IF(COUNTIFS(BTT[Verwendete Transaktion (Pflichtauswahl)],BTT[[#This Row],[Verwendete Transaktion (Pflichtauswahl)]],BTT[Verantwortliches TP
(automatisch)],"&lt;&gt;"&amp;VLOOKUP(aktives_Teilprojekt,Teilprojekte[[Teilprojekte]:[Kürzel]],2,FALSE))&gt;0,"Transaktion mehrfach","okay"),"")</f>
        <v>okay</v>
      </c>
      <c r="AS2649" s="10" t="s">
        <v>13378</v>
      </c>
      <c r="AT2649" s="10"/>
    </row>
    <row r="2650" spans="1:46" x14ac:dyDescent="0.25">
      <c r="A2650" s="14" t="str">
        <f>IFERROR(IF(BTT[[#This Row],[Lfd Nr. 
(aus konsolidierter Datei)]]&lt;&gt;"",BTT[[#This Row],[Lfd Nr. 
(aus konsolidierter Datei)]],VLOOKUP(aktives_Teilprojekt,Teilprojekte[[Teilprojekte]:[Kürzel]],2,FALSE)&amp;ROW(BTT[[#This Row],[Lfd Nr.
(automatisch)]])-2),"")</f>
        <v>FI2621</v>
      </c>
      <c r="B2650" s="15" t="s">
        <v>56</v>
      </c>
      <c r="C2650" s="15"/>
      <c r="E2650" s="10" t="str">
        <f>IFERROR(IF(NOT(BTT[[#This Row],[Manuelle Änderung des Verantwortliches TP
(Auswahl - bei Bedarf)]]=""),BTT[[#This Row],[Manuelle Änderung des Verantwortliches TP
(Auswahl - bei Bedarf)]],VLOOKUP(BTT[[#This Row],[Hauptprozess
(Pflichtauswahl)]],Hauptprozesse[],3,FALSE)),"")</f>
        <v>FI</v>
      </c>
      <c r="F2650" t="s">
        <v>3</v>
      </c>
      <c r="G2650" t="s">
        <v>14277</v>
      </c>
      <c r="H2650" s="10" t="s">
        <v>3</v>
      </c>
      <c r="I2650" t="s">
        <v>9244</v>
      </c>
      <c r="J2650" s="10" t="str">
        <f>IFERROR(VLOOKUP(BTT[[#This Row],[Verwendete Transaktion (Pflichtauswahl)]],Transaktionen[[Transaktionen]:[Langtext]],2,FALSE),"")</f>
        <v>Anlagengitter</v>
      </c>
      <c r="V2650" s="10" t="str">
        <f>IFERROR(VLOOKUP(BTT[[#This Row],[Verwendetes Formular
(Auswahl falls relevant)]],Formulare[[Formularbezeichnung]:[Formularname (technisch)]],2,FALSE),"")</f>
        <v/>
      </c>
      <c r="Y2650" s="4"/>
      <c r="AK2650" s="10" t="str">
        <f>IF(BTT[[#This Row],[Subprozess
(optionale Auswahl)]]="","okay",IF(VLOOKUP(BTT[[#This Row],[Subprozess
(optionale Auswahl)]],BPML[[Subprozess]:[Zugeordneter Hauptprozess]],3,FALSE)=BTT[[#This Row],[Hauptprozess
(Pflichtauswahl)]],"okay","falscher Subprozess"))</f>
        <v>okay</v>
      </c>
      <c r="AL2650" t="str">
        <f>IF(aktives_Teilprojekt="Master","",IF(BTT[[#This Row],[Verantwortliches TP
(automatisch)]]=VLOOKUP(aktives_Teilprojekt,Teilprojekte[[Teilprojekte]:[Kürzel]],2,FALSE),"okay","Hauptprozess anderes TP"))</f>
        <v>okay</v>
      </c>
      <c r="AM26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0" s="10" t="str">
        <f>IFERROR(IF(BTT[[#This Row],[SAP-Modul
(Pflichtauswahl)]]&lt;&gt;VLOOKUP(BTT[[#This Row],[Verwendete Transaktion (Pflichtauswahl)]],Transaktionen[[Transaktionen]:[Modul]],3,FALSE),"Modul anders","okay"),"")</f>
        <v>okay</v>
      </c>
      <c r="AP2650" s="10" t="str">
        <f>IFERROR(IF(COUNTIFS(BTT[Verwendete Transaktion (Pflichtauswahl)],BTT[[#This Row],[Verwendete Transaktion (Pflichtauswahl)]],BTT[SAP-Modul
(Pflichtauswahl)],"&lt;&gt;"&amp;BTT[[#This Row],[SAP-Modul
(Pflichtauswahl)]])&gt;0,"Modul anders","okay"),"")</f>
        <v>okay</v>
      </c>
      <c r="AQ2650" s="10" t="str">
        <f>IFERROR(IF(COUNTIFS(BTT[Verwendete Transaktion (Pflichtauswahl)],BTT[[#This Row],[Verwendete Transaktion (Pflichtauswahl)]],BTT[Verantwortliches TP
(automatisch)],"&lt;&gt;"&amp;BTT[[#This Row],[Verantwortliches TP
(automatisch)]])&gt;0,"Transaktion mehrfach","okay"),"")</f>
        <v>okay</v>
      </c>
      <c r="AR2650" s="10" t="str">
        <f>IFERROR(IF(COUNTIFS(BTT[Verwendete Transaktion (Pflichtauswahl)],BTT[[#This Row],[Verwendete Transaktion (Pflichtauswahl)]],BTT[Verantwortliches TP
(automatisch)],"&lt;&gt;"&amp;VLOOKUP(aktives_Teilprojekt,Teilprojekte[[Teilprojekte]:[Kürzel]],2,FALSE))&gt;0,"Transaktion mehrfach","okay"),"")</f>
        <v>okay</v>
      </c>
      <c r="AS2650" s="10" t="s">
        <v>13379</v>
      </c>
      <c r="AT2650" s="10"/>
    </row>
    <row r="2651" spans="1:46" x14ac:dyDescent="0.25">
      <c r="A2651" s="14" t="str">
        <f>IFERROR(IF(BTT[[#This Row],[Lfd Nr. 
(aus konsolidierter Datei)]]&lt;&gt;"",BTT[[#This Row],[Lfd Nr. 
(aus konsolidierter Datei)]],VLOOKUP(aktives_Teilprojekt,Teilprojekte[[Teilprojekte]:[Kürzel]],2,FALSE)&amp;ROW(BTT[[#This Row],[Lfd Nr.
(automatisch)]])-2),"")</f>
        <v>FI2622</v>
      </c>
      <c r="B2651" s="15" t="s">
        <v>42</v>
      </c>
      <c r="C2651" s="15"/>
      <c r="E2651" s="10" t="str">
        <f>IFERROR(IF(NOT(BTT[[#This Row],[Manuelle Änderung des Verantwortliches TP
(Auswahl - bei Bedarf)]]=""),BTT[[#This Row],[Manuelle Änderung des Verantwortliches TP
(Auswahl - bei Bedarf)]],VLOOKUP(BTT[[#This Row],[Hauptprozess
(Pflichtauswahl)]],Hauptprozesse[],3,FALSE)),"")</f>
        <v>FI</v>
      </c>
      <c r="F2651" t="s">
        <v>3</v>
      </c>
      <c r="G2651" t="s">
        <v>14277</v>
      </c>
      <c r="H2651" s="10" t="s">
        <v>3</v>
      </c>
      <c r="I2651" t="s">
        <v>4253</v>
      </c>
      <c r="J2651" s="10" t="str">
        <f>IFERROR(VLOOKUP(BTT[[#This Row],[Verwendete Transaktion (Pflichtauswahl)]],Transaktionen[[Transaktionen]:[Langtext]],2,FALSE),"")</f>
        <v>Aufwertungen</v>
      </c>
      <c r="V2651" s="10" t="str">
        <f>IFERROR(VLOOKUP(BTT[[#This Row],[Verwendetes Formular
(Auswahl falls relevant)]],Formulare[[Formularbezeichnung]:[Formularname (technisch)]],2,FALSE),"")</f>
        <v/>
      </c>
      <c r="Y2651" s="4"/>
      <c r="AK2651" s="10" t="str">
        <f>IF(BTT[[#This Row],[Subprozess
(optionale Auswahl)]]="","okay",IF(VLOOKUP(BTT[[#This Row],[Subprozess
(optionale Auswahl)]],BPML[[Subprozess]:[Zugeordneter Hauptprozess]],3,FALSE)=BTT[[#This Row],[Hauptprozess
(Pflichtauswahl)]],"okay","falscher Subprozess"))</f>
        <v>okay</v>
      </c>
      <c r="AL2651" t="str">
        <f>IF(aktives_Teilprojekt="Master","",IF(BTT[[#This Row],[Verantwortliches TP
(automatisch)]]=VLOOKUP(aktives_Teilprojekt,Teilprojekte[[Teilprojekte]:[Kürzel]],2,FALSE),"okay","Hauptprozess anderes TP"))</f>
        <v>okay</v>
      </c>
      <c r="AM26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1" s="10" t="str">
        <f>IFERROR(IF(BTT[[#This Row],[SAP-Modul
(Pflichtauswahl)]]&lt;&gt;VLOOKUP(BTT[[#This Row],[Verwendete Transaktion (Pflichtauswahl)]],Transaktionen[[Transaktionen]:[Modul]],3,FALSE),"Modul anders","okay"),"")</f>
        <v>okay</v>
      </c>
      <c r="AP2651" s="10" t="str">
        <f>IFERROR(IF(COUNTIFS(BTT[Verwendete Transaktion (Pflichtauswahl)],BTT[[#This Row],[Verwendete Transaktion (Pflichtauswahl)]],BTT[SAP-Modul
(Pflichtauswahl)],"&lt;&gt;"&amp;BTT[[#This Row],[SAP-Modul
(Pflichtauswahl)]])&gt;0,"Modul anders","okay"),"")</f>
        <v>okay</v>
      </c>
      <c r="AQ2651" s="10" t="str">
        <f>IFERROR(IF(COUNTIFS(BTT[Verwendete Transaktion (Pflichtauswahl)],BTT[[#This Row],[Verwendete Transaktion (Pflichtauswahl)]],BTT[Verantwortliches TP
(automatisch)],"&lt;&gt;"&amp;BTT[[#This Row],[Verantwortliches TP
(automatisch)]])&gt;0,"Transaktion mehrfach","okay"),"")</f>
        <v>okay</v>
      </c>
      <c r="AR2651" s="10" t="str">
        <f>IFERROR(IF(COUNTIFS(BTT[Verwendete Transaktion (Pflichtauswahl)],BTT[[#This Row],[Verwendete Transaktion (Pflichtauswahl)]],BTT[Verantwortliches TP
(automatisch)],"&lt;&gt;"&amp;VLOOKUP(aktives_Teilprojekt,Teilprojekte[[Teilprojekte]:[Kürzel]],2,FALSE))&gt;0,"Transaktion mehrfach","okay"),"")</f>
        <v>okay</v>
      </c>
      <c r="AS2651" s="10" t="s">
        <v>13380</v>
      </c>
      <c r="AT2651" s="10"/>
    </row>
    <row r="2652" spans="1:46" x14ac:dyDescent="0.25">
      <c r="A2652" s="14" t="str">
        <f>IFERROR(IF(BTT[[#This Row],[Lfd Nr. 
(aus konsolidierter Datei)]]&lt;&gt;"",BTT[[#This Row],[Lfd Nr. 
(aus konsolidierter Datei)]],VLOOKUP(aktives_Teilprojekt,Teilprojekte[[Teilprojekte]:[Kürzel]],2,FALSE)&amp;ROW(BTT[[#This Row],[Lfd Nr.
(automatisch)]])-2),"")</f>
        <v>FI2623</v>
      </c>
      <c r="B2652" s="15" t="s">
        <v>6131</v>
      </c>
      <c r="C2652" s="15"/>
      <c r="E2652" s="10" t="str">
        <f>IFERROR(IF(NOT(BTT[[#This Row],[Manuelle Änderung des Verantwortliches TP
(Auswahl - bei Bedarf)]]=""),BTT[[#This Row],[Manuelle Änderung des Verantwortliches TP
(Auswahl - bei Bedarf)]],VLOOKUP(BTT[[#This Row],[Hauptprozess
(Pflichtauswahl)]],Hauptprozesse[],3,FALSE)),"")</f>
        <v>FI</v>
      </c>
      <c r="F2652" t="s">
        <v>3</v>
      </c>
      <c r="G2652" t="s">
        <v>14277</v>
      </c>
      <c r="H2652" s="10" t="s">
        <v>3</v>
      </c>
      <c r="I2652" t="s">
        <v>4255</v>
      </c>
      <c r="J2652" s="10" t="str">
        <f>IFERROR(VLOOKUP(BTT[[#This Row],[Verwendete Transaktion (Pflichtauswahl)]],Transaktionen[[Transaktionen]:[Langtext]],2,FALSE),"")</f>
        <v>Gebuchte Abschreibungen, kostenstell</v>
      </c>
      <c r="V2652" s="10" t="str">
        <f>IFERROR(VLOOKUP(BTT[[#This Row],[Verwendetes Formular
(Auswahl falls relevant)]],Formulare[[Formularbezeichnung]:[Formularname (technisch)]],2,FALSE),"")</f>
        <v/>
      </c>
      <c r="Y2652" s="4"/>
      <c r="AK2652" s="10" t="str">
        <f>IF(BTT[[#This Row],[Subprozess
(optionale Auswahl)]]="","okay",IF(VLOOKUP(BTT[[#This Row],[Subprozess
(optionale Auswahl)]],BPML[[Subprozess]:[Zugeordneter Hauptprozess]],3,FALSE)=BTT[[#This Row],[Hauptprozess
(Pflichtauswahl)]],"okay","falscher Subprozess"))</f>
        <v>okay</v>
      </c>
      <c r="AL2652" t="str">
        <f>IF(aktives_Teilprojekt="Master","",IF(BTT[[#This Row],[Verantwortliches TP
(automatisch)]]=VLOOKUP(aktives_Teilprojekt,Teilprojekte[[Teilprojekte]:[Kürzel]],2,FALSE),"okay","Hauptprozess anderes TP"))</f>
        <v>okay</v>
      </c>
      <c r="AM26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2" s="10" t="str">
        <f>IFERROR(IF(BTT[[#This Row],[SAP-Modul
(Pflichtauswahl)]]&lt;&gt;VLOOKUP(BTT[[#This Row],[Verwendete Transaktion (Pflichtauswahl)]],Transaktionen[[Transaktionen]:[Modul]],3,FALSE),"Modul anders","okay"),"")</f>
        <v>okay</v>
      </c>
      <c r="AP2652" s="10" t="str">
        <f>IFERROR(IF(COUNTIFS(BTT[Verwendete Transaktion (Pflichtauswahl)],BTT[[#This Row],[Verwendete Transaktion (Pflichtauswahl)]],BTT[SAP-Modul
(Pflichtauswahl)],"&lt;&gt;"&amp;BTT[[#This Row],[SAP-Modul
(Pflichtauswahl)]])&gt;0,"Modul anders","okay"),"")</f>
        <v>okay</v>
      </c>
      <c r="AQ2652" s="10" t="str">
        <f>IFERROR(IF(COUNTIFS(BTT[Verwendete Transaktion (Pflichtauswahl)],BTT[[#This Row],[Verwendete Transaktion (Pflichtauswahl)]],BTT[Verantwortliches TP
(automatisch)],"&lt;&gt;"&amp;BTT[[#This Row],[Verantwortliches TP
(automatisch)]])&gt;0,"Transaktion mehrfach","okay"),"")</f>
        <v>okay</v>
      </c>
      <c r="AR2652" s="10" t="str">
        <f>IFERROR(IF(COUNTIFS(BTT[Verwendete Transaktion (Pflichtauswahl)],BTT[[#This Row],[Verwendete Transaktion (Pflichtauswahl)]],BTT[Verantwortliches TP
(automatisch)],"&lt;&gt;"&amp;VLOOKUP(aktives_Teilprojekt,Teilprojekte[[Teilprojekte]:[Kürzel]],2,FALSE))&gt;0,"Transaktion mehrfach","okay"),"")</f>
        <v>okay</v>
      </c>
      <c r="AS2652" s="10" t="s">
        <v>13381</v>
      </c>
      <c r="AT2652" s="10"/>
    </row>
    <row r="2653" spans="1:46" hidden="1" x14ac:dyDescent="0.25">
      <c r="A2653" s="14" t="str">
        <f>IFERROR(IF(BTT[[#This Row],[Lfd Nr. 
(aus konsolidierter Datei)]]&lt;&gt;"",BTT[[#This Row],[Lfd Nr. 
(aus konsolidierter Datei)]],VLOOKUP(aktives_Teilprojekt,Teilprojekte[[Teilprojekte]:[Kürzel]],2,FALSE)&amp;ROW(BTT[[#This Row],[Lfd Nr.
(automatisch)]])-2),"")</f>
        <v>FI2624</v>
      </c>
      <c r="B2653" s="15" t="s">
        <v>56</v>
      </c>
      <c r="C2653" s="15"/>
      <c r="E2653" s="10" t="str">
        <f>IFERROR(IF(NOT(BTT[[#This Row],[Manuelle Änderung des Verantwortliches TP
(Auswahl - bei Bedarf)]]=""),BTT[[#This Row],[Manuelle Änderung des Verantwortliches TP
(Auswahl - bei Bedarf)]],VLOOKUP(BTT[[#This Row],[Hauptprozess
(Pflichtauswahl)]],Hauptprozesse[],3,FALSE)),"")</f>
        <v>FI</v>
      </c>
      <c r="F2653" t="s">
        <v>3</v>
      </c>
      <c r="G2653" t="s">
        <v>14331</v>
      </c>
      <c r="H2653" s="10" t="s">
        <v>3</v>
      </c>
      <c r="I2653" t="s">
        <v>4257</v>
      </c>
      <c r="J2653" s="10" t="str">
        <f>IFERROR(VLOOKUP(BTT[[#This Row],[Verwendete Transaktion (Pflichtauswahl)]],Transaktionen[[Transaktionen]:[Langtext]],2,FALSE),"")</f>
        <v>Kostenstellen: Ist/Plan/Abweichung</v>
      </c>
      <c r="V2653" s="10" t="str">
        <f>IFERROR(VLOOKUP(BTT[[#This Row],[Verwendetes Formular
(Auswahl falls relevant)]],Formulare[[Formularbezeichnung]:[Formularname (technisch)]],2,FALSE),"")</f>
        <v/>
      </c>
      <c r="Y2653" s="4" t="s">
        <v>15066</v>
      </c>
      <c r="AK2653" s="10" t="str">
        <f>IF(BTT[[#This Row],[Subprozess
(optionale Auswahl)]]="","okay",IF(VLOOKUP(BTT[[#This Row],[Subprozess
(optionale Auswahl)]],BPML[[Subprozess]:[Zugeordneter Hauptprozess]],3,FALSE)=BTT[[#This Row],[Hauptprozess
(Pflichtauswahl)]],"okay","falscher Subprozess"))</f>
        <v>okay</v>
      </c>
      <c r="AL2653" t="str">
        <f>IF(aktives_Teilprojekt="Master","",IF(BTT[[#This Row],[Verantwortliches TP
(automatisch)]]=VLOOKUP(aktives_Teilprojekt,Teilprojekte[[Teilprojekte]:[Kürzel]],2,FALSE),"okay","Hauptprozess anderes TP"))</f>
        <v>okay</v>
      </c>
      <c r="AM26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3" s="10" t="str">
        <f>IFERROR(IF(BTT[[#This Row],[SAP-Modul
(Pflichtauswahl)]]&lt;&gt;VLOOKUP(BTT[[#This Row],[Verwendete Transaktion (Pflichtauswahl)]],Transaktionen[[Transaktionen]:[Modul]],3,FALSE),"Modul anders","okay"),"")</f>
        <v>okay</v>
      </c>
      <c r="AP2653" s="10" t="str">
        <f>IFERROR(IF(COUNTIFS(BTT[Verwendete Transaktion (Pflichtauswahl)],BTT[[#This Row],[Verwendete Transaktion (Pflichtauswahl)]],BTT[SAP-Modul
(Pflichtauswahl)],"&lt;&gt;"&amp;BTT[[#This Row],[SAP-Modul
(Pflichtauswahl)]])&gt;0,"Modul anders","okay"),"")</f>
        <v>Modul anders</v>
      </c>
      <c r="AQ2653" s="10" t="str">
        <f>IFERROR(IF(COUNTIFS(BTT[Verwendete Transaktion (Pflichtauswahl)],BTT[[#This Row],[Verwendete Transaktion (Pflichtauswahl)]],BTT[Verantwortliches TP
(automatisch)],"&lt;&gt;"&amp;BTT[[#This Row],[Verantwortliches TP
(automatisch)]])&gt;0,"Transaktion mehrfach","okay"),"")</f>
        <v>okay</v>
      </c>
      <c r="AR2653" s="10" t="str">
        <f>IFERROR(IF(COUNTIFS(BTT[Verwendete Transaktion (Pflichtauswahl)],BTT[[#This Row],[Verwendete Transaktion (Pflichtauswahl)]],BTT[Verantwortliches TP
(automatisch)],"&lt;&gt;"&amp;VLOOKUP(aktives_Teilprojekt,Teilprojekte[[Teilprojekte]:[Kürzel]],2,FALSE))&gt;0,"Transaktion mehrfach","okay"),"")</f>
        <v>okay</v>
      </c>
      <c r="AS2653" s="10" t="s">
        <v>13382</v>
      </c>
      <c r="AT2653" s="10"/>
    </row>
    <row r="2654" spans="1:46" x14ac:dyDescent="0.25">
      <c r="A2654" s="14" t="str">
        <f>IFERROR(IF(BTT[[#This Row],[Lfd Nr. 
(aus konsolidierter Datei)]]&lt;&gt;"",BTT[[#This Row],[Lfd Nr. 
(aus konsolidierter Datei)]],VLOOKUP(aktives_Teilprojekt,Teilprojekte[[Teilprojekte]:[Kürzel]],2,FALSE)&amp;ROW(BTT[[#This Row],[Lfd Nr.
(automatisch)]])-2),"")</f>
        <v>FI2625</v>
      </c>
      <c r="B2654" s="15" t="s">
        <v>56</v>
      </c>
      <c r="C2654" s="15"/>
      <c r="E2654" s="10" t="str">
        <f>IFERROR(IF(NOT(BTT[[#This Row],[Manuelle Änderung des Verantwortliches TP
(Auswahl - bei Bedarf)]]=""),BTT[[#This Row],[Manuelle Änderung des Verantwortliches TP
(Auswahl - bei Bedarf)]],VLOOKUP(BTT[[#This Row],[Hauptprozess
(Pflichtauswahl)]],Hauptprozesse[],3,FALSE)),"")</f>
        <v>FI</v>
      </c>
      <c r="F2654" t="s">
        <v>3</v>
      </c>
      <c r="G2654" t="s">
        <v>14277</v>
      </c>
      <c r="H2654" s="10" t="s">
        <v>3</v>
      </c>
      <c r="I2654" t="s">
        <v>4259</v>
      </c>
      <c r="J2654" s="10" t="str">
        <f>IFERROR(VLOOKUP(BTT[[#This Row],[Verwendete Transaktion (Pflichtauswahl)]],Transaktionen[[Transaktionen]:[Langtext]],2,FALSE),"")</f>
        <v>Anlagenbestand</v>
      </c>
      <c r="V2654" s="10" t="str">
        <f>IFERROR(VLOOKUP(BTT[[#This Row],[Verwendetes Formular
(Auswahl falls relevant)]],Formulare[[Formularbezeichnung]:[Formularname (technisch)]],2,FALSE),"")</f>
        <v/>
      </c>
      <c r="Y2654" s="4"/>
      <c r="AK2654" s="10" t="str">
        <f>IF(BTT[[#This Row],[Subprozess
(optionale Auswahl)]]="","okay",IF(VLOOKUP(BTT[[#This Row],[Subprozess
(optionale Auswahl)]],BPML[[Subprozess]:[Zugeordneter Hauptprozess]],3,FALSE)=BTT[[#This Row],[Hauptprozess
(Pflichtauswahl)]],"okay","falscher Subprozess"))</f>
        <v>okay</v>
      </c>
      <c r="AL2654" t="str">
        <f>IF(aktives_Teilprojekt="Master","",IF(BTT[[#This Row],[Verantwortliches TP
(automatisch)]]=VLOOKUP(aktives_Teilprojekt,Teilprojekte[[Teilprojekte]:[Kürzel]],2,FALSE),"okay","Hauptprozess anderes TP"))</f>
        <v>okay</v>
      </c>
      <c r="AM26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4" s="10" t="str">
        <f>IFERROR(IF(BTT[[#This Row],[SAP-Modul
(Pflichtauswahl)]]&lt;&gt;VLOOKUP(BTT[[#This Row],[Verwendete Transaktion (Pflichtauswahl)]],Transaktionen[[Transaktionen]:[Modul]],3,FALSE),"Modul anders","okay"),"")</f>
        <v>okay</v>
      </c>
      <c r="AP2654" s="10" t="str">
        <f>IFERROR(IF(COUNTIFS(BTT[Verwendete Transaktion (Pflichtauswahl)],BTT[[#This Row],[Verwendete Transaktion (Pflichtauswahl)]],BTT[SAP-Modul
(Pflichtauswahl)],"&lt;&gt;"&amp;BTT[[#This Row],[SAP-Modul
(Pflichtauswahl)]])&gt;0,"Modul anders","okay"),"")</f>
        <v>okay</v>
      </c>
      <c r="AQ2654" s="10" t="str">
        <f>IFERROR(IF(COUNTIFS(BTT[Verwendete Transaktion (Pflichtauswahl)],BTT[[#This Row],[Verwendete Transaktion (Pflichtauswahl)]],BTT[Verantwortliches TP
(automatisch)],"&lt;&gt;"&amp;BTT[[#This Row],[Verantwortliches TP
(automatisch)]])&gt;0,"Transaktion mehrfach","okay"),"")</f>
        <v>okay</v>
      </c>
      <c r="AR2654" s="10" t="str">
        <f>IFERROR(IF(COUNTIFS(BTT[Verwendete Transaktion (Pflichtauswahl)],BTT[[#This Row],[Verwendete Transaktion (Pflichtauswahl)]],BTT[Verantwortliches TP
(automatisch)],"&lt;&gt;"&amp;VLOOKUP(aktives_Teilprojekt,Teilprojekte[[Teilprojekte]:[Kürzel]],2,FALSE))&gt;0,"Transaktion mehrfach","okay"),"")</f>
        <v>okay</v>
      </c>
      <c r="AS2654" s="10" t="s">
        <v>13383</v>
      </c>
      <c r="AT2654" s="10"/>
    </row>
    <row r="2655" spans="1:46" x14ac:dyDescent="0.25">
      <c r="A2655" s="14" t="str">
        <f>IFERROR(IF(BTT[[#This Row],[Lfd Nr. 
(aus konsolidierter Datei)]]&lt;&gt;"",BTT[[#This Row],[Lfd Nr. 
(aus konsolidierter Datei)]],VLOOKUP(aktives_Teilprojekt,Teilprojekte[[Teilprojekte]:[Kürzel]],2,FALSE)&amp;ROW(BTT[[#This Row],[Lfd Nr.
(automatisch)]])-2),"")</f>
        <v>FI2626</v>
      </c>
      <c r="B2655" s="15" t="s">
        <v>56</v>
      </c>
      <c r="C2655" s="15"/>
      <c r="E2655" s="10" t="str">
        <f>IFERROR(IF(NOT(BTT[[#This Row],[Manuelle Änderung des Verantwortliches TP
(Auswahl - bei Bedarf)]]=""),BTT[[#This Row],[Manuelle Änderung des Verantwortliches TP
(Auswahl - bei Bedarf)]],VLOOKUP(BTT[[#This Row],[Hauptprozess
(Pflichtauswahl)]],Hauptprozesse[],3,FALSE)),"")</f>
        <v>FI</v>
      </c>
      <c r="F2655" t="s">
        <v>3</v>
      </c>
      <c r="G2655" t="s">
        <v>14277</v>
      </c>
      <c r="H2655" s="10" t="s">
        <v>3</v>
      </c>
      <c r="I2655" t="s">
        <v>4260</v>
      </c>
      <c r="J2655" s="10" t="str">
        <f>IFERROR(VLOOKUP(BTT[[#This Row],[Verwendete Transaktion (Pflichtauswahl)]],Transaktionen[[Transaktionen]:[Langtext]],2,FALSE),"")</f>
        <v>Anlagenbestand</v>
      </c>
      <c r="V2655" s="10" t="str">
        <f>IFERROR(VLOOKUP(BTT[[#This Row],[Verwendetes Formular
(Auswahl falls relevant)]],Formulare[[Formularbezeichnung]:[Formularname (technisch)]],2,FALSE),"")</f>
        <v/>
      </c>
      <c r="Y2655" s="4"/>
      <c r="AK2655" s="10" t="str">
        <f>IF(BTT[[#This Row],[Subprozess
(optionale Auswahl)]]="","okay",IF(VLOOKUP(BTT[[#This Row],[Subprozess
(optionale Auswahl)]],BPML[[Subprozess]:[Zugeordneter Hauptprozess]],3,FALSE)=BTT[[#This Row],[Hauptprozess
(Pflichtauswahl)]],"okay","falscher Subprozess"))</f>
        <v>okay</v>
      </c>
      <c r="AL2655" t="str">
        <f>IF(aktives_Teilprojekt="Master","",IF(BTT[[#This Row],[Verantwortliches TP
(automatisch)]]=VLOOKUP(aktives_Teilprojekt,Teilprojekte[[Teilprojekte]:[Kürzel]],2,FALSE),"okay","Hauptprozess anderes TP"))</f>
        <v>okay</v>
      </c>
      <c r="AM26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5" s="10" t="str">
        <f>IFERROR(IF(BTT[[#This Row],[SAP-Modul
(Pflichtauswahl)]]&lt;&gt;VLOOKUP(BTT[[#This Row],[Verwendete Transaktion (Pflichtauswahl)]],Transaktionen[[Transaktionen]:[Modul]],3,FALSE),"Modul anders","okay"),"")</f>
        <v>okay</v>
      </c>
      <c r="AP2655" s="10" t="str">
        <f>IFERROR(IF(COUNTIFS(BTT[Verwendete Transaktion (Pflichtauswahl)],BTT[[#This Row],[Verwendete Transaktion (Pflichtauswahl)]],BTT[SAP-Modul
(Pflichtauswahl)],"&lt;&gt;"&amp;BTT[[#This Row],[SAP-Modul
(Pflichtauswahl)]])&gt;0,"Modul anders","okay"),"")</f>
        <v>okay</v>
      </c>
      <c r="AQ2655" s="10" t="str">
        <f>IFERROR(IF(COUNTIFS(BTT[Verwendete Transaktion (Pflichtauswahl)],BTT[[#This Row],[Verwendete Transaktion (Pflichtauswahl)]],BTT[Verantwortliches TP
(automatisch)],"&lt;&gt;"&amp;BTT[[#This Row],[Verantwortliches TP
(automatisch)]])&gt;0,"Transaktion mehrfach","okay"),"")</f>
        <v>okay</v>
      </c>
      <c r="AR2655" s="10" t="str">
        <f>IFERROR(IF(COUNTIFS(BTT[Verwendete Transaktion (Pflichtauswahl)],BTT[[#This Row],[Verwendete Transaktion (Pflichtauswahl)]],BTT[Verantwortliches TP
(automatisch)],"&lt;&gt;"&amp;VLOOKUP(aktives_Teilprojekt,Teilprojekte[[Teilprojekte]:[Kürzel]],2,FALSE))&gt;0,"Transaktion mehrfach","okay"),"")</f>
        <v>okay</v>
      </c>
      <c r="AS2655" s="10" t="s">
        <v>13384</v>
      </c>
      <c r="AT2655" s="10"/>
    </row>
    <row r="2656" spans="1:46" x14ac:dyDescent="0.25">
      <c r="A2656" s="14" t="str">
        <f>IFERROR(IF(BTT[[#This Row],[Lfd Nr. 
(aus konsolidierter Datei)]]&lt;&gt;"",BTT[[#This Row],[Lfd Nr. 
(aus konsolidierter Datei)]],VLOOKUP(aktives_Teilprojekt,Teilprojekte[[Teilprojekte]:[Kürzel]],2,FALSE)&amp;ROW(BTT[[#This Row],[Lfd Nr.
(automatisch)]])-2),"")</f>
        <v>FI2627</v>
      </c>
      <c r="B2656" s="15" t="s">
        <v>56</v>
      </c>
      <c r="C2656" s="15"/>
      <c r="E2656" s="10" t="str">
        <f>IFERROR(IF(NOT(BTT[[#This Row],[Manuelle Änderung des Verantwortliches TP
(Auswahl - bei Bedarf)]]=""),BTT[[#This Row],[Manuelle Änderung des Verantwortliches TP
(Auswahl - bei Bedarf)]],VLOOKUP(BTT[[#This Row],[Hauptprozess
(Pflichtauswahl)]],Hauptprozesse[],3,FALSE)),"")</f>
        <v>FI</v>
      </c>
      <c r="F2656" t="s">
        <v>3</v>
      </c>
      <c r="G2656" t="s">
        <v>14277</v>
      </c>
      <c r="H2656" s="10" t="s">
        <v>3</v>
      </c>
      <c r="I2656" t="s">
        <v>4261</v>
      </c>
      <c r="J2656" s="10" t="str">
        <f>IFERROR(VLOOKUP(BTT[[#This Row],[Verwendete Transaktion (Pflichtauswahl)]],Transaktionen[[Transaktionen]:[Langtext]],2,FALSE),"")</f>
        <v>Anlagenbestand</v>
      </c>
      <c r="V2656" s="10" t="str">
        <f>IFERROR(VLOOKUP(BTT[[#This Row],[Verwendetes Formular
(Auswahl falls relevant)]],Formulare[[Formularbezeichnung]:[Formularname (technisch)]],2,FALSE),"")</f>
        <v/>
      </c>
      <c r="Y2656" s="4"/>
      <c r="AK2656" s="10" t="str">
        <f>IF(BTT[[#This Row],[Subprozess
(optionale Auswahl)]]="","okay",IF(VLOOKUP(BTT[[#This Row],[Subprozess
(optionale Auswahl)]],BPML[[Subprozess]:[Zugeordneter Hauptprozess]],3,FALSE)=BTT[[#This Row],[Hauptprozess
(Pflichtauswahl)]],"okay","falscher Subprozess"))</f>
        <v>okay</v>
      </c>
      <c r="AL2656" t="str">
        <f>IF(aktives_Teilprojekt="Master","",IF(BTT[[#This Row],[Verantwortliches TP
(automatisch)]]=VLOOKUP(aktives_Teilprojekt,Teilprojekte[[Teilprojekte]:[Kürzel]],2,FALSE),"okay","Hauptprozess anderes TP"))</f>
        <v>okay</v>
      </c>
      <c r="AM26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6" s="10" t="str">
        <f>IFERROR(IF(BTT[[#This Row],[SAP-Modul
(Pflichtauswahl)]]&lt;&gt;VLOOKUP(BTT[[#This Row],[Verwendete Transaktion (Pflichtauswahl)]],Transaktionen[[Transaktionen]:[Modul]],3,FALSE),"Modul anders","okay"),"")</f>
        <v>okay</v>
      </c>
      <c r="AP2656" s="10" t="str">
        <f>IFERROR(IF(COUNTIFS(BTT[Verwendete Transaktion (Pflichtauswahl)],BTT[[#This Row],[Verwendete Transaktion (Pflichtauswahl)]],BTT[SAP-Modul
(Pflichtauswahl)],"&lt;&gt;"&amp;BTT[[#This Row],[SAP-Modul
(Pflichtauswahl)]])&gt;0,"Modul anders","okay"),"")</f>
        <v>okay</v>
      </c>
      <c r="AQ2656" s="10" t="str">
        <f>IFERROR(IF(COUNTIFS(BTT[Verwendete Transaktion (Pflichtauswahl)],BTT[[#This Row],[Verwendete Transaktion (Pflichtauswahl)]],BTT[Verantwortliches TP
(automatisch)],"&lt;&gt;"&amp;BTT[[#This Row],[Verantwortliches TP
(automatisch)]])&gt;0,"Transaktion mehrfach","okay"),"")</f>
        <v>okay</v>
      </c>
      <c r="AR2656" s="10" t="str">
        <f>IFERROR(IF(COUNTIFS(BTT[Verwendete Transaktion (Pflichtauswahl)],BTT[[#This Row],[Verwendete Transaktion (Pflichtauswahl)]],BTT[Verantwortliches TP
(automatisch)],"&lt;&gt;"&amp;VLOOKUP(aktives_Teilprojekt,Teilprojekte[[Teilprojekte]:[Kürzel]],2,FALSE))&gt;0,"Transaktion mehrfach","okay"),"")</f>
        <v>okay</v>
      </c>
      <c r="AS2656" s="10" t="s">
        <v>13385</v>
      </c>
      <c r="AT2656" s="10"/>
    </row>
    <row r="2657" spans="1:46" x14ac:dyDescent="0.25">
      <c r="A2657" s="14" t="str">
        <f>IFERROR(IF(BTT[[#This Row],[Lfd Nr. 
(aus konsolidierter Datei)]]&lt;&gt;"",BTT[[#This Row],[Lfd Nr. 
(aus konsolidierter Datei)]],VLOOKUP(aktives_Teilprojekt,Teilprojekte[[Teilprojekte]:[Kürzel]],2,FALSE)&amp;ROW(BTT[[#This Row],[Lfd Nr.
(automatisch)]])-2),"")</f>
        <v>FI2628</v>
      </c>
      <c r="B2657" s="15" t="s">
        <v>56</v>
      </c>
      <c r="C2657" s="15"/>
      <c r="E2657" s="10" t="str">
        <f>IFERROR(IF(NOT(BTT[[#This Row],[Manuelle Änderung des Verantwortliches TP
(Auswahl - bei Bedarf)]]=""),BTT[[#This Row],[Manuelle Änderung des Verantwortliches TP
(Auswahl - bei Bedarf)]],VLOOKUP(BTT[[#This Row],[Hauptprozess
(Pflichtauswahl)]],Hauptprozesse[],3,FALSE)),"")</f>
        <v>FI</v>
      </c>
      <c r="F2657" t="s">
        <v>3</v>
      </c>
      <c r="G2657" t="s">
        <v>14277</v>
      </c>
      <c r="H2657" s="10" t="s">
        <v>3</v>
      </c>
      <c r="I2657" t="s">
        <v>4263</v>
      </c>
      <c r="J2657" s="10" t="str">
        <f>IFERROR(VLOOKUP(BTT[[#This Row],[Verwendete Transaktion (Pflichtauswahl)]],Transaktionen[[Transaktionen]:[Langtext]],2,FALSE),"")</f>
        <v>Anlagenbestand</v>
      </c>
      <c r="V2657" s="10" t="str">
        <f>IFERROR(VLOOKUP(BTT[[#This Row],[Verwendetes Formular
(Auswahl falls relevant)]],Formulare[[Formularbezeichnung]:[Formularname (technisch)]],2,FALSE),"")</f>
        <v/>
      </c>
      <c r="Y2657" s="4"/>
      <c r="AK2657" s="10" t="str">
        <f>IF(BTT[[#This Row],[Subprozess
(optionale Auswahl)]]="","okay",IF(VLOOKUP(BTT[[#This Row],[Subprozess
(optionale Auswahl)]],BPML[[Subprozess]:[Zugeordneter Hauptprozess]],3,FALSE)=BTT[[#This Row],[Hauptprozess
(Pflichtauswahl)]],"okay","falscher Subprozess"))</f>
        <v>okay</v>
      </c>
      <c r="AL2657" t="str">
        <f>IF(aktives_Teilprojekt="Master","",IF(BTT[[#This Row],[Verantwortliches TP
(automatisch)]]=VLOOKUP(aktives_Teilprojekt,Teilprojekte[[Teilprojekte]:[Kürzel]],2,FALSE),"okay","Hauptprozess anderes TP"))</f>
        <v>okay</v>
      </c>
      <c r="AM26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7" s="10" t="str">
        <f>IFERROR(IF(BTT[[#This Row],[SAP-Modul
(Pflichtauswahl)]]&lt;&gt;VLOOKUP(BTT[[#This Row],[Verwendete Transaktion (Pflichtauswahl)]],Transaktionen[[Transaktionen]:[Modul]],3,FALSE),"Modul anders","okay"),"")</f>
        <v>okay</v>
      </c>
      <c r="AP2657" s="10" t="str">
        <f>IFERROR(IF(COUNTIFS(BTT[Verwendete Transaktion (Pflichtauswahl)],BTT[[#This Row],[Verwendete Transaktion (Pflichtauswahl)]],BTT[SAP-Modul
(Pflichtauswahl)],"&lt;&gt;"&amp;BTT[[#This Row],[SAP-Modul
(Pflichtauswahl)]])&gt;0,"Modul anders","okay"),"")</f>
        <v>okay</v>
      </c>
      <c r="AQ2657" s="10" t="str">
        <f>IFERROR(IF(COUNTIFS(BTT[Verwendete Transaktion (Pflichtauswahl)],BTT[[#This Row],[Verwendete Transaktion (Pflichtauswahl)]],BTT[Verantwortliches TP
(automatisch)],"&lt;&gt;"&amp;BTT[[#This Row],[Verantwortliches TP
(automatisch)]])&gt;0,"Transaktion mehrfach","okay"),"")</f>
        <v>okay</v>
      </c>
      <c r="AR2657" s="10" t="str">
        <f>IFERROR(IF(COUNTIFS(BTT[Verwendete Transaktion (Pflichtauswahl)],BTT[[#This Row],[Verwendete Transaktion (Pflichtauswahl)]],BTT[Verantwortliches TP
(automatisch)],"&lt;&gt;"&amp;VLOOKUP(aktives_Teilprojekt,Teilprojekte[[Teilprojekte]:[Kürzel]],2,FALSE))&gt;0,"Transaktion mehrfach","okay"),"")</f>
        <v>okay</v>
      </c>
      <c r="AS2657" s="10" t="s">
        <v>13386</v>
      </c>
      <c r="AT2657" s="10"/>
    </row>
    <row r="2658" spans="1:46" x14ac:dyDescent="0.25">
      <c r="A2658" s="14" t="str">
        <f>IFERROR(IF(BTT[[#This Row],[Lfd Nr. 
(aus konsolidierter Datei)]]&lt;&gt;"",BTT[[#This Row],[Lfd Nr. 
(aus konsolidierter Datei)]],VLOOKUP(aktives_Teilprojekt,Teilprojekte[[Teilprojekte]:[Kürzel]],2,FALSE)&amp;ROW(BTT[[#This Row],[Lfd Nr.
(automatisch)]])-2),"")</f>
        <v>FI2629</v>
      </c>
      <c r="B2658" s="15" t="s">
        <v>56</v>
      </c>
      <c r="C2658" s="15"/>
      <c r="E2658" s="10" t="str">
        <f>IFERROR(IF(NOT(BTT[[#This Row],[Manuelle Änderung des Verantwortliches TP
(Auswahl - bei Bedarf)]]=""),BTT[[#This Row],[Manuelle Änderung des Verantwortliches TP
(Auswahl - bei Bedarf)]],VLOOKUP(BTT[[#This Row],[Hauptprozess
(Pflichtauswahl)]],Hauptprozesse[],3,FALSE)),"")</f>
        <v>FI</v>
      </c>
      <c r="F2658" t="s">
        <v>3</v>
      </c>
      <c r="G2658" t="s">
        <v>14277</v>
      </c>
      <c r="H2658" s="10" t="s">
        <v>3</v>
      </c>
      <c r="I2658" t="s">
        <v>4264</v>
      </c>
      <c r="J2658" s="10" t="str">
        <f>IFERROR(VLOOKUP(BTT[[#This Row],[Verwendete Transaktion (Pflichtauswahl)]],Transaktionen[[Transaktionen]:[Langtext]],2,FALSE),"")</f>
        <v>Anlagenbestand</v>
      </c>
      <c r="V2658" s="10" t="str">
        <f>IFERROR(VLOOKUP(BTT[[#This Row],[Verwendetes Formular
(Auswahl falls relevant)]],Formulare[[Formularbezeichnung]:[Formularname (technisch)]],2,FALSE),"")</f>
        <v/>
      </c>
      <c r="Y2658" s="4"/>
      <c r="AK2658" s="10" t="str">
        <f>IF(BTT[[#This Row],[Subprozess
(optionale Auswahl)]]="","okay",IF(VLOOKUP(BTT[[#This Row],[Subprozess
(optionale Auswahl)]],BPML[[Subprozess]:[Zugeordneter Hauptprozess]],3,FALSE)=BTT[[#This Row],[Hauptprozess
(Pflichtauswahl)]],"okay","falscher Subprozess"))</f>
        <v>okay</v>
      </c>
      <c r="AL2658" t="str">
        <f>IF(aktives_Teilprojekt="Master","",IF(BTT[[#This Row],[Verantwortliches TP
(automatisch)]]=VLOOKUP(aktives_Teilprojekt,Teilprojekte[[Teilprojekte]:[Kürzel]],2,FALSE),"okay","Hauptprozess anderes TP"))</f>
        <v>okay</v>
      </c>
      <c r="AM26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8" s="10" t="str">
        <f>IFERROR(IF(BTT[[#This Row],[SAP-Modul
(Pflichtauswahl)]]&lt;&gt;VLOOKUP(BTT[[#This Row],[Verwendete Transaktion (Pflichtauswahl)]],Transaktionen[[Transaktionen]:[Modul]],3,FALSE),"Modul anders","okay"),"")</f>
        <v>okay</v>
      </c>
      <c r="AP2658" s="10" t="str">
        <f>IFERROR(IF(COUNTIFS(BTT[Verwendete Transaktion (Pflichtauswahl)],BTT[[#This Row],[Verwendete Transaktion (Pflichtauswahl)]],BTT[SAP-Modul
(Pflichtauswahl)],"&lt;&gt;"&amp;BTT[[#This Row],[SAP-Modul
(Pflichtauswahl)]])&gt;0,"Modul anders","okay"),"")</f>
        <v>okay</v>
      </c>
      <c r="AQ2658" s="10" t="str">
        <f>IFERROR(IF(COUNTIFS(BTT[Verwendete Transaktion (Pflichtauswahl)],BTT[[#This Row],[Verwendete Transaktion (Pflichtauswahl)]],BTT[Verantwortliches TP
(automatisch)],"&lt;&gt;"&amp;BTT[[#This Row],[Verantwortliches TP
(automatisch)]])&gt;0,"Transaktion mehrfach","okay"),"")</f>
        <v>okay</v>
      </c>
      <c r="AR2658" s="10" t="str">
        <f>IFERROR(IF(COUNTIFS(BTT[Verwendete Transaktion (Pflichtauswahl)],BTT[[#This Row],[Verwendete Transaktion (Pflichtauswahl)]],BTT[Verantwortliches TP
(automatisch)],"&lt;&gt;"&amp;VLOOKUP(aktives_Teilprojekt,Teilprojekte[[Teilprojekte]:[Kürzel]],2,FALSE))&gt;0,"Transaktion mehrfach","okay"),"")</f>
        <v>okay</v>
      </c>
      <c r="AS2658" s="10" t="s">
        <v>13387</v>
      </c>
      <c r="AT2658" s="10"/>
    </row>
    <row r="2659" spans="1:46" x14ac:dyDescent="0.25">
      <c r="A2659" s="14" t="str">
        <f>IFERROR(IF(BTT[[#This Row],[Lfd Nr. 
(aus konsolidierter Datei)]]&lt;&gt;"",BTT[[#This Row],[Lfd Nr. 
(aus konsolidierter Datei)]],VLOOKUP(aktives_Teilprojekt,Teilprojekte[[Teilprojekte]:[Kürzel]],2,FALSE)&amp;ROW(BTT[[#This Row],[Lfd Nr.
(automatisch)]])-2),"")</f>
        <v>FI2630</v>
      </c>
      <c r="B2659" s="15" t="s">
        <v>56</v>
      </c>
      <c r="C2659" s="15"/>
      <c r="E2659" s="10" t="str">
        <f>IFERROR(IF(NOT(BTT[[#This Row],[Manuelle Änderung des Verantwortliches TP
(Auswahl - bei Bedarf)]]=""),BTT[[#This Row],[Manuelle Änderung des Verantwortliches TP
(Auswahl - bei Bedarf)]],VLOOKUP(BTT[[#This Row],[Hauptprozess
(Pflichtauswahl)]],Hauptprozesse[],3,FALSE)),"")</f>
        <v>FI</v>
      </c>
      <c r="F2659" t="s">
        <v>3</v>
      </c>
      <c r="G2659" t="s">
        <v>14277</v>
      </c>
      <c r="H2659" s="10" t="s">
        <v>3</v>
      </c>
      <c r="I2659" t="s">
        <v>4265</v>
      </c>
      <c r="J2659" s="10" t="str">
        <f>IFERROR(VLOOKUP(BTT[[#This Row],[Verwendete Transaktion (Pflichtauswahl)]],Transaktionen[[Transaktionen]:[Langtext]],2,FALSE),"")</f>
        <v>Anlagenbestand</v>
      </c>
      <c r="V2659" s="10" t="str">
        <f>IFERROR(VLOOKUP(BTT[[#This Row],[Verwendetes Formular
(Auswahl falls relevant)]],Formulare[[Formularbezeichnung]:[Formularname (technisch)]],2,FALSE),"")</f>
        <v/>
      </c>
      <c r="Y2659" s="4"/>
      <c r="AK2659" s="10" t="str">
        <f>IF(BTT[[#This Row],[Subprozess
(optionale Auswahl)]]="","okay",IF(VLOOKUP(BTT[[#This Row],[Subprozess
(optionale Auswahl)]],BPML[[Subprozess]:[Zugeordneter Hauptprozess]],3,FALSE)=BTT[[#This Row],[Hauptprozess
(Pflichtauswahl)]],"okay","falscher Subprozess"))</f>
        <v>okay</v>
      </c>
      <c r="AL2659" t="str">
        <f>IF(aktives_Teilprojekt="Master","",IF(BTT[[#This Row],[Verantwortliches TP
(automatisch)]]=VLOOKUP(aktives_Teilprojekt,Teilprojekte[[Teilprojekte]:[Kürzel]],2,FALSE),"okay","Hauptprozess anderes TP"))</f>
        <v>okay</v>
      </c>
      <c r="AM26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9" s="10" t="str">
        <f>IFERROR(IF(BTT[[#This Row],[SAP-Modul
(Pflichtauswahl)]]&lt;&gt;VLOOKUP(BTT[[#This Row],[Verwendete Transaktion (Pflichtauswahl)]],Transaktionen[[Transaktionen]:[Modul]],3,FALSE),"Modul anders","okay"),"")</f>
        <v>okay</v>
      </c>
      <c r="AP2659" s="10" t="str">
        <f>IFERROR(IF(COUNTIFS(BTT[Verwendete Transaktion (Pflichtauswahl)],BTT[[#This Row],[Verwendete Transaktion (Pflichtauswahl)]],BTT[SAP-Modul
(Pflichtauswahl)],"&lt;&gt;"&amp;BTT[[#This Row],[SAP-Modul
(Pflichtauswahl)]])&gt;0,"Modul anders","okay"),"")</f>
        <v>okay</v>
      </c>
      <c r="AQ2659" s="10" t="str">
        <f>IFERROR(IF(COUNTIFS(BTT[Verwendete Transaktion (Pflichtauswahl)],BTT[[#This Row],[Verwendete Transaktion (Pflichtauswahl)]],BTT[Verantwortliches TP
(automatisch)],"&lt;&gt;"&amp;BTT[[#This Row],[Verantwortliches TP
(automatisch)]])&gt;0,"Transaktion mehrfach","okay"),"")</f>
        <v>okay</v>
      </c>
      <c r="AR2659" s="10" t="str">
        <f>IFERROR(IF(COUNTIFS(BTT[Verwendete Transaktion (Pflichtauswahl)],BTT[[#This Row],[Verwendete Transaktion (Pflichtauswahl)]],BTT[Verantwortliches TP
(automatisch)],"&lt;&gt;"&amp;VLOOKUP(aktives_Teilprojekt,Teilprojekte[[Teilprojekte]:[Kürzel]],2,FALSE))&gt;0,"Transaktion mehrfach","okay"),"")</f>
        <v>okay</v>
      </c>
      <c r="AS2659" s="10" t="s">
        <v>13388</v>
      </c>
      <c r="AT2659" s="10"/>
    </row>
    <row r="2660" spans="1:46" hidden="1" x14ac:dyDescent="0.25">
      <c r="A2660" s="14" t="str">
        <f>IFERROR(IF(BTT[[#This Row],[Lfd Nr. 
(aus konsolidierter Datei)]]&lt;&gt;"",BTT[[#This Row],[Lfd Nr. 
(aus konsolidierter Datei)]],VLOOKUP(aktives_Teilprojekt,Teilprojekte[[Teilprojekte]:[Kürzel]],2,FALSE)&amp;ROW(BTT[[#This Row],[Lfd Nr.
(automatisch)]])-2),"")</f>
        <v>FI2631</v>
      </c>
      <c r="B2660" s="15" t="s">
        <v>26</v>
      </c>
      <c r="C2660" s="15"/>
      <c r="E2660" s="10" t="str">
        <f>IFERROR(IF(NOT(BTT[[#This Row],[Manuelle Änderung des Verantwortliches TP
(Auswahl - bei Bedarf)]]=""),BTT[[#This Row],[Manuelle Änderung des Verantwortliches TP
(Auswahl - bei Bedarf)]],VLOOKUP(BTT[[#This Row],[Hauptprozess
(Pflichtauswahl)]],Hauptprozesse[],3,FALSE)),"")</f>
        <v>FI</v>
      </c>
      <c r="F2660" t="s">
        <v>3</v>
      </c>
      <c r="G2660" t="s">
        <v>14277</v>
      </c>
      <c r="H2660" s="10" t="s">
        <v>3</v>
      </c>
      <c r="I2660" t="s">
        <v>4268</v>
      </c>
      <c r="J2660" s="10" t="str">
        <f>IFERROR(VLOOKUP(BTT[[#This Row],[Verwendete Transaktion (Pflichtauswahl)]],Transaktionen[[Transaktionen]:[Langtext]],2,FALSE),"")</f>
        <v>Inventurliste</v>
      </c>
      <c r="V2660" s="10" t="str">
        <f>IFERROR(VLOOKUP(BTT[[#This Row],[Verwendetes Formular
(Auswahl falls relevant)]],Formulare[[Formularbezeichnung]:[Formularname (technisch)]],2,FALSE),"")</f>
        <v/>
      </c>
      <c r="Y2660" s="4" t="s">
        <v>15102</v>
      </c>
      <c r="AK2660" s="10" t="str">
        <f>IF(BTT[[#This Row],[Subprozess
(optionale Auswahl)]]="","okay",IF(VLOOKUP(BTT[[#This Row],[Subprozess
(optionale Auswahl)]],BPML[[Subprozess]:[Zugeordneter Hauptprozess]],3,FALSE)=BTT[[#This Row],[Hauptprozess
(Pflichtauswahl)]],"okay","falscher Subprozess"))</f>
        <v>okay</v>
      </c>
      <c r="AL2660" t="str">
        <f>IF(aktives_Teilprojekt="Master","",IF(BTT[[#This Row],[Verantwortliches TP
(automatisch)]]=VLOOKUP(aktives_Teilprojekt,Teilprojekte[[Teilprojekte]:[Kürzel]],2,FALSE),"okay","Hauptprozess anderes TP"))</f>
        <v>okay</v>
      </c>
      <c r="AM26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0" s="10" t="str">
        <f>IFERROR(IF(BTT[[#This Row],[SAP-Modul
(Pflichtauswahl)]]&lt;&gt;VLOOKUP(BTT[[#This Row],[Verwendete Transaktion (Pflichtauswahl)]],Transaktionen[[Transaktionen]:[Modul]],3,FALSE),"Modul anders","okay"),"")</f>
        <v>okay</v>
      </c>
      <c r="AP2660" s="10" t="str">
        <f>IFERROR(IF(COUNTIFS(BTT[Verwendete Transaktion (Pflichtauswahl)],BTT[[#This Row],[Verwendete Transaktion (Pflichtauswahl)]],BTT[SAP-Modul
(Pflichtauswahl)],"&lt;&gt;"&amp;BTT[[#This Row],[SAP-Modul
(Pflichtauswahl)]])&gt;0,"Modul anders","okay"),"")</f>
        <v>okay</v>
      </c>
      <c r="AQ2660" s="10" t="str">
        <f>IFERROR(IF(COUNTIFS(BTT[Verwendete Transaktion (Pflichtauswahl)],BTT[[#This Row],[Verwendete Transaktion (Pflichtauswahl)]],BTT[Verantwortliches TP
(automatisch)],"&lt;&gt;"&amp;BTT[[#This Row],[Verantwortliches TP
(automatisch)]])&gt;0,"Transaktion mehrfach","okay"),"")</f>
        <v>okay</v>
      </c>
      <c r="AR2660" s="10" t="str">
        <f>IFERROR(IF(COUNTIFS(BTT[Verwendete Transaktion (Pflichtauswahl)],BTT[[#This Row],[Verwendete Transaktion (Pflichtauswahl)]],BTT[Verantwortliches TP
(automatisch)],"&lt;&gt;"&amp;VLOOKUP(aktives_Teilprojekt,Teilprojekte[[Teilprojekte]:[Kürzel]],2,FALSE))&gt;0,"Transaktion mehrfach","okay"),"")</f>
        <v>okay</v>
      </c>
      <c r="AS2660" s="10" t="s">
        <v>13389</v>
      </c>
      <c r="AT2660" s="10"/>
    </row>
    <row r="2661" spans="1:46" hidden="1" x14ac:dyDescent="0.25">
      <c r="A2661" s="14" t="str">
        <f>IFERROR(IF(BTT[[#This Row],[Lfd Nr. 
(aus konsolidierter Datei)]]&lt;&gt;"",BTT[[#This Row],[Lfd Nr. 
(aus konsolidierter Datei)]],VLOOKUP(aktives_Teilprojekt,Teilprojekte[[Teilprojekte]:[Kürzel]],2,FALSE)&amp;ROW(BTT[[#This Row],[Lfd Nr.
(automatisch)]])-2),"")</f>
        <v>FI2632</v>
      </c>
      <c r="B2661" s="15" t="s">
        <v>26</v>
      </c>
      <c r="C2661" s="15"/>
      <c r="E2661" s="10" t="str">
        <f>IFERROR(IF(NOT(BTT[[#This Row],[Manuelle Änderung des Verantwortliches TP
(Auswahl - bei Bedarf)]]=""),BTT[[#This Row],[Manuelle Änderung des Verantwortliches TP
(Auswahl - bei Bedarf)]],VLOOKUP(BTT[[#This Row],[Hauptprozess
(Pflichtauswahl)]],Hauptprozesse[],3,FALSE)),"")</f>
        <v>FI</v>
      </c>
      <c r="F2661" t="s">
        <v>3</v>
      </c>
      <c r="G2661" t="s">
        <v>14277</v>
      </c>
      <c r="H2661" s="10" t="s">
        <v>3</v>
      </c>
      <c r="I2661" t="s">
        <v>4269</v>
      </c>
      <c r="J2661" s="10" t="str">
        <f>IFERROR(VLOOKUP(BTT[[#This Row],[Verwendete Transaktion (Pflichtauswahl)]],Transaktionen[[Transaktionen]:[Langtext]],2,FALSE),"")</f>
        <v>Inventurliste</v>
      </c>
      <c r="V2661" s="10" t="str">
        <f>IFERROR(VLOOKUP(BTT[[#This Row],[Verwendetes Formular
(Auswahl falls relevant)]],Formulare[[Formularbezeichnung]:[Formularname (technisch)]],2,FALSE),"")</f>
        <v/>
      </c>
      <c r="Y2661" s="4" t="s">
        <v>15103</v>
      </c>
      <c r="AK2661" s="10" t="str">
        <f>IF(BTT[[#This Row],[Subprozess
(optionale Auswahl)]]="","okay",IF(VLOOKUP(BTT[[#This Row],[Subprozess
(optionale Auswahl)]],BPML[[Subprozess]:[Zugeordneter Hauptprozess]],3,FALSE)=BTT[[#This Row],[Hauptprozess
(Pflichtauswahl)]],"okay","falscher Subprozess"))</f>
        <v>okay</v>
      </c>
      <c r="AL2661" t="str">
        <f>IF(aktives_Teilprojekt="Master","",IF(BTT[[#This Row],[Verantwortliches TP
(automatisch)]]=VLOOKUP(aktives_Teilprojekt,Teilprojekte[[Teilprojekte]:[Kürzel]],2,FALSE),"okay","Hauptprozess anderes TP"))</f>
        <v>okay</v>
      </c>
      <c r="AM26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1" s="10" t="str">
        <f>IFERROR(IF(BTT[[#This Row],[SAP-Modul
(Pflichtauswahl)]]&lt;&gt;VLOOKUP(BTT[[#This Row],[Verwendete Transaktion (Pflichtauswahl)]],Transaktionen[[Transaktionen]:[Modul]],3,FALSE),"Modul anders","okay"),"")</f>
        <v>okay</v>
      </c>
      <c r="AP2661" s="10" t="str">
        <f>IFERROR(IF(COUNTIFS(BTT[Verwendete Transaktion (Pflichtauswahl)],BTT[[#This Row],[Verwendete Transaktion (Pflichtauswahl)]],BTT[SAP-Modul
(Pflichtauswahl)],"&lt;&gt;"&amp;BTT[[#This Row],[SAP-Modul
(Pflichtauswahl)]])&gt;0,"Modul anders","okay"),"")</f>
        <v>okay</v>
      </c>
      <c r="AQ2661" s="10" t="str">
        <f>IFERROR(IF(COUNTIFS(BTT[Verwendete Transaktion (Pflichtauswahl)],BTT[[#This Row],[Verwendete Transaktion (Pflichtauswahl)]],BTT[Verantwortliches TP
(automatisch)],"&lt;&gt;"&amp;BTT[[#This Row],[Verantwortliches TP
(automatisch)]])&gt;0,"Transaktion mehrfach","okay"),"")</f>
        <v>okay</v>
      </c>
      <c r="AR2661" s="10" t="str">
        <f>IFERROR(IF(COUNTIFS(BTT[Verwendete Transaktion (Pflichtauswahl)],BTT[[#This Row],[Verwendete Transaktion (Pflichtauswahl)]],BTT[Verantwortliches TP
(automatisch)],"&lt;&gt;"&amp;VLOOKUP(aktives_Teilprojekt,Teilprojekte[[Teilprojekte]:[Kürzel]],2,FALSE))&gt;0,"Transaktion mehrfach","okay"),"")</f>
        <v>okay</v>
      </c>
      <c r="AS2661" s="10" t="s">
        <v>13390</v>
      </c>
      <c r="AT2661" s="10"/>
    </row>
    <row r="2662" spans="1:46" hidden="1" x14ac:dyDescent="0.25">
      <c r="A2662" s="14" t="str">
        <f>IFERROR(IF(BTT[[#This Row],[Lfd Nr. 
(aus konsolidierter Datei)]]&lt;&gt;"",BTT[[#This Row],[Lfd Nr. 
(aus konsolidierter Datei)]],VLOOKUP(aktives_Teilprojekt,Teilprojekte[[Teilprojekte]:[Kürzel]],2,FALSE)&amp;ROW(BTT[[#This Row],[Lfd Nr.
(automatisch)]])-2),"")</f>
        <v>FI2633</v>
      </c>
      <c r="B2662" s="15" t="s">
        <v>26</v>
      </c>
      <c r="C2662" s="15"/>
      <c r="E2662" s="10" t="str">
        <f>IFERROR(IF(NOT(BTT[[#This Row],[Manuelle Änderung des Verantwortliches TP
(Auswahl - bei Bedarf)]]=""),BTT[[#This Row],[Manuelle Änderung des Verantwortliches TP
(Auswahl - bei Bedarf)]],VLOOKUP(BTT[[#This Row],[Hauptprozess
(Pflichtauswahl)]],Hauptprozesse[],3,FALSE)),"")</f>
        <v>FI</v>
      </c>
      <c r="F2662" t="s">
        <v>3</v>
      </c>
      <c r="G2662" t="s">
        <v>14277</v>
      </c>
      <c r="H2662" s="10" t="s">
        <v>3</v>
      </c>
      <c r="I2662" t="s">
        <v>4270</v>
      </c>
      <c r="J2662" s="10" t="str">
        <f>IFERROR(VLOOKUP(BTT[[#This Row],[Verwendete Transaktion (Pflichtauswahl)]],Transaktionen[[Transaktionen]:[Langtext]],2,FALSE),"")</f>
        <v>Inventurliste</v>
      </c>
      <c r="V2662" s="10" t="str">
        <f>IFERROR(VLOOKUP(BTT[[#This Row],[Verwendetes Formular
(Auswahl falls relevant)]],Formulare[[Formularbezeichnung]:[Formularname (technisch)]],2,FALSE),"")</f>
        <v/>
      </c>
      <c r="Y2662" s="4" t="s">
        <v>15104</v>
      </c>
      <c r="AK2662" s="10" t="str">
        <f>IF(BTT[[#This Row],[Subprozess
(optionale Auswahl)]]="","okay",IF(VLOOKUP(BTT[[#This Row],[Subprozess
(optionale Auswahl)]],BPML[[Subprozess]:[Zugeordneter Hauptprozess]],3,FALSE)=BTT[[#This Row],[Hauptprozess
(Pflichtauswahl)]],"okay","falscher Subprozess"))</f>
        <v>okay</v>
      </c>
      <c r="AL2662" t="str">
        <f>IF(aktives_Teilprojekt="Master","",IF(BTT[[#This Row],[Verantwortliches TP
(automatisch)]]=VLOOKUP(aktives_Teilprojekt,Teilprojekte[[Teilprojekte]:[Kürzel]],2,FALSE),"okay","Hauptprozess anderes TP"))</f>
        <v>okay</v>
      </c>
      <c r="AM26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2" s="10" t="str">
        <f>IFERROR(IF(BTT[[#This Row],[SAP-Modul
(Pflichtauswahl)]]&lt;&gt;VLOOKUP(BTT[[#This Row],[Verwendete Transaktion (Pflichtauswahl)]],Transaktionen[[Transaktionen]:[Modul]],3,FALSE),"Modul anders","okay"),"")</f>
        <v>okay</v>
      </c>
      <c r="AP2662" s="10" t="str">
        <f>IFERROR(IF(COUNTIFS(BTT[Verwendete Transaktion (Pflichtauswahl)],BTT[[#This Row],[Verwendete Transaktion (Pflichtauswahl)]],BTT[SAP-Modul
(Pflichtauswahl)],"&lt;&gt;"&amp;BTT[[#This Row],[SAP-Modul
(Pflichtauswahl)]])&gt;0,"Modul anders","okay"),"")</f>
        <v>okay</v>
      </c>
      <c r="AQ2662" s="10" t="str">
        <f>IFERROR(IF(COUNTIFS(BTT[Verwendete Transaktion (Pflichtauswahl)],BTT[[#This Row],[Verwendete Transaktion (Pflichtauswahl)]],BTT[Verantwortliches TP
(automatisch)],"&lt;&gt;"&amp;BTT[[#This Row],[Verantwortliches TP
(automatisch)]])&gt;0,"Transaktion mehrfach","okay"),"")</f>
        <v>okay</v>
      </c>
      <c r="AR2662" s="10" t="str">
        <f>IFERROR(IF(COUNTIFS(BTT[Verwendete Transaktion (Pflichtauswahl)],BTT[[#This Row],[Verwendete Transaktion (Pflichtauswahl)]],BTT[Verantwortliches TP
(automatisch)],"&lt;&gt;"&amp;VLOOKUP(aktives_Teilprojekt,Teilprojekte[[Teilprojekte]:[Kürzel]],2,FALSE))&gt;0,"Transaktion mehrfach","okay"),"")</f>
        <v>okay</v>
      </c>
      <c r="AS2662" s="10" t="s">
        <v>13391</v>
      </c>
      <c r="AT2662" s="10"/>
    </row>
    <row r="2663" spans="1:46" hidden="1" x14ac:dyDescent="0.25">
      <c r="A2663" s="14" t="str">
        <f>IFERROR(IF(BTT[[#This Row],[Lfd Nr. 
(aus konsolidierter Datei)]]&lt;&gt;"",BTT[[#This Row],[Lfd Nr. 
(aus konsolidierter Datei)]],VLOOKUP(aktives_Teilprojekt,Teilprojekte[[Teilprojekte]:[Kürzel]],2,FALSE)&amp;ROW(BTT[[#This Row],[Lfd Nr.
(automatisch)]])-2),"")</f>
        <v>FI2634</v>
      </c>
      <c r="B2663" s="15" t="s">
        <v>26</v>
      </c>
      <c r="C2663" s="15"/>
      <c r="E2663" s="10" t="str">
        <f>IFERROR(IF(NOT(BTT[[#This Row],[Manuelle Änderung des Verantwortliches TP
(Auswahl - bei Bedarf)]]=""),BTT[[#This Row],[Manuelle Änderung des Verantwortliches TP
(Auswahl - bei Bedarf)]],VLOOKUP(BTT[[#This Row],[Hauptprozess
(Pflichtauswahl)]],Hauptprozesse[],3,FALSE)),"")</f>
        <v>FI</v>
      </c>
      <c r="F2663" t="s">
        <v>3</v>
      </c>
      <c r="G2663" t="s">
        <v>14277</v>
      </c>
      <c r="H2663" s="10" t="s">
        <v>3</v>
      </c>
      <c r="I2663" t="s">
        <v>4271</v>
      </c>
      <c r="J2663" s="10" t="str">
        <f>IFERROR(VLOOKUP(BTT[[#This Row],[Verwendete Transaktion (Pflichtauswahl)]],Transaktionen[[Transaktionen]:[Langtext]],2,FALSE),"")</f>
        <v>Inventurliste</v>
      </c>
      <c r="V2663" s="10" t="str">
        <f>IFERROR(VLOOKUP(BTT[[#This Row],[Verwendetes Formular
(Auswahl falls relevant)]],Formulare[[Formularbezeichnung]:[Formularname (technisch)]],2,FALSE),"")</f>
        <v/>
      </c>
      <c r="Y2663" s="4" t="s">
        <v>15105</v>
      </c>
      <c r="AK2663" s="10" t="str">
        <f>IF(BTT[[#This Row],[Subprozess
(optionale Auswahl)]]="","okay",IF(VLOOKUP(BTT[[#This Row],[Subprozess
(optionale Auswahl)]],BPML[[Subprozess]:[Zugeordneter Hauptprozess]],3,FALSE)=BTT[[#This Row],[Hauptprozess
(Pflichtauswahl)]],"okay","falscher Subprozess"))</f>
        <v>okay</v>
      </c>
      <c r="AL2663" t="str">
        <f>IF(aktives_Teilprojekt="Master","",IF(BTT[[#This Row],[Verantwortliches TP
(automatisch)]]=VLOOKUP(aktives_Teilprojekt,Teilprojekte[[Teilprojekte]:[Kürzel]],2,FALSE),"okay","Hauptprozess anderes TP"))</f>
        <v>okay</v>
      </c>
      <c r="AM26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3" s="10" t="str">
        <f>IFERROR(IF(BTT[[#This Row],[SAP-Modul
(Pflichtauswahl)]]&lt;&gt;VLOOKUP(BTT[[#This Row],[Verwendete Transaktion (Pflichtauswahl)]],Transaktionen[[Transaktionen]:[Modul]],3,FALSE),"Modul anders","okay"),"")</f>
        <v>okay</v>
      </c>
      <c r="AP2663" s="10" t="str">
        <f>IFERROR(IF(COUNTIFS(BTT[Verwendete Transaktion (Pflichtauswahl)],BTT[[#This Row],[Verwendete Transaktion (Pflichtauswahl)]],BTT[SAP-Modul
(Pflichtauswahl)],"&lt;&gt;"&amp;BTT[[#This Row],[SAP-Modul
(Pflichtauswahl)]])&gt;0,"Modul anders","okay"),"")</f>
        <v>okay</v>
      </c>
      <c r="AQ2663" s="10" t="str">
        <f>IFERROR(IF(COUNTIFS(BTT[Verwendete Transaktion (Pflichtauswahl)],BTT[[#This Row],[Verwendete Transaktion (Pflichtauswahl)]],BTT[Verantwortliches TP
(automatisch)],"&lt;&gt;"&amp;BTT[[#This Row],[Verantwortliches TP
(automatisch)]])&gt;0,"Transaktion mehrfach","okay"),"")</f>
        <v>okay</v>
      </c>
      <c r="AR2663" s="10" t="str">
        <f>IFERROR(IF(COUNTIFS(BTT[Verwendete Transaktion (Pflichtauswahl)],BTT[[#This Row],[Verwendete Transaktion (Pflichtauswahl)]],BTT[Verantwortliches TP
(automatisch)],"&lt;&gt;"&amp;VLOOKUP(aktives_Teilprojekt,Teilprojekte[[Teilprojekte]:[Kürzel]],2,FALSE))&gt;0,"Transaktion mehrfach","okay"),"")</f>
        <v>okay</v>
      </c>
      <c r="AS2663" s="10" t="s">
        <v>13392</v>
      </c>
      <c r="AT2663" s="10"/>
    </row>
    <row r="2664" spans="1:46" x14ac:dyDescent="0.25">
      <c r="A2664" s="14" t="str">
        <f>IFERROR(IF(BTT[[#This Row],[Lfd Nr. 
(aus konsolidierter Datei)]]&lt;&gt;"",BTT[[#This Row],[Lfd Nr. 
(aus konsolidierter Datei)]],VLOOKUP(aktives_Teilprojekt,Teilprojekte[[Teilprojekte]:[Kürzel]],2,FALSE)&amp;ROW(BTT[[#This Row],[Lfd Nr.
(automatisch)]])-2),"")</f>
        <v>FI2635</v>
      </c>
      <c r="B2664" s="15" t="s">
        <v>56</v>
      </c>
      <c r="C2664" s="15"/>
      <c r="E2664" s="10" t="str">
        <f>IFERROR(IF(NOT(BTT[[#This Row],[Manuelle Änderung des Verantwortliches TP
(Auswahl - bei Bedarf)]]=""),BTT[[#This Row],[Manuelle Änderung des Verantwortliches TP
(Auswahl - bei Bedarf)]],VLOOKUP(BTT[[#This Row],[Hauptprozess
(Pflichtauswahl)]],Hauptprozesse[],3,FALSE)),"")</f>
        <v>FI</v>
      </c>
      <c r="F2664" t="s">
        <v>3</v>
      </c>
      <c r="G2664" t="s">
        <v>14277</v>
      </c>
      <c r="H2664" s="10" t="s">
        <v>3</v>
      </c>
      <c r="I2664" t="s">
        <v>4275</v>
      </c>
      <c r="J2664" s="10" t="str">
        <f>IFERROR(VLOOKUP(BTT[[#This Row],[Verwendete Transaktion (Pflichtauswahl)]],Transaktionen[[Transaktionen]:[Langtext]],2,FALSE),"")</f>
        <v>Anlagenbestand</v>
      </c>
      <c r="V2664" s="10" t="str">
        <f>IFERROR(VLOOKUP(BTT[[#This Row],[Verwendetes Formular
(Auswahl falls relevant)]],Formulare[[Formularbezeichnung]:[Formularname (technisch)]],2,FALSE),"")</f>
        <v/>
      </c>
      <c r="Y2664" s="4"/>
      <c r="AK2664" s="10" t="str">
        <f>IF(BTT[[#This Row],[Subprozess
(optionale Auswahl)]]="","okay",IF(VLOOKUP(BTT[[#This Row],[Subprozess
(optionale Auswahl)]],BPML[[Subprozess]:[Zugeordneter Hauptprozess]],3,FALSE)=BTT[[#This Row],[Hauptprozess
(Pflichtauswahl)]],"okay","falscher Subprozess"))</f>
        <v>okay</v>
      </c>
      <c r="AL2664" t="str">
        <f>IF(aktives_Teilprojekt="Master","",IF(BTT[[#This Row],[Verantwortliches TP
(automatisch)]]=VLOOKUP(aktives_Teilprojekt,Teilprojekte[[Teilprojekte]:[Kürzel]],2,FALSE),"okay","Hauptprozess anderes TP"))</f>
        <v>okay</v>
      </c>
      <c r="AM26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4" s="10" t="str">
        <f>IFERROR(IF(BTT[[#This Row],[SAP-Modul
(Pflichtauswahl)]]&lt;&gt;VLOOKUP(BTT[[#This Row],[Verwendete Transaktion (Pflichtauswahl)]],Transaktionen[[Transaktionen]:[Modul]],3,FALSE),"Modul anders","okay"),"")</f>
        <v>okay</v>
      </c>
      <c r="AP2664" s="10" t="str">
        <f>IFERROR(IF(COUNTIFS(BTT[Verwendete Transaktion (Pflichtauswahl)],BTT[[#This Row],[Verwendete Transaktion (Pflichtauswahl)]],BTT[SAP-Modul
(Pflichtauswahl)],"&lt;&gt;"&amp;BTT[[#This Row],[SAP-Modul
(Pflichtauswahl)]])&gt;0,"Modul anders","okay"),"")</f>
        <v>okay</v>
      </c>
      <c r="AQ2664" s="10" t="str">
        <f>IFERROR(IF(COUNTIFS(BTT[Verwendete Transaktion (Pflichtauswahl)],BTT[[#This Row],[Verwendete Transaktion (Pflichtauswahl)]],BTT[Verantwortliches TP
(automatisch)],"&lt;&gt;"&amp;BTT[[#This Row],[Verantwortliches TP
(automatisch)]])&gt;0,"Transaktion mehrfach","okay"),"")</f>
        <v>okay</v>
      </c>
      <c r="AR2664" s="10" t="str">
        <f>IFERROR(IF(COUNTIFS(BTT[Verwendete Transaktion (Pflichtauswahl)],BTT[[#This Row],[Verwendete Transaktion (Pflichtauswahl)]],BTT[Verantwortliches TP
(automatisch)],"&lt;&gt;"&amp;VLOOKUP(aktives_Teilprojekt,Teilprojekte[[Teilprojekte]:[Kürzel]],2,FALSE))&gt;0,"Transaktion mehrfach","okay"),"")</f>
        <v>okay</v>
      </c>
      <c r="AS2664" s="10" t="s">
        <v>13393</v>
      </c>
      <c r="AT2664" s="10"/>
    </row>
    <row r="2665" spans="1:46" x14ac:dyDescent="0.25">
      <c r="A2665" s="14" t="str">
        <f>IFERROR(IF(BTT[[#This Row],[Lfd Nr. 
(aus konsolidierter Datei)]]&lt;&gt;"",BTT[[#This Row],[Lfd Nr. 
(aus konsolidierter Datei)]],VLOOKUP(aktives_Teilprojekt,Teilprojekte[[Teilprojekte]:[Kürzel]],2,FALSE)&amp;ROW(BTT[[#This Row],[Lfd Nr.
(automatisch)]])-2),"")</f>
        <v>FI2636</v>
      </c>
      <c r="B2665" s="15" t="s">
        <v>56</v>
      </c>
      <c r="C2665" s="15"/>
      <c r="E2665" s="10" t="str">
        <f>IFERROR(IF(NOT(BTT[[#This Row],[Manuelle Änderung des Verantwortliches TP
(Auswahl - bei Bedarf)]]=""),BTT[[#This Row],[Manuelle Änderung des Verantwortliches TP
(Auswahl - bei Bedarf)]],VLOOKUP(BTT[[#This Row],[Hauptprozess
(Pflichtauswahl)]],Hauptprozesse[],3,FALSE)),"")</f>
        <v>FI</v>
      </c>
      <c r="F2665" t="s">
        <v>3</v>
      </c>
      <c r="G2665" t="s">
        <v>14277</v>
      </c>
      <c r="H2665" s="10" t="s">
        <v>3</v>
      </c>
      <c r="I2665" t="s">
        <v>9245</v>
      </c>
      <c r="J2665" s="10" t="str">
        <f>IFERROR(VLOOKUP(BTT[[#This Row],[Verwendete Transaktion (Pflichtauswahl)]],Transaktionen[[Transaktionen]:[Langtext]],2,FALSE),"")</f>
        <v>Abschreibungen</v>
      </c>
      <c r="V2665" s="10" t="str">
        <f>IFERROR(VLOOKUP(BTT[[#This Row],[Verwendetes Formular
(Auswahl falls relevant)]],Formulare[[Formularbezeichnung]:[Formularname (technisch)]],2,FALSE),"")</f>
        <v/>
      </c>
      <c r="Y2665" s="4"/>
      <c r="AK2665" s="10" t="str">
        <f>IF(BTT[[#This Row],[Subprozess
(optionale Auswahl)]]="","okay",IF(VLOOKUP(BTT[[#This Row],[Subprozess
(optionale Auswahl)]],BPML[[Subprozess]:[Zugeordneter Hauptprozess]],3,FALSE)=BTT[[#This Row],[Hauptprozess
(Pflichtauswahl)]],"okay","falscher Subprozess"))</f>
        <v>okay</v>
      </c>
      <c r="AL2665" t="str">
        <f>IF(aktives_Teilprojekt="Master","",IF(BTT[[#This Row],[Verantwortliches TP
(automatisch)]]=VLOOKUP(aktives_Teilprojekt,Teilprojekte[[Teilprojekte]:[Kürzel]],2,FALSE),"okay","Hauptprozess anderes TP"))</f>
        <v>okay</v>
      </c>
      <c r="AM26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5" s="10" t="str">
        <f>IFERROR(IF(BTT[[#This Row],[SAP-Modul
(Pflichtauswahl)]]&lt;&gt;VLOOKUP(BTT[[#This Row],[Verwendete Transaktion (Pflichtauswahl)]],Transaktionen[[Transaktionen]:[Modul]],3,FALSE),"Modul anders","okay"),"")</f>
        <v>okay</v>
      </c>
      <c r="AP2665" s="10" t="str">
        <f>IFERROR(IF(COUNTIFS(BTT[Verwendete Transaktion (Pflichtauswahl)],BTT[[#This Row],[Verwendete Transaktion (Pflichtauswahl)]],BTT[SAP-Modul
(Pflichtauswahl)],"&lt;&gt;"&amp;BTT[[#This Row],[SAP-Modul
(Pflichtauswahl)]])&gt;0,"Modul anders","okay"),"")</f>
        <v>okay</v>
      </c>
      <c r="AQ2665" s="10" t="str">
        <f>IFERROR(IF(COUNTIFS(BTT[Verwendete Transaktion (Pflichtauswahl)],BTT[[#This Row],[Verwendete Transaktion (Pflichtauswahl)]],BTT[Verantwortliches TP
(automatisch)],"&lt;&gt;"&amp;BTT[[#This Row],[Verantwortliches TP
(automatisch)]])&gt;0,"Transaktion mehrfach","okay"),"")</f>
        <v>okay</v>
      </c>
      <c r="AR2665" s="10" t="str">
        <f>IFERROR(IF(COUNTIFS(BTT[Verwendete Transaktion (Pflichtauswahl)],BTT[[#This Row],[Verwendete Transaktion (Pflichtauswahl)]],BTT[Verantwortliches TP
(automatisch)],"&lt;&gt;"&amp;VLOOKUP(aktives_Teilprojekt,Teilprojekte[[Teilprojekte]:[Kürzel]],2,FALSE))&gt;0,"Transaktion mehrfach","okay"),"")</f>
        <v>okay</v>
      </c>
      <c r="AS2665" s="10" t="s">
        <v>13394</v>
      </c>
      <c r="AT2665" s="10"/>
    </row>
    <row r="2666" spans="1:46" x14ac:dyDescent="0.25">
      <c r="A2666" s="14" t="str">
        <f>IFERROR(IF(BTT[[#This Row],[Lfd Nr. 
(aus konsolidierter Datei)]]&lt;&gt;"",BTT[[#This Row],[Lfd Nr. 
(aus konsolidierter Datei)]],VLOOKUP(aktives_Teilprojekt,Teilprojekte[[Teilprojekte]:[Kürzel]],2,FALSE)&amp;ROW(BTT[[#This Row],[Lfd Nr.
(automatisch)]])-2),"")</f>
        <v>FI2637</v>
      </c>
      <c r="B2666" s="15" t="s">
        <v>56</v>
      </c>
      <c r="C2666" s="15"/>
      <c r="E2666" s="10" t="str">
        <f>IFERROR(IF(NOT(BTT[[#This Row],[Manuelle Änderung des Verantwortliches TP
(Auswahl - bei Bedarf)]]=""),BTT[[#This Row],[Manuelle Änderung des Verantwortliches TP
(Auswahl - bei Bedarf)]],VLOOKUP(BTT[[#This Row],[Hauptprozess
(Pflichtauswahl)]],Hauptprozesse[],3,FALSE)),"")</f>
        <v>FI</v>
      </c>
      <c r="F2666" t="s">
        <v>3</v>
      </c>
      <c r="G2666" t="s">
        <v>14277</v>
      </c>
      <c r="H2666" s="10" t="s">
        <v>3</v>
      </c>
      <c r="I2666" t="s">
        <v>4281</v>
      </c>
      <c r="J2666" s="10" t="str">
        <f>IFERROR(VLOOKUP(BTT[[#This Row],[Verwendete Transaktion (Pflichtauswahl)]],Transaktionen[[Transaktionen]:[Langtext]],2,FALSE),"")</f>
        <v>Abschreibungsvergleich</v>
      </c>
      <c r="V2666" s="10" t="str">
        <f>IFERROR(VLOOKUP(BTT[[#This Row],[Verwendetes Formular
(Auswahl falls relevant)]],Formulare[[Formularbezeichnung]:[Formularname (technisch)]],2,FALSE),"")</f>
        <v/>
      </c>
      <c r="Y2666" s="4"/>
      <c r="AK2666" s="10" t="str">
        <f>IF(BTT[[#This Row],[Subprozess
(optionale Auswahl)]]="","okay",IF(VLOOKUP(BTT[[#This Row],[Subprozess
(optionale Auswahl)]],BPML[[Subprozess]:[Zugeordneter Hauptprozess]],3,FALSE)=BTT[[#This Row],[Hauptprozess
(Pflichtauswahl)]],"okay","falscher Subprozess"))</f>
        <v>okay</v>
      </c>
      <c r="AL2666" t="str">
        <f>IF(aktives_Teilprojekt="Master","",IF(BTT[[#This Row],[Verantwortliches TP
(automatisch)]]=VLOOKUP(aktives_Teilprojekt,Teilprojekte[[Teilprojekte]:[Kürzel]],2,FALSE),"okay","Hauptprozess anderes TP"))</f>
        <v>okay</v>
      </c>
      <c r="AM26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6" s="10" t="str">
        <f>IFERROR(IF(BTT[[#This Row],[SAP-Modul
(Pflichtauswahl)]]&lt;&gt;VLOOKUP(BTT[[#This Row],[Verwendete Transaktion (Pflichtauswahl)]],Transaktionen[[Transaktionen]:[Modul]],3,FALSE),"Modul anders","okay"),"")</f>
        <v>okay</v>
      </c>
      <c r="AP2666" s="10" t="str">
        <f>IFERROR(IF(COUNTIFS(BTT[Verwendete Transaktion (Pflichtauswahl)],BTT[[#This Row],[Verwendete Transaktion (Pflichtauswahl)]],BTT[SAP-Modul
(Pflichtauswahl)],"&lt;&gt;"&amp;BTT[[#This Row],[SAP-Modul
(Pflichtauswahl)]])&gt;0,"Modul anders","okay"),"")</f>
        <v>okay</v>
      </c>
      <c r="AQ2666" s="10" t="str">
        <f>IFERROR(IF(COUNTIFS(BTT[Verwendete Transaktion (Pflichtauswahl)],BTT[[#This Row],[Verwendete Transaktion (Pflichtauswahl)]],BTT[Verantwortliches TP
(automatisch)],"&lt;&gt;"&amp;BTT[[#This Row],[Verantwortliches TP
(automatisch)]])&gt;0,"Transaktion mehrfach","okay"),"")</f>
        <v>okay</v>
      </c>
      <c r="AR2666" s="10" t="str">
        <f>IFERROR(IF(COUNTIFS(BTT[Verwendete Transaktion (Pflichtauswahl)],BTT[[#This Row],[Verwendete Transaktion (Pflichtauswahl)]],BTT[Verantwortliches TP
(automatisch)],"&lt;&gt;"&amp;VLOOKUP(aktives_Teilprojekt,Teilprojekte[[Teilprojekte]:[Kürzel]],2,FALSE))&gt;0,"Transaktion mehrfach","okay"),"")</f>
        <v>okay</v>
      </c>
      <c r="AS2666" s="10" t="s">
        <v>13395</v>
      </c>
      <c r="AT2666" s="10"/>
    </row>
    <row r="2667" spans="1:46" x14ac:dyDescent="0.25">
      <c r="A2667" s="14" t="str">
        <f>IFERROR(IF(BTT[[#This Row],[Lfd Nr. 
(aus konsolidierter Datei)]]&lt;&gt;"",BTT[[#This Row],[Lfd Nr. 
(aus konsolidierter Datei)]],VLOOKUP(aktives_Teilprojekt,Teilprojekte[[Teilprojekte]:[Kürzel]],2,FALSE)&amp;ROW(BTT[[#This Row],[Lfd Nr.
(automatisch)]])-2),"")</f>
        <v>FI2638</v>
      </c>
      <c r="B2667" s="15" t="s">
        <v>56</v>
      </c>
      <c r="C2667" s="15"/>
      <c r="E2667" s="10" t="str">
        <f>IFERROR(IF(NOT(BTT[[#This Row],[Manuelle Änderung des Verantwortliches TP
(Auswahl - bei Bedarf)]]=""),BTT[[#This Row],[Manuelle Änderung des Verantwortliches TP
(Auswahl - bei Bedarf)]],VLOOKUP(BTT[[#This Row],[Hauptprozess
(Pflichtauswahl)]],Hauptprozesse[],3,FALSE)),"")</f>
        <v>FI</v>
      </c>
      <c r="F2667" t="s">
        <v>3</v>
      </c>
      <c r="G2667" t="s">
        <v>14277</v>
      </c>
      <c r="H2667" s="10" t="s">
        <v>3</v>
      </c>
      <c r="I2667" t="s">
        <v>4283</v>
      </c>
      <c r="J2667" s="10" t="str">
        <f>IFERROR(VLOOKUP(BTT[[#This Row],[Verwendete Transaktion (Pflichtauswahl)]],Transaktionen[[Transaktionen]:[Langtext]],2,FALSE),"")</f>
        <v>Abschreibungen und Zinsen</v>
      </c>
      <c r="V2667" s="10" t="str">
        <f>IFERROR(VLOOKUP(BTT[[#This Row],[Verwendetes Formular
(Auswahl falls relevant)]],Formulare[[Formularbezeichnung]:[Formularname (technisch)]],2,FALSE),"")</f>
        <v/>
      </c>
      <c r="Y2667" s="4"/>
      <c r="AK2667" s="10" t="str">
        <f>IF(BTT[[#This Row],[Subprozess
(optionale Auswahl)]]="","okay",IF(VLOOKUP(BTT[[#This Row],[Subprozess
(optionale Auswahl)]],BPML[[Subprozess]:[Zugeordneter Hauptprozess]],3,FALSE)=BTT[[#This Row],[Hauptprozess
(Pflichtauswahl)]],"okay","falscher Subprozess"))</f>
        <v>okay</v>
      </c>
      <c r="AL2667" t="str">
        <f>IF(aktives_Teilprojekt="Master","",IF(BTT[[#This Row],[Verantwortliches TP
(automatisch)]]=VLOOKUP(aktives_Teilprojekt,Teilprojekte[[Teilprojekte]:[Kürzel]],2,FALSE),"okay","Hauptprozess anderes TP"))</f>
        <v>okay</v>
      </c>
      <c r="AM26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7" s="10" t="str">
        <f>IFERROR(IF(BTT[[#This Row],[SAP-Modul
(Pflichtauswahl)]]&lt;&gt;VLOOKUP(BTT[[#This Row],[Verwendete Transaktion (Pflichtauswahl)]],Transaktionen[[Transaktionen]:[Modul]],3,FALSE),"Modul anders","okay"),"")</f>
        <v>okay</v>
      </c>
      <c r="AP2667" s="10" t="str">
        <f>IFERROR(IF(COUNTIFS(BTT[Verwendete Transaktion (Pflichtauswahl)],BTT[[#This Row],[Verwendete Transaktion (Pflichtauswahl)]],BTT[SAP-Modul
(Pflichtauswahl)],"&lt;&gt;"&amp;BTT[[#This Row],[SAP-Modul
(Pflichtauswahl)]])&gt;0,"Modul anders","okay"),"")</f>
        <v>okay</v>
      </c>
      <c r="AQ2667" s="10" t="str">
        <f>IFERROR(IF(COUNTIFS(BTT[Verwendete Transaktion (Pflichtauswahl)],BTT[[#This Row],[Verwendete Transaktion (Pflichtauswahl)]],BTT[Verantwortliches TP
(automatisch)],"&lt;&gt;"&amp;BTT[[#This Row],[Verantwortliches TP
(automatisch)]])&gt;0,"Transaktion mehrfach","okay"),"")</f>
        <v>okay</v>
      </c>
      <c r="AR2667" s="10" t="str">
        <f>IFERROR(IF(COUNTIFS(BTT[Verwendete Transaktion (Pflichtauswahl)],BTT[[#This Row],[Verwendete Transaktion (Pflichtauswahl)]],BTT[Verantwortliches TP
(automatisch)],"&lt;&gt;"&amp;VLOOKUP(aktives_Teilprojekt,Teilprojekte[[Teilprojekte]:[Kürzel]],2,FALSE))&gt;0,"Transaktion mehrfach","okay"),"")</f>
        <v>okay</v>
      </c>
      <c r="AS2667" s="10" t="s">
        <v>13396</v>
      </c>
      <c r="AT2667" s="10"/>
    </row>
    <row r="2668" spans="1:46" x14ac:dyDescent="0.25">
      <c r="A2668" s="14" t="str">
        <f>IFERROR(IF(BTT[[#This Row],[Lfd Nr. 
(aus konsolidierter Datei)]]&lt;&gt;"",BTT[[#This Row],[Lfd Nr. 
(aus konsolidierter Datei)]],VLOOKUP(aktives_Teilprojekt,Teilprojekte[[Teilprojekte]:[Kürzel]],2,FALSE)&amp;ROW(BTT[[#This Row],[Lfd Nr.
(automatisch)]])-2),"")</f>
        <v>FI2639</v>
      </c>
      <c r="B2668" s="15" t="s">
        <v>56</v>
      </c>
      <c r="C2668" s="15"/>
      <c r="E2668" s="10" t="str">
        <f>IFERROR(IF(NOT(BTT[[#This Row],[Manuelle Änderung des Verantwortliches TP
(Auswahl - bei Bedarf)]]=""),BTT[[#This Row],[Manuelle Änderung des Verantwortliches TP
(Auswahl - bei Bedarf)]],VLOOKUP(BTT[[#This Row],[Hauptprozess
(Pflichtauswahl)]],Hauptprozesse[],3,FALSE)),"")</f>
        <v>FI</v>
      </c>
      <c r="F2668" t="s">
        <v>3</v>
      </c>
      <c r="G2668" t="s">
        <v>14277</v>
      </c>
      <c r="H2668" s="10" t="s">
        <v>3</v>
      </c>
      <c r="I2668" t="s">
        <v>4285</v>
      </c>
      <c r="J2668" s="10" t="str">
        <f>IFERROR(VLOOKUP(BTT[[#This Row],[Verwendete Transaktion (Pflichtauswahl)]],Transaktionen[[Transaktionen]:[Langtext]],2,FALSE),"")</f>
        <v>Abschreibungen</v>
      </c>
      <c r="V2668" s="10" t="str">
        <f>IFERROR(VLOOKUP(BTT[[#This Row],[Verwendetes Formular
(Auswahl falls relevant)]],Formulare[[Formularbezeichnung]:[Formularname (technisch)]],2,FALSE),"")</f>
        <v/>
      </c>
      <c r="Y2668" s="4"/>
      <c r="AK2668" s="10" t="str">
        <f>IF(BTT[[#This Row],[Subprozess
(optionale Auswahl)]]="","okay",IF(VLOOKUP(BTT[[#This Row],[Subprozess
(optionale Auswahl)]],BPML[[Subprozess]:[Zugeordneter Hauptprozess]],3,FALSE)=BTT[[#This Row],[Hauptprozess
(Pflichtauswahl)]],"okay","falscher Subprozess"))</f>
        <v>okay</v>
      </c>
      <c r="AL2668" t="str">
        <f>IF(aktives_Teilprojekt="Master","",IF(BTT[[#This Row],[Verantwortliches TP
(automatisch)]]=VLOOKUP(aktives_Teilprojekt,Teilprojekte[[Teilprojekte]:[Kürzel]],2,FALSE),"okay","Hauptprozess anderes TP"))</f>
        <v>okay</v>
      </c>
      <c r="AM26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8" s="10" t="str">
        <f>IFERROR(IF(BTT[[#This Row],[SAP-Modul
(Pflichtauswahl)]]&lt;&gt;VLOOKUP(BTT[[#This Row],[Verwendete Transaktion (Pflichtauswahl)]],Transaktionen[[Transaktionen]:[Modul]],3,FALSE),"Modul anders","okay"),"")</f>
        <v>okay</v>
      </c>
      <c r="AP2668" s="10" t="str">
        <f>IFERROR(IF(COUNTIFS(BTT[Verwendete Transaktion (Pflichtauswahl)],BTT[[#This Row],[Verwendete Transaktion (Pflichtauswahl)]],BTT[SAP-Modul
(Pflichtauswahl)],"&lt;&gt;"&amp;BTT[[#This Row],[SAP-Modul
(Pflichtauswahl)]])&gt;0,"Modul anders","okay"),"")</f>
        <v>okay</v>
      </c>
      <c r="AQ2668" s="10" t="str">
        <f>IFERROR(IF(COUNTIFS(BTT[Verwendete Transaktion (Pflichtauswahl)],BTT[[#This Row],[Verwendete Transaktion (Pflichtauswahl)]],BTT[Verantwortliches TP
(automatisch)],"&lt;&gt;"&amp;BTT[[#This Row],[Verantwortliches TP
(automatisch)]])&gt;0,"Transaktion mehrfach","okay"),"")</f>
        <v>okay</v>
      </c>
      <c r="AR2668" s="10" t="str">
        <f>IFERROR(IF(COUNTIFS(BTT[Verwendete Transaktion (Pflichtauswahl)],BTT[[#This Row],[Verwendete Transaktion (Pflichtauswahl)]],BTT[Verantwortliches TP
(automatisch)],"&lt;&gt;"&amp;VLOOKUP(aktives_Teilprojekt,Teilprojekte[[Teilprojekte]:[Kürzel]],2,FALSE))&gt;0,"Transaktion mehrfach","okay"),"")</f>
        <v>okay</v>
      </c>
      <c r="AS2668" s="10" t="s">
        <v>13397</v>
      </c>
      <c r="AT2668" s="10"/>
    </row>
    <row r="2669" spans="1:46" x14ac:dyDescent="0.25">
      <c r="A2669" s="14" t="str">
        <f>IFERROR(IF(BTT[[#This Row],[Lfd Nr. 
(aus konsolidierter Datei)]]&lt;&gt;"",BTT[[#This Row],[Lfd Nr. 
(aus konsolidierter Datei)]],VLOOKUP(aktives_Teilprojekt,Teilprojekte[[Teilprojekte]:[Kürzel]],2,FALSE)&amp;ROW(BTT[[#This Row],[Lfd Nr.
(automatisch)]])-2),"")</f>
        <v>FI2640</v>
      </c>
      <c r="B2669" s="15" t="s">
        <v>56</v>
      </c>
      <c r="C2669" s="15"/>
      <c r="E2669" s="10" t="str">
        <f>IFERROR(IF(NOT(BTT[[#This Row],[Manuelle Änderung des Verantwortliches TP
(Auswahl - bei Bedarf)]]=""),BTT[[#This Row],[Manuelle Änderung des Verantwortliches TP
(Auswahl - bei Bedarf)]],VLOOKUP(BTT[[#This Row],[Hauptprozess
(Pflichtauswahl)]],Hauptprozesse[],3,FALSE)),"")</f>
        <v>FI</v>
      </c>
      <c r="F2669" t="s">
        <v>3</v>
      </c>
      <c r="G2669" t="s">
        <v>14277</v>
      </c>
      <c r="H2669" s="10" t="s">
        <v>3</v>
      </c>
      <c r="I2669" t="s">
        <v>4286</v>
      </c>
      <c r="J2669" s="10" t="str">
        <f>IFERROR(VLOOKUP(BTT[[#This Row],[Verwendete Transaktion (Pflichtauswahl)]],Transaktionen[[Transaktionen]:[Langtext]],2,FALSE),"")</f>
        <v>Vermögensbewertung</v>
      </c>
      <c r="V2669" s="10" t="str">
        <f>IFERROR(VLOOKUP(BTT[[#This Row],[Verwendetes Formular
(Auswahl falls relevant)]],Formulare[[Formularbezeichnung]:[Formularname (technisch)]],2,FALSE),"")</f>
        <v/>
      </c>
      <c r="Y2669" s="4"/>
      <c r="AK2669" s="10" t="str">
        <f>IF(BTT[[#This Row],[Subprozess
(optionale Auswahl)]]="","okay",IF(VLOOKUP(BTT[[#This Row],[Subprozess
(optionale Auswahl)]],BPML[[Subprozess]:[Zugeordneter Hauptprozess]],3,FALSE)=BTT[[#This Row],[Hauptprozess
(Pflichtauswahl)]],"okay","falscher Subprozess"))</f>
        <v>okay</v>
      </c>
      <c r="AL2669" t="str">
        <f>IF(aktives_Teilprojekt="Master","",IF(BTT[[#This Row],[Verantwortliches TP
(automatisch)]]=VLOOKUP(aktives_Teilprojekt,Teilprojekte[[Teilprojekte]:[Kürzel]],2,FALSE),"okay","Hauptprozess anderes TP"))</f>
        <v>okay</v>
      </c>
      <c r="AM26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9" s="10" t="str">
        <f>IFERROR(IF(BTT[[#This Row],[SAP-Modul
(Pflichtauswahl)]]&lt;&gt;VLOOKUP(BTT[[#This Row],[Verwendete Transaktion (Pflichtauswahl)]],Transaktionen[[Transaktionen]:[Modul]],3,FALSE),"Modul anders","okay"),"")</f>
        <v>okay</v>
      </c>
      <c r="AP2669" s="10" t="str">
        <f>IFERROR(IF(COUNTIFS(BTT[Verwendete Transaktion (Pflichtauswahl)],BTT[[#This Row],[Verwendete Transaktion (Pflichtauswahl)]],BTT[SAP-Modul
(Pflichtauswahl)],"&lt;&gt;"&amp;BTT[[#This Row],[SAP-Modul
(Pflichtauswahl)]])&gt;0,"Modul anders","okay"),"")</f>
        <v>okay</v>
      </c>
      <c r="AQ2669" s="10" t="str">
        <f>IFERROR(IF(COUNTIFS(BTT[Verwendete Transaktion (Pflichtauswahl)],BTT[[#This Row],[Verwendete Transaktion (Pflichtauswahl)]],BTT[Verantwortliches TP
(automatisch)],"&lt;&gt;"&amp;BTT[[#This Row],[Verantwortliches TP
(automatisch)]])&gt;0,"Transaktion mehrfach","okay"),"")</f>
        <v>okay</v>
      </c>
      <c r="AR2669" s="10" t="str">
        <f>IFERROR(IF(COUNTIFS(BTT[Verwendete Transaktion (Pflichtauswahl)],BTT[[#This Row],[Verwendete Transaktion (Pflichtauswahl)]],BTT[Verantwortliches TP
(automatisch)],"&lt;&gt;"&amp;VLOOKUP(aktives_Teilprojekt,Teilprojekte[[Teilprojekte]:[Kürzel]],2,FALSE))&gt;0,"Transaktion mehrfach","okay"),"")</f>
        <v>okay</v>
      </c>
      <c r="AS2669" s="10" t="s">
        <v>13398</v>
      </c>
      <c r="AT2669" s="10"/>
    </row>
    <row r="2670" spans="1:46" x14ac:dyDescent="0.25">
      <c r="A2670" s="14" t="str">
        <f>IFERROR(IF(BTT[[#This Row],[Lfd Nr. 
(aus konsolidierter Datei)]]&lt;&gt;"",BTT[[#This Row],[Lfd Nr. 
(aus konsolidierter Datei)]],VLOOKUP(aktives_Teilprojekt,Teilprojekte[[Teilprojekte]:[Kürzel]],2,FALSE)&amp;ROW(BTT[[#This Row],[Lfd Nr.
(automatisch)]])-2),"")</f>
        <v>FI2641</v>
      </c>
      <c r="B2670" s="15" t="s">
        <v>56</v>
      </c>
      <c r="C2670" s="15"/>
      <c r="E2670" s="10" t="str">
        <f>IFERROR(IF(NOT(BTT[[#This Row],[Manuelle Änderung des Verantwortliches TP
(Auswahl - bei Bedarf)]]=""),BTT[[#This Row],[Manuelle Änderung des Verantwortliches TP
(Auswahl - bei Bedarf)]],VLOOKUP(BTT[[#This Row],[Hauptprozess
(Pflichtauswahl)]],Hauptprozesse[],3,FALSE)),"")</f>
        <v>FI</v>
      </c>
      <c r="F2670" t="s">
        <v>3</v>
      </c>
      <c r="G2670" t="s">
        <v>14277</v>
      </c>
      <c r="H2670" s="10" t="s">
        <v>3</v>
      </c>
      <c r="I2670" t="s">
        <v>4288</v>
      </c>
      <c r="J2670" s="10" t="str">
        <f>IFERROR(VLOOKUP(BTT[[#This Row],[Verwendete Transaktion (Pflichtauswahl)]],Transaktionen[[Transaktionen]:[Langtext]],2,FALSE),"")</f>
        <v>Versicherungswerte</v>
      </c>
      <c r="V2670" s="10" t="str">
        <f>IFERROR(VLOOKUP(BTT[[#This Row],[Verwendetes Formular
(Auswahl falls relevant)]],Formulare[[Formularbezeichnung]:[Formularname (technisch)]],2,FALSE),"")</f>
        <v/>
      </c>
      <c r="Y2670" s="4"/>
      <c r="AK2670" s="10" t="str">
        <f>IF(BTT[[#This Row],[Subprozess
(optionale Auswahl)]]="","okay",IF(VLOOKUP(BTT[[#This Row],[Subprozess
(optionale Auswahl)]],BPML[[Subprozess]:[Zugeordneter Hauptprozess]],3,FALSE)=BTT[[#This Row],[Hauptprozess
(Pflichtauswahl)]],"okay","falscher Subprozess"))</f>
        <v>okay</v>
      </c>
      <c r="AL2670" t="str">
        <f>IF(aktives_Teilprojekt="Master","",IF(BTT[[#This Row],[Verantwortliches TP
(automatisch)]]=VLOOKUP(aktives_Teilprojekt,Teilprojekte[[Teilprojekte]:[Kürzel]],2,FALSE),"okay","Hauptprozess anderes TP"))</f>
        <v>okay</v>
      </c>
      <c r="AM26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0" s="10" t="str">
        <f>IFERROR(IF(BTT[[#This Row],[SAP-Modul
(Pflichtauswahl)]]&lt;&gt;VLOOKUP(BTT[[#This Row],[Verwendete Transaktion (Pflichtauswahl)]],Transaktionen[[Transaktionen]:[Modul]],3,FALSE),"Modul anders","okay"),"")</f>
        <v>okay</v>
      </c>
      <c r="AP2670" s="10" t="str">
        <f>IFERROR(IF(COUNTIFS(BTT[Verwendete Transaktion (Pflichtauswahl)],BTT[[#This Row],[Verwendete Transaktion (Pflichtauswahl)]],BTT[SAP-Modul
(Pflichtauswahl)],"&lt;&gt;"&amp;BTT[[#This Row],[SAP-Modul
(Pflichtauswahl)]])&gt;0,"Modul anders","okay"),"")</f>
        <v>okay</v>
      </c>
      <c r="AQ2670" s="10" t="str">
        <f>IFERROR(IF(COUNTIFS(BTT[Verwendete Transaktion (Pflichtauswahl)],BTT[[#This Row],[Verwendete Transaktion (Pflichtauswahl)]],BTT[Verantwortliches TP
(automatisch)],"&lt;&gt;"&amp;BTT[[#This Row],[Verantwortliches TP
(automatisch)]])&gt;0,"Transaktion mehrfach","okay"),"")</f>
        <v>okay</v>
      </c>
      <c r="AR2670" s="10" t="str">
        <f>IFERROR(IF(COUNTIFS(BTT[Verwendete Transaktion (Pflichtauswahl)],BTT[[#This Row],[Verwendete Transaktion (Pflichtauswahl)]],BTT[Verantwortliches TP
(automatisch)],"&lt;&gt;"&amp;VLOOKUP(aktives_Teilprojekt,Teilprojekte[[Teilprojekte]:[Kürzel]],2,FALSE))&gt;0,"Transaktion mehrfach","okay"),"")</f>
        <v>okay</v>
      </c>
      <c r="AS2670" s="10" t="s">
        <v>13399</v>
      </c>
      <c r="AT2670" s="10"/>
    </row>
    <row r="2671" spans="1:46" x14ac:dyDescent="0.25">
      <c r="A2671" s="14" t="str">
        <f>IFERROR(IF(BTT[[#This Row],[Lfd Nr. 
(aus konsolidierter Datei)]]&lt;&gt;"",BTT[[#This Row],[Lfd Nr. 
(aus konsolidierter Datei)]],VLOOKUP(aktives_Teilprojekt,Teilprojekte[[Teilprojekte]:[Kürzel]],2,FALSE)&amp;ROW(BTT[[#This Row],[Lfd Nr.
(automatisch)]])-2),"")</f>
        <v>FI2642</v>
      </c>
      <c r="B2671" s="15" t="s">
        <v>56</v>
      </c>
      <c r="C2671" s="15"/>
      <c r="E2671" s="10" t="str">
        <f>IFERROR(IF(NOT(BTT[[#This Row],[Manuelle Änderung des Verantwortliches TP
(Auswahl - bei Bedarf)]]=""),BTT[[#This Row],[Manuelle Änderung des Verantwortliches TP
(Auswahl - bei Bedarf)]],VLOOKUP(BTT[[#This Row],[Hauptprozess
(Pflichtauswahl)]],Hauptprozesse[],3,FALSE)),"")</f>
        <v>FI</v>
      </c>
      <c r="F2671" t="s">
        <v>3</v>
      </c>
      <c r="G2671" t="s">
        <v>14277</v>
      </c>
      <c r="H2671" s="10" t="s">
        <v>3</v>
      </c>
      <c r="I2671" t="s">
        <v>9246</v>
      </c>
      <c r="J2671" s="10" t="str">
        <f>IFERROR(VLOOKUP(BTT[[#This Row],[Verwendete Transaktion (Pflichtauswahl)]],Transaktionen[[Transaktionen]:[Langtext]],2,FALSE),"")</f>
        <v>Abschreibungen</v>
      </c>
      <c r="V2671" s="10" t="str">
        <f>IFERROR(VLOOKUP(BTT[[#This Row],[Verwendetes Formular
(Auswahl falls relevant)]],Formulare[[Formularbezeichnung]:[Formularname (technisch)]],2,FALSE),"")</f>
        <v/>
      </c>
      <c r="Y2671" s="4"/>
      <c r="AK2671" s="10" t="str">
        <f>IF(BTT[[#This Row],[Subprozess
(optionale Auswahl)]]="","okay",IF(VLOOKUP(BTT[[#This Row],[Subprozess
(optionale Auswahl)]],BPML[[Subprozess]:[Zugeordneter Hauptprozess]],3,FALSE)=BTT[[#This Row],[Hauptprozess
(Pflichtauswahl)]],"okay","falscher Subprozess"))</f>
        <v>okay</v>
      </c>
      <c r="AL2671" t="str">
        <f>IF(aktives_Teilprojekt="Master","",IF(BTT[[#This Row],[Verantwortliches TP
(automatisch)]]=VLOOKUP(aktives_Teilprojekt,Teilprojekte[[Teilprojekte]:[Kürzel]],2,FALSE),"okay","Hauptprozess anderes TP"))</f>
        <v>okay</v>
      </c>
      <c r="AM26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1" s="10" t="str">
        <f>IFERROR(IF(BTT[[#This Row],[SAP-Modul
(Pflichtauswahl)]]&lt;&gt;VLOOKUP(BTT[[#This Row],[Verwendete Transaktion (Pflichtauswahl)]],Transaktionen[[Transaktionen]:[Modul]],3,FALSE),"Modul anders","okay"),"")</f>
        <v>okay</v>
      </c>
      <c r="AP2671" s="10" t="str">
        <f>IFERROR(IF(COUNTIFS(BTT[Verwendete Transaktion (Pflichtauswahl)],BTT[[#This Row],[Verwendete Transaktion (Pflichtauswahl)]],BTT[SAP-Modul
(Pflichtauswahl)],"&lt;&gt;"&amp;BTT[[#This Row],[SAP-Modul
(Pflichtauswahl)]])&gt;0,"Modul anders","okay"),"")</f>
        <v>okay</v>
      </c>
      <c r="AQ2671" s="10" t="str">
        <f>IFERROR(IF(COUNTIFS(BTT[Verwendete Transaktion (Pflichtauswahl)],BTT[[#This Row],[Verwendete Transaktion (Pflichtauswahl)]],BTT[Verantwortliches TP
(automatisch)],"&lt;&gt;"&amp;BTT[[#This Row],[Verantwortliches TP
(automatisch)]])&gt;0,"Transaktion mehrfach","okay"),"")</f>
        <v>okay</v>
      </c>
      <c r="AR2671" s="10" t="str">
        <f>IFERROR(IF(COUNTIFS(BTT[Verwendete Transaktion (Pflichtauswahl)],BTT[[#This Row],[Verwendete Transaktion (Pflichtauswahl)]],BTT[Verantwortliches TP
(automatisch)],"&lt;&gt;"&amp;VLOOKUP(aktives_Teilprojekt,Teilprojekte[[Teilprojekte]:[Kürzel]],2,FALSE))&gt;0,"Transaktion mehrfach","okay"),"")</f>
        <v>okay</v>
      </c>
      <c r="AS2671" s="10" t="s">
        <v>13400</v>
      </c>
      <c r="AT2671" s="10"/>
    </row>
    <row r="2672" spans="1:46" x14ac:dyDescent="0.25">
      <c r="A2672" s="14" t="str">
        <f>IFERROR(IF(BTT[[#This Row],[Lfd Nr. 
(aus konsolidierter Datei)]]&lt;&gt;"",BTT[[#This Row],[Lfd Nr. 
(aus konsolidierter Datei)]],VLOOKUP(aktives_Teilprojekt,Teilprojekte[[Teilprojekte]:[Kürzel]],2,FALSE)&amp;ROW(BTT[[#This Row],[Lfd Nr.
(automatisch)]])-2),"")</f>
        <v>FI2643</v>
      </c>
      <c r="B2672" s="15" t="s">
        <v>6117</v>
      </c>
      <c r="C2672" s="15"/>
      <c r="E2672" s="10" t="str">
        <f>IFERROR(IF(NOT(BTT[[#This Row],[Manuelle Änderung des Verantwortliches TP
(Auswahl - bei Bedarf)]]=""),BTT[[#This Row],[Manuelle Änderung des Verantwortliches TP
(Auswahl - bei Bedarf)]],VLOOKUP(BTT[[#This Row],[Hauptprozess
(Pflichtauswahl)]],Hauptprozesse[],3,FALSE)),"")</f>
        <v>FI</v>
      </c>
      <c r="F2672" t="s">
        <v>3</v>
      </c>
      <c r="G2672" t="s">
        <v>14277</v>
      </c>
      <c r="H2672" s="10" t="s">
        <v>3</v>
      </c>
      <c r="I2672" t="s">
        <v>4290</v>
      </c>
      <c r="J2672" s="10" t="str">
        <f>IFERROR(VLOOKUP(BTT[[#This Row],[Verwendete Transaktion (Pflichtauswahl)]],Transaktionen[[Transaktionen]:[Langtext]],2,FALSE),"")</f>
        <v>Änderungen der Anlagenstammsätze</v>
      </c>
      <c r="V2672" s="10" t="str">
        <f>IFERROR(VLOOKUP(BTT[[#This Row],[Verwendetes Formular
(Auswahl falls relevant)]],Formulare[[Formularbezeichnung]:[Formularname (technisch)]],2,FALSE),"")</f>
        <v/>
      </c>
      <c r="Y2672" s="4"/>
      <c r="AK2672" s="10" t="str">
        <f>IF(BTT[[#This Row],[Subprozess
(optionale Auswahl)]]="","okay",IF(VLOOKUP(BTT[[#This Row],[Subprozess
(optionale Auswahl)]],BPML[[Subprozess]:[Zugeordneter Hauptprozess]],3,FALSE)=BTT[[#This Row],[Hauptprozess
(Pflichtauswahl)]],"okay","falscher Subprozess"))</f>
        <v>okay</v>
      </c>
      <c r="AL2672" t="str">
        <f>IF(aktives_Teilprojekt="Master","",IF(BTT[[#This Row],[Verantwortliches TP
(automatisch)]]=VLOOKUP(aktives_Teilprojekt,Teilprojekte[[Teilprojekte]:[Kürzel]],2,FALSE),"okay","Hauptprozess anderes TP"))</f>
        <v>okay</v>
      </c>
      <c r="AM26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2" s="10" t="str">
        <f>IFERROR(IF(BTT[[#This Row],[SAP-Modul
(Pflichtauswahl)]]&lt;&gt;VLOOKUP(BTT[[#This Row],[Verwendete Transaktion (Pflichtauswahl)]],Transaktionen[[Transaktionen]:[Modul]],3,FALSE),"Modul anders","okay"),"")</f>
        <v>okay</v>
      </c>
      <c r="AP2672" s="10" t="str">
        <f>IFERROR(IF(COUNTIFS(BTT[Verwendete Transaktion (Pflichtauswahl)],BTT[[#This Row],[Verwendete Transaktion (Pflichtauswahl)]],BTT[SAP-Modul
(Pflichtauswahl)],"&lt;&gt;"&amp;BTT[[#This Row],[SAP-Modul
(Pflichtauswahl)]])&gt;0,"Modul anders","okay"),"")</f>
        <v>okay</v>
      </c>
      <c r="AQ2672" s="10" t="str">
        <f>IFERROR(IF(COUNTIFS(BTT[Verwendete Transaktion (Pflichtauswahl)],BTT[[#This Row],[Verwendete Transaktion (Pflichtauswahl)]],BTT[Verantwortliches TP
(automatisch)],"&lt;&gt;"&amp;BTT[[#This Row],[Verantwortliches TP
(automatisch)]])&gt;0,"Transaktion mehrfach","okay"),"")</f>
        <v>okay</v>
      </c>
      <c r="AR2672" s="10" t="str">
        <f>IFERROR(IF(COUNTIFS(BTT[Verwendete Transaktion (Pflichtauswahl)],BTT[[#This Row],[Verwendete Transaktion (Pflichtauswahl)]],BTT[Verantwortliches TP
(automatisch)],"&lt;&gt;"&amp;VLOOKUP(aktives_Teilprojekt,Teilprojekte[[Teilprojekte]:[Kürzel]],2,FALSE))&gt;0,"Transaktion mehrfach","okay"),"")</f>
        <v>okay</v>
      </c>
      <c r="AS2672" s="10" t="s">
        <v>13401</v>
      </c>
      <c r="AT2672" s="10"/>
    </row>
    <row r="2673" spans="1:46" x14ac:dyDescent="0.25">
      <c r="A2673" s="14" t="str">
        <f>IFERROR(IF(BTT[[#This Row],[Lfd Nr. 
(aus konsolidierter Datei)]]&lt;&gt;"",BTT[[#This Row],[Lfd Nr. 
(aus konsolidierter Datei)]],VLOOKUP(aktives_Teilprojekt,Teilprojekte[[Teilprojekte]:[Kürzel]],2,FALSE)&amp;ROW(BTT[[#This Row],[Lfd Nr.
(automatisch)]])-2),"")</f>
        <v>FI2644</v>
      </c>
      <c r="B2673" s="15" t="s">
        <v>6117</v>
      </c>
      <c r="C2673" s="15"/>
      <c r="E2673" s="10" t="str">
        <f>IFERROR(IF(NOT(BTT[[#This Row],[Manuelle Änderung des Verantwortliches TP
(Auswahl - bei Bedarf)]]=""),BTT[[#This Row],[Manuelle Änderung des Verantwortliches TP
(Auswahl - bei Bedarf)]],VLOOKUP(BTT[[#This Row],[Hauptprozess
(Pflichtauswahl)]],Hauptprozesse[],3,FALSE)),"")</f>
        <v>FI</v>
      </c>
      <c r="F2673" t="s">
        <v>3</v>
      </c>
      <c r="G2673" t="s">
        <v>14277</v>
      </c>
      <c r="H2673" s="10" t="s">
        <v>3</v>
      </c>
      <c r="I2673" t="s">
        <v>4292</v>
      </c>
      <c r="J2673" s="10" t="str">
        <f>IFERROR(VLOOKUP(BTT[[#This Row],[Verwendete Transaktion (Pflichtauswahl)]],Transaktionen[[Transaktionen]:[Langtext]],2,FALSE),"")</f>
        <v>Anlagenbewegungen</v>
      </c>
      <c r="V2673" s="10" t="str">
        <f>IFERROR(VLOOKUP(BTT[[#This Row],[Verwendetes Formular
(Auswahl falls relevant)]],Formulare[[Formularbezeichnung]:[Formularname (technisch)]],2,FALSE),"")</f>
        <v/>
      </c>
      <c r="Y2673" s="4"/>
      <c r="AK2673" s="10" t="str">
        <f>IF(BTT[[#This Row],[Subprozess
(optionale Auswahl)]]="","okay",IF(VLOOKUP(BTT[[#This Row],[Subprozess
(optionale Auswahl)]],BPML[[Subprozess]:[Zugeordneter Hauptprozess]],3,FALSE)=BTT[[#This Row],[Hauptprozess
(Pflichtauswahl)]],"okay","falscher Subprozess"))</f>
        <v>okay</v>
      </c>
      <c r="AL2673" t="str">
        <f>IF(aktives_Teilprojekt="Master","",IF(BTT[[#This Row],[Verantwortliches TP
(automatisch)]]=VLOOKUP(aktives_Teilprojekt,Teilprojekte[[Teilprojekte]:[Kürzel]],2,FALSE),"okay","Hauptprozess anderes TP"))</f>
        <v>okay</v>
      </c>
      <c r="AM26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3" s="10" t="str">
        <f>IFERROR(IF(BTT[[#This Row],[SAP-Modul
(Pflichtauswahl)]]&lt;&gt;VLOOKUP(BTT[[#This Row],[Verwendete Transaktion (Pflichtauswahl)]],Transaktionen[[Transaktionen]:[Modul]],3,FALSE),"Modul anders","okay"),"")</f>
        <v>okay</v>
      </c>
      <c r="AP2673" s="10" t="str">
        <f>IFERROR(IF(COUNTIFS(BTT[Verwendete Transaktion (Pflichtauswahl)],BTT[[#This Row],[Verwendete Transaktion (Pflichtauswahl)]],BTT[SAP-Modul
(Pflichtauswahl)],"&lt;&gt;"&amp;BTT[[#This Row],[SAP-Modul
(Pflichtauswahl)]])&gt;0,"Modul anders","okay"),"")</f>
        <v>okay</v>
      </c>
      <c r="AQ2673" s="10" t="str">
        <f>IFERROR(IF(COUNTIFS(BTT[Verwendete Transaktion (Pflichtauswahl)],BTT[[#This Row],[Verwendete Transaktion (Pflichtauswahl)]],BTT[Verantwortliches TP
(automatisch)],"&lt;&gt;"&amp;BTT[[#This Row],[Verantwortliches TP
(automatisch)]])&gt;0,"Transaktion mehrfach","okay"),"")</f>
        <v>okay</v>
      </c>
      <c r="AR2673" s="10" t="str">
        <f>IFERROR(IF(COUNTIFS(BTT[Verwendete Transaktion (Pflichtauswahl)],BTT[[#This Row],[Verwendete Transaktion (Pflichtauswahl)]],BTT[Verantwortliches TP
(automatisch)],"&lt;&gt;"&amp;VLOOKUP(aktives_Teilprojekt,Teilprojekte[[Teilprojekte]:[Kürzel]],2,FALSE))&gt;0,"Transaktion mehrfach","okay"),"")</f>
        <v>okay</v>
      </c>
      <c r="AS2673" s="10" t="s">
        <v>13402</v>
      </c>
      <c r="AT2673" s="10"/>
    </row>
    <row r="2674" spans="1:46" x14ac:dyDescent="0.25">
      <c r="A2674" s="14" t="str">
        <f>IFERROR(IF(BTT[[#This Row],[Lfd Nr. 
(aus konsolidierter Datei)]]&lt;&gt;"",BTT[[#This Row],[Lfd Nr. 
(aus konsolidierter Datei)]],VLOOKUP(aktives_Teilprojekt,Teilprojekte[[Teilprojekte]:[Kürzel]],2,FALSE)&amp;ROW(BTT[[#This Row],[Lfd Nr.
(automatisch)]])-2),"")</f>
        <v>FI2645</v>
      </c>
      <c r="B2674" s="15" t="s">
        <v>56</v>
      </c>
      <c r="C2674" s="15"/>
      <c r="E2674" s="10" t="str">
        <f>IFERROR(IF(NOT(BTT[[#This Row],[Manuelle Änderung des Verantwortliches TP
(Auswahl - bei Bedarf)]]=""),BTT[[#This Row],[Manuelle Änderung des Verantwortliches TP
(Auswahl - bei Bedarf)]],VLOOKUP(BTT[[#This Row],[Hauptprozess
(Pflichtauswahl)]],Hauptprozesse[],3,FALSE)),"")</f>
        <v>FI</v>
      </c>
      <c r="F2674" t="s">
        <v>3</v>
      </c>
      <c r="G2674" t="s">
        <v>14277</v>
      </c>
      <c r="H2674" s="10" t="s">
        <v>3</v>
      </c>
      <c r="I2674" t="s">
        <v>4294</v>
      </c>
      <c r="J2674" s="10" t="str">
        <f>IFERROR(VLOOKUP(BTT[[#This Row],[Verwendete Transaktion (Pflichtauswahl)]],Transaktionen[[Transaktionen]:[Langtext]],2,FALSE),"")</f>
        <v>Anlagenbestand</v>
      </c>
      <c r="V2674" s="10" t="str">
        <f>IFERROR(VLOOKUP(BTT[[#This Row],[Verwendetes Formular
(Auswahl falls relevant)]],Formulare[[Formularbezeichnung]:[Formularname (technisch)]],2,FALSE),"")</f>
        <v/>
      </c>
      <c r="Y2674" s="4"/>
      <c r="AK2674" s="10" t="str">
        <f>IF(BTT[[#This Row],[Subprozess
(optionale Auswahl)]]="","okay",IF(VLOOKUP(BTT[[#This Row],[Subprozess
(optionale Auswahl)]],BPML[[Subprozess]:[Zugeordneter Hauptprozess]],3,FALSE)=BTT[[#This Row],[Hauptprozess
(Pflichtauswahl)]],"okay","falscher Subprozess"))</f>
        <v>okay</v>
      </c>
      <c r="AL2674" t="str">
        <f>IF(aktives_Teilprojekt="Master","",IF(BTT[[#This Row],[Verantwortliches TP
(automatisch)]]=VLOOKUP(aktives_Teilprojekt,Teilprojekte[[Teilprojekte]:[Kürzel]],2,FALSE),"okay","Hauptprozess anderes TP"))</f>
        <v>okay</v>
      </c>
      <c r="AM26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4" s="10" t="str">
        <f>IFERROR(IF(BTT[[#This Row],[SAP-Modul
(Pflichtauswahl)]]&lt;&gt;VLOOKUP(BTT[[#This Row],[Verwendete Transaktion (Pflichtauswahl)]],Transaktionen[[Transaktionen]:[Modul]],3,FALSE),"Modul anders","okay"),"")</f>
        <v>okay</v>
      </c>
      <c r="AP2674" s="10" t="str">
        <f>IFERROR(IF(COUNTIFS(BTT[Verwendete Transaktion (Pflichtauswahl)],BTT[[#This Row],[Verwendete Transaktion (Pflichtauswahl)]],BTT[SAP-Modul
(Pflichtauswahl)],"&lt;&gt;"&amp;BTT[[#This Row],[SAP-Modul
(Pflichtauswahl)]])&gt;0,"Modul anders","okay"),"")</f>
        <v>okay</v>
      </c>
      <c r="AQ2674" s="10" t="str">
        <f>IFERROR(IF(COUNTIFS(BTT[Verwendete Transaktion (Pflichtauswahl)],BTT[[#This Row],[Verwendete Transaktion (Pflichtauswahl)]],BTT[Verantwortliches TP
(automatisch)],"&lt;&gt;"&amp;BTT[[#This Row],[Verantwortliches TP
(automatisch)]])&gt;0,"Transaktion mehrfach","okay"),"")</f>
        <v>okay</v>
      </c>
      <c r="AR2674" s="10" t="str">
        <f>IFERROR(IF(COUNTIFS(BTT[Verwendete Transaktion (Pflichtauswahl)],BTT[[#This Row],[Verwendete Transaktion (Pflichtauswahl)]],BTT[Verantwortliches TP
(automatisch)],"&lt;&gt;"&amp;VLOOKUP(aktives_Teilprojekt,Teilprojekte[[Teilprojekte]:[Kürzel]],2,FALSE))&gt;0,"Transaktion mehrfach","okay"),"")</f>
        <v>okay</v>
      </c>
      <c r="AS2674" s="10" t="s">
        <v>13403</v>
      </c>
      <c r="AT2674" s="10"/>
    </row>
    <row r="2675" spans="1:46" x14ac:dyDescent="0.25">
      <c r="A2675" s="14" t="str">
        <f>IFERROR(IF(BTT[[#This Row],[Lfd Nr. 
(aus konsolidierter Datei)]]&lt;&gt;"",BTT[[#This Row],[Lfd Nr. 
(aus konsolidierter Datei)]],VLOOKUP(aktives_Teilprojekt,Teilprojekte[[Teilprojekte]:[Kürzel]],2,FALSE)&amp;ROW(BTT[[#This Row],[Lfd Nr.
(automatisch)]])-2),"")</f>
        <v>FI2646</v>
      </c>
      <c r="B2675" s="15" t="s">
        <v>6117</v>
      </c>
      <c r="C2675" s="15"/>
      <c r="E2675" s="10" t="str">
        <f>IFERROR(IF(NOT(BTT[[#This Row],[Manuelle Änderung des Verantwortliches TP
(Auswahl - bei Bedarf)]]=""),BTT[[#This Row],[Manuelle Änderung des Verantwortliches TP
(Auswahl - bei Bedarf)]],VLOOKUP(BTT[[#This Row],[Hauptprozess
(Pflichtauswahl)]],Hauptprozesse[],3,FALSE)),"")</f>
        <v>FI</v>
      </c>
      <c r="F2675" t="s">
        <v>3</v>
      </c>
      <c r="G2675" t="s">
        <v>14277</v>
      </c>
      <c r="H2675" s="10" t="s">
        <v>3</v>
      </c>
      <c r="I2675" t="s">
        <v>4295</v>
      </c>
      <c r="J2675" s="10" t="str">
        <f>IFERROR(VLOOKUP(BTT[[#This Row],[Verwendete Transaktion (Pflichtauswahl)]],Transaktionen[[Transaktionen]:[Langtext]],2,FALSE),"")</f>
        <v>Anlagenbewegungen</v>
      </c>
      <c r="V2675" s="10" t="str">
        <f>IFERROR(VLOOKUP(BTT[[#This Row],[Verwendetes Formular
(Auswahl falls relevant)]],Formulare[[Formularbezeichnung]:[Formularname (technisch)]],2,FALSE),"")</f>
        <v/>
      </c>
      <c r="Y2675" s="4"/>
      <c r="AK2675" s="10" t="str">
        <f>IF(BTT[[#This Row],[Subprozess
(optionale Auswahl)]]="","okay",IF(VLOOKUP(BTT[[#This Row],[Subprozess
(optionale Auswahl)]],BPML[[Subprozess]:[Zugeordneter Hauptprozess]],3,FALSE)=BTT[[#This Row],[Hauptprozess
(Pflichtauswahl)]],"okay","falscher Subprozess"))</f>
        <v>okay</v>
      </c>
      <c r="AL2675" t="str">
        <f>IF(aktives_Teilprojekt="Master","",IF(BTT[[#This Row],[Verantwortliches TP
(automatisch)]]=VLOOKUP(aktives_Teilprojekt,Teilprojekte[[Teilprojekte]:[Kürzel]],2,FALSE),"okay","Hauptprozess anderes TP"))</f>
        <v>okay</v>
      </c>
      <c r="AM26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5" s="10" t="str">
        <f>IFERROR(IF(BTT[[#This Row],[SAP-Modul
(Pflichtauswahl)]]&lt;&gt;VLOOKUP(BTT[[#This Row],[Verwendete Transaktion (Pflichtauswahl)]],Transaktionen[[Transaktionen]:[Modul]],3,FALSE),"Modul anders","okay"),"")</f>
        <v>okay</v>
      </c>
      <c r="AP2675" s="10" t="str">
        <f>IFERROR(IF(COUNTIFS(BTT[Verwendete Transaktion (Pflichtauswahl)],BTT[[#This Row],[Verwendete Transaktion (Pflichtauswahl)]],BTT[SAP-Modul
(Pflichtauswahl)],"&lt;&gt;"&amp;BTT[[#This Row],[SAP-Modul
(Pflichtauswahl)]])&gt;0,"Modul anders","okay"),"")</f>
        <v>okay</v>
      </c>
      <c r="AQ2675" s="10" t="str">
        <f>IFERROR(IF(COUNTIFS(BTT[Verwendete Transaktion (Pflichtauswahl)],BTT[[#This Row],[Verwendete Transaktion (Pflichtauswahl)]],BTT[Verantwortliches TP
(automatisch)],"&lt;&gt;"&amp;BTT[[#This Row],[Verantwortliches TP
(automatisch)]])&gt;0,"Transaktion mehrfach","okay"),"")</f>
        <v>okay</v>
      </c>
      <c r="AR2675" s="10" t="str">
        <f>IFERROR(IF(COUNTIFS(BTT[Verwendete Transaktion (Pflichtauswahl)],BTT[[#This Row],[Verwendete Transaktion (Pflichtauswahl)]],BTT[Verantwortliches TP
(automatisch)],"&lt;&gt;"&amp;VLOOKUP(aktives_Teilprojekt,Teilprojekte[[Teilprojekte]:[Kürzel]],2,FALSE))&gt;0,"Transaktion mehrfach","okay"),"")</f>
        <v>okay</v>
      </c>
      <c r="AS2675" s="10" t="s">
        <v>13404</v>
      </c>
      <c r="AT2675" s="10"/>
    </row>
    <row r="2676" spans="1:46" x14ac:dyDescent="0.25">
      <c r="A2676" s="14" t="str">
        <f>IFERROR(IF(BTT[[#This Row],[Lfd Nr. 
(aus konsolidierter Datei)]]&lt;&gt;"",BTT[[#This Row],[Lfd Nr. 
(aus konsolidierter Datei)]],VLOOKUP(aktives_Teilprojekt,Teilprojekte[[Teilprojekte]:[Kürzel]],2,FALSE)&amp;ROW(BTT[[#This Row],[Lfd Nr.
(automatisch)]])-2),"")</f>
        <v>FI2647</v>
      </c>
      <c r="B2676" s="15" t="s">
        <v>24</v>
      </c>
      <c r="C2676" s="15"/>
      <c r="E2676" s="10" t="str">
        <f>IFERROR(IF(NOT(BTT[[#This Row],[Manuelle Änderung des Verantwortliches TP
(Auswahl - bei Bedarf)]]=""),BTT[[#This Row],[Manuelle Änderung des Verantwortliches TP
(Auswahl - bei Bedarf)]],VLOOKUP(BTT[[#This Row],[Hauptprozess
(Pflichtauswahl)]],Hauptprozesse[],3,FALSE)),"")</f>
        <v>FI</v>
      </c>
      <c r="F2676" t="s">
        <v>3</v>
      </c>
      <c r="G2676" t="s">
        <v>14277</v>
      </c>
      <c r="H2676" s="10" t="s">
        <v>3</v>
      </c>
      <c r="I2676" t="s">
        <v>4296</v>
      </c>
      <c r="J2676" s="10" t="str">
        <f>IFERROR(VLOOKUP(BTT[[#This Row],[Verwendete Transaktion (Pflichtauswahl)]],Transaktionen[[Transaktionen]:[Langtext]],2,FALSE),"")</f>
        <v>Anlagenzugänge</v>
      </c>
      <c r="V2676" s="10" t="str">
        <f>IFERROR(VLOOKUP(BTT[[#This Row],[Verwendetes Formular
(Auswahl falls relevant)]],Formulare[[Formularbezeichnung]:[Formularname (technisch)]],2,FALSE),"")</f>
        <v/>
      </c>
      <c r="Y2676" s="4"/>
      <c r="AK2676" s="10" t="str">
        <f>IF(BTT[[#This Row],[Subprozess
(optionale Auswahl)]]="","okay",IF(VLOOKUP(BTT[[#This Row],[Subprozess
(optionale Auswahl)]],BPML[[Subprozess]:[Zugeordneter Hauptprozess]],3,FALSE)=BTT[[#This Row],[Hauptprozess
(Pflichtauswahl)]],"okay","falscher Subprozess"))</f>
        <v>okay</v>
      </c>
      <c r="AL2676" t="str">
        <f>IF(aktives_Teilprojekt="Master","",IF(BTT[[#This Row],[Verantwortliches TP
(automatisch)]]=VLOOKUP(aktives_Teilprojekt,Teilprojekte[[Teilprojekte]:[Kürzel]],2,FALSE),"okay","Hauptprozess anderes TP"))</f>
        <v>okay</v>
      </c>
      <c r="AM26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6" s="10" t="str">
        <f>IFERROR(IF(BTT[[#This Row],[SAP-Modul
(Pflichtauswahl)]]&lt;&gt;VLOOKUP(BTT[[#This Row],[Verwendete Transaktion (Pflichtauswahl)]],Transaktionen[[Transaktionen]:[Modul]],3,FALSE),"Modul anders","okay"),"")</f>
        <v>okay</v>
      </c>
      <c r="AP2676" s="10" t="str">
        <f>IFERROR(IF(COUNTIFS(BTT[Verwendete Transaktion (Pflichtauswahl)],BTT[[#This Row],[Verwendete Transaktion (Pflichtauswahl)]],BTT[SAP-Modul
(Pflichtauswahl)],"&lt;&gt;"&amp;BTT[[#This Row],[SAP-Modul
(Pflichtauswahl)]])&gt;0,"Modul anders","okay"),"")</f>
        <v>okay</v>
      </c>
      <c r="AQ2676" s="10" t="str">
        <f>IFERROR(IF(COUNTIFS(BTT[Verwendete Transaktion (Pflichtauswahl)],BTT[[#This Row],[Verwendete Transaktion (Pflichtauswahl)]],BTT[Verantwortliches TP
(automatisch)],"&lt;&gt;"&amp;BTT[[#This Row],[Verantwortliches TP
(automatisch)]])&gt;0,"Transaktion mehrfach","okay"),"")</f>
        <v>okay</v>
      </c>
      <c r="AR2676" s="10" t="str">
        <f>IFERROR(IF(COUNTIFS(BTT[Verwendete Transaktion (Pflichtauswahl)],BTT[[#This Row],[Verwendete Transaktion (Pflichtauswahl)]],BTT[Verantwortliches TP
(automatisch)],"&lt;&gt;"&amp;VLOOKUP(aktives_Teilprojekt,Teilprojekte[[Teilprojekte]:[Kürzel]],2,FALSE))&gt;0,"Transaktion mehrfach","okay"),"")</f>
        <v>okay</v>
      </c>
      <c r="AS2676" s="10" t="s">
        <v>13405</v>
      </c>
      <c r="AT2676" s="10"/>
    </row>
    <row r="2677" spans="1:46" x14ac:dyDescent="0.25">
      <c r="A2677" s="14" t="str">
        <f>IFERROR(IF(BTT[[#This Row],[Lfd Nr. 
(aus konsolidierter Datei)]]&lt;&gt;"",BTT[[#This Row],[Lfd Nr. 
(aus konsolidierter Datei)]],VLOOKUP(aktives_Teilprojekt,Teilprojekte[[Teilprojekte]:[Kürzel]],2,FALSE)&amp;ROW(BTT[[#This Row],[Lfd Nr.
(automatisch)]])-2),"")</f>
        <v>FI2648</v>
      </c>
      <c r="B2677" s="15" t="s">
        <v>27</v>
      </c>
      <c r="C2677" s="15"/>
      <c r="E2677" s="10" t="str">
        <f>IFERROR(IF(NOT(BTT[[#This Row],[Manuelle Änderung des Verantwortliches TP
(Auswahl - bei Bedarf)]]=""),BTT[[#This Row],[Manuelle Änderung des Verantwortliches TP
(Auswahl - bei Bedarf)]],VLOOKUP(BTT[[#This Row],[Hauptprozess
(Pflichtauswahl)]],Hauptprozesse[],3,FALSE)),"")</f>
        <v>FI</v>
      </c>
      <c r="F2677" t="s">
        <v>3</v>
      </c>
      <c r="G2677" t="s">
        <v>14277</v>
      </c>
      <c r="H2677" s="10" t="s">
        <v>3</v>
      </c>
      <c r="I2677" t="s">
        <v>4298</v>
      </c>
      <c r="J2677" s="10" t="str">
        <f>IFERROR(VLOOKUP(BTT[[#This Row],[Verwendete Transaktion (Pflichtauswahl)]],Transaktionen[[Transaktionen]:[Langtext]],2,FALSE),"")</f>
        <v>Anlagenabgänge</v>
      </c>
      <c r="V2677" s="10" t="str">
        <f>IFERROR(VLOOKUP(BTT[[#This Row],[Verwendetes Formular
(Auswahl falls relevant)]],Formulare[[Formularbezeichnung]:[Formularname (technisch)]],2,FALSE),"")</f>
        <v/>
      </c>
      <c r="Y2677" s="4"/>
      <c r="AK2677" s="10" t="str">
        <f>IF(BTT[[#This Row],[Subprozess
(optionale Auswahl)]]="","okay",IF(VLOOKUP(BTT[[#This Row],[Subprozess
(optionale Auswahl)]],BPML[[Subprozess]:[Zugeordneter Hauptprozess]],3,FALSE)=BTT[[#This Row],[Hauptprozess
(Pflichtauswahl)]],"okay","falscher Subprozess"))</f>
        <v>okay</v>
      </c>
      <c r="AL2677" t="str">
        <f>IF(aktives_Teilprojekt="Master","",IF(BTT[[#This Row],[Verantwortliches TP
(automatisch)]]=VLOOKUP(aktives_Teilprojekt,Teilprojekte[[Teilprojekte]:[Kürzel]],2,FALSE),"okay","Hauptprozess anderes TP"))</f>
        <v>okay</v>
      </c>
      <c r="AM26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7" s="10" t="str">
        <f>IFERROR(IF(BTT[[#This Row],[SAP-Modul
(Pflichtauswahl)]]&lt;&gt;VLOOKUP(BTT[[#This Row],[Verwendete Transaktion (Pflichtauswahl)]],Transaktionen[[Transaktionen]:[Modul]],3,FALSE),"Modul anders","okay"),"")</f>
        <v>okay</v>
      </c>
      <c r="AP2677" s="10" t="str">
        <f>IFERROR(IF(COUNTIFS(BTT[Verwendete Transaktion (Pflichtauswahl)],BTT[[#This Row],[Verwendete Transaktion (Pflichtauswahl)]],BTT[SAP-Modul
(Pflichtauswahl)],"&lt;&gt;"&amp;BTT[[#This Row],[SAP-Modul
(Pflichtauswahl)]])&gt;0,"Modul anders","okay"),"")</f>
        <v>okay</v>
      </c>
      <c r="AQ2677" s="10" t="str">
        <f>IFERROR(IF(COUNTIFS(BTT[Verwendete Transaktion (Pflichtauswahl)],BTT[[#This Row],[Verwendete Transaktion (Pflichtauswahl)]],BTT[Verantwortliches TP
(automatisch)],"&lt;&gt;"&amp;BTT[[#This Row],[Verantwortliches TP
(automatisch)]])&gt;0,"Transaktion mehrfach","okay"),"")</f>
        <v>okay</v>
      </c>
      <c r="AR2677" s="10" t="str">
        <f>IFERROR(IF(COUNTIFS(BTT[Verwendete Transaktion (Pflichtauswahl)],BTT[[#This Row],[Verwendete Transaktion (Pflichtauswahl)]],BTT[Verantwortliches TP
(automatisch)],"&lt;&gt;"&amp;VLOOKUP(aktives_Teilprojekt,Teilprojekte[[Teilprojekte]:[Kürzel]],2,FALSE))&gt;0,"Transaktion mehrfach","okay"),"")</f>
        <v>okay</v>
      </c>
      <c r="AS2677" s="10" t="s">
        <v>13406</v>
      </c>
      <c r="AT2677" s="10"/>
    </row>
    <row r="2678" spans="1:46" x14ac:dyDescent="0.25">
      <c r="A2678" s="14" t="str">
        <f>IFERROR(IF(BTT[[#This Row],[Lfd Nr. 
(aus konsolidierter Datei)]]&lt;&gt;"",BTT[[#This Row],[Lfd Nr. 
(aus konsolidierter Datei)]],VLOOKUP(aktives_Teilprojekt,Teilprojekte[[Teilprojekte]:[Kürzel]],2,FALSE)&amp;ROW(BTT[[#This Row],[Lfd Nr.
(automatisch)]])-2),"")</f>
        <v>FI2649</v>
      </c>
      <c r="B2678" s="15" t="s">
        <v>25</v>
      </c>
      <c r="C2678" s="15"/>
      <c r="E2678" s="10" t="str">
        <f>IFERROR(IF(NOT(BTT[[#This Row],[Manuelle Änderung des Verantwortliches TP
(Auswahl - bei Bedarf)]]=""),BTT[[#This Row],[Manuelle Änderung des Verantwortliches TP
(Auswahl - bei Bedarf)]],VLOOKUP(BTT[[#This Row],[Hauptprozess
(Pflichtauswahl)]],Hauptprozesse[],3,FALSE)),"")</f>
        <v>FI</v>
      </c>
      <c r="F2678" t="s">
        <v>3</v>
      </c>
      <c r="G2678" t="s">
        <v>14277</v>
      </c>
      <c r="H2678" s="10" t="s">
        <v>3</v>
      </c>
      <c r="I2678" t="s">
        <v>4300</v>
      </c>
      <c r="J2678" s="10" t="str">
        <f>IFERROR(VLOOKUP(BTT[[#This Row],[Verwendete Transaktion (Pflichtauswahl)]],Transaktionen[[Transaktionen]:[Langtext]],2,FALSE),"")</f>
        <v>Anlagenumbuchungen</v>
      </c>
      <c r="V2678" s="10" t="str">
        <f>IFERROR(VLOOKUP(BTT[[#This Row],[Verwendetes Formular
(Auswahl falls relevant)]],Formulare[[Formularbezeichnung]:[Formularname (technisch)]],2,FALSE),"")</f>
        <v/>
      </c>
      <c r="Y2678" s="4"/>
      <c r="AK2678" s="10" t="str">
        <f>IF(BTT[[#This Row],[Subprozess
(optionale Auswahl)]]="","okay",IF(VLOOKUP(BTT[[#This Row],[Subprozess
(optionale Auswahl)]],BPML[[Subprozess]:[Zugeordneter Hauptprozess]],3,FALSE)=BTT[[#This Row],[Hauptprozess
(Pflichtauswahl)]],"okay","falscher Subprozess"))</f>
        <v>okay</v>
      </c>
      <c r="AL2678" t="str">
        <f>IF(aktives_Teilprojekt="Master","",IF(BTT[[#This Row],[Verantwortliches TP
(automatisch)]]=VLOOKUP(aktives_Teilprojekt,Teilprojekte[[Teilprojekte]:[Kürzel]],2,FALSE),"okay","Hauptprozess anderes TP"))</f>
        <v>okay</v>
      </c>
      <c r="AM26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8" s="10" t="str">
        <f>IFERROR(IF(BTT[[#This Row],[SAP-Modul
(Pflichtauswahl)]]&lt;&gt;VLOOKUP(BTT[[#This Row],[Verwendete Transaktion (Pflichtauswahl)]],Transaktionen[[Transaktionen]:[Modul]],3,FALSE),"Modul anders","okay"),"")</f>
        <v>okay</v>
      </c>
      <c r="AP2678" s="10" t="str">
        <f>IFERROR(IF(COUNTIFS(BTT[Verwendete Transaktion (Pflichtauswahl)],BTT[[#This Row],[Verwendete Transaktion (Pflichtauswahl)]],BTT[SAP-Modul
(Pflichtauswahl)],"&lt;&gt;"&amp;BTT[[#This Row],[SAP-Modul
(Pflichtauswahl)]])&gt;0,"Modul anders","okay"),"")</f>
        <v>okay</v>
      </c>
      <c r="AQ2678" s="10" t="str">
        <f>IFERROR(IF(COUNTIFS(BTT[Verwendete Transaktion (Pflichtauswahl)],BTT[[#This Row],[Verwendete Transaktion (Pflichtauswahl)]],BTT[Verantwortliches TP
(automatisch)],"&lt;&gt;"&amp;BTT[[#This Row],[Verantwortliches TP
(automatisch)]])&gt;0,"Transaktion mehrfach","okay"),"")</f>
        <v>okay</v>
      </c>
      <c r="AR2678" s="10" t="str">
        <f>IFERROR(IF(COUNTIFS(BTT[Verwendete Transaktion (Pflichtauswahl)],BTT[[#This Row],[Verwendete Transaktion (Pflichtauswahl)]],BTT[Verantwortliches TP
(automatisch)],"&lt;&gt;"&amp;VLOOKUP(aktives_Teilprojekt,Teilprojekte[[Teilprojekte]:[Kürzel]],2,FALSE))&gt;0,"Transaktion mehrfach","okay"),"")</f>
        <v>okay</v>
      </c>
      <c r="AS2678" s="10" t="s">
        <v>13407</v>
      </c>
      <c r="AT2678" s="10"/>
    </row>
    <row r="2679" spans="1:46" x14ac:dyDescent="0.25">
      <c r="A2679" s="14" t="str">
        <f>IFERROR(IF(BTT[[#This Row],[Lfd Nr. 
(aus konsolidierter Datei)]]&lt;&gt;"",BTT[[#This Row],[Lfd Nr. 
(aus konsolidierter Datei)]],VLOOKUP(aktives_Teilprojekt,Teilprojekte[[Teilprojekte]:[Kürzel]],2,FALSE)&amp;ROW(BTT[[#This Row],[Lfd Nr.
(automatisch)]])-2),"")</f>
        <v>FI2650</v>
      </c>
      <c r="B2679" s="15" t="s">
        <v>6117</v>
      </c>
      <c r="C2679" s="15"/>
      <c r="E2679" s="10" t="str">
        <f>IFERROR(IF(NOT(BTT[[#This Row],[Manuelle Änderung des Verantwortliches TP
(Auswahl - bei Bedarf)]]=""),BTT[[#This Row],[Manuelle Änderung des Verantwortliches TP
(Auswahl - bei Bedarf)]],VLOOKUP(BTT[[#This Row],[Hauptprozess
(Pflichtauswahl)]],Hauptprozesse[],3,FALSE)),"")</f>
        <v>FI</v>
      </c>
      <c r="F2679" t="s">
        <v>3</v>
      </c>
      <c r="G2679" t="s">
        <v>14277</v>
      </c>
      <c r="H2679" s="10" t="s">
        <v>3</v>
      </c>
      <c r="I2679" t="s">
        <v>4302</v>
      </c>
      <c r="J2679" s="10" t="str">
        <f>IFERROR(VLOOKUP(BTT[[#This Row],[Verwendete Transaktion (Pflichtauswahl)]],Transaktionen[[Transaktionen]:[Langtext]],2,FALSE),"")</f>
        <v>Verzeichnis unbebuchter Anlagen</v>
      </c>
      <c r="V2679" s="10" t="str">
        <f>IFERROR(VLOOKUP(BTT[[#This Row],[Verwendetes Formular
(Auswahl falls relevant)]],Formulare[[Formularbezeichnung]:[Formularname (technisch)]],2,FALSE),"")</f>
        <v/>
      </c>
      <c r="Y2679" s="4"/>
      <c r="AK2679" s="10" t="str">
        <f>IF(BTT[[#This Row],[Subprozess
(optionale Auswahl)]]="","okay",IF(VLOOKUP(BTT[[#This Row],[Subprozess
(optionale Auswahl)]],BPML[[Subprozess]:[Zugeordneter Hauptprozess]],3,FALSE)=BTT[[#This Row],[Hauptprozess
(Pflichtauswahl)]],"okay","falscher Subprozess"))</f>
        <v>okay</v>
      </c>
      <c r="AL2679" t="str">
        <f>IF(aktives_Teilprojekt="Master","",IF(BTT[[#This Row],[Verantwortliches TP
(automatisch)]]=VLOOKUP(aktives_Teilprojekt,Teilprojekte[[Teilprojekte]:[Kürzel]],2,FALSE),"okay","Hauptprozess anderes TP"))</f>
        <v>okay</v>
      </c>
      <c r="AM26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9" s="10" t="str">
        <f>IFERROR(IF(BTT[[#This Row],[SAP-Modul
(Pflichtauswahl)]]&lt;&gt;VLOOKUP(BTT[[#This Row],[Verwendete Transaktion (Pflichtauswahl)]],Transaktionen[[Transaktionen]:[Modul]],3,FALSE),"Modul anders","okay"),"")</f>
        <v>okay</v>
      </c>
      <c r="AP2679" s="10" t="str">
        <f>IFERROR(IF(COUNTIFS(BTT[Verwendete Transaktion (Pflichtauswahl)],BTT[[#This Row],[Verwendete Transaktion (Pflichtauswahl)]],BTT[SAP-Modul
(Pflichtauswahl)],"&lt;&gt;"&amp;BTT[[#This Row],[SAP-Modul
(Pflichtauswahl)]])&gt;0,"Modul anders","okay"),"")</f>
        <v>okay</v>
      </c>
      <c r="AQ2679" s="10" t="str">
        <f>IFERROR(IF(COUNTIFS(BTT[Verwendete Transaktion (Pflichtauswahl)],BTT[[#This Row],[Verwendete Transaktion (Pflichtauswahl)]],BTT[Verantwortliches TP
(automatisch)],"&lt;&gt;"&amp;BTT[[#This Row],[Verantwortliches TP
(automatisch)]])&gt;0,"Transaktion mehrfach","okay"),"")</f>
        <v>okay</v>
      </c>
      <c r="AR2679" s="10" t="str">
        <f>IFERROR(IF(COUNTIFS(BTT[Verwendete Transaktion (Pflichtauswahl)],BTT[[#This Row],[Verwendete Transaktion (Pflichtauswahl)]],BTT[Verantwortliches TP
(automatisch)],"&lt;&gt;"&amp;VLOOKUP(aktives_Teilprojekt,Teilprojekte[[Teilprojekte]:[Kürzel]],2,FALSE))&gt;0,"Transaktion mehrfach","okay"),"")</f>
        <v>okay</v>
      </c>
      <c r="AS2679" s="10" t="s">
        <v>13408</v>
      </c>
      <c r="AT2679" s="10"/>
    </row>
    <row r="2680" spans="1:46" x14ac:dyDescent="0.25">
      <c r="A2680" s="14" t="str">
        <f>IFERROR(IF(BTT[[#This Row],[Lfd Nr. 
(aus konsolidierter Datei)]]&lt;&gt;"",BTT[[#This Row],[Lfd Nr. 
(aus konsolidierter Datei)]],VLOOKUP(aktives_Teilprojekt,Teilprojekte[[Teilprojekte]:[Kürzel]],2,FALSE)&amp;ROW(BTT[[#This Row],[Lfd Nr.
(automatisch)]])-2),"")</f>
        <v>FI2651</v>
      </c>
      <c r="B2680" s="15" t="s">
        <v>24</v>
      </c>
      <c r="C2680" s="15"/>
      <c r="E2680" s="10" t="str">
        <f>IFERROR(IF(NOT(BTT[[#This Row],[Manuelle Änderung des Verantwortliches TP
(Auswahl - bei Bedarf)]]=""),BTT[[#This Row],[Manuelle Änderung des Verantwortliches TP
(Auswahl - bei Bedarf)]],VLOOKUP(BTT[[#This Row],[Hauptprozess
(Pflichtauswahl)]],Hauptprozesse[],3,FALSE)),"")</f>
        <v>FI</v>
      </c>
      <c r="F2680" t="s">
        <v>3</v>
      </c>
      <c r="G2680" t="s">
        <v>14277</v>
      </c>
      <c r="H2680" s="10" t="s">
        <v>3</v>
      </c>
      <c r="I2680" t="s">
        <v>4304</v>
      </c>
      <c r="J2680" s="10" t="str">
        <f>IFERROR(VLOOKUP(BTT[[#This Row],[Verwendete Transaktion (Pflichtauswahl)]],Transaktionen[[Transaktionen]:[Langtext]],2,FALSE),"")</f>
        <v>Herkunftsnachweis von Anlagenbelastu</v>
      </c>
      <c r="V2680" s="10" t="str">
        <f>IFERROR(VLOOKUP(BTT[[#This Row],[Verwendetes Formular
(Auswahl falls relevant)]],Formulare[[Formularbezeichnung]:[Formularname (technisch)]],2,FALSE),"")</f>
        <v/>
      </c>
      <c r="Y2680" s="4"/>
      <c r="AK2680" s="10" t="str">
        <f>IF(BTT[[#This Row],[Subprozess
(optionale Auswahl)]]="","okay",IF(VLOOKUP(BTT[[#This Row],[Subprozess
(optionale Auswahl)]],BPML[[Subprozess]:[Zugeordneter Hauptprozess]],3,FALSE)=BTT[[#This Row],[Hauptprozess
(Pflichtauswahl)]],"okay","falscher Subprozess"))</f>
        <v>okay</v>
      </c>
      <c r="AL2680" t="str">
        <f>IF(aktives_Teilprojekt="Master","",IF(BTT[[#This Row],[Verantwortliches TP
(automatisch)]]=VLOOKUP(aktives_Teilprojekt,Teilprojekte[[Teilprojekte]:[Kürzel]],2,FALSE),"okay","Hauptprozess anderes TP"))</f>
        <v>okay</v>
      </c>
      <c r="AM26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0" s="10" t="str">
        <f>IFERROR(IF(BTT[[#This Row],[SAP-Modul
(Pflichtauswahl)]]&lt;&gt;VLOOKUP(BTT[[#This Row],[Verwendete Transaktion (Pflichtauswahl)]],Transaktionen[[Transaktionen]:[Modul]],3,FALSE),"Modul anders","okay"),"")</f>
        <v>okay</v>
      </c>
      <c r="AP2680" s="10" t="str">
        <f>IFERROR(IF(COUNTIFS(BTT[Verwendete Transaktion (Pflichtauswahl)],BTT[[#This Row],[Verwendete Transaktion (Pflichtauswahl)]],BTT[SAP-Modul
(Pflichtauswahl)],"&lt;&gt;"&amp;BTT[[#This Row],[SAP-Modul
(Pflichtauswahl)]])&gt;0,"Modul anders","okay"),"")</f>
        <v>okay</v>
      </c>
      <c r="AQ2680" s="10" t="str">
        <f>IFERROR(IF(COUNTIFS(BTT[Verwendete Transaktion (Pflichtauswahl)],BTT[[#This Row],[Verwendete Transaktion (Pflichtauswahl)]],BTT[Verantwortliches TP
(automatisch)],"&lt;&gt;"&amp;BTT[[#This Row],[Verantwortliches TP
(automatisch)]])&gt;0,"Transaktion mehrfach","okay"),"")</f>
        <v>okay</v>
      </c>
      <c r="AR2680" s="10" t="str">
        <f>IFERROR(IF(COUNTIFS(BTT[Verwendete Transaktion (Pflichtauswahl)],BTT[[#This Row],[Verwendete Transaktion (Pflichtauswahl)]],BTT[Verantwortliches TP
(automatisch)],"&lt;&gt;"&amp;VLOOKUP(aktives_Teilprojekt,Teilprojekte[[Teilprojekte]:[Kürzel]],2,FALSE))&gt;0,"Transaktion mehrfach","okay"),"")</f>
        <v>okay</v>
      </c>
      <c r="AS2680" s="10" t="s">
        <v>13409</v>
      </c>
      <c r="AT2680" s="10"/>
    </row>
    <row r="2681" spans="1:46" x14ac:dyDescent="0.25">
      <c r="A2681" s="14" t="str">
        <f>IFERROR(IF(BTT[[#This Row],[Lfd Nr. 
(aus konsolidierter Datei)]]&lt;&gt;"",BTT[[#This Row],[Lfd Nr. 
(aus konsolidierter Datei)]],VLOOKUP(aktives_Teilprojekt,Teilprojekte[[Teilprojekte]:[Kürzel]],2,FALSE)&amp;ROW(BTT[[#This Row],[Lfd Nr.
(automatisch)]])-2),"")</f>
        <v>FI2652</v>
      </c>
      <c r="B2681" s="15" t="s">
        <v>56</v>
      </c>
      <c r="C2681" s="15"/>
      <c r="E2681" s="10" t="str">
        <f>IFERROR(IF(NOT(BTT[[#This Row],[Manuelle Änderung des Verantwortliches TP
(Auswahl - bei Bedarf)]]=""),BTT[[#This Row],[Manuelle Änderung des Verantwortliches TP
(Auswahl - bei Bedarf)]],VLOOKUP(BTT[[#This Row],[Hauptprozess
(Pflichtauswahl)]],Hauptprozesse[],3,FALSE)),"")</f>
        <v>FI</v>
      </c>
      <c r="F2681" t="s">
        <v>3</v>
      </c>
      <c r="G2681" t="s">
        <v>14277</v>
      </c>
      <c r="H2681" s="10" t="s">
        <v>3</v>
      </c>
      <c r="I2681" t="s">
        <v>4306</v>
      </c>
      <c r="J2681" s="10" t="str">
        <f>IFERROR(VLOOKUP(BTT[[#This Row],[Verwendete Transaktion (Pflichtauswahl)]],Transaktionen[[Transaktionen]:[Langtext]],2,FALSE),"")</f>
        <v>Anlagenhistorie</v>
      </c>
      <c r="V2681" s="10" t="str">
        <f>IFERROR(VLOOKUP(BTT[[#This Row],[Verwendetes Formular
(Auswahl falls relevant)]],Formulare[[Formularbezeichnung]:[Formularname (technisch)]],2,FALSE),"")</f>
        <v/>
      </c>
      <c r="Y2681" s="4"/>
      <c r="AK2681" s="10" t="str">
        <f>IF(BTT[[#This Row],[Subprozess
(optionale Auswahl)]]="","okay",IF(VLOOKUP(BTT[[#This Row],[Subprozess
(optionale Auswahl)]],BPML[[Subprozess]:[Zugeordneter Hauptprozess]],3,FALSE)=BTT[[#This Row],[Hauptprozess
(Pflichtauswahl)]],"okay","falscher Subprozess"))</f>
        <v>okay</v>
      </c>
      <c r="AL2681" t="str">
        <f>IF(aktives_Teilprojekt="Master","",IF(BTT[[#This Row],[Verantwortliches TP
(automatisch)]]=VLOOKUP(aktives_Teilprojekt,Teilprojekte[[Teilprojekte]:[Kürzel]],2,FALSE),"okay","Hauptprozess anderes TP"))</f>
        <v>okay</v>
      </c>
      <c r="AM26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1" s="10" t="str">
        <f>IFERROR(IF(BTT[[#This Row],[SAP-Modul
(Pflichtauswahl)]]&lt;&gt;VLOOKUP(BTT[[#This Row],[Verwendete Transaktion (Pflichtauswahl)]],Transaktionen[[Transaktionen]:[Modul]],3,FALSE),"Modul anders","okay"),"")</f>
        <v>okay</v>
      </c>
      <c r="AP2681" s="10" t="str">
        <f>IFERROR(IF(COUNTIFS(BTT[Verwendete Transaktion (Pflichtauswahl)],BTT[[#This Row],[Verwendete Transaktion (Pflichtauswahl)]],BTT[SAP-Modul
(Pflichtauswahl)],"&lt;&gt;"&amp;BTT[[#This Row],[SAP-Modul
(Pflichtauswahl)]])&gt;0,"Modul anders","okay"),"")</f>
        <v>okay</v>
      </c>
      <c r="AQ2681" s="10" t="str">
        <f>IFERROR(IF(COUNTIFS(BTT[Verwendete Transaktion (Pflichtauswahl)],BTT[[#This Row],[Verwendete Transaktion (Pflichtauswahl)]],BTT[Verantwortliches TP
(automatisch)],"&lt;&gt;"&amp;BTT[[#This Row],[Verantwortliches TP
(automatisch)]])&gt;0,"Transaktion mehrfach","okay"),"")</f>
        <v>okay</v>
      </c>
      <c r="AR2681" s="10" t="str">
        <f>IFERROR(IF(COUNTIFS(BTT[Verwendete Transaktion (Pflichtauswahl)],BTT[[#This Row],[Verwendete Transaktion (Pflichtauswahl)]],BTT[Verantwortliches TP
(automatisch)],"&lt;&gt;"&amp;VLOOKUP(aktives_Teilprojekt,Teilprojekte[[Teilprojekte]:[Kürzel]],2,FALSE))&gt;0,"Transaktion mehrfach","okay"),"")</f>
        <v>okay</v>
      </c>
      <c r="AS2681" s="10" t="s">
        <v>13410</v>
      </c>
      <c r="AT2681" s="10"/>
    </row>
    <row r="2682" spans="1:46" hidden="1" x14ac:dyDescent="0.25">
      <c r="A2682" s="14" t="str">
        <f>IFERROR(IF(BTT[[#This Row],[Lfd Nr. 
(aus konsolidierter Datei)]]&lt;&gt;"",BTT[[#This Row],[Lfd Nr. 
(aus konsolidierter Datei)]],VLOOKUP(aktives_Teilprojekt,Teilprojekte[[Teilprojekte]:[Kürzel]],2,FALSE)&amp;ROW(BTT[[#This Row],[Lfd Nr.
(automatisch)]])-2),"")</f>
        <v>FI2653</v>
      </c>
      <c r="B2682" s="15"/>
      <c r="C2682" s="15"/>
      <c r="E2682" s="10" t="str">
        <f>IFERROR(IF(NOT(BTT[[#This Row],[Manuelle Änderung des Verantwortliches TP
(Auswahl - bei Bedarf)]]=""),BTT[[#This Row],[Manuelle Änderung des Verantwortliches TP
(Auswahl - bei Bedarf)]],VLOOKUP(BTT[[#This Row],[Hauptprozess
(Pflichtauswahl)]],Hauptprozesse[],3,FALSE)),"")</f>
        <v>FI</v>
      </c>
      <c r="F2682" t="s">
        <v>3</v>
      </c>
      <c r="G2682" t="s">
        <v>14277</v>
      </c>
      <c r="H2682" s="10" t="s">
        <v>3</v>
      </c>
      <c r="I2682" t="s">
        <v>4340</v>
      </c>
      <c r="J2682" s="10" t="str">
        <f>IFERROR(VLOOKUP(BTT[[#This Row],[Verwendete Transaktion (Pflichtauswahl)]],Transaktionen[[Transaktionen]:[Langtext]],2,FALSE),"")</f>
        <v>Ist/Ist-Vergleich Jahr</v>
      </c>
      <c r="V2682" s="10" t="str">
        <f>IFERROR(VLOOKUP(BTT[[#This Row],[Verwendetes Formular
(Auswahl falls relevant)]],Formulare[[Formularbezeichnung]:[Formularname (technisch)]],2,FALSE),"")</f>
        <v/>
      </c>
      <c r="Y2682" s="4" t="s">
        <v>15066</v>
      </c>
      <c r="AK2682" s="10" t="str">
        <f>IF(BTT[[#This Row],[Subprozess
(optionale Auswahl)]]="","okay",IF(VLOOKUP(BTT[[#This Row],[Subprozess
(optionale Auswahl)]],BPML[[Subprozess]:[Zugeordneter Hauptprozess]],3,FALSE)=BTT[[#This Row],[Hauptprozess
(Pflichtauswahl)]],"okay","falscher Subprozess"))</f>
        <v>okay</v>
      </c>
      <c r="AL2682" t="str">
        <f>IF(aktives_Teilprojekt="Master","",IF(BTT[[#This Row],[Verantwortliches TP
(automatisch)]]=VLOOKUP(aktives_Teilprojekt,Teilprojekte[[Teilprojekte]:[Kürzel]],2,FALSE),"okay","Hauptprozess anderes TP"))</f>
        <v>okay</v>
      </c>
      <c r="AM26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2" s="10" t="str">
        <f>IFERROR(IF(BTT[[#This Row],[SAP-Modul
(Pflichtauswahl)]]&lt;&gt;VLOOKUP(BTT[[#This Row],[Verwendete Transaktion (Pflichtauswahl)]],Transaktionen[[Transaktionen]:[Modul]],3,FALSE),"Modul anders","okay"),"")</f>
        <v>okay</v>
      </c>
      <c r="AP2682" s="10" t="str">
        <f>IFERROR(IF(COUNTIFS(BTT[Verwendete Transaktion (Pflichtauswahl)],BTT[[#This Row],[Verwendete Transaktion (Pflichtauswahl)]],BTT[SAP-Modul
(Pflichtauswahl)],"&lt;&gt;"&amp;BTT[[#This Row],[SAP-Modul
(Pflichtauswahl)]])&gt;0,"Modul anders","okay"),"")</f>
        <v>okay</v>
      </c>
      <c r="AQ2682" s="10" t="str">
        <f>IFERROR(IF(COUNTIFS(BTT[Verwendete Transaktion (Pflichtauswahl)],BTT[[#This Row],[Verwendete Transaktion (Pflichtauswahl)]],BTT[Verantwortliches TP
(automatisch)],"&lt;&gt;"&amp;BTT[[#This Row],[Verantwortliches TP
(automatisch)]])&gt;0,"Transaktion mehrfach","okay"),"")</f>
        <v>okay</v>
      </c>
      <c r="AR2682" s="10" t="str">
        <f>IFERROR(IF(COUNTIFS(BTT[Verwendete Transaktion (Pflichtauswahl)],BTT[[#This Row],[Verwendete Transaktion (Pflichtauswahl)]],BTT[Verantwortliches TP
(automatisch)],"&lt;&gt;"&amp;VLOOKUP(aktives_Teilprojekt,Teilprojekte[[Teilprojekte]:[Kürzel]],2,FALSE))&gt;0,"Transaktion mehrfach","okay"),"")</f>
        <v>okay</v>
      </c>
      <c r="AS2682" s="10" t="s">
        <v>13411</v>
      </c>
      <c r="AT2682" s="10"/>
    </row>
    <row r="2683" spans="1:46" x14ac:dyDescent="0.25">
      <c r="A2683" s="14" t="str">
        <f>IFERROR(IF(BTT[[#This Row],[Lfd Nr. 
(aus konsolidierter Datei)]]&lt;&gt;"",BTT[[#This Row],[Lfd Nr. 
(aus konsolidierter Datei)]],VLOOKUP(aktives_Teilprojekt,Teilprojekte[[Teilprojekte]:[Kürzel]],2,FALSE)&amp;ROW(BTT[[#This Row],[Lfd Nr.
(automatisch)]])-2),"")</f>
        <v>FI2654</v>
      </c>
      <c r="B2683" s="15" t="s">
        <v>6131</v>
      </c>
      <c r="C2683" s="15"/>
      <c r="E2683" s="10" t="str">
        <f>IFERROR(IF(NOT(BTT[[#This Row],[Manuelle Änderung des Verantwortliches TP
(Auswahl - bei Bedarf)]]=""),BTT[[#This Row],[Manuelle Änderung des Verantwortliches TP
(Auswahl - bei Bedarf)]],VLOOKUP(BTT[[#This Row],[Hauptprozess
(Pflichtauswahl)]],Hauptprozesse[],3,FALSE)),"")</f>
        <v>FI</v>
      </c>
      <c r="F2683" t="s">
        <v>3</v>
      </c>
      <c r="G2683" t="s">
        <v>14250</v>
      </c>
      <c r="H2683" s="10" t="s">
        <v>3</v>
      </c>
      <c r="I2683" t="s">
        <v>4347</v>
      </c>
      <c r="J2683" s="10" t="str">
        <f>IFERROR(VLOOKUP(BTT[[#This Row],[Verwendete Transaktion (Pflichtauswahl)]],Transaktionen[[Transaktionen]:[Langtext]],2,FALSE),"")</f>
        <v>Sachkontensalden</v>
      </c>
      <c r="V2683" s="10" t="str">
        <f>IFERROR(VLOOKUP(BTT[[#This Row],[Verwendetes Formular
(Auswahl falls relevant)]],Formulare[[Formularbezeichnung]:[Formularname (technisch)]],2,FALSE),"")</f>
        <v/>
      </c>
      <c r="Y2683" s="4"/>
      <c r="AK2683" s="10" t="str">
        <f>IF(BTT[[#This Row],[Subprozess
(optionale Auswahl)]]="","okay",IF(VLOOKUP(BTT[[#This Row],[Subprozess
(optionale Auswahl)]],BPML[[Subprozess]:[Zugeordneter Hauptprozess]],3,FALSE)=BTT[[#This Row],[Hauptprozess
(Pflichtauswahl)]],"okay","falscher Subprozess"))</f>
        <v>okay</v>
      </c>
      <c r="AL2683" t="str">
        <f>IF(aktives_Teilprojekt="Master","",IF(BTT[[#This Row],[Verantwortliches TP
(automatisch)]]=VLOOKUP(aktives_Teilprojekt,Teilprojekte[[Teilprojekte]:[Kürzel]],2,FALSE),"okay","Hauptprozess anderes TP"))</f>
        <v>okay</v>
      </c>
      <c r="AM26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3" s="10" t="str">
        <f>IFERROR(IF(BTT[[#This Row],[SAP-Modul
(Pflichtauswahl)]]&lt;&gt;VLOOKUP(BTT[[#This Row],[Verwendete Transaktion (Pflichtauswahl)]],Transaktionen[[Transaktionen]:[Modul]],3,FALSE),"Modul anders","okay"),"")</f>
        <v>okay</v>
      </c>
      <c r="AP2683" s="10" t="str">
        <f>IFERROR(IF(COUNTIFS(BTT[Verwendete Transaktion (Pflichtauswahl)],BTT[[#This Row],[Verwendete Transaktion (Pflichtauswahl)]],BTT[SAP-Modul
(Pflichtauswahl)],"&lt;&gt;"&amp;BTT[[#This Row],[SAP-Modul
(Pflichtauswahl)]])&gt;0,"Modul anders","okay"),"")</f>
        <v>okay</v>
      </c>
      <c r="AQ2683" s="10" t="str">
        <f>IFERROR(IF(COUNTIFS(BTT[Verwendete Transaktion (Pflichtauswahl)],BTT[[#This Row],[Verwendete Transaktion (Pflichtauswahl)]],BTT[Verantwortliches TP
(automatisch)],"&lt;&gt;"&amp;BTT[[#This Row],[Verantwortliches TP
(automatisch)]])&gt;0,"Transaktion mehrfach","okay"),"")</f>
        <v>okay</v>
      </c>
      <c r="AR2683" s="10" t="str">
        <f>IFERROR(IF(COUNTIFS(BTT[Verwendete Transaktion (Pflichtauswahl)],BTT[[#This Row],[Verwendete Transaktion (Pflichtauswahl)]],BTT[Verantwortliches TP
(automatisch)],"&lt;&gt;"&amp;VLOOKUP(aktives_Teilprojekt,Teilprojekte[[Teilprojekte]:[Kürzel]],2,FALSE))&gt;0,"Transaktion mehrfach","okay"),"")</f>
        <v>okay</v>
      </c>
      <c r="AS2683" s="10" t="s">
        <v>13412</v>
      </c>
      <c r="AT2683" s="10"/>
    </row>
    <row r="2684" spans="1:46" hidden="1" x14ac:dyDescent="0.25">
      <c r="A2684" s="14" t="str">
        <f>IFERROR(IF(BTT[[#This Row],[Lfd Nr. 
(aus konsolidierter Datei)]]&lt;&gt;"",BTT[[#This Row],[Lfd Nr. 
(aus konsolidierter Datei)]],VLOOKUP(aktives_Teilprojekt,Teilprojekte[[Teilprojekte]:[Kürzel]],2,FALSE)&amp;ROW(BTT[[#This Row],[Lfd Nr.
(automatisch)]])-2),"")</f>
        <v>FI2655</v>
      </c>
      <c r="B2684" s="15"/>
      <c r="C2684" s="15"/>
      <c r="E2684" s="10" t="str">
        <f>IFERROR(IF(NOT(BTT[[#This Row],[Manuelle Änderung des Verantwortliches TP
(Auswahl - bei Bedarf)]]=""),BTT[[#This Row],[Manuelle Änderung des Verantwortliches TP
(Auswahl - bei Bedarf)]],VLOOKUP(BTT[[#This Row],[Hauptprozess
(Pflichtauswahl)]],Hauptprozesse[],3,FALSE)),"")</f>
        <v>FI</v>
      </c>
      <c r="F2684" t="s">
        <v>3</v>
      </c>
      <c r="G2684" t="s">
        <v>14277</v>
      </c>
      <c r="H2684" s="10" t="s">
        <v>3</v>
      </c>
      <c r="I2684" t="s">
        <v>4357</v>
      </c>
      <c r="J2684" s="10" t="str">
        <f>IFERROR(VLOOKUP(BTT[[#This Row],[Verwendete Transaktion (Pflichtauswahl)]],Transaktionen[[Transaktionen]:[Langtext]],2,FALSE),"")</f>
        <v>Beleg-Kompaktjournal</v>
      </c>
      <c r="V2684" s="10" t="str">
        <f>IFERROR(VLOOKUP(BTT[[#This Row],[Verwendetes Formular
(Auswahl falls relevant)]],Formulare[[Formularbezeichnung]:[Formularname (technisch)]],2,FALSE),"")</f>
        <v/>
      </c>
      <c r="Y2684" s="4" t="s">
        <v>15066</v>
      </c>
      <c r="AK2684" s="10" t="str">
        <f>IF(BTT[[#This Row],[Subprozess
(optionale Auswahl)]]="","okay",IF(VLOOKUP(BTT[[#This Row],[Subprozess
(optionale Auswahl)]],BPML[[Subprozess]:[Zugeordneter Hauptprozess]],3,FALSE)=BTT[[#This Row],[Hauptprozess
(Pflichtauswahl)]],"okay","falscher Subprozess"))</f>
        <v>okay</v>
      </c>
      <c r="AL2684" t="str">
        <f>IF(aktives_Teilprojekt="Master","",IF(BTT[[#This Row],[Verantwortliches TP
(automatisch)]]=VLOOKUP(aktives_Teilprojekt,Teilprojekte[[Teilprojekte]:[Kürzel]],2,FALSE),"okay","Hauptprozess anderes TP"))</f>
        <v>okay</v>
      </c>
      <c r="AM26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4" s="10" t="str">
        <f>IFERROR(IF(BTT[[#This Row],[SAP-Modul
(Pflichtauswahl)]]&lt;&gt;VLOOKUP(BTT[[#This Row],[Verwendete Transaktion (Pflichtauswahl)]],Transaktionen[[Transaktionen]:[Modul]],3,FALSE),"Modul anders","okay"),"")</f>
        <v>okay</v>
      </c>
      <c r="AP2684" s="10" t="str">
        <f>IFERROR(IF(COUNTIFS(BTT[Verwendete Transaktion (Pflichtauswahl)],BTT[[#This Row],[Verwendete Transaktion (Pflichtauswahl)]],BTT[SAP-Modul
(Pflichtauswahl)],"&lt;&gt;"&amp;BTT[[#This Row],[SAP-Modul
(Pflichtauswahl)]])&gt;0,"Modul anders","okay"),"")</f>
        <v>okay</v>
      </c>
      <c r="AQ2684" s="10" t="str">
        <f>IFERROR(IF(COUNTIFS(BTT[Verwendete Transaktion (Pflichtauswahl)],BTT[[#This Row],[Verwendete Transaktion (Pflichtauswahl)]],BTT[Verantwortliches TP
(automatisch)],"&lt;&gt;"&amp;BTT[[#This Row],[Verantwortliches TP
(automatisch)]])&gt;0,"Transaktion mehrfach","okay"),"")</f>
        <v>okay</v>
      </c>
      <c r="AR2684" s="10" t="str">
        <f>IFERROR(IF(COUNTIFS(BTT[Verwendete Transaktion (Pflichtauswahl)],BTT[[#This Row],[Verwendete Transaktion (Pflichtauswahl)]],BTT[Verantwortliches TP
(automatisch)],"&lt;&gt;"&amp;VLOOKUP(aktives_Teilprojekt,Teilprojekte[[Teilprojekte]:[Kürzel]],2,FALSE))&gt;0,"Transaktion mehrfach","okay"),"")</f>
        <v>okay</v>
      </c>
      <c r="AS2684" s="10" t="s">
        <v>13413</v>
      </c>
      <c r="AT2684" s="10"/>
    </row>
    <row r="2685" spans="1:46" x14ac:dyDescent="0.25">
      <c r="A2685" s="14" t="str">
        <f>IFERROR(IF(BTT[[#This Row],[Lfd Nr. 
(aus konsolidierter Datei)]]&lt;&gt;"",BTT[[#This Row],[Lfd Nr. 
(aus konsolidierter Datei)]],VLOOKUP(aktives_Teilprojekt,Teilprojekte[[Teilprojekte]:[Kürzel]],2,FALSE)&amp;ROW(BTT[[#This Row],[Lfd Nr.
(automatisch)]])-2),"")</f>
        <v>FI2656</v>
      </c>
      <c r="B2685" s="15" t="s">
        <v>6131</v>
      </c>
      <c r="C2685" s="15"/>
      <c r="E2685" s="10" t="str">
        <f>IFERROR(IF(NOT(BTT[[#This Row],[Manuelle Änderung des Verantwortliches TP
(Auswahl - bei Bedarf)]]=""),BTT[[#This Row],[Manuelle Änderung des Verantwortliches TP
(Auswahl - bei Bedarf)]],VLOOKUP(BTT[[#This Row],[Hauptprozess
(Pflichtauswahl)]],Hauptprozesse[],3,FALSE)),"")</f>
        <v>FI</v>
      </c>
      <c r="F2685" t="s">
        <v>3</v>
      </c>
      <c r="G2685" t="s">
        <v>14250</v>
      </c>
      <c r="H2685" s="10" t="s">
        <v>3</v>
      </c>
      <c r="I2685" t="s">
        <v>9250</v>
      </c>
      <c r="J2685" s="10" t="str">
        <f>IFERROR(VLOOKUP(BTT[[#This Row],[Verwendete Transaktion (Pflichtauswahl)]],Transaktionen[[Transaktionen]:[Langtext]],2,FALSE),"")</f>
        <v>Sachkontensalden</v>
      </c>
      <c r="V2685" s="10" t="str">
        <f>IFERROR(VLOOKUP(BTT[[#This Row],[Verwendetes Formular
(Auswahl falls relevant)]],Formulare[[Formularbezeichnung]:[Formularname (technisch)]],2,FALSE),"")</f>
        <v/>
      </c>
      <c r="Y2685" s="4"/>
      <c r="AK2685" s="10" t="str">
        <f>IF(BTT[[#This Row],[Subprozess
(optionale Auswahl)]]="","okay",IF(VLOOKUP(BTT[[#This Row],[Subprozess
(optionale Auswahl)]],BPML[[Subprozess]:[Zugeordneter Hauptprozess]],3,FALSE)=BTT[[#This Row],[Hauptprozess
(Pflichtauswahl)]],"okay","falscher Subprozess"))</f>
        <v>okay</v>
      </c>
      <c r="AL2685" t="str">
        <f>IF(aktives_Teilprojekt="Master","",IF(BTT[[#This Row],[Verantwortliches TP
(automatisch)]]=VLOOKUP(aktives_Teilprojekt,Teilprojekte[[Teilprojekte]:[Kürzel]],2,FALSE),"okay","Hauptprozess anderes TP"))</f>
        <v>okay</v>
      </c>
      <c r="AM26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5" s="10" t="str">
        <f>IFERROR(IF(BTT[[#This Row],[SAP-Modul
(Pflichtauswahl)]]&lt;&gt;VLOOKUP(BTT[[#This Row],[Verwendete Transaktion (Pflichtauswahl)]],Transaktionen[[Transaktionen]:[Modul]],3,FALSE),"Modul anders","okay"),"")</f>
        <v>okay</v>
      </c>
      <c r="AP2685" s="10" t="str">
        <f>IFERROR(IF(COUNTIFS(BTT[Verwendete Transaktion (Pflichtauswahl)],BTT[[#This Row],[Verwendete Transaktion (Pflichtauswahl)]],BTT[SAP-Modul
(Pflichtauswahl)],"&lt;&gt;"&amp;BTT[[#This Row],[SAP-Modul
(Pflichtauswahl)]])&gt;0,"Modul anders","okay"),"")</f>
        <v>okay</v>
      </c>
      <c r="AQ2685" s="10" t="str">
        <f>IFERROR(IF(COUNTIFS(BTT[Verwendete Transaktion (Pflichtauswahl)],BTT[[#This Row],[Verwendete Transaktion (Pflichtauswahl)]],BTT[Verantwortliches TP
(automatisch)],"&lt;&gt;"&amp;BTT[[#This Row],[Verantwortliches TP
(automatisch)]])&gt;0,"Transaktion mehrfach","okay"),"")</f>
        <v>okay</v>
      </c>
      <c r="AR2685" s="10" t="str">
        <f>IFERROR(IF(COUNTIFS(BTT[Verwendete Transaktion (Pflichtauswahl)],BTT[[#This Row],[Verwendete Transaktion (Pflichtauswahl)]],BTT[Verantwortliches TP
(automatisch)],"&lt;&gt;"&amp;VLOOKUP(aktives_Teilprojekt,Teilprojekte[[Teilprojekte]:[Kürzel]],2,FALSE))&gt;0,"Transaktion mehrfach","okay"),"")</f>
        <v>okay</v>
      </c>
      <c r="AS2685" s="10" t="s">
        <v>13414</v>
      </c>
      <c r="AT2685" s="10"/>
    </row>
    <row r="2686" spans="1:46" x14ac:dyDescent="0.25">
      <c r="A2686" s="14" t="str">
        <f>IFERROR(IF(BTT[[#This Row],[Lfd Nr. 
(aus konsolidierter Datei)]]&lt;&gt;"",BTT[[#This Row],[Lfd Nr. 
(aus konsolidierter Datei)]],VLOOKUP(aktives_Teilprojekt,Teilprojekte[[Teilprojekte]:[Kürzel]],2,FALSE)&amp;ROW(BTT[[#This Row],[Lfd Nr.
(automatisch)]])-2),"")</f>
        <v>FI2657</v>
      </c>
      <c r="B2686" s="15" t="s">
        <v>14</v>
      </c>
      <c r="C2686" s="15"/>
      <c r="E2686" s="10" t="str">
        <f>IFERROR(IF(NOT(BTT[[#This Row],[Manuelle Änderung des Verantwortliches TP
(Auswahl - bei Bedarf)]]=""),BTT[[#This Row],[Manuelle Änderung des Verantwortliches TP
(Auswahl - bei Bedarf)]],VLOOKUP(BTT[[#This Row],[Hauptprozess
(Pflichtauswahl)]],Hauptprozesse[],3,FALSE)),"")</f>
        <v>FI</v>
      </c>
      <c r="F2686" t="s">
        <v>3</v>
      </c>
      <c r="G2686" t="s">
        <v>14176</v>
      </c>
      <c r="H2686" s="10" t="s">
        <v>3</v>
      </c>
      <c r="I2686" t="s">
        <v>4366</v>
      </c>
      <c r="J2686" s="10" t="str">
        <f>IFERROR(VLOOKUP(BTT[[#This Row],[Verwendete Transaktion (Pflichtauswahl)]],Transaktionen[[Transaktionen]:[Langtext]],2,FALSE),"")</f>
        <v>Kontierungshandbuch</v>
      </c>
      <c r="V2686" s="10" t="str">
        <f>IFERROR(VLOOKUP(BTT[[#This Row],[Verwendetes Formular
(Auswahl falls relevant)]],Formulare[[Formularbezeichnung]:[Formularname (technisch)]],2,FALSE),"")</f>
        <v/>
      </c>
      <c r="Y2686" s="4"/>
      <c r="AK2686" s="10" t="str">
        <f>IF(BTT[[#This Row],[Subprozess
(optionale Auswahl)]]="","okay",IF(VLOOKUP(BTT[[#This Row],[Subprozess
(optionale Auswahl)]],BPML[[Subprozess]:[Zugeordneter Hauptprozess]],3,FALSE)=BTT[[#This Row],[Hauptprozess
(Pflichtauswahl)]],"okay","falscher Subprozess"))</f>
        <v>okay</v>
      </c>
      <c r="AL2686" t="str">
        <f>IF(aktives_Teilprojekt="Master","",IF(BTT[[#This Row],[Verantwortliches TP
(automatisch)]]=VLOOKUP(aktives_Teilprojekt,Teilprojekte[[Teilprojekte]:[Kürzel]],2,FALSE),"okay","Hauptprozess anderes TP"))</f>
        <v>okay</v>
      </c>
      <c r="AM26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6" s="10" t="str">
        <f>IFERROR(IF(BTT[[#This Row],[SAP-Modul
(Pflichtauswahl)]]&lt;&gt;VLOOKUP(BTT[[#This Row],[Verwendete Transaktion (Pflichtauswahl)]],Transaktionen[[Transaktionen]:[Modul]],3,FALSE),"Modul anders","okay"),"")</f>
        <v>okay</v>
      </c>
      <c r="AP2686" s="10" t="str">
        <f>IFERROR(IF(COUNTIFS(BTT[Verwendete Transaktion (Pflichtauswahl)],BTT[[#This Row],[Verwendete Transaktion (Pflichtauswahl)]],BTT[SAP-Modul
(Pflichtauswahl)],"&lt;&gt;"&amp;BTT[[#This Row],[SAP-Modul
(Pflichtauswahl)]])&gt;0,"Modul anders","okay"),"")</f>
        <v>okay</v>
      </c>
      <c r="AQ2686" s="10" t="str">
        <f>IFERROR(IF(COUNTIFS(BTT[Verwendete Transaktion (Pflichtauswahl)],BTT[[#This Row],[Verwendete Transaktion (Pflichtauswahl)]],BTT[Verantwortliches TP
(automatisch)],"&lt;&gt;"&amp;BTT[[#This Row],[Verantwortliches TP
(automatisch)]])&gt;0,"Transaktion mehrfach","okay"),"")</f>
        <v>okay</v>
      </c>
      <c r="AR2686" s="10" t="str">
        <f>IFERROR(IF(COUNTIFS(BTT[Verwendete Transaktion (Pflichtauswahl)],BTT[[#This Row],[Verwendete Transaktion (Pflichtauswahl)]],BTT[Verantwortliches TP
(automatisch)],"&lt;&gt;"&amp;VLOOKUP(aktives_Teilprojekt,Teilprojekte[[Teilprojekte]:[Kürzel]],2,FALSE))&gt;0,"Transaktion mehrfach","okay"),"")</f>
        <v>okay</v>
      </c>
      <c r="AS2686" s="10" t="s">
        <v>13415</v>
      </c>
      <c r="AT2686" s="10"/>
    </row>
    <row r="2687" spans="1:46" x14ac:dyDescent="0.25">
      <c r="A2687" s="14" t="str">
        <f>IFERROR(IF(BTT[[#This Row],[Lfd Nr. 
(aus konsolidierter Datei)]]&lt;&gt;"",BTT[[#This Row],[Lfd Nr. 
(aus konsolidierter Datei)]],VLOOKUP(aktives_Teilprojekt,Teilprojekte[[Teilprojekte]:[Kürzel]],2,FALSE)&amp;ROW(BTT[[#This Row],[Lfd Nr.
(automatisch)]])-2),"")</f>
        <v>FI2658</v>
      </c>
      <c r="B2687" s="15" t="s">
        <v>20</v>
      </c>
      <c r="C2687" s="15"/>
      <c r="E2687" s="10" t="str">
        <f>IFERROR(IF(NOT(BTT[[#This Row],[Manuelle Änderung des Verantwortliches TP
(Auswahl - bei Bedarf)]]=""),BTT[[#This Row],[Manuelle Änderung des Verantwortliches TP
(Auswahl - bei Bedarf)]],VLOOKUP(BTT[[#This Row],[Hauptprozess
(Pflichtauswahl)]],Hauptprozesse[],3,FALSE)),"")</f>
        <v>FI</v>
      </c>
      <c r="F2687" t="s">
        <v>3</v>
      </c>
      <c r="G2687" t="s">
        <v>14176</v>
      </c>
      <c r="H2687" s="10" t="s">
        <v>3</v>
      </c>
      <c r="I2687" t="s">
        <v>4368</v>
      </c>
      <c r="J2687" s="10" t="str">
        <f>IFERROR(VLOOKUP(BTT[[#This Row],[Verwendete Transaktion (Pflichtauswahl)]],Transaktionen[[Transaktionen]:[Langtext]],2,FALSE),"")</f>
        <v>Debitoren- / Kreditoren- / Sachkonte</v>
      </c>
      <c r="V2687" s="10" t="str">
        <f>IFERROR(VLOOKUP(BTT[[#This Row],[Verwendetes Formular
(Auswahl falls relevant)]],Formulare[[Formularbezeichnung]:[Formularname (technisch)]],2,FALSE),"")</f>
        <v/>
      </c>
      <c r="Y2687" s="4"/>
      <c r="AK2687" s="10" t="str">
        <f>IF(BTT[[#This Row],[Subprozess
(optionale Auswahl)]]="","okay",IF(VLOOKUP(BTT[[#This Row],[Subprozess
(optionale Auswahl)]],BPML[[Subprozess]:[Zugeordneter Hauptprozess]],3,FALSE)=BTT[[#This Row],[Hauptprozess
(Pflichtauswahl)]],"okay","falscher Subprozess"))</f>
        <v>okay</v>
      </c>
      <c r="AL2687" t="str">
        <f>IF(aktives_Teilprojekt="Master","",IF(BTT[[#This Row],[Verantwortliches TP
(automatisch)]]=VLOOKUP(aktives_Teilprojekt,Teilprojekte[[Teilprojekte]:[Kürzel]],2,FALSE),"okay","Hauptprozess anderes TP"))</f>
        <v>okay</v>
      </c>
      <c r="AM26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7" s="10" t="str">
        <f>IFERROR(IF(BTT[[#This Row],[SAP-Modul
(Pflichtauswahl)]]&lt;&gt;VLOOKUP(BTT[[#This Row],[Verwendete Transaktion (Pflichtauswahl)]],Transaktionen[[Transaktionen]:[Modul]],3,FALSE),"Modul anders","okay"),"")</f>
        <v>okay</v>
      </c>
      <c r="AP2687" s="10" t="str">
        <f>IFERROR(IF(COUNTIFS(BTT[Verwendete Transaktion (Pflichtauswahl)],BTT[[#This Row],[Verwendete Transaktion (Pflichtauswahl)]],BTT[SAP-Modul
(Pflichtauswahl)],"&lt;&gt;"&amp;BTT[[#This Row],[SAP-Modul
(Pflichtauswahl)]])&gt;0,"Modul anders","okay"),"")</f>
        <v>okay</v>
      </c>
      <c r="AQ2687" s="10" t="str">
        <f>IFERROR(IF(COUNTIFS(BTT[Verwendete Transaktion (Pflichtauswahl)],BTT[[#This Row],[Verwendete Transaktion (Pflichtauswahl)]],BTT[Verantwortliches TP
(automatisch)],"&lt;&gt;"&amp;BTT[[#This Row],[Verantwortliches TP
(automatisch)]])&gt;0,"Transaktion mehrfach","okay"),"")</f>
        <v>okay</v>
      </c>
      <c r="AR2687" s="10" t="str">
        <f>IFERROR(IF(COUNTIFS(BTT[Verwendete Transaktion (Pflichtauswahl)],BTT[[#This Row],[Verwendete Transaktion (Pflichtauswahl)]],BTT[Verantwortliches TP
(automatisch)],"&lt;&gt;"&amp;VLOOKUP(aktives_Teilprojekt,Teilprojekte[[Teilprojekte]:[Kürzel]],2,FALSE))&gt;0,"Transaktion mehrfach","okay"),"")</f>
        <v>okay</v>
      </c>
      <c r="AS2687" s="10" t="s">
        <v>13416</v>
      </c>
      <c r="AT2687" s="10"/>
    </row>
    <row r="2688" spans="1:46" x14ac:dyDescent="0.25">
      <c r="A2688" s="14" t="str">
        <f>IFERROR(IF(BTT[[#This Row],[Lfd Nr. 
(aus konsolidierter Datei)]]&lt;&gt;"",BTT[[#This Row],[Lfd Nr. 
(aus konsolidierter Datei)]],VLOOKUP(aktives_Teilprojekt,Teilprojekte[[Teilprojekte]:[Kürzel]],2,FALSE)&amp;ROW(BTT[[#This Row],[Lfd Nr.
(automatisch)]])-2),"")</f>
        <v>FI2659</v>
      </c>
      <c r="B2688" s="15" t="s">
        <v>44</v>
      </c>
      <c r="C2688" s="15"/>
      <c r="E2688" s="10" t="str">
        <f>IFERROR(IF(NOT(BTT[[#This Row],[Manuelle Änderung des Verantwortliches TP
(Auswahl - bei Bedarf)]]=""),BTT[[#This Row],[Manuelle Änderung des Verantwortliches TP
(Auswahl - bei Bedarf)]],VLOOKUP(BTT[[#This Row],[Hauptprozess
(Pflichtauswahl)]],Hauptprozesse[],3,FALSE)),"")</f>
        <v>FI</v>
      </c>
      <c r="F2688" t="s">
        <v>3</v>
      </c>
      <c r="G2688" t="s">
        <v>14332</v>
      </c>
      <c r="H2688" s="10" t="s">
        <v>3</v>
      </c>
      <c r="I2688" t="s">
        <v>4378</v>
      </c>
      <c r="J2688" s="10" t="str">
        <f>IFERROR(VLOOKUP(BTT[[#This Row],[Verwendete Transaktion (Pflichtauswahl)]],Transaktionen[[Transaktionen]:[Langtext]],2,FALSE),"")</f>
        <v>Allgemeine Struktur- und Werteliste</v>
      </c>
      <c r="V2688" s="10" t="str">
        <f>IFERROR(VLOOKUP(BTT[[#This Row],[Verwendetes Formular
(Auswahl falls relevant)]],Formulare[[Formularbezeichnung]:[Formularname (technisch)]],2,FALSE),"")</f>
        <v/>
      </c>
      <c r="Y2688" s="4"/>
      <c r="AK2688" s="10" t="str">
        <f>IF(BTT[[#This Row],[Subprozess
(optionale Auswahl)]]="","okay",IF(VLOOKUP(BTT[[#This Row],[Subprozess
(optionale Auswahl)]],BPML[[Subprozess]:[Zugeordneter Hauptprozess]],3,FALSE)=BTT[[#This Row],[Hauptprozess
(Pflichtauswahl)]],"okay","falscher Subprozess"))</f>
        <v>okay</v>
      </c>
      <c r="AL2688" t="str">
        <f>IF(aktives_Teilprojekt="Master","",IF(BTT[[#This Row],[Verantwortliches TP
(automatisch)]]=VLOOKUP(aktives_Teilprojekt,Teilprojekte[[Teilprojekte]:[Kürzel]],2,FALSE),"okay","Hauptprozess anderes TP"))</f>
        <v>okay</v>
      </c>
      <c r="AM26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8" s="10" t="str">
        <f>IFERROR(IF(BTT[[#This Row],[SAP-Modul
(Pflichtauswahl)]]&lt;&gt;VLOOKUP(BTT[[#This Row],[Verwendete Transaktion (Pflichtauswahl)]],Transaktionen[[Transaktionen]:[Modul]],3,FALSE),"Modul anders","okay"),"")</f>
        <v>okay</v>
      </c>
      <c r="AP2688" s="10" t="str">
        <f>IFERROR(IF(COUNTIFS(BTT[Verwendete Transaktion (Pflichtauswahl)],BTT[[#This Row],[Verwendete Transaktion (Pflichtauswahl)]],BTT[SAP-Modul
(Pflichtauswahl)],"&lt;&gt;"&amp;BTT[[#This Row],[SAP-Modul
(Pflichtauswahl)]])&gt;0,"Modul anders","okay"),"")</f>
        <v>okay</v>
      </c>
      <c r="AQ2688" s="10" t="str">
        <f>IFERROR(IF(COUNTIFS(BTT[Verwendete Transaktion (Pflichtauswahl)],BTT[[#This Row],[Verwendete Transaktion (Pflichtauswahl)]],BTT[Verantwortliches TP
(automatisch)],"&lt;&gt;"&amp;BTT[[#This Row],[Verantwortliches TP
(automatisch)]])&gt;0,"Transaktion mehrfach","okay"),"")</f>
        <v>okay</v>
      </c>
      <c r="AR2688" s="10" t="str">
        <f>IFERROR(IF(COUNTIFS(BTT[Verwendete Transaktion (Pflichtauswahl)],BTT[[#This Row],[Verwendete Transaktion (Pflichtauswahl)]],BTT[Verantwortliches TP
(automatisch)],"&lt;&gt;"&amp;VLOOKUP(aktives_Teilprojekt,Teilprojekte[[Teilprojekte]:[Kürzel]],2,FALSE))&gt;0,"Transaktion mehrfach","okay"),"")</f>
        <v>okay</v>
      </c>
      <c r="AS2688" s="10" t="s">
        <v>13417</v>
      </c>
      <c r="AT2688" s="10"/>
    </row>
    <row r="2689" spans="1:46" hidden="1" x14ac:dyDescent="0.25">
      <c r="A2689" s="14" t="str">
        <f>IFERROR(IF(BTT[[#This Row],[Lfd Nr. 
(aus konsolidierter Datei)]]&lt;&gt;"",BTT[[#This Row],[Lfd Nr. 
(aus konsolidierter Datei)]],VLOOKUP(aktives_Teilprojekt,Teilprojekte[[Teilprojekte]:[Kürzel]],2,FALSE)&amp;ROW(BTT[[#This Row],[Lfd Nr.
(automatisch)]])-2),"")</f>
        <v>FI2660</v>
      </c>
      <c r="B2689" s="15"/>
      <c r="C2689" s="15"/>
      <c r="E2689" s="10" t="str">
        <f>IFERROR(IF(NOT(BTT[[#This Row],[Manuelle Änderung des Verantwortliches TP
(Auswahl - bei Bedarf)]]=""),BTT[[#This Row],[Manuelle Änderung des Verantwortliches TP
(Auswahl - bei Bedarf)]],VLOOKUP(BTT[[#This Row],[Hauptprozess
(Pflichtauswahl)]],Hauptprozesse[],3,FALSE)),"")</f>
        <v>FI</v>
      </c>
      <c r="F2689" t="s">
        <v>3</v>
      </c>
      <c r="G2689" t="s">
        <v>14277</v>
      </c>
      <c r="H2689" s="10" t="s">
        <v>3</v>
      </c>
      <c r="I2689" t="s">
        <v>4379</v>
      </c>
      <c r="J2689" s="10" t="str">
        <f>IFERROR(VLOOKUP(BTT[[#This Row],[Verwendete Transaktion (Pflichtauswahl)]],Transaktionen[[Transaktionen]:[Langtext]],2,FALSE),"")</f>
        <v>Gesamt-/Jahresplan im Programm</v>
      </c>
      <c r="V2689" s="10" t="str">
        <f>IFERROR(VLOOKUP(BTT[[#This Row],[Verwendetes Formular
(Auswahl falls relevant)]],Formulare[[Formularbezeichnung]:[Formularname (technisch)]],2,FALSE),"")</f>
        <v/>
      </c>
      <c r="Y2689" s="4" t="s">
        <v>15066</v>
      </c>
      <c r="AK2689" s="10" t="str">
        <f>IF(BTT[[#This Row],[Subprozess
(optionale Auswahl)]]="","okay",IF(VLOOKUP(BTT[[#This Row],[Subprozess
(optionale Auswahl)]],BPML[[Subprozess]:[Zugeordneter Hauptprozess]],3,FALSE)=BTT[[#This Row],[Hauptprozess
(Pflichtauswahl)]],"okay","falscher Subprozess"))</f>
        <v>okay</v>
      </c>
      <c r="AL2689" t="str">
        <f>IF(aktives_Teilprojekt="Master","",IF(BTT[[#This Row],[Verantwortliches TP
(automatisch)]]=VLOOKUP(aktives_Teilprojekt,Teilprojekte[[Teilprojekte]:[Kürzel]],2,FALSE),"okay","Hauptprozess anderes TP"))</f>
        <v>okay</v>
      </c>
      <c r="AM26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9" s="10" t="str">
        <f>IFERROR(IF(BTT[[#This Row],[SAP-Modul
(Pflichtauswahl)]]&lt;&gt;VLOOKUP(BTT[[#This Row],[Verwendete Transaktion (Pflichtauswahl)]],Transaktionen[[Transaktionen]:[Modul]],3,FALSE),"Modul anders","okay"),"")</f>
        <v>okay</v>
      </c>
      <c r="AP2689" s="10" t="str">
        <f>IFERROR(IF(COUNTIFS(BTT[Verwendete Transaktion (Pflichtauswahl)],BTT[[#This Row],[Verwendete Transaktion (Pflichtauswahl)]],BTT[SAP-Modul
(Pflichtauswahl)],"&lt;&gt;"&amp;BTT[[#This Row],[SAP-Modul
(Pflichtauswahl)]])&gt;0,"Modul anders","okay"),"")</f>
        <v>okay</v>
      </c>
      <c r="AQ2689" s="10" t="str">
        <f>IFERROR(IF(COUNTIFS(BTT[Verwendete Transaktion (Pflichtauswahl)],BTT[[#This Row],[Verwendete Transaktion (Pflichtauswahl)]],BTT[Verantwortliches TP
(automatisch)],"&lt;&gt;"&amp;BTT[[#This Row],[Verantwortliches TP
(automatisch)]])&gt;0,"Transaktion mehrfach","okay"),"")</f>
        <v>okay</v>
      </c>
      <c r="AR2689" s="10" t="str">
        <f>IFERROR(IF(COUNTIFS(BTT[Verwendete Transaktion (Pflichtauswahl)],BTT[[#This Row],[Verwendete Transaktion (Pflichtauswahl)]],BTT[Verantwortliches TP
(automatisch)],"&lt;&gt;"&amp;VLOOKUP(aktives_Teilprojekt,Teilprojekte[[Teilprojekte]:[Kürzel]],2,FALSE))&gt;0,"Transaktion mehrfach","okay"),"")</f>
        <v>okay</v>
      </c>
      <c r="AS2689" s="10" t="s">
        <v>13418</v>
      </c>
      <c r="AT2689" s="10"/>
    </row>
    <row r="2690" spans="1:46" hidden="1" x14ac:dyDescent="0.25">
      <c r="A2690" s="14" t="str">
        <f>IFERROR(IF(BTT[[#This Row],[Lfd Nr. 
(aus konsolidierter Datei)]]&lt;&gt;"",BTT[[#This Row],[Lfd Nr. 
(aus konsolidierter Datei)]],VLOOKUP(aktives_Teilprojekt,Teilprojekte[[Teilprojekte]:[Kürzel]],2,FALSE)&amp;ROW(BTT[[#This Row],[Lfd Nr.
(automatisch)]])-2),"")</f>
        <v>FI2661</v>
      </c>
      <c r="B2690" s="15"/>
      <c r="C2690" s="15"/>
      <c r="E2690" s="10" t="str">
        <f>IFERROR(IF(NOT(BTT[[#This Row],[Manuelle Änderung des Verantwortliches TP
(Auswahl - bei Bedarf)]]=""),BTT[[#This Row],[Manuelle Änderung des Verantwortliches TP
(Auswahl - bei Bedarf)]],VLOOKUP(BTT[[#This Row],[Hauptprozess
(Pflichtauswahl)]],Hauptprozesse[],3,FALSE)),"")</f>
        <v>FI</v>
      </c>
      <c r="F2690" t="s">
        <v>3</v>
      </c>
      <c r="G2690" t="s">
        <v>14331</v>
      </c>
      <c r="H2690" s="10" t="s">
        <v>3</v>
      </c>
      <c r="I2690" t="s">
        <v>4381</v>
      </c>
      <c r="J2690" s="10" t="str">
        <f>IFERROR(VLOOKUP(BTT[[#This Row],[Verwendete Transaktion (Pflichtauswahl)]],Transaktionen[[Transaktionen]:[Langtext]],2,FALSE),"")</f>
        <v>Investitions- / Aufwandsplan Anforde</v>
      </c>
      <c r="V2690" s="10" t="str">
        <f>IFERROR(VLOOKUP(BTT[[#This Row],[Verwendetes Formular
(Auswahl falls relevant)]],Formulare[[Formularbezeichnung]:[Formularname (technisch)]],2,FALSE),"")</f>
        <v/>
      </c>
      <c r="Y2690" s="4" t="s">
        <v>15066</v>
      </c>
      <c r="AK2690" s="10" t="str">
        <f>IF(BTT[[#This Row],[Subprozess
(optionale Auswahl)]]="","okay",IF(VLOOKUP(BTT[[#This Row],[Subprozess
(optionale Auswahl)]],BPML[[Subprozess]:[Zugeordneter Hauptprozess]],3,FALSE)=BTT[[#This Row],[Hauptprozess
(Pflichtauswahl)]],"okay","falscher Subprozess"))</f>
        <v>okay</v>
      </c>
      <c r="AL2690" t="str">
        <f>IF(aktives_Teilprojekt="Master","",IF(BTT[[#This Row],[Verantwortliches TP
(automatisch)]]=VLOOKUP(aktives_Teilprojekt,Teilprojekte[[Teilprojekte]:[Kürzel]],2,FALSE),"okay","Hauptprozess anderes TP"))</f>
        <v>okay</v>
      </c>
      <c r="AM26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0" s="10" t="str">
        <f>IFERROR(IF(BTT[[#This Row],[SAP-Modul
(Pflichtauswahl)]]&lt;&gt;VLOOKUP(BTT[[#This Row],[Verwendete Transaktion (Pflichtauswahl)]],Transaktionen[[Transaktionen]:[Modul]],3,FALSE),"Modul anders","okay"),"")</f>
        <v>okay</v>
      </c>
      <c r="AP2690" s="10" t="str">
        <f>IFERROR(IF(COUNTIFS(BTT[Verwendete Transaktion (Pflichtauswahl)],BTT[[#This Row],[Verwendete Transaktion (Pflichtauswahl)]],BTT[SAP-Modul
(Pflichtauswahl)],"&lt;&gt;"&amp;BTT[[#This Row],[SAP-Modul
(Pflichtauswahl)]])&gt;0,"Modul anders","okay"),"")</f>
        <v>okay</v>
      </c>
      <c r="AQ2690" s="10" t="str">
        <f>IFERROR(IF(COUNTIFS(BTT[Verwendete Transaktion (Pflichtauswahl)],BTT[[#This Row],[Verwendete Transaktion (Pflichtauswahl)]],BTT[Verantwortliches TP
(automatisch)],"&lt;&gt;"&amp;BTT[[#This Row],[Verantwortliches TP
(automatisch)]])&gt;0,"Transaktion mehrfach","okay"),"")</f>
        <v>okay</v>
      </c>
      <c r="AR2690" s="10" t="str">
        <f>IFERROR(IF(COUNTIFS(BTT[Verwendete Transaktion (Pflichtauswahl)],BTT[[#This Row],[Verwendete Transaktion (Pflichtauswahl)]],BTT[Verantwortliches TP
(automatisch)],"&lt;&gt;"&amp;VLOOKUP(aktives_Teilprojekt,Teilprojekte[[Teilprojekte]:[Kürzel]],2,FALSE))&gt;0,"Transaktion mehrfach","okay"),"")</f>
        <v>okay</v>
      </c>
      <c r="AS2690" s="10" t="s">
        <v>13419</v>
      </c>
      <c r="AT2690" s="10"/>
    </row>
    <row r="2691" spans="1:46" x14ac:dyDescent="0.25">
      <c r="A2691" s="14" t="str">
        <f>IFERROR(IF(BTT[[#This Row],[Lfd Nr. 
(aus konsolidierter Datei)]]&lt;&gt;"",BTT[[#This Row],[Lfd Nr. 
(aus konsolidierter Datei)]],VLOOKUP(aktives_Teilprojekt,Teilprojekte[[Teilprojekte]:[Kürzel]],2,FALSE)&amp;ROW(BTT[[#This Row],[Lfd Nr.
(automatisch)]])-2),"")</f>
        <v>FI2662</v>
      </c>
      <c r="B2691" s="15" t="s">
        <v>6117</v>
      </c>
      <c r="C2691" s="15"/>
      <c r="E2691" s="10" t="str">
        <f>IFERROR(IF(NOT(BTT[[#This Row],[Manuelle Änderung des Verantwortliches TP
(Auswahl - bei Bedarf)]]=""),BTT[[#This Row],[Manuelle Änderung des Verantwortliches TP
(Auswahl - bei Bedarf)]],VLOOKUP(BTT[[#This Row],[Hauptprozess
(Pflichtauswahl)]],Hauptprozesse[],3,FALSE)),"")</f>
        <v>FI</v>
      </c>
      <c r="F2691" t="s">
        <v>3</v>
      </c>
      <c r="G2691" t="s">
        <v>14277</v>
      </c>
      <c r="H2691" s="10" t="s">
        <v>3</v>
      </c>
      <c r="I2691" t="s">
        <v>4386</v>
      </c>
      <c r="J2691" s="10" t="str">
        <f>IFERROR(VLOOKUP(BTT[[#This Row],[Verwendete Transaktion (Pflichtauswahl)]],Transaktionen[[Transaktionen]:[Langtext]],2,FALSE),"")</f>
        <v>Abschreibungssimulation</v>
      </c>
      <c r="V2691" s="10" t="str">
        <f>IFERROR(VLOOKUP(BTT[[#This Row],[Verwendetes Formular
(Auswahl falls relevant)]],Formulare[[Formularbezeichnung]:[Formularname (technisch)]],2,FALSE),"")</f>
        <v/>
      </c>
      <c r="Y2691" s="4"/>
      <c r="AK2691" s="10" t="str">
        <f>IF(BTT[[#This Row],[Subprozess
(optionale Auswahl)]]="","okay",IF(VLOOKUP(BTT[[#This Row],[Subprozess
(optionale Auswahl)]],BPML[[Subprozess]:[Zugeordneter Hauptprozess]],3,FALSE)=BTT[[#This Row],[Hauptprozess
(Pflichtauswahl)]],"okay","falscher Subprozess"))</f>
        <v>okay</v>
      </c>
      <c r="AL2691" t="str">
        <f>IF(aktives_Teilprojekt="Master","",IF(BTT[[#This Row],[Verantwortliches TP
(automatisch)]]=VLOOKUP(aktives_Teilprojekt,Teilprojekte[[Teilprojekte]:[Kürzel]],2,FALSE),"okay","Hauptprozess anderes TP"))</f>
        <v>okay</v>
      </c>
      <c r="AM26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1" s="10" t="str">
        <f>IFERROR(IF(BTT[[#This Row],[SAP-Modul
(Pflichtauswahl)]]&lt;&gt;VLOOKUP(BTT[[#This Row],[Verwendete Transaktion (Pflichtauswahl)]],Transaktionen[[Transaktionen]:[Modul]],3,FALSE),"Modul anders","okay"),"")</f>
        <v>okay</v>
      </c>
      <c r="AP2691" s="10" t="str">
        <f>IFERROR(IF(COUNTIFS(BTT[Verwendete Transaktion (Pflichtauswahl)],BTT[[#This Row],[Verwendete Transaktion (Pflichtauswahl)]],BTT[SAP-Modul
(Pflichtauswahl)],"&lt;&gt;"&amp;BTT[[#This Row],[SAP-Modul
(Pflichtauswahl)]])&gt;0,"Modul anders","okay"),"")</f>
        <v>okay</v>
      </c>
      <c r="AQ2691" s="10" t="str">
        <f>IFERROR(IF(COUNTIFS(BTT[Verwendete Transaktion (Pflichtauswahl)],BTT[[#This Row],[Verwendete Transaktion (Pflichtauswahl)]],BTT[Verantwortliches TP
(automatisch)],"&lt;&gt;"&amp;BTT[[#This Row],[Verantwortliches TP
(automatisch)]])&gt;0,"Transaktion mehrfach","okay"),"")</f>
        <v>okay</v>
      </c>
      <c r="AR2691" s="10" t="str">
        <f>IFERROR(IF(COUNTIFS(BTT[Verwendete Transaktion (Pflichtauswahl)],BTT[[#This Row],[Verwendete Transaktion (Pflichtauswahl)]],BTT[Verantwortliches TP
(automatisch)],"&lt;&gt;"&amp;VLOOKUP(aktives_Teilprojekt,Teilprojekte[[Teilprojekte]:[Kürzel]],2,FALSE))&gt;0,"Transaktion mehrfach","okay"),"")</f>
        <v>okay</v>
      </c>
      <c r="AS2691" s="10" t="s">
        <v>13420</v>
      </c>
      <c r="AT2691" s="10"/>
    </row>
    <row r="2692" spans="1:46" x14ac:dyDescent="0.25">
      <c r="A2692" s="14" t="str">
        <f>IFERROR(IF(BTT[[#This Row],[Lfd Nr. 
(aus konsolidierter Datei)]]&lt;&gt;"",BTT[[#This Row],[Lfd Nr. 
(aus konsolidierter Datei)]],VLOOKUP(aktives_Teilprojekt,Teilprojekte[[Teilprojekte]:[Kürzel]],2,FALSE)&amp;ROW(BTT[[#This Row],[Lfd Nr.
(automatisch)]])-2),"")</f>
        <v>FI2663</v>
      </c>
      <c r="B2692" s="15" t="s">
        <v>56</v>
      </c>
      <c r="C2692" s="15"/>
      <c r="E2692" s="10" t="str">
        <f>IFERROR(IF(NOT(BTT[[#This Row],[Manuelle Änderung des Verantwortliches TP
(Auswahl - bei Bedarf)]]=""),BTT[[#This Row],[Manuelle Änderung des Verantwortliches TP
(Auswahl - bei Bedarf)]],VLOOKUP(BTT[[#This Row],[Hauptprozess
(Pflichtauswahl)]],Hauptprozesse[],3,FALSE)),"")</f>
        <v>FI</v>
      </c>
      <c r="F2692" t="s">
        <v>3</v>
      </c>
      <c r="G2692" t="s">
        <v>14331</v>
      </c>
      <c r="H2692" s="10" t="s">
        <v>3</v>
      </c>
      <c r="I2692" t="s">
        <v>4389</v>
      </c>
      <c r="J2692" s="10" t="str">
        <f>IFERROR(VLOOKUP(BTT[[#This Row],[Verwendete Transaktion (Pflichtauswahl)]],Transaktionen[[Transaktionen]:[Langtext]],2,FALSE),"")</f>
        <v>Liste: Aufträge</v>
      </c>
      <c r="V2692" s="10" t="str">
        <f>IFERROR(VLOOKUP(BTT[[#This Row],[Verwendetes Formular
(Auswahl falls relevant)]],Formulare[[Formularbezeichnung]:[Formularname (technisch)]],2,FALSE),"")</f>
        <v/>
      </c>
      <c r="Y2692" s="4"/>
      <c r="AK2692" s="10" t="str">
        <f>IF(BTT[[#This Row],[Subprozess
(optionale Auswahl)]]="","okay",IF(VLOOKUP(BTT[[#This Row],[Subprozess
(optionale Auswahl)]],BPML[[Subprozess]:[Zugeordneter Hauptprozess]],3,FALSE)=BTT[[#This Row],[Hauptprozess
(Pflichtauswahl)]],"okay","falscher Subprozess"))</f>
        <v>okay</v>
      </c>
      <c r="AL2692" t="str">
        <f>IF(aktives_Teilprojekt="Master","",IF(BTT[[#This Row],[Verantwortliches TP
(automatisch)]]=VLOOKUP(aktives_Teilprojekt,Teilprojekte[[Teilprojekte]:[Kürzel]],2,FALSE),"okay","Hauptprozess anderes TP"))</f>
        <v>okay</v>
      </c>
      <c r="AM26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2" s="10" t="str">
        <f>IFERROR(IF(BTT[[#This Row],[SAP-Modul
(Pflichtauswahl)]]&lt;&gt;VLOOKUP(BTT[[#This Row],[Verwendete Transaktion (Pflichtauswahl)]],Transaktionen[[Transaktionen]:[Modul]],3,FALSE),"Modul anders","okay"),"")</f>
        <v>okay</v>
      </c>
      <c r="AP2692" s="10" t="str">
        <f>IFERROR(IF(COUNTIFS(BTT[Verwendete Transaktion (Pflichtauswahl)],BTT[[#This Row],[Verwendete Transaktion (Pflichtauswahl)]],BTT[SAP-Modul
(Pflichtauswahl)],"&lt;&gt;"&amp;BTT[[#This Row],[SAP-Modul
(Pflichtauswahl)]])&gt;0,"Modul anders","okay"),"")</f>
        <v>okay</v>
      </c>
      <c r="AQ2692" s="10" t="str">
        <f>IFERROR(IF(COUNTIFS(BTT[Verwendete Transaktion (Pflichtauswahl)],BTT[[#This Row],[Verwendete Transaktion (Pflichtauswahl)]],BTT[Verantwortliches TP
(automatisch)],"&lt;&gt;"&amp;BTT[[#This Row],[Verantwortliches TP
(automatisch)]])&gt;0,"Transaktion mehrfach","okay"),"")</f>
        <v>okay</v>
      </c>
      <c r="AR2692" s="10" t="str">
        <f>IFERROR(IF(COUNTIFS(BTT[Verwendete Transaktion (Pflichtauswahl)],BTT[[#This Row],[Verwendete Transaktion (Pflichtauswahl)]],BTT[Verantwortliches TP
(automatisch)],"&lt;&gt;"&amp;VLOOKUP(aktives_Teilprojekt,Teilprojekte[[Teilprojekte]:[Kürzel]],2,FALSE))&gt;0,"Transaktion mehrfach","okay"),"")</f>
        <v>okay</v>
      </c>
      <c r="AS2692" s="10" t="s">
        <v>13421</v>
      </c>
      <c r="AT2692" s="10"/>
    </row>
    <row r="2693" spans="1:46" x14ac:dyDescent="0.25">
      <c r="A2693" s="14" t="str">
        <f>IFERROR(IF(BTT[[#This Row],[Lfd Nr. 
(aus konsolidierter Datei)]]&lt;&gt;"",BTT[[#This Row],[Lfd Nr. 
(aus konsolidierter Datei)]],VLOOKUP(aktives_Teilprojekt,Teilprojekte[[Teilprojekte]:[Kürzel]],2,FALSE)&amp;ROW(BTT[[#This Row],[Lfd Nr.
(automatisch)]])-2),"")</f>
        <v>FI2664</v>
      </c>
      <c r="B2693" s="15" t="s">
        <v>56</v>
      </c>
      <c r="C2693" s="15"/>
      <c r="E2693" s="10" t="str">
        <f>IFERROR(IF(NOT(BTT[[#This Row],[Manuelle Änderung des Verantwortliches TP
(Auswahl - bei Bedarf)]]=""),BTT[[#This Row],[Manuelle Änderung des Verantwortliches TP
(Auswahl - bei Bedarf)]],VLOOKUP(BTT[[#This Row],[Hauptprozess
(Pflichtauswahl)]],Hauptprozesse[],3,FALSE)),"")</f>
        <v>FI</v>
      </c>
      <c r="F2693" t="s">
        <v>3</v>
      </c>
      <c r="G2693" t="s">
        <v>14331</v>
      </c>
      <c r="H2693" s="10" t="s">
        <v>3</v>
      </c>
      <c r="I2693" t="s">
        <v>4391</v>
      </c>
      <c r="J2693" s="10" t="str">
        <f>IFERROR(VLOOKUP(BTT[[#This Row],[Verwendete Transaktion (Pflichtauswahl)]],Transaktionen[[Transaktionen]:[Langtext]],2,FALSE),"")</f>
        <v>Liste: Aufträge nach Kostenarten</v>
      </c>
      <c r="V2693" s="10" t="str">
        <f>IFERROR(VLOOKUP(BTT[[#This Row],[Verwendetes Formular
(Auswahl falls relevant)]],Formulare[[Formularbezeichnung]:[Formularname (technisch)]],2,FALSE),"")</f>
        <v/>
      </c>
      <c r="Y2693" s="4"/>
      <c r="AK2693" s="10" t="str">
        <f>IF(BTT[[#This Row],[Subprozess
(optionale Auswahl)]]="","okay",IF(VLOOKUP(BTT[[#This Row],[Subprozess
(optionale Auswahl)]],BPML[[Subprozess]:[Zugeordneter Hauptprozess]],3,FALSE)=BTT[[#This Row],[Hauptprozess
(Pflichtauswahl)]],"okay","falscher Subprozess"))</f>
        <v>okay</v>
      </c>
      <c r="AL2693" t="str">
        <f>IF(aktives_Teilprojekt="Master","",IF(BTT[[#This Row],[Verantwortliches TP
(automatisch)]]=VLOOKUP(aktives_Teilprojekt,Teilprojekte[[Teilprojekte]:[Kürzel]],2,FALSE),"okay","Hauptprozess anderes TP"))</f>
        <v>okay</v>
      </c>
      <c r="AM26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3" s="10" t="str">
        <f>IFERROR(IF(BTT[[#This Row],[SAP-Modul
(Pflichtauswahl)]]&lt;&gt;VLOOKUP(BTT[[#This Row],[Verwendete Transaktion (Pflichtauswahl)]],Transaktionen[[Transaktionen]:[Modul]],3,FALSE),"Modul anders","okay"),"")</f>
        <v>okay</v>
      </c>
      <c r="AP2693" s="10" t="str">
        <f>IFERROR(IF(COUNTIFS(BTT[Verwendete Transaktion (Pflichtauswahl)],BTT[[#This Row],[Verwendete Transaktion (Pflichtauswahl)]],BTT[SAP-Modul
(Pflichtauswahl)],"&lt;&gt;"&amp;BTT[[#This Row],[SAP-Modul
(Pflichtauswahl)]])&gt;0,"Modul anders","okay"),"")</f>
        <v>okay</v>
      </c>
      <c r="AQ2693" s="10" t="str">
        <f>IFERROR(IF(COUNTIFS(BTT[Verwendete Transaktion (Pflichtauswahl)],BTT[[#This Row],[Verwendete Transaktion (Pflichtauswahl)]],BTT[Verantwortliches TP
(automatisch)],"&lt;&gt;"&amp;BTT[[#This Row],[Verantwortliches TP
(automatisch)]])&gt;0,"Transaktion mehrfach","okay"),"")</f>
        <v>okay</v>
      </c>
      <c r="AR2693" s="10" t="str">
        <f>IFERROR(IF(COUNTIFS(BTT[Verwendete Transaktion (Pflichtauswahl)],BTT[[#This Row],[Verwendete Transaktion (Pflichtauswahl)]],BTT[Verantwortliches TP
(automatisch)],"&lt;&gt;"&amp;VLOOKUP(aktives_Teilprojekt,Teilprojekte[[Teilprojekte]:[Kürzel]],2,FALSE))&gt;0,"Transaktion mehrfach","okay"),"")</f>
        <v>okay</v>
      </c>
      <c r="AS2693" s="10" t="s">
        <v>13422</v>
      </c>
      <c r="AT2693" s="10"/>
    </row>
    <row r="2694" spans="1:46" x14ac:dyDescent="0.25">
      <c r="A2694" s="14" t="str">
        <f>IFERROR(IF(BTT[[#This Row],[Lfd Nr. 
(aus konsolidierter Datei)]]&lt;&gt;"",BTT[[#This Row],[Lfd Nr. 
(aus konsolidierter Datei)]],VLOOKUP(aktives_Teilprojekt,Teilprojekte[[Teilprojekte]:[Kürzel]],2,FALSE)&amp;ROW(BTT[[#This Row],[Lfd Nr.
(automatisch)]])-2),"")</f>
        <v>FI2665</v>
      </c>
      <c r="B2694" s="15" t="s">
        <v>56</v>
      </c>
      <c r="C2694" s="15"/>
      <c r="E2694" s="10" t="str">
        <f>IFERROR(IF(NOT(BTT[[#This Row],[Manuelle Änderung des Verantwortliches TP
(Auswahl - bei Bedarf)]]=""),BTT[[#This Row],[Manuelle Änderung des Verantwortliches TP
(Auswahl - bei Bedarf)]],VLOOKUP(BTT[[#This Row],[Hauptprozess
(Pflichtauswahl)]],Hauptprozesse[],3,FALSE)),"")</f>
        <v>FI</v>
      </c>
      <c r="F2694" t="s">
        <v>3</v>
      </c>
      <c r="G2694" t="s">
        <v>14331</v>
      </c>
      <c r="H2694" s="10" t="s">
        <v>3</v>
      </c>
      <c r="I2694" t="s">
        <v>4392</v>
      </c>
      <c r="J2694" s="10" t="str">
        <f>IFERROR(VLOOKUP(BTT[[#This Row],[Verwendete Transaktion (Pflichtauswahl)]],Transaktionen[[Transaktionen]:[Langtext]],2,FALSE),"")</f>
        <v>Liste: Kostenarten nach Aufträgen</v>
      </c>
      <c r="V2694" s="10" t="str">
        <f>IFERROR(VLOOKUP(BTT[[#This Row],[Verwendetes Formular
(Auswahl falls relevant)]],Formulare[[Formularbezeichnung]:[Formularname (technisch)]],2,FALSE),"")</f>
        <v/>
      </c>
      <c r="Y2694" s="4"/>
      <c r="AK2694" s="10" t="str">
        <f>IF(BTT[[#This Row],[Subprozess
(optionale Auswahl)]]="","okay",IF(VLOOKUP(BTT[[#This Row],[Subprozess
(optionale Auswahl)]],BPML[[Subprozess]:[Zugeordneter Hauptprozess]],3,FALSE)=BTT[[#This Row],[Hauptprozess
(Pflichtauswahl)]],"okay","falscher Subprozess"))</f>
        <v>okay</v>
      </c>
      <c r="AL2694" t="str">
        <f>IF(aktives_Teilprojekt="Master","",IF(BTT[[#This Row],[Verantwortliches TP
(automatisch)]]=VLOOKUP(aktives_Teilprojekt,Teilprojekte[[Teilprojekte]:[Kürzel]],2,FALSE),"okay","Hauptprozess anderes TP"))</f>
        <v>okay</v>
      </c>
      <c r="AM26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4" s="10" t="str">
        <f>IFERROR(IF(BTT[[#This Row],[SAP-Modul
(Pflichtauswahl)]]&lt;&gt;VLOOKUP(BTT[[#This Row],[Verwendete Transaktion (Pflichtauswahl)]],Transaktionen[[Transaktionen]:[Modul]],3,FALSE),"Modul anders","okay"),"")</f>
        <v>okay</v>
      </c>
      <c r="AP2694" s="10" t="str">
        <f>IFERROR(IF(COUNTIFS(BTT[Verwendete Transaktion (Pflichtauswahl)],BTT[[#This Row],[Verwendete Transaktion (Pflichtauswahl)]],BTT[SAP-Modul
(Pflichtauswahl)],"&lt;&gt;"&amp;BTT[[#This Row],[SAP-Modul
(Pflichtauswahl)]])&gt;0,"Modul anders","okay"),"")</f>
        <v>okay</v>
      </c>
      <c r="AQ2694" s="10" t="str">
        <f>IFERROR(IF(COUNTIFS(BTT[Verwendete Transaktion (Pflichtauswahl)],BTT[[#This Row],[Verwendete Transaktion (Pflichtauswahl)]],BTT[Verantwortliches TP
(automatisch)],"&lt;&gt;"&amp;BTT[[#This Row],[Verantwortliches TP
(automatisch)]])&gt;0,"Transaktion mehrfach","okay"),"")</f>
        <v>okay</v>
      </c>
      <c r="AR2694" s="10" t="str">
        <f>IFERROR(IF(COUNTIFS(BTT[Verwendete Transaktion (Pflichtauswahl)],BTT[[#This Row],[Verwendete Transaktion (Pflichtauswahl)]],BTT[Verantwortliches TP
(automatisch)],"&lt;&gt;"&amp;VLOOKUP(aktives_Teilprojekt,Teilprojekte[[Teilprojekte]:[Kürzel]],2,FALSE))&gt;0,"Transaktion mehrfach","okay"),"")</f>
        <v>okay</v>
      </c>
      <c r="AS2694" s="10" t="s">
        <v>13423</v>
      </c>
      <c r="AT2694" s="10"/>
    </row>
    <row r="2695" spans="1:46" x14ac:dyDescent="0.25">
      <c r="A2695" s="14" t="str">
        <f>IFERROR(IF(BTT[[#This Row],[Lfd Nr. 
(aus konsolidierter Datei)]]&lt;&gt;"",BTT[[#This Row],[Lfd Nr. 
(aus konsolidierter Datei)]],VLOOKUP(aktives_Teilprojekt,Teilprojekte[[Teilprojekte]:[Kürzel]],2,FALSE)&amp;ROW(BTT[[#This Row],[Lfd Nr.
(automatisch)]])-2),"")</f>
        <v>FI2666</v>
      </c>
      <c r="B2695" s="15" t="s">
        <v>56</v>
      </c>
      <c r="C2695" s="15"/>
      <c r="E2695" s="10" t="str">
        <f>IFERROR(IF(NOT(BTT[[#This Row],[Manuelle Änderung des Verantwortliches TP
(Auswahl - bei Bedarf)]]=""),BTT[[#This Row],[Manuelle Änderung des Verantwortliches TP
(Auswahl - bei Bedarf)]],VLOOKUP(BTT[[#This Row],[Hauptprozess
(Pflichtauswahl)]],Hauptprozesse[],3,FALSE)),"")</f>
        <v>FI</v>
      </c>
      <c r="F2695" t="s">
        <v>3</v>
      </c>
      <c r="G2695" t="s">
        <v>14331</v>
      </c>
      <c r="H2695" s="10" t="s">
        <v>3</v>
      </c>
      <c r="I2695" t="s">
        <v>4393</v>
      </c>
      <c r="J2695" s="10" t="str">
        <f>IFERROR(VLOOKUP(BTT[[#This Row],[Verwendete Transaktion (Pflichtauswahl)]],Transaktionen[[Transaktionen]:[Langtext]],2,FALSE),"")</f>
        <v>Auftrag: Aufriß nach Partner</v>
      </c>
      <c r="V2695" s="10" t="str">
        <f>IFERROR(VLOOKUP(BTT[[#This Row],[Verwendetes Formular
(Auswahl falls relevant)]],Formulare[[Formularbezeichnung]:[Formularname (technisch)]],2,FALSE),"")</f>
        <v/>
      </c>
      <c r="Y2695" s="4"/>
      <c r="AK2695" s="10" t="str">
        <f>IF(BTT[[#This Row],[Subprozess
(optionale Auswahl)]]="","okay",IF(VLOOKUP(BTT[[#This Row],[Subprozess
(optionale Auswahl)]],BPML[[Subprozess]:[Zugeordneter Hauptprozess]],3,FALSE)=BTT[[#This Row],[Hauptprozess
(Pflichtauswahl)]],"okay","falscher Subprozess"))</f>
        <v>okay</v>
      </c>
      <c r="AL2695" t="str">
        <f>IF(aktives_Teilprojekt="Master","",IF(BTT[[#This Row],[Verantwortliches TP
(automatisch)]]=VLOOKUP(aktives_Teilprojekt,Teilprojekte[[Teilprojekte]:[Kürzel]],2,FALSE),"okay","Hauptprozess anderes TP"))</f>
        <v>okay</v>
      </c>
      <c r="AM26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5" s="10" t="str">
        <f>IFERROR(IF(BTT[[#This Row],[SAP-Modul
(Pflichtauswahl)]]&lt;&gt;VLOOKUP(BTT[[#This Row],[Verwendete Transaktion (Pflichtauswahl)]],Transaktionen[[Transaktionen]:[Modul]],3,FALSE),"Modul anders","okay"),"")</f>
        <v>okay</v>
      </c>
      <c r="AP2695" s="10" t="str">
        <f>IFERROR(IF(COUNTIFS(BTT[Verwendete Transaktion (Pflichtauswahl)],BTT[[#This Row],[Verwendete Transaktion (Pflichtauswahl)]],BTT[SAP-Modul
(Pflichtauswahl)],"&lt;&gt;"&amp;BTT[[#This Row],[SAP-Modul
(Pflichtauswahl)]])&gt;0,"Modul anders","okay"),"")</f>
        <v>okay</v>
      </c>
      <c r="AQ2695" s="10" t="str">
        <f>IFERROR(IF(COUNTIFS(BTT[Verwendete Transaktion (Pflichtauswahl)],BTT[[#This Row],[Verwendete Transaktion (Pflichtauswahl)]],BTT[Verantwortliches TP
(automatisch)],"&lt;&gt;"&amp;BTT[[#This Row],[Verantwortliches TP
(automatisch)]])&gt;0,"Transaktion mehrfach","okay"),"")</f>
        <v>okay</v>
      </c>
      <c r="AR2695" s="10" t="str">
        <f>IFERROR(IF(COUNTIFS(BTT[Verwendete Transaktion (Pflichtauswahl)],BTT[[#This Row],[Verwendete Transaktion (Pflichtauswahl)]],BTT[Verantwortliches TP
(automatisch)],"&lt;&gt;"&amp;VLOOKUP(aktives_Teilprojekt,Teilprojekte[[Teilprojekte]:[Kürzel]],2,FALSE))&gt;0,"Transaktion mehrfach","okay"),"")</f>
        <v>okay</v>
      </c>
      <c r="AS2695" s="10" t="s">
        <v>13424</v>
      </c>
      <c r="AT2695" s="10"/>
    </row>
    <row r="2696" spans="1:46" x14ac:dyDescent="0.25">
      <c r="A2696" s="14" t="str">
        <f>IFERROR(IF(BTT[[#This Row],[Lfd Nr. 
(aus konsolidierter Datei)]]&lt;&gt;"",BTT[[#This Row],[Lfd Nr. 
(aus konsolidierter Datei)]],VLOOKUP(aktives_Teilprojekt,Teilprojekte[[Teilprojekte]:[Kürzel]],2,FALSE)&amp;ROW(BTT[[#This Row],[Lfd Nr.
(automatisch)]])-2),"")</f>
        <v>FI2667</v>
      </c>
      <c r="B2696" s="15" t="s">
        <v>56</v>
      </c>
      <c r="C2696" s="15"/>
      <c r="E2696" s="10" t="str">
        <f>IFERROR(IF(NOT(BTT[[#This Row],[Manuelle Änderung des Verantwortliches TP
(Auswahl - bei Bedarf)]]=""),BTT[[#This Row],[Manuelle Änderung des Verantwortliches TP
(Auswahl - bei Bedarf)]],VLOOKUP(BTT[[#This Row],[Hauptprozess
(Pflichtauswahl)]],Hauptprozesse[],3,FALSE)),"")</f>
        <v>FI</v>
      </c>
      <c r="F2696" t="s">
        <v>3</v>
      </c>
      <c r="G2696" t="s">
        <v>14331</v>
      </c>
      <c r="H2696" s="10" t="s">
        <v>3</v>
      </c>
      <c r="I2696" t="s">
        <v>4395</v>
      </c>
      <c r="J2696" s="10" t="str">
        <f>IFERROR(VLOOKUP(BTT[[#This Row],[Verwendete Transaktion (Pflichtauswahl)]],Transaktionen[[Transaktionen]:[Langtext]],2,FALSE),"")</f>
        <v>Liste: Ist/Plan/Obligo</v>
      </c>
      <c r="V2696" s="10" t="str">
        <f>IFERROR(VLOOKUP(BTT[[#This Row],[Verwendetes Formular
(Auswahl falls relevant)]],Formulare[[Formularbezeichnung]:[Formularname (technisch)]],2,FALSE),"")</f>
        <v/>
      </c>
      <c r="Y2696" s="4"/>
      <c r="AK2696" s="10" t="str">
        <f>IF(BTT[[#This Row],[Subprozess
(optionale Auswahl)]]="","okay",IF(VLOOKUP(BTT[[#This Row],[Subprozess
(optionale Auswahl)]],BPML[[Subprozess]:[Zugeordneter Hauptprozess]],3,FALSE)=BTT[[#This Row],[Hauptprozess
(Pflichtauswahl)]],"okay","falscher Subprozess"))</f>
        <v>okay</v>
      </c>
      <c r="AL2696" t="str">
        <f>IF(aktives_Teilprojekt="Master","",IF(BTT[[#This Row],[Verantwortliches TP
(automatisch)]]=VLOOKUP(aktives_Teilprojekt,Teilprojekte[[Teilprojekte]:[Kürzel]],2,FALSE),"okay","Hauptprozess anderes TP"))</f>
        <v>okay</v>
      </c>
      <c r="AM26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6" s="10" t="str">
        <f>IFERROR(IF(BTT[[#This Row],[SAP-Modul
(Pflichtauswahl)]]&lt;&gt;VLOOKUP(BTT[[#This Row],[Verwendete Transaktion (Pflichtauswahl)]],Transaktionen[[Transaktionen]:[Modul]],3,FALSE),"Modul anders","okay"),"")</f>
        <v>okay</v>
      </c>
      <c r="AP2696" s="10" t="str">
        <f>IFERROR(IF(COUNTIFS(BTT[Verwendete Transaktion (Pflichtauswahl)],BTT[[#This Row],[Verwendete Transaktion (Pflichtauswahl)]],BTT[SAP-Modul
(Pflichtauswahl)],"&lt;&gt;"&amp;BTT[[#This Row],[SAP-Modul
(Pflichtauswahl)]])&gt;0,"Modul anders","okay"),"")</f>
        <v>okay</v>
      </c>
      <c r="AQ2696" s="10" t="str">
        <f>IFERROR(IF(COUNTIFS(BTT[Verwendete Transaktion (Pflichtauswahl)],BTT[[#This Row],[Verwendete Transaktion (Pflichtauswahl)]],BTT[Verantwortliches TP
(automatisch)],"&lt;&gt;"&amp;BTT[[#This Row],[Verantwortliches TP
(automatisch)]])&gt;0,"Transaktion mehrfach","okay"),"")</f>
        <v>okay</v>
      </c>
      <c r="AR2696" s="10" t="str">
        <f>IFERROR(IF(COUNTIFS(BTT[Verwendete Transaktion (Pflichtauswahl)],BTT[[#This Row],[Verwendete Transaktion (Pflichtauswahl)]],BTT[Verantwortliches TP
(automatisch)],"&lt;&gt;"&amp;VLOOKUP(aktives_Teilprojekt,Teilprojekte[[Teilprojekte]:[Kürzel]],2,FALSE))&gt;0,"Transaktion mehrfach","okay"),"")</f>
        <v>okay</v>
      </c>
      <c r="AS2696" s="10" t="s">
        <v>13425</v>
      </c>
      <c r="AT2696" s="10"/>
    </row>
    <row r="2697" spans="1:46" x14ac:dyDescent="0.25">
      <c r="A2697" s="14" t="str">
        <f>IFERROR(IF(BTT[[#This Row],[Lfd Nr. 
(aus konsolidierter Datei)]]&lt;&gt;"",BTT[[#This Row],[Lfd Nr. 
(aus konsolidierter Datei)]],VLOOKUP(aktives_Teilprojekt,Teilprojekte[[Teilprojekte]:[Kürzel]],2,FALSE)&amp;ROW(BTT[[#This Row],[Lfd Nr.
(automatisch)]])-2),"")</f>
        <v>FI2668</v>
      </c>
      <c r="B2697" s="15" t="s">
        <v>56</v>
      </c>
      <c r="C2697" s="15"/>
      <c r="E2697" s="10" t="str">
        <f>IFERROR(IF(NOT(BTT[[#This Row],[Manuelle Änderung des Verantwortliches TP
(Auswahl - bei Bedarf)]]=""),BTT[[#This Row],[Manuelle Änderung des Verantwortliches TP
(Auswahl - bei Bedarf)]],VLOOKUP(BTT[[#This Row],[Hauptprozess
(Pflichtauswahl)]],Hauptprozesse[],3,FALSE)),"")</f>
        <v>FI</v>
      </c>
      <c r="F2697" t="s">
        <v>3</v>
      </c>
      <c r="G2697" t="s">
        <v>14331</v>
      </c>
      <c r="H2697" s="10" t="s">
        <v>3</v>
      </c>
      <c r="I2697" t="s">
        <v>4396</v>
      </c>
      <c r="J2697" s="10" t="str">
        <f>IFERROR(VLOOKUP(BTT[[#This Row],[Verwendete Transaktion (Pflichtauswahl)]],Transaktionen[[Transaktionen]:[Langtext]],2,FALSE),"")</f>
        <v>Auftrag: Jahresvergleich Ist</v>
      </c>
      <c r="V2697" s="10" t="str">
        <f>IFERROR(VLOOKUP(BTT[[#This Row],[Verwendetes Formular
(Auswahl falls relevant)]],Formulare[[Formularbezeichnung]:[Formularname (technisch)]],2,FALSE),"")</f>
        <v/>
      </c>
      <c r="Y2697" s="4"/>
      <c r="AK2697" s="10" t="str">
        <f>IF(BTT[[#This Row],[Subprozess
(optionale Auswahl)]]="","okay",IF(VLOOKUP(BTT[[#This Row],[Subprozess
(optionale Auswahl)]],BPML[[Subprozess]:[Zugeordneter Hauptprozess]],3,FALSE)=BTT[[#This Row],[Hauptprozess
(Pflichtauswahl)]],"okay","falscher Subprozess"))</f>
        <v>okay</v>
      </c>
      <c r="AL2697" t="str">
        <f>IF(aktives_Teilprojekt="Master","",IF(BTT[[#This Row],[Verantwortliches TP
(automatisch)]]=VLOOKUP(aktives_Teilprojekt,Teilprojekte[[Teilprojekte]:[Kürzel]],2,FALSE),"okay","Hauptprozess anderes TP"))</f>
        <v>okay</v>
      </c>
      <c r="AM26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7" s="10" t="str">
        <f>IFERROR(IF(BTT[[#This Row],[SAP-Modul
(Pflichtauswahl)]]&lt;&gt;VLOOKUP(BTT[[#This Row],[Verwendete Transaktion (Pflichtauswahl)]],Transaktionen[[Transaktionen]:[Modul]],3,FALSE),"Modul anders","okay"),"")</f>
        <v>okay</v>
      </c>
      <c r="AP2697" s="10" t="str">
        <f>IFERROR(IF(COUNTIFS(BTT[Verwendete Transaktion (Pflichtauswahl)],BTT[[#This Row],[Verwendete Transaktion (Pflichtauswahl)]],BTT[SAP-Modul
(Pflichtauswahl)],"&lt;&gt;"&amp;BTT[[#This Row],[SAP-Modul
(Pflichtauswahl)]])&gt;0,"Modul anders","okay"),"")</f>
        <v>okay</v>
      </c>
      <c r="AQ2697" s="10" t="str">
        <f>IFERROR(IF(COUNTIFS(BTT[Verwendete Transaktion (Pflichtauswahl)],BTT[[#This Row],[Verwendete Transaktion (Pflichtauswahl)]],BTT[Verantwortliches TP
(automatisch)],"&lt;&gt;"&amp;BTT[[#This Row],[Verantwortliches TP
(automatisch)]])&gt;0,"Transaktion mehrfach","okay"),"")</f>
        <v>okay</v>
      </c>
      <c r="AR2697" s="10" t="str">
        <f>IFERROR(IF(COUNTIFS(BTT[Verwendete Transaktion (Pflichtauswahl)],BTT[[#This Row],[Verwendete Transaktion (Pflichtauswahl)]],BTT[Verantwortliches TP
(automatisch)],"&lt;&gt;"&amp;VLOOKUP(aktives_Teilprojekt,Teilprojekte[[Teilprojekte]:[Kürzel]],2,FALSE))&gt;0,"Transaktion mehrfach","okay"),"")</f>
        <v>okay</v>
      </c>
      <c r="AS2697" s="10" t="s">
        <v>13426</v>
      </c>
      <c r="AT2697" s="10"/>
    </row>
    <row r="2698" spans="1:46" x14ac:dyDescent="0.25">
      <c r="A2698" s="14" t="str">
        <f>IFERROR(IF(BTT[[#This Row],[Lfd Nr. 
(aus konsolidierter Datei)]]&lt;&gt;"",BTT[[#This Row],[Lfd Nr. 
(aus konsolidierter Datei)]],VLOOKUP(aktives_Teilprojekt,Teilprojekte[[Teilprojekte]:[Kürzel]],2,FALSE)&amp;ROW(BTT[[#This Row],[Lfd Nr.
(automatisch)]])-2),"")</f>
        <v>FI2669</v>
      </c>
      <c r="B2698" s="15" t="s">
        <v>56</v>
      </c>
      <c r="C2698" s="15"/>
      <c r="E2698" s="10" t="str">
        <f>IFERROR(IF(NOT(BTT[[#This Row],[Manuelle Änderung des Verantwortliches TP
(Auswahl - bei Bedarf)]]=""),BTT[[#This Row],[Manuelle Änderung des Verantwortliches TP
(Auswahl - bei Bedarf)]],VLOOKUP(BTT[[#This Row],[Hauptprozess
(Pflichtauswahl)]],Hauptprozesse[],3,FALSE)),"")</f>
        <v>FI</v>
      </c>
      <c r="F2698" t="s">
        <v>3</v>
      </c>
      <c r="G2698" t="s">
        <v>14331</v>
      </c>
      <c r="H2698" s="10" t="s">
        <v>3</v>
      </c>
      <c r="I2698" t="s">
        <v>4398</v>
      </c>
      <c r="J2698" s="10" t="str">
        <f>IFERROR(VLOOKUP(BTT[[#This Row],[Verwendete Transaktion (Pflichtauswahl)]],Transaktionen[[Transaktionen]:[Langtext]],2,FALSE),"")</f>
        <v>Auftrag: Quartalsvergleich Ist</v>
      </c>
      <c r="V2698" s="10" t="str">
        <f>IFERROR(VLOOKUP(BTT[[#This Row],[Verwendetes Formular
(Auswahl falls relevant)]],Formulare[[Formularbezeichnung]:[Formularname (technisch)]],2,FALSE),"")</f>
        <v/>
      </c>
      <c r="Y2698" s="4"/>
      <c r="AK2698" s="10" t="str">
        <f>IF(BTT[[#This Row],[Subprozess
(optionale Auswahl)]]="","okay",IF(VLOOKUP(BTT[[#This Row],[Subprozess
(optionale Auswahl)]],BPML[[Subprozess]:[Zugeordneter Hauptprozess]],3,FALSE)=BTT[[#This Row],[Hauptprozess
(Pflichtauswahl)]],"okay","falscher Subprozess"))</f>
        <v>okay</v>
      </c>
      <c r="AL2698" t="str">
        <f>IF(aktives_Teilprojekt="Master","",IF(BTT[[#This Row],[Verantwortliches TP
(automatisch)]]=VLOOKUP(aktives_Teilprojekt,Teilprojekte[[Teilprojekte]:[Kürzel]],2,FALSE),"okay","Hauptprozess anderes TP"))</f>
        <v>okay</v>
      </c>
      <c r="AM26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8" s="10" t="str">
        <f>IFERROR(IF(BTT[[#This Row],[SAP-Modul
(Pflichtauswahl)]]&lt;&gt;VLOOKUP(BTT[[#This Row],[Verwendete Transaktion (Pflichtauswahl)]],Transaktionen[[Transaktionen]:[Modul]],3,FALSE),"Modul anders","okay"),"")</f>
        <v>okay</v>
      </c>
      <c r="AP2698" s="10" t="str">
        <f>IFERROR(IF(COUNTIFS(BTT[Verwendete Transaktion (Pflichtauswahl)],BTT[[#This Row],[Verwendete Transaktion (Pflichtauswahl)]],BTT[SAP-Modul
(Pflichtauswahl)],"&lt;&gt;"&amp;BTT[[#This Row],[SAP-Modul
(Pflichtauswahl)]])&gt;0,"Modul anders","okay"),"")</f>
        <v>okay</v>
      </c>
      <c r="AQ2698" s="10" t="str">
        <f>IFERROR(IF(COUNTIFS(BTT[Verwendete Transaktion (Pflichtauswahl)],BTT[[#This Row],[Verwendete Transaktion (Pflichtauswahl)]],BTT[Verantwortliches TP
(automatisch)],"&lt;&gt;"&amp;BTT[[#This Row],[Verantwortliches TP
(automatisch)]])&gt;0,"Transaktion mehrfach","okay"),"")</f>
        <v>okay</v>
      </c>
      <c r="AR2698" s="10" t="str">
        <f>IFERROR(IF(COUNTIFS(BTT[Verwendete Transaktion (Pflichtauswahl)],BTT[[#This Row],[Verwendete Transaktion (Pflichtauswahl)]],BTT[Verantwortliches TP
(automatisch)],"&lt;&gt;"&amp;VLOOKUP(aktives_Teilprojekt,Teilprojekte[[Teilprojekte]:[Kürzel]],2,FALSE))&gt;0,"Transaktion mehrfach","okay"),"")</f>
        <v>okay</v>
      </c>
      <c r="AS2698" s="10" t="s">
        <v>13427</v>
      </c>
      <c r="AT2698" s="10"/>
    </row>
    <row r="2699" spans="1:46" x14ac:dyDescent="0.25">
      <c r="A2699" s="14" t="str">
        <f>IFERROR(IF(BTT[[#This Row],[Lfd Nr. 
(aus konsolidierter Datei)]]&lt;&gt;"",BTT[[#This Row],[Lfd Nr. 
(aus konsolidierter Datei)]],VLOOKUP(aktives_Teilprojekt,Teilprojekte[[Teilprojekte]:[Kürzel]],2,FALSE)&amp;ROW(BTT[[#This Row],[Lfd Nr.
(automatisch)]])-2),"")</f>
        <v>FI2670</v>
      </c>
      <c r="B2699" s="15" t="s">
        <v>56</v>
      </c>
      <c r="C2699" s="15"/>
      <c r="E2699" s="10" t="str">
        <f>IFERROR(IF(NOT(BTT[[#This Row],[Manuelle Änderung des Verantwortliches TP
(Auswahl - bei Bedarf)]]=""),BTT[[#This Row],[Manuelle Änderung des Verantwortliches TP
(Auswahl - bei Bedarf)]],VLOOKUP(BTT[[#This Row],[Hauptprozess
(Pflichtauswahl)]],Hauptprozesse[],3,FALSE)),"")</f>
        <v>FI</v>
      </c>
      <c r="F2699" t="s">
        <v>3</v>
      </c>
      <c r="G2699" t="s">
        <v>14331</v>
      </c>
      <c r="H2699" s="10" t="s">
        <v>3</v>
      </c>
      <c r="I2699" t="s">
        <v>4400</v>
      </c>
      <c r="J2699" s="10" t="str">
        <f>IFERROR(VLOOKUP(BTT[[#This Row],[Verwendete Transaktion (Pflichtauswahl)]],Transaktionen[[Transaktionen]:[Langtext]],2,FALSE),"")</f>
        <v>Auftrag: Periodenvergleich Ist</v>
      </c>
      <c r="V2699" s="10" t="str">
        <f>IFERROR(VLOOKUP(BTT[[#This Row],[Verwendetes Formular
(Auswahl falls relevant)]],Formulare[[Formularbezeichnung]:[Formularname (technisch)]],2,FALSE),"")</f>
        <v/>
      </c>
      <c r="Y2699" s="4"/>
      <c r="AK2699" s="10" t="str">
        <f>IF(BTT[[#This Row],[Subprozess
(optionale Auswahl)]]="","okay",IF(VLOOKUP(BTT[[#This Row],[Subprozess
(optionale Auswahl)]],BPML[[Subprozess]:[Zugeordneter Hauptprozess]],3,FALSE)=BTT[[#This Row],[Hauptprozess
(Pflichtauswahl)]],"okay","falscher Subprozess"))</f>
        <v>okay</v>
      </c>
      <c r="AL2699" t="str">
        <f>IF(aktives_Teilprojekt="Master","",IF(BTT[[#This Row],[Verantwortliches TP
(automatisch)]]=VLOOKUP(aktives_Teilprojekt,Teilprojekte[[Teilprojekte]:[Kürzel]],2,FALSE),"okay","Hauptprozess anderes TP"))</f>
        <v>okay</v>
      </c>
      <c r="AM26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9" s="10" t="str">
        <f>IFERROR(IF(BTT[[#This Row],[SAP-Modul
(Pflichtauswahl)]]&lt;&gt;VLOOKUP(BTT[[#This Row],[Verwendete Transaktion (Pflichtauswahl)]],Transaktionen[[Transaktionen]:[Modul]],3,FALSE),"Modul anders","okay"),"")</f>
        <v>okay</v>
      </c>
      <c r="AP2699" s="10" t="str">
        <f>IFERROR(IF(COUNTIFS(BTT[Verwendete Transaktion (Pflichtauswahl)],BTT[[#This Row],[Verwendete Transaktion (Pflichtauswahl)]],BTT[SAP-Modul
(Pflichtauswahl)],"&lt;&gt;"&amp;BTT[[#This Row],[SAP-Modul
(Pflichtauswahl)]])&gt;0,"Modul anders","okay"),"")</f>
        <v>okay</v>
      </c>
      <c r="AQ2699" s="10" t="str">
        <f>IFERROR(IF(COUNTIFS(BTT[Verwendete Transaktion (Pflichtauswahl)],BTT[[#This Row],[Verwendete Transaktion (Pflichtauswahl)]],BTT[Verantwortliches TP
(automatisch)],"&lt;&gt;"&amp;BTT[[#This Row],[Verantwortliches TP
(automatisch)]])&gt;0,"Transaktion mehrfach","okay"),"")</f>
        <v>okay</v>
      </c>
      <c r="AR2699" s="10" t="str">
        <f>IFERROR(IF(COUNTIFS(BTT[Verwendete Transaktion (Pflichtauswahl)],BTT[[#This Row],[Verwendete Transaktion (Pflichtauswahl)]],BTT[Verantwortliches TP
(automatisch)],"&lt;&gt;"&amp;VLOOKUP(aktives_Teilprojekt,Teilprojekte[[Teilprojekte]:[Kürzel]],2,FALSE))&gt;0,"Transaktion mehrfach","okay"),"")</f>
        <v>okay</v>
      </c>
      <c r="AS2699" s="10" t="s">
        <v>13428</v>
      </c>
      <c r="AT2699" s="10"/>
    </row>
    <row r="2700" spans="1:46" x14ac:dyDescent="0.25">
      <c r="A2700" s="14" t="str">
        <f>IFERROR(IF(BTT[[#This Row],[Lfd Nr. 
(aus konsolidierter Datei)]]&lt;&gt;"",BTT[[#This Row],[Lfd Nr. 
(aus konsolidierter Datei)]],VLOOKUP(aktives_Teilprojekt,Teilprojekte[[Teilprojekte]:[Kürzel]],2,FALSE)&amp;ROW(BTT[[#This Row],[Lfd Nr.
(automatisch)]])-2),"")</f>
        <v>FI2671</v>
      </c>
      <c r="B2700" s="15" t="s">
        <v>56</v>
      </c>
      <c r="C2700" s="15"/>
      <c r="E2700" s="10" t="str">
        <f>IFERROR(IF(NOT(BTT[[#This Row],[Manuelle Änderung des Verantwortliches TP
(Auswahl - bei Bedarf)]]=""),BTT[[#This Row],[Manuelle Änderung des Verantwortliches TP
(Auswahl - bei Bedarf)]],VLOOKUP(BTT[[#This Row],[Hauptprozess
(Pflichtauswahl)]],Hauptprozesse[],3,FALSE)),"")</f>
        <v>FI</v>
      </c>
      <c r="F2700" t="s">
        <v>3</v>
      </c>
      <c r="G2700" t="s">
        <v>14331</v>
      </c>
      <c r="H2700" s="10" t="s">
        <v>3</v>
      </c>
      <c r="I2700" t="s">
        <v>4402</v>
      </c>
      <c r="J2700" s="10" t="str">
        <f>IFERROR(VLOOKUP(BTT[[#This Row],[Verwendete Transaktion (Pflichtauswahl)]],Transaktionen[[Transaktionen]:[Langtext]],2,FALSE),"")</f>
        <v>Auftrag: Jahresvergleich Plan</v>
      </c>
      <c r="V2700" s="10" t="str">
        <f>IFERROR(VLOOKUP(BTT[[#This Row],[Verwendetes Formular
(Auswahl falls relevant)]],Formulare[[Formularbezeichnung]:[Formularname (technisch)]],2,FALSE),"")</f>
        <v/>
      </c>
      <c r="Y2700" s="4"/>
      <c r="AK2700" s="10" t="str">
        <f>IF(BTT[[#This Row],[Subprozess
(optionale Auswahl)]]="","okay",IF(VLOOKUP(BTT[[#This Row],[Subprozess
(optionale Auswahl)]],BPML[[Subprozess]:[Zugeordneter Hauptprozess]],3,FALSE)=BTT[[#This Row],[Hauptprozess
(Pflichtauswahl)]],"okay","falscher Subprozess"))</f>
        <v>okay</v>
      </c>
      <c r="AL2700" t="str">
        <f>IF(aktives_Teilprojekt="Master","",IF(BTT[[#This Row],[Verantwortliches TP
(automatisch)]]=VLOOKUP(aktives_Teilprojekt,Teilprojekte[[Teilprojekte]:[Kürzel]],2,FALSE),"okay","Hauptprozess anderes TP"))</f>
        <v>okay</v>
      </c>
      <c r="AM27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0" s="10" t="str">
        <f>IFERROR(IF(BTT[[#This Row],[SAP-Modul
(Pflichtauswahl)]]&lt;&gt;VLOOKUP(BTT[[#This Row],[Verwendete Transaktion (Pflichtauswahl)]],Transaktionen[[Transaktionen]:[Modul]],3,FALSE),"Modul anders","okay"),"")</f>
        <v>okay</v>
      </c>
      <c r="AP2700" s="10" t="str">
        <f>IFERROR(IF(COUNTIFS(BTT[Verwendete Transaktion (Pflichtauswahl)],BTT[[#This Row],[Verwendete Transaktion (Pflichtauswahl)]],BTT[SAP-Modul
(Pflichtauswahl)],"&lt;&gt;"&amp;BTT[[#This Row],[SAP-Modul
(Pflichtauswahl)]])&gt;0,"Modul anders","okay"),"")</f>
        <v>okay</v>
      </c>
      <c r="AQ2700" s="10" t="str">
        <f>IFERROR(IF(COUNTIFS(BTT[Verwendete Transaktion (Pflichtauswahl)],BTT[[#This Row],[Verwendete Transaktion (Pflichtauswahl)]],BTT[Verantwortliches TP
(automatisch)],"&lt;&gt;"&amp;BTT[[#This Row],[Verantwortliches TP
(automatisch)]])&gt;0,"Transaktion mehrfach","okay"),"")</f>
        <v>okay</v>
      </c>
      <c r="AR2700" s="10" t="str">
        <f>IFERROR(IF(COUNTIFS(BTT[Verwendete Transaktion (Pflichtauswahl)],BTT[[#This Row],[Verwendete Transaktion (Pflichtauswahl)]],BTT[Verantwortliches TP
(automatisch)],"&lt;&gt;"&amp;VLOOKUP(aktives_Teilprojekt,Teilprojekte[[Teilprojekte]:[Kürzel]],2,FALSE))&gt;0,"Transaktion mehrfach","okay"),"")</f>
        <v>okay</v>
      </c>
      <c r="AS2700" s="10" t="s">
        <v>13429</v>
      </c>
      <c r="AT2700" s="10"/>
    </row>
    <row r="2701" spans="1:46" x14ac:dyDescent="0.25">
      <c r="A2701" s="14" t="str">
        <f>IFERROR(IF(BTT[[#This Row],[Lfd Nr. 
(aus konsolidierter Datei)]]&lt;&gt;"",BTT[[#This Row],[Lfd Nr. 
(aus konsolidierter Datei)]],VLOOKUP(aktives_Teilprojekt,Teilprojekte[[Teilprojekte]:[Kürzel]],2,FALSE)&amp;ROW(BTT[[#This Row],[Lfd Nr.
(automatisch)]])-2),"")</f>
        <v>FI2672</v>
      </c>
      <c r="B2701" s="15" t="s">
        <v>56</v>
      </c>
      <c r="C2701" s="15"/>
      <c r="E2701" s="10" t="str">
        <f>IFERROR(IF(NOT(BTT[[#This Row],[Manuelle Änderung des Verantwortliches TP
(Auswahl - bei Bedarf)]]=""),BTT[[#This Row],[Manuelle Änderung des Verantwortliches TP
(Auswahl - bei Bedarf)]],VLOOKUP(BTT[[#This Row],[Hauptprozess
(Pflichtauswahl)]],Hauptprozesse[],3,FALSE)),"")</f>
        <v>FI</v>
      </c>
      <c r="F2701" t="s">
        <v>3</v>
      </c>
      <c r="G2701" t="s">
        <v>14331</v>
      </c>
      <c r="H2701" s="10" t="s">
        <v>3</v>
      </c>
      <c r="I2701" t="s">
        <v>4404</v>
      </c>
      <c r="J2701" s="10" t="str">
        <f>IFERROR(VLOOKUP(BTT[[#This Row],[Verwendete Transaktion (Pflichtauswahl)]],Transaktionen[[Transaktionen]:[Langtext]],2,FALSE),"")</f>
        <v>Verdichtungsobjekt: Ist/Plan/Abw.</v>
      </c>
      <c r="V2701" s="10" t="str">
        <f>IFERROR(VLOOKUP(BTT[[#This Row],[Verwendetes Formular
(Auswahl falls relevant)]],Formulare[[Formularbezeichnung]:[Formularname (technisch)]],2,FALSE),"")</f>
        <v/>
      </c>
      <c r="Y2701" s="4"/>
      <c r="AK2701" s="10" t="str">
        <f>IF(BTT[[#This Row],[Subprozess
(optionale Auswahl)]]="","okay",IF(VLOOKUP(BTT[[#This Row],[Subprozess
(optionale Auswahl)]],BPML[[Subprozess]:[Zugeordneter Hauptprozess]],3,FALSE)=BTT[[#This Row],[Hauptprozess
(Pflichtauswahl)]],"okay","falscher Subprozess"))</f>
        <v>okay</v>
      </c>
      <c r="AL2701" t="str">
        <f>IF(aktives_Teilprojekt="Master","",IF(BTT[[#This Row],[Verantwortliches TP
(automatisch)]]=VLOOKUP(aktives_Teilprojekt,Teilprojekte[[Teilprojekte]:[Kürzel]],2,FALSE),"okay","Hauptprozess anderes TP"))</f>
        <v>okay</v>
      </c>
      <c r="AM27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1" s="10" t="str">
        <f>IFERROR(IF(BTT[[#This Row],[SAP-Modul
(Pflichtauswahl)]]&lt;&gt;VLOOKUP(BTT[[#This Row],[Verwendete Transaktion (Pflichtauswahl)]],Transaktionen[[Transaktionen]:[Modul]],3,FALSE),"Modul anders","okay"),"")</f>
        <v>okay</v>
      </c>
      <c r="AP2701" s="10" t="str">
        <f>IFERROR(IF(COUNTIFS(BTT[Verwendete Transaktion (Pflichtauswahl)],BTT[[#This Row],[Verwendete Transaktion (Pflichtauswahl)]],BTT[SAP-Modul
(Pflichtauswahl)],"&lt;&gt;"&amp;BTT[[#This Row],[SAP-Modul
(Pflichtauswahl)]])&gt;0,"Modul anders","okay"),"")</f>
        <v>okay</v>
      </c>
      <c r="AQ2701" s="10" t="str">
        <f>IFERROR(IF(COUNTIFS(BTT[Verwendete Transaktion (Pflichtauswahl)],BTT[[#This Row],[Verwendete Transaktion (Pflichtauswahl)]],BTT[Verantwortliches TP
(automatisch)],"&lt;&gt;"&amp;BTT[[#This Row],[Verantwortliches TP
(automatisch)]])&gt;0,"Transaktion mehrfach","okay"),"")</f>
        <v>okay</v>
      </c>
      <c r="AR2701" s="10" t="str">
        <f>IFERROR(IF(COUNTIFS(BTT[Verwendete Transaktion (Pflichtauswahl)],BTT[[#This Row],[Verwendete Transaktion (Pflichtauswahl)]],BTT[Verantwortliches TP
(automatisch)],"&lt;&gt;"&amp;VLOOKUP(aktives_Teilprojekt,Teilprojekte[[Teilprojekte]:[Kürzel]],2,FALSE))&gt;0,"Transaktion mehrfach","okay"),"")</f>
        <v>okay</v>
      </c>
      <c r="AS2701" s="10" t="s">
        <v>13430</v>
      </c>
      <c r="AT2701" s="10"/>
    </row>
    <row r="2702" spans="1:46" x14ac:dyDescent="0.25">
      <c r="A2702" s="14" t="str">
        <f>IFERROR(IF(BTT[[#This Row],[Lfd Nr. 
(aus konsolidierter Datei)]]&lt;&gt;"",BTT[[#This Row],[Lfd Nr. 
(aus konsolidierter Datei)]],VLOOKUP(aktives_Teilprojekt,Teilprojekte[[Teilprojekte]:[Kürzel]],2,FALSE)&amp;ROW(BTT[[#This Row],[Lfd Nr.
(automatisch)]])-2),"")</f>
        <v>FI2673</v>
      </c>
      <c r="B2702" s="15" t="s">
        <v>56</v>
      </c>
      <c r="C2702" s="15"/>
      <c r="E2702" s="10" t="str">
        <f>IFERROR(IF(NOT(BTT[[#This Row],[Manuelle Änderung des Verantwortliches TP
(Auswahl - bei Bedarf)]]=""),BTT[[#This Row],[Manuelle Änderung des Verantwortliches TP
(Auswahl - bei Bedarf)]],VLOOKUP(BTT[[#This Row],[Hauptprozess
(Pflichtauswahl)]],Hauptprozesse[],3,FALSE)),"")</f>
        <v>FI</v>
      </c>
      <c r="F2702" t="s">
        <v>3</v>
      </c>
      <c r="G2702" t="s">
        <v>14331</v>
      </c>
      <c r="H2702" s="10" t="s">
        <v>3</v>
      </c>
      <c r="I2702" t="s">
        <v>9444</v>
      </c>
      <c r="J2702" s="10" t="str">
        <f>IFERROR(VLOOKUP(BTT[[#This Row],[Verwendete Transaktion (Pflichtauswahl)]],Transaktionen[[Transaktionen]:[Langtext]],2,FALSE),"")</f>
        <v>Verdichtungsobjekt: Ist/Plan/Obligo</v>
      </c>
      <c r="V2702" s="10" t="str">
        <f>IFERROR(VLOOKUP(BTT[[#This Row],[Verwendetes Formular
(Auswahl falls relevant)]],Formulare[[Formularbezeichnung]:[Formularname (technisch)]],2,FALSE),"")</f>
        <v/>
      </c>
      <c r="Y2702" s="4"/>
      <c r="AK2702" s="10" t="str">
        <f>IF(BTT[[#This Row],[Subprozess
(optionale Auswahl)]]="","okay",IF(VLOOKUP(BTT[[#This Row],[Subprozess
(optionale Auswahl)]],BPML[[Subprozess]:[Zugeordneter Hauptprozess]],3,FALSE)=BTT[[#This Row],[Hauptprozess
(Pflichtauswahl)]],"okay","falscher Subprozess"))</f>
        <v>okay</v>
      </c>
      <c r="AL2702" t="str">
        <f>IF(aktives_Teilprojekt="Master","",IF(BTT[[#This Row],[Verantwortliches TP
(automatisch)]]=VLOOKUP(aktives_Teilprojekt,Teilprojekte[[Teilprojekte]:[Kürzel]],2,FALSE),"okay","Hauptprozess anderes TP"))</f>
        <v>okay</v>
      </c>
      <c r="AM27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2" s="10" t="str">
        <f>IFERROR(IF(BTT[[#This Row],[SAP-Modul
(Pflichtauswahl)]]&lt;&gt;VLOOKUP(BTT[[#This Row],[Verwendete Transaktion (Pflichtauswahl)]],Transaktionen[[Transaktionen]:[Modul]],3,FALSE),"Modul anders","okay"),"")</f>
        <v>okay</v>
      </c>
      <c r="AP2702" s="10" t="str">
        <f>IFERROR(IF(COUNTIFS(BTT[Verwendete Transaktion (Pflichtauswahl)],BTT[[#This Row],[Verwendete Transaktion (Pflichtauswahl)]],BTT[SAP-Modul
(Pflichtauswahl)],"&lt;&gt;"&amp;BTT[[#This Row],[SAP-Modul
(Pflichtauswahl)]])&gt;0,"Modul anders","okay"),"")</f>
        <v>okay</v>
      </c>
      <c r="AQ2702" s="10" t="str">
        <f>IFERROR(IF(COUNTIFS(BTT[Verwendete Transaktion (Pflichtauswahl)],BTT[[#This Row],[Verwendete Transaktion (Pflichtauswahl)]],BTT[Verantwortliches TP
(automatisch)],"&lt;&gt;"&amp;BTT[[#This Row],[Verantwortliches TP
(automatisch)]])&gt;0,"Transaktion mehrfach","okay"),"")</f>
        <v>okay</v>
      </c>
      <c r="AR2702" s="10" t="str">
        <f>IFERROR(IF(COUNTIFS(BTT[Verwendete Transaktion (Pflichtauswahl)],BTT[[#This Row],[Verwendete Transaktion (Pflichtauswahl)]],BTT[Verantwortliches TP
(automatisch)],"&lt;&gt;"&amp;VLOOKUP(aktives_Teilprojekt,Teilprojekte[[Teilprojekte]:[Kürzel]],2,FALSE))&gt;0,"Transaktion mehrfach","okay"),"")</f>
        <v>okay</v>
      </c>
      <c r="AS2702" s="10" t="s">
        <v>13431</v>
      </c>
      <c r="AT2702" s="10"/>
    </row>
    <row r="2703" spans="1:46" x14ac:dyDescent="0.25">
      <c r="A2703" s="14" t="str">
        <f>IFERROR(IF(BTT[[#This Row],[Lfd Nr. 
(aus konsolidierter Datei)]]&lt;&gt;"",BTT[[#This Row],[Lfd Nr. 
(aus konsolidierter Datei)]],VLOOKUP(aktives_Teilprojekt,Teilprojekte[[Teilprojekte]:[Kürzel]],2,FALSE)&amp;ROW(BTT[[#This Row],[Lfd Nr.
(automatisch)]])-2),"")</f>
        <v>FI2674</v>
      </c>
      <c r="B2703" s="15" t="s">
        <v>56</v>
      </c>
      <c r="C2703" s="15"/>
      <c r="E2703" s="10" t="str">
        <f>IFERROR(IF(NOT(BTT[[#This Row],[Manuelle Änderung des Verantwortliches TP
(Auswahl - bei Bedarf)]]=""),BTT[[#This Row],[Manuelle Änderung des Verantwortliches TP
(Auswahl - bei Bedarf)]],VLOOKUP(BTT[[#This Row],[Hauptprozess
(Pflichtauswahl)]],Hauptprozesse[],3,FALSE)),"")</f>
        <v>FI</v>
      </c>
      <c r="F2703" t="s">
        <v>3</v>
      </c>
      <c r="G2703" t="s">
        <v>14331</v>
      </c>
      <c r="H2703" s="10" t="s">
        <v>3</v>
      </c>
      <c r="I2703" t="s">
        <v>9445</v>
      </c>
      <c r="J2703" s="10" t="str">
        <f>IFERROR(VLOOKUP(BTT[[#This Row],[Verwendete Transaktion (Pflichtauswahl)]],Transaktionen[[Transaktionen]:[Langtext]],2,FALSE),"")</f>
        <v>Verdichtungsobjekt: Lfd./kum./ges.</v>
      </c>
      <c r="V2703" s="10" t="str">
        <f>IFERROR(VLOOKUP(BTT[[#This Row],[Verwendetes Formular
(Auswahl falls relevant)]],Formulare[[Formularbezeichnung]:[Formularname (technisch)]],2,FALSE),"")</f>
        <v/>
      </c>
      <c r="Y2703" s="4"/>
      <c r="AK2703" s="10" t="str">
        <f>IF(BTT[[#This Row],[Subprozess
(optionale Auswahl)]]="","okay",IF(VLOOKUP(BTT[[#This Row],[Subprozess
(optionale Auswahl)]],BPML[[Subprozess]:[Zugeordneter Hauptprozess]],3,FALSE)=BTT[[#This Row],[Hauptprozess
(Pflichtauswahl)]],"okay","falscher Subprozess"))</f>
        <v>okay</v>
      </c>
      <c r="AL2703" t="str">
        <f>IF(aktives_Teilprojekt="Master","",IF(BTT[[#This Row],[Verantwortliches TP
(automatisch)]]=VLOOKUP(aktives_Teilprojekt,Teilprojekte[[Teilprojekte]:[Kürzel]],2,FALSE),"okay","Hauptprozess anderes TP"))</f>
        <v>okay</v>
      </c>
      <c r="AM27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3" s="10" t="str">
        <f>IFERROR(IF(BTT[[#This Row],[SAP-Modul
(Pflichtauswahl)]]&lt;&gt;VLOOKUP(BTT[[#This Row],[Verwendete Transaktion (Pflichtauswahl)]],Transaktionen[[Transaktionen]:[Modul]],3,FALSE),"Modul anders","okay"),"")</f>
        <v>okay</v>
      </c>
      <c r="AP2703" s="10" t="str">
        <f>IFERROR(IF(COUNTIFS(BTT[Verwendete Transaktion (Pflichtauswahl)],BTT[[#This Row],[Verwendete Transaktion (Pflichtauswahl)]],BTT[SAP-Modul
(Pflichtauswahl)],"&lt;&gt;"&amp;BTT[[#This Row],[SAP-Modul
(Pflichtauswahl)]])&gt;0,"Modul anders","okay"),"")</f>
        <v>okay</v>
      </c>
      <c r="AQ2703" s="10" t="str">
        <f>IFERROR(IF(COUNTIFS(BTT[Verwendete Transaktion (Pflichtauswahl)],BTT[[#This Row],[Verwendete Transaktion (Pflichtauswahl)]],BTT[Verantwortliches TP
(automatisch)],"&lt;&gt;"&amp;BTT[[#This Row],[Verantwortliches TP
(automatisch)]])&gt;0,"Transaktion mehrfach","okay"),"")</f>
        <v>okay</v>
      </c>
      <c r="AR2703" s="10" t="str">
        <f>IFERROR(IF(COUNTIFS(BTT[Verwendete Transaktion (Pflichtauswahl)],BTT[[#This Row],[Verwendete Transaktion (Pflichtauswahl)]],BTT[Verantwortliches TP
(automatisch)],"&lt;&gt;"&amp;VLOOKUP(aktives_Teilprojekt,Teilprojekte[[Teilprojekte]:[Kürzel]],2,FALSE))&gt;0,"Transaktion mehrfach","okay"),"")</f>
        <v>okay</v>
      </c>
      <c r="AS2703" s="10" t="s">
        <v>13432</v>
      </c>
      <c r="AT2703" s="10"/>
    </row>
    <row r="2704" spans="1:46" x14ac:dyDescent="0.25">
      <c r="A2704" s="14" t="str">
        <f>IFERROR(IF(BTT[[#This Row],[Lfd Nr. 
(aus konsolidierter Datei)]]&lt;&gt;"",BTT[[#This Row],[Lfd Nr. 
(aus konsolidierter Datei)]],VLOOKUP(aktives_Teilprojekt,Teilprojekte[[Teilprojekte]:[Kürzel]],2,FALSE)&amp;ROW(BTT[[#This Row],[Lfd Nr.
(automatisch)]])-2),"")</f>
        <v>FI2675</v>
      </c>
      <c r="B2704" s="15" t="s">
        <v>56</v>
      </c>
      <c r="C2704" s="15"/>
      <c r="E2704" s="10" t="str">
        <f>IFERROR(IF(NOT(BTT[[#This Row],[Manuelle Änderung des Verantwortliches TP
(Auswahl - bei Bedarf)]]=""),BTT[[#This Row],[Manuelle Änderung des Verantwortliches TP
(Auswahl - bei Bedarf)]],VLOOKUP(BTT[[#This Row],[Hauptprozess
(Pflichtauswahl)]],Hauptprozesse[],3,FALSE)),"")</f>
        <v>FI</v>
      </c>
      <c r="F2704" t="s">
        <v>3</v>
      </c>
      <c r="G2704" t="s">
        <v>14331</v>
      </c>
      <c r="H2704" s="10" t="s">
        <v>3</v>
      </c>
      <c r="I2704" t="s">
        <v>4406</v>
      </c>
      <c r="J2704" s="10" t="str">
        <f>IFERROR(VLOOKUP(BTT[[#This Row],[Verwendete Transaktion (Pflichtauswahl)]],Transaktionen[[Transaktionen]:[Langtext]],2,FALSE),"")</f>
        <v>Auftrag: Aufriß nach Periode</v>
      </c>
      <c r="V2704" s="10" t="str">
        <f>IFERROR(VLOOKUP(BTT[[#This Row],[Verwendetes Formular
(Auswahl falls relevant)]],Formulare[[Formularbezeichnung]:[Formularname (technisch)]],2,FALSE),"")</f>
        <v/>
      </c>
      <c r="Y2704" s="4"/>
      <c r="AK2704" s="10" t="str">
        <f>IF(BTT[[#This Row],[Subprozess
(optionale Auswahl)]]="","okay",IF(VLOOKUP(BTT[[#This Row],[Subprozess
(optionale Auswahl)]],BPML[[Subprozess]:[Zugeordneter Hauptprozess]],3,FALSE)=BTT[[#This Row],[Hauptprozess
(Pflichtauswahl)]],"okay","falscher Subprozess"))</f>
        <v>okay</v>
      </c>
      <c r="AL2704" t="str">
        <f>IF(aktives_Teilprojekt="Master","",IF(BTT[[#This Row],[Verantwortliches TP
(automatisch)]]=VLOOKUP(aktives_Teilprojekt,Teilprojekte[[Teilprojekte]:[Kürzel]],2,FALSE),"okay","Hauptprozess anderes TP"))</f>
        <v>okay</v>
      </c>
      <c r="AM27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4" s="10" t="str">
        <f>IFERROR(IF(BTT[[#This Row],[SAP-Modul
(Pflichtauswahl)]]&lt;&gt;VLOOKUP(BTT[[#This Row],[Verwendete Transaktion (Pflichtauswahl)]],Transaktionen[[Transaktionen]:[Modul]],3,FALSE),"Modul anders","okay"),"")</f>
        <v>okay</v>
      </c>
      <c r="AP2704" s="10" t="str">
        <f>IFERROR(IF(COUNTIFS(BTT[Verwendete Transaktion (Pflichtauswahl)],BTT[[#This Row],[Verwendete Transaktion (Pflichtauswahl)]],BTT[SAP-Modul
(Pflichtauswahl)],"&lt;&gt;"&amp;BTT[[#This Row],[SAP-Modul
(Pflichtauswahl)]])&gt;0,"Modul anders","okay"),"")</f>
        <v>okay</v>
      </c>
      <c r="AQ2704" s="10" t="str">
        <f>IFERROR(IF(COUNTIFS(BTT[Verwendete Transaktion (Pflichtauswahl)],BTT[[#This Row],[Verwendete Transaktion (Pflichtauswahl)]],BTT[Verantwortliches TP
(automatisch)],"&lt;&gt;"&amp;BTT[[#This Row],[Verantwortliches TP
(automatisch)]])&gt;0,"Transaktion mehrfach","okay"),"")</f>
        <v>okay</v>
      </c>
      <c r="AR2704" s="10" t="str">
        <f>IFERROR(IF(COUNTIFS(BTT[Verwendete Transaktion (Pflichtauswahl)],BTT[[#This Row],[Verwendete Transaktion (Pflichtauswahl)]],BTT[Verantwortliches TP
(automatisch)],"&lt;&gt;"&amp;VLOOKUP(aktives_Teilprojekt,Teilprojekte[[Teilprojekte]:[Kürzel]],2,FALSE))&gt;0,"Transaktion mehrfach","okay"),"")</f>
        <v>okay</v>
      </c>
      <c r="AS2704" s="10" t="s">
        <v>13433</v>
      </c>
      <c r="AT2704" s="10"/>
    </row>
    <row r="2705" spans="1:46" x14ac:dyDescent="0.25">
      <c r="A2705" s="14" t="str">
        <f>IFERROR(IF(BTT[[#This Row],[Lfd Nr. 
(aus konsolidierter Datei)]]&lt;&gt;"",BTT[[#This Row],[Lfd Nr. 
(aus konsolidierter Datei)]],VLOOKUP(aktives_Teilprojekt,Teilprojekte[[Teilprojekte]:[Kürzel]],2,FALSE)&amp;ROW(BTT[[#This Row],[Lfd Nr.
(automatisch)]])-2),"")</f>
        <v>FI2676</v>
      </c>
      <c r="B2705" s="15" t="s">
        <v>56</v>
      </c>
      <c r="C2705" s="15"/>
      <c r="E2705" s="10" t="str">
        <f>IFERROR(IF(NOT(BTT[[#This Row],[Manuelle Änderung des Verantwortliches TP
(Auswahl - bei Bedarf)]]=""),BTT[[#This Row],[Manuelle Änderung des Verantwortliches TP
(Auswahl - bei Bedarf)]],VLOOKUP(BTT[[#This Row],[Hauptprozess
(Pflichtauswahl)]],Hauptprozesse[],3,FALSE)),"")</f>
        <v>FI</v>
      </c>
      <c r="F2705" t="s">
        <v>3</v>
      </c>
      <c r="G2705" t="s">
        <v>14331</v>
      </c>
      <c r="H2705" s="10" t="s">
        <v>3</v>
      </c>
      <c r="I2705" t="s">
        <v>9446</v>
      </c>
      <c r="J2705" s="10" t="str">
        <f>IFERROR(VLOOKUP(BTT[[#This Row],[Verwendete Transaktion (Pflichtauswahl)]],Transaktionen[[Transaktionen]:[Langtext]],2,FALSE),"")</f>
        <v>Auftrag: Ist/Plan/Preisabweichung</v>
      </c>
      <c r="V2705" s="10" t="str">
        <f>IFERROR(VLOOKUP(BTT[[#This Row],[Verwendetes Formular
(Auswahl falls relevant)]],Formulare[[Formularbezeichnung]:[Formularname (technisch)]],2,FALSE),"")</f>
        <v/>
      </c>
      <c r="Y2705" s="4"/>
      <c r="AK2705" s="10" t="str">
        <f>IF(BTT[[#This Row],[Subprozess
(optionale Auswahl)]]="","okay",IF(VLOOKUP(BTT[[#This Row],[Subprozess
(optionale Auswahl)]],BPML[[Subprozess]:[Zugeordneter Hauptprozess]],3,FALSE)=BTT[[#This Row],[Hauptprozess
(Pflichtauswahl)]],"okay","falscher Subprozess"))</f>
        <v>okay</v>
      </c>
      <c r="AL2705" t="str">
        <f>IF(aktives_Teilprojekt="Master","",IF(BTT[[#This Row],[Verantwortliches TP
(automatisch)]]=VLOOKUP(aktives_Teilprojekt,Teilprojekte[[Teilprojekte]:[Kürzel]],2,FALSE),"okay","Hauptprozess anderes TP"))</f>
        <v>okay</v>
      </c>
      <c r="AM27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5" s="10" t="str">
        <f>IFERROR(IF(BTT[[#This Row],[SAP-Modul
(Pflichtauswahl)]]&lt;&gt;VLOOKUP(BTT[[#This Row],[Verwendete Transaktion (Pflichtauswahl)]],Transaktionen[[Transaktionen]:[Modul]],3,FALSE),"Modul anders","okay"),"")</f>
        <v>okay</v>
      </c>
      <c r="AP2705" s="10" t="str">
        <f>IFERROR(IF(COUNTIFS(BTT[Verwendete Transaktion (Pflichtauswahl)],BTT[[#This Row],[Verwendete Transaktion (Pflichtauswahl)]],BTT[SAP-Modul
(Pflichtauswahl)],"&lt;&gt;"&amp;BTT[[#This Row],[SAP-Modul
(Pflichtauswahl)]])&gt;0,"Modul anders","okay"),"")</f>
        <v>okay</v>
      </c>
      <c r="AQ2705" s="10" t="str">
        <f>IFERROR(IF(COUNTIFS(BTT[Verwendete Transaktion (Pflichtauswahl)],BTT[[#This Row],[Verwendete Transaktion (Pflichtauswahl)]],BTT[Verantwortliches TP
(automatisch)],"&lt;&gt;"&amp;BTT[[#This Row],[Verantwortliches TP
(automatisch)]])&gt;0,"Transaktion mehrfach","okay"),"")</f>
        <v>okay</v>
      </c>
      <c r="AR2705" s="10" t="str">
        <f>IFERROR(IF(COUNTIFS(BTT[Verwendete Transaktion (Pflichtauswahl)],BTT[[#This Row],[Verwendete Transaktion (Pflichtauswahl)]],BTT[Verantwortliches TP
(automatisch)],"&lt;&gt;"&amp;VLOOKUP(aktives_Teilprojekt,Teilprojekte[[Teilprojekte]:[Kürzel]],2,FALSE))&gt;0,"Transaktion mehrfach","okay"),"")</f>
        <v>okay</v>
      </c>
      <c r="AS2705" s="10" t="s">
        <v>13434</v>
      </c>
      <c r="AT2705" s="10"/>
    </row>
    <row r="2706" spans="1:46" x14ac:dyDescent="0.25">
      <c r="A2706" s="14" t="str">
        <f>IFERROR(IF(BTT[[#This Row],[Lfd Nr. 
(aus konsolidierter Datei)]]&lt;&gt;"",BTT[[#This Row],[Lfd Nr. 
(aus konsolidierter Datei)]],VLOOKUP(aktives_Teilprojekt,Teilprojekte[[Teilprojekte]:[Kürzel]],2,FALSE)&amp;ROW(BTT[[#This Row],[Lfd Nr.
(automatisch)]])-2),"")</f>
        <v>FI2677</v>
      </c>
      <c r="B2706" s="15" t="s">
        <v>56</v>
      </c>
      <c r="C2706" s="15"/>
      <c r="E2706" s="10" t="str">
        <f>IFERROR(IF(NOT(BTT[[#This Row],[Manuelle Änderung des Verantwortliches TP
(Auswahl - bei Bedarf)]]=""),BTT[[#This Row],[Manuelle Änderung des Verantwortliches TP
(Auswahl - bei Bedarf)]],VLOOKUP(BTT[[#This Row],[Hauptprozess
(Pflichtauswahl)]],Hauptprozesse[],3,FALSE)),"")</f>
        <v>FI</v>
      </c>
      <c r="F2706" t="s">
        <v>3</v>
      </c>
      <c r="G2706" t="s">
        <v>14331</v>
      </c>
      <c r="H2706" s="10" t="s">
        <v>3</v>
      </c>
      <c r="I2706" t="s">
        <v>4408</v>
      </c>
      <c r="J2706" s="10" t="str">
        <f>IFERROR(VLOOKUP(BTT[[#This Row],[Verwendete Transaktion (Pflichtauswahl)]],Transaktionen[[Transaktionen]:[Langtext]],2,FALSE),"")</f>
        <v>Liste: Kostenarten (echt gebucht)</v>
      </c>
      <c r="V2706" s="10" t="str">
        <f>IFERROR(VLOOKUP(BTT[[#This Row],[Verwendetes Formular
(Auswahl falls relevant)]],Formulare[[Formularbezeichnung]:[Formularname (technisch)]],2,FALSE),"")</f>
        <v/>
      </c>
      <c r="Y2706" s="4"/>
      <c r="AK2706" s="10" t="str">
        <f>IF(BTT[[#This Row],[Subprozess
(optionale Auswahl)]]="","okay",IF(VLOOKUP(BTT[[#This Row],[Subprozess
(optionale Auswahl)]],BPML[[Subprozess]:[Zugeordneter Hauptprozess]],3,FALSE)=BTT[[#This Row],[Hauptprozess
(Pflichtauswahl)]],"okay","falscher Subprozess"))</f>
        <v>okay</v>
      </c>
      <c r="AL2706" t="str">
        <f>IF(aktives_Teilprojekt="Master","",IF(BTT[[#This Row],[Verantwortliches TP
(automatisch)]]=VLOOKUP(aktives_Teilprojekt,Teilprojekte[[Teilprojekte]:[Kürzel]],2,FALSE),"okay","Hauptprozess anderes TP"))</f>
        <v>okay</v>
      </c>
      <c r="AM27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6" s="10" t="str">
        <f>IFERROR(IF(BTT[[#This Row],[SAP-Modul
(Pflichtauswahl)]]&lt;&gt;VLOOKUP(BTT[[#This Row],[Verwendete Transaktion (Pflichtauswahl)]],Transaktionen[[Transaktionen]:[Modul]],3,FALSE),"Modul anders","okay"),"")</f>
        <v>okay</v>
      </c>
      <c r="AP2706" s="10" t="str">
        <f>IFERROR(IF(COUNTIFS(BTT[Verwendete Transaktion (Pflichtauswahl)],BTT[[#This Row],[Verwendete Transaktion (Pflichtauswahl)]],BTT[SAP-Modul
(Pflichtauswahl)],"&lt;&gt;"&amp;BTT[[#This Row],[SAP-Modul
(Pflichtauswahl)]])&gt;0,"Modul anders","okay"),"")</f>
        <v>okay</v>
      </c>
      <c r="AQ2706" s="10" t="str">
        <f>IFERROR(IF(COUNTIFS(BTT[Verwendete Transaktion (Pflichtauswahl)],BTT[[#This Row],[Verwendete Transaktion (Pflichtauswahl)]],BTT[Verantwortliches TP
(automatisch)],"&lt;&gt;"&amp;BTT[[#This Row],[Verantwortliches TP
(automatisch)]])&gt;0,"Transaktion mehrfach","okay"),"")</f>
        <v>okay</v>
      </c>
      <c r="AR2706" s="10" t="str">
        <f>IFERROR(IF(COUNTIFS(BTT[Verwendete Transaktion (Pflichtauswahl)],BTT[[#This Row],[Verwendete Transaktion (Pflichtauswahl)]],BTT[Verantwortliches TP
(automatisch)],"&lt;&gt;"&amp;VLOOKUP(aktives_Teilprojekt,Teilprojekte[[Teilprojekte]:[Kürzel]],2,FALSE))&gt;0,"Transaktion mehrfach","okay"),"")</f>
        <v>okay</v>
      </c>
      <c r="AS2706" s="10" t="s">
        <v>13435</v>
      </c>
      <c r="AT2706" s="10"/>
    </row>
    <row r="2707" spans="1:46" x14ac:dyDescent="0.25">
      <c r="A2707" s="14" t="str">
        <f>IFERROR(IF(BTT[[#This Row],[Lfd Nr. 
(aus konsolidierter Datei)]]&lt;&gt;"",BTT[[#This Row],[Lfd Nr. 
(aus konsolidierter Datei)]],VLOOKUP(aktives_Teilprojekt,Teilprojekte[[Teilprojekte]:[Kürzel]],2,FALSE)&amp;ROW(BTT[[#This Row],[Lfd Nr.
(automatisch)]])-2),"")</f>
        <v>FI2678</v>
      </c>
      <c r="B2707" s="15" t="s">
        <v>56</v>
      </c>
      <c r="C2707" s="15"/>
      <c r="E2707" s="10" t="str">
        <f>IFERROR(IF(NOT(BTT[[#This Row],[Manuelle Änderung des Verantwortliches TP
(Auswahl - bei Bedarf)]]=""),BTT[[#This Row],[Manuelle Änderung des Verantwortliches TP
(Auswahl - bei Bedarf)]],VLOOKUP(BTT[[#This Row],[Hauptprozess
(Pflichtauswahl)]],Hauptprozesse[],3,FALSE)),"")</f>
        <v>FI</v>
      </c>
      <c r="F2707" t="s">
        <v>3</v>
      </c>
      <c r="G2707" t="s">
        <v>14331</v>
      </c>
      <c r="H2707" s="10" t="s">
        <v>3</v>
      </c>
      <c r="I2707" t="s">
        <v>9448</v>
      </c>
      <c r="J2707" s="10" t="str">
        <f>IFERROR(VLOOKUP(BTT[[#This Row],[Verwendete Transaktion (Pflichtauswahl)]],Transaktionen[[Transaktionen]:[Langtext]],2,FALSE),"")</f>
        <v>Liste: Ist Belastung/Entlastung</v>
      </c>
      <c r="V2707" s="10" t="str">
        <f>IFERROR(VLOOKUP(BTT[[#This Row],[Verwendetes Formular
(Auswahl falls relevant)]],Formulare[[Formularbezeichnung]:[Formularname (technisch)]],2,FALSE),"")</f>
        <v/>
      </c>
      <c r="Y2707" s="4"/>
      <c r="AK2707" s="10" t="str">
        <f>IF(BTT[[#This Row],[Subprozess
(optionale Auswahl)]]="","okay",IF(VLOOKUP(BTT[[#This Row],[Subprozess
(optionale Auswahl)]],BPML[[Subprozess]:[Zugeordneter Hauptprozess]],3,FALSE)=BTT[[#This Row],[Hauptprozess
(Pflichtauswahl)]],"okay","falscher Subprozess"))</f>
        <v>okay</v>
      </c>
      <c r="AL2707" t="str">
        <f>IF(aktives_Teilprojekt="Master","",IF(BTT[[#This Row],[Verantwortliches TP
(automatisch)]]=VLOOKUP(aktives_Teilprojekt,Teilprojekte[[Teilprojekte]:[Kürzel]],2,FALSE),"okay","Hauptprozess anderes TP"))</f>
        <v>okay</v>
      </c>
      <c r="AM27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7" s="10" t="str">
        <f>IFERROR(IF(BTT[[#This Row],[SAP-Modul
(Pflichtauswahl)]]&lt;&gt;VLOOKUP(BTT[[#This Row],[Verwendete Transaktion (Pflichtauswahl)]],Transaktionen[[Transaktionen]:[Modul]],3,FALSE),"Modul anders","okay"),"")</f>
        <v>okay</v>
      </c>
      <c r="AP2707" s="10" t="str">
        <f>IFERROR(IF(COUNTIFS(BTT[Verwendete Transaktion (Pflichtauswahl)],BTT[[#This Row],[Verwendete Transaktion (Pflichtauswahl)]],BTT[SAP-Modul
(Pflichtauswahl)],"&lt;&gt;"&amp;BTT[[#This Row],[SAP-Modul
(Pflichtauswahl)]])&gt;0,"Modul anders","okay"),"")</f>
        <v>okay</v>
      </c>
      <c r="AQ2707" s="10" t="str">
        <f>IFERROR(IF(COUNTIFS(BTT[Verwendete Transaktion (Pflichtauswahl)],BTT[[#This Row],[Verwendete Transaktion (Pflichtauswahl)]],BTT[Verantwortliches TP
(automatisch)],"&lt;&gt;"&amp;BTT[[#This Row],[Verantwortliches TP
(automatisch)]])&gt;0,"Transaktion mehrfach","okay"),"")</f>
        <v>okay</v>
      </c>
      <c r="AR2707" s="10" t="str">
        <f>IFERROR(IF(COUNTIFS(BTT[Verwendete Transaktion (Pflichtauswahl)],BTT[[#This Row],[Verwendete Transaktion (Pflichtauswahl)]],BTT[Verantwortliches TP
(automatisch)],"&lt;&gt;"&amp;VLOOKUP(aktives_Teilprojekt,Teilprojekte[[Teilprojekte]:[Kürzel]],2,FALSE))&gt;0,"Transaktion mehrfach","okay"),"")</f>
        <v>okay</v>
      </c>
      <c r="AS2707" s="10" t="s">
        <v>13436</v>
      </c>
      <c r="AT2707" s="10"/>
    </row>
    <row r="2708" spans="1:46" x14ac:dyDescent="0.25">
      <c r="A2708" s="14" t="str">
        <f>IFERROR(IF(BTT[[#This Row],[Lfd Nr. 
(aus konsolidierter Datei)]]&lt;&gt;"",BTT[[#This Row],[Lfd Nr. 
(aus konsolidierter Datei)]],VLOOKUP(aktives_Teilprojekt,Teilprojekte[[Teilprojekte]:[Kürzel]],2,FALSE)&amp;ROW(BTT[[#This Row],[Lfd Nr.
(automatisch)]])-2),"")</f>
        <v>FI2679</v>
      </c>
      <c r="B2708" s="15" t="s">
        <v>56</v>
      </c>
      <c r="C2708" s="15"/>
      <c r="E2708" s="10" t="str">
        <f>IFERROR(IF(NOT(BTT[[#This Row],[Manuelle Änderung des Verantwortliches TP
(Auswahl - bei Bedarf)]]=""),BTT[[#This Row],[Manuelle Änderung des Verantwortliches TP
(Auswahl - bei Bedarf)]],VLOOKUP(BTT[[#This Row],[Hauptprozess
(Pflichtauswahl)]],Hauptprozesse[],3,FALSE)),"")</f>
        <v>FI</v>
      </c>
      <c r="F2708" t="s">
        <v>3</v>
      </c>
      <c r="G2708" t="s">
        <v>14331</v>
      </c>
      <c r="H2708" s="10" t="s">
        <v>3</v>
      </c>
      <c r="I2708" t="s">
        <v>9450</v>
      </c>
      <c r="J2708" s="10" t="str">
        <f>IFERROR(VLOOKUP(BTT[[#This Row],[Verwendete Transaktion (Pflichtauswahl)]],Transaktionen[[Transaktionen]:[Langtext]],2,FALSE),"")</f>
        <v>Liste: Plan Belastung/Entlastung</v>
      </c>
      <c r="V2708" s="10" t="str">
        <f>IFERROR(VLOOKUP(BTT[[#This Row],[Verwendetes Formular
(Auswahl falls relevant)]],Formulare[[Formularbezeichnung]:[Formularname (technisch)]],2,FALSE),"")</f>
        <v/>
      </c>
      <c r="Y2708" s="4"/>
      <c r="AK2708" s="10" t="str">
        <f>IF(BTT[[#This Row],[Subprozess
(optionale Auswahl)]]="","okay",IF(VLOOKUP(BTT[[#This Row],[Subprozess
(optionale Auswahl)]],BPML[[Subprozess]:[Zugeordneter Hauptprozess]],3,FALSE)=BTT[[#This Row],[Hauptprozess
(Pflichtauswahl)]],"okay","falscher Subprozess"))</f>
        <v>okay</v>
      </c>
      <c r="AL2708" t="str">
        <f>IF(aktives_Teilprojekt="Master","",IF(BTT[[#This Row],[Verantwortliches TP
(automatisch)]]=VLOOKUP(aktives_Teilprojekt,Teilprojekte[[Teilprojekte]:[Kürzel]],2,FALSE),"okay","Hauptprozess anderes TP"))</f>
        <v>okay</v>
      </c>
      <c r="AM27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8" s="10" t="str">
        <f>IFERROR(IF(BTT[[#This Row],[SAP-Modul
(Pflichtauswahl)]]&lt;&gt;VLOOKUP(BTT[[#This Row],[Verwendete Transaktion (Pflichtauswahl)]],Transaktionen[[Transaktionen]:[Modul]],3,FALSE),"Modul anders","okay"),"")</f>
        <v>okay</v>
      </c>
      <c r="AP2708" s="10" t="str">
        <f>IFERROR(IF(COUNTIFS(BTT[Verwendete Transaktion (Pflichtauswahl)],BTT[[#This Row],[Verwendete Transaktion (Pflichtauswahl)]],BTT[SAP-Modul
(Pflichtauswahl)],"&lt;&gt;"&amp;BTT[[#This Row],[SAP-Modul
(Pflichtauswahl)]])&gt;0,"Modul anders","okay"),"")</f>
        <v>okay</v>
      </c>
      <c r="AQ2708" s="10" t="str">
        <f>IFERROR(IF(COUNTIFS(BTT[Verwendete Transaktion (Pflichtauswahl)],BTT[[#This Row],[Verwendete Transaktion (Pflichtauswahl)]],BTT[Verantwortliches TP
(automatisch)],"&lt;&gt;"&amp;BTT[[#This Row],[Verantwortliches TP
(automatisch)]])&gt;0,"Transaktion mehrfach","okay"),"")</f>
        <v>okay</v>
      </c>
      <c r="AR2708" s="10" t="str">
        <f>IFERROR(IF(COUNTIFS(BTT[Verwendete Transaktion (Pflichtauswahl)],BTT[[#This Row],[Verwendete Transaktion (Pflichtauswahl)]],BTT[Verantwortliches TP
(automatisch)],"&lt;&gt;"&amp;VLOOKUP(aktives_Teilprojekt,Teilprojekte[[Teilprojekte]:[Kürzel]],2,FALSE))&gt;0,"Transaktion mehrfach","okay"),"")</f>
        <v>okay</v>
      </c>
      <c r="AS2708" s="10" t="s">
        <v>13437</v>
      </c>
      <c r="AT2708" s="10"/>
    </row>
    <row r="2709" spans="1:46" x14ac:dyDescent="0.25">
      <c r="A2709" s="14" t="str">
        <f>IFERROR(IF(BTT[[#This Row],[Lfd Nr. 
(aus konsolidierter Datei)]]&lt;&gt;"",BTT[[#This Row],[Lfd Nr. 
(aus konsolidierter Datei)]],VLOOKUP(aktives_Teilprojekt,Teilprojekte[[Teilprojekte]:[Kürzel]],2,FALSE)&amp;ROW(BTT[[#This Row],[Lfd Nr.
(automatisch)]])-2),"")</f>
        <v>FI2680</v>
      </c>
      <c r="B2709" s="15" t="s">
        <v>56</v>
      </c>
      <c r="C2709" s="15"/>
      <c r="E2709" s="10" t="str">
        <f>IFERROR(IF(NOT(BTT[[#This Row],[Manuelle Änderung des Verantwortliches TP
(Auswahl - bei Bedarf)]]=""),BTT[[#This Row],[Manuelle Änderung des Verantwortliches TP
(Auswahl - bei Bedarf)]],VLOOKUP(BTT[[#This Row],[Hauptprozess
(Pflichtauswahl)]],Hauptprozesse[],3,FALSE)),"")</f>
        <v>FI</v>
      </c>
      <c r="F2709" t="s">
        <v>3</v>
      </c>
      <c r="G2709" t="s">
        <v>14331</v>
      </c>
      <c r="H2709" s="10" t="s">
        <v>3</v>
      </c>
      <c r="I2709" t="s">
        <v>9452</v>
      </c>
      <c r="J2709" s="10" t="str">
        <f>IFERROR(VLOOKUP(BTT[[#This Row],[Verwendete Transaktion (Pflichtauswahl)]],Transaktionen[[Transaktionen]:[Langtext]],2,FALSE),"")</f>
        <v>Liste: Ist/Plan/Abw. kumuliert</v>
      </c>
      <c r="V2709" s="10" t="str">
        <f>IFERROR(VLOOKUP(BTT[[#This Row],[Verwendetes Formular
(Auswahl falls relevant)]],Formulare[[Formularbezeichnung]:[Formularname (technisch)]],2,FALSE),"")</f>
        <v/>
      </c>
      <c r="Y2709" s="4"/>
      <c r="AK2709" s="10" t="str">
        <f>IF(BTT[[#This Row],[Subprozess
(optionale Auswahl)]]="","okay",IF(VLOOKUP(BTT[[#This Row],[Subprozess
(optionale Auswahl)]],BPML[[Subprozess]:[Zugeordneter Hauptprozess]],3,FALSE)=BTT[[#This Row],[Hauptprozess
(Pflichtauswahl)]],"okay","falscher Subprozess"))</f>
        <v>okay</v>
      </c>
      <c r="AL2709" t="str">
        <f>IF(aktives_Teilprojekt="Master","",IF(BTT[[#This Row],[Verantwortliches TP
(automatisch)]]=VLOOKUP(aktives_Teilprojekt,Teilprojekte[[Teilprojekte]:[Kürzel]],2,FALSE),"okay","Hauptprozess anderes TP"))</f>
        <v>okay</v>
      </c>
      <c r="AM27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9" s="10" t="str">
        <f>IFERROR(IF(BTT[[#This Row],[SAP-Modul
(Pflichtauswahl)]]&lt;&gt;VLOOKUP(BTT[[#This Row],[Verwendete Transaktion (Pflichtauswahl)]],Transaktionen[[Transaktionen]:[Modul]],3,FALSE),"Modul anders","okay"),"")</f>
        <v>okay</v>
      </c>
      <c r="AP2709" s="10" t="str">
        <f>IFERROR(IF(COUNTIFS(BTT[Verwendete Transaktion (Pflichtauswahl)],BTT[[#This Row],[Verwendete Transaktion (Pflichtauswahl)]],BTT[SAP-Modul
(Pflichtauswahl)],"&lt;&gt;"&amp;BTT[[#This Row],[SAP-Modul
(Pflichtauswahl)]])&gt;0,"Modul anders","okay"),"")</f>
        <v>okay</v>
      </c>
      <c r="AQ2709" s="10" t="str">
        <f>IFERROR(IF(COUNTIFS(BTT[Verwendete Transaktion (Pflichtauswahl)],BTT[[#This Row],[Verwendete Transaktion (Pflichtauswahl)]],BTT[Verantwortliches TP
(automatisch)],"&lt;&gt;"&amp;BTT[[#This Row],[Verantwortliches TP
(automatisch)]])&gt;0,"Transaktion mehrfach","okay"),"")</f>
        <v>okay</v>
      </c>
      <c r="AR2709" s="10" t="str">
        <f>IFERROR(IF(COUNTIFS(BTT[Verwendete Transaktion (Pflichtauswahl)],BTT[[#This Row],[Verwendete Transaktion (Pflichtauswahl)]],BTT[Verantwortliches TP
(automatisch)],"&lt;&gt;"&amp;VLOOKUP(aktives_Teilprojekt,Teilprojekte[[Teilprojekte]:[Kürzel]],2,FALSE))&gt;0,"Transaktion mehrfach","okay"),"")</f>
        <v>okay</v>
      </c>
      <c r="AS2709" s="10" t="s">
        <v>13438</v>
      </c>
      <c r="AT2709" s="10"/>
    </row>
    <row r="2710" spans="1:46" x14ac:dyDescent="0.25">
      <c r="A2710" s="14" t="str">
        <f>IFERROR(IF(BTT[[#This Row],[Lfd Nr. 
(aus konsolidierter Datei)]]&lt;&gt;"",BTT[[#This Row],[Lfd Nr. 
(aus konsolidierter Datei)]],VLOOKUP(aktives_Teilprojekt,Teilprojekte[[Teilprojekte]:[Kürzel]],2,FALSE)&amp;ROW(BTT[[#This Row],[Lfd Nr.
(automatisch)]])-2),"")</f>
        <v>FI2681</v>
      </c>
      <c r="B2710" s="15" t="s">
        <v>56</v>
      </c>
      <c r="C2710" s="15"/>
      <c r="E2710" s="10" t="str">
        <f>IFERROR(IF(NOT(BTT[[#This Row],[Manuelle Änderung des Verantwortliches TP
(Auswahl - bei Bedarf)]]=""),BTT[[#This Row],[Manuelle Änderung des Verantwortliches TP
(Auswahl - bei Bedarf)]],VLOOKUP(BTT[[#This Row],[Hauptprozess
(Pflichtauswahl)]],Hauptprozesse[],3,FALSE)),"")</f>
        <v>FI</v>
      </c>
      <c r="F2710" t="s">
        <v>3</v>
      </c>
      <c r="G2710" t="s">
        <v>14331</v>
      </c>
      <c r="H2710" s="10" t="s">
        <v>3</v>
      </c>
      <c r="I2710" t="s">
        <v>4410</v>
      </c>
      <c r="J2710" s="10" t="str">
        <f>IFERROR(VLOOKUP(BTT[[#This Row],[Verwendete Transaktion (Pflichtauswahl)]],Transaktionen[[Transaktionen]:[Langtext]],2,FALSE),"")</f>
        <v>Liste: Gesamtplan/Ist/Obligo</v>
      </c>
      <c r="V2710" s="10" t="str">
        <f>IFERROR(VLOOKUP(BTT[[#This Row],[Verwendetes Formular
(Auswahl falls relevant)]],Formulare[[Formularbezeichnung]:[Formularname (technisch)]],2,FALSE),"")</f>
        <v/>
      </c>
      <c r="Y2710" s="4"/>
      <c r="AK2710" s="10" t="str">
        <f>IF(BTT[[#This Row],[Subprozess
(optionale Auswahl)]]="","okay",IF(VLOOKUP(BTT[[#This Row],[Subprozess
(optionale Auswahl)]],BPML[[Subprozess]:[Zugeordneter Hauptprozess]],3,FALSE)=BTT[[#This Row],[Hauptprozess
(Pflichtauswahl)]],"okay","falscher Subprozess"))</f>
        <v>okay</v>
      </c>
      <c r="AL2710" t="str">
        <f>IF(aktives_Teilprojekt="Master","",IF(BTT[[#This Row],[Verantwortliches TP
(automatisch)]]=VLOOKUP(aktives_Teilprojekt,Teilprojekte[[Teilprojekte]:[Kürzel]],2,FALSE),"okay","Hauptprozess anderes TP"))</f>
        <v>okay</v>
      </c>
      <c r="AM27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0" s="10" t="str">
        <f>IFERROR(IF(BTT[[#This Row],[SAP-Modul
(Pflichtauswahl)]]&lt;&gt;VLOOKUP(BTT[[#This Row],[Verwendete Transaktion (Pflichtauswahl)]],Transaktionen[[Transaktionen]:[Modul]],3,FALSE),"Modul anders","okay"),"")</f>
        <v>okay</v>
      </c>
      <c r="AP2710" s="10" t="str">
        <f>IFERROR(IF(COUNTIFS(BTT[Verwendete Transaktion (Pflichtauswahl)],BTT[[#This Row],[Verwendete Transaktion (Pflichtauswahl)]],BTT[SAP-Modul
(Pflichtauswahl)],"&lt;&gt;"&amp;BTT[[#This Row],[SAP-Modul
(Pflichtauswahl)]])&gt;0,"Modul anders","okay"),"")</f>
        <v>okay</v>
      </c>
      <c r="AQ2710" s="10" t="str">
        <f>IFERROR(IF(COUNTIFS(BTT[Verwendete Transaktion (Pflichtauswahl)],BTT[[#This Row],[Verwendete Transaktion (Pflichtauswahl)]],BTT[Verantwortliches TP
(automatisch)],"&lt;&gt;"&amp;BTT[[#This Row],[Verantwortliches TP
(automatisch)]])&gt;0,"Transaktion mehrfach","okay"),"")</f>
        <v>okay</v>
      </c>
      <c r="AR2710" s="10" t="str">
        <f>IFERROR(IF(COUNTIFS(BTT[Verwendete Transaktion (Pflichtauswahl)],BTT[[#This Row],[Verwendete Transaktion (Pflichtauswahl)]],BTT[Verantwortliches TP
(automatisch)],"&lt;&gt;"&amp;VLOOKUP(aktives_Teilprojekt,Teilprojekte[[Teilprojekte]:[Kürzel]],2,FALSE))&gt;0,"Transaktion mehrfach","okay"),"")</f>
        <v>okay</v>
      </c>
      <c r="AS2710" s="10" t="s">
        <v>13439</v>
      </c>
      <c r="AT2710" s="10"/>
    </row>
    <row r="2711" spans="1:46" x14ac:dyDescent="0.25">
      <c r="A2711" s="14" t="str">
        <f>IFERROR(IF(BTT[[#This Row],[Lfd Nr. 
(aus konsolidierter Datei)]]&lt;&gt;"",BTT[[#This Row],[Lfd Nr. 
(aus konsolidierter Datei)]],VLOOKUP(aktives_Teilprojekt,Teilprojekte[[Teilprojekte]:[Kürzel]],2,FALSE)&amp;ROW(BTT[[#This Row],[Lfd Nr.
(automatisch)]])-2),"")</f>
        <v>FI2682</v>
      </c>
      <c r="B2711" s="15" t="s">
        <v>56</v>
      </c>
      <c r="C2711" s="15"/>
      <c r="E2711" s="10" t="str">
        <f>IFERROR(IF(NOT(BTT[[#This Row],[Manuelle Änderung des Verantwortliches TP
(Auswahl - bei Bedarf)]]=""),BTT[[#This Row],[Manuelle Änderung des Verantwortliches TP
(Auswahl - bei Bedarf)]],VLOOKUP(BTT[[#This Row],[Hauptprozess
(Pflichtauswahl)]],Hauptprozesse[],3,FALSE)),"")</f>
        <v>FI</v>
      </c>
      <c r="F2711" t="s">
        <v>3</v>
      </c>
      <c r="G2711" t="s">
        <v>14331</v>
      </c>
      <c r="H2711" s="10" t="s">
        <v>3</v>
      </c>
      <c r="I2711" t="s">
        <v>4412</v>
      </c>
      <c r="J2711" s="10" t="str">
        <f>IFERROR(VLOOKUP(BTT[[#This Row],[Verwendete Transaktion (Pflichtauswahl)]],Transaktionen[[Transaktionen]:[Langtext]],2,FALSE),"")</f>
        <v>Liste: Budget/Ist/Obligo</v>
      </c>
      <c r="V2711" s="10" t="str">
        <f>IFERROR(VLOOKUP(BTT[[#This Row],[Verwendetes Formular
(Auswahl falls relevant)]],Formulare[[Formularbezeichnung]:[Formularname (technisch)]],2,FALSE),"")</f>
        <v/>
      </c>
      <c r="Y2711" s="4"/>
      <c r="AK2711" s="10" t="str">
        <f>IF(BTT[[#This Row],[Subprozess
(optionale Auswahl)]]="","okay",IF(VLOOKUP(BTT[[#This Row],[Subprozess
(optionale Auswahl)]],BPML[[Subprozess]:[Zugeordneter Hauptprozess]],3,FALSE)=BTT[[#This Row],[Hauptprozess
(Pflichtauswahl)]],"okay","falscher Subprozess"))</f>
        <v>okay</v>
      </c>
      <c r="AL2711" t="str">
        <f>IF(aktives_Teilprojekt="Master","",IF(BTT[[#This Row],[Verantwortliches TP
(automatisch)]]=VLOOKUP(aktives_Teilprojekt,Teilprojekte[[Teilprojekte]:[Kürzel]],2,FALSE),"okay","Hauptprozess anderes TP"))</f>
        <v>okay</v>
      </c>
      <c r="AM27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1" s="10" t="str">
        <f>IFERROR(IF(BTT[[#This Row],[SAP-Modul
(Pflichtauswahl)]]&lt;&gt;VLOOKUP(BTT[[#This Row],[Verwendete Transaktion (Pflichtauswahl)]],Transaktionen[[Transaktionen]:[Modul]],3,FALSE),"Modul anders","okay"),"")</f>
        <v>okay</v>
      </c>
      <c r="AP2711" s="10" t="str">
        <f>IFERROR(IF(COUNTIFS(BTT[Verwendete Transaktion (Pflichtauswahl)],BTT[[#This Row],[Verwendete Transaktion (Pflichtauswahl)]],BTT[SAP-Modul
(Pflichtauswahl)],"&lt;&gt;"&amp;BTT[[#This Row],[SAP-Modul
(Pflichtauswahl)]])&gt;0,"Modul anders","okay"),"")</f>
        <v>okay</v>
      </c>
      <c r="AQ2711" s="10" t="str">
        <f>IFERROR(IF(COUNTIFS(BTT[Verwendete Transaktion (Pflichtauswahl)],BTT[[#This Row],[Verwendete Transaktion (Pflichtauswahl)]],BTT[Verantwortliches TP
(automatisch)],"&lt;&gt;"&amp;BTT[[#This Row],[Verantwortliches TP
(automatisch)]])&gt;0,"Transaktion mehrfach","okay"),"")</f>
        <v>okay</v>
      </c>
      <c r="AR2711" s="10" t="str">
        <f>IFERROR(IF(COUNTIFS(BTT[Verwendete Transaktion (Pflichtauswahl)],BTT[[#This Row],[Verwendete Transaktion (Pflichtauswahl)]],BTT[Verantwortliches TP
(automatisch)],"&lt;&gt;"&amp;VLOOKUP(aktives_Teilprojekt,Teilprojekte[[Teilprojekte]:[Kürzel]],2,FALSE))&gt;0,"Transaktion mehrfach","okay"),"")</f>
        <v>okay</v>
      </c>
      <c r="AS2711" s="10" t="s">
        <v>13440</v>
      </c>
      <c r="AT2711" s="10"/>
    </row>
    <row r="2712" spans="1:46" x14ac:dyDescent="0.25">
      <c r="A2712" s="14" t="str">
        <f>IFERROR(IF(BTT[[#This Row],[Lfd Nr. 
(aus konsolidierter Datei)]]&lt;&gt;"",BTT[[#This Row],[Lfd Nr. 
(aus konsolidierter Datei)]],VLOOKUP(aktives_Teilprojekt,Teilprojekte[[Teilprojekte]:[Kürzel]],2,FALSE)&amp;ROW(BTT[[#This Row],[Lfd Nr.
(automatisch)]])-2),"")</f>
        <v>FI2683</v>
      </c>
      <c r="B2712" s="15"/>
      <c r="C2712" s="15"/>
      <c r="E2712" s="10" t="str">
        <f>IFERROR(IF(NOT(BTT[[#This Row],[Manuelle Änderung des Verantwortliches TP
(Auswahl - bei Bedarf)]]=""),BTT[[#This Row],[Manuelle Änderung des Verantwortliches TP
(Auswahl - bei Bedarf)]],VLOOKUP(BTT[[#This Row],[Hauptprozess
(Pflichtauswahl)]],Hauptprozesse[],3,FALSE)),"")</f>
        <v>FI</v>
      </c>
      <c r="F2712" t="s">
        <v>3</v>
      </c>
      <c r="G2712" t="s">
        <v>14331</v>
      </c>
      <c r="H2712" s="10" t="s">
        <v>3</v>
      </c>
      <c r="I2712" t="s">
        <v>4414</v>
      </c>
      <c r="J2712" s="10" t="str">
        <f>IFERROR(VLOOKUP(BTT[[#This Row],[Verwendete Transaktion (Pflichtauswahl)]],Transaktionen[[Transaktionen]:[Langtext]],2,FALSE),"")</f>
        <v>Rückstellungen für fehlende Kosten</v>
      </c>
      <c r="V2712" s="10" t="str">
        <f>IFERROR(VLOOKUP(BTT[[#This Row],[Verwendetes Formular
(Auswahl falls relevant)]],Formulare[[Formularbezeichnung]:[Formularname (technisch)]],2,FALSE),"")</f>
        <v/>
      </c>
      <c r="Y2712" s="4"/>
      <c r="AK2712" s="10" t="str">
        <f>IF(BTT[[#This Row],[Subprozess
(optionale Auswahl)]]="","okay",IF(VLOOKUP(BTT[[#This Row],[Subprozess
(optionale Auswahl)]],BPML[[Subprozess]:[Zugeordneter Hauptprozess]],3,FALSE)=BTT[[#This Row],[Hauptprozess
(Pflichtauswahl)]],"okay","falscher Subprozess"))</f>
        <v>okay</v>
      </c>
      <c r="AL2712" t="str">
        <f>IF(aktives_Teilprojekt="Master","",IF(BTT[[#This Row],[Verantwortliches TP
(automatisch)]]=VLOOKUP(aktives_Teilprojekt,Teilprojekte[[Teilprojekte]:[Kürzel]],2,FALSE),"okay","Hauptprozess anderes TP"))</f>
        <v>okay</v>
      </c>
      <c r="AM27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2" s="10" t="str">
        <f>IFERROR(IF(BTT[[#This Row],[SAP-Modul
(Pflichtauswahl)]]&lt;&gt;VLOOKUP(BTT[[#This Row],[Verwendete Transaktion (Pflichtauswahl)]],Transaktionen[[Transaktionen]:[Modul]],3,FALSE),"Modul anders","okay"),"")</f>
        <v>okay</v>
      </c>
      <c r="AP2712" s="10" t="str">
        <f>IFERROR(IF(COUNTIFS(BTT[Verwendete Transaktion (Pflichtauswahl)],BTT[[#This Row],[Verwendete Transaktion (Pflichtauswahl)]],BTT[SAP-Modul
(Pflichtauswahl)],"&lt;&gt;"&amp;BTT[[#This Row],[SAP-Modul
(Pflichtauswahl)]])&gt;0,"Modul anders","okay"),"")</f>
        <v>okay</v>
      </c>
      <c r="AQ2712" s="10" t="str">
        <f>IFERROR(IF(COUNTIFS(BTT[Verwendete Transaktion (Pflichtauswahl)],BTT[[#This Row],[Verwendete Transaktion (Pflichtauswahl)]],BTT[Verantwortliches TP
(automatisch)],"&lt;&gt;"&amp;BTT[[#This Row],[Verantwortliches TP
(automatisch)]])&gt;0,"Transaktion mehrfach","okay"),"")</f>
        <v>okay</v>
      </c>
      <c r="AR2712" s="10" t="str">
        <f>IFERROR(IF(COUNTIFS(BTT[Verwendete Transaktion (Pflichtauswahl)],BTT[[#This Row],[Verwendete Transaktion (Pflichtauswahl)]],BTT[Verantwortliches TP
(automatisch)],"&lt;&gt;"&amp;VLOOKUP(aktives_Teilprojekt,Teilprojekte[[Teilprojekte]:[Kürzel]],2,FALSE))&gt;0,"Transaktion mehrfach","okay"),"")</f>
        <v>okay</v>
      </c>
      <c r="AS2712" s="10" t="s">
        <v>13441</v>
      </c>
      <c r="AT2712" s="10"/>
    </row>
    <row r="2713" spans="1:46" hidden="1" x14ac:dyDescent="0.25">
      <c r="A2713" s="14" t="str">
        <f>IFERROR(IF(BTT[[#This Row],[Lfd Nr. 
(aus konsolidierter Datei)]]&lt;&gt;"",BTT[[#This Row],[Lfd Nr. 
(aus konsolidierter Datei)]],VLOOKUP(aktives_Teilprojekt,Teilprojekte[[Teilprojekte]:[Kürzel]],2,FALSE)&amp;ROW(BTT[[#This Row],[Lfd Nr.
(automatisch)]])-2),"")</f>
        <v>FI2684</v>
      </c>
      <c r="B2713" s="15"/>
      <c r="C2713" s="15"/>
      <c r="E2713" s="10" t="str">
        <f>IFERROR(IF(NOT(BTT[[#This Row],[Manuelle Änderung des Verantwortliches TP
(Auswahl - bei Bedarf)]]=""),BTT[[#This Row],[Manuelle Änderung des Verantwortliches TP
(Auswahl - bei Bedarf)]],VLOOKUP(BTT[[#This Row],[Hauptprozess
(Pflichtauswahl)]],Hauptprozesse[],3,FALSE)),"")</f>
        <v>FI</v>
      </c>
      <c r="F2713" t="s">
        <v>3</v>
      </c>
      <c r="G2713" t="s">
        <v>14277</v>
      </c>
      <c r="H2713" s="10" t="s">
        <v>3</v>
      </c>
      <c r="I2713" t="s">
        <v>9454</v>
      </c>
      <c r="J2713" s="10" t="str">
        <f>IFERROR(VLOOKUP(BTT[[#This Row],[Verwendete Transaktion (Pflichtauswahl)]],Transaktionen[[Transaktionen]:[Langtext]],2,FALSE),"")</f>
        <v>Auftragsselektion</v>
      </c>
      <c r="V2713" s="10" t="str">
        <f>IFERROR(VLOOKUP(BTT[[#This Row],[Verwendetes Formular
(Auswahl falls relevant)]],Formulare[[Formularbezeichnung]:[Formularname (technisch)]],2,FALSE),"")</f>
        <v/>
      </c>
      <c r="Y2713" t="s">
        <v>15066</v>
      </c>
      <c r="AK2713" s="10" t="str">
        <f>IF(BTT[[#This Row],[Subprozess
(optionale Auswahl)]]="","okay",IF(VLOOKUP(BTT[[#This Row],[Subprozess
(optionale Auswahl)]],BPML[[Subprozess]:[Zugeordneter Hauptprozess]],3,FALSE)=BTT[[#This Row],[Hauptprozess
(Pflichtauswahl)]],"okay","falscher Subprozess"))</f>
        <v>okay</v>
      </c>
      <c r="AL2713" t="str">
        <f>IF(aktives_Teilprojekt="Master","",IF(BTT[[#This Row],[Verantwortliches TP
(automatisch)]]=VLOOKUP(aktives_Teilprojekt,Teilprojekte[[Teilprojekte]:[Kürzel]],2,FALSE),"okay","Hauptprozess anderes TP"))</f>
        <v>okay</v>
      </c>
      <c r="AM27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3" s="10" t="str">
        <f>IFERROR(IF(BTT[[#This Row],[SAP-Modul
(Pflichtauswahl)]]&lt;&gt;VLOOKUP(BTT[[#This Row],[Verwendete Transaktion (Pflichtauswahl)]],Transaktionen[[Transaktionen]:[Modul]],3,FALSE),"Modul anders","okay"),"")</f>
        <v>okay</v>
      </c>
      <c r="AP2713" s="10" t="str">
        <f>IFERROR(IF(COUNTIFS(BTT[Verwendete Transaktion (Pflichtauswahl)],BTT[[#This Row],[Verwendete Transaktion (Pflichtauswahl)]],BTT[SAP-Modul
(Pflichtauswahl)],"&lt;&gt;"&amp;BTT[[#This Row],[SAP-Modul
(Pflichtauswahl)]])&gt;0,"Modul anders","okay"),"")</f>
        <v>okay</v>
      </c>
      <c r="AQ2713" s="10" t="str">
        <f>IFERROR(IF(COUNTIFS(BTT[Verwendete Transaktion (Pflichtauswahl)],BTT[[#This Row],[Verwendete Transaktion (Pflichtauswahl)]],BTT[Verantwortliches TP
(automatisch)],"&lt;&gt;"&amp;BTT[[#This Row],[Verantwortliches TP
(automatisch)]])&gt;0,"Transaktion mehrfach","okay"),"")</f>
        <v>okay</v>
      </c>
      <c r="AR2713" s="10" t="str">
        <f>IFERROR(IF(COUNTIFS(BTT[Verwendete Transaktion (Pflichtauswahl)],BTT[[#This Row],[Verwendete Transaktion (Pflichtauswahl)]],BTT[Verantwortliches TP
(automatisch)],"&lt;&gt;"&amp;VLOOKUP(aktives_Teilprojekt,Teilprojekte[[Teilprojekte]:[Kürzel]],2,FALSE))&gt;0,"Transaktion mehrfach","okay"),"")</f>
        <v>okay</v>
      </c>
      <c r="AS2713" s="10" t="s">
        <v>13442</v>
      </c>
      <c r="AT2713" s="10"/>
    </row>
    <row r="2714" spans="1:46" hidden="1" x14ac:dyDescent="0.25">
      <c r="A2714" s="14" t="str">
        <f>IFERROR(IF(BTT[[#This Row],[Lfd Nr. 
(aus konsolidierter Datei)]]&lt;&gt;"",BTT[[#This Row],[Lfd Nr. 
(aus konsolidierter Datei)]],VLOOKUP(aktives_Teilprojekt,Teilprojekte[[Teilprojekte]:[Kürzel]],2,FALSE)&amp;ROW(BTT[[#This Row],[Lfd Nr.
(automatisch)]])-2),"")</f>
        <v>FI2685</v>
      </c>
      <c r="B2714" s="15"/>
      <c r="C2714" s="15"/>
      <c r="E2714" s="10" t="str">
        <f>IFERROR(IF(NOT(BTT[[#This Row],[Manuelle Änderung des Verantwortliches TP
(Auswahl - bei Bedarf)]]=""),BTT[[#This Row],[Manuelle Änderung des Verantwortliches TP
(Auswahl - bei Bedarf)]],VLOOKUP(BTT[[#This Row],[Hauptprozess
(Pflichtauswahl)]],Hauptprozesse[],3,FALSE)),"")</f>
        <v>FI</v>
      </c>
      <c r="F2714" t="s">
        <v>3</v>
      </c>
      <c r="G2714" t="s">
        <v>14277</v>
      </c>
      <c r="H2714" s="10" t="s">
        <v>3</v>
      </c>
      <c r="I2714" t="s">
        <v>4416</v>
      </c>
      <c r="J2714" s="10" t="str">
        <f>IFERROR(VLOOKUP(BTT[[#This Row],[Verwendete Transaktion (Pflichtauswahl)]],Transaktionen[[Transaktionen]:[Langtext]],2,FALSE),"")</f>
        <v>Plan/Ist-Vergleich</v>
      </c>
      <c r="V2714" s="10" t="str">
        <f>IFERROR(VLOOKUP(BTT[[#This Row],[Verwendetes Formular
(Auswahl falls relevant)]],Formulare[[Formularbezeichnung]:[Formularname (technisch)]],2,FALSE),"")</f>
        <v/>
      </c>
      <c r="Y2714" s="4" t="s">
        <v>15066</v>
      </c>
      <c r="AK2714" s="10" t="str">
        <f>IF(BTT[[#This Row],[Subprozess
(optionale Auswahl)]]="","okay",IF(VLOOKUP(BTT[[#This Row],[Subprozess
(optionale Auswahl)]],BPML[[Subprozess]:[Zugeordneter Hauptprozess]],3,FALSE)=BTT[[#This Row],[Hauptprozess
(Pflichtauswahl)]],"okay","falscher Subprozess"))</f>
        <v>okay</v>
      </c>
      <c r="AL2714" t="str">
        <f>IF(aktives_Teilprojekt="Master","",IF(BTT[[#This Row],[Verantwortliches TP
(automatisch)]]=VLOOKUP(aktives_Teilprojekt,Teilprojekte[[Teilprojekte]:[Kürzel]],2,FALSE),"okay","Hauptprozess anderes TP"))</f>
        <v>okay</v>
      </c>
      <c r="AM27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4" s="10" t="str">
        <f>IFERROR(IF(BTT[[#This Row],[SAP-Modul
(Pflichtauswahl)]]&lt;&gt;VLOOKUP(BTT[[#This Row],[Verwendete Transaktion (Pflichtauswahl)]],Transaktionen[[Transaktionen]:[Modul]],3,FALSE),"Modul anders","okay"),"")</f>
        <v>okay</v>
      </c>
      <c r="AP2714" s="10" t="str">
        <f>IFERROR(IF(COUNTIFS(BTT[Verwendete Transaktion (Pflichtauswahl)],BTT[[#This Row],[Verwendete Transaktion (Pflichtauswahl)]],BTT[SAP-Modul
(Pflichtauswahl)],"&lt;&gt;"&amp;BTT[[#This Row],[SAP-Modul
(Pflichtauswahl)]])&gt;0,"Modul anders","okay"),"")</f>
        <v>okay</v>
      </c>
      <c r="AQ2714" s="10" t="str">
        <f>IFERROR(IF(COUNTIFS(BTT[Verwendete Transaktion (Pflichtauswahl)],BTT[[#This Row],[Verwendete Transaktion (Pflichtauswahl)]],BTT[Verantwortliches TP
(automatisch)],"&lt;&gt;"&amp;BTT[[#This Row],[Verantwortliches TP
(automatisch)]])&gt;0,"Transaktion mehrfach","okay"),"")</f>
        <v>okay</v>
      </c>
      <c r="AR2714" s="10" t="str">
        <f>IFERROR(IF(COUNTIFS(BTT[Verwendete Transaktion (Pflichtauswahl)],BTT[[#This Row],[Verwendete Transaktion (Pflichtauswahl)]],BTT[Verantwortliches TP
(automatisch)],"&lt;&gt;"&amp;VLOOKUP(aktives_Teilprojekt,Teilprojekte[[Teilprojekte]:[Kürzel]],2,FALSE))&gt;0,"Transaktion mehrfach","okay"),"")</f>
        <v>okay</v>
      </c>
      <c r="AS2714" s="10" t="s">
        <v>13443</v>
      </c>
      <c r="AT2714" s="10"/>
    </row>
    <row r="2715" spans="1:46" hidden="1" x14ac:dyDescent="0.25">
      <c r="A2715" s="14" t="str">
        <f>IFERROR(IF(BTT[[#This Row],[Lfd Nr. 
(aus konsolidierter Datei)]]&lt;&gt;"",BTT[[#This Row],[Lfd Nr. 
(aus konsolidierter Datei)]],VLOOKUP(aktives_Teilprojekt,Teilprojekte[[Teilprojekte]:[Kürzel]],2,FALSE)&amp;ROW(BTT[[#This Row],[Lfd Nr.
(automatisch)]])-2),"")</f>
        <v>FI2686</v>
      </c>
      <c r="B2715" s="15"/>
      <c r="C2715" s="15"/>
      <c r="E2715" s="10" t="str">
        <f>IFERROR(IF(NOT(BTT[[#This Row],[Manuelle Änderung des Verantwortliches TP
(Auswahl - bei Bedarf)]]=""),BTT[[#This Row],[Manuelle Änderung des Verantwortliches TP
(Auswahl - bei Bedarf)]],VLOOKUP(BTT[[#This Row],[Hauptprozess
(Pflichtauswahl)]],Hauptprozesse[],3,FALSE)),"")</f>
        <v>FI</v>
      </c>
      <c r="F2715" t="s">
        <v>3</v>
      </c>
      <c r="G2715" t="s">
        <v>14277</v>
      </c>
      <c r="H2715" s="10" t="s">
        <v>3</v>
      </c>
      <c r="I2715" t="s">
        <v>4425</v>
      </c>
      <c r="J2715" s="10" t="str">
        <f>IFERROR(VLOOKUP(BTT[[#This Row],[Verwendete Transaktion (Pflichtauswahl)]],Transaktionen[[Transaktionen]:[Langtext]],2,FALSE),"")</f>
        <v>Plan/Ist-Vergleich</v>
      </c>
      <c r="V2715" s="10" t="str">
        <f>IFERROR(VLOOKUP(BTT[[#This Row],[Verwendetes Formular
(Auswahl falls relevant)]],Formulare[[Formularbezeichnung]:[Formularname (technisch)]],2,FALSE),"")</f>
        <v/>
      </c>
      <c r="Y2715" s="4" t="s">
        <v>15066</v>
      </c>
      <c r="AK2715" s="10" t="str">
        <f>IF(BTT[[#This Row],[Subprozess
(optionale Auswahl)]]="","okay",IF(VLOOKUP(BTT[[#This Row],[Subprozess
(optionale Auswahl)]],BPML[[Subprozess]:[Zugeordneter Hauptprozess]],3,FALSE)=BTT[[#This Row],[Hauptprozess
(Pflichtauswahl)]],"okay","falscher Subprozess"))</f>
        <v>okay</v>
      </c>
      <c r="AL2715" t="str">
        <f>IF(aktives_Teilprojekt="Master","",IF(BTT[[#This Row],[Verantwortliches TP
(automatisch)]]=VLOOKUP(aktives_Teilprojekt,Teilprojekte[[Teilprojekte]:[Kürzel]],2,FALSE),"okay","Hauptprozess anderes TP"))</f>
        <v>okay</v>
      </c>
      <c r="AM27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5" s="10" t="str">
        <f>IFERROR(IF(BTT[[#This Row],[SAP-Modul
(Pflichtauswahl)]]&lt;&gt;VLOOKUP(BTT[[#This Row],[Verwendete Transaktion (Pflichtauswahl)]],Transaktionen[[Transaktionen]:[Modul]],3,FALSE),"Modul anders","okay"),"")</f>
        <v>okay</v>
      </c>
      <c r="AP2715" s="10" t="str">
        <f>IFERROR(IF(COUNTIFS(BTT[Verwendete Transaktion (Pflichtauswahl)],BTT[[#This Row],[Verwendete Transaktion (Pflichtauswahl)]],BTT[SAP-Modul
(Pflichtauswahl)],"&lt;&gt;"&amp;BTT[[#This Row],[SAP-Modul
(Pflichtauswahl)]])&gt;0,"Modul anders","okay"),"")</f>
        <v>okay</v>
      </c>
      <c r="AQ2715" s="10" t="str">
        <f>IFERROR(IF(COUNTIFS(BTT[Verwendete Transaktion (Pflichtauswahl)],BTT[[#This Row],[Verwendete Transaktion (Pflichtauswahl)]],BTT[Verantwortliches TP
(automatisch)],"&lt;&gt;"&amp;BTT[[#This Row],[Verantwortliches TP
(automatisch)]])&gt;0,"Transaktion mehrfach","okay"),"")</f>
        <v>okay</v>
      </c>
      <c r="AR2715" s="10" t="str">
        <f>IFERROR(IF(COUNTIFS(BTT[Verwendete Transaktion (Pflichtauswahl)],BTT[[#This Row],[Verwendete Transaktion (Pflichtauswahl)]],BTT[Verantwortliches TP
(automatisch)],"&lt;&gt;"&amp;VLOOKUP(aktives_Teilprojekt,Teilprojekte[[Teilprojekte]:[Kürzel]],2,FALSE))&gt;0,"Transaktion mehrfach","okay"),"")</f>
        <v>okay</v>
      </c>
      <c r="AS2715" s="10" t="s">
        <v>13444</v>
      </c>
      <c r="AT2715" s="10"/>
    </row>
    <row r="2716" spans="1:46" hidden="1" x14ac:dyDescent="0.25">
      <c r="A2716" s="14" t="str">
        <f>IFERROR(IF(BTT[[#This Row],[Lfd Nr. 
(aus konsolidierter Datei)]]&lt;&gt;"",BTT[[#This Row],[Lfd Nr. 
(aus konsolidierter Datei)]],VLOOKUP(aktives_Teilprojekt,Teilprojekte[[Teilprojekte]:[Kürzel]],2,FALSE)&amp;ROW(BTT[[#This Row],[Lfd Nr.
(automatisch)]])-2),"")</f>
        <v>FI2687</v>
      </c>
      <c r="B2716" s="15"/>
      <c r="C2716" s="15"/>
      <c r="E2716" s="10" t="str">
        <f>IFERROR(IF(NOT(BTT[[#This Row],[Manuelle Änderung des Verantwortliches TP
(Auswahl - bei Bedarf)]]=""),BTT[[#This Row],[Manuelle Änderung des Verantwortliches TP
(Auswahl - bei Bedarf)]],VLOOKUP(BTT[[#This Row],[Hauptprozess
(Pflichtauswahl)]],Hauptprozesse[],3,FALSE)),"")</f>
        <v>FI</v>
      </c>
      <c r="F2716" t="s">
        <v>3</v>
      </c>
      <c r="G2716" t="s">
        <v>14277</v>
      </c>
      <c r="H2716" s="10" t="s">
        <v>3</v>
      </c>
      <c r="I2716" t="s">
        <v>9456</v>
      </c>
      <c r="J2716" s="10" t="str">
        <f>IFERROR(VLOOKUP(BTT[[#This Row],[Verwendete Transaktion (Pflichtauswahl)]],Transaktionen[[Transaktionen]:[Langtext]],2,FALSE),"")</f>
        <v>Plan/Ist-Vergleich</v>
      </c>
      <c r="V2716" s="10" t="str">
        <f>IFERROR(VLOOKUP(BTT[[#This Row],[Verwendetes Formular
(Auswahl falls relevant)]],Formulare[[Formularbezeichnung]:[Formularname (technisch)]],2,FALSE),"")</f>
        <v/>
      </c>
      <c r="Y2716" s="4" t="s">
        <v>15066</v>
      </c>
      <c r="AK2716" s="10" t="str">
        <f>IF(BTT[[#This Row],[Subprozess
(optionale Auswahl)]]="","okay",IF(VLOOKUP(BTT[[#This Row],[Subprozess
(optionale Auswahl)]],BPML[[Subprozess]:[Zugeordneter Hauptprozess]],3,FALSE)=BTT[[#This Row],[Hauptprozess
(Pflichtauswahl)]],"okay","falscher Subprozess"))</f>
        <v>okay</v>
      </c>
      <c r="AL2716" t="str">
        <f>IF(aktives_Teilprojekt="Master","",IF(BTT[[#This Row],[Verantwortliches TP
(automatisch)]]=VLOOKUP(aktives_Teilprojekt,Teilprojekte[[Teilprojekte]:[Kürzel]],2,FALSE),"okay","Hauptprozess anderes TP"))</f>
        <v>okay</v>
      </c>
      <c r="AM27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6" s="10" t="str">
        <f>IFERROR(IF(BTT[[#This Row],[SAP-Modul
(Pflichtauswahl)]]&lt;&gt;VLOOKUP(BTT[[#This Row],[Verwendete Transaktion (Pflichtauswahl)]],Transaktionen[[Transaktionen]:[Modul]],3,FALSE),"Modul anders","okay"),"")</f>
        <v>okay</v>
      </c>
      <c r="AP2716" s="10" t="str">
        <f>IFERROR(IF(COUNTIFS(BTT[Verwendete Transaktion (Pflichtauswahl)],BTT[[#This Row],[Verwendete Transaktion (Pflichtauswahl)]],BTT[SAP-Modul
(Pflichtauswahl)],"&lt;&gt;"&amp;BTT[[#This Row],[SAP-Modul
(Pflichtauswahl)]])&gt;0,"Modul anders","okay"),"")</f>
        <v>okay</v>
      </c>
      <c r="AQ2716" s="10" t="str">
        <f>IFERROR(IF(COUNTIFS(BTT[Verwendete Transaktion (Pflichtauswahl)],BTT[[#This Row],[Verwendete Transaktion (Pflichtauswahl)]],BTT[Verantwortliches TP
(automatisch)],"&lt;&gt;"&amp;BTT[[#This Row],[Verantwortliches TP
(automatisch)]])&gt;0,"Transaktion mehrfach","okay"),"")</f>
        <v>okay</v>
      </c>
      <c r="AR2716" s="10" t="str">
        <f>IFERROR(IF(COUNTIFS(BTT[Verwendete Transaktion (Pflichtauswahl)],BTT[[#This Row],[Verwendete Transaktion (Pflichtauswahl)]],BTT[Verantwortliches TP
(automatisch)],"&lt;&gt;"&amp;VLOOKUP(aktives_Teilprojekt,Teilprojekte[[Teilprojekte]:[Kürzel]],2,FALSE))&gt;0,"Transaktion mehrfach","okay"),"")</f>
        <v>okay</v>
      </c>
      <c r="AS2716" s="10" t="s">
        <v>13445</v>
      </c>
      <c r="AT2716" s="10"/>
    </row>
    <row r="2717" spans="1:46" x14ac:dyDescent="0.25">
      <c r="A2717" s="14" t="str">
        <f>IFERROR(IF(BTT[[#This Row],[Lfd Nr. 
(aus konsolidierter Datei)]]&lt;&gt;"",BTT[[#This Row],[Lfd Nr. 
(aus konsolidierter Datei)]],VLOOKUP(aktives_Teilprojekt,Teilprojekte[[Teilprojekte]:[Kürzel]],2,FALSE)&amp;ROW(BTT[[#This Row],[Lfd Nr.
(automatisch)]])-2),"")</f>
        <v>FI2688</v>
      </c>
      <c r="B2717" s="15" t="s">
        <v>56</v>
      </c>
      <c r="C2717" s="15"/>
      <c r="E2717" s="10" t="str">
        <f>IFERROR(IF(NOT(BTT[[#This Row],[Manuelle Änderung des Verantwortliches TP
(Auswahl - bei Bedarf)]]=""),BTT[[#This Row],[Manuelle Änderung des Verantwortliches TP
(Auswahl - bei Bedarf)]],VLOOKUP(BTT[[#This Row],[Hauptprozess
(Pflichtauswahl)]],Hauptprozesse[],3,FALSE)),"")</f>
        <v>FI</v>
      </c>
      <c r="F2717" t="s">
        <v>3</v>
      </c>
      <c r="G2717" t="s">
        <v>14331</v>
      </c>
      <c r="H2717" s="10" t="s">
        <v>3</v>
      </c>
      <c r="I2717" t="s">
        <v>4426</v>
      </c>
      <c r="J2717" s="10" t="str">
        <f>IFERROR(VLOOKUP(BTT[[#This Row],[Verwendete Transaktion (Pflichtauswahl)]],Transaktionen[[Transaktionen]:[Langtext]],2,FALSE),"")</f>
        <v>Plan/Ist/Abweichung Profit Center Gr</v>
      </c>
      <c r="V2717" s="10" t="str">
        <f>IFERROR(VLOOKUP(BTT[[#This Row],[Verwendetes Formular
(Auswahl falls relevant)]],Formulare[[Formularbezeichnung]:[Formularname (technisch)]],2,FALSE),"")</f>
        <v/>
      </c>
      <c r="Y2717" s="4"/>
      <c r="AK2717" s="10" t="str">
        <f>IF(BTT[[#This Row],[Subprozess
(optionale Auswahl)]]="","okay",IF(VLOOKUP(BTT[[#This Row],[Subprozess
(optionale Auswahl)]],BPML[[Subprozess]:[Zugeordneter Hauptprozess]],3,FALSE)=BTT[[#This Row],[Hauptprozess
(Pflichtauswahl)]],"okay","falscher Subprozess"))</f>
        <v>okay</v>
      </c>
      <c r="AL2717" t="str">
        <f>IF(aktives_Teilprojekt="Master","",IF(BTT[[#This Row],[Verantwortliches TP
(automatisch)]]=VLOOKUP(aktives_Teilprojekt,Teilprojekte[[Teilprojekte]:[Kürzel]],2,FALSE),"okay","Hauptprozess anderes TP"))</f>
        <v>okay</v>
      </c>
      <c r="AM27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7" s="10" t="str">
        <f>IFERROR(IF(BTT[[#This Row],[SAP-Modul
(Pflichtauswahl)]]&lt;&gt;VLOOKUP(BTT[[#This Row],[Verwendete Transaktion (Pflichtauswahl)]],Transaktionen[[Transaktionen]:[Modul]],3,FALSE),"Modul anders","okay"),"")</f>
        <v>okay</v>
      </c>
      <c r="AP2717" s="10" t="str">
        <f>IFERROR(IF(COUNTIFS(BTT[Verwendete Transaktion (Pflichtauswahl)],BTT[[#This Row],[Verwendete Transaktion (Pflichtauswahl)]],BTT[SAP-Modul
(Pflichtauswahl)],"&lt;&gt;"&amp;BTT[[#This Row],[SAP-Modul
(Pflichtauswahl)]])&gt;0,"Modul anders","okay"),"")</f>
        <v>okay</v>
      </c>
      <c r="AQ2717" s="10" t="str">
        <f>IFERROR(IF(COUNTIFS(BTT[Verwendete Transaktion (Pflichtauswahl)],BTT[[#This Row],[Verwendete Transaktion (Pflichtauswahl)]],BTT[Verantwortliches TP
(automatisch)],"&lt;&gt;"&amp;BTT[[#This Row],[Verantwortliches TP
(automatisch)]])&gt;0,"Transaktion mehrfach","okay"),"")</f>
        <v>okay</v>
      </c>
      <c r="AR2717" s="10" t="str">
        <f>IFERROR(IF(COUNTIFS(BTT[Verwendete Transaktion (Pflichtauswahl)],BTT[[#This Row],[Verwendete Transaktion (Pflichtauswahl)]],BTT[Verantwortliches TP
(automatisch)],"&lt;&gt;"&amp;VLOOKUP(aktives_Teilprojekt,Teilprojekte[[Teilprojekte]:[Kürzel]],2,FALSE))&gt;0,"Transaktion mehrfach","okay"),"")</f>
        <v>okay</v>
      </c>
      <c r="AS2717" s="10" t="s">
        <v>13446</v>
      </c>
      <c r="AT2717" s="10"/>
    </row>
    <row r="2718" spans="1:46" x14ac:dyDescent="0.25">
      <c r="A2718" s="14" t="str">
        <f>IFERROR(IF(BTT[[#This Row],[Lfd Nr. 
(aus konsolidierter Datei)]]&lt;&gt;"",BTT[[#This Row],[Lfd Nr. 
(aus konsolidierter Datei)]],VLOOKUP(aktives_Teilprojekt,Teilprojekte[[Teilprojekte]:[Kürzel]],2,FALSE)&amp;ROW(BTT[[#This Row],[Lfd Nr.
(automatisch)]])-2),"")</f>
        <v>FI2689</v>
      </c>
      <c r="B2718" s="15" t="s">
        <v>56</v>
      </c>
      <c r="C2718" s="15"/>
      <c r="E2718" s="10" t="str">
        <f>IFERROR(IF(NOT(BTT[[#This Row],[Manuelle Änderung des Verantwortliches TP
(Auswahl - bei Bedarf)]]=""),BTT[[#This Row],[Manuelle Änderung des Verantwortliches TP
(Auswahl - bei Bedarf)]],VLOOKUP(BTT[[#This Row],[Hauptprozess
(Pflichtauswahl)]],Hauptprozesse[],3,FALSE)),"")</f>
        <v>FI</v>
      </c>
      <c r="F2718" t="s">
        <v>3</v>
      </c>
      <c r="G2718" t="s">
        <v>14331</v>
      </c>
      <c r="H2718" s="10" t="s">
        <v>3</v>
      </c>
      <c r="I2718" t="s">
        <v>4430</v>
      </c>
      <c r="J2718" s="10" t="str">
        <f>IFERROR(VLOOKUP(BTT[[#This Row],[Verwendete Transaktion (Pflichtauswahl)]],Transaktionen[[Transaktionen]:[Langtext]],2,FALSE),"")</f>
        <v>Plan/Plan/Ist Versionsvgl PrCtr Grp</v>
      </c>
      <c r="V2718" s="10" t="str">
        <f>IFERROR(VLOOKUP(BTT[[#This Row],[Verwendetes Formular
(Auswahl falls relevant)]],Formulare[[Formularbezeichnung]:[Formularname (technisch)]],2,FALSE),"")</f>
        <v/>
      </c>
      <c r="Y2718" s="4"/>
      <c r="AK2718" s="10" t="str">
        <f>IF(BTT[[#This Row],[Subprozess
(optionale Auswahl)]]="","okay",IF(VLOOKUP(BTT[[#This Row],[Subprozess
(optionale Auswahl)]],BPML[[Subprozess]:[Zugeordneter Hauptprozess]],3,FALSE)=BTT[[#This Row],[Hauptprozess
(Pflichtauswahl)]],"okay","falscher Subprozess"))</f>
        <v>okay</v>
      </c>
      <c r="AL2718" t="str">
        <f>IF(aktives_Teilprojekt="Master","",IF(BTT[[#This Row],[Verantwortliches TP
(automatisch)]]=VLOOKUP(aktives_Teilprojekt,Teilprojekte[[Teilprojekte]:[Kürzel]],2,FALSE),"okay","Hauptprozess anderes TP"))</f>
        <v>okay</v>
      </c>
      <c r="AM27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8" s="10" t="str">
        <f>IFERROR(IF(BTT[[#This Row],[SAP-Modul
(Pflichtauswahl)]]&lt;&gt;VLOOKUP(BTT[[#This Row],[Verwendete Transaktion (Pflichtauswahl)]],Transaktionen[[Transaktionen]:[Modul]],3,FALSE),"Modul anders","okay"),"")</f>
        <v>okay</v>
      </c>
      <c r="AP2718" s="10" t="str">
        <f>IFERROR(IF(COUNTIFS(BTT[Verwendete Transaktion (Pflichtauswahl)],BTT[[#This Row],[Verwendete Transaktion (Pflichtauswahl)]],BTT[SAP-Modul
(Pflichtauswahl)],"&lt;&gt;"&amp;BTT[[#This Row],[SAP-Modul
(Pflichtauswahl)]])&gt;0,"Modul anders","okay"),"")</f>
        <v>okay</v>
      </c>
      <c r="AQ2718" s="10" t="str">
        <f>IFERROR(IF(COUNTIFS(BTT[Verwendete Transaktion (Pflichtauswahl)],BTT[[#This Row],[Verwendete Transaktion (Pflichtauswahl)]],BTT[Verantwortliches TP
(automatisch)],"&lt;&gt;"&amp;BTT[[#This Row],[Verantwortliches TP
(automatisch)]])&gt;0,"Transaktion mehrfach","okay"),"")</f>
        <v>okay</v>
      </c>
      <c r="AR2718" s="10" t="str">
        <f>IFERROR(IF(COUNTIFS(BTT[Verwendete Transaktion (Pflichtauswahl)],BTT[[#This Row],[Verwendete Transaktion (Pflichtauswahl)]],BTT[Verantwortliches TP
(automatisch)],"&lt;&gt;"&amp;VLOOKUP(aktives_Teilprojekt,Teilprojekte[[Teilprojekte]:[Kürzel]],2,FALSE))&gt;0,"Transaktion mehrfach","okay"),"")</f>
        <v>okay</v>
      </c>
      <c r="AS2718" s="10" t="s">
        <v>13447</v>
      </c>
      <c r="AT2718" s="10"/>
    </row>
    <row r="2719" spans="1:46" x14ac:dyDescent="0.25">
      <c r="A2719" s="14" t="str">
        <f>IFERROR(IF(BTT[[#This Row],[Lfd Nr. 
(aus konsolidierter Datei)]]&lt;&gt;"",BTT[[#This Row],[Lfd Nr. 
(aus konsolidierter Datei)]],VLOOKUP(aktives_Teilprojekt,Teilprojekte[[Teilprojekte]:[Kürzel]],2,FALSE)&amp;ROW(BTT[[#This Row],[Lfd Nr.
(automatisch)]])-2),"")</f>
        <v>FI2690</v>
      </c>
      <c r="B2719" s="15" t="s">
        <v>56</v>
      </c>
      <c r="C2719" s="15"/>
      <c r="E2719" s="10" t="str">
        <f>IFERROR(IF(NOT(BTT[[#This Row],[Manuelle Änderung des Verantwortliches TP
(Auswahl - bei Bedarf)]]=""),BTT[[#This Row],[Manuelle Änderung des Verantwortliches TP
(Auswahl - bei Bedarf)]],VLOOKUP(BTT[[#This Row],[Hauptprozess
(Pflichtauswahl)]],Hauptprozesse[],3,FALSE)),"")</f>
        <v>FI</v>
      </c>
      <c r="F2719" t="s">
        <v>3</v>
      </c>
      <c r="G2719" t="s">
        <v>14331</v>
      </c>
      <c r="H2719" s="10" t="s">
        <v>3</v>
      </c>
      <c r="I2719" t="s">
        <v>4432</v>
      </c>
      <c r="J2719" s="10" t="str">
        <f>IFERROR(VLOOKUP(BTT[[#This Row],[Verwendete Transaktion (Pflichtauswahl)]],Transaktionen[[Transaktionen]:[Langtext]],2,FALSE),"")</f>
        <v>lfd Per, kum, Gstjahr Plan/Ist PrCtr</v>
      </c>
      <c r="V2719" s="10" t="str">
        <f>IFERROR(VLOOKUP(BTT[[#This Row],[Verwendetes Formular
(Auswahl falls relevant)]],Formulare[[Formularbezeichnung]:[Formularname (technisch)]],2,FALSE),"")</f>
        <v/>
      </c>
      <c r="Y2719" s="4"/>
      <c r="AK2719" s="10" t="str">
        <f>IF(BTT[[#This Row],[Subprozess
(optionale Auswahl)]]="","okay",IF(VLOOKUP(BTT[[#This Row],[Subprozess
(optionale Auswahl)]],BPML[[Subprozess]:[Zugeordneter Hauptprozess]],3,FALSE)=BTT[[#This Row],[Hauptprozess
(Pflichtauswahl)]],"okay","falscher Subprozess"))</f>
        <v>okay</v>
      </c>
      <c r="AL2719" t="str">
        <f>IF(aktives_Teilprojekt="Master","",IF(BTT[[#This Row],[Verantwortliches TP
(automatisch)]]=VLOOKUP(aktives_Teilprojekt,Teilprojekte[[Teilprojekte]:[Kürzel]],2,FALSE),"okay","Hauptprozess anderes TP"))</f>
        <v>okay</v>
      </c>
      <c r="AM27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9" s="10" t="str">
        <f>IFERROR(IF(BTT[[#This Row],[SAP-Modul
(Pflichtauswahl)]]&lt;&gt;VLOOKUP(BTT[[#This Row],[Verwendete Transaktion (Pflichtauswahl)]],Transaktionen[[Transaktionen]:[Modul]],3,FALSE),"Modul anders","okay"),"")</f>
        <v>okay</v>
      </c>
      <c r="AP2719" s="10" t="str">
        <f>IFERROR(IF(COUNTIFS(BTT[Verwendete Transaktion (Pflichtauswahl)],BTT[[#This Row],[Verwendete Transaktion (Pflichtauswahl)]],BTT[SAP-Modul
(Pflichtauswahl)],"&lt;&gt;"&amp;BTT[[#This Row],[SAP-Modul
(Pflichtauswahl)]])&gt;0,"Modul anders","okay"),"")</f>
        <v>okay</v>
      </c>
      <c r="AQ2719" s="10" t="str">
        <f>IFERROR(IF(COUNTIFS(BTT[Verwendete Transaktion (Pflichtauswahl)],BTT[[#This Row],[Verwendete Transaktion (Pflichtauswahl)]],BTT[Verantwortliches TP
(automatisch)],"&lt;&gt;"&amp;BTT[[#This Row],[Verantwortliches TP
(automatisch)]])&gt;0,"Transaktion mehrfach","okay"),"")</f>
        <v>okay</v>
      </c>
      <c r="AR2719" s="10" t="str">
        <f>IFERROR(IF(COUNTIFS(BTT[Verwendete Transaktion (Pflichtauswahl)],BTT[[#This Row],[Verwendete Transaktion (Pflichtauswahl)]],BTT[Verantwortliches TP
(automatisch)],"&lt;&gt;"&amp;VLOOKUP(aktives_Teilprojekt,Teilprojekte[[Teilprojekte]:[Kürzel]],2,FALSE))&gt;0,"Transaktion mehrfach","okay"),"")</f>
        <v>okay</v>
      </c>
      <c r="AS2719" s="10" t="s">
        <v>13448</v>
      </c>
      <c r="AT2719" s="10"/>
    </row>
    <row r="2720" spans="1:46" x14ac:dyDescent="0.25">
      <c r="A2720" s="14" t="str">
        <f>IFERROR(IF(BTT[[#This Row],[Lfd Nr. 
(aus konsolidierter Datei)]]&lt;&gt;"",BTT[[#This Row],[Lfd Nr. 
(aus konsolidierter Datei)]],VLOOKUP(aktives_Teilprojekt,Teilprojekte[[Teilprojekte]:[Kürzel]],2,FALSE)&amp;ROW(BTT[[#This Row],[Lfd Nr.
(automatisch)]])-2),"")</f>
        <v>FI2691</v>
      </c>
      <c r="B2720" s="15" t="s">
        <v>56</v>
      </c>
      <c r="C2720" s="15"/>
      <c r="E2720" s="10" t="str">
        <f>IFERROR(IF(NOT(BTT[[#This Row],[Manuelle Änderung des Verantwortliches TP
(Auswahl - bei Bedarf)]]=""),BTT[[#This Row],[Manuelle Änderung des Verantwortliches TP
(Auswahl - bei Bedarf)]],VLOOKUP(BTT[[#This Row],[Hauptprozess
(Pflichtauswahl)]],Hauptprozesse[],3,FALSE)),"")</f>
        <v>FI</v>
      </c>
      <c r="F2720" t="s">
        <v>3</v>
      </c>
      <c r="G2720" t="s">
        <v>14331</v>
      </c>
      <c r="H2720" s="10" t="s">
        <v>3</v>
      </c>
      <c r="I2720" t="s">
        <v>9457</v>
      </c>
      <c r="J2720" s="10" t="str">
        <f>IFERROR(VLOOKUP(BTT[[#This Row],[Verwendete Transaktion (Pflichtauswahl)]],Transaktionen[[Transaktionen]:[Langtext]],2,FALSE),"")</f>
        <v>Ist Quartalsvgl über 2 Jahre Prctr G</v>
      </c>
      <c r="V2720" s="10" t="str">
        <f>IFERROR(VLOOKUP(BTT[[#This Row],[Verwendetes Formular
(Auswahl falls relevant)]],Formulare[[Formularbezeichnung]:[Formularname (technisch)]],2,FALSE),"")</f>
        <v/>
      </c>
      <c r="Y2720" s="4"/>
      <c r="AK2720" s="10" t="str">
        <f>IF(BTT[[#This Row],[Subprozess
(optionale Auswahl)]]="","okay",IF(VLOOKUP(BTT[[#This Row],[Subprozess
(optionale Auswahl)]],BPML[[Subprozess]:[Zugeordneter Hauptprozess]],3,FALSE)=BTT[[#This Row],[Hauptprozess
(Pflichtauswahl)]],"okay","falscher Subprozess"))</f>
        <v>okay</v>
      </c>
      <c r="AL2720" t="str">
        <f>IF(aktives_Teilprojekt="Master","",IF(BTT[[#This Row],[Verantwortliches TP
(automatisch)]]=VLOOKUP(aktives_Teilprojekt,Teilprojekte[[Teilprojekte]:[Kürzel]],2,FALSE),"okay","Hauptprozess anderes TP"))</f>
        <v>okay</v>
      </c>
      <c r="AM27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0" s="10" t="str">
        <f>IFERROR(IF(BTT[[#This Row],[SAP-Modul
(Pflichtauswahl)]]&lt;&gt;VLOOKUP(BTT[[#This Row],[Verwendete Transaktion (Pflichtauswahl)]],Transaktionen[[Transaktionen]:[Modul]],3,FALSE),"Modul anders","okay"),"")</f>
        <v>okay</v>
      </c>
      <c r="AP2720" s="10" t="str">
        <f>IFERROR(IF(COUNTIFS(BTT[Verwendete Transaktion (Pflichtauswahl)],BTT[[#This Row],[Verwendete Transaktion (Pflichtauswahl)]],BTT[SAP-Modul
(Pflichtauswahl)],"&lt;&gt;"&amp;BTT[[#This Row],[SAP-Modul
(Pflichtauswahl)]])&gt;0,"Modul anders","okay"),"")</f>
        <v>okay</v>
      </c>
      <c r="AQ2720" s="10" t="str">
        <f>IFERROR(IF(COUNTIFS(BTT[Verwendete Transaktion (Pflichtauswahl)],BTT[[#This Row],[Verwendete Transaktion (Pflichtauswahl)]],BTT[Verantwortliches TP
(automatisch)],"&lt;&gt;"&amp;BTT[[#This Row],[Verantwortliches TP
(automatisch)]])&gt;0,"Transaktion mehrfach","okay"),"")</f>
        <v>okay</v>
      </c>
      <c r="AR2720" s="10" t="str">
        <f>IFERROR(IF(COUNTIFS(BTT[Verwendete Transaktion (Pflichtauswahl)],BTT[[#This Row],[Verwendete Transaktion (Pflichtauswahl)]],BTT[Verantwortliches TP
(automatisch)],"&lt;&gt;"&amp;VLOOKUP(aktives_Teilprojekt,Teilprojekte[[Teilprojekte]:[Kürzel]],2,FALSE))&gt;0,"Transaktion mehrfach","okay"),"")</f>
        <v>okay</v>
      </c>
      <c r="AS2720" s="10" t="s">
        <v>13449</v>
      </c>
      <c r="AT2720" s="10"/>
    </row>
    <row r="2721" spans="1:46" x14ac:dyDescent="0.25">
      <c r="A2721" s="14" t="str">
        <f>IFERROR(IF(BTT[[#This Row],[Lfd Nr. 
(aus konsolidierter Datei)]]&lt;&gt;"",BTT[[#This Row],[Lfd Nr. 
(aus konsolidierter Datei)]],VLOOKUP(aktives_Teilprojekt,Teilprojekte[[Teilprojekte]:[Kürzel]],2,FALSE)&amp;ROW(BTT[[#This Row],[Lfd Nr.
(automatisch)]])-2),"")</f>
        <v>FI2692</v>
      </c>
      <c r="B2721" s="15" t="s">
        <v>56</v>
      </c>
      <c r="C2721" s="15"/>
      <c r="E2721" s="10" t="str">
        <f>IFERROR(IF(NOT(BTT[[#This Row],[Manuelle Änderung des Verantwortliches TP
(Auswahl - bei Bedarf)]]=""),BTT[[#This Row],[Manuelle Änderung des Verantwortliches TP
(Auswahl - bei Bedarf)]],VLOOKUP(BTT[[#This Row],[Hauptprozess
(Pflichtauswahl)]],Hauptprozesse[],3,FALSE)),"")</f>
        <v>FI</v>
      </c>
      <c r="F2721" t="s">
        <v>3</v>
      </c>
      <c r="G2721" t="s">
        <v>14331</v>
      </c>
      <c r="H2721" s="10" t="s">
        <v>3</v>
      </c>
      <c r="I2721" t="s">
        <v>4434</v>
      </c>
      <c r="J2721" s="10" t="str">
        <f>IFERROR(VLOOKUP(BTT[[#This Row],[Verwendete Transaktion (Pflichtauswahl)]],Transaktionen[[Transaktionen]:[Langtext]],2,FALSE),"")</f>
        <v>Plan/Ist Bilanzkonten Profit Center</v>
      </c>
      <c r="V2721" s="10" t="str">
        <f>IFERROR(VLOOKUP(BTT[[#This Row],[Verwendetes Formular
(Auswahl falls relevant)]],Formulare[[Formularbezeichnung]:[Formularname (technisch)]],2,FALSE),"")</f>
        <v/>
      </c>
      <c r="Y2721" s="4"/>
      <c r="AK2721" s="10" t="str">
        <f>IF(BTT[[#This Row],[Subprozess
(optionale Auswahl)]]="","okay",IF(VLOOKUP(BTT[[#This Row],[Subprozess
(optionale Auswahl)]],BPML[[Subprozess]:[Zugeordneter Hauptprozess]],3,FALSE)=BTT[[#This Row],[Hauptprozess
(Pflichtauswahl)]],"okay","falscher Subprozess"))</f>
        <v>okay</v>
      </c>
      <c r="AL2721" t="str">
        <f>IF(aktives_Teilprojekt="Master","",IF(BTT[[#This Row],[Verantwortliches TP
(automatisch)]]=VLOOKUP(aktives_Teilprojekt,Teilprojekte[[Teilprojekte]:[Kürzel]],2,FALSE),"okay","Hauptprozess anderes TP"))</f>
        <v>okay</v>
      </c>
      <c r="AM27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1" s="10" t="str">
        <f>IFERROR(IF(BTT[[#This Row],[SAP-Modul
(Pflichtauswahl)]]&lt;&gt;VLOOKUP(BTT[[#This Row],[Verwendete Transaktion (Pflichtauswahl)]],Transaktionen[[Transaktionen]:[Modul]],3,FALSE),"Modul anders","okay"),"")</f>
        <v>okay</v>
      </c>
      <c r="AP2721" s="10" t="str">
        <f>IFERROR(IF(COUNTIFS(BTT[Verwendete Transaktion (Pflichtauswahl)],BTT[[#This Row],[Verwendete Transaktion (Pflichtauswahl)]],BTT[SAP-Modul
(Pflichtauswahl)],"&lt;&gt;"&amp;BTT[[#This Row],[SAP-Modul
(Pflichtauswahl)]])&gt;0,"Modul anders","okay"),"")</f>
        <v>okay</v>
      </c>
      <c r="AQ2721" s="10" t="str">
        <f>IFERROR(IF(COUNTIFS(BTT[Verwendete Transaktion (Pflichtauswahl)],BTT[[#This Row],[Verwendete Transaktion (Pflichtauswahl)]],BTT[Verantwortliches TP
(automatisch)],"&lt;&gt;"&amp;BTT[[#This Row],[Verantwortliches TP
(automatisch)]])&gt;0,"Transaktion mehrfach","okay"),"")</f>
        <v>okay</v>
      </c>
      <c r="AR2721" s="10" t="str">
        <f>IFERROR(IF(COUNTIFS(BTT[Verwendete Transaktion (Pflichtauswahl)],BTT[[#This Row],[Verwendete Transaktion (Pflichtauswahl)]],BTT[Verantwortliches TP
(automatisch)],"&lt;&gt;"&amp;VLOOKUP(aktives_Teilprojekt,Teilprojekte[[Teilprojekte]:[Kürzel]],2,FALSE))&gt;0,"Transaktion mehrfach","okay"),"")</f>
        <v>okay</v>
      </c>
      <c r="AS2721" s="10" t="s">
        <v>13450</v>
      </c>
      <c r="AT2721" s="10"/>
    </row>
    <row r="2722" spans="1:46" x14ac:dyDescent="0.25">
      <c r="A2722" s="14" t="str">
        <f>IFERROR(IF(BTT[[#This Row],[Lfd Nr. 
(aus konsolidierter Datei)]]&lt;&gt;"",BTT[[#This Row],[Lfd Nr. 
(aus konsolidierter Datei)]],VLOOKUP(aktives_Teilprojekt,Teilprojekte[[Teilprojekte]:[Kürzel]],2,FALSE)&amp;ROW(BTT[[#This Row],[Lfd Nr.
(automatisch)]])-2),"")</f>
        <v>FI2693</v>
      </c>
      <c r="B2722" s="15"/>
      <c r="C2722" s="15"/>
      <c r="E2722" s="10" t="str">
        <f>IFERROR(IF(NOT(BTT[[#This Row],[Manuelle Änderung des Verantwortliches TP
(Auswahl - bei Bedarf)]]=""),BTT[[#This Row],[Manuelle Änderung des Verantwortliches TP
(Auswahl - bei Bedarf)]],VLOOKUP(BTT[[#This Row],[Hauptprozess
(Pflichtauswahl)]],Hauptprozesse[],3,FALSE)),"")</f>
        <v>FI</v>
      </c>
      <c r="F2722" t="s">
        <v>3</v>
      </c>
      <c r="G2722" t="s">
        <v>6036</v>
      </c>
      <c r="H2722" s="10" t="s">
        <v>3</v>
      </c>
      <c r="I2722" t="s">
        <v>9459</v>
      </c>
      <c r="J2722" s="10" t="str">
        <f>IFERROR(VLOOKUP(BTT[[#This Row],[Verwendete Transaktion (Pflichtauswahl)]],Transaktionen[[Transaktionen]:[Langtext]],2,FALSE),"")</f>
        <v>PrCtr-Gruppe: Kennzahlen</v>
      </c>
      <c r="V2722" s="10" t="str">
        <f>IFERROR(VLOOKUP(BTT[[#This Row],[Verwendetes Formular
(Auswahl falls relevant)]],Formulare[[Formularbezeichnung]:[Formularname (technisch)]],2,FALSE),"")</f>
        <v/>
      </c>
      <c r="Y2722" s="4"/>
      <c r="AK2722" s="10" t="str">
        <f>IF(BTT[[#This Row],[Subprozess
(optionale Auswahl)]]="","okay",IF(VLOOKUP(BTT[[#This Row],[Subprozess
(optionale Auswahl)]],BPML[[Subprozess]:[Zugeordneter Hauptprozess]],3,FALSE)=BTT[[#This Row],[Hauptprozess
(Pflichtauswahl)]],"okay","falscher Subprozess"))</f>
        <v>okay</v>
      </c>
      <c r="AL2722" t="str">
        <f>IF(aktives_Teilprojekt="Master","",IF(BTT[[#This Row],[Verantwortliches TP
(automatisch)]]=VLOOKUP(aktives_Teilprojekt,Teilprojekte[[Teilprojekte]:[Kürzel]],2,FALSE),"okay","Hauptprozess anderes TP"))</f>
        <v>okay</v>
      </c>
      <c r="AM27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2" s="10" t="str">
        <f>IFERROR(IF(BTT[[#This Row],[SAP-Modul
(Pflichtauswahl)]]&lt;&gt;VLOOKUP(BTT[[#This Row],[Verwendete Transaktion (Pflichtauswahl)]],Transaktionen[[Transaktionen]:[Modul]],3,FALSE),"Modul anders","okay"),"")</f>
        <v>okay</v>
      </c>
      <c r="AP2722" s="10" t="str">
        <f>IFERROR(IF(COUNTIFS(BTT[Verwendete Transaktion (Pflichtauswahl)],BTT[[#This Row],[Verwendete Transaktion (Pflichtauswahl)]],BTT[SAP-Modul
(Pflichtauswahl)],"&lt;&gt;"&amp;BTT[[#This Row],[SAP-Modul
(Pflichtauswahl)]])&gt;0,"Modul anders","okay"),"")</f>
        <v>okay</v>
      </c>
      <c r="AQ2722" s="10" t="str">
        <f>IFERROR(IF(COUNTIFS(BTT[Verwendete Transaktion (Pflichtauswahl)],BTT[[#This Row],[Verwendete Transaktion (Pflichtauswahl)]],BTT[Verantwortliches TP
(automatisch)],"&lt;&gt;"&amp;BTT[[#This Row],[Verantwortliches TP
(automatisch)]])&gt;0,"Transaktion mehrfach","okay"),"")</f>
        <v>okay</v>
      </c>
      <c r="AR2722" s="10" t="str">
        <f>IFERROR(IF(COUNTIFS(BTT[Verwendete Transaktion (Pflichtauswahl)],BTT[[#This Row],[Verwendete Transaktion (Pflichtauswahl)]],BTT[Verantwortliches TP
(automatisch)],"&lt;&gt;"&amp;VLOOKUP(aktives_Teilprojekt,Teilprojekte[[Teilprojekte]:[Kürzel]],2,FALSE))&gt;0,"Transaktion mehrfach","okay"),"")</f>
        <v>okay</v>
      </c>
      <c r="AS2722" s="10" t="s">
        <v>13451</v>
      </c>
      <c r="AT2722" s="10"/>
    </row>
    <row r="2723" spans="1:46" x14ac:dyDescent="0.25">
      <c r="A2723" s="14" t="str">
        <f>IFERROR(IF(BTT[[#This Row],[Lfd Nr. 
(aus konsolidierter Datei)]]&lt;&gt;"",BTT[[#This Row],[Lfd Nr. 
(aus konsolidierter Datei)]],VLOOKUP(aktives_Teilprojekt,Teilprojekte[[Teilprojekte]:[Kürzel]],2,FALSE)&amp;ROW(BTT[[#This Row],[Lfd Nr.
(automatisch)]])-2),"")</f>
        <v>FI2694</v>
      </c>
      <c r="B2723" s="15"/>
      <c r="C2723" s="15"/>
      <c r="E2723" s="10" t="str">
        <f>IFERROR(IF(NOT(BTT[[#This Row],[Manuelle Änderung des Verantwortliches TP
(Auswahl - bei Bedarf)]]=""),BTT[[#This Row],[Manuelle Änderung des Verantwortliches TP
(Auswahl - bei Bedarf)]],VLOOKUP(BTT[[#This Row],[Hauptprozess
(Pflichtauswahl)]],Hauptprozesse[],3,FALSE)),"")</f>
        <v>FI</v>
      </c>
      <c r="F2723" t="s">
        <v>3</v>
      </c>
      <c r="G2723" t="s">
        <v>6036</v>
      </c>
      <c r="H2723" s="10" t="s">
        <v>3</v>
      </c>
      <c r="I2723" t="s">
        <v>9461</v>
      </c>
      <c r="J2723" s="10" t="str">
        <f>IFERROR(VLOOKUP(BTT[[#This Row],[Verwendete Transaktion (Pflichtauswahl)]],Transaktionen[[Transaktionen]:[Langtext]],2,FALSE),"")</f>
        <v>PrCtr-Vergleich:Return on Investment</v>
      </c>
      <c r="V2723" s="10" t="str">
        <f>IFERROR(VLOOKUP(BTT[[#This Row],[Verwendetes Formular
(Auswahl falls relevant)]],Formulare[[Formularbezeichnung]:[Formularname (technisch)]],2,FALSE),"")</f>
        <v/>
      </c>
      <c r="Y2723" s="4"/>
      <c r="AK2723" s="10" t="str">
        <f>IF(BTT[[#This Row],[Subprozess
(optionale Auswahl)]]="","okay",IF(VLOOKUP(BTT[[#This Row],[Subprozess
(optionale Auswahl)]],BPML[[Subprozess]:[Zugeordneter Hauptprozess]],3,FALSE)=BTT[[#This Row],[Hauptprozess
(Pflichtauswahl)]],"okay","falscher Subprozess"))</f>
        <v>okay</v>
      </c>
      <c r="AL2723" t="str">
        <f>IF(aktives_Teilprojekt="Master","",IF(BTT[[#This Row],[Verantwortliches TP
(automatisch)]]=VLOOKUP(aktives_Teilprojekt,Teilprojekte[[Teilprojekte]:[Kürzel]],2,FALSE),"okay","Hauptprozess anderes TP"))</f>
        <v>okay</v>
      </c>
      <c r="AM27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3" s="10" t="str">
        <f>IFERROR(IF(BTT[[#This Row],[SAP-Modul
(Pflichtauswahl)]]&lt;&gt;VLOOKUP(BTT[[#This Row],[Verwendete Transaktion (Pflichtauswahl)]],Transaktionen[[Transaktionen]:[Modul]],3,FALSE),"Modul anders","okay"),"")</f>
        <v>okay</v>
      </c>
      <c r="AP2723" s="10" t="str">
        <f>IFERROR(IF(COUNTIFS(BTT[Verwendete Transaktion (Pflichtauswahl)],BTT[[#This Row],[Verwendete Transaktion (Pflichtauswahl)]],BTT[SAP-Modul
(Pflichtauswahl)],"&lt;&gt;"&amp;BTT[[#This Row],[SAP-Modul
(Pflichtauswahl)]])&gt;0,"Modul anders","okay"),"")</f>
        <v>okay</v>
      </c>
      <c r="AQ2723" s="10" t="str">
        <f>IFERROR(IF(COUNTIFS(BTT[Verwendete Transaktion (Pflichtauswahl)],BTT[[#This Row],[Verwendete Transaktion (Pflichtauswahl)]],BTT[Verantwortliches TP
(automatisch)],"&lt;&gt;"&amp;BTT[[#This Row],[Verantwortliches TP
(automatisch)]])&gt;0,"Transaktion mehrfach","okay"),"")</f>
        <v>okay</v>
      </c>
      <c r="AR2723" s="10" t="str">
        <f>IFERROR(IF(COUNTIFS(BTT[Verwendete Transaktion (Pflichtauswahl)],BTT[[#This Row],[Verwendete Transaktion (Pflichtauswahl)]],BTT[Verantwortliches TP
(automatisch)],"&lt;&gt;"&amp;VLOOKUP(aktives_Teilprojekt,Teilprojekte[[Teilprojekte]:[Kürzel]],2,FALSE))&gt;0,"Transaktion mehrfach","okay"),"")</f>
        <v>okay</v>
      </c>
      <c r="AS2723" s="10" t="s">
        <v>13452</v>
      </c>
      <c r="AT2723" s="10"/>
    </row>
    <row r="2724" spans="1:46" x14ac:dyDescent="0.25">
      <c r="A2724" s="14" t="str">
        <f>IFERROR(IF(BTT[[#This Row],[Lfd Nr. 
(aus konsolidierter Datei)]]&lt;&gt;"",BTT[[#This Row],[Lfd Nr. 
(aus konsolidierter Datei)]],VLOOKUP(aktives_Teilprojekt,Teilprojekte[[Teilprojekte]:[Kürzel]],2,FALSE)&amp;ROW(BTT[[#This Row],[Lfd Nr.
(automatisch)]])-2),"")</f>
        <v>FI2695</v>
      </c>
      <c r="B2724" s="15"/>
      <c r="C2724" s="15"/>
      <c r="E2724" s="10" t="str">
        <f>IFERROR(IF(NOT(BTT[[#This Row],[Manuelle Änderung des Verantwortliches TP
(Auswahl - bei Bedarf)]]=""),BTT[[#This Row],[Manuelle Änderung des Verantwortliches TP
(Auswahl - bei Bedarf)]],VLOOKUP(BTT[[#This Row],[Hauptprozess
(Pflichtauswahl)]],Hauptprozesse[],3,FALSE)),"")</f>
        <v>FI</v>
      </c>
      <c r="F2724" t="s">
        <v>3</v>
      </c>
      <c r="G2724" t="s">
        <v>6036</v>
      </c>
      <c r="H2724" s="10" t="s">
        <v>3</v>
      </c>
      <c r="I2724" t="s">
        <v>4436</v>
      </c>
      <c r="J2724" s="10" t="str">
        <f>IFERROR(VLOOKUP(BTT[[#This Row],[Verwendete Transaktion (Pflichtauswahl)]],Transaktionen[[Transaktionen]:[Langtext]],2,FALSE),"")</f>
        <v>PrCtr-Gruppe Plan/Ist-Vergleich</v>
      </c>
      <c r="V2724" s="10" t="str">
        <f>IFERROR(VLOOKUP(BTT[[#This Row],[Verwendetes Formular
(Auswahl falls relevant)]],Formulare[[Formularbezeichnung]:[Formularname (technisch)]],2,FALSE),"")</f>
        <v/>
      </c>
      <c r="Y2724" s="4"/>
      <c r="AK2724" s="10" t="str">
        <f>IF(BTT[[#This Row],[Subprozess
(optionale Auswahl)]]="","okay",IF(VLOOKUP(BTT[[#This Row],[Subprozess
(optionale Auswahl)]],BPML[[Subprozess]:[Zugeordneter Hauptprozess]],3,FALSE)=BTT[[#This Row],[Hauptprozess
(Pflichtauswahl)]],"okay","falscher Subprozess"))</f>
        <v>okay</v>
      </c>
      <c r="AL2724" t="str">
        <f>IF(aktives_Teilprojekt="Master","",IF(BTT[[#This Row],[Verantwortliches TP
(automatisch)]]=VLOOKUP(aktives_Teilprojekt,Teilprojekte[[Teilprojekte]:[Kürzel]],2,FALSE),"okay","Hauptprozess anderes TP"))</f>
        <v>okay</v>
      </c>
      <c r="AM27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4" s="10" t="str">
        <f>IFERROR(IF(BTT[[#This Row],[SAP-Modul
(Pflichtauswahl)]]&lt;&gt;VLOOKUP(BTT[[#This Row],[Verwendete Transaktion (Pflichtauswahl)]],Transaktionen[[Transaktionen]:[Modul]],3,FALSE),"Modul anders","okay"),"")</f>
        <v>okay</v>
      </c>
      <c r="AP2724" s="10" t="str">
        <f>IFERROR(IF(COUNTIFS(BTT[Verwendete Transaktion (Pflichtauswahl)],BTT[[#This Row],[Verwendete Transaktion (Pflichtauswahl)]],BTT[SAP-Modul
(Pflichtauswahl)],"&lt;&gt;"&amp;BTT[[#This Row],[SAP-Modul
(Pflichtauswahl)]])&gt;0,"Modul anders","okay"),"")</f>
        <v>Modul anders</v>
      </c>
      <c r="AQ2724" s="10" t="str">
        <f>IFERROR(IF(COUNTIFS(BTT[Verwendete Transaktion (Pflichtauswahl)],BTT[[#This Row],[Verwendete Transaktion (Pflichtauswahl)]],BTT[Verantwortliches TP
(automatisch)],"&lt;&gt;"&amp;BTT[[#This Row],[Verantwortliches TP
(automatisch)]])&gt;0,"Transaktion mehrfach","okay"),"")</f>
        <v>okay</v>
      </c>
      <c r="AR2724" s="10" t="str">
        <f>IFERROR(IF(COUNTIFS(BTT[Verwendete Transaktion (Pflichtauswahl)],BTT[[#This Row],[Verwendete Transaktion (Pflichtauswahl)]],BTT[Verantwortliches TP
(automatisch)],"&lt;&gt;"&amp;VLOOKUP(aktives_Teilprojekt,Teilprojekte[[Teilprojekte]:[Kürzel]],2,FALSE))&gt;0,"Transaktion mehrfach","okay"),"")</f>
        <v>okay</v>
      </c>
      <c r="AS2724" s="10" t="s">
        <v>13453</v>
      </c>
      <c r="AT2724" s="10"/>
    </row>
    <row r="2725" spans="1:46" x14ac:dyDescent="0.25">
      <c r="A2725" s="14" t="str">
        <f>IFERROR(IF(BTT[[#This Row],[Lfd Nr. 
(aus konsolidierter Datei)]]&lt;&gt;"",BTT[[#This Row],[Lfd Nr. 
(aus konsolidierter Datei)]],VLOOKUP(aktives_Teilprojekt,Teilprojekte[[Teilprojekte]:[Kürzel]],2,FALSE)&amp;ROW(BTT[[#This Row],[Lfd Nr.
(automatisch)]])-2),"")</f>
        <v>FI2696</v>
      </c>
      <c r="B2725" s="15"/>
      <c r="C2725" s="15"/>
      <c r="E2725" s="10" t="str">
        <f>IFERROR(IF(NOT(BTT[[#This Row],[Manuelle Änderung des Verantwortliches TP
(Auswahl - bei Bedarf)]]=""),BTT[[#This Row],[Manuelle Änderung des Verantwortliches TP
(Auswahl - bei Bedarf)]],VLOOKUP(BTT[[#This Row],[Hauptprozess
(Pflichtauswahl)]],Hauptprozesse[],3,FALSE)),"")</f>
        <v>FI</v>
      </c>
      <c r="F2725" t="s">
        <v>3</v>
      </c>
      <c r="G2725" t="s">
        <v>6036</v>
      </c>
      <c r="H2725" s="10" t="s">
        <v>3</v>
      </c>
      <c r="I2725" t="s">
        <v>9463</v>
      </c>
      <c r="J2725" s="10" t="str">
        <f>IFERROR(VLOOKUP(BTT[[#This Row],[Verwendete Transaktion (Pflichtauswahl)]],Transaktionen[[Transaktionen]:[Langtext]],2,FALSE),"")</f>
        <v>Profit Center: Forderungen</v>
      </c>
      <c r="V2725" s="10" t="str">
        <f>IFERROR(VLOOKUP(BTT[[#This Row],[Verwendetes Formular
(Auswahl falls relevant)]],Formulare[[Formularbezeichnung]:[Formularname (technisch)]],2,FALSE),"")</f>
        <v/>
      </c>
      <c r="Y2725" s="4"/>
      <c r="AK2725" s="10" t="str">
        <f>IF(BTT[[#This Row],[Subprozess
(optionale Auswahl)]]="","okay",IF(VLOOKUP(BTT[[#This Row],[Subprozess
(optionale Auswahl)]],BPML[[Subprozess]:[Zugeordneter Hauptprozess]],3,FALSE)=BTT[[#This Row],[Hauptprozess
(Pflichtauswahl)]],"okay","falscher Subprozess"))</f>
        <v>okay</v>
      </c>
      <c r="AL2725" t="str">
        <f>IF(aktives_Teilprojekt="Master","",IF(BTT[[#This Row],[Verantwortliches TP
(automatisch)]]=VLOOKUP(aktives_Teilprojekt,Teilprojekte[[Teilprojekte]:[Kürzel]],2,FALSE),"okay","Hauptprozess anderes TP"))</f>
        <v>okay</v>
      </c>
      <c r="AM27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5" s="10" t="str">
        <f>IFERROR(IF(BTT[[#This Row],[SAP-Modul
(Pflichtauswahl)]]&lt;&gt;VLOOKUP(BTT[[#This Row],[Verwendete Transaktion (Pflichtauswahl)]],Transaktionen[[Transaktionen]:[Modul]],3,FALSE),"Modul anders","okay"),"")</f>
        <v>okay</v>
      </c>
      <c r="AP2725" s="10" t="str">
        <f>IFERROR(IF(COUNTIFS(BTT[Verwendete Transaktion (Pflichtauswahl)],BTT[[#This Row],[Verwendete Transaktion (Pflichtauswahl)]],BTT[SAP-Modul
(Pflichtauswahl)],"&lt;&gt;"&amp;BTT[[#This Row],[SAP-Modul
(Pflichtauswahl)]])&gt;0,"Modul anders","okay"),"")</f>
        <v>okay</v>
      </c>
      <c r="AQ2725" s="10" t="str">
        <f>IFERROR(IF(COUNTIFS(BTT[Verwendete Transaktion (Pflichtauswahl)],BTT[[#This Row],[Verwendete Transaktion (Pflichtauswahl)]],BTT[Verantwortliches TP
(automatisch)],"&lt;&gt;"&amp;BTT[[#This Row],[Verantwortliches TP
(automatisch)]])&gt;0,"Transaktion mehrfach","okay"),"")</f>
        <v>okay</v>
      </c>
      <c r="AR2725" s="10" t="str">
        <f>IFERROR(IF(COUNTIFS(BTT[Verwendete Transaktion (Pflichtauswahl)],BTT[[#This Row],[Verwendete Transaktion (Pflichtauswahl)]],BTT[Verantwortliches TP
(automatisch)],"&lt;&gt;"&amp;VLOOKUP(aktives_Teilprojekt,Teilprojekte[[Teilprojekte]:[Kürzel]],2,FALSE))&gt;0,"Transaktion mehrfach","okay"),"")</f>
        <v>okay</v>
      </c>
      <c r="AS2725" s="10" t="s">
        <v>13454</v>
      </c>
      <c r="AT2725" s="10"/>
    </row>
    <row r="2726" spans="1:46" x14ac:dyDescent="0.25">
      <c r="A2726" s="14" t="str">
        <f>IFERROR(IF(BTT[[#This Row],[Lfd Nr. 
(aus konsolidierter Datei)]]&lt;&gt;"",BTT[[#This Row],[Lfd Nr. 
(aus konsolidierter Datei)]],VLOOKUP(aktives_Teilprojekt,Teilprojekte[[Teilprojekte]:[Kürzel]],2,FALSE)&amp;ROW(BTT[[#This Row],[Lfd Nr.
(automatisch)]])-2),"")</f>
        <v>FI2697</v>
      </c>
      <c r="B2726" s="15"/>
      <c r="C2726" s="15"/>
      <c r="E2726" s="10" t="str">
        <f>IFERROR(IF(NOT(BTT[[#This Row],[Manuelle Änderung des Verantwortliches TP
(Auswahl - bei Bedarf)]]=""),BTT[[#This Row],[Manuelle Änderung des Verantwortliches TP
(Auswahl - bei Bedarf)]],VLOOKUP(BTT[[#This Row],[Hauptprozess
(Pflichtauswahl)]],Hauptprozesse[],3,FALSE)),"")</f>
        <v>FI</v>
      </c>
      <c r="F2726" t="s">
        <v>3</v>
      </c>
      <c r="G2726" t="s">
        <v>6036</v>
      </c>
      <c r="H2726" s="10" t="s">
        <v>3</v>
      </c>
      <c r="I2726" t="s">
        <v>4440</v>
      </c>
      <c r="J2726" s="10" t="str">
        <f>IFERROR(VLOOKUP(BTT[[#This Row],[Verwendete Transaktion (Pflichtauswahl)]],Transaktionen[[Transaktionen]:[Langtext]],2,FALSE),"")</f>
        <v>Profit Center: Verbindlichkeiten</v>
      </c>
      <c r="V2726" s="10" t="str">
        <f>IFERROR(VLOOKUP(BTT[[#This Row],[Verwendetes Formular
(Auswahl falls relevant)]],Formulare[[Formularbezeichnung]:[Formularname (technisch)]],2,FALSE),"")</f>
        <v/>
      </c>
      <c r="Y2726" s="4"/>
      <c r="AK2726" s="10" t="str">
        <f>IF(BTT[[#This Row],[Subprozess
(optionale Auswahl)]]="","okay",IF(VLOOKUP(BTT[[#This Row],[Subprozess
(optionale Auswahl)]],BPML[[Subprozess]:[Zugeordneter Hauptprozess]],3,FALSE)=BTT[[#This Row],[Hauptprozess
(Pflichtauswahl)]],"okay","falscher Subprozess"))</f>
        <v>okay</v>
      </c>
      <c r="AL2726" t="str">
        <f>IF(aktives_Teilprojekt="Master","",IF(BTT[[#This Row],[Verantwortliches TP
(automatisch)]]=VLOOKUP(aktives_Teilprojekt,Teilprojekte[[Teilprojekte]:[Kürzel]],2,FALSE),"okay","Hauptprozess anderes TP"))</f>
        <v>okay</v>
      </c>
      <c r="AM27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6" s="10" t="str">
        <f>IFERROR(IF(BTT[[#This Row],[SAP-Modul
(Pflichtauswahl)]]&lt;&gt;VLOOKUP(BTT[[#This Row],[Verwendete Transaktion (Pflichtauswahl)]],Transaktionen[[Transaktionen]:[Modul]],3,FALSE),"Modul anders","okay"),"")</f>
        <v>okay</v>
      </c>
      <c r="AP2726" s="10" t="str">
        <f>IFERROR(IF(COUNTIFS(BTT[Verwendete Transaktion (Pflichtauswahl)],BTT[[#This Row],[Verwendete Transaktion (Pflichtauswahl)]],BTT[SAP-Modul
(Pflichtauswahl)],"&lt;&gt;"&amp;BTT[[#This Row],[SAP-Modul
(Pflichtauswahl)]])&gt;0,"Modul anders","okay"),"")</f>
        <v>okay</v>
      </c>
      <c r="AQ2726" s="10" t="str">
        <f>IFERROR(IF(COUNTIFS(BTT[Verwendete Transaktion (Pflichtauswahl)],BTT[[#This Row],[Verwendete Transaktion (Pflichtauswahl)]],BTT[Verantwortliches TP
(automatisch)],"&lt;&gt;"&amp;BTT[[#This Row],[Verantwortliches TP
(automatisch)]])&gt;0,"Transaktion mehrfach","okay"),"")</f>
        <v>okay</v>
      </c>
      <c r="AR2726" s="10" t="str">
        <f>IFERROR(IF(COUNTIFS(BTT[Verwendete Transaktion (Pflichtauswahl)],BTT[[#This Row],[Verwendete Transaktion (Pflichtauswahl)]],BTT[Verantwortliches TP
(automatisch)],"&lt;&gt;"&amp;VLOOKUP(aktives_Teilprojekt,Teilprojekte[[Teilprojekte]:[Kürzel]],2,FALSE))&gt;0,"Transaktion mehrfach","okay"),"")</f>
        <v>okay</v>
      </c>
      <c r="AS2726" s="10" t="s">
        <v>13455</v>
      </c>
      <c r="AT2726" s="10"/>
    </row>
    <row r="2727" spans="1:46" x14ac:dyDescent="0.25">
      <c r="A2727" s="14" t="str">
        <f>IFERROR(IF(BTT[[#This Row],[Lfd Nr. 
(aus konsolidierter Datei)]]&lt;&gt;"",BTT[[#This Row],[Lfd Nr. 
(aus konsolidierter Datei)]],VLOOKUP(aktives_Teilprojekt,Teilprojekte[[Teilprojekte]:[Kürzel]],2,FALSE)&amp;ROW(BTT[[#This Row],[Lfd Nr.
(automatisch)]])-2),"")</f>
        <v>FI2698</v>
      </c>
      <c r="B2727" s="15"/>
      <c r="C2727" s="15"/>
      <c r="E2727" s="10" t="str">
        <f>IFERROR(IF(NOT(BTT[[#This Row],[Manuelle Änderung des Verantwortliches TP
(Auswahl - bei Bedarf)]]=""),BTT[[#This Row],[Manuelle Änderung des Verantwortliches TP
(Auswahl - bei Bedarf)]],VLOOKUP(BTT[[#This Row],[Hauptprozess
(Pflichtauswahl)]],Hauptprozesse[],3,FALSE)),"")</f>
        <v>FI</v>
      </c>
      <c r="F2727" t="s">
        <v>3</v>
      </c>
      <c r="G2727" t="s">
        <v>14330</v>
      </c>
      <c r="H2727" s="10" t="s">
        <v>3</v>
      </c>
      <c r="I2727" t="s">
        <v>4442</v>
      </c>
      <c r="J2727" s="10" t="str">
        <f>IFERROR(VLOOKUP(BTT[[#This Row],[Verwendete Transaktion (Pflichtauswahl)]],Transaktionen[[Transaktionen]:[Langtext]],2,FALSE),"")</f>
        <v>Terminplanung: Wartungsterminübersic</v>
      </c>
      <c r="V2727" s="10" t="str">
        <f>IFERROR(VLOOKUP(BTT[[#This Row],[Verwendetes Formular
(Auswahl falls relevant)]],Formulare[[Formularbezeichnung]:[Formularname (technisch)]],2,FALSE),"")</f>
        <v/>
      </c>
      <c r="Y2727" s="4"/>
      <c r="AK2727" s="10" t="str">
        <f>IF(BTT[[#This Row],[Subprozess
(optionale Auswahl)]]="","okay",IF(VLOOKUP(BTT[[#This Row],[Subprozess
(optionale Auswahl)]],BPML[[Subprozess]:[Zugeordneter Hauptprozess]],3,FALSE)=BTT[[#This Row],[Hauptprozess
(Pflichtauswahl)]],"okay","falscher Subprozess"))</f>
        <v>okay</v>
      </c>
      <c r="AL2727" t="str">
        <f>IF(aktives_Teilprojekt="Master","",IF(BTT[[#This Row],[Verantwortliches TP
(automatisch)]]=VLOOKUP(aktives_Teilprojekt,Teilprojekte[[Teilprojekte]:[Kürzel]],2,FALSE),"okay","Hauptprozess anderes TP"))</f>
        <v>okay</v>
      </c>
      <c r="AM27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7" s="10" t="str">
        <f>IFERROR(IF(BTT[[#This Row],[SAP-Modul
(Pflichtauswahl)]]&lt;&gt;VLOOKUP(BTT[[#This Row],[Verwendete Transaktion (Pflichtauswahl)]],Transaktionen[[Transaktionen]:[Modul]],3,FALSE),"Modul anders","okay"),"")</f>
        <v>okay</v>
      </c>
      <c r="AP2727" s="10" t="str">
        <f>IFERROR(IF(COUNTIFS(BTT[Verwendete Transaktion (Pflichtauswahl)],BTT[[#This Row],[Verwendete Transaktion (Pflichtauswahl)]],BTT[SAP-Modul
(Pflichtauswahl)],"&lt;&gt;"&amp;BTT[[#This Row],[SAP-Modul
(Pflichtauswahl)]])&gt;0,"Modul anders","okay"),"")</f>
        <v>okay</v>
      </c>
      <c r="AQ2727" s="10" t="str">
        <f>IFERROR(IF(COUNTIFS(BTT[Verwendete Transaktion (Pflichtauswahl)],BTT[[#This Row],[Verwendete Transaktion (Pflichtauswahl)]],BTT[Verantwortliches TP
(automatisch)],"&lt;&gt;"&amp;BTT[[#This Row],[Verantwortliches TP
(automatisch)]])&gt;0,"Transaktion mehrfach","okay"),"")</f>
        <v>okay</v>
      </c>
      <c r="AR2727" s="10" t="str">
        <f>IFERROR(IF(COUNTIFS(BTT[Verwendete Transaktion (Pflichtauswahl)],BTT[[#This Row],[Verwendete Transaktion (Pflichtauswahl)]],BTT[Verantwortliches TP
(automatisch)],"&lt;&gt;"&amp;VLOOKUP(aktives_Teilprojekt,Teilprojekte[[Teilprojekte]:[Kürzel]],2,FALSE))&gt;0,"Transaktion mehrfach","okay"),"")</f>
        <v>okay</v>
      </c>
      <c r="AS2727" s="10" t="s">
        <v>13456</v>
      </c>
      <c r="AT2727" s="10"/>
    </row>
    <row r="2728" spans="1:46" x14ac:dyDescent="0.25">
      <c r="A2728" s="14" t="str">
        <f>IFERROR(IF(BTT[[#This Row],[Lfd Nr. 
(aus konsolidierter Datei)]]&lt;&gt;"",BTT[[#This Row],[Lfd Nr. 
(aus konsolidierter Datei)]],VLOOKUP(aktives_Teilprojekt,Teilprojekte[[Teilprojekte]:[Kürzel]],2,FALSE)&amp;ROW(BTT[[#This Row],[Lfd Nr.
(automatisch)]])-2),"")</f>
        <v>FI2699</v>
      </c>
      <c r="B2728" s="15"/>
      <c r="C2728" s="15"/>
      <c r="E2728" s="10" t="str">
        <f>IFERROR(IF(NOT(BTT[[#This Row],[Manuelle Änderung des Verantwortliches TP
(Auswahl - bei Bedarf)]]=""),BTT[[#This Row],[Manuelle Änderung des Verantwortliches TP
(Auswahl - bei Bedarf)]],VLOOKUP(BTT[[#This Row],[Hauptprozess
(Pflichtauswahl)]],Hauptprozesse[],3,FALSE)),"")</f>
        <v>FI</v>
      </c>
      <c r="F2728" t="s">
        <v>3</v>
      </c>
      <c r="G2728" t="s">
        <v>14330</v>
      </c>
      <c r="H2728" s="10" t="s">
        <v>3</v>
      </c>
      <c r="I2728" t="s">
        <v>9465</v>
      </c>
      <c r="J2728" s="10" t="str">
        <f>IFERROR(VLOOKUP(BTT[[#This Row],[Verwendete Transaktion (Pflichtauswahl)]],Transaktionen[[Transaktionen]:[Langtext]],2,FALSE),"")</f>
        <v>Wartungsplankalkulation</v>
      </c>
      <c r="V2728" s="10" t="str">
        <f>IFERROR(VLOOKUP(BTT[[#This Row],[Verwendetes Formular
(Auswahl falls relevant)]],Formulare[[Formularbezeichnung]:[Formularname (technisch)]],2,FALSE),"")</f>
        <v/>
      </c>
      <c r="Y2728" s="4"/>
      <c r="AK2728" s="10" t="str">
        <f>IF(BTT[[#This Row],[Subprozess
(optionale Auswahl)]]="","okay",IF(VLOOKUP(BTT[[#This Row],[Subprozess
(optionale Auswahl)]],BPML[[Subprozess]:[Zugeordneter Hauptprozess]],3,FALSE)=BTT[[#This Row],[Hauptprozess
(Pflichtauswahl)]],"okay","falscher Subprozess"))</f>
        <v>okay</v>
      </c>
      <c r="AL2728" t="str">
        <f>IF(aktives_Teilprojekt="Master","",IF(BTT[[#This Row],[Verantwortliches TP
(automatisch)]]=VLOOKUP(aktives_Teilprojekt,Teilprojekte[[Teilprojekte]:[Kürzel]],2,FALSE),"okay","Hauptprozess anderes TP"))</f>
        <v>okay</v>
      </c>
      <c r="AM27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8" s="10" t="str">
        <f>IFERROR(IF(BTT[[#This Row],[SAP-Modul
(Pflichtauswahl)]]&lt;&gt;VLOOKUP(BTT[[#This Row],[Verwendete Transaktion (Pflichtauswahl)]],Transaktionen[[Transaktionen]:[Modul]],3,FALSE),"Modul anders","okay"),"")</f>
        <v>okay</v>
      </c>
      <c r="AP2728" s="10" t="str">
        <f>IFERROR(IF(COUNTIFS(BTT[Verwendete Transaktion (Pflichtauswahl)],BTT[[#This Row],[Verwendete Transaktion (Pflichtauswahl)]],BTT[SAP-Modul
(Pflichtauswahl)],"&lt;&gt;"&amp;BTT[[#This Row],[SAP-Modul
(Pflichtauswahl)]])&gt;0,"Modul anders","okay"),"")</f>
        <v>okay</v>
      </c>
      <c r="AQ2728" s="10" t="str">
        <f>IFERROR(IF(COUNTIFS(BTT[Verwendete Transaktion (Pflichtauswahl)],BTT[[#This Row],[Verwendete Transaktion (Pflichtauswahl)]],BTT[Verantwortliches TP
(automatisch)],"&lt;&gt;"&amp;BTT[[#This Row],[Verantwortliches TP
(automatisch)]])&gt;0,"Transaktion mehrfach","okay"),"")</f>
        <v>okay</v>
      </c>
      <c r="AR2728" s="10" t="str">
        <f>IFERROR(IF(COUNTIFS(BTT[Verwendete Transaktion (Pflichtauswahl)],BTT[[#This Row],[Verwendete Transaktion (Pflichtauswahl)]],BTT[Verantwortliches TP
(automatisch)],"&lt;&gt;"&amp;VLOOKUP(aktives_Teilprojekt,Teilprojekte[[Teilprojekte]:[Kürzel]],2,FALSE))&gt;0,"Transaktion mehrfach","okay"),"")</f>
        <v>okay</v>
      </c>
      <c r="AS2728" s="10" t="s">
        <v>13457</v>
      </c>
      <c r="AT2728" s="10"/>
    </row>
    <row r="2729" spans="1:46" hidden="1" x14ac:dyDescent="0.25">
      <c r="A2729" s="14" t="str">
        <f>IFERROR(IF(BTT[[#This Row],[Lfd Nr. 
(aus konsolidierter Datei)]]&lt;&gt;"",BTT[[#This Row],[Lfd Nr. 
(aus konsolidierter Datei)]],VLOOKUP(aktives_Teilprojekt,Teilprojekte[[Teilprojekte]:[Kürzel]],2,FALSE)&amp;ROW(BTT[[#This Row],[Lfd Nr.
(automatisch)]])-2),"")</f>
        <v>FI2700</v>
      </c>
      <c r="B2729" s="15"/>
      <c r="C2729" s="15"/>
      <c r="E2729" s="10" t="str">
        <f>IFERROR(IF(NOT(BTT[[#This Row],[Manuelle Änderung des Verantwortliches TP
(Auswahl - bei Bedarf)]]=""),BTT[[#This Row],[Manuelle Änderung des Verantwortliches TP
(Auswahl - bei Bedarf)]],VLOOKUP(BTT[[#This Row],[Hauptprozess
(Pflichtauswahl)]],Hauptprozesse[],3,FALSE)),"")</f>
        <v>FI</v>
      </c>
      <c r="F2729" t="s">
        <v>3</v>
      </c>
      <c r="G2729" t="s">
        <v>14277</v>
      </c>
      <c r="H2729" s="10" t="s">
        <v>3</v>
      </c>
      <c r="I2729" t="s">
        <v>4446</v>
      </c>
      <c r="J2729" s="10" t="str">
        <f>IFERROR(VLOOKUP(BTT[[#This Row],[Verwendete Transaktion (Pflichtauswahl)]],Transaktionen[[Transaktionen]:[Langtext]],2,FALSE),"")</f>
        <v>Rückmelden über Vorgangsliste</v>
      </c>
      <c r="V2729" s="10" t="str">
        <f>IFERROR(VLOOKUP(BTT[[#This Row],[Verwendetes Formular
(Auswahl falls relevant)]],Formulare[[Formularbezeichnung]:[Formularname (technisch)]],2,FALSE),"")</f>
        <v/>
      </c>
      <c r="Y2729" s="4" t="s">
        <v>15066</v>
      </c>
      <c r="AK2729" s="10" t="str">
        <f>IF(BTT[[#This Row],[Subprozess
(optionale Auswahl)]]="","okay",IF(VLOOKUP(BTT[[#This Row],[Subprozess
(optionale Auswahl)]],BPML[[Subprozess]:[Zugeordneter Hauptprozess]],3,FALSE)=BTT[[#This Row],[Hauptprozess
(Pflichtauswahl)]],"okay","falscher Subprozess"))</f>
        <v>okay</v>
      </c>
      <c r="AL2729" t="str">
        <f>IF(aktives_Teilprojekt="Master","",IF(BTT[[#This Row],[Verantwortliches TP
(automatisch)]]=VLOOKUP(aktives_Teilprojekt,Teilprojekte[[Teilprojekte]:[Kürzel]],2,FALSE),"okay","Hauptprozess anderes TP"))</f>
        <v>okay</v>
      </c>
      <c r="AM27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9" s="10" t="str">
        <f>IFERROR(IF(BTT[[#This Row],[SAP-Modul
(Pflichtauswahl)]]&lt;&gt;VLOOKUP(BTT[[#This Row],[Verwendete Transaktion (Pflichtauswahl)]],Transaktionen[[Transaktionen]:[Modul]],3,FALSE),"Modul anders","okay"),"")</f>
        <v>okay</v>
      </c>
      <c r="AP2729" s="10" t="str">
        <f>IFERROR(IF(COUNTIFS(BTT[Verwendete Transaktion (Pflichtauswahl)],BTT[[#This Row],[Verwendete Transaktion (Pflichtauswahl)]],BTT[SAP-Modul
(Pflichtauswahl)],"&lt;&gt;"&amp;BTT[[#This Row],[SAP-Modul
(Pflichtauswahl)]])&gt;0,"Modul anders","okay"),"")</f>
        <v>okay</v>
      </c>
      <c r="AQ2729" s="10" t="str">
        <f>IFERROR(IF(COUNTIFS(BTT[Verwendete Transaktion (Pflichtauswahl)],BTT[[#This Row],[Verwendete Transaktion (Pflichtauswahl)]],BTT[Verantwortliches TP
(automatisch)],"&lt;&gt;"&amp;BTT[[#This Row],[Verantwortliches TP
(automatisch)]])&gt;0,"Transaktion mehrfach","okay"),"")</f>
        <v>okay</v>
      </c>
      <c r="AR2729" s="10" t="str">
        <f>IFERROR(IF(COUNTIFS(BTT[Verwendete Transaktion (Pflichtauswahl)],BTT[[#This Row],[Verwendete Transaktion (Pflichtauswahl)]],BTT[Verantwortliches TP
(automatisch)],"&lt;&gt;"&amp;VLOOKUP(aktives_Teilprojekt,Teilprojekte[[Teilprojekte]:[Kürzel]],2,FALSE))&gt;0,"Transaktion mehrfach","okay"),"")</f>
        <v>okay</v>
      </c>
      <c r="AS2729" s="10" t="s">
        <v>13458</v>
      </c>
      <c r="AT2729" s="10"/>
    </row>
    <row r="2730" spans="1:46" hidden="1" x14ac:dyDescent="0.25">
      <c r="A2730" s="14" t="str">
        <f>IFERROR(IF(BTT[[#This Row],[Lfd Nr. 
(aus konsolidierter Datei)]]&lt;&gt;"",BTT[[#This Row],[Lfd Nr. 
(aus konsolidierter Datei)]],VLOOKUP(aktives_Teilprojekt,Teilprojekte[[Teilprojekte]:[Kürzel]],2,FALSE)&amp;ROW(BTT[[#This Row],[Lfd Nr.
(automatisch)]])-2),"")</f>
        <v>FI2701</v>
      </c>
      <c r="B2730" s="15"/>
      <c r="C2730" s="15"/>
      <c r="E2730" s="10" t="str">
        <f>IFERROR(IF(NOT(BTT[[#This Row],[Manuelle Änderung des Verantwortliches TP
(Auswahl - bei Bedarf)]]=""),BTT[[#This Row],[Manuelle Änderung des Verantwortliches TP
(Auswahl - bei Bedarf)]],VLOOKUP(BTT[[#This Row],[Hauptprozess
(Pflichtauswahl)]],Hauptprozesse[],3,FALSE)),"")</f>
        <v>FI</v>
      </c>
      <c r="F2730" t="s">
        <v>3</v>
      </c>
      <c r="G2730" t="s">
        <v>14277</v>
      </c>
      <c r="H2730" s="10" t="s">
        <v>3</v>
      </c>
      <c r="I2730" t="s">
        <v>4447</v>
      </c>
      <c r="J2730" s="10" t="str">
        <f>IFERROR(VLOOKUP(BTT[[#This Row],[Verwendete Transaktion (Pflichtauswahl)]],Transaktionen[[Transaktionen]:[Langtext]],2,FALSE),"")</f>
        <v>Rückmeldungen anzeigen</v>
      </c>
      <c r="V2730" s="10" t="str">
        <f>IFERROR(VLOOKUP(BTT[[#This Row],[Verwendetes Formular
(Auswahl falls relevant)]],Formulare[[Formularbezeichnung]:[Formularname (technisch)]],2,FALSE),"")</f>
        <v/>
      </c>
      <c r="Y2730" s="4" t="s">
        <v>15066</v>
      </c>
      <c r="AK2730" s="10" t="str">
        <f>IF(BTT[[#This Row],[Subprozess
(optionale Auswahl)]]="","okay",IF(VLOOKUP(BTT[[#This Row],[Subprozess
(optionale Auswahl)]],BPML[[Subprozess]:[Zugeordneter Hauptprozess]],3,FALSE)=BTT[[#This Row],[Hauptprozess
(Pflichtauswahl)]],"okay","falscher Subprozess"))</f>
        <v>okay</v>
      </c>
      <c r="AL2730" t="str">
        <f>IF(aktives_Teilprojekt="Master","",IF(BTT[[#This Row],[Verantwortliches TP
(automatisch)]]=VLOOKUP(aktives_Teilprojekt,Teilprojekte[[Teilprojekte]:[Kürzel]],2,FALSE),"okay","Hauptprozess anderes TP"))</f>
        <v>okay</v>
      </c>
      <c r="AM27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0" s="10" t="str">
        <f>IFERROR(IF(BTT[[#This Row],[SAP-Modul
(Pflichtauswahl)]]&lt;&gt;VLOOKUP(BTT[[#This Row],[Verwendete Transaktion (Pflichtauswahl)]],Transaktionen[[Transaktionen]:[Modul]],3,FALSE),"Modul anders","okay"),"")</f>
        <v>okay</v>
      </c>
      <c r="AP2730" s="10" t="str">
        <f>IFERROR(IF(COUNTIFS(BTT[Verwendete Transaktion (Pflichtauswahl)],BTT[[#This Row],[Verwendete Transaktion (Pflichtauswahl)]],BTT[SAP-Modul
(Pflichtauswahl)],"&lt;&gt;"&amp;BTT[[#This Row],[SAP-Modul
(Pflichtauswahl)]])&gt;0,"Modul anders","okay"),"")</f>
        <v>okay</v>
      </c>
      <c r="AQ2730" s="10" t="str">
        <f>IFERROR(IF(COUNTIFS(BTT[Verwendete Transaktion (Pflichtauswahl)],BTT[[#This Row],[Verwendete Transaktion (Pflichtauswahl)]],BTT[Verantwortliches TP
(automatisch)],"&lt;&gt;"&amp;BTT[[#This Row],[Verantwortliches TP
(automatisch)]])&gt;0,"Transaktion mehrfach","okay"),"")</f>
        <v>okay</v>
      </c>
      <c r="AR2730" s="10" t="str">
        <f>IFERROR(IF(COUNTIFS(BTT[Verwendete Transaktion (Pflichtauswahl)],BTT[[#This Row],[Verwendete Transaktion (Pflichtauswahl)]],BTT[Verantwortliches TP
(automatisch)],"&lt;&gt;"&amp;VLOOKUP(aktives_Teilprojekt,Teilprojekte[[Teilprojekte]:[Kürzel]],2,FALSE))&gt;0,"Transaktion mehrfach","okay"),"")</f>
        <v>okay</v>
      </c>
      <c r="AS2730" s="10" t="s">
        <v>13459</v>
      </c>
      <c r="AT2730" s="10"/>
    </row>
    <row r="2731" spans="1:46" hidden="1" x14ac:dyDescent="0.25">
      <c r="A2731" s="14" t="str">
        <f>IFERROR(IF(BTT[[#This Row],[Lfd Nr. 
(aus konsolidierter Datei)]]&lt;&gt;"",BTT[[#This Row],[Lfd Nr. 
(aus konsolidierter Datei)]],VLOOKUP(aktives_Teilprojekt,Teilprojekte[[Teilprojekte]:[Kürzel]],2,FALSE)&amp;ROW(BTT[[#This Row],[Lfd Nr.
(automatisch)]])-2),"")</f>
        <v>FI2702</v>
      </c>
      <c r="B2731" s="15"/>
      <c r="C2731" s="15"/>
      <c r="E2731" s="10" t="str">
        <f>IFERROR(IF(NOT(BTT[[#This Row],[Manuelle Änderung des Verantwortliches TP
(Auswahl - bei Bedarf)]]=""),BTT[[#This Row],[Manuelle Änderung des Verantwortliches TP
(Auswahl - bei Bedarf)]],VLOOKUP(BTT[[#This Row],[Hauptprozess
(Pflichtauswahl)]],Hauptprozesse[],3,FALSE)),"")</f>
        <v>FI</v>
      </c>
      <c r="F2731" t="s">
        <v>3</v>
      </c>
      <c r="G2731" t="s">
        <v>14277</v>
      </c>
      <c r="H2731" s="10" t="s">
        <v>3</v>
      </c>
      <c r="I2731" t="s">
        <v>4450</v>
      </c>
      <c r="J2731" s="10" t="str">
        <f>IFERROR(VLOOKUP(BTT[[#This Row],[Verwendete Transaktion (Pflichtauswahl)]],Transaktionen[[Transaktionen]:[Langtext]],2,FALSE),"")</f>
        <v>Materialverwendungsnachweis</v>
      </c>
      <c r="V2731" s="10" t="str">
        <f>IFERROR(VLOOKUP(BTT[[#This Row],[Verwendetes Formular
(Auswahl falls relevant)]],Formulare[[Formularbezeichnung]:[Formularname (technisch)]],2,FALSE),"")</f>
        <v/>
      </c>
      <c r="Y2731" s="4" t="s">
        <v>15066</v>
      </c>
      <c r="AK2731" s="10" t="str">
        <f>IF(BTT[[#This Row],[Subprozess
(optionale Auswahl)]]="","okay",IF(VLOOKUP(BTT[[#This Row],[Subprozess
(optionale Auswahl)]],BPML[[Subprozess]:[Zugeordneter Hauptprozess]],3,FALSE)=BTT[[#This Row],[Hauptprozess
(Pflichtauswahl)]],"okay","falscher Subprozess"))</f>
        <v>okay</v>
      </c>
      <c r="AL2731" t="str">
        <f>IF(aktives_Teilprojekt="Master","",IF(BTT[[#This Row],[Verantwortliches TP
(automatisch)]]=VLOOKUP(aktives_Teilprojekt,Teilprojekte[[Teilprojekte]:[Kürzel]],2,FALSE),"okay","Hauptprozess anderes TP"))</f>
        <v>okay</v>
      </c>
      <c r="AM27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1" s="10" t="str">
        <f>IFERROR(IF(BTT[[#This Row],[SAP-Modul
(Pflichtauswahl)]]&lt;&gt;VLOOKUP(BTT[[#This Row],[Verwendete Transaktion (Pflichtauswahl)]],Transaktionen[[Transaktionen]:[Modul]],3,FALSE),"Modul anders","okay"),"")</f>
        <v>okay</v>
      </c>
      <c r="AP2731" s="10" t="str">
        <f>IFERROR(IF(COUNTIFS(BTT[Verwendete Transaktion (Pflichtauswahl)],BTT[[#This Row],[Verwendete Transaktion (Pflichtauswahl)]],BTT[SAP-Modul
(Pflichtauswahl)],"&lt;&gt;"&amp;BTT[[#This Row],[SAP-Modul
(Pflichtauswahl)]])&gt;0,"Modul anders","okay"),"")</f>
        <v>okay</v>
      </c>
      <c r="AQ2731" s="10" t="str">
        <f>IFERROR(IF(COUNTIFS(BTT[Verwendete Transaktion (Pflichtauswahl)],BTT[[#This Row],[Verwendete Transaktion (Pflichtauswahl)]],BTT[Verantwortliches TP
(automatisch)],"&lt;&gt;"&amp;BTT[[#This Row],[Verantwortliches TP
(automatisch)]])&gt;0,"Transaktion mehrfach","okay"),"")</f>
        <v>okay</v>
      </c>
      <c r="AR2731" s="10" t="str">
        <f>IFERROR(IF(COUNTIFS(BTT[Verwendete Transaktion (Pflichtauswahl)],BTT[[#This Row],[Verwendete Transaktion (Pflichtauswahl)]],BTT[Verantwortliches TP
(automatisch)],"&lt;&gt;"&amp;VLOOKUP(aktives_Teilprojekt,Teilprojekte[[Teilprojekte]:[Kürzel]],2,FALSE))&gt;0,"Transaktion mehrfach","okay"),"")</f>
        <v>okay</v>
      </c>
      <c r="AS2731" s="10" t="s">
        <v>13460</v>
      </c>
      <c r="AT2731" s="10"/>
    </row>
    <row r="2732" spans="1:46" x14ac:dyDescent="0.25">
      <c r="A2732" s="14" t="str">
        <f>IFERROR(IF(BTT[[#This Row],[Lfd Nr. 
(aus konsolidierter Datei)]]&lt;&gt;"",BTT[[#This Row],[Lfd Nr. 
(aus konsolidierter Datei)]],VLOOKUP(aktives_Teilprojekt,Teilprojekte[[Teilprojekte]:[Kürzel]],2,FALSE)&amp;ROW(BTT[[#This Row],[Lfd Nr.
(automatisch)]])-2),"")</f>
        <v>FI2703</v>
      </c>
      <c r="B2732" s="15" t="s">
        <v>56</v>
      </c>
      <c r="C2732" s="15"/>
      <c r="E2732" s="10" t="str">
        <f>IFERROR(IF(NOT(BTT[[#This Row],[Manuelle Änderung des Verantwortliches TP
(Auswahl - bei Bedarf)]]=""),BTT[[#This Row],[Manuelle Änderung des Verantwortliches TP
(Auswahl - bei Bedarf)]],VLOOKUP(BTT[[#This Row],[Hauptprozess
(Pflichtauswahl)]],Hauptprozesse[],3,FALSE)),"")</f>
        <v>FI</v>
      </c>
      <c r="F2732" t="s">
        <v>3</v>
      </c>
      <c r="G2732" t="s">
        <v>14277</v>
      </c>
      <c r="H2732" s="10" t="s">
        <v>3</v>
      </c>
      <c r="I2732" t="s">
        <v>4453</v>
      </c>
      <c r="J2732" s="10" t="str">
        <f>IFERROR(VLOOKUP(BTT[[#This Row],[Verwendete Transaktion (Pflichtauswahl)]],Transaktionen[[Transaktionen]:[Langtext]],2,FALSE),"")</f>
        <v>Plan/Ist/Abweichung</v>
      </c>
      <c r="V2732" s="10" t="str">
        <f>IFERROR(VLOOKUP(BTT[[#This Row],[Verwendetes Formular
(Auswahl falls relevant)]],Formulare[[Formularbezeichnung]:[Formularname (technisch)]],2,FALSE),"")</f>
        <v/>
      </c>
      <c r="Y2732" s="4"/>
      <c r="AK2732" s="10" t="str">
        <f>IF(BTT[[#This Row],[Subprozess
(optionale Auswahl)]]="","okay",IF(VLOOKUP(BTT[[#This Row],[Subprozess
(optionale Auswahl)]],BPML[[Subprozess]:[Zugeordneter Hauptprozess]],3,FALSE)=BTT[[#This Row],[Hauptprozess
(Pflichtauswahl)]],"okay","falscher Subprozess"))</f>
        <v>okay</v>
      </c>
      <c r="AL2732" t="str">
        <f>IF(aktives_Teilprojekt="Master","",IF(BTT[[#This Row],[Verantwortliches TP
(automatisch)]]=VLOOKUP(aktives_Teilprojekt,Teilprojekte[[Teilprojekte]:[Kürzel]],2,FALSE),"okay","Hauptprozess anderes TP"))</f>
        <v>okay</v>
      </c>
      <c r="AM27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2" s="10" t="str">
        <f>IFERROR(IF(BTT[[#This Row],[SAP-Modul
(Pflichtauswahl)]]&lt;&gt;VLOOKUP(BTT[[#This Row],[Verwendete Transaktion (Pflichtauswahl)]],Transaktionen[[Transaktionen]:[Modul]],3,FALSE),"Modul anders","okay"),"")</f>
        <v>okay</v>
      </c>
      <c r="AP2732" s="10" t="str">
        <f>IFERROR(IF(COUNTIFS(BTT[Verwendete Transaktion (Pflichtauswahl)],BTT[[#This Row],[Verwendete Transaktion (Pflichtauswahl)]],BTT[SAP-Modul
(Pflichtauswahl)],"&lt;&gt;"&amp;BTT[[#This Row],[SAP-Modul
(Pflichtauswahl)]])&gt;0,"Modul anders","okay"),"")</f>
        <v>okay</v>
      </c>
      <c r="AQ2732" s="10" t="str">
        <f>IFERROR(IF(COUNTIFS(BTT[Verwendete Transaktion (Pflichtauswahl)],BTT[[#This Row],[Verwendete Transaktion (Pflichtauswahl)]],BTT[Verantwortliches TP
(automatisch)],"&lt;&gt;"&amp;BTT[[#This Row],[Verantwortliches TP
(automatisch)]])&gt;0,"Transaktion mehrfach","okay"),"")</f>
        <v>okay</v>
      </c>
      <c r="AR2732" s="10" t="str">
        <f>IFERROR(IF(COUNTIFS(BTT[Verwendete Transaktion (Pflichtauswahl)],BTT[[#This Row],[Verwendete Transaktion (Pflichtauswahl)]],BTT[Verantwortliches TP
(automatisch)],"&lt;&gt;"&amp;VLOOKUP(aktives_Teilprojekt,Teilprojekte[[Teilprojekte]:[Kürzel]],2,FALSE))&gt;0,"Transaktion mehrfach","okay"),"")</f>
        <v>okay</v>
      </c>
      <c r="AS2732" s="10" t="s">
        <v>13461</v>
      </c>
      <c r="AT2732" s="10"/>
    </row>
    <row r="2733" spans="1:46" x14ac:dyDescent="0.25">
      <c r="A2733" s="14" t="str">
        <f>IFERROR(IF(BTT[[#This Row],[Lfd Nr. 
(aus konsolidierter Datei)]]&lt;&gt;"",BTT[[#This Row],[Lfd Nr. 
(aus konsolidierter Datei)]],VLOOKUP(aktives_Teilprojekt,Teilprojekte[[Teilprojekte]:[Kürzel]],2,FALSE)&amp;ROW(BTT[[#This Row],[Lfd Nr.
(automatisch)]])-2),"")</f>
        <v>FI2704</v>
      </c>
      <c r="B2733" s="15" t="s">
        <v>56</v>
      </c>
      <c r="C2733" s="15"/>
      <c r="E2733" s="10" t="str">
        <f>IFERROR(IF(NOT(BTT[[#This Row],[Manuelle Änderung des Verantwortliches TP
(Auswahl - bei Bedarf)]]=""),BTT[[#This Row],[Manuelle Änderung des Verantwortliches TP
(Auswahl - bei Bedarf)]],VLOOKUP(BTT[[#This Row],[Hauptprozess
(Pflichtauswahl)]],Hauptprozesse[],3,FALSE)),"")</f>
        <v>FI</v>
      </c>
      <c r="F2733" t="s">
        <v>3</v>
      </c>
      <c r="G2733" t="s">
        <v>14277</v>
      </c>
      <c r="H2733" s="10" t="s">
        <v>3</v>
      </c>
      <c r="I2733" t="s">
        <v>4455</v>
      </c>
      <c r="J2733" s="10" t="str">
        <f>IFERROR(VLOOKUP(BTT[[#This Row],[Verwendete Transaktion (Pflichtauswahl)]],Transaktionen[[Transaktionen]:[Langtext]],2,FALSE),"")</f>
        <v>Plan/Ist/Obligo/Restplan/Verfügt</v>
      </c>
      <c r="V2733" s="10" t="str">
        <f>IFERROR(VLOOKUP(BTT[[#This Row],[Verwendetes Formular
(Auswahl falls relevant)]],Formulare[[Formularbezeichnung]:[Formularname (technisch)]],2,FALSE),"")</f>
        <v/>
      </c>
      <c r="Y2733" s="4"/>
      <c r="AK2733" s="10" t="str">
        <f>IF(BTT[[#This Row],[Subprozess
(optionale Auswahl)]]="","okay",IF(VLOOKUP(BTT[[#This Row],[Subprozess
(optionale Auswahl)]],BPML[[Subprozess]:[Zugeordneter Hauptprozess]],3,FALSE)=BTT[[#This Row],[Hauptprozess
(Pflichtauswahl)]],"okay","falscher Subprozess"))</f>
        <v>okay</v>
      </c>
      <c r="AL2733" t="str">
        <f>IF(aktives_Teilprojekt="Master","",IF(BTT[[#This Row],[Verantwortliches TP
(automatisch)]]=VLOOKUP(aktives_Teilprojekt,Teilprojekte[[Teilprojekte]:[Kürzel]],2,FALSE),"okay","Hauptprozess anderes TP"))</f>
        <v>okay</v>
      </c>
      <c r="AM27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3" s="10" t="str">
        <f>IFERROR(IF(BTT[[#This Row],[SAP-Modul
(Pflichtauswahl)]]&lt;&gt;VLOOKUP(BTT[[#This Row],[Verwendete Transaktion (Pflichtauswahl)]],Transaktionen[[Transaktionen]:[Modul]],3,FALSE),"Modul anders","okay"),"")</f>
        <v>okay</v>
      </c>
      <c r="AP2733" s="10" t="str">
        <f>IFERROR(IF(COUNTIFS(BTT[Verwendete Transaktion (Pflichtauswahl)],BTT[[#This Row],[Verwendete Transaktion (Pflichtauswahl)]],BTT[SAP-Modul
(Pflichtauswahl)],"&lt;&gt;"&amp;BTT[[#This Row],[SAP-Modul
(Pflichtauswahl)]])&gt;0,"Modul anders","okay"),"")</f>
        <v>okay</v>
      </c>
      <c r="AQ2733" s="10" t="str">
        <f>IFERROR(IF(COUNTIFS(BTT[Verwendete Transaktion (Pflichtauswahl)],BTT[[#This Row],[Verwendete Transaktion (Pflichtauswahl)]],BTT[Verantwortliches TP
(automatisch)],"&lt;&gt;"&amp;BTT[[#This Row],[Verantwortliches TP
(automatisch)]])&gt;0,"Transaktion mehrfach","okay"),"")</f>
        <v>okay</v>
      </c>
      <c r="AR2733" s="10" t="str">
        <f>IFERROR(IF(COUNTIFS(BTT[Verwendete Transaktion (Pflichtauswahl)],BTT[[#This Row],[Verwendete Transaktion (Pflichtauswahl)]],BTT[Verantwortliches TP
(automatisch)],"&lt;&gt;"&amp;VLOOKUP(aktives_Teilprojekt,Teilprojekte[[Teilprojekte]:[Kürzel]],2,FALSE))&gt;0,"Transaktion mehrfach","okay"),"")</f>
        <v>okay</v>
      </c>
      <c r="AS2733" s="10" t="s">
        <v>13462</v>
      </c>
      <c r="AT2733" s="10"/>
    </row>
    <row r="2734" spans="1:46" x14ac:dyDescent="0.25">
      <c r="A2734" s="14" t="str">
        <f>IFERROR(IF(BTT[[#This Row],[Lfd Nr. 
(aus konsolidierter Datei)]]&lt;&gt;"",BTT[[#This Row],[Lfd Nr. 
(aus konsolidierter Datei)]],VLOOKUP(aktives_Teilprojekt,Teilprojekte[[Teilprojekte]:[Kürzel]],2,FALSE)&amp;ROW(BTT[[#This Row],[Lfd Nr.
(automatisch)]])-2),"")</f>
        <v>FI2705</v>
      </c>
      <c r="B2734" s="15" t="s">
        <v>56</v>
      </c>
      <c r="C2734" s="15"/>
      <c r="E2734" s="10" t="str">
        <f>IFERROR(IF(NOT(BTT[[#This Row],[Manuelle Änderung des Verantwortliches TP
(Auswahl - bei Bedarf)]]=""),BTT[[#This Row],[Manuelle Änderung des Verantwortliches TP
(Auswahl - bei Bedarf)]],VLOOKUP(BTT[[#This Row],[Hauptprozess
(Pflichtauswahl)]],Hauptprozesse[],3,FALSE)),"")</f>
        <v>FI</v>
      </c>
      <c r="F2734" t="s">
        <v>3</v>
      </c>
      <c r="G2734" t="s">
        <v>14277</v>
      </c>
      <c r="H2734" s="10" t="s">
        <v>3</v>
      </c>
      <c r="I2734" t="s">
        <v>9467</v>
      </c>
      <c r="J2734" s="10" t="str">
        <f>IFERROR(VLOOKUP(BTT[[#This Row],[Verwendete Transaktion (Pflichtauswahl)]],Transaktionen[[Transaktionen]:[Langtext]],2,FALSE),"")</f>
        <v>Plan1/Plan2/Ist/Obligo</v>
      </c>
      <c r="V2734" s="10" t="str">
        <f>IFERROR(VLOOKUP(BTT[[#This Row],[Verwendetes Formular
(Auswahl falls relevant)]],Formulare[[Formularbezeichnung]:[Formularname (technisch)]],2,FALSE),"")</f>
        <v/>
      </c>
      <c r="Y2734" s="4"/>
      <c r="AK2734" s="10" t="str">
        <f>IF(BTT[[#This Row],[Subprozess
(optionale Auswahl)]]="","okay",IF(VLOOKUP(BTT[[#This Row],[Subprozess
(optionale Auswahl)]],BPML[[Subprozess]:[Zugeordneter Hauptprozess]],3,FALSE)=BTT[[#This Row],[Hauptprozess
(Pflichtauswahl)]],"okay","falscher Subprozess"))</f>
        <v>okay</v>
      </c>
      <c r="AL2734" t="str">
        <f>IF(aktives_Teilprojekt="Master","",IF(BTT[[#This Row],[Verantwortliches TP
(automatisch)]]=VLOOKUP(aktives_Teilprojekt,Teilprojekte[[Teilprojekte]:[Kürzel]],2,FALSE),"okay","Hauptprozess anderes TP"))</f>
        <v>okay</v>
      </c>
      <c r="AM27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4" s="10" t="str">
        <f>IFERROR(IF(BTT[[#This Row],[SAP-Modul
(Pflichtauswahl)]]&lt;&gt;VLOOKUP(BTT[[#This Row],[Verwendete Transaktion (Pflichtauswahl)]],Transaktionen[[Transaktionen]:[Modul]],3,FALSE),"Modul anders","okay"),"")</f>
        <v>okay</v>
      </c>
      <c r="AP2734" s="10" t="str">
        <f>IFERROR(IF(COUNTIFS(BTT[Verwendete Transaktion (Pflichtauswahl)],BTT[[#This Row],[Verwendete Transaktion (Pflichtauswahl)]],BTT[SAP-Modul
(Pflichtauswahl)],"&lt;&gt;"&amp;BTT[[#This Row],[SAP-Modul
(Pflichtauswahl)]])&gt;0,"Modul anders","okay"),"")</f>
        <v>okay</v>
      </c>
      <c r="AQ2734" s="10" t="str">
        <f>IFERROR(IF(COUNTIFS(BTT[Verwendete Transaktion (Pflichtauswahl)],BTT[[#This Row],[Verwendete Transaktion (Pflichtauswahl)]],BTT[Verantwortliches TP
(automatisch)],"&lt;&gt;"&amp;BTT[[#This Row],[Verantwortliches TP
(automatisch)]])&gt;0,"Transaktion mehrfach","okay"),"")</f>
        <v>okay</v>
      </c>
      <c r="AR2734" s="10" t="str">
        <f>IFERROR(IF(COUNTIFS(BTT[Verwendete Transaktion (Pflichtauswahl)],BTT[[#This Row],[Verwendete Transaktion (Pflichtauswahl)]],BTT[Verantwortliches TP
(automatisch)],"&lt;&gt;"&amp;VLOOKUP(aktives_Teilprojekt,Teilprojekte[[Teilprojekte]:[Kürzel]],2,FALSE))&gt;0,"Transaktion mehrfach","okay"),"")</f>
        <v>okay</v>
      </c>
      <c r="AS2734" s="10" t="s">
        <v>13463</v>
      </c>
      <c r="AT2734" s="10"/>
    </row>
    <row r="2735" spans="1:46" x14ac:dyDescent="0.25">
      <c r="A2735" s="14" t="str">
        <f>IFERROR(IF(BTT[[#This Row],[Lfd Nr. 
(aus konsolidierter Datei)]]&lt;&gt;"",BTT[[#This Row],[Lfd Nr. 
(aus konsolidierter Datei)]],VLOOKUP(aktives_Teilprojekt,Teilprojekte[[Teilprojekte]:[Kürzel]],2,FALSE)&amp;ROW(BTT[[#This Row],[Lfd Nr.
(automatisch)]])-2),"")</f>
        <v>FI2706</v>
      </c>
      <c r="B2735" s="15" t="s">
        <v>56</v>
      </c>
      <c r="C2735" s="15"/>
      <c r="E2735" s="10" t="str">
        <f>IFERROR(IF(NOT(BTT[[#This Row],[Manuelle Änderung des Verantwortliches TP
(Auswahl - bei Bedarf)]]=""),BTT[[#This Row],[Manuelle Änderung des Verantwortliches TP
(Auswahl - bei Bedarf)]],VLOOKUP(BTT[[#This Row],[Hauptprozess
(Pflichtauswahl)]],Hauptprozesse[],3,FALSE)),"")</f>
        <v>FI</v>
      </c>
      <c r="F2735" t="s">
        <v>3</v>
      </c>
      <c r="G2735" t="s">
        <v>14277</v>
      </c>
      <c r="H2735" s="10" t="s">
        <v>3</v>
      </c>
      <c r="I2735" t="s">
        <v>4457</v>
      </c>
      <c r="J2735" s="10" t="str">
        <f>IFERROR(VLOOKUP(BTT[[#This Row],[Verwendete Transaktion (Pflichtauswahl)]],Transaktionen[[Transaktionen]:[Langtext]],2,FALSE),"")</f>
        <v>Plan/Ist/Anzahlung als Aufwand</v>
      </c>
      <c r="V2735" s="10" t="str">
        <f>IFERROR(VLOOKUP(BTT[[#This Row],[Verwendetes Formular
(Auswahl falls relevant)]],Formulare[[Formularbezeichnung]:[Formularname (technisch)]],2,FALSE),"")</f>
        <v/>
      </c>
      <c r="Y2735" s="4"/>
      <c r="AK2735" s="10" t="str">
        <f>IF(BTT[[#This Row],[Subprozess
(optionale Auswahl)]]="","okay",IF(VLOOKUP(BTT[[#This Row],[Subprozess
(optionale Auswahl)]],BPML[[Subprozess]:[Zugeordneter Hauptprozess]],3,FALSE)=BTT[[#This Row],[Hauptprozess
(Pflichtauswahl)]],"okay","falscher Subprozess"))</f>
        <v>okay</v>
      </c>
      <c r="AL2735" t="str">
        <f>IF(aktives_Teilprojekt="Master","",IF(BTT[[#This Row],[Verantwortliches TP
(automatisch)]]=VLOOKUP(aktives_Teilprojekt,Teilprojekte[[Teilprojekte]:[Kürzel]],2,FALSE),"okay","Hauptprozess anderes TP"))</f>
        <v>okay</v>
      </c>
      <c r="AM27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5" s="10" t="str">
        <f>IFERROR(IF(BTT[[#This Row],[SAP-Modul
(Pflichtauswahl)]]&lt;&gt;VLOOKUP(BTT[[#This Row],[Verwendete Transaktion (Pflichtauswahl)]],Transaktionen[[Transaktionen]:[Modul]],3,FALSE),"Modul anders","okay"),"")</f>
        <v>okay</v>
      </c>
      <c r="AP2735" s="10" t="str">
        <f>IFERROR(IF(COUNTIFS(BTT[Verwendete Transaktion (Pflichtauswahl)],BTT[[#This Row],[Verwendete Transaktion (Pflichtauswahl)]],BTT[SAP-Modul
(Pflichtauswahl)],"&lt;&gt;"&amp;BTT[[#This Row],[SAP-Modul
(Pflichtauswahl)]])&gt;0,"Modul anders","okay"),"")</f>
        <v>okay</v>
      </c>
      <c r="AQ2735" s="10" t="str">
        <f>IFERROR(IF(COUNTIFS(BTT[Verwendete Transaktion (Pflichtauswahl)],BTT[[#This Row],[Verwendete Transaktion (Pflichtauswahl)]],BTT[Verantwortliches TP
(automatisch)],"&lt;&gt;"&amp;BTT[[#This Row],[Verantwortliches TP
(automatisch)]])&gt;0,"Transaktion mehrfach","okay"),"")</f>
        <v>okay</v>
      </c>
      <c r="AR2735" s="10" t="str">
        <f>IFERROR(IF(COUNTIFS(BTT[Verwendete Transaktion (Pflichtauswahl)],BTT[[#This Row],[Verwendete Transaktion (Pflichtauswahl)]],BTT[Verantwortliches TP
(automatisch)],"&lt;&gt;"&amp;VLOOKUP(aktives_Teilprojekt,Teilprojekte[[Teilprojekte]:[Kürzel]],2,FALSE))&gt;0,"Transaktion mehrfach","okay"),"")</f>
        <v>okay</v>
      </c>
      <c r="AS2735" s="10" t="s">
        <v>13464</v>
      </c>
      <c r="AT2735" s="10"/>
    </row>
    <row r="2736" spans="1:46" x14ac:dyDescent="0.25">
      <c r="A2736" s="14" t="str">
        <f>IFERROR(IF(BTT[[#This Row],[Lfd Nr. 
(aus konsolidierter Datei)]]&lt;&gt;"",BTT[[#This Row],[Lfd Nr. 
(aus konsolidierter Datei)]],VLOOKUP(aktives_Teilprojekt,Teilprojekte[[Teilprojekte]:[Kürzel]],2,FALSE)&amp;ROW(BTT[[#This Row],[Lfd Nr.
(automatisch)]])-2),"")</f>
        <v>FI2707</v>
      </c>
      <c r="B2736" s="15" t="s">
        <v>56</v>
      </c>
      <c r="C2736" s="15"/>
      <c r="E2736" s="10" t="str">
        <f>IFERROR(IF(NOT(BTT[[#This Row],[Manuelle Änderung des Verantwortliches TP
(Auswahl - bei Bedarf)]]=""),BTT[[#This Row],[Manuelle Änderung des Verantwortliches TP
(Auswahl - bei Bedarf)]],VLOOKUP(BTT[[#This Row],[Hauptprozess
(Pflichtauswahl)]],Hauptprozesse[],3,FALSE)),"")</f>
        <v>FI</v>
      </c>
      <c r="F2736" t="s">
        <v>3</v>
      </c>
      <c r="G2736" t="s">
        <v>14277</v>
      </c>
      <c r="H2736" s="10" t="s">
        <v>3</v>
      </c>
      <c r="I2736" t="s">
        <v>4459</v>
      </c>
      <c r="J2736" s="10" t="str">
        <f>IFERROR(VLOOKUP(BTT[[#This Row],[Verwendete Transaktion (Pflichtauswahl)]],Transaktionen[[Transaktionen]:[Langtext]],2,FALSE),"")</f>
        <v>Obligo-Detail</v>
      </c>
      <c r="V2736" s="10" t="str">
        <f>IFERROR(VLOOKUP(BTT[[#This Row],[Verwendetes Formular
(Auswahl falls relevant)]],Formulare[[Formularbezeichnung]:[Formularname (technisch)]],2,FALSE),"")</f>
        <v/>
      </c>
      <c r="Y2736" s="4"/>
      <c r="AK2736" s="10" t="str">
        <f>IF(BTT[[#This Row],[Subprozess
(optionale Auswahl)]]="","okay",IF(VLOOKUP(BTT[[#This Row],[Subprozess
(optionale Auswahl)]],BPML[[Subprozess]:[Zugeordneter Hauptprozess]],3,FALSE)=BTT[[#This Row],[Hauptprozess
(Pflichtauswahl)]],"okay","falscher Subprozess"))</f>
        <v>okay</v>
      </c>
      <c r="AL2736" t="str">
        <f>IF(aktives_Teilprojekt="Master","",IF(BTT[[#This Row],[Verantwortliches TP
(automatisch)]]=VLOOKUP(aktives_Teilprojekt,Teilprojekte[[Teilprojekte]:[Kürzel]],2,FALSE),"okay","Hauptprozess anderes TP"))</f>
        <v>okay</v>
      </c>
      <c r="AM27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6" s="10" t="str">
        <f>IFERROR(IF(BTT[[#This Row],[SAP-Modul
(Pflichtauswahl)]]&lt;&gt;VLOOKUP(BTT[[#This Row],[Verwendete Transaktion (Pflichtauswahl)]],Transaktionen[[Transaktionen]:[Modul]],3,FALSE),"Modul anders","okay"),"")</f>
        <v>okay</v>
      </c>
      <c r="AP2736" s="10" t="str">
        <f>IFERROR(IF(COUNTIFS(BTT[Verwendete Transaktion (Pflichtauswahl)],BTT[[#This Row],[Verwendete Transaktion (Pflichtauswahl)]],BTT[SAP-Modul
(Pflichtauswahl)],"&lt;&gt;"&amp;BTT[[#This Row],[SAP-Modul
(Pflichtauswahl)]])&gt;0,"Modul anders","okay"),"")</f>
        <v>okay</v>
      </c>
      <c r="AQ2736" s="10" t="str">
        <f>IFERROR(IF(COUNTIFS(BTT[Verwendete Transaktion (Pflichtauswahl)],BTT[[#This Row],[Verwendete Transaktion (Pflichtauswahl)]],BTT[Verantwortliches TP
(automatisch)],"&lt;&gt;"&amp;BTT[[#This Row],[Verantwortliches TP
(automatisch)]])&gt;0,"Transaktion mehrfach","okay"),"")</f>
        <v>okay</v>
      </c>
      <c r="AR2736" s="10" t="str">
        <f>IFERROR(IF(COUNTIFS(BTT[Verwendete Transaktion (Pflichtauswahl)],BTT[[#This Row],[Verwendete Transaktion (Pflichtauswahl)]],BTT[Verantwortliches TP
(automatisch)],"&lt;&gt;"&amp;VLOOKUP(aktives_Teilprojekt,Teilprojekte[[Teilprojekte]:[Kürzel]],2,FALSE))&gt;0,"Transaktion mehrfach","okay"),"")</f>
        <v>okay</v>
      </c>
      <c r="AS2736" s="10" t="s">
        <v>13465</v>
      </c>
      <c r="AT2736" s="10"/>
    </row>
    <row r="2737" spans="1:46" x14ac:dyDescent="0.25">
      <c r="A2737" s="14" t="str">
        <f>IFERROR(IF(BTT[[#This Row],[Lfd Nr. 
(aus konsolidierter Datei)]]&lt;&gt;"",BTT[[#This Row],[Lfd Nr. 
(aus konsolidierter Datei)]],VLOOKUP(aktives_Teilprojekt,Teilprojekte[[Teilprojekte]:[Kürzel]],2,FALSE)&amp;ROW(BTT[[#This Row],[Lfd Nr.
(automatisch)]])-2),"")</f>
        <v>FI2708</v>
      </c>
      <c r="B2737" s="15" t="s">
        <v>56</v>
      </c>
      <c r="C2737" s="15"/>
      <c r="E2737" s="10" t="str">
        <f>IFERROR(IF(NOT(BTT[[#This Row],[Manuelle Änderung des Verantwortliches TP
(Auswahl - bei Bedarf)]]=""),BTT[[#This Row],[Manuelle Änderung des Verantwortliches TP
(Auswahl - bei Bedarf)]],VLOOKUP(BTT[[#This Row],[Hauptprozess
(Pflichtauswahl)]],Hauptprozesse[],3,FALSE)),"")</f>
        <v>FI</v>
      </c>
      <c r="F2737" t="s">
        <v>3</v>
      </c>
      <c r="G2737" t="s">
        <v>14277</v>
      </c>
      <c r="H2737" s="10" t="s">
        <v>3</v>
      </c>
      <c r="I2737" t="s">
        <v>4461</v>
      </c>
      <c r="J2737" s="10" t="str">
        <f>IFERROR(VLOOKUP(BTT[[#This Row],[Verwendete Transaktion (Pflichtauswahl)]],Transaktionen[[Transaktionen]:[Langtext]],2,FALSE),"")</f>
        <v>Projektversionsvergleich Ist/Plan</v>
      </c>
      <c r="V2737" s="10" t="str">
        <f>IFERROR(VLOOKUP(BTT[[#This Row],[Verwendetes Formular
(Auswahl falls relevant)]],Formulare[[Formularbezeichnung]:[Formularname (technisch)]],2,FALSE),"")</f>
        <v/>
      </c>
      <c r="Y2737" s="4"/>
      <c r="AK2737" s="10" t="str">
        <f>IF(BTT[[#This Row],[Subprozess
(optionale Auswahl)]]="","okay",IF(VLOOKUP(BTT[[#This Row],[Subprozess
(optionale Auswahl)]],BPML[[Subprozess]:[Zugeordneter Hauptprozess]],3,FALSE)=BTT[[#This Row],[Hauptprozess
(Pflichtauswahl)]],"okay","falscher Subprozess"))</f>
        <v>okay</v>
      </c>
      <c r="AL2737" t="str">
        <f>IF(aktives_Teilprojekt="Master","",IF(BTT[[#This Row],[Verantwortliches TP
(automatisch)]]=VLOOKUP(aktives_Teilprojekt,Teilprojekte[[Teilprojekte]:[Kürzel]],2,FALSE),"okay","Hauptprozess anderes TP"))</f>
        <v>okay</v>
      </c>
      <c r="AM27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7" s="10" t="str">
        <f>IFERROR(IF(BTT[[#This Row],[SAP-Modul
(Pflichtauswahl)]]&lt;&gt;VLOOKUP(BTT[[#This Row],[Verwendete Transaktion (Pflichtauswahl)]],Transaktionen[[Transaktionen]:[Modul]],3,FALSE),"Modul anders","okay"),"")</f>
        <v>okay</v>
      </c>
      <c r="AP2737" s="10" t="str">
        <f>IFERROR(IF(COUNTIFS(BTT[Verwendete Transaktion (Pflichtauswahl)],BTT[[#This Row],[Verwendete Transaktion (Pflichtauswahl)]],BTT[SAP-Modul
(Pflichtauswahl)],"&lt;&gt;"&amp;BTT[[#This Row],[SAP-Modul
(Pflichtauswahl)]])&gt;0,"Modul anders","okay"),"")</f>
        <v>okay</v>
      </c>
      <c r="AQ2737" s="10" t="str">
        <f>IFERROR(IF(COUNTIFS(BTT[Verwendete Transaktion (Pflichtauswahl)],BTT[[#This Row],[Verwendete Transaktion (Pflichtauswahl)]],BTT[Verantwortliches TP
(automatisch)],"&lt;&gt;"&amp;BTT[[#This Row],[Verantwortliches TP
(automatisch)]])&gt;0,"Transaktion mehrfach","okay"),"")</f>
        <v>okay</v>
      </c>
      <c r="AR2737" s="10" t="str">
        <f>IFERROR(IF(COUNTIFS(BTT[Verwendete Transaktion (Pflichtauswahl)],BTT[[#This Row],[Verwendete Transaktion (Pflichtauswahl)]],BTT[Verantwortliches TP
(automatisch)],"&lt;&gt;"&amp;VLOOKUP(aktives_Teilprojekt,Teilprojekte[[Teilprojekte]:[Kürzel]],2,FALSE))&gt;0,"Transaktion mehrfach","okay"),"")</f>
        <v>okay</v>
      </c>
      <c r="AS2737" s="10" t="s">
        <v>13466</v>
      </c>
      <c r="AT2737" s="10"/>
    </row>
    <row r="2738" spans="1:46" x14ac:dyDescent="0.25">
      <c r="A2738" s="14" t="str">
        <f>IFERROR(IF(BTT[[#This Row],[Lfd Nr. 
(aus konsolidierter Datei)]]&lt;&gt;"",BTT[[#This Row],[Lfd Nr. 
(aus konsolidierter Datei)]],VLOOKUP(aktives_Teilprojekt,Teilprojekte[[Teilprojekte]:[Kürzel]],2,FALSE)&amp;ROW(BTT[[#This Row],[Lfd Nr.
(automatisch)]])-2),"")</f>
        <v>FI2709</v>
      </c>
      <c r="B2738" s="15" t="s">
        <v>56</v>
      </c>
      <c r="C2738" s="15"/>
      <c r="E2738" s="10" t="str">
        <f>IFERROR(IF(NOT(BTT[[#This Row],[Manuelle Änderung des Verantwortliches TP
(Auswahl - bei Bedarf)]]=""),BTT[[#This Row],[Manuelle Änderung des Verantwortliches TP
(Auswahl - bei Bedarf)]],VLOOKUP(BTT[[#This Row],[Hauptprozess
(Pflichtauswahl)]],Hauptprozesse[],3,FALSE)),"")</f>
        <v>FI</v>
      </c>
      <c r="F2738" t="s">
        <v>3</v>
      </c>
      <c r="G2738" t="s">
        <v>14277</v>
      </c>
      <c r="H2738" s="10" t="s">
        <v>3</v>
      </c>
      <c r="I2738" t="s">
        <v>4463</v>
      </c>
      <c r="J2738" s="10" t="str">
        <f>IFERROR(VLOOKUP(BTT[[#This Row],[Verwendete Transaktion (Pflichtauswahl)]],Transaktionen[[Transaktionen]:[Langtext]],2,FALSE),"")</f>
        <v>Ist/Obligo/Summe/Plan in KWähr</v>
      </c>
      <c r="V2738" s="10" t="str">
        <f>IFERROR(VLOOKUP(BTT[[#This Row],[Verwendetes Formular
(Auswahl falls relevant)]],Formulare[[Formularbezeichnung]:[Formularname (technisch)]],2,FALSE),"")</f>
        <v/>
      </c>
      <c r="Y2738" s="4"/>
      <c r="AK2738" s="10" t="str">
        <f>IF(BTT[[#This Row],[Subprozess
(optionale Auswahl)]]="","okay",IF(VLOOKUP(BTT[[#This Row],[Subprozess
(optionale Auswahl)]],BPML[[Subprozess]:[Zugeordneter Hauptprozess]],3,FALSE)=BTT[[#This Row],[Hauptprozess
(Pflichtauswahl)]],"okay","falscher Subprozess"))</f>
        <v>okay</v>
      </c>
      <c r="AL2738" t="str">
        <f>IF(aktives_Teilprojekt="Master","",IF(BTT[[#This Row],[Verantwortliches TP
(automatisch)]]=VLOOKUP(aktives_Teilprojekt,Teilprojekte[[Teilprojekte]:[Kürzel]],2,FALSE),"okay","Hauptprozess anderes TP"))</f>
        <v>okay</v>
      </c>
      <c r="AM27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8" s="10" t="str">
        <f>IFERROR(IF(BTT[[#This Row],[SAP-Modul
(Pflichtauswahl)]]&lt;&gt;VLOOKUP(BTT[[#This Row],[Verwendete Transaktion (Pflichtauswahl)]],Transaktionen[[Transaktionen]:[Modul]],3,FALSE),"Modul anders","okay"),"")</f>
        <v>okay</v>
      </c>
      <c r="AP2738" s="10" t="str">
        <f>IFERROR(IF(COUNTIFS(BTT[Verwendete Transaktion (Pflichtauswahl)],BTT[[#This Row],[Verwendete Transaktion (Pflichtauswahl)]],BTT[SAP-Modul
(Pflichtauswahl)],"&lt;&gt;"&amp;BTT[[#This Row],[SAP-Modul
(Pflichtauswahl)]])&gt;0,"Modul anders","okay"),"")</f>
        <v>okay</v>
      </c>
      <c r="AQ2738" s="10" t="str">
        <f>IFERROR(IF(COUNTIFS(BTT[Verwendete Transaktion (Pflichtauswahl)],BTT[[#This Row],[Verwendete Transaktion (Pflichtauswahl)]],BTT[Verantwortliches TP
(automatisch)],"&lt;&gt;"&amp;BTT[[#This Row],[Verantwortliches TP
(automatisch)]])&gt;0,"Transaktion mehrfach","okay"),"")</f>
        <v>okay</v>
      </c>
      <c r="AR2738" s="10" t="str">
        <f>IFERROR(IF(COUNTIFS(BTT[Verwendete Transaktion (Pflichtauswahl)],BTT[[#This Row],[Verwendete Transaktion (Pflichtauswahl)]],BTT[Verantwortliches TP
(automatisch)],"&lt;&gt;"&amp;VLOOKUP(aktives_Teilprojekt,Teilprojekte[[Teilprojekte]:[Kürzel]],2,FALSE))&gt;0,"Transaktion mehrfach","okay"),"")</f>
        <v>okay</v>
      </c>
      <c r="AS2738" s="10" t="s">
        <v>13467</v>
      </c>
      <c r="AT2738" s="10"/>
    </row>
    <row r="2739" spans="1:46" x14ac:dyDescent="0.25">
      <c r="A2739" s="14" t="str">
        <f>IFERROR(IF(BTT[[#This Row],[Lfd Nr. 
(aus konsolidierter Datei)]]&lt;&gt;"",BTT[[#This Row],[Lfd Nr. 
(aus konsolidierter Datei)]],VLOOKUP(aktives_Teilprojekt,Teilprojekte[[Teilprojekte]:[Kürzel]],2,FALSE)&amp;ROW(BTT[[#This Row],[Lfd Nr.
(automatisch)]])-2),"")</f>
        <v>FI2710</v>
      </c>
      <c r="B2739" s="15" t="s">
        <v>56</v>
      </c>
      <c r="C2739" s="15"/>
      <c r="E2739" s="10" t="str">
        <f>IFERROR(IF(NOT(BTT[[#This Row],[Manuelle Änderung des Verantwortliches TP
(Auswahl - bei Bedarf)]]=""),BTT[[#This Row],[Manuelle Änderung des Verantwortliches TP
(Auswahl - bei Bedarf)]],VLOOKUP(BTT[[#This Row],[Hauptprozess
(Pflichtauswahl)]],Hauptprozesse[],3,FALSE)),"")</f>
        <v>FI</v>
      </c>
      <c r="F2739" t="s">
        <v>3</v>
      </c>
      <c r="G2739" t="s">
        <v>14277</v>
      </c>
      <c r="H2739" s="10" t="s">
        <v>3</v>
      </c>
      <c r="I2739" t="s">
        <v>4465</v>
      </c>
      <c r="J2739" s="10" t="str">
        <f>IFERROR(VLOOKUP(BTT[[#This Row],[Verwendete Transaktion (Pflichtauswahl)]],Transaktionen[[Transaktionen]:[Langtext]],2,FALSE),"")</f>
        <v>Ist/Plan/Abweichung abs./Abw. %</v>
      </c>
      <c r="V2739" s="10" t="str">
        <f>IFERROR(VLOOKUP(BTT[[#This Row],[Verwendetes Formular
(Auswahl falls relevant)]],Formulare[[Formularbezeichnung]:[Formularname (technisch)]],2,FALSE),"")</f>
        <v/>
      </c>
      <c r="Y2739" s="4"/>
      <c r="AK2739" s="10" t="str">
        <f>IF(BTT[[#This Row],[Subprozess
(optionale Auswahl)]]="","okay",IF(VLOOKUP(BTT[[#This Row],[Subprozess
(optionale Auswahl)]],BPML[[Subprozess]:[Zugeordneter Hauptprozess]],3,FALSE)=BTT[[#This Row],[Hauptprozess
(Pflichtauswahl)]],"okay","falscher Subprozess"))</f>
        <v>okay</v>
      </c>
      <c r="AL2739" t="str">
        <f>IF(aktives_Teilprojekt="Master","",IF(BTT[[#This Row],[Verantwortliches TP
(automatisch)]]=VLOOKUP(aktives_Teilprojekt,Teilprojekte[[Teilprojekte]:[Kürzel]],2,FALSE),"okay","Hauptprozess anderes TP"))</f>
        <v>okay</v>
      </c>
      <c r="AM27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9" s="10" t="str">
        <f>IFERROR(IF(BTT[[#This Row],[SAP-Modul
(Pflichtauswahl)]]&lt;&gt;VLOOKUP(BTT[[#This Row],[Verwendete Transaktion (Pflichtauswahl)]],Transaktionen[[Transaktionen]:[Modul]],3,FALSE),"Modul anders","okay"),"")</f>
        <v>okay</v>
      </c>
      <c r="AP2739" s="10" t="str">
        <f>IFERROR(IF(COUNTIFS(BTT[Verwendete Transaktion (Pflichtauswahl)],BTT[[#This Row],[Verwendete Transaktion (Pflichtauswahl)]],BTT[SAP-Modul
(Pflichtauswahl)],"&lt;&gt;"&amp;BTT[[#This Row],[SAP-Modul
(Pflichtauswahl)]])&gt;0,"Modul anders","okay"),"")</f>
        <v>okay</v>
      </c>
      <c r="AQ2739" s="10" t="str">
        <f>IFERROR(IF(COUNTIFS(BTT[Verwendete Transaktion (Pflichtauswahl)],BTT[[#This Row],[Verwendete Transaktion (Pflichtauswahl)]],BTT[Verantwortliches TP
(automatisch)],"&lt;&gt;"&amp;BTT[[#This Row],[Verantwortliches TP
(automatisch)]])&gt;0,"Transaktion mehrfach","okay"),"")</f>
        <v>okay</v>
      </c>
      <c r="AR2739" s="10" t="str">
        <f>IFERROR(IF(COUNTIFS(BTT[Verwendete Transaktion (Pflichtauswahl)],BTT[[#This Row],[Verwendete Transaktion (Pflichtauswahl)]],BTT[Verantwortliches TP
(automatisch)],"&lt;&gt;"&amp;VLOOKUP(aktives_Teilprojekt,Teilprojekte[[Teilprojekte]:[Kürzel]],2,FALSE))&gt;0,"Transaktion mehrfach","okay"),"")</f>
        <v>okay</v>
      </c>
      <c r="AS2739" s="10" t="s">
        <v>13468</v>
      </c>
      <c r="AT2739" s="10"/>
    </row>
    <row r="2740" spans="1:46" x14ac:dyDescent="0.25">
      <c r="A2740" s="14" t="str">
        <f>IFERROR(IF(BTT[[#This Row],[Lfd Nr. 
(aus konsolidierter Datei)]]&lt;&gt;"",BTT[[#This Row],[Lfd Nr. 
(aus konsolidierter Datei)]],VLOOKUP(aktives_Teilprojekt,Teilprojekte[[Teilprojekte]:[Kürzel]],2,FALSE)&amp;ROW(BTT[[#This Row],[Lfd Nr.
(automatisch)]])-2),"")</f>
        <v>FI2711</v>
      </c>
      <c r="B2740" s="15" t="s">
        <v>56</v>
      </c>
      <c r="C2740" s="15"/>
      <c r="E2740" s="10" t="str">
        <f>IFERROR(IF(NOT(BTT[[#This Row],[Manuelle Änderung des Verantwortliches TP
(Auswahl - bei Bedarf)]]=""),BTT[[#This Row],[Manuelle Änderung des Verantwortliches TP
(Auswahl - bei Bedarf)]],VLOOKUP(BTT[[#This Row],[Hauptprozess
(Pflichtauswahl)]],Hauptprozesse[],3,FALSE)),"")</f>
        <v>FI</v>
      </c>
      <c r="F2740" t="s">
        <v>3</v>
      </c>
      <c r="G2740" t="s">
        <v>14277</v>
      </c>
      <c r="H2740" s="10" t="s">
        <v>3</v>
      </c>
      <c r="I2740" t="s">
        <v>4467</v>
      </c>
      <c r="J2740" s="10" t="str">
        <f>IFERROR(VLOOKUP(BTT[[#This Row],[Verwendete Transaktion (Pflichtauswahl)]],Transaktionen[[Transaktionen]:[Langtext]],2,FALSE),"")</f>
        <v>Ist-Plan-Vergleich/Periode</v>
      </c>
      <c r="V2740" s="10" t="str">
        <f>IFERROR(VLOOKUP(BTT[[#This Row],[Verwendetes Formular
(Auswahl falls relevant)]],Formulare[[Formularbezeichnung]:[Formularname (technisch)]],2,FALSE),"")</f>
        <v/>
      </c>
      <c r="Y2740" s="4"/>
      <c r="AK2740" s="10" t="str">
        <f>IF(BTT[[#This Row],[Subprozess
(optionale Auswahl)]]="","okay",IF(VLOOKUP(BTT[[#This Row],[Subprozess
(optionale Auswahl)]],BPML[[Subprozess]:[Zugeordneter Hauptprozess]],3,FALSE)=BTT[[#This Row],[Hauptprozess
(Pflichtauswahl)]],"okay","falscher Subprozess"))</f>
        <v>okay</v>
      </c>
      <c r="AL2740" t="str">
        <f>IF(aktives_Teilprojekt="Master","",IF(BTT[[#This Row],[Verantwortliches TP
(automatisch)]]=VLOOKUP(aktives_Teilprojekt,Teilprojekte[[Teilprojekte]:[Kürzel]],2,FALSE),"okay","Hauptprozess anderes TP"))</f>
        <v>okay</v>
      </c>
      <c r="AM27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0" s="10" t="str">
        <f>IFERROR(IF(BTT[[#This Row],[SAP-Modul
(Pflichtauswahl)]]&lt;&gt;VLOOKUP(BTT[[#This Row],[Verwendete Transaktion (Pflichtauswahl)]],Transaktionen[[Transaktionen]:[Modul]],3,FALSE),"Modul anders","okay"),"")</f>
        <v>okay</v>
      </c>
      <c r="AP2740" s="10" t="str">
        <f>IFERROR(IF(COUNTIFS(BTT[Verwendete Transaktion (Pflichtauswahl)],BTT[[#This Row],[Verwendete Transaktion (Pflichtauswahl)]],BTT[SAP-Modul
(Pflichtauswahl)],"&lt;&gt;"&amp;BTT[[#This Row],[SAP-Modul
(Pflichtauswahl)]])&gt;0,"Modul anders","okay"),"")</f>
        <v>okay</v>
      </c>
      <c r="AQ2740" s="10" t="str">
        <f>IFERROR(IF(COUNTIFS(BTT[Verwendete Transaktion (Pflichtauswahl)],BTT[[#This Row],[Verwendete Transaktion (Pflichtauswahl)]],BTT[Verantwortliches TP
(automatisch)],"&lt;&gt;"&amp;BTT[[#This Row],[Verantwortliches TP
(automatisch)]])&gt;0,"Transaktion mehrfach","okay"),"")</f>
        <v>okay</v>
      </c>
      <c r="AR2740" s="10" t="str">
        <f>IFERROR(IF(COUNTIFS(BTT[Verwendete Transaktion (Pflichtauswahl)],BTT[[#This Row],[Verwendete Transaktion (Pflichtauswahl)]],BTT[Verantwortliches TP
(automatisch)],"&lt;&gt;"&amp;VLOOKUP(aktives_Teilprojekt,Teilprojekte[[Teilprojekte]:[Kürzel]],2,FALSE))&gt;0,"Transaktion mehrfach","okay"),"")</f>
        <v>okay</v>
      </c>
      <c r="AS2740" s="10" t="s">
        <v>13469</v>
      </c>
      <c r="AT2740" s="10"/>
    </row>
    <row r="2741" spans="1:46" x14ac:dyDescent="0.25">
      <c r="A2741" s="14" t="str">
        <f>IFERROR(IF(BTT[[#This Row],[Lfd Nr. 
(aus konsolidierter Datei)]]&lt;&gt;"",BTT[[#This Row],[Lfd Nr. 
(aus konsolidierter Datei)]],VLOOKUP(aktives_Teilprojekt,Teilprojekte[[Teilprojekte]:[Kürzel]],2,FALSE)&amp;ROW(BTT[[#This Row],[Lfd Nr.
(automatisch)]])-2),"")</f>
        <v>FI2712</v>
      </c>
      <c r="B2741" s="15" t="s">
        <v>56</v>
      </c>
      <c r="C2741" s="15"/>
      <c r="E2741" s="10" t="str">
        <f>IFERROR(IF(NOT(BTT[[#This Row],[Manuelle Änderung des Verantwortliches TP
(Auswahl - bei Bedarf)]]=""),BTT[[#This Row],[Manuelle Änderung des Verantwortliches TP
(Auswahl - bei Bedarf)]],VLOOKUP(BTT[[#This Row],[Hauptprozess
(Pflichtauswahl)]],Hauptprozesse[],3,FALSE)),"")</f>
        <v>FI</v>
      </c>
      <c r="F2741" t="s">
        <v>3</v>
      </c>
      <c r="G2741" t="s">
        <v>14277</v>
      </c>
      <c r="H2741" s="10" t="s">
        <v>3</v>
      </c>
      <c r="I2741" t="s">
        <v>4469</v>
      </c>
      <c r="J2741" s="10" t="str">
        <f>IFERROR(VLOOKUP(BTT[[#This Row],[Verwendete Transaktion (Pflichtauswahl)]],Transaktionen[[Transaktionen]:[Langtext]],2,FALSE),"")</f>
        <v>Periodenvergleich Ist</v>
      </c>
      <c r="V2741" s="10" t="str">
        <f>IFERROR(VLOOKUP(BTT[[#This Row],[Verwendetes Formular
(Auswahl falls relevant)]],Formulare[[Formularbezeichnung]:[Formularname (technisch)]],2,FALSE),"")</f>
        <v/>
      </c>
      <c r="Y2741" s="4"/>
      <c r="AK2741" s="10" t="str">
        <f>IF(BTT[[#This Row],[Subprozess
(optionale Auswahl)]]="","okay",IF(VLOOKUP(BTT[[#This Row],[Subprozess
(optionale Auswahl)]],BPML[[Subprozess]:[Zugeordneter Hauptprozess]],3,FALSE)=BTT[[#This Row],[Hauptprozess
(Pflichtauswahl)]],"okay","falscher Subprozess"))</f>
        <v>okay</v>
      </c>
      <c r="AL2741" t="str">
        <f>IF(aktives_Teilprojekt="Master","",IF(BTT[[#This Row],[Verantwortliches TP
(automatisch)]]=VLOOKUP(aktives_Teilprojekt,Teilprojekte[[Teilprojekte]:[Kürzel]],2,FALSE),"okay","Hauptprozess anderes TP"))</f>
        <v>okay</v>
      </c>
      <c r="AM27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1" s="10" t="str">
        <f>IFERROR(IF(BTT[[#This Row],[SAP-Modul
(Pflichtauswahl)]]&lt;&gt;VLOOKUP(BTT[[#This Row],[Verwendete Transaktion (Pflichtauswahl)]],Transaktionen[[Transaktionen]:[Modul]],3,FALSE),"Modul anders","okay"),"")</f>
        <v>okay</v>
      </c>
      <c r="AP2741" s="10" t="str">
        <f>IFERROR(IF(COUNTIFS(BTT[Verwendete Transaktion (Pflichtauswahl)],BTT[[#This Row],[Verwendete Transaktion (Pflichtauswahl)]],BTT[SAP-Modul
(Pflichtauswahl)],"&lt;&gt;"&amp;BTT[[#This Row],[SAP-Modul
(Pflichtauswahl)]])&gt;0,"Modul anders","okay"),"")</f>
        <v>okay</v>
      </c>
      <c r="AQ2741" s="10" t="str">
        <f>IFERROR(IF(COUNTIFS(BTT[Verwendete Transaktion (Pflichtauswahl)],BTT[[#This Row],[Verwendete Transaktion (Pflichtauswahl)]],BTT[Verantwortliches TP
(automatisch)],"&lt;&gt;"&amp;BTT[[#This Row],[Verantwortliches TP
(automatisch)]])&gt;0,"Transaktion mehrfach","okay"),"")</f>
        <v>okay</v>
      </c>
      <c r="AR2741" s="10" t="str">
        <f>IFERROR(IF(COUNTIFS(BTT[Verwendete Transaktion (Pflichtauswahl)],BTT[[#This Row],[Verwendete Transaktion (Pflichtauswahl)]],BTT[Verantwortliches TP
(automatisch)],"&lt;&gt;"&amp;VLOOKUP(aktives_Teilprojekt,Teilprojekte[[Teilprojekte]:[Kürzel]],2,FALSE))&gt;0,"Transaktion mehrfach","okay"),"")</f>
        <v>okay</v>
      </c>
      <c r="AS2741" s="10" t="s">
        <v>13470</v>
      </c>
      <c r="AT2741" s="10"/>
    </row>
    <row r="2742" spans="1:46" x14ac:dyDescent="0.25">
      <c r="A2742" s="14" t="str">
        <f>IFERROR(IF(BTT[[#This Row],[Lfd Nr. 
(aus konsolidierter Datei)]]&lt;&gt;"",BTT[[#This Row],[Lfd Nr. 
(aus konsolidierter Datei)]],VLOOKUP(aktives_Teilprojekt,Teilprojekte[[Teilprojekte]:[Kürzel]],2,FALSE)&amp;ROW(BTT[[#This Row],[Lfd Nr.
(automatisch)]])-2),"")</f>
        <v>FI2713</v>
      </c>
      <c r="B2742" s="15" t="s">
        <v>56</v>
      </c>
      <c r="C2742" s="15"/>
      <c r="E2742" s="10" t="str">
        <f>IFERROR(IF(NOT(BTT[[#This Row],[Manuelle Änderung des Verantwortliches TP
(Auswahl - bei Bedarf)]]=""),BTT[[#This Row],[Manuelle Änderung des Verantwortliches TP
(Auswahl - bei Bedarf)]],VLOOKUP(BTT[[#This Row],[Hauptprozess
(Pflichtauswahl)]],Hauptprozesse[],3,FALSE)),"")</f>
        <v>FI</v>
      </c>
      <c r="F2742" t="s">
        <v>3</v>
      </c>
      <c r="G2742" t="s">
        <v>14277</v>
      </c>
      <c r="H2742" s="10" t="s">
        <v>3</v>
      </c>
      <c r="I2742" t="s">
        <v>4475</v>
      </c>
      <c r="J2742" s="10" t="str">
        <f>IFERROR(VLOOKUP(BTT[[#This Row],[Verwendete Transaktion (Pflichtauswahl)]],Transaktionen[[Transaktionen]:[Langtext]],2,FALSE),"")</f>
        <v>Be-/Entlastung Plan</v>
      </c>
      <c r="V2742" s="10" t="str">
        <f>IFERROR(VLOOKUP(BTT[[#This Row],[Verwendetes Formular
(Auswahl falls relevant)]],Formulare[[Formularbezeichnung]:[Formularname (technisch)]],2,FALSE),"")</f>
        <v/>
      </c>
      <c r="Y2742" s="4"/>
      <c r="AK2742" s="10" t="str">
        <f>IF(BTT[[#This Row],[Subprozess
(optionale Auswahl)]]="","okay",IF(VLOOKUP(BTT[[#This Row],[Subprozess
(optionale Auswahl)]],BPML[[Subprozess]:[Zugeordneter Hauptprozess]],3,FALSE)=BTT[[#This Row],[Hauptprozess
(Pflichtauswahl)]],"okay","falscher Subprozess"))</f>
        <v>okay</v>
      </c>
      <c r="AL2742" t="str">
        <f>IF(aktives_Teilprojekt="Master","",IF(BTT[[#This Row],[Verantwortliches TP
(automatisch)]]=VLOOKUP(aktives_Teilprojekt,Teilprojekte[[Teilprojekte]:[Kürzel]],2,FALSE),"okay","Hauptprozess anderes TP"))</f>
        <v>okay</v>
      </c>
      <c r="AM27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2" s="10" t="str">
        <f>IFERROR(IF(BTT[[#This Row],[SAP-Modul
(Pflichtauswahl)]]&lt;&gt;VLOOKUP(BTT[[#This Row],[Verwendete Transaktion (Pflichtauswahl)]],Transaktionen[[Transaktionen]:[Modul]],3,FALSE),"Modul anders","okay"),"")</f>
        <v>okay</v>
      </c>
      <c r="AP2742" s="10" t="str">
        <f>IFERROR(IF(COUNTIFS(BTT[Verwendete Transaktion (Pflichtauswahl)],BTT[[#This Row],[Verwendete Transaktion (Pflichtauswahl)]],BTT[SAP-Modul
(Pflichtauswahl)],"&lt;&gt;"&amp;BTT[[#This Row],[SAP-Modul
(Pflichtauswahl)]])&gt;0,"Modul anders","okay"),"")</f>
        <v>okay</v>
      </c>
      <c r="AQ2742" s="10" t="str">
        <f>IFERROR(IF(COUNTIFS(BTT[Verwendete Transaktion (Pflichtauswahl)],BTT[[#This Row],[Verwendete Transaktion (Pflichtauswahl)]],BTT[Verantwortliches TP
(automatisch)],"&lt;&gt;"&amp;BTT[[#This Row],[Verantwortliches TP
(automatisch)]])&gt;0,"Transaktion mehrfach","okay"),"")</f>
        <v>okay</v>
      </c>
      <c r="AR2742" s="10" t="str">
        <f>IFERROR(IF(COUNTIFS(BTT[Verwendete Transaktion (Pflichtauswahl)],BTT[[#This Row],[Verwendete Transaktion (Pflichtauswahl)]],BTT[Verantwortliches TP
(automatisch)],"&lt;&gt;"&amp;VLOOKUP(aktives_Teilprojekt,Teilprojekte[[Teilprojekte]:[Kürzel]],2,FALSE))&gt;0,"Transaktion mehrfach","okay"),"")</f>
        <v>okay</v>
      </c>
      <c r="AS2742" s="10" t="s">
        <v>13471</v>
      </c>
      <c r="AT2742" s="10"/>
    </row>
    <row r="2743" spans="1:46" hidden="1" x14ac:dyDescent="0.25">
      <c r="A2743" s="14" t="str">
        <f>IFERROR(IF(BTT[[#This Row],[Lfd Nr. 
(aus konsolidierter Datei)]]&lt;&gt;"",BTT[[#This Row],[Lfd Nr. 
(aus konsolidierter Datei)]],VLOOKUP(aktives_Teilprojekt,Teilprojekte[[Teilprojekte]:[Kürzel]],2,FALSE)&amp;ROW(BTT[[#This Row],[Lfd Nr.
(automatisch)]])-2),"")</f>
        <v>FI2714</v>
      </c>
      <c r="B2743" s="15"/>
      <c r="C2743" s="15"/>
      <c r="E2743" s="10" t="str">
        <f>IFERROR(IF(NOT(BTT[[#This Row],[Manuelle Änderung des Verantwortliches TP
(Auswahl - bei Bedarf)]]=""),BTT[[#This Row],[Manuelle Änderung des Verantwortliches TP
(Auswahl - bei Bedarf)]],VLOOKUP(BTT[[#This Row],[Hauptprozess
(Pflichtauswahl)]],Hauptprozesse[],3,FALSE)),"")</f>
        <v>FI</v>
      </c>
      <c r="F2743" t="s">
        <v>3</v>
      </c>
      <c r="G2743" t="s">
        <v>14277</v>
      </c>
      <c r="H2743" s="10" t="s">
        <v>3</v>
      </c>
      <c r="I2743" t="s">
        <v>4477</v>
      </c>
      <c r="J2743" s="10" t="str">
        <f>IFERROR(VLOOKUP(BTT[[#This Row],[Verwendete Transaktion (Pflichtauswahl)]],Transaktionen[[Transaktionen]:[Langtext]],2,FALSE),"")</f>
        <v>Projektergebnis</v>
      </c>
      <c r="V2743" s="10" t="str">
        <f>IFERROR(VLOOKUP(BTT[[#This Row],[Verwendetes Formular
(Auswahl falls relevant)]],Formulare[[Formularbezeichnung]:[Formularname (technisch)]],2,FALSE),"")</f>
        <v/>
      </c>
      <c r="Y2743" s="4" t="s">
        <v>15067</v>
      </c>
      <c r="AK2743" s="10" t="str">
        <f>IF(BTT[[#This Row],[Subprozess
(optionale Auswahl)]]="","okay",IF(VLOOKUP(BTT[[#This Row],[Subprozess
(optionale Auswahl)]],BPML[[Subprozess]:[Zugeordneter Hauptprozess]],3,FALSE)=BTT[[#This Row],[Hauptprozess
(Pflichtauswahl)]],"okay","falscher Subprozess"))</f>
        <v>okay</v>
      </c>
      <c r="AL2743" t="str">
        <f>IF(aktives_Teilprojekt="Master","",IF(BTT[[#This Row],[Verantwortliches TP
(automatisch)]]=VLOOKUP(aktives_Teilprojekt,Teilprojekte[[Teilprojekte]:[Kürzel]],2,FALSE),"okay","Hauptprozess anderes TP"))</f>
        <v>okay</v>
      </c>
      <c r="AM27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3" s="10" t="str">
        <f>IFERROR(IF(BTT[[#This Row],[SAP-Modul
(Pflichtauswahl)]]&lt;&gt;VLOOKUP(BTT[[#This Row],[Verwendete Transaktion (Pflichtauswahl)]],Transaktionen[[Transaktionen]:[Modul]],3,FALSE),"Modul anders","okay"),"")</f>
        <v>okay</v>
      </c>
      <c r="AP2743" s="10" t="str">
        <f>IFERROR(IF(COUNTIFS(BTT[Verwendete Transaktion (Pflichtauswahl)],BTT[[#This Row],[Verwendete Transaktion (Pflichtauswahl)]],BTT[SAP-Modul
(Pflichtauswahl)],"&lt;&gt;"&amp;BTT[[#This Row],[SAP-Modul
(Pflichtauswahl)]])&gt;0,"Modul anders","okay"),"")</f>
        <v>okay</v>
      </c>
      <c r="AQ2743" s="10" t="str">
        <f>IFERROR(IF(COUNTIFS(BTT[Verwendete Transaktion (Pflichtauswahl)],BTT[[#This Row],[Verwendete Transaktion (Pflichtauswahl)]],BTT[Verantwortliches TP
(automatisch)],"&lt;&gt;"&amp;BTT[[#This Row],[Verantwortliches TP
(automatisch)]])&gt;0,"Transaktion mehrfach","okay"),"")</f>
        <v>okay</v>
      </c>
      <c r="AR2743" s="10" t="str">
        <f>IFERROR(IF(COUNTIFS(BTT[Verwendete Transaktion (Pflichtauswahl)],BTT[[#This Row],[Verwendete Transaktion (Pflichtauswahl)]],BTT[Verantwortliches TP
(automatisch)],"&lt;&gt;"&amp;VLOOKUP(aktives_Teilprojekt,Teilprojekte[[Teilprojekte]:[Kürzel]],2,FALSE))&gt;0,"Transaktion mehrfach","okay"),"")</f>
        <v>okay</v>
      </c>
      <c r="AS2743" s="10" t="s">
        <v>13472</v>
      </c>
      <c r="AT2743" s="10"/>
    </row>
    <row r="2744" spans="1:46" hidden="1" x14ac:dyDescent="0.25">
      <c r="A2744" s="14" t="str">
        <f>IFERROR(IF(BTT[[#This Row],[Lfd Nr. 
(aus konsolidierter Datei)]]&lt;&gt;"",BTT[[#This Row],[Lfd Nr. 
(aus konsolidierter Datei)]],VLOOKUP(aktives_Teilprojekt,Teilprojekte[[Teilprojekte]:[Kürzel]],2,FALSE)&amp;ROW(BTT[[#This Row],[Lfd Nr.
(automatisch)]])-2),"")</f>
        <v>FI2715</v>
      </c>
      <c r="B2744" s="15"/>
      <c r="C2744" s="15"/>
      <c r="E2744" s="10" t="str">
        <f>IFERROR(IF(NOT(BTT[[#This Row],[Manuelle Änderung des Verantwortliches TP
(Auswahl - bei Bedarf)]]=""),BTT[[#This Row],[Manuelle Änderung des Verantwortliches TP
(Auswahl - bei Bedarf)]],VLOOKUP(BTT[[#This Row],[Hauptprozess
(Pflichtauswahl)]],Hauptprozesse[],3,FALSE)),"")</f>
        <v>FI</v>
      </c>
      <c r="F2744" t="s">
        <v>3</v>
      </c>
      <c r="G2744" t="s">
        <v>14277</v>
      </c>
      <c r="H2744" s="10" t="s">
        <v>3</v>
      </c>
      <c r="I2744" t="s">
        <v>4479</v>
      </c>
      <c r="J2744" s="10" t="str">
        <f>IFERROR(VLOOKUP(BTT[[#This Row],[Verwendete Transaktion (Pflichtauswahl)]],Transaktionen[[Transaktionen]:[Langtext]],2,FALSE),"")</f>
        <v>Mittelübersicht</v>
      </c>
      <c r="V2744" s="10" t="str">
        <f>IFERROR(VLOOKUP(BTT[[#This Row],[Verwendetes Formular
(Auswahl falls relevant)]],Formulare[[Formularbezeichnung]:[Formularname (technisch)]],2,FALSE),"")</f>
        <v/>
      </c>
      <c r="Y2744" s="4" t="s">
        <v>15066</v>
      </c>
      <c r="AK2744" s="10" t="str">
        <f>IF(BTT[[#This Row],[Subprozess
(optionale Auswahl)]]="","okay",IF(VLOOKUP(BTT[[#This Row],[Subprozess
(optionale Auswahl)]],BPML[[Subprozess]:[Zugeordneter Hauptprozess]],3,FALSE)=BTT[[#This Row],[Hauptprozess
(Pflichtauswahl)]],"okay","falscher Subprozess"))</f>
        <v>okay</v>
      </c>
      <c r="AL2744" t="str">
        <f>IF(aktives_Teilprojekt="Master","",IF(BTT[[#This Row],[Verantwortliches TP
(automatisch)]]=VLOOKUP(aktives_Teilprojekt,Teilprojekte[[Teilprojekte]:[Kürzel]],2,FALSE),"okay","Hauptprozess anderes TP"))</f>
        <v>okay</v>
      </c>
      <c r="AM27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4" s="10" t="str">
        <f>IFERROR(IF(BTT[[#This Row],[SAP-Modul
(Pflichtauswahl)]]&lt;&gt;VLOOKUP(BTT[[#This Row],[Verwendete Transaktion (Pflichtauswahl)]],Transaktionen[[Transaktionen]:[Modul]],3,FALSE),"Modul anders","okay"),"")</f>
        <v>okay</v>
      </c>
      <c r="AP2744" s="10" t="str">
        <f>IFERROR(IF(COUNTIFS(BTT[Verwendete Transaktion (Pflichtauswahl)],BTT[[#This Row],[Verwendete Transaktion (Pflichtauswahl)]],BTT[SAP-Modul
(Pflichtauswahl)],"&lt;&gt;"&amp;BTT[[#This Row],[SAP-Modul
(Pflichtauswahl)]])&gt;0,"Modul anders","okay"),"")</f>
        <v>okay</v>
      </c>
      <c r="AQ2744" s="10" t="str">
        <f>IFERROR(IF(COUNTIFS(BTT[Verwendete Transaktion (Pflichtauswahl)],BTT[[#This Row],[Verwendete Transaktion (Pflichtauswahl)]],BTT[Verantwortliches TP
(automatisch)],"&lt;&gt;"&amp;BTT[[#This Row],[Verantwortliches TP
(automatisch)]])&gt;0,"Transaktion mehrfach","okay"),"")</f>
        <v>okay</v>
      </c>
      <c r="AR2744" s="10" t="str">
        <f>IFERROR(IF(COUNTIFS(BTT[Verwendete Transaktion (Pflichtauswahl)],BTT[[#This Row],[Verwendete Transaktion (Pflichtauswahl)]],BTT[Verantwortliches TP
(automatisch)],"&lt;&gt;"&amp;VLOOKUP(aktives_Teilprojekt,Teilprojekte[[Teilprojekte]:[Kürzel]],2,FALSE))&gt;0,"Transaktion mehrfach","okay"),"")</f>
        <v>okay</v>
      </c>
      <c r="AS2744" s="10" t="s">
        <v>13473</v>
      </c>
      <c r="AT2744" s="10"/>
    </row>
    <row r="2745" spans="1:46" hidden="1" x14ac:dyDescent="0.25">
      <c r="A2745" s="14" t="str">
        <f>IFERROR(IF(BTT[[#This Row],[Lfd Nr. 
(aus konsolidierter Datei)]]&lt;&gt;"",BTT[[#This Row],[Lfd Nr. 
(aus konsolidierter Datei)]],VLOOKUP(aktives_Teilprojekt,Teilprojekte[[Teilprojekte]:[Kürzel]],2,FALSE)&amp;ROW(BTT[[#This Row],[Lfd Nr.
(automatisch)]])-2),"")</f>
        <v>FI2716</v>
      </c>
      <c r="B2745" s="15"/>
      <c r="C2745" s="15"/>
      <c r="E2745" s="10" t="str">
        <f>IFERROR(IF(NOT(BTT[[#This Row],[Manuelle Änderung des Verantwortliches TP
(Auswahl - bei Bedarf)]]=""),BTT[[#This Row],[Manuelle Änderung des Verantwortliches TP
(Auswahl - bei Bedarf)]],VLOOKUP(BTT[[#This Row],[Hauptprozess
(Pflichtauswahl)]],Hauptprozesse[],3,FALSE)),"")</f>
        <v>FI</v>
      </c>
      <c r="F2745" t="s">
        <v>3</v>
      </c>
      <c r="G2745" t="s">
        <v>14277</v>
      </c>
      <c r="H2745" s="10" t="s">
        <v>3</v>
      </c>
      <c r="I2745" t="s">
        <v>4481</v>
      </c>
      <c r="J2745" s="10" t="str">
        <f>IFERROR(VLOOKUP(BTT[[#This Row],[Verwendete Transaktion (Pflichtauswahl)]],Transaktionen[[Transaktionen]:[Langtext]],2,FALSE),"")</f>
        <v>Budget/Ist/Obligo/Restplan/Verf.</v>
      </c>
      <c r="V2745" s="10" t="str">
        <f>IFERROR(VLOOKUP(BTT[[#This Row],[Verwendetes Formular
(Auswahl falls relevant)]],Formulare[[Formularbezeichnung]:[Formularname (technisch)]],2,FALSE),"")</f>
        <v/>
      </c>
      <c r="Y2745" s="4" t="s">
        <v>15066</v>
      </c>
      <c r="AK2745" s="10" t="str">
        <f>IF(BTT[[#This Row],[Subprozess
(optionale Auswahl)]]="","okay",IF(VLOOKUP(BTT[[#This Row],[Subprozess
(optionale Auswahl)]],BPML[[Subprozess]:[Zugeordneter Hauptprozess]],3,FALSE)=BTT[[#This Row],[Hauptprozess
(Pflichtauswahl)]],"okay","falscher Subprozess"))</f>
        <v>okay</v>
      </c>
      <c r="AL2745" t="str">
        <f>IF(aktives_Teilprojekt="Master","",IF(BTT[[#This Row],[Verantwortliches TP
(automatisch)]]=VLOOKUP(aktives_Teilprojekt,Teilprojekte[[Teilprojekte]:[Kürzel]],2,FALSE),"okay","Hauptprozess anderes TP"))</f>
        <v>okay</v>
      </c>
      <c r="AM27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5" s="10" t="str">
        <f>IFERROR(IF(BTT[[#This Row],[SAP-Modul
(Pflichtauswahl)]]&lt;&gt;VLOOKUP(BTT[[#This Row],[Verwendete Transaktion (Pflichtauswahl)]],Transaktionen[[Transaktionen]:[Modul]],3,FALSE),"Modul anders","okay"),"")</f>
        <v>okay</v>
      </c>
      <c r="AP2745" s="10" t="str">
        <f>IFERROR(IF(COUNTIFS(BTT[Verwendete Transaktion (Pflichtauswahl)],BTT[[#This Row],[Verwendete Transaktion (Pflichtauswahl)]],BTT[SAP-Modul
(Pflichtauswahl)],"&lt;&gt;"&amp;BTT[[#This Row],[SAP-Modul
(Pflichtauswahl)]])&gt;0,"Modul anders","okay"),"")</f>
        <v>okay</v>
      </c>
      <c r="AQ2745" s="10" t="str">
        <f>IFERROR(IF(COUNTIFS(BTT[Verwendete Transaktion (Pflichtauswahl)],BTT[[#This Row],[Verwendete Transaktion (Pflichtauswahl)]],BTT[Verantwortliches TP
(automatisch)],"&lt;&gt;"&amp;BTT[[#This Row],[Verantwortliches TP
(automatisch)]])&gt;0,"Transaktion mehrfach","okay"),"")</f>
        <v>okay</v>
      </c>
      <c r="AR2745" s="10" t="str">
        <f>IFERROR(IF(COUNTIFS(BTT[Verwendete Transaktion (Pflichtauswahl)],BTT[[#This Row],[Verwendete Transaktion (Pflichtauswahl)]],BTT[Verantwortliches TP
(automatisch)],"&lt;&gt;"&amp;VLOOKUP(aktives_Teilprojekt,Teilprojekte[[Teilprojekte]:[Kürzel]],2,FALSE))&gt;0,"Transaktion mehrfach","okay"),"")</f>
        <v>okay</v>
      </c>
      <c r="AS2745" s="10" t="s">
        <v>13474</v>
      </c>
      <c r="AT2745" s="10"/>
    </row>
    <row r="2746" spans="1:46" x14ac:dyDescent="0.25">
      <c r="A2746" s="14" t="str">
        <f>IFERROR(IF(BTT[[#This Row],[Lfd Nr. 
(aus konsolidierter Datei)]]&lt;&gt;"",BTT[[#This Row],[Lfd Nr. 
(aus konsolidierter Datei)]],VLOOKUP(aktives_Teilprojekt,Teilprojekte[[Teilprojekte]:[Kürzel]],2,FALSE)&amp;ROW(BTT[[#This Row],[Lfd Nr.
(automatisch)]])-2),"")</f>
        <v>FI2717</v>
      </c>
      <c r="B2746" s="15" t="s">
        <v>56</v>
      </c>
      <c r="C2746" s="15"/>
      <c r="E2746" s="10" t="str">
        <f>IFERROR(IF(NOT(BTT[[#This Row],[Manuelle Änderung des Verantwortliches TP
(Auswahl - bei Bedarf)]]=""),BTT[[#This Row],[Manuelle Änderung des Verantwortliches TP
(Auswahl - bei Bedarf)]],VLOOKUP(BTT[[#This Row],[Hauptprozess
(Pflichtauswahl)]],Hauptprozesse[],3,FALSE)),"")</f>
        <v>FI</v>
      </c>
      <c r="F2746" t="s">
        <v>3</v>
      </c>
      <c r="G2746" t="s">
        <v>14277</v>
      </c>
      <c r="H2746" s="10" t="s">
        <v>3</v>
      </c>
      <c r="I2746" t="s">
        <v>9251</v>
      </c>
      <c r="J2746" s="10" t="str">
        <f>IFERROR(VLOOKUP(BTT[[#This Row],[Verwendete Transaktion (Pflichtauswahl)]],Transaktionen[[Transaktionen]:[Langtext]],2,FALSE),"")</f>
        <v>Jahresübersicht</v>
      </c>
      <c r="V2746" s="10" t="str">
        <f>IFERROR(VLOOKUP(BTT[[#This Row],[Verwendetes Formular
(Auswahl falls relevant)]],Formulare[[Formularbezeichnung]:[Formularname (technisch)]],2,FALSE),"")</f>
        <v/>
      </c>
      <c r="Y2746" s="4"/>
      <c r="AK2746" s="10" t="str">
        <f>IF(BTT[[#This Row],[Subprozess
(optionale Auswahl)]]="","okay",IF(VLOOKUP(BTT[[#This Row],[Subprozess
(optionale Auswahl)]],BPML[[Subprozess]:[Zugeordneter Hauptprozess]],3,FALSE)=BTT[[#This Row],[Hauptprozess
(Pflichtauswahl)]],"okay","falscher Subprozess"))</f>
        <v>okay</v>
      </c>
      <c r="AL2746" t="str">
        <f>IF(aktives_Teilprojekt="Master","",IF(BTT[[#This Row],[Verantwortliches TP
(automatisch)]]=VLOOKUP(aktives_Teilprojekt,Teilprojekte[[Teilprojekte]:[Kürzel]],2,FALSE),"okay","Hauptprozess anderes TP"))</f>
        <v>okay</v>
      </c>
      <c r="AM27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6" s="10" t="str">
        <f>IFERROR(IF(BTT[[#This Row],[SAP-Modul
(Pflichtauswahl)]]&lt;&gt;VLOOKUP(BTT[[#This Row],[Verwendete Transaktion (Pflichtauswahl)]],Transaktionen[[Transaktionen]:[Modul]],3,FALSE),"Modul anders","okay"),"")</f>
        <v>okay</v>
      </c>
      <c r="AP2746" s="10" t="str">
        <f>IFERROR(IF(COUNTIFS(BTT[Verwendete Transaktion (Pflichtauswahl)],BTT[[#This Row],[Verwendete Transaktion (Pflichtauswahl)]],BTT[SAP-Modul
(Pflichtauswahl)],"&lt;&gt;"&amp;BTT[[#This Row],[SAP-Modul
(Pflichtauswahl)]])&gt;0,"Modul anders","okay"),"")</f>
        <v>okay</v>
      </c>
      <c r="AQ2746" s="10" t="str">
        <f>IFERROR(IF(COUNTIFS(BTT[Verwendete Transaktion (Pflichtauswahl)],BTT[[#This Row],[Verwendete Transaktion (Pflichtauswahl)]],BTT[Verantwortliches TP
(automatisch)],"&lt;&gt;"&amp;BTT[[#This Row],[Verantwortliches TP
(automatisch)]])&gt;0,"Transaktion mehrfach","okay"),"")</f>
        <v>okay</v>
      </c>
      <c r="AR2746" s="10" t="str">
        <f>IFERROR(IF(COUNTIFS(BTT[Verwendete Transaktion (Pflichtauswahl)],BTT[[#This Row],[Verwendete Transaktion (Pflichtauswahl)]],BTT[Verantwortliches TP
(automatisch)],"&lt;&gt;"&amp;VLOOKUP(aktives_Teilprojekt,Teilprojekte[[Teilprojekte]:[Kürzel]],2,FALSE))&gt;0,"Transaktion mehrfach","okay"),"")</f>
        <v>okay</v>
      </c>
      <c r="AS2746" s="10" t="s">
        <v>13475</v>
      </c>
      <c r="AT2746" s="10"/>
    </row>
    <row r="2747" spans="1:46" hidden="1" x14ac:dyDescent="0.25">
      <c r="A2747" s="14" t="str">
        <f>IFERROR(IF(BTT[[#This Row],[Lfd Nr. 
(aus konsolidierter Datei)]]&lt;&gt;"",BTT[[#This Row],[Lfd Nr. 
(aus konsolidierter Datei)]],VLOOKUP(aktives_Teilprojekt,Teilprojekte[[Teilprojekte]:[Kürzel]],2,FALSE)&amp;ROW(BTT[[#This Row],[Lfd Nr.
(automatisch)]])-2),"")</f>
        <v>FI2718</v>
      </c>
      <c r="B2747" s="15" t="s">
        <v>56</v>
      </c>
      <c r="C2747" s="15"/>
      <c r="E2747" s="10" t="str">
        <f>IFERROR(IF(NOT(BTT[[#This Row],[Manuelle Änderung des Verantwortliches TP
(Auswahl - bei Bedarf)]]=""),BTT[[#This Row],[Manuelle Änderung des Verantwortliches TP
(Auswahl - bei Bedarf)]],VLOOKUP(BTT[[#This Row],[Hauptprozess
(Pflichtauswahl)]],Hauptprozesse[],3,FALSE)),"")</f>
        <v>FI</v>
      </c>
      <c r="F2747" t="s">
        <v>3</v>
      </c>
      <c r="G2747" t="s">
        <v>14277</v>
      </c>
      <c r="H2747" s="10" t="s">
        <v>3</v>
      </c>
      <c r="I2747" t="s">
        <v>9253</v>
      </c>
      <c r="J2747" s="10" t="str">
        <f>IFERROR(VLOOKUP(BTT[[#This Row],[Verwendete Transaktion (Pflichtauswahl)]],Transaktionen[[Transaktionen]:[Langtext]],2,FALSE),"")</f>
        <v>Angebot/Auftrag/Plan/Ist</v>
      </c>
      <c r="V2747" s="10" t="str">
        <f>IFERROR(VLOOKUP(BTT[[#This Row],[Verwendetes Formular
(Auswahl falls relevant)]],Formulare[[Formularbezeichnung]:[Formularname (technisch)]],2,FALSE),"")</f>
        <v/>
      </c>
      <c r="Y2747" s="4" t="s">
        <v>15067</v>
      </c>
      <c r="AK2747" s="10" t="str">
        <f>IF(BTT[[#This Row],[Subprozess
(optionale Auswahl)]]="","okay",IF(VLOOKUP(BTT[[#This Row],[Subprozess
(optionale Auswahl)]],BPML[[Subprozess]:[Zugeordneter Hauptprozess]],3,FALSE)=BTT[[#This Row],[Hauptprozess
(Pflichtauswahl)]],"okay","falscher Subprozess"))</f>
        <v>okay</v>
      </c>
      <c r="AL2747" t="str">
        <f>IF(aktives_Teilprojekt="Master","",IF(BTT[[#This Row],[Verantwortliches TP
(automatisch)]]=VLOOKUP(aktives_Teilprojekt,Teilprojekte[[Teilprojekte]:[Kürzel]],2,FALSE),"okay","Hauptprozess anderes TP"))</f>
        <v>okay</v>
      </c>
      <c r="AM27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7" s="10" t="str">
        <f>IFERROR(IF(BTT[[#This Row],[SAP-Modul
(Pflichtauswahl)]]&lt;&gt;VLOOKUP(BTT[[#This Row],[Verwendete Transaktion (Pflichtauswahl)]],Transaktionen[[Transaktionen]:[Modul]],3,FALSE),"Modul anders","okay"),"")</f>
        <v>okay</v>
      </c>
      <c r="AP2747" s="10" t="str">
        <f>IFERROR(IF(COUNTIFS(BTT[Verwendete Transaktion (Pflichtauswahl)],BTT[[#This Row],[Verwendete Transaktion (Pflichtauswahl)]],BTT[SAP-Modul
(Pflichtauswahl)],"&lt;&gt;"&amp;BTT[[#This Row],[SAP-Modul
(Pflichtauswahl)]])&gt;0,"Modul anders","okay"),"")</f>
        <v>okay</v>
      </c>
      <c r="AQ2747" s="10" t="str">
        <f>IFERROR(IF(COUNTIFS(BTT[Verwendete Transaktion (Pflichtauswahl)],BTT[[#This Row],[Verwendete Transaktion (Pflichtauswahl)]],BTT[Verantwortliches TP
(automatisch)],"&lt;&gt;"&amp;BTT[[#This Row],[Verantwortliches TP
(automatisch)]])&gt;0,"Transaktion mehrfach","okay"),"")</f>
        <v>okay</v>
      </c>
      <c r="AR2747" s="10" t="str">
        <f>IFERROR(IF(COUNTIFS(BTT[Verwendete Transaktion (Pflichtauswahl)],BTT[[#This Row],[Verwendete Transaktion (Pflichtauswahl)]],BTT[Verantwortliches TP
(automatisch)],"&lt;&gt;"&amp;VLOOKUP(aktives_Teilprojekt,Teilprojekte[[Teilprojekte]:[Kürzel]],2,FALSE))&gt;0,"Transaktion mehrfach","okay"),"")</f>
        <v>okay</v>
      </c>
      <c r="AS2747" s="10" t="s">
        <v>13476</v>
      </c>
      <c r="AT2747" s="10"/>
    </row>
    <row r="2748" spans="1:46" x14ac:dyDescent="0.25">
      <c r="A2748" s="14" t="str">
        <f>IFERROR(IF(BTT[[#This Row],[Lfd Nr. 
(aus konsolidierter Datei)]]&lt;&gt;"",BTT[[#This Row],[Lfd Nr. 
(aus konsolidierter Datei)]],VLOOKUP(aktives_Teilprojekt,Teilprojekte[[Teilprojekte]:[Kürzel]],2,FALSE)&amp;ROW(BTT[[#This Row],[Lfd Nr.
(automatisch)]])-2),"")</f>
        <v>FI2719</v>
      </c>
      <c r="B2748" s="15" t="s">
        <v>56</v>
      </c>
      <c r="C2748" s="15"/>
      <c r="E2748" s="10" t="str">
        <f>IFERROR(IF(NOT(BTT[[#This Row],[Manuelle Änderung des Verantwortliches TP
(Auswahl - bei Bedarf)]]=""),BTT[[#This Row],[Manuelle Änderung des Verantwortliches TP
(Auswahl - bei Bedarf)]],VLOOKUP(BTT[[#This Row],[Hauptprozess
(Pflichtauswahl)]],Hauptprozesse[],3,FALSE)),"")</f>
        <v>FI</v>
      </c>
      <c r="F2748" t="s">
        <v>3</v>
      </c>
      <c r="G2748" t="s">
        <v>14277</v>
      </c>
      <c r="H2748" s="10" t="s">
        <v>3</v>
      </c>
      <c r="I2748" t="s">
        <v>9255</v>
      </c>
      <c r="J2748" s="10" t="str">
        <f>IFERROR(VLOOKUP(BTT[[#This Row],[Verwendete Transaktion (Pflichtauswahl)]],Transaktionen[[Transaktionen]:[Langtext]],2,FALSE),"")</f>
        <v>Projektergebnis</v>
      </c>
      <c r="V2748" s="10" t="str">
        <f>IFERROR(VLOOKUP(BTT[[#This Row],[Verwendetes Formular
(Auswahl falls relevant)]],Formulare[[Formularbezeichnung]:[Formularname (technisch)]],2,FALSE),"")</f>
        <v/>
      </c>
      <c r="Y2748" s="4"/>
      <c r="AK2748" s="10" t="str">
        <f>IF(BTT[[#This Row],[Subprozess
(optionale Auswahl)]]="","okay",IF(VLOOKUP(BTT[[#This Row],[Subprozess
(optionale Auswahl)]],BPML[[Subprozess]:[Zugeordneter Hauptprozess]],3,FALSE)=BTT[[#This Row],[Hauptprozess
(Pflichtauswahl)]],"okay","falscher Subprozess"))</f>
        <v>okay</v>
      </c>
      <c r="AL2748" t="str">
        <f>IF(aktives_Teilprojekt="Master","",IF(BTT[[#This Row],[Verantwortliches TP
(automatisch)]]=VLOOKUP(aktives_Teilprojekt,Teilprojekte[[Teilprojekte]:[Kürzel]],2,FALSE),"okay","Hauptprozess anderes TP"))</f>
        <v>okay</v>
      </c>
      <c r="AM27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8" s="10" t="str">
        <f>IFERROR(IF(BTT[[#This Row],[SAP-Modul
(Pflichtauswahl)]]&lt;&gt;VLOOKUP(BTT[[#This Row],[Verwendete Transaktion (Pflichtauswahl)]],Transaktionen[[Transaktionen]:[Modul]],3,FALSE),"Modul anders","okay"),"")</f>
        <v>okay</v>
      </c>
      <c r="AP2748" s="10" t="str">
        <f>IFERROR(IF(COUNTIFS(BTT[Verwendete Transaktion (Pflichtauswahl)],BTT[[#This Row],[Verwendete Transaktion (Pflichtauswahl)]],BTT[SAP-Modul
(Pflichtauswahl)],"&lt;&gt;"&amp;BTT[[#This Row],[SAP-Modul
(Pflichtauswahl)]])&gt;0,"Modul anders","okay"),"")</f>
        <v>okay</v>
      </c>
      <c r="AQ2748" s="10" t="str">
        <f>IFERROR(IF(COUNTIFS(BTT[Verwendete Transaktion (Pflichtauswahl)],BTT[[#This Row],[Verwendete Transaktion (Pflichtauswahl)]],BTT[Verantwortliches TP
(automatisch)],"&lt;&gt;"&amp;BTT[[#This Row],[Verantwortliches TP
(automatisch)]])&gt;0,"Transaktion mehrfach","okay"),"")</f>
        <v>okay</v>
      </c>
      <c r="AR2748" s="10" t="str">
        <f>IFERROR(IF(COUNTIFS(BTT[Verwendete Transaktion (Pflichtauswahl)],BTT[[#This Row],[Verwendete Transaktion (Pflichtauswahl)]],BTT[Verantwortliches TP
(automatisch)],"&lt;&gt;"&amp;VLOOKUP(aktives_Teilprojekt,Teilprojekte[[Teilprojekte]:[Kürzel]],2,FALSE))&gt;0,"Transaktion mehrfach","okay"),"")</f>
        <v>okay</v>
      </c>
      <c r="AS2748" s="10" t="s">
        <v>13477</v>
      </c>
      <c r="AT2748" s="10"/>
    </row>
    <row r="2749" spans="1:46" hidden="1" x14ac:dyDescent="0.25">
      <c r="A2749" s="14" t="str">
        <f>IFERROR(IF(BTT[[#This Row],[Lfd Nr. 
(aus konsolidierter Datei)]]&lt;&gt;"",BTT[[#This Row],[Lfd Nr. 
(aus konsolidierter Datei)]],VLOOKUP(aktives_Teilprojekt,Teilprojekte[[Teilprojekte]:[Kürzel]],2,FALSE)&amp;ROW(BTT[[#This Row],[Lfd Nr.
(automatisch)]])-2),"")</f>
        <v>FI2720</v>
      </c>
      <c r="B2749" s="15" t="s">
        <v>56</v>
      </c>
      <c r="C2749" s="15"/>
      <c r="E2749" s="10" t="str">
        <f>IFERROR(IF(NOT(BTT[[#This Row],[Manuelle Änderung des Verantwortliches TP
(Auswahl - bei Bedarf)]]=""),BTT[[#This Row],[Manuelle Änderung des Verantwortliches TP
(Auswahl - bei Bedarf)]],VLOOKUP(BTT[[#This Row],[Hauptprozess
(Pflichtauswahl)]],Hauptprozesse[],3,FALSE)),"")</f>
        <v>FI</v>
      </c>
      <c r="F2749" t="s">
        <v>3</v>
      </c>
      <c r="G2749" t="s">
        <v>14277</v>
      </c>
      <c r="H2749" s="10" t="s">
        <v>3</v>
      </c>
      <c r="I2749" t="s">
        <v>9469</v>
      </c>
      <c r="J2749" s="10" t="str">
        <f>IFERROR(VLOOKUP(BTT[[#This Row],[Verwendete Transaktion (Pflichtauswahl)]],Transaktionen[[Transaktionen]:[Langtext]],2,FALSE),"")</f>
        <v>Auftragseingang/-bestand</v>
      </c>
      <c r="V2749" s="10" t="str">
        <f>IFERROR(VLOOKUP(BTT[[#This Row],[Verwendetes Formular
(Auswahl falls relevant)]],Formulare[[Formularbezeichnung]:[Formularname (technisch)]],2,FALSE),"")</f>
        <v/>
      </c>
      <c r="Y2749" s="4" t="s">
        <v>15067</v>
      </c>
      <c r="AK2749" s="10" t="str">
        <f>IF(BTT[[#This Row],[Subprozess
(optionale Auswahl)]]="","okay",IF(VLOOKUP(BTT[[#This Row],[Subprozess
(optionale Auswahl)]],BPML[[Subprozess]:[Zugeordneter Hauptprozess]],3,FALSE)=BTT[[#This Row],[Hauptprozess
(Pflichtauswahl)]],"okay","falscher Subprozess"))</f>
        <v>okay</v>
      </c>
      <c r="AL2749" t="str">
        <f>IF(aktives_Teilprojekt="Master","",IF(BTT[[#This Row],[Verantwortliches TP
(automatisch)]]=VLOOKUP(aktives_Teilprojekt,Teilprojekte[[Teilprojekte]:[Kürzel]],2,FALSE),"okay","Hauptprozess anderes TP"))</f>
        <v>okay</v>
      </c>
      <c r="AM27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9" s="10" t="str">
        <f>IFERROR(IF(BTT[[#This Row],[SAP-Modul
(Pflichtauswahl)]]&lt;&gt;VLOOKUP(BTT[[#This Row],[Verwendete Transaktion (Pflichtauswahl)]],Transaktionen[[Transaktionen]:[Modul]],3,FALSE),"Modul anders","okay"),"")</f>
        <v>okay</v>
      </c>
      <c r="AP2749" s="10" t="str">
        <f>IFERROR(IF(COUNTIFS(BTT[Verwendete Transaktion (Pflichtauswahl)],BTT[[#This Row],[Verwendete Transaktion (Pflichtauswahl)]],BTT[SAP-Modul
(Pflichtauswahl)],"&lt;&gt;"&amp;BTT[[#This Row],[SAP-Modul
(Pflichtauswahl)]])&gt;0,"Modul anders","okay"),"")</f>
        <v>okay</v>
      </c>
      <c r="AQ2749" s="10" t="str">
        <f>IFERROR(IF(COUNTIFS(BTT[Verwendete Transaktion (Pflichtauswahl)],BTT[[#This Row],[Verwendete Transaktion (Pflichtauswahl)]],BTT[Verantwortliches TP
(automatisch)],"&lt;&gt;"&amp;BTT[[#This Row],[Verantwortliches TP
(automatisch)]])&gt;0,"Transaktion mehrfach","okay"),"")</f>
        <v>okay</v>
      </c>
      <c r="AR2749" s="10" t="str">
        <f>IFERROR(IF(COUNTIFS(BTT[Verwendete Transaktion (Pflichtauswahl)],BTT[[#This Row],[Verwendete Transaktion (Pflichtauswahl)]],BTT[Verantwortliches TP
(automatisch)],"&lt;&gt;"&amp;VLOOKUP(aktives_Teilprojekt,Teilprojekte[[Teilprojekte]:[Kürzel]],2,FALSE))&gt;0,"Transaktion mehrfach","okay"),"")</f>
        <v>okay</v>
      </c>
      <c r="AS2749" s="10" t="s">
        <v>13478</v>
      </c>
      <c r="AT2749" s="10"/>
    </row>
    <row r="2750" spans="1:46" x14ac:dyDescent="0.25">
      <c r="A2750" s="14" t="str">
        <f>IFERROR(IF(BTT[[#This Row],[Lfd Nr. 
(aus konsolidierter Datei)]]&lt;&gt;"",BTT[[#This Row],[Lfd Nr. 
(aus konsolidierter Datei)]],VLOOKUP(aktives_Teilprojekt,Teilprojekte[[Teilprojekte]:[Kürzel]],2,FALSE)&amp;ROW(BTT[[#This Row],[Lfd Nr.
(automatisch)]])-2),"")</f>
        <v>FI2721</v>
      </c>
      <c r="B2750" s="15" t="s">
        <v>56</v>
      </c>
      <c r="C2750" s="15"/>
      <c r="E2750" s="10" t="str">
        <f>IFERROR(IF(NOT(BTT[[#This Row],[Manuelle Änderung des Verantwortliches TP
(Auswahl - bei Bedarf)]]=""),BTT[[#This Row],[Manuelle Änderung des Verantwortliches TP
(Auswahl - bei Bedarf)]],VLOOKUP(BTT[[#This Row],[Hauptprozess
(Pflichtauswahl)]],Hauptprozesse[],3,FALSE)),"")</f>
        <v>FI</v>
      </c>
      <c r="F2750" t="s">
        <v>3</v>
      </c>
      <c r="G2750" t="s">
        <v>14277</v>
      </c>
      <c r="H2750" s="10" t="s">
        <v>3</v>
      </c>
      <c r="I2750" t="s">
        <v>4483</v>
      </c>
      <c r="J2750" s="10" t="str">
        <f>IFERROR(VLOOKUP(BTT[[#This Row],[Verwendete Transaktion (Pflichtauswahl)]],Transaktionen[[Transaktionen]:[Langtext]],2,FALSE),"")</f>
        <v>Ist/Plan/Abweichung abs./Abw. %</v>
      </c>
      <c r="V2750" s="10" t="str">
        <f>IFERROR(VLOOKUP(BTT[[#This Row],[Verwendetes Formular
(Auswahl falls relevant)]],Formulare[[Formularbezeichnung]:[Formularname (technisch)]],2,FALSE),"")</f>
        <v/>
      </c>
      <c r="Y2750" s="4"/>
      <c r="AK2750" s="10" t="str">
        <f>IF(BTT[[#This Row],[Subprozess
(optionale Auswahl)]]="","okay",IF(VLOOKUP(BTT[[#This Row],[Subprozess
(optionale Auswahl)]],BPML[[Subprozess]:[Zugeordneter Hauptprozess]],3,FALSE)=BTT[[#This Row],[Hauptprozess
(Pflichtauswahl)]],"okay","falscher Subprozess"))</f>
        <v>okay</v>
      </c>
      <c r="AL2750" t="str">
        <f>IF(aktives_Teilprojekt="Master","",IF(BTT[[#This Row],[Verantwortliches TP
(automatisch)]]=VLOOKUP(aktives_Teilprojekt,Teilprojekte[[Teilprojekte]:[Kürzel]],2,FALSE),"okay","Hauptprozess anderes TP"))</f>
        <v>okay</v>
      </c>
      <c r="AM27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0" s="10" t="str">
        <f>IFERROR(IF(BTT[[#This Row],[SAP-Modul
(Pflichtauswahl)]]&lt;&gt;VLOOKUP(BTT[[#This Row],[Verwendete Transaktion (Pflichtauswahl)]],Transaktionen[[Transaktionen]:[Modul]],3,FALSE),"Modul anders","okay"),"")</f>
        <v>okay</v>
      </c>
      <c r="AP2750" s="10" t="str">
        <f>IFERROR(IF(COUNTIFS(BTT[Verwendete Transaktion (Pflichtauswahl)],BTT[[#This Row],[Verwendete Transaktion (Pflichtauswahl)]],BTT[SAP-Modul
(Pflichtauswahl)],"&lt;&gt;"&amp;BTT[[#This Row],[SAP-Modul
(Pflichtauswahl)]])&gt;0,"Modul anders","okay"),"")</f>
        <v>okay</v>
      </c>
      <c r="AQ2750" s="10" t="str">
        <f>IFERROR(IF(COUNTIFS(BTT[Verwendete Transaktion (Pflichtauswahl)],BTT[[#This Row],[Verwendete Transaktion (Pflichtauswahl)]],BTT[Verantwortliches TP
(automatisch)],"&lt;&gt;"&amp;BTT[[#This Row],[Verantwortliches TP
(automatisch)]])&gt;0,"Transaktion mehrfach","okay"),"")</f>
        <v>okay</v>
      </c>
      <c r="AR2750" s="10" t="str">
        <f>IFERROR(IF(COUNTIFS(BTT[Verwendete Transaktion (Pflichtauswahl)],BTT[[#This Row],[Verwendete Transaktion (Pflichtauswahl)]],BTT[Verantwortliches TP
(automatisch)],"&lt;&gt;"&amp;VLOOKUP(aktives_Teilprojekt,Teilprojekte[[Teilprojekte]:[Kürzel]],2,FALSE))&gt;0,"Transaktion mehrfach","okay"),"")</f>
        <v>okay</v>
      </c>
      <c r="AS2750" s="10" t="s">
        <v>13479</v>
      </c>
      <c r="AT2750" s="10"/>
    </row>
    <row r="2751" spans="1:46" x14ac:dyDescent="0.25">
      <c r="A2751" s="14" t="str">
        <f>IFERROR(IF(BTT[[#This Row],[Lfd Nr. 
(aus konsolidierter Datei)]]&lt;&gt;"",BTT[[#This Row],[Lfd Nr. 
(aus konsolidierter Datei)]],VLOOKUP(aktives_Teilprojekt,Teilprojekte[[Teilprojekte]:[Kürzel]],2,FALSE)&amp;ROW(BTT[[#This Row],[Lfd Nr.
(automatisch)]])-2),"")</f>
        <v>FI2722</v>
      </c>
      <c r="B2751" s="15" t="s">
        <v>56</v>
      </c>
      <c r="C2751" s="15"/>
      <c r="E2751" s="10" t="str">
        <f>IFERROR(IF(NOT(BTT[[#This Row],[Manuelle Änderung des Verantwortliches TP
(Auswahl - bei Bedarf)]]=""),BTT[[#This Row],[Manuelle Änderung des Verantwortliches TP
(Auswahl - bei Bedarf)]],VLOOKUP(BTT[[#This Row],[Hauptprozess
(Pflichtauswahl)]],Hauptprozesse[],3,FALSE)),"")</f>
        <v>FI</v>
      </c>
      <c r="F2751" t="s">
        <v>3</v>
      </c>
      <c r="G2751" t="s">
        <v>14331</v>
      </c>
      <c r="H2751" s="10" t="s">
        <v>3</v>
      </c>
      <c r="I2751" t="s">
        <v>9256</v>
      </c>
      <c r="J2751" s="10" t="str">
        <f>IFERROR(VLOOKUP(BTT[[#This Row],[Verwendete Transaktion (Pflichtauswahl)]],Transaktionen[[Transaktionen]:[Langtext]],2,FALSE),"")</f>
        <v>Plan/Ist/Abweichung</v>
      </c>
      <c r="V2751" s="10" t="str">
        <f>IFERROR(VLOOKUP(BTT[[#This Row],[Verwendetes Formular
(Auswahl falls relevant)]],Formulare[[Formularbezeichnung]:[Formularname (technisch)]],2,FALSE),"")</f>
        <v/>
      </c>
      <c r="Y2751" s="4"/>
      <c r="AK2751" s="10" t="str">
        <f>IF(BTT[[#This Row],[Subprozess
(optionale Auswahl)]]="","okay",IF(VLOOKUP(BTT[[#This Row],[Subprozess
(optionale Auswahl)]],BPML[[Subprozess]:[Zugeordneter Hauptprozess]],3,FALSE)=BTT[[#This Row],[Hauptprozess
(Pflichtauswahl)]],"okay","falscher Subprozess"))</f>
        <v>okay</v>
      </c>
      <c r="AL2751" t="str">
        <f>IF(aktives_Teilprojekt="Master","",IF(BTT[[#This Row],[Verantwortliches TP
(automatisch)]]=VLOOKUP(aktives_Teilprojekt,Teilprojekte[[Teilprojekte]:[Kürzel]],2,FALSE),"okay","Hauptprozess anderes TP"))</f>
        <v>okay</v>
      </c>
      <c r="AM27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1" s="10" t="str">
        <f>IFERROR(IF(BTT[[#This Row],[SAP-Modul
(Pflichtauswahl)]]&lt;&gt;VLOOKUP(BTT[[#This Row],[Verwendete Transaktion (Pflichtauswahl)]],Transaktionen[[Transaktionen]:[Modul]],3,FALSE),"Modul anders","okay"),"")</f>
        <v>okay</v>
      </c>
      <c r="AP2751" s="10" t="str">
        <f>IFERROR(IF(COUNTIFS(BTT[Verwendete Transaktion (Pflichtauswahl)],BTT[[#This Row],[Verwendete Transaktion (Pflichtauswahl)]],BTT[SAP-Modul
(Pflichtauswahl)],"&lt;&gt;"&amp;BTT[[#This Row],[SAP-Modul
(Pflichtauswahl)]])&gt;0,"Modul anders","okay"),"")</f>
        <v>okay</v>
      </c>
      <c r="AQ2751" s="10" t="str">
        <f>IFERROR(IF(COUNTIFS(BTT[Verwendete Transaktion (Pflichtauswahl)],BTT[[#This Row],[Verwendete Transaktion (Pflichtauswahl)]],BTT[Verantwortliches TP
(automatisch)],"&lt;&gt;"&amp;BTT[[#This Row],[Verantwortliches TP
(automatisch)]])&gt;0,"Transaktion mehrfach","okay"),"")</f>
        <v>okay</v>
      </c>
      <c r="AR2751" s="10" t="str">
        <f>IFERROR(IF(COUNTIFS(BTT[Verwendete Transaktion (Pflichtauswahl)],BTT[[#This Row],[Verwendete Transaktion (Pflichtauswahl)]],BTT[Verantwortliches TP
(automatisch)],"&lt;&gt;"&amp;VLOOKUP(aktives_Teilprojekt,Teilprojekte[[Teilprojekte]:[Kürzel]],2,FALSE))&gt;0,"Transaktion mehrfach","okay"),"")</f>
        <v>okay</v>
      </c>
      <c r="AS2751" s="10" t="s">
        <v>13480</v>
      </c>
      <c r="AT2751" s="10"/>
    </row>
    <row r="2752" spans="1:46" x14ac:dyDescent="0.25">
      <c r="A2752" s="14" t="str">
        <f>IFERROR(IF(BTT[[#This Row],[Lfd Nr. 
(aus konsolidierter Datei)]]&lt;&gt;"",BTT[[#This Row],[Lfd Nr. 
(aus konsolidierter Datei)]],VLOOKUP(aktives_Teilprojekt,Teilprojekte[[Teilprojekte]:[Kürzel]],2,FALSE)&amp;ROW(BTT[[#This Row],[Lfd Nr.
(automatisch)]])-2),"")</f>
        <v>FI2723</v>
      </c>
      <c r="B2752" s="15" t="s">
        <v>56</v>
      </c>
      <c r="C2752" s="15"/>
      <c r="E2752" s="10" t="str">
        <f>IFERROR(IF(NOT(BTT[[#This Row],[Manuelle Änderung des Verantwortliches TP
(Auswahl - bei Bedarf)]]=""),BTT[[#This Row],[Manuelle Änderung des Verantwortliches TP
(Auswahl - bei Bedarf)]],VLOOKUP(BTT[[#This Row],[Hauptprozess
(Pflichtauswahl)]],Hauptprozesse[],3,FALSE)),"")</f>
        <v>FI</v>
      </c>
      <c r="F2752" t="s">
        <v>3</v>
      </c>
      <c r="G2752" t="s">
        <v>14331</v>
      </c>
      <c r="H2752" s="10" t="s">
        <v>3</v>
      </c>
      <c r="I2752" t="s">
        <v>4484</v>
      </c>
      <c r="J2752" s="10" t="str">
        <f>IFERROR(VLOOKUP(BTT[[#This Row],[Verwendete Transaktion (Pflichtauswahl)]],Transaktionen[[Transaktionen]:[Langtext]],2,FALSE),"")</f>
        <v>Plan/Ist/Obligo</v>
      </c>
      <c r="V2752" s="10" t="str">
        <f>IFERROR(VLOOKUP(BTT[[#This Row],[Verwendetes Formular
(Auswahl falls relevant)]],Formulare[[Formularbezeichnung]:[Formularname (technisch)]],2,FALSE),"")</f>
        <v/>
      </c>
      <c r="Y2752" s="4"/>
      <c r="AK2752" s="10" t="str">
        <f>IF(BTT[[#This Row],[Subprozess
(optionale Auswahl)]]="","okay",IF(VLOOKUP(BTT[[#This Row],[Subprozess
(optionale Auswahl)]],BPML[[Subprozess]:[Zugeordneter Hauptprozess]],3,FALSE)=BTT[[#This Row],[Hauptprozess
(Pflichtauswahl)]],"okay","falscher Subprozess"))</f>
        <v>okay</v>
      </c>
      <c r="AL2752" t="str">
        <f>IF(aktives_Teilprojekt="Master","",IF(BTT[[#This Row],[Verantwortliches TP
(automatisch)]]=VLOOKUP(aktives_Teilprojekt,Teilprojekte[[Teilprojekte]:[Kürzel]],2,FALSE),"okay","Hauptprozess anderes TP"))</f>
        <v>okay</v>
      </c>
      <c r="AM27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2" s="10" t="str">
        <f>IFERROR(IF(BTT[[#This Row],[SAP-Modul
(Pflichtauswahl)]]&lt;&gt;VLOOKUP(BTT[[#This Row],[Verwendete Transaktion (Pflichtauswahl)]],Transaktionen[[Transaktionen]:[Modul]],3,FALSE),"Modul anders","okay"),"")</f>
        <v>okay</v>
      </c>
      <c r="AP2752" s="10" t="str">
        <f>IFERROR(IF(COUNTIFS(BTT[Verwendete Transaktion (Pflichtauswahl)],BTT[[#This Row],[Verwendete Transaktion (Pflichtauswahl)]],BTT[SAP-Modul
(Pflichtauswahl)],"&lt;&gt;"&amp;BTT[[#This Row],[SAP-Modul
(Pflichtauswahl)]])&gt;0,"Modul anders","okay"),"")</f>
        <v>okay</v>
      </c>
      <c r="AQ2752" s="10" t="str">
        <f>IFERROR(IF(COUNTIFS(BTT[Verwendete Transaktion (Pflichtauswahl)],BTT[[#This Row],[Verwendete Transaktion (Pflichtauswahl)]],BTT[Verantwortliches TP
(automatisch)],"&lt;&gt;"&amp;BTT[[#This Row],[Verantwortliches TP
(automatisch)]])&gt;0,"Transaktion mehrfach","okay"),"")</f>
        <v>okay</v>
      </c>
      <c r="AR2752" s="10" t="str">
        <f>IFERROR(IF(COUNTIFS(BTT[Verwendete Transaktion (Pflichtauswahl)],BTT[[#This Row],[Verwendete Transaktion (Pflichtauswahl)]],BTT[Verantwortliches TP
(automatisch)],"&lt;&gt;"&amp;VLOOKUP(aktives_Teilprojekt,Teilprojekte[[Teilprojekte]:[Kürzel]],2,FALSE))&gt;0,"Transaktion mehrfach","okay"),"")</f>
        <v>okay</v>
      </c>
      <c r="AS2752" s="10" t="s">
        <v>13481</v>
      </c>
      <c r="AT2752" s="10"/>
    </row>
    <row r="2753" spans="1:46" x14ac:dyDescent="0.25">
      <c r="A2753" s="14" t="str">
        <f>IFERROR(IF(BTT[[#This Row],[Lfd Nr. 
(aus konsolidierter Datei)]]&lt;&gt;"",BTT[[#This Row],[Lfd Nr. 
(aus konsolidierter Datei)]],VLOOKUP(aktives_Teilprojekt,Teilprojekte[[Teilprojekte]:[Kürzel]],2,FALSE)&amp;ROW(BTT[[#This Row],[Lfd Nr.
(automatisch)]])-2),"")</f>
        <v>FI2724</v>
      </c>
      <c r="B2753" s="15" t="s">
        <v>56</v>
      </c>
      <c r="C2753" s="15"/>
      <c r="E2753" s="10" t="str">
        <f>IFERROR(IF(NOT(BTT[[#This Row],[Manuelle Änderung des Verantwortliches TP
(Auswahl - bei Bedarf)]]=""),BTT[[#This Row],[Manuelle Änderung des Verantwortliches TP
(Auswahl - bei Bedarf)]],VLOOKUP(BTT[[#This Row],[Hauptprozess
(Pflichtauswahl)]],Hauptprozesse[],3,FALSE)),"")</f>
        <v>FI</v>
      </c>
      <c r="F2753" t="s">
        <v>3</v>
      </c>
      <c r="G2753" t="s">
        <v>14331</v>
      </c>
      <c r="H2753" s="10" t="s">
        <v>3</v>
      </c>
      <c r="I2753" t="s">
        <v>4486</v>
      </c>
      <c r="J2753" s="10" t="str">
        <f>IFERROR(VLOOKUP(BTT[[#This Row],[Verwendete Transaktion (Pflichtauswahl)]],Transaktionen[[Transaktionen]:[Langtext]],2,FALSE),"")</f>
        <v>Verdichtungsobjekt: Ist/Plan/Obligo</v>
      </c>
      <c r="V2753" s="10" t="str">
        <f>IFERROR(VLOOKUP(BTT[[#This Row],[Verwendetes Formular
(Auswahl falls relevant)]],Formulare[[Formularbezeichnung]:[Formularname (technisch)]],2,FALSE),"")</f>
        <v/>
      </c>
      <c r="Y2753" s="4"/>
      <c r="AK2753" s="10" t="str">
        <f>IF(BTT[[#This Row],[Subprozess
(optionale Auswahl)]]="","okay",IF(VLOOKUP(BTT[[#This Row],[Subprozess
(optionale Auswahl)]],BPML[[Subprozess]:[Zugeordneter Hauptprozess]],3,FALSE)=BTT[[#This Row],[Hauptprozess
(Pflichtauswahl)]],"okay","falscher Subprozess"))</f>
        <v>okay</v>
      </c>
      <c r="AL2753" t="str">
        <f>IF(aktives_Teilprojekt="Master","",IF(BTT[[#This Row],[Verantwortliches TP
(automatisch)]]=VLOOKUP(aktives_Teilprojekt,Teilprojekte[[Teilprojekte]:[Kürzel]],2,FALSE),"okay","Hauptprozess anderes TP"))</f>
        <v>okay</v>
      </c>
      <c r="AM27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3" s="10" t="str">
        <f>IFERROR(IF(BTT[[#This Row],[SAP-Modul
(Pflichtauswahl)]]&lt;&gt;VLOOKUP(BTT[[#This Row],[Verwendete Transaktion (Pflichtauswahl)]],Transaktionen[[Transaktionen]:[Modul]],3,FALSE),"Modul anders","okay"),"")</f>
        <v>okay</v>
      </c>
      <c r="AP2753" s="10" t="str">
        <f>IFERROR(IF(COUNTIFS(BTT[Verwendete Transaktion (Pflichtauswahl)],BTT[[#This Row],[Verwendete Transaktion (Pflichtauswahl)]],BTT[SAP-Modul
(Pflichtauswahl)],"&lt;&gt;"&amp;BTT[[#This Row],[SAP-Modul
(Pflichtauswahl)]])&gt;0,"Modul anders","okay"),"")</f>
        <v>okay</v>
      </c>
      <c r="AQ2753" s="10" t="str">
        <f>IFERROR(IF(COUNTIFS(BTT[Verwendete Transaktion (Pflichtauswahl)],BTT[[#This Row],[Verwendete Transaktion (Pflichtauswahl)]],BTT[Verantwortliches TP
(automatisch)],"&lt;&gt;"&amp;BTT[[#This Row],[Verantwortliches TP
(automatisch)]])&gt;0,"Transaktion mehrfach","okay"),"")</f>
        <v>okay</v>
      </c>
      <c r="AR2753" s="10" t="str">
        <f>IFERROR(IF(COUNTIFS(BTT[Verwendete Transaktion (Pflichtauswahl)],BTT[[#This Row],[Verwendete Transaktion (Pflichtauswahl)]],BTT[Verantwortliches TP
(automatisch)],"&lt;&gt;"&amp;VLOOKUP(aktives_Teilprojekt,Teilprojekte[[Teilprojekte]:[Kürzel]],2,FALSE))&gt;0,"Transaktion mehrfach","okay"),"")</f>
        <v>okay</v>
      </c>
      <c r="AS2753" s="10" t="s">
        <v>13482</v>
      </c>
      <c r="AT2753" s="10"/>
    </row>
    <row r="2754" spans="1:46" x14ac:dyDescent="0.25">
      <c r="A2754" s="14" t="str">
        <f>IFERROR(IF(BTT[[#This Row],[Lfd Nr. 
(aus konsolidierter Datei)]]&lt;&gt;"",BTT[[#This Row],[Lfd Nr. 
(aus konsolidierter Datei)]],VLOOKUP(aktives_Teilprojekt,Teilprojekte[[Teilprojekte]:[Kürzel]],2,FALSE)&amp;ROW(BTT[[#This Row],[Lfd Nr.
(automatisch)]])-2),"")</f>
        <v>FI2725</v>
      </c>
      <c r="B2754" s="15"/>
      <c r="C2754" s="15"/>
      <c r="E2754" s="10" t="str">
        <f>IFERROR(IF(NOT(BTT[[#This Row],[Manuelle Änderung des Verantwortliches TP
(Auswahl - bei Bedarf)]]=""),BTT[[#This Row],[Manuelle Änderung des Verantwortliches TP
(Auswahl - bei Bedarf)]],VLOOKUP(BTT[[#This Row],[Hauptprozess
(Pflichtauswahl)]],Hauptprozesse[],3,FALSE)),"")</f>
        <v>FI</v>
      </c>
      <c r="F2754" t="s">
        <v>3</v>
      </c>
      <c r="G2754" t="s">
        <v>6036</v>
      </c>
      <c r="H2754" s="10" t="s">
        <v>3</v>
      </c>
      <c r="I2754" t="s">
        <v>4490</v>
      </c>
      <c r="J2754" s="10" t="str">
        <f>IFERROR(VLOOKUP(BTT[[#This Row],[Verwendete Transaktion (Pflichtauswahl)]],Transaktionen[[Transaktionen]:[Langtext]],2,FALSE),"")</f>
        <v>Kostenarten: Aufriß Geschäftsber.</v>
      </c>
      <c r="V2754" s="10" t="str">
        <f>IFERROR(VLOOKUP(BTT[[#This Row],[Verwendetes Formular
(Auswahl falls relevant)]],Formulare[[Formularbezeichnung]:[Formularname (technisch)]],2,FALSE),"")</f>
        <v/>
      </c>
      <c r="Y2754" s="4"/>
      <c r="AK2754" s="10" t="str">
        <f>IF(BTT[[#This Row],[Subprozess
(optionale Auswahl)]]="","okay",IF(VLOOKUP(BTT[[#This Row],[Subprozess
(optionale Auswahl)]],BPML[[Subprozess]:[Zugeordneter Hauptprozess]],3,FALSE)=BTT[[#This Row],[Hauptprozess
(Pflichtauswahl)]],"okay","falscher Subprozess"))</f>
        <v>okay</v>
      </c>
      <c r="AL2754" t="str">
        <f>IF(aktives_Teilprojekt="Master","",IF(BTT[[#This Row],[Verantwortliches TP
(automatisch)]]=VLOOKUP(aktives_Teilprojekt,Teilprojekte[[Teilprojekte]:[Kürzel]],2,FALSE),"okay","Hauptprozess anderes TP"))</f>
        <v>okay</v>
      </c>
      <c r="AM27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4" s="10" t="str">
        <f>IFERROR(IF(BTT[[#This Row],[SAP-Modul
(Pflichtauswahl)]]&lt;&gt;VLOOKUP(BTT[[#This Row],[Verwendete Transaktion (Pflichtauswahl)]],Transaktionen[[Transaktionen]:[Modul]],3,FALSE),"Modul anders","okay"),"")</f>
        <v>okay</v>
      </c>
      <c r="AP2754" s="10" t="str">
        <f>IFERROR(IF(COUNTIFS(BTT[Verwendete Transaktion (Pflichtauswahl)],BTT[[#This Row],[Verwendete Transaktion (Pflichtauswahl)]],BTT[SAP-Modul
(Pflichtauswahl)],"&lt;&gt;"&amp;BTT[[#This Row],[SAP-Modul
(Pflichtauswahl)]])&gt;0,"Modul anders","okay"),"")</f>
        <v>okay</v>
      </c>
      <c r="AQ2754" s="10" t="str">
        <f>IFERROR(IF(COUNTIFS(BTT[Verwendete Transaktion (Pflichtauswahl)],BTT[[#This Row],[Verwendete Transaktion (Pflichtauswahl)]],BTT[Verantwortliches TP
(automatisch)],"&lt;&gt;"&amp;BTT[[#This Row],[Verantwortliches TP
(automatisch)]])&gt;0,"Transaktion mehrfach","okay"),"")</f>
        <v>okay</v>
      </c>
      <c r="AR2754" s="10" t="str">
        <f>IFERROR(IF(COUNTIFS(BTT[Verwendete Transaktion (Pflichtauswahl)],BTT[[#This Row],[Verwendete Transaktion (Pflichtauswahl)]],BTT[Verantwortliches TP
(automatisch)],"&lt;&gt;"&amp;VLOOKUP(aktives_Teilprojekt,Teilprojekte[[Teilprojekte]:[Kürzel]],2,FALSE))&gt;0,"Transaktion mehrfach","okay"),"")</f>
        <v>okay</v>
      </c>
      <c r="AS2754" s="10" t="s">
        <v>13483</v>
      </c>
      <c r="AT2754" s="10"/>
    </row>
    <row r="2755" spans="1:46" x14ac:dyDescent="0.25">
      <c r="A2755" s="14" t="str">
        <f>IFERROR(IF(BTT[[#This Row],[Lfd Nr. 
(aus konsolidierter Datei)]]&lt;&gt;"",BTT[[#This Row],[Lfd Nr. 
(aus konsolidierter Datei)]],VLOOKUP(aktives_Teilprojekt,Teilprojekte[[Teilprojekte]:[Kürzel]],2,FALSE)&amp;ROW(BTT[[#This Row],[Lfd Nr.
(automatisch)]])-2),"")</f>
        <v>FI2726</v>
      </c>
      <c r="B2755" s="15"/>
      <c r="C2755" s="15"/>
      <c r="E2755" s="10" t="str">
        <f>IFERROR(IF(NOT(BTT[[#This Row],[Manuelle Änderung des Verantwortliches TP
(Auswahl - bei Bedarf)]]=""),BTT[[#This Row],[Manuelle Änderung des Verantwortliches TP
(Auswahl - bei Bedarf)]],VLOOKUP(BTT[[#This Row],[Hauptprozess
(Pflichtauswahl)]],Hauptprozesse[],3,FALSE)),"")</f>
        <v>FI</v>
      </c>
      <c r="F2755" t="s">
        <v>3</v>
      </c>
      <c r="G2755" t="s">
        <v>6036</v>
      </c>
      <c r="H2755" s="10" t="s">
        <v>3</v>
      </c>
      <c r="I2755" t="s">
        <v>4492</v>
      </c>
      <c r="J2755" s="10" t="str">
        <f>IFERROR(VLOOKUP(BTT[[#This Row],[Verwendete Transaktion (Pflichtauswahl)]],Transaktionen[[Transaktionen]:[Langtext]],2,FALSE),"")</f>
        <v>Kostenarten: Aufriß Funktionsber.</v>
      </c>
      <c r="V2755" s="10" t="str">
        <f>IFERROR(VLOOKUP(BTT[[#This Row],[Verwendetes Formular
(Auswahl falls relevant)]],Formulare[[Formularbezeichnung]:[Formularname (technisch)]],2,FALSE),"")</f>
        <v/>
      </c>
      <c r="Y2755" s="4"/>
      <c r="AK2755" s="10" t="str">
        <f>IF(BTT[[#This Row],[Subprozess
(optionale Auswahl)]]="","okay",IF(VLOOKUP(BTT[[#This Row],[Subprozess
(optionale Auswahl)]],BPML[[Subprozess]:[Zugeordneter Hauptprozess]],3,FALSE)=BTT[[#This Row],[Hauptprozess
(Pflichtauswahl)]],"okay","falscher Subprozess"))</f>
        <v>okay</v>
      </c>
      <c r="AL2755" t="str">
        <f>IF(aktives_Teilprojekt="Master","",IF(BTT[[#This Row],[Verantwortliches TP
(automatisch)]]=VLOOKUP(aktives_Teilprojekt,Teilprojekte[[Teilprojekte]:[Kürzel]],2,FALSE),"okay","Hauptprozess anderes TP"))</f>
        <v>okay</v>
      </c>
      <c r="AM27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5" s="10" t="str">
        <f>IFERROR(IF(BTT[[#This Row],[SAP-Modul
(Pflichtauswahl)]]&lt;&gt;VLOOKUP(BTT[[#This Row],[Verwendete Transaktion (Pflichtauswahl)]],Transaktionen[[Transaktionen]:[Modul]],3,FALSE),"Modul anders","okay"),"")</f>
        <v>okay</v>
      </c>
      <c r="AP2755" s="10" t="str">
        <f>IFERROR(IF(COUNTIFS(BTT[Verwendete Transaktion (Pflichtauswahl)],BTT[[#This Row],[Verwendete Transaktion (Pflichtauswahl)]],BTT[SAP-Modul
(Pflichtauswahl)],"&lt;&gt;"&amp;BTT[[#This Row],[SAP-Modul
(Pflichtauswahl)]])&gt;0,"Modul anders","okay"),"")</f>
        <v>okay</v>
      </c>
      <c r="AQ2755" s="10" t="str">
        <f>IFERROR(IF(COUNTIFS(BTT[Verwendete Transaktion (Pflichtauswahl)],BTT[[#This Row],[Verwendete Transaktion (Pflichtauswahl)]],BTT[Verantwortliches TP
(automatisch)],"&lt;&gt;"&amp;BTT[[#This Row],[Verantwortliches TP
(automatisch)]])&gt;0,"Transaktion mehrfach","okay"),"")</f>
        <v>okay</v>
      </c>
      <c r="AR2755" s="10" t="str">
        <f>IFERROR(IF(COUNTIFS(BTT[Verwendete Transaktion (Pflichtauswahl)],BTT[[#This Row],[Verwendete Transaktion (Pflichtauswahl)]],BTT[Verantwortliches TP
(automatisch)],"&lt;&gt;"&amp;VLOOKUP(aktives_Teilprojekt,Teilprojekte[[Teilprojekte]:[Kürzel]],2,FALSE))&gt;0,"Transaktion mehrfach","okay"),"")</f>
        <v>okay</v>
      </c>
      <c r="AS2755" s="10" t="s">
        <v>13484</v>
      </c>
      <c r="AT2755" s="10"/>
    </row>
    <row r="2756" spans="1:46" x14ac:dyDescent="0.25">
      <c r="A2756" s="14" t="str">
        <f>IFERROR(IF(BTT[[#This Row],[Lfd Nr. 
(aus konsolidierter Datei)]]&lt;&gt;"",BTT[[#This Row],[Lfd Nr. 
(aus konsolidierter Datei)]],VLOOKUP(aktives_Teilprojekt,Teilprojekte[[Teilprojekte]:[Kürzel]],2,FALSE)&amp;ROW(BTT[[#This Row],[Lfd Nr.
(automatisch)]])-2),"")</f>
        <v>FI2727</v>
      </c>
      <c r="B2756" s="15"/>
      <c r="C2756" s="15"/>
      <c r="E2756" s="10" t="str">
        <f>IFERROR(IF(NOT(BTT[[#This Row],[Manuelle Änderung des Verantwortliches TP
(Auswahl - bei Bedarf)]]=""),BTT[[#This Row],[Manuelle Änderung des Verantwortliches TP
(Auswahl - bei Bedarf)]],VLOOKUP(BTT[[#This Row],[Hauptprozess
(Pflichtauswahl)]],Hauptprozesse[],3,FALSE)),"")</f>
        <v>FI</v>
      </c>
      <c r="F2756" t="s">
        <v>3</v>
      </c>
      <c r="G2756" t="s">
        <v>6036</v>
      </c>
      <c r="H2756" s="10" t="s">
        <v>3</v>
      </c>
      <c r="I2756" t="s">
        <v>4494</v>
      </c>
      <c r="J2756" s="10" t="str">
        <f>IFERROR(VLOOKUP(BTT[[#This Row],[Verwendete Transaktion (Pflichtauswahl)]],Transaktionen[[Transaktionen]:[Langtext]],2,FALSE),"")</f>
        <v>Kostenarten: Objektklasse in Spalt.</v>
      </c>
      <c r="V2756" s="10" t="str">
        <f>IFERROR(VLOOKUP(BTT[[#This Row],[Verwendetes Formular
(Auswahl falls relevant)]],Formulare[[Formularbezeichnung]:[Formularname (technisch)]],2,FALSE),"")</f>
        <v/>
      </c>
      <c r="Y2756" s="4"/>
      <c r="AK2756" s="10" t="str">
        <f>IF(BTT[[#This Row],[Subprozess
(optionale Auswahl)]]="","okay",IF(VLOOKUP(BTT[[#This Row],[Subprozess
(optionale Auswahl)]],BPML[[Subprozess]:[Zugeordneter Hauptprozess]],3,FALSE)=BTT[[#This Row],[Hauptprozess
(Pflichtauswahl)]],"okay","falscher Subprozess"))</f>
        <v>okay</v>
      </c>
      <c r="AL2756" t="str">
        <f>IF(aktives_Teilprojekt="Master","",IF(BTT[[#This Row],[Verantwortliches TP
(automatisch)]]=VLOOKUP(aktives_Teilprojekt,Teilprojekte[[Teilprojekte]:[Kürzel]],2,FALSE),"okay","Hauptprozess anderes TP"))</f>
        <v>okay</v>
      </c>
      <c r="AM27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6" s="10" t="str">
        <f>IFERROR(IF(BTT[[#This Row],[SAP-Modul
(Pflichtauswahl)]]&lt;&gt;VLOOKUP(BTT[[#This Row],[Verwendete Transaktion (Pflichtauswahl)]],Transaktionen[[Transaktionen]:[Modul]],3,FALSE),"Modul anders","okay"),"")</f>
        <v>okay</v>
      </c>
      <c r="AP2756" s="10" t="str">
        <f>IFERROR(IF(COUNTIFS(BTT[Verwendete Transaktion (Pflichtauswahl)],BTT[[#This Row],[Verwendete Transaktion (Pflichtauswahl)]],BTT[SAP-Modul
(Pflichtauswahl)],"&lt;&gt;"&amp;BTT[[#This Row],[SAP-Modul
(Pflichtauswahl)]])&gt;0,"Modul anders","okay"),"")</f>
        <v>okay</v>
      </c>
      <c r="AQ2756" s="10" t="str">
        <f>IFERROR(IF(COUNTIFS(BTT[Verwendete Transaktion (Pflichtauswahl)],BTT[[#This Row],[Verwendete Transaktion (Pflichtauswahl)]],BTT[Verantwortliches TP
(automatisch)],"&lt;&gt;"&amp;BTT[[#This Row],[Verantwortliches TP
(automatisch)]])&gt;0,"Transaktion mehrfach","okay"),"")</f>
        <v>okay</v>
      </c>
      <c r="AR2756" s="10" t="str">
        <f>IFERROR(IF(COUNTIFS(BTT[Verwendete Transaktion (Pflichtauswahl)],BTT[[#This Row],[Verwendete Transaktion (Pflichtauswahl)]],BTT[Verantwortliches TP
(automatisch)],"&lt;&gt;"&amp;VLOOKUP(aktives_Teilprojekt,Teilprojekte[[Teilprojekte]:[Kürzel]],2,FALSE))&gt;0,"Transaktion mehrfach","okay"),"")</f>
        <v>okay</v>
      </c>
      <c r="AS2756" s="10" t="s">
        <v>13485</v>
      </c>
      <c r="AT2756" s="10"/>
    </row>
    <row r="2757" spans="1:46" x14ac:dyDescent="0.25">
      <c r="A2757" s="14" t="str">
        <f>IFERROR(IF(BTT[[#This Row],[Lfd Nr. 
(aus konsolidierter Datei)]]&lt;&gt;"",BTT[[#This Row],[Lfd Nr. 
(aus konsolidierter Datei)]],VLOOKUP(aktives_Teilprojekt,Teilprojekte[[Teilprojekte]:[Kürzel]],2,FALSE)&amp;ROW(BTT[[#This Row],[Lfd Nr.
(automatisch)]])-2),"")</f>
        <v>FI2728</v>
      </c>
      <c r="B2757" s="15"/>
      <c r="C2757" s="15"/>
      <c r="E2757" s="10" t="str">
        <f>IFERROR(IF(NOT(BTT[[#This Row],[Manuelle Änderung des Verantwortliches TP
(Auswahl - bei Bedarf)]]=""),BTT[[#This Row],[Manuelle Änderung des Verantwortliches TP
(Auswahl - bei Bedarf)]],VLOOKUP(BTT[[#This Row],[Hauptprozess
(Pflichtauswahl)]],Hauptprozesse[],3,FALSE)),"")</f>
        <v>FI</v>
      </c>
      <c r="F2757" t="s">
        <v>3</v>
      </c>
      <c r="G2757" t="s">
        <v>6036</v>
      </c>
      <c r="H2757" s="10" t="s">
        <v>3</v>
      </c>
      <c r="I2757" t="s">
        <v>4496</v>
      </c>
      <c r="J2757" s="10" t="str">
        <f>IFERROR(VLOOKUP(BTT[[#This Row],[Verwendete Transaktion (Pflichtauswahl)]],Transaktionen[[Transaktionen]:[Langtext]],2,FALSE),"")</f>
        <v>Kostenarten: Aufriß Objektart</v>
      </c>
      <c r="V2757" s="10" t="str">
        <f>IFERROR(VLOOKUP(BTT[[#This Row],[Verwendetes Formular
(Auswahl falls relevant)]],Formulare[[Formularbezeichnung]:[Formularname (technisch)]],2,FALSE),"")</f>
        <v/>
      </c>
      <c r="Y2757" s="4"/>
      <c r="AK2757" s="10" t="str">
        <f>IF(BTT[[#This Row],[Subprozess
(optionale Auswahl)]]="","okay",IF(VLOOKUP(BTT[[#This Row],[Subprozess
(optionale Auswahl)]],BPML[[Subprozess]:[Zugeordneter Hauptprozess]],3,FALSE)=BTT[[#This Row],[Hauptprozess
(Pflichtauswahl)]],"okay","falscher Subprozess"))</f>
        <v>okay</v>
      </c>
      <c r="AL2757" t="str">
        <f>IF(aktives_Teilprojekt="Master","",IF(BTT[[#This Row],[Verantwortliches TP
(automatisch)]]=VLOOKUP(aktives_Teilprojekt,Teilprojekte[[Teilprojekte]:[Kürzel]],2,FALSE),"okay","Hauptprozess anderes TP"))</f>
        <v>okay</v>
      </c>
      <c r="AM27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7" s="10" t="str">
        <f>IFERROR(IF(BTT[[#This Row],[SAP-Modul
(Pflichtauswahl)]]&lt;&gt;VLOOKUP(BTT[[#This Row],[Verwendete Transaktion (Pflichtauswahl)]],Transaktionen[[Transaktionen]:[Modul]],3,FALSE),"Modul anders","okay"),"")</f>
        <v>okay</v>
      </c>
      <c r="AP2757" s="10" t="str">
        <f>IFERROR(IF(COUNTIFS(BTT[Verwendete Transaktion (Pflichtauswahl)],BTT[[#This Row],[Verwendete Transaktion (Pflichtauswahl)]],BTT[SAP-Modul
(Pflichtauswahl)],"&lt;&gt;"&amp;BTT[[#This Row],[SAP-Modul
(Pflichtauswahl)]])&gt;0,"Modul anders","okay"),"")</f>
        <v>okay</v>
      </c>
      <c r="AQ2757" s="10" t="str">
        <f>IFERROR(IF(COUNTIFS(BTT[Verwendete Transaktion (Pflichtauswahl)],BTT[[#This Row],[Verwendete Transaktion (Pflichtauswahl)]],BTT[Verantwortliches TP
(automatisch)],"&lt;&gt;"&amp;BTT[[#This Row],[Verantwortliches TP
(automatisch)]])&gt;0,"Transaktion mehrfach","okay"),"")</f>
        <v>okay</v>
      </c>
      <c r="AR2757" s="10" t="str">
        <f>IFERROR(IF(COUNTIFS(BTT[Verwendete Transaktion (Pflichtauswahl)],BTT[[#This Row],[Verwendete Transaktion (Pflichtauswahl)]],BTT[Verantwortliches TP
(automatisch)],"&lt;&gt;"&amp;VLOOKUP(aktives_Teilprojekt,Teilprojekte[[Teilprojekte]:[Kürzel]],2,FALSE))&gt;0,"Transaktion mehrfach","okay"),"")</f>
        <v>okay</v>
      </c>
      <c r="AS2757" s="10" t="s">
        <v>13486</v>
      </c>
      <c r="AT2757" s="10"/>
    </row>
    <row r="2758" spans="1:46" x14ac:dyDescent="0.25">
      <c r="A2758" s="14" t="str">
        <f>IFERROR(IF(BTT[[#This Row],[Lfd Nr. 
(aus konsolidierter Datei)]]&lt;&gt;"",BTT[[#This Row],[Lfd Nr. 
(aus konsolidierter Datei)]],VLOOKUP(aktives_Teilprojekt,Teilprojekte[[Teilprojekte]:[Kürzel]],2,FALSE)&amp;ROW(BTT[[#This Row],[Lfd Nr.
(automatisch)]])-2),"")</f>
        <v>FI2729</v>
      </c>
      <c r="B2758" s="15"/>
      <c r="C2758" s="15"/>
      <c r="E2758" s="10" t="str">
        <f>IFERROR(IF(NOT(BTT[[#This Row],[Manuelle Änderung des Verantwortliches TP
(Auswahl - bei Bedarf)]]=""),BTT[[#This Row],[Manuelle Änderung des Verantwortliches TP
(Auswahl - bei Bedarf)]],VLOOKUP(BTT[[#This Row],[Hauptprozess
(Pflichtauswahl)]],Hauptprozesse[],3,FALSE)),"")</f>
        <v>FI</v>
      </c>
      <c r="F2758" t="s">
        <v>3</v>
      </c>
      <c r="G2758" t="s">
        <v>6036</v>
      </c>
      <c r="H2758" s="10" t="s">
        <v>3</v>
      </c>
      <c r="I2758" t="s">
        <v>4498</v>
      </c>
      <c r="J2758" s="10" t="str">
        <f>IFERROR(VLOOKUP(BTT[[#This Row],[Verwendete Transaktion (Pflichtauswahl)]],Transaktionen[[Transaktionen]:[Langtext]],2,FALSE),"")</f>
        <v>Abstimmung CO/FI in Bukrswährung</v>
      </c>
      <c r="V2758" s="10" t="str">
        <f>IFERROR(VLOOKUP(BTT[[#This Row],[Verwendetes Formular
(Auswahl falls relevant)]],Formulare[[Formularbezeichnung]:[Formularname (technisch)]],2,FALSE),"")</f>
        <v/>
      </c>
      <c r="Y2758" s="4"/>
      <c r="AK2758" s="10" t="str">
        <f>IF(BTT[[#This Row],[Subprozess
(optionale Auswahl)]]="","okay",IF(VLOOKUP(BTT[[#This Row],[Subprozess
(optionale Auswahl)]],BPML[[Subprozess]:[Zugeordneter Hauptprozess]],3,FALSE)=BTT[[#This Row],[Hauptprozess
(Pflichtauswahl)]],"okay","falscher Subprozess"))</f>
        <v>okay</v>
      </c>
      <c r="AL2758" t="str">
        <f>IF(aktives_Teilprojekt="Master","",IF(BTT[[#This Row],[Verantwortliches TP
(automatisch)]]=VLOOKUP(aktives_Teilprojekt,Teilprojekte[[Teilprojekte]:[Kürzel]],2,FALSE),"okay","Hauptprozess anderes TP"))</f>
        <v>okay</v>
      </c>
      <c r="AM27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8" s="10" t="str">
        <f>IFERROR(IF(BTT[[#This Row],[SAP-Modul
(Pflichtauswahl)]]&lt;&gt;VLOOKUP(BTT[[#This Row],[Verwendete Transaktion (Pflichtauswahl)]],Transaktionen[[Transaktionen]:[Modul]],3,FALSE),"Modul anders","okay"),"")</f>
        <v>okay</v>
      </c>
      <c r="AP2758" s="10" t="str">
        <f>IFERROR(IF(COUNTIFS(BTT[Verwendete Transaktion (Pflichtauswahl)],BTT[[#This Row],[Verwendete Transaktion (Pflichtauswahl)]],BTT[SAP-Modul
(Pflichtauswahl)],"&lt;&gt;"&amp;BTT[[#This Row],[SAP-Modul
(Pflichtauswahl)]])&gt;0,"Modul anders","okay"),"")</f>
        <v>okay</v>
      </c>
      <c r="AQ2758" s="10" t="str">
        <f>IFERROR(IF(COUNTIFS(BTT[Verwendete Transaktion (Pflichtauswahl)],BTT[[#This Row],[Verwendete Transaktion (Pflichtauswahl)]],BTT[Verantwortliches TP
(automatisch)],"&lt;&gt;"&amp;BTT[[#This Row],[Verantwortliches TP
(automatisch)]])&gt;0,"Transaktion mehrfach","okay"),"")</f>
        <v>okay</v>
      </c>
      <c r="AR2758" s="10" t="str">
        <f>IFERROR(IF(COUNTIFS(BTT[Verwendete Transaktion (Pflichtauswahl)],BTT[[#This Row],[Verwendete Transaktion (Pflichtauswahl)]],BTT[Verantwortliches TP
(automatisch)],"&lt;&gt;"&amp;VLOOKUP(aktives_Teilprojekt,Teilprojekte[[Teilprojekte]:[Kürzel]],2,FALSE))&gt;0,"Transaktion mehrfach","okay"),"")</f>
        <v>okay</v>
      </c>
      <c r="AS2758" s="10" t="s">
        <v>13487</v>
      </c>
      <c r="AT2758" s="10"/>
    </row>
    <row r="2759" spans="1:46" x14ac:dyDescent="0.25">
      <c r="A2759" s="14" t="str">
        <f>IFERROR(IF(BTT[[#This Row],[Lfd Nr. 
(aus konsolidierter Datei)]]&lt;&gt;"",BTT[[#This Row],[Lfd Nr. 
(aus konsolidierter Datei)]],VLOOKUP(aktives_Teilprojekt,Teilprojekte[[Teilprojekte]:[Kürzel]],2,FALSE)&amp;ROW(BTT[[#This Row],[Lfd Nr.
(automatisch)]])-2),"")</f>
        <v>FI2730</v>
      </c>
      <c r="B2759" s="15"/>
      <c r="C2759" s="15"/>
      <c r="E2759" s="10" t="str">
        <f>IFERROR(IF(NOT(BTT[[#This Row],[Manuelle Änderung des Verantwortliches TP
(Auswahl - bei Bedarf)]]=""),BTT[[#This Row],[Manuelle Änderung des Verantwortliches TP
(Auswahl - bei Bedarf)]],VLOOKUP(BTT[[#This Row],[Hauptprozess
(Pflichtauswahl)]],Hauptprozesse[],3,FALSE)),"")</f>
        <v>FI</v>
      </c>
      <c r="F2759" t="s">
        <v>3</v>
      </c>
      <c r="G2759" t="s">
        <v>6036</v>
      </c>
      <c r="H2759" s="10" t="s">
        <v>3</v>
      </c>
      <c r="I2759" t="s">
        <v>4500</v>
      </c>
      <c r="J2759" s="10" t="str">
        <f>IFERROR(VLOOKUP(BTT[[#This Row],[Verwendete Transaktion (Pflichtauswahl)]],Transaktionen[[Transaktionen]:[Langtext]],2,FALSE),"")</f>
        <v>Kostenarten: Verrechn. Buchungskr.</v>
      </c>
      <c r="V2759" s="10" t="str">
        <f>IFERROR(VLOOKUP(BTT[[#This Row],[Verwendetes Formular
(Auswahl falls relevant)]],Formulare[[Formularbezeichnung]:[Formularname (technisch)]],2,FALSE),"")</f>
        <v/>
      </c>
      <c r="Y2759" s="4"/>
      <c r="AK2759" s="10" t="str">
        <f>IF(BTT[[#This Row],[Subprozess
(optionale Auswahl)]]="","okay",IF(VLOOKUP(BTT[[#This Row],[Subprozess
(optionale Auswahl)]],BPML[[Subprozess]:[Zugeordneter Hauptprozess]],3,FALSE)=BTT[[#This Row],[Hauptprozess
(Pflichtauswahl)]],"okay","falscher Subprozess"))</f>
        <v>okay</v>
      </c>
      <c r="AL2759" t="str">
        <f>IF(aktives_Teilprojekt="Master","",IF(BTT[[#This Row],[Verantwortliches TP
(automatisch)]]=VLOOKUP(aktives_Teilprojekt,Teilprojekte[[Teilprojekte]:[Kürzel]],2,FALSE),"okay","Hauptprozess anderes TP"))</f>
        <v>okay</v>
      </c>
      <c r="AM27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9" s="10" t="str">
        <f>IFERROR(IF(BTT[[#This Row],[SAP-Modul
(Pflichtauswahl)]]&lt;&gt;VLOOKUP(BTT[[#This Row],[Verwendete Transaktion (Pflichtauswahl)]],Transaktionen[[Transaktionen]:[Modul]],3,FALSE),"Modul anders","okay"),"")</f>
        <v>okay</v>
      </c>
      <c r="AP2759" s="10" t="str">
        <f>IFERROR(IF(COUNTIFS(BTT[Verwendete Transaktion (Pflichtauswahl)],BTT[[#This Row],[Verwendete Transaktion (Pflichtauswahl)]],BTT[SAP-Modul
(Pflichtauswahl)],"&lt;&gt;"&amp;BTT[[#This Row],[SAP-Modul
(Pflichtauswahl)]])&gt;0,"Modul anders","okay"),"")</f>
        <v>Modul anders</v>
      </c>
      <c r="AQ2759" s="10" t="str">
        <f>IFERROR(IF(COUNTIFS(BTT[Verwendete Transaktion (Pflichtauswahl)],BTT[[#This Row],[Verwendete Transaktion (Pflichtauswahl)]],BTT[Verantwortliches TP
(automatisch)],"&lt;&gt;"&amp;BTT[[#This Row],[Verantwortliches TP
(automatisch)]])&gt;0,"Transaktion mehrfach","okay"),"")</f>
        <v>okay</v>
      </c>
      <c r="AR2759" s="10" t="str">
        <f>IFERROR(IF(COUNTIFS(BTT[Verwendete Transaktion (Pflichtauswahl)],BTT[[#This Row],[Verwendete Transaktion (Pflichtauswahl)]],BTT[Verantwortliches TP
(automatisch)],"&lt;&gt;"&amp;VLOOKUP(aktives_Teilprojekt,Teilprojekte[[Teilprojekte]:[Kürzel]],2,FALSE))&gt;0,"Transaktion mehrfach","okay"),"")</f>
        <v>okay</v>
      </c>
      <c r="AS2759" s="10" t="s">
        <v>13488</v>
      </c>
      <c r="AT2759" s="10"/>
    </row>
    <row r="2760" spans="1:46" x14ac:dyDescent="0.25">
      <c r="A2760" s="14" t="str">
        <f>IFERROR(IF(BTT[[#This Row],[Lfd Nr. 
(aus konsolidierter Datei)]]&lt;&gt;"",BTT[[#This Row],[Lfd Nr. 
(aus konsolidierter Datei)]],VLOOKUP(aktives_Teilprojekt,Teilprojekte[[Teilprojekte]:[Kürzel]],2,FALSE)&amp;ROW(BTT[[#This Row],[Lfd Nr.
(automatisch)]])-2),"")</f>
        <v>FI2731</v>
      </c>
      <c r="B2760" s="15"/>
      <c r="C2760" s="15"/>
      <c r="E2760" s="10" t="str">
        <f>IFERROR(IF(NOT(BTT[[#This Row],[Manuelle Änderung des Verantwortliches TP
(Auswahl - bei Bedarf)]]=""),BTT[[#This Row],[Manuelle Änderung des Verantwortliches TP
(Auswahl - bei Bedarf)]],VLOOKUP(BTT[[#This Row],[Hauptprozess
(Pflichtauswahl)]],Hauptprozesse[],3,FALSE)),"")</f>
        <v>FI</v>
      </c>
      <c r="F2760" t="s">
        <v>3</v>
      </c>
      <c r="G2760" t="s">
        <v>6036</v>
      </c>
      <c r="H2760" s="10" t="s">
        <v>3</v>
      </c>
      <c r="I2760" t="s">
        <v>4502</v>
      </c>
      <c r="J2760" s="10" t="str">
        <f>IFERROR(VLOOKUP(BTT[[#This Row],[Verwendete Transaktion (Pflichtauswahl)]],Transaktionen[[Transaktionen]:[Langtext]],2,FALSE),"")</f>
        <v>Kostenarten: Verrechn. zw. Gsber.</v>
      </c>
      <c r="V2760" s="10" t="str">
        <f>IFERROR(VLOOKUP(BTT[[#This Row],[Verwendetes Formular
(Auswahl falls relevant)]],Formulare[[Formularbezeichnung]:[Formularname (technisch)]],2,FALSE),"")</f>
        <v/>
      </c>
      <c r="Y2760" s="4"/>
      <c r="AK2760" s="10" t="str">
        <f>IF(BTT[[#This Row],[Subprozess
(optionale Auswahl)]]="","okay",IF(VLOOKUP(BTT[[#This Row],[Subprozess
(optionale Auswahl)]],BPML[[Subprozess]:[Zugeordneter Hauptprozess]],3,FALSE)=BTT[[#This Row],[Hauptprozess
(Pflichtauswahl)]],"okay","falscher Subprozess"))</f>
        <v>okay</v>
      </c>
      <c r="AL2760" t="str">
        <f>IF(aktives_Teilprojekt="Master","",IF(BTT[[#This Row],[Verantwortliches TP
(automatisch)]]=VLOOKUP(aktives_Teilprojekt,Teilprojekte[[Teilprojekte]:[Kürzel]],2,FALSE),"okay","Hauptprozess anderes TP"))</f>
        <v>okay</v>
      </c>
      <c r="AM27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0" s="10" t="str">
        <f>IFERROR(IF(BTT[[#This Row],[SAP-Modul
(Pflichtauswahl)]]&lt;&gt;VLOOKUP(BTT[[#This Row],[Verwendete Transaktion (Pflichtauswahl)]],Transaktionen[[Transaktionen]:[Modul]],3,FALSE),"Modul anders","okay"),"")</f>
        <v>okay</v>
      </c>
      <c r="AP2760" s="10" t="str">
        <f>IFERROR(IF(COUNTIFS(BTT[Verwendete Transaktion (Pflichtauswahl)],BTT[[#This Row],[Verwendete Transaktion (Pflichtauswahl)]],BTT[SAP-Modul
(Pflichtauswahl)],"&lt;&gt;"&amp;BTT[[#This Row],[SAP-Modul
(Pflichtauswahl)]])&gt;0,"Modul anders","okay"),"")</f>
        <v>okay</v>
      </c>
      <c r="AQ2760" s="10" t="str">
        <f>IFERROR(IF(COUNTIFS(BTT[Verwendete Transaktion (Pflichtauswahl)],BTT[[#This Row],[Verwendete Transaktion (Pflichtauswahl)]],BTT[Verantwortliches TP
(automatisch)],"&lt;&gt;"&amp;BTT[[#This Row],[Verantwortliches TP
(automatisch)]])&gt;0,"Transaktion mehrfach","okay"),"")</f>
        <v>okay</v>
      </c>
      <c r="AR2760" s="10" t="str">
        <f>IFERROR(IF(COUNTIFS(BTT[Verwendete Transaktion (Pflichtauswahl)],BTT[[#This Row],[Verwendete Transaktion (Pflichtauswahl)]],BTT[Verantwortliches TP
(automatisch)],"&lt;&gt;"&amp;VLOOKUP(aktives_Teilprojekt,Teilprojekte[[Teilprojekte]:[Kürzel]],2,FALSE))&gt;0,"Transaktion mehrfach","okay"),"")</f>
        <v>okay</v>
      </c>
      <c r="AS2760" s="10" t="s">
        <v>13489</v>
      </c>
      <c r="AT2760" s="10"/>
    </row>
    <row r="2761" spans="1:46" x14ac:dyDescent="0.25">
      <c r="A2761" s="14" t="str">
        <f>IFERROR(IF(BTT[[#This Row],[Lfd Nr. 
(aus konsolidierter Datei)]]&lt;&gt;"",BTT[[#This Row],[Lfd Nr. 
(aus konsolidierter Datei)]],VLOOKUP(aktives_Teilprojekt,Teilprojekte[[Teilprojekte]:[Kürzel]],2,FALSE)&amp;ROW(BTT[[#This Row],[Lfd Nr.
(automatisch)]])-2),"")</f>
        <v>FI2732</v>
      </c>
      <c r="B2761" s="15"/>
      <c r="C2761" s="15"/>
      <c r="E2761" s="10" t="str">
        <f>IFERROR(IF(NOT(BTT[[#This Row],[Manuelle Änderung des Verantwortliches TP
(Auswahl - bei Bedarf)]]=""),BTT[[#This Row],[Manuelle Änderung des Verantwortliches TP
(Auswahl - bei Bedarf)]],VLOOKUP(BTT[[#This Row],[Hauptprozess
(Pflichtauswahl)]],Hauptprozesse[],3,FALSE)),"")</f>
        <v>FI</v>
      </c>
      <c r="F2761" t="s">
        <v>3</v>
      </c>
      <c r="G2761" t="s">
        <v>6036</v>
      </c>
      <c r="H2761" s="10" t="s">
        <v>3</v>
      </c>
      <c r="I2761" t="s">
        <v>4504</v>
      </c>
      <c r="J2761" s="10" t="str">
        <f>IFERROR(VLOOKUP(BTT[[#This Row],[Verwendete Transaktion (Pflichtauswahl)]],Transaktionen[[Transaktionen]:[Langtext]],2,FALSE),"")</f>
        <v>Kostenarten: Abgegrenzte Kosten</v>
      </c>
      <c r="V2761" s="10" t="str">
        <f>IFERROR(VLOOKUP(BTT[[#This Row],[Verwendetes Formular
(Auswahl falls relevant)]],Formulare[[Formularbezeichnung]:[Formularname (technisch)]],2,FALSE),"")</f>
        <v/>
      </c>
      <c r="Y2761" s="4"/>
      <c r="AK2761" s="10" t="str">
        <f>IF(BTT[[#This Row],[Subprozess
(optionale Auswahl)]]="","okay",IF(VLOOKUP(BTT[[#This Row],[Subprozess
(optionale Auswahl)]],BPML[[Subprozess]:[Zugeordneter Hauptprozess]],3,FALSE)=BTT[[#This Row],[Hauptprozess
(Pflichtauswahl)]],"okay","falscher Subprozess"))</f>
        <v>okay</v>
      </c>
      <c r="AL2761" t="str">
        <f>IF(aktives_Teilprojekt="Master","",IF(BTT[[#This Row],[Verantwortliches TP
(automatisch)]]=VLOOKUP(aktives_Teilprojekt,Teilprojekte[[Teilprojekte]:[Kürzel]],2,FALSE),"okay","Hauptprozess anderes TP"))</f>
        <v>okay</v>
      </c>
      <c r="AM27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1" s="10" t="str">
        <f>IFERROR(IF(BTT[[#This Row],[SAP-Modul
(Pflichtauswahl)]]&lt;&gt;VLOOKUP(BTT[[#This Row],[Verwendete Transaktion (Pflichtauswahl)]],Transaktionen[[Transaktionen]:[Modul]],3,FALSE),"Modul anders","okay"),"")</f>
        <v>okay</v>
      </c>
      <c r="AP2761" s="10" t="str">
        <f>IFERROR(IF(COUNTIFS(BTT[Verwendete Transaktion (Pflichtauswahl)],BTT[[#This Row],[Verwendete Transaktion (Pflichtauswahl)]],BTT[SAP-Modul
(Pflichtauswahl)],"&lt;&gt;"&amp;BTT[[#This Row],[SAP-Modul
(Pflichtauswahl)]])&gt;0,"Modul anders","okay"),"")</f>
        <v>okay</v>
      </c>
      <c r="AQ2761" s="10" t="str">
        <f>IFERROR(IF(COUNTIFS(BTT[Verwendete Transaktion (Pflichtauswahl)],BTT[[#This Row],[Verwendete Transaktion (Pflichtauswahl)]],BTT[Verantwortliches TP
(automatisch)],"&lt;&gt;"&amp;BTT[[#This Row],[Verantwortliches TP
(automatisch)]])&gt;0,"Transaktion mehrfach","okay"),"")</f>
        <v>okay</v>
      </c>
      <c r="AR2761" s="10" t="str">
        <f>IFERROR(IF(COUNTIFS(BTT[Verwendete Transaktion (Pflichtauswahl)],BTT[[#This Row],[Verwendete Transaktion (Pflichtauswahl)]],BTT[Verantwortliches TP
(automatisch)],"&lt;&gt;"&amp;VLOOKUP(aktives_Teilprojekt,Teilprojekte[[Teilprojekte]:[Kürzel]],2,FALSE))&gt;0,"Transaktion mehrfach","okay"),"")</f>
        <v>okay</v>
      </c>
      <c r="AS2761" s="10" t="s">
        <v>13490</v>
      </c>
      <c r="AT2761" s="10"/>
    </row>
    <row r="2762" spans="1:46" x14ac:dyDescent="0.25">
      <c r="A2762" s="14" t="str">
        <f>IFERROR(IF(BTT[[#This Row],[Lfd Nr. 
(aus konsolidierter Datei)]]&lt;&gt;"",BTT[[#This Row],[Lfd Nr. 
(aus konsolidierter Datei)]],VLOOKUP(aktives_Teilprojekt,Teilprojekte[[Teilprojekte]:[Kürzel]],2,FALSE)&amp;ROW(BTT[[#This Row],[Lfd Nr.
(automatisch)]])-2),"")</f>
        <v>FI2733</v>
      </c>
      <c r="B2762" s="15"/>
      <c r="C2762" s="15"/>
      <c r="E2762" s="10" t="str">
        <f>IFERROR(IF(NOT(BTT[[#This Row],[Manuelle Änderung des Verantwortliches TP
(Auswahl - bei Bedarf)]]=""),BTT[[#This Row],[Manuelle Änderung des Verantwortliches TP
(Auswahl - bei Bedarf)]],VLOOKUP(BTT[[#This Row],[Hauptprozess
(Pflichtauswahl)]],Hauptprozesse[],3,FALSE)),"")</f>
        <v>FI</v>
      </c>
      <c r="F2762" t="s">
        <v>3</v>
      </c>
      <c r="G2762" t="s">
        <v>14331</v>
      </c>
      <c r="H2762" s="10" t="s">
        <v>3</v>
      </c>
      <c r="I2762" t="s">
        <v>4506</v>
      </c>
      <c r="J2762" s="10" t="str">
        <f>IFERROR(VLOOKUP(BTT[[#This Row],[Verwendete Transaktion (Pflichtauswahl)]],Transaktionen[[Transaktionen]:[Langtext]],2,FALSE),"")</f>
        <v>Kostenstellen: Ist/Plan/Abweichung</v>
      </c>
      <c r="V2762" s="10" t="str">
        <f>IFERROR(VLOOKUP(BTT[[#This Row],[Verwendetes Formular
(Auswahl falls relevant)]],Formulare[[Formularbezeichnung]:[Formularname (technisch)]],2,FALSE),"")</f>
        <v/>
      </c>
      <c r="Y2762" s="4"/>
      <c r="AK2762" s="10" t="str">
        <f>IF(BTT[[#This Row],[Subprozess
(optionale Auswahl)]]="","okay",IF(VLOOKUP(BTT[[#This Row],[Subprozess
(optionale Auswahl)]],BPML[[Subprozess]:[Zugeordneter Hauptprozess]],3,FALSE)=BTT[[#This Row],[Hauptprozess
(Pflichtauswahl)]],"okay","falscher Subprozess"))</f>
        <v>okay</v>
      </c>
      <c r="AL2762" t="str">
        <f>IF(aktives_Teilprojekt="Master","",IF(BTT[[#This Row],[Verantwortliches TP
(automatisch)]]=VLOOKUP(aktives_Teilprojekt,Teilprojekte[[Teilprojekte]:[Kürzel]],2,FALSE),"okay","Hauptprozess anderes TP"))</f>
        <v>okay</v>
      </c>
      <c r="AM27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2" s="10" t="str">
        <f>IFERROR(IF(BTT[[#This Row],[SAP-Modul
(Pflichtauswahl)]]&lt;&gt;VLOOKUP(BTT[[#This Row],[Verwendete Transaktion (Pflichtauswahl)]],Transaktionen[[Transaktionen]:[Modul]],3,FALSE),"Modul anders","okay"),"")</f>
        <v>okay</v>
      </c>
      <c r="AP2762" s="10" t="str">
        <f>IFERROR(IF(COUNTIFS(BTT[Verwendete Transaktion (Pflichtauswahl)],BTT[[#This Row],[Verwendete Transaktion (Pflichtauswahl)]],BTT[SAP-Modul
(Pflichtauswahl)],"&lt;&gt;"&amp;BTT[[#This Row],[SAP-Modul
(Pflichtauswahl)]])&gt;0,"Modul anders","okay"),"")</f>
        <v>Modul anders</v>
      </c>
      <c r="AQ2762" s="10" t="str">
        <f>IFERROR(IF(COUNTIFS(BTT[Verwendete Transaktion (Pflichtauswahl)],BTT[[#This Row],[Verwendete Transaktion (Pflichtauswahl)]],BTT[Verantwortliches TP
(automatisch)],"&lt;&gt;"&amp;BTT[[#This Row],[Verantwortliches TP
(automatisch)]])&gt;0,"Transaktion mehrfach","okay"),"")</f>
        <v>okay</v>
      </c>
      <c r="AR2762" s="10" t="str">
        <f>IFERROR(IF(COUNTIFS(BTT[Verwendete Transaktion (Pflichtauswahl)],BTT[[#This Row],[Verwendete Transaktion (Pflichtauswahl)]],BTT[Verantwortliches TP
(automatisch)],"&lt;&gt;"&amp;VLOOKUP(aktives_Teilprojekt,Teilprojekte[[Teilprojekte]:[Kürzel]],2,FALSE))&gt;0,"Transaktion mehrfach","okay"),"")</f>
        <v>okay</v>
      </c>
      <c r="AS2762" s="10" t="s">
        <v>13491</v>
      </c>
      <c r="AT2762" s="10"/>
    </row>
    <row r="2763" spans="1:46" x14ac:dyDescent="0.25">
      <c r="A2763" s="14" t="str">
        <f>IFERROR(IF(BTT[[#This Row],[Lfd Nr. 
(aus konsolidierter Datei)]]&lt;&gt;"",BTT[[#This Row],[Lfd Nr. 
(aus konsolidierter Datei)]],VLOOKUP(aktives_Teilprojekt,Teilprojekte[[Teilprojekte]:[Kürzel]],2,FALSE)&amp;ROW(BTT[[#This Row],[Lfd Nr.
(automatisch)]])-2),"")</f>
        <v>FI2734</v>
      </c>
      <c r="B2763" s="15"/>
      <c r="C2763" s="15"/>
      <c r="E2763" s="10" t="str">
        <f>IFERROR(IF(NOT(BTT[[#This Row],[Manuelle Änderung des Verantwortliches TP
(Auswahl - bei Bedarf)]]=""),BTT[[#This Row],[Manuelle Änderung des Verantwortliches TP
(Auswahl - bei Bedarf)]],VLOOKUP(BTT[[#This Row],[Hauptprozess
(Pflichtauswahl)]],Hauptprozesse[],3,FALSE)),"")</f>
        <v>FI</v>
      </c>
      <c r="F2763" t="s">
        <v>3</v>
      </c>
      <c r="G2763" t="s">
        <v>14331</v>
      </c>
      <c r="H2763" s="10" t="s">
        <v>3</v>
      </c>
      <c r="I2763" t="s">
        <v>4511</v>
      </c>
      <c r="J2763" s="10" t="str">
        <f>IFERROR(VLOOKUP(BTT[[#This Row],[Verwendete Transaktion (Pflichtauswahl)]],Transaktionen[[Transaktionen]:[Langtext]],2,FALSE),"")</f>
        <v>Kostenstellen: lfd. Per./ kumuliert</v>
      </c>
      <c r="V2763" s="10" t="str">
        <f>IFERROR(VLOOKUP(BTT[[#This Row],[Verwendetes Formular
(Auswahl falls relevant)]],Formulare[[Formularbezeichnung]:[Formularname (technisch)]],2,FALSE),"")</f>
        <v/>
      </c>
      <c r="Y2763" s="4"/>
      <c r="AK2763" s="10" t="str">
        <f>IF(BTT[[#This Row],[Subprozess
(optionale Auswahl)]]="","okay",IF(VLOOKUP(BTT[[#This Row],[Subprozess
(optionale Auswahl)]],BPML[[Subprozess]:[Zugeordneter Hauptprozess]],3,FALSE)=BTT[[#This Row],[Hauptprozess
(Pflichtauswahl)]],"okay","falscher Subprozess"))</f>
        <v>okay</v>
      </c>
      <c r="AL2763" t="str">
        <f>IF(aktives_Teilprojekt="Master","",IF(BTT[[#This Row],[Verantwortliches TP
(automatisch)]]=VLOOKUP(aktives_Teilprojekt,Teilprojekte[[Teilprojekte]:[Kürzel]],2,FALSE),"okay","Hauptprozess anderes TP"))</f>
        <v>okay</v>
      </c>
      <c r="AM27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3" s="10" t="str">
        <f>IFERROR(IF(BTT[[#This Row],[SAP-Modul
(Pflichtauswahl)]]&lt;&gt;VLOOKUP(BTT[[#This Row],[Verwendete Transaktion (Pflichtauswahl)]],Transaktionen[[Transaktionen]:[Modul]],3,FALSE),"Modul anders","okay"),"")</f>
        <v>okay</v>
      </c>
      <c r="AP2763" s="10" t="str">
        <f>IFERROR(IF(COUNTIFS(BTT[Verwendete Transaktion (Pflichtauswahl)],BTT[[#This Row],[Verwendete Transaktion (Pflichtauswahl)]],BTT[SAP-Modul
(Pflichtauswahl)],"&lt;&gt;"&amp;BTT[[#This Row],[SAP-Modul
(Pflichtauswahl)]])&gt;0,"Modul anders","okay"),"")</f>
        <v>okay</v>
      </c>
      <c r="AQ2763" s="10" t="str">
        <f>IFERROR(IF(COUNTIFS(BTT[Verwendete Transaktion (Pflichtauswahl)],BTT[[#This Row],[Verwendete Transaktion (Pflichtauswahl)]],BTT[Verantwortliches TP
(automatisch)],"&lt;&gt;"&amp;BTT[[#This Row],[Verantwortliches TP
(automatisch)]])&gt;0,"Transaktion mehrfach","okay"),"")</f>
        <v>okay</v>
      </c>
      <c r="AR2763" s="10" t="str">
        <f>IFERROR(IF(COUNTIFS(BTT[Verwendete Transaktion (Pflichtauswahl)],BTT[[#This Row],[Verwendete Transaktion (Pflichtauswahl)]],BTT[Verantwortliches TP
(automatisch)],"&lt;&gt;"&amp;VLOOKUP(aktives_Teilprojekt,Teilprojekte[[Teilprojekte]:[Kürzel]],2,FALSE))&gt;0,"Transaktion mehrfach","okay"),"")</f>
        <v>okay</v>
      </c>
      <c r="AS2763" s="10" t="s">
        <v>13492</v>
      </c>
      <c r="AT2763" s="10"/>
    </row>
    <row r="2764" spans="1:46" x14ac:dyDescent="0.25">
      <c r="A2764" s="14" t="str">
        <f>IFERROR(IF(BTT[[#This Row],[Lfd Nr. 
(aus konsolidierter Datei)]]&lt;&gt;"",BTT[[#This Row],[Lfd Nr. 
(aus konsolidierter Datei)]],VLOOKUP(aktives_Teilprojekt,Teilprojekte[[Teilprojekte]:[Kürzel]],2,FALSE)&amp;ROW(BTT[[#This Row],[Lfd Nr.
(automatisch)]])-2),"")</f>
        <v>FI2735</v>
      </c>
      <c r="B2764" s="15"/>
      <c r="C2764" s="15"/>
      <c r="E2764" s="10" t="str">
        <f>IFERROR(IF(NOT(BTT[[#This Row],[Manuelle Änderung des Verantwortliches TP
(Auswahl - bei Bedarf)]]=""),BTT[[#This Row],[Manuelle Änderung des Verantwortliches TP
(Auswahl - bei Bedarf)]],VLOOKUP(BTT[[#This Row],[Hauptprozess
(Pflichtauswahl)]],Hauptprozesse[],3,FALSE)),"")</f>
        <v>FI</v>
      </c>
      <c r="F2764" t="s">
        <v>3</v>
      </c>
      <c r="G2764" t="s">
        <v>14331</v>
      </c>
      <c r="H2764" s="10" t="s">
        <v>3</v>
      </c>
      <c r="I2764" t="s">
        <v>4513</v>
      </c>
      <c r="J2764" s="10" t="str">
        <f>IFERROR(VLOOKUP(BTT[[#This Row],[Verwendete Transaktion (Pflichtauswahl)]],Transaktionen[[Transaktionen]:[Langtext]],2,FALSE),"")</f>
        <v>Kostenstellen: Aufriß nach Partner</v>
      </c>
      <c r="V2764" s="10" t="str">
        <f>IFERROR(VLOOKUP(BTT[[#This Row],[Verwendetes Formular
(Auswahl falls relevant)]],Formulare[[Formularbezeichnung]:[Formularname (technisch)]],2,FALSE),"")</f>
        <v/>
      </c>
      <c r="Y2764" s="4"/>
      <c r="AK2764" s="10" t="str">
        <f>IF(BTT[[#This Row],[Subprozess
(optionale Auswahl)]]="","okay",IF(VLOOKUP(BTT[[#This Row],[Subprozess
(optionale Auswahl)]],BPML[[Subprozess]:[Zugeordneter Hauptprozess]],3,FALSE)=BTT[[#This Row],[Hauptprozess
(Pflichtauswahl)]],"okay","falscher Subprozess"))</f>
        <v>okay</v>
      </c>
      <c r="AL2764" t="str">
        <f>IF(aktives_Teilprojekt="Master","",IF(BTT[[#This Row],[Verantwortliches TP
(automatisch)]]=VLOOKUP(aktives_Teilprojekt,Teilprojekte[[Teilprojekte]:[Kürzel]],2,FALSE),"okay","Hauptprozess anderes TP"))</f>
        <v>okay</v>
      </c>
      <c r="AM27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4" s="10" t="str">
        <f>IFERROR(IF(BTT[[#This Row],[SAP-Modul
(Pflichtauswahl)]]&lt;&gt;VLOOKUP(BTT[[#This Row],[Verwendete Transaktion (Pflichtauswahl)]],Transaktionen[[Transaktionen]:[Modul]],3,FALSE),"Modul anders","okay"),"")</f>
        <v>okay</v>
      </c>
      <c r="AP2764" s="10" t="str">
        <f>IFERROR(IF(COUNTIFS(BTT[Verwendete Transaktion (Pflichtauswahl)],BTT[[#This Row],[Verwendete Transaktion (Pflichtauswahl)]],BTT[SAP-Modul
(Pflichtauswahl)],"&lt;&gt;"&amp;BTT[[#This Row],[SAP-Modul
(Pflichtauswahl)]])&gt;0,"Modul anders","okay"),"")</f>
        <v>Modul anders</v>
      </c>
      <c r="AQ2764" s="10" t="str">
        <f>IFERROR(IF(COUNTIFS(BTT[Verwendete Transaktion (Pflichtauswahl)],BTT[[#This Row],[Verwendete Transaktion (Pflichtauswahl)]],BTT[Verantwortliches TP
(automatisch)],"&lt;&gt;"&amp;BTT[[#This Row],[Verantwortliches TP
(automatisch)]])&gt;0,"Transaktion mehrfach","okay"),"")</f>
        <v>okay</v>
      </c>
      <c r="AR2764" s="10" t="str">
        <f>IFERROR(IF(COUNTIFS(BTT[Verwendete Transaktion (Pflichtauswahl)],BTT[[#This Row],[Verwendete Transaktion (Pflichtauswahl)]],BTT[Verantwortliches TP
(automatisch)],"&lt;&gt;"&amp;VLOOKUP(aktives_Teilprojekt,Teilprojekte[[Teilprojekte]:[Kürzel]],2,FALSE))&gt;0,"Transaktion mehrfach","okay"),"")</f>
        <v>okay</v>
      </c>
      <c r="AS2764" s="10" t="s">
        <v>13493</v>
      </c>
      <c r="AT2764" s="10"/>
    </row>
    <row r="2765" spans="1:46" x14ac:dyDescent="0.25">
      <c r="A2765" s="14" t="str">
        <f>IFERROR(IF(BTT[[#This Row],[Lfd Nr. 
(aus konsolidierter Datei)]]&lt;&gt;"",BTT[[#This Row],[Lfd Nr. 
(aus konsolidierter Datei)]],VLOOKUP(aktives_Teilprojekt,Teilprojekte[[Teilprojekte]:[Kürzel]],2,FALSE)&amp;ROW(BTT[[#This Row],[Lfd Nr.
(automatisch)]])-2),"")</f>
        <v>FI2736</v>
      </c>
      <c r="B2765" s="15"/>
      <c r="C2765" s="15"/>
      <c r="E2765" s="10" t="str">
        <f>IFERROR(IF(NOT(BTT[[#This Row],[Manuelle Änderung des Verantwortliches TP
(Auswahl - bei Bedarf)]]=""),BTT[[#This Row],[Manuelle Änderung des Verantwortliches TP
(Auswahl - bei Bedarf)]],VLOOKUP(BTT[[#This Row],[Hauptprozess
(Pflichtauswahl)]],Hauptprozesse[],3,FALSE)),"")</f>
        <v>FI</v>
      </c>
      <c r="F2765" t="s">
        <v>3</v>
      </c>
      <c r="G2765" t="s">
        <v>14331</v>
      </c>
      <c r="H2765" s="10" t="s">
        <v>3</v>
      </c>
      <c r="I2765" t="s">
        <v>4515</v>
      </c>
      <c r="J2765" s="10" t="str">
        <f>IFERROR(VLOOKUP(BTT[[#This Row],[Verwendete Transaktion (Pflichtauswahl)]],Transaktionen[[Transaktionen]:[Langtext]],2,FALSE),"")</f>
        <v>Bereich: Leistungsarten</v>
      </c>
      <c r="V2765" s="10" t="str">
        <f>IFERROR(VLOOKUP(BTT[[#This Row],[Verwendetes Formular
(Auswahl falls relevant)]],Formulare[[Formularbezeichnung]:[Formularname (technisch)]],2,FALSE),"")</f>
        <v/>
      </c>
      <c r="Y2765" s="4"/>
      <c r="AK2765" s="10" t="str">
        <f>IF(BTT[[#This Row],[Subprozess
(optionale Auswahl)]]="","okay",IF(VLOOKUP(BTT[[#This Row],[Subprozess
(optionale Auswahl)]],BPML[[Subprozess]:[Zugeordneter Hauptprozess]],3,FALSE)=BTT[[#This Row],[Hauptprozess
(Pflichtauswahl)]],"okay","falscher Subprozess"))</f>
        <v>okay</v>
      </c>
      <c r="AL2765" t="str">
        <f>IF(aktives_Teilprojekt="Master","",IF(BTT[[#This Row],[Verantwortliches TP
(automatisch)]]=VLOOKUP(aktives_Teilprojekt,Teilprojekte[[Teilprojekte]:[Kürzel]],2,FALSE),"okay","Hauptprozess anderes TP"))</f>
        <v>okay</v>
      </c>
      <c r="AM27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5" s="10" t="str">
        <f>IFERROR(IF(BTT[[#This Row],[SAP-Modul
(Pflichtauswahl)]]&lt;&gt;VLOOKUP(BTT[[#This Row],[Verwendete Transaktion (Pflichtauswahl)]],Transaktionen[[Transaktionen]:[Modul]],3,FALSE),"Modul anders","okay"),"")</f>
        <v>okay</v>
      </c>
      <c r="AP2765" s="10" t="str">
        <f>IFERROR(IF(COUNTIFS(BTT[Verwendete Transaktion (Pflichtauswahl)],BTT[[#This Row],[Verwendete Transaktion (Pflichtauswahl)]],BTT[SAP-Modul
(Pflichtauswahl)],"&lt;&gt;"&amp;BTT[[#This Row],[SAP-Modul
(Pflichtauswahl)]])&gt;0,"Modul anders","okay"),"")</f>
        <v>okay</v>
      </c>
      <c r="AQ2765" s="10" t="str">
        <f>IFERROR(IF(COUNTIFS(BTT[Verwendete Transaktion (Pflichtauswahl)],BTT[[#This Row],[Verwendete Transaktion (Pflichtauswahl)]],BTT[Verantwortliches TP
(automatisch)],"&lt;&gt;"&amp;BTT[[#This Row],[Verantwortliches TP
(automatisch)]])&gt;0,"Transaktion mehrfach","okay"),"")</f>
        <v>okay</v>
      </c>
      <c r="AR2765" s="10" t="str">
        <f>IFERROR(IF(COUNTIFS(BTT[Verwendete Transaktion (Pflichtauswahl)],BTT[[#This Row],[Verwendete Transaktion (Pflichtauswahl)]],BTT[Verantwortliches TP
(automatisch)],"&lt;&gt;"&amp;VLOOKUP(aktives_Teilprojekt,Teilprojekte[[Teilprojekte]:[Kürzel]],2,FALSE))&gt;0,"Transaktion mehrfach","okay"),"")</f>
        <v>okay</v>
      </c>
      <c r="AS2765" s="10" t="s">
        <v>13494</v>
      </c>
      <c r="AT2765" s="10"/>
    </row>
    <row r="2766" spans="1:46" x14ac:dyDescent="0.25">
      <c r="A2766" s="14" t="str">
        <f>IFERROR(IF(BTT[[#This Row],[Lfd Nr. 
(aus konsolidierter Datei)]]&lt;&gt;"",BTT[[#This Row],[Lfd Nr. 
(aus konsolidierter Datei)]],VLOOKUP(aktives_Teilprojekt,Teilprojekte[[Teilprojekte]:[Kürzel]],2,FALSE)&amp;ROW(BTT[[#This Row],[Lfd Nr.
(automatisch)]])-2),"")</f>
        <v>FI2737</v>
      </c>
      <c r="B2766" s="15"/>
      <c r="C2766" s="15"/>
      <c r="E2766" s="10" t="str">
        <f>IFERROR(IF(NOT(BTT[[#This Row],[Manuelle Änderung des Verantwortliches TP
(Auswahl - bei Bedarf)]]=""),BTT[[#This Row],[Manuelle Änderung des Verantwortliches TP
(Auswahl - bei Bedarf)]],VLOOKUP(BTT[[#This Row],[Hauptprozess
(Pflichtauswahl)]],Hauptprozesse[],3,FALSE)),"")</f>
        <v>FI</v>
      </c>
      <c r="F2766" t="s">
        <v>3</v>
      </c>
      <c r="G2766" t="s">
        <v>14331</v>
      </c>
      <c r="H2766" s="10" t="s">
        <v>3</v>
      </c>
      <c r="I2766" t="s">
        <v>4517</v>
      </c>
      <c r="J2766" s="10" t="str">
        <f>IFERROR(VLOOKUP(BTT[[#This Row],[Verwendete Transaktion (Pflichtauswahl)]],Transaktionen[[Transaktionen]:[Langtext]],2,FALSE),"")</f>
        <v>Bereich: Statistische Kennzahlen</v>
      </c>
      <c r="V2766" s="10" t="str">
        <f>IFERROR(VLOOKUP(BTT[[#This Row],[Verwendetes Formular
(Auswahl falls relevant)]],Formulare[[Formularbezeichnung]:[Formularname (technisch)]],2,FALSE),"")</f>
        <v/>
      </c>
      <c r="Y2766" s="4"/>
      <c r="AK2766" s="10" t="str">
        <f>IF(BTT[[#This Row],[Subprozess
(optionale Auswahl)]]="","okay",IF(VLOOKUP(BTT[[#This Row],[Subprozess
(optionale Auswahl)]],BPML[[Subprozess]:[Zugeordneter Hauptprozess]],3,FALSE)=BTT[[#This Row],[Hauptprozess
(Pflichtauswahl)]],"okay","falscher Subprozess"))</f>
        <v>okay</v>
      </c>
      <c r="AL2766" t="str">
        <f>IF(aktives_Teilprojekt="Master","",IF(BTT[[#This Row],[Verantwortliches TP
(automatisch)]]=VLOOKUP(aktives_Teilprojekt,Teilprojekte[[Teilprojekte]:[Kürzel]],2,FALSE),"okay","Hauptprozess anderes TP"))</f>
        <v>okay</v>
      </c>
      <c r="AM27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6" s="10" t="str">
        <f>IFERROR(IF(BTT[[#This Row],[SAP-Modul
(Pflichtauswahl)]]&lt;&gt;VLOOKUP(BTT[[#This Row],[Verwendete Transaktion (Pflichtauswahl)]],Transaktionen[[Transaktionen]:[Modul]],3,FALSE),"Modul anders","okay"),"")</f>
        <v>okay</v>
      </c>
      <c r="AP2766" s="10" t="str">
        <f>IFERROR(IF(COUNTIFS(BTT[Verwendete Transaktion (Pflichtauswahl)],BTT[[#This Row],[Verwendete Transaktion (Pflichtauswahl)]],BTT[SAP-Modul
(Pflichtauswahl)],"&lt;&gt;"&amp;BTT[[#This Row],[SAP-Modul
(Pflichtauswahl)]])&gt;0,"Modul anders","okay"),"")</f>
        <v>okay</v>
      </c>
      <c r="AQ2766" s="10" t="str">
        <f>IFERROR(IF(COUNTIFS(BTT[Verwendete Transaktion (Pflichtauswahl)],BTT[[#This Row],[Verwendete Transaktion (Pflichtauswahl)]],BTT[Verantwortliches TP
(automatisch)],"&lt;&gt;"&amp;BTT[[#This Row],[Verantwortliches TP
(automatisch)]])&gt;0,"Transaktion mehrfach","okay"),"")</f>
        <v>okay</v>
      </c>
      <c r="AR2766" s="10" t="str">
        <f>IFERROR(IF(COUNTIFS(BTT[Verwendete Transaktion (Pflichtauswahl)],BTT[[#This Row],[Verwendete Transaktion (Pflichtauswahl)]],BTT[Verantwortliches TP
(automatisch)],"&lt;&gt;"&amp;VLOOKUP(aktives_Teilprojekt,Teilprojekte[[Teilprojekte]:[Kürzel]],2,FALSE))&gt;0,"Transaktion mehrfach","okay"),"")</f>
        <v>okay</v>
      </c>
      <c r="AS2766" s="10" t="s">
        <v>13495</v>
      </c>
      <c r="AT2766" s="10"/>
    </row>
    <row r="2767" spans="1:46" x14ac:dyDescent="0.25">
      <c r="A2767" s="14" t="str">
        <f>IFERROR(IF(BTT[[#This Row],[Lfd Nr. 
(aus konsolidierter Datei)]]&lt;&gt;"",BTT[[#This Row],[Lfd Nr. 
(aus konsolidierter Datei)]],VLOOKUP(aktives_Teilprojekt,Teilprojekte[[Teilprojekte]:[Kürzel]],2,FALSE)&amp;ROW(BTT[[#This Row],[Lfd Nr.
(automatisch)]])-2),"")</f>
        <v>FI2738</v>
      </c>
      <c r="B2767" s="15" t="s">
        <v>56</v>
      </c>
      <c r="C2767" s="15"/>
      <c r="E2767" s="10" t="str">
        <f>IFERROR(IF(NOT(BTT[[#This Row],[Manuelle Änderung des Verantwortliches TP
(Auswahl - bei Bedarf)]]=""),BTT[[#This Row],[Manuelle Änderung des Verantwortliches TP
(Auswahl - bei Bedarf)]],VLOOKUP(BTT[[#This Row],[Hauptprozess
(Pflichtauswahl)]],Hauptprozesse[],3,FALSE)),"")</f>
        <v>FI</v>
      </c>
      <c r="F2767" t="s">
        <v>3</v>
      </c>
      <c r="G2767" t="s">
        <v>14331</v>
      </c>
      <c r="H2767" s="10" t="s">
        <v>3</v>
      </c>
      <c r="I2767" t="s">
        <v>4519</v>
      </c>
      <c r="J2767" s="10" t="str">
        <f>IFERROR(VLOOKUP(BTT[[#This Row],[Verwendete Transaktion (Pflichtauswahl)]],Transaktionen[[Transaktionen]:[Langtext]],2,FALSE),"")</f>
        <v>Bereich: zugeord. Aufträge/PSP-El.</v>
      </c>
      <c r="V2767" s="10" t="str">
        <f>IFERROR(VLOOKUP(BTT[[#This Row],[Verwendetes Formular
(Auswahl falls relevant)]],Formulare[[Formularbezeichnung]:[Formularname (technisch)]],2,FALSE),"")</f>
        <v/>
      </c>
      <c r="Y2767" s="4"/>
      <c r="AK2767" s="10" t="str">
        <f>IF(BTT[[#This Row],[Subprozess
(optionale Auswahl)]]="","okay",IF(VLOOKUP(BTT[[#This Row],[Subprozess
(optionale Auswahl)]],BPML[[Subprozess]:[Zugeordneter Hauptprozess]],3,FALSE)=BTT[[#This Row],[Hauptprozess
(Pflichtauswahl)]],"okay","falscher Subprozess"))</f>
        <v>okay</v>
      </c>
      <c r="AL2767" t="str">
        <f>IF(aktives_Teilprojekt="Master","",IF(BTT[[#This Row],[Verantwortliches TP
(automatisch)]]=VLOOKUP(aktives_Teilprojekt,Teilprojekte[[Teilprojekte]:[Kürzel]],2,FALSE),"okay","Hauptprozess anderes TP"))</f>
        <v>okay</v>
      </c>
      <c r="AM27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7" s="10" t="str">
        <f>IFERROR(IF(BTT[[#This Row],[SAP-Modul
(Pflichtauswahl)]]&lt;&gt;VLOOKUP(BTT[[#This Row],[Verwendete Transaktion (Pflichtauswahl)]],Transaktionen[[Transaktionen]:[Modul]],3,FALSE),"Modul anders","okay"),"")</f>
        <v>okay</v>
      </c>
      <c r="AP2767" s="10" t="str">
        <f>IFERROR(IF(COUNTIFS(BTT[Verwendete Transaktion (Pflichtauswahl)],BTT[[#This Row],[Verwendete Transaktion (Pflichtauswahl)]],BTT[SAP-Modul
(Pflichtauswahl)],"&lt;&gt;"&amp;BTT[[#This Row],[SAP-Modul
(Pflichtauswahl)]])&gt;0,"Modul anders","okay"),"")</f>
        <v>okay</v>
      </c>
      <c r="AQ2767" s="10" t="str">
        <f>IFERROR(IF(COUNTIFS(BTT[Verwendete Transaktion (Pflichtauswahl)],BTT[[#This Row],[Verwendete Transaktion (Pflichtauswahl)]],BTT[Verantwortliches TP
(automatisch)],"&lt;&gt;"&amp;BTT[[#This Row],[Verantwortliches TP
(automatisch)]])&gt;0,"Transaktion mehrfach","okay"),"")</f>
        <v>okay</v>
      </c>
      <c r="AR2767" s="10" t="str">
        <f>IFERROR(IF(COUNTIFS(BTT[Verwendete Transaktion (Pflichtauswahl)],BTT[[#This Row],[Verwendete Transaktion (Pflichtauswahl)]],BTT[Verantwortliches TP
(automatisch)],"&lt;&gt;"&amp;VLOOKUP(aktives_Teilprojekt,Teilprojekte[[Teilprojekte]:[Kürzel]],2,FALSE))&gt;0,"Transaktion mehrfach","okay"),"")</f>
        <v>okay</v>
      </c>
      <c r="AS2767" s="10" t="s">
        <v>13496</v>
      </c>
      <c r="AT2767" s="10"/>
    </row>
    <row r="2768" spans="1:46" x14ac:dyDescent="0.25">
      <c r="A2768" s="14" t="str">
        <f>IFERROR(IF(BTT[[#This Row],[Lfd Nr. 
(aus konsolidierter Datei)]]&lt;&gt;"",BTT[[#This Row],[Lfd Nr. 
(aus konsolidierter Datei)]],VLOOKUP(aktives_Teilprojekt,Teilprojekte[[Teilprojekte]:[Kürzel]],2,FALSE)&amp;ROW(BTT[[#This Row],[Lfd Nr.
(automatisch)]])-2),"")</f>
        <v>FI2739</v>
      </c>
      <c r="B2768" s="15"/>
      <c r="C2768" s="15"/>
      <c r="E2768" s="10" t="str">
        <f>IFERROR(IF(NOT(BTT[[#This Row],[Manuelle Änderung des Verantwortliches TP
(Auswahl - bei Bedarf)]]=""),BTT[[#This Row],[Manuelle Änderung des Verantwortliches TP
(Auswahl - bei Bedarf)]],VLOOKUP(BTT[[#This Row],[Hauptprozess
(Pflichtauswahl)]],Hauptprozesse[],3,FALSE)),"")</f>
        <v>FI</v>
      </c>
      <c r="F2768" t="s">
        <v>3</v>
      </c>
      <c r="G2768" t="s">
        <v>14331</v>
      </c>
      <c r="H2768" s="10" t="s">
        <v>3</v>
      </c>
      <c r="I2768" t="s">
        <v>4521</v>
      </c>
      <c r="J2768" s="10" t="str">
        <f>IFERROR(VLOOKUP(BTT[[#This Row],[Verwendete Transaktion (Pflichtauswahl)]],Transaktionen[[Transaktionen]:[Langtext]],2,FALSE),"")</f>
        <v>Kostenstellen: Ist/Plan/Obligo</v>
      </c>
      <c r="V2768" s="10" t="str">
        <f>IFERROR(VLOOKUP(BTT[[#This Row],[Verwendetes Formular
(Auswahl falls relevant)]],Formulare[[Formularbezeichnung]:[Formularname (technisch)]],2,FALSE),"")</f>
        <v/>
      </c>
      <c r="Y2768" s="4"/>
      <c r="AK2768" s="10" t="str">
        <f>IF(BTT[[#This Row],[Subprozess
(optionale Auswahl)]]="","okay",IF(VLOOKUP(BTT[[#This Row],[Subprozess
(optionale Auswahl)]],BPML[[Subprozess]:[Zugeordneter Hauptprozess]],3,FALSE)=BTT[[#This Row],[Hauptprozess
(Pflichtauswahl)]],"okay","falscher Subprozess"))</f>
        <v>okay</v>
      </c>
      <c r="AL2768" t="str">
        <f>IF(aktives_Teilprojekt="Master","",IF(BTT[[#This Row],[Verantwortliches TP
(automatisch)]]=VLOOKUP(aktives_Teilprojekt,Teilprojekte[[Teilprojekte]:[Kürzel]],2,FALSE),"okay","Hauptprozess anderes TP"))</f>
        <v>okay</v>
      </c>
      <c r="AM27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8" s="10" t="str">
        <f>IFERROR(IF(BTT[[#This Row],[SAP-Modul
(Pflichtauswahl)]]&lt;&gt;VLOOKUP(BTT[[#This Row],[Verwendete Transaktion (Pflichtauswahl)]],Transaktionen[[Transaktionen]:[Modul]],3,FALSE),"Modul anders","okay"),"")</f>
        <v>okay</v>
      </c>
      <c r="AP2768" s="10" t="str">
        <f>IFERROR(IF(COUNTIFS(BTT[Verwendete Transaktion (Pflichtauswahl)],BTT[[#This Row],[Verwendete Transaktion (Pflichtauswahl)]],BTT[SAP-Modul
(Pflichtauswahl)],"&lt;&gt;"&amp;BTT[[#This Row],[SAP-Modul
(Pflichtauswahl)]])&gt;0,"Modul anders","okay"),"")</f>
        <v>okay</v>
      </c>
      <c r="AQ2768" s="10" t="str">
        <f>IFERROR(IF(COUNTIFS(BTT[Verwendete Transaktion (Pflichtauswahl)],BTT[[#This Row],[Verwendete Transaktion (Pflichtauswahl)]],BTT[Verantwortliches TP
(automatisch)],"&lt;&gt;"&amp;BTT[[#This Row],[Verantwortliches TP
(automatisch)]])&gt;0,"Transaktion mehrfach","okay"),"")</f>
        <v>okay</v>
      </c>
      <c r="AR2768" s="10" t="str">
        <f>IFERROR(IF(COUNTIFS(BTT[Verwendete Transaktion (Pflichtauswahl)],BTT[[#This Row],[Verwendete Transaktion (Pflichtauswahl)]],BTT[Verantwortliches TP
(automatisch)],"&lt;&gt;"&amp;VLOOKUP(aktives_Teilprojekt,Teilprojekte[[Teilprojekte]:[Kürzel]],2,FALSE))&gt;0,"Transaktion mehrfach","okay"),"")</f>
        <v>okay</v>
      </c>
      <c r="AS2768" s="10" t="s">
        <v>13497</v>
      </c>
      <c r="AT2768" s="10"/>
    </row>
    <row r="2769" spans="1:46" x14ac:dyDescent="0.25">
      <c r="A2769" s="14" t="str">
        <f>IFERROR(IF(BTT[[#This Row],[Lfd Nr. 
(aus konsolidierter Datei)]]&lt;&gt;"",BTT[[#This Row],[Lfd Nr. 
(aus konsolidierter Datei)]],VLOOKUP(aktives_Teilprojekt,Teilprojekte[[Teilprojekte]:[Kürzel]],2,FALSE)&amp;ROW(BTT[[#This Row],[Lfd Nr.
(automatisch)]])-2),"")</f>
        <v>FI2740</v>
      </c>
      <c r="B2769" s="15"/>
      <c r="C2769" s="15"/>
      <c r="E2769" s="10" t="str">
        <f>IFERROR(IF(NOT(BTT[[#This Row],[Manuelle Änderung des Verantwortliches TP
(Auswahl - bei Bedarf)]]=""),BTT[[#This Row],[Manuelle Änderung des Verantwortliches TP
(Auswahl - bei Bedarf)]],VLOOKUP(BTT[[#This Row],[Hauptprozess
(Pflichtauswahl)]],Hauptprozesse[],3,FALSE)),"")</f>
        <v>FI</v>
      </c>
      <c r="F2769" t="s">
        <v>3</v>
      </c>
      <c r="G2769" t="s">
        <v>14331</v>
      </c>
      <c r="H2769" s="10" t="s">
        <v>3</v>
      </c>
      <c r="I2769" t="s">
        <v>4525</v>
      </c>
      <c r="J2769" s="10" t="str">
        <f>IFERROR(VLOOKUP(BTT[[#This Row],[Verwendete Transaktion (Pflichtauswahl)]],Transaktionen[[Transaktionen]:[Langtext]],2,FALSE),"")</f>
        <v>Kostenstellen: Quartalsvergleich</v>
      </c>
      <c r="V2769" s="10" t="str">
        <f>IFERROR(VLOOKUP(BTT[[#This Row],[Verwendetes Formular
(Auswahl falls relevant)]],Formulare[[Formularbezeichnung]:[Formularname (technisch)]],2,FALSE),"")</f>
        <v/>
      </c>
      <c r="Y2769" s="4"/>
      <c r="AK2769" s="10" t="str">
        <f>IF(BTT[[#This Row],[Subprozess
(optionale Auswahl)]]="","okay",IF(VLOOKUP(BTT[[#This Row],[Subprozess
(optionale Auswahl)]],BPML[[Subprozess]:[Zugeordneter Hauptprozess]],3,FALSE)=BTT[[#This Row],[Hauptprozess
(Pflichtauswahl)]],"okay","falscher Subprozess"))</f>
        <v>okay</v>
      </c>
      <c r="AL2769" t="str">
        <f>IF(aktives_Teilprojekt="Master","",IF(BTT[[#This Row],[Verantwortliches TP
(automatisch)]]=VLOOKUP(aktives_Teilprojekt,Teilprojekte[[Teilprojekte]:[Kürzel]],2,FALSE),"okay","Hauptprozess anderes TP"))</f>
        <v>okay</v>
      </c>
      <c r="AM27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9" s="10" t="str">
        <f>IFERROR(IF(BTT[[#This Row],[SAP-Modul
(Pflichtauswahl)]]&lt;&gt;VLOOKUP(BTT[[#This Row],[Verwendete Transaktion (Pflichtauswahl)]],Transaktionen[[Transaktionen]:[Modul]],3,FALSE),"Modul anders","okay"),"")</f>
        <v>okay</v>
      </c>
      <c r="AP2769" s="10" t="str">
        <f>IFERROR(IF(COUNTIFS(BTT[Verwendete Transaktion (Pflichtauswahl)],BTT[[#This Row],[Verwendete Transaktion (Pflichtauswahl)]],BTT[SAP-Modul
(Pflichtauswahl)],"&lt;&gt;"&amp;BTT[[#This Row],[SAP-Modul
(Pflichtauswahl)]])&gt;0,"Modul anders","okay"),"")</f>
        <v>okay</v>
      </c>
      <c r="AQ2769" s="10" t="str">
        <f>IFERROR(IF(COUNTIFS(BTT[Verwendete Transaktion (Pflichtauswahl)],BTT[[#This Row],[Verwendete Transaktion (Pflichtauswahl)]],BTT[Verantwortliches TP
(automatisch)],"&lt;&gt;"&amp;BTT[[#This Row],[Verantwortliches TP
(automatisch)]])&gt;0,"Transaktion mehrfach","okay"),"")</f>
        <v>okay</v>
      </c>
      <c r="AR2769" s="10" t="str">
        <f>IFERROR(IF(COUNTIFS(BTT[Verwendete Transaktion (Pflichtauswahl)],BTT[[#This Row],[Verwendete Transaktion (Pflichtauswahl)]],BTT[Verantwortliches TP
(automatisch)],"&lt;&gt;"&amp;VLOOKUP(aktives_Teilprojekt,Teilprojekte[[Teilprojekte]:[Kürzel]],2,FALSE))&gt;0,"Transaktion mehrfach","okay"),"")</f>
        <v>okay</v>
      </c>
      <c r="AS2769" s="10" t="s">
        <v>13498</v>
      </c>
      <c r="AT2769" s="10"/>
    </row>
    <row r="2770" spans="1:46" x14ac:dyDescent="0.25">
      <c r="A2770" s="14" t="str">
        <f>IFERROR(IF(BTT[[#This Row],[Lfd Nr. 
(aus konsolidierter Datei)]]&lt;&gt;"",BTT[[#This Row],[Lfd Nr. 
(aus konsolidierter Datei)]],VLOOKUP(aktives_Teilprojekt,Teilprojekte[[Teilprojekte]:[Kürzel]],2,FALSE)&amp;ROW(BTT[[#This Row],[Lfd Nr.
(automatisch)]])-2),"")</f>
        <v>FI2741</v>
      </c>
      <c r="B2770" s="15"/>
      <c r="C2770" s="15"/>
      <c r="E2770" s="10" t="str">
        <f>IFERROR(IF(NOT(BTT[[#This Row],[Manuelle Änderung des Verantwortliches TP
(Auswahl - bei Bedarf)]]=""),BTT[[#This Row],[Manuelle Änderung des Verantwortliches TP
(Auswahl - bei Bedarf)]],VLOOKUP(BTT[[#This Row],[Hauptprozess
(Pflichtauswahl)]],Hauptprozesse[],3,FALSE)),"")</f>
        <v>FI</v>
      </c>
      <c r="F2770" t="s">
        <v>3</v>
      </c>
      <c r="G2770" t="s">
        <v>14331</v>
      </c>
      <c r="H2770" s="10" t="s">
        <v>3</v>
      </c>
      <c r="I2770" t="s">
        <v>4527</v>
      </c>
      <c r="J2770" s="10" t="str">
        <f>IFERROR(VLOOKUP(BTT[[#This Row],[Verwendete Transaktion (Pflichtauswahl)]],Transaktionen[[Transaktionen]:[Langtext]],2,FALSE),"")</f>
        <v>Kostenstellen: Geschäftsjahresvgl.</v>
      </c>
      <c r="V2770" s="10" t="str">
        <f>IFERROR(VLOOKUP(BTT[[#This Row],[Verwendetes Formular
(Auswahl falls relevant)]],Formulare[[Formularbezeichnung]:[Formularname (technisch)]],2,FALSE),"")</f>
        <v/>
      </c>
      <c r="Y2770" s="4"/>
      <c r="AK2770" s="10" t="str">
        <f>IF(BTT[[#This Row],[Subprozess
(optionale Auswahl)]]="","okay",IF(VLOOKUP(BTT[[#This Row],[Subprozess
(optionale Auswahl)]],BPML[[Subprozess]:[Zugeordneter Hauptprozess]],3,FALSE)=BTT[[#This Row],[Hauptprozess
(Pflichtauswahl)]],"okay","falscher Subprozess"))</f>
        <v>okay</v>
      </c>
      <c r="AL2770" t="str">
        <f>IF(aktives_Teilprojekt="Master","",IF(BTT[[#This Row],[Verantwortliches TP
(automatisch)]]=VLOOKUP(aktives_Teilprojekt,Teilprojekte[[Teilprojekte]:[Kürzel]],2,FALSE),"okay","Hauptprozess anderes TP"))</f>
        <v>okay</v>
      </c>
      <c r="AM27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0" s="10" t="str">
        <f>IFERROR(IF(BTT[[#This Row],[SAP-Modul
(Pflichtauswahl)]]&lt;&gt;VLOOKUP(BTT[[#This Row],[Verwendete Transaktion (Pflichtauswahl)]],Transaktionen[[Transaktionen]:[Modul]],3,FALSE),"Modul anders","okay"),"")</f>
        <v>okay</v>
      </c>
      <c r="AP2770" s="10" t="str">
        <f>IFERROR(IF(COUNTIFS(BTT[Verwendete Transaktion (Pflichtauswahl)],BTT[[#This Row],[Verwendete Transaktion (Pflichtauswahl)]],BTT[SAP-Modul
(Pflichtauswahl)],"&lt;&gt;"&amp;BTT[[#This Row],[SAP-Modul
(Pflichtauswahl)]])&gt;0,"Modul anders","okay"),"")</f>
        <v>okay</v>
      </c>
      <c r="AQ2770" s="10" t="str">
        <f>IFERROR(IF(COUNTIFS(BTT[Verwendete Transaktion (Pflichtauswahl)],BTT[[#This Row],[Verwendete Transaktion (Pflichtauswahl)]],BTT[Verantwortliches TP
(automatisch)],"&lt;&gt;"&amp;BTT[[#This Row],[Verantwortliches TP
(automatisch)]])&gt;0,"Transaktion mehrfach","okay"),"")</f>
        <v>okay</v>
      </c>
      <c r="AR2770" s="10" t="str">
        <f>IFERROR(IF(COUNTIFS(BTT[Verwendete Transaktion (Pflichtauswahl)],BTT[[#This Row],[Verwendete Transaktion (Pflichtauswahl)]],BTT[Verantwortliches TP
(automatisch)],"&lt;&gt;"&amp;VLOOKUP(aktives_Teilprojekt,Teilprojekte[[Teilprojekte]:[Kürzel]],2,FALSE))&gt;0,"Transaktion mehrfach","okay"),"")</f>
        <v>okay</v>
      </c>
      <c r="AS2770" s="10" t="s">
        <v>13499</v>
      </c>
      <c r="AT2770" s="10"/>
    </row>
    <row r="2771" spans="1:46" x14ac:dyDescent="0.25">
      <c r="A2771" s="14" t="str">
        <f>IFERROR(IF(BTT[[#This Row],[Lfd Nr. 
(aus konsolidierter Datei)]]&lt;&gt;"",BTT[[#This Row],[Lfd Nr. 
(aus konsolidierter Datei)]],VLOOKUP(aktives_Teilprojekt,Teilprojekte[[Teilprojekte]:[Kürzel]],2,FALSE)&amp;ROW(BTT[[#This Row],[Lfd Nr.
(automatisch)]])-2),"")</f>
        <v>FI2742</v>
      </c>
      <c r="B2771" s="15"/>
      <c r="C2771" s="15"/>
      <c r="E2771" s="10" t="str">
        <f>IFERROR(IF(NOT(BTT[[#This Row],[Manuelle Änderung des Verantwortliches TP
(Auswahl - bei Bedarf)]]=""),BTT[[#This Row],[Manuelle Änderung des Verantwortliches TP
(Auswahl - bei Bedarf)]],VLOOKUP(BTT[[#This Row],[Hauptprozess
(Pflichtauswahl)]],Hauptprozesse[],3,FALSE)),"")</f>
        <v>FI</v>
      </c>
      <c r="F2771" t="s">
        <v>3</v>
      </c>
      <c r="G2771" t="s">
        <v>14331</v>
      </c>
      <c r="H2771" s="10" t="s">
        <v>3</v>
      </c>
      <c r="I2771" t="s">
        <v>4529</v>
      </c>
      <c r="J2771" s="10" t="str">
        <f>IFERROR(VLOOKUP(BTT[[#This Row],[Verwendete Transaktion (Pflichtauswahl)]],Transaktionen[[Transaktionen]:[Langtext]],2,FALSE),"")</f>
        <v>Kostenstellen: Ist/Soll/Abweichung</v>
      </c>
      <c r="V2771" s="10" t="str">
        <f>IFERROR(VLOOKUP(BTT[[#This Row],[Verwendetes Formular
(Auswahl falls relevant)]],Formulare[[Formularbezeichnung]:[Formularname (technisch)]],2,FALSE),"")</f>
        <v/>
      </c>
      <c r="Y2771" s="4"/>
      <c r="AK2771" s="10" t="str">
        <f>IF(BTT[[#This Row],[Subprozess
(optionale Auswahl)]]="","okay",IF(VLOOKUP(BTT[[#This Row],[Subprozess
(optionale Auswahl)]],BPML[[Subprozess]:[Zugeordneter Hauptprozess]],3,FALSE)=BTT[[#This Row],[Hauptprozess
(Pflichtauswahl)]],"okay","falscher Subprozess"))</f>
        <v>okay</v>
      </c>
      <c r="AL2771" t="str">
        <f>IF(aktives_Teilprojekt="Master","",IF(BTT[[#This Row],[Verantwortliches TP
(automatisch)]]=VLOOKUP(aktives_Teilprojekt,Teilprojekte[[Teilprojekte]:[Kürzel]],2,FALSE),"okay","Hauptprozess anderes TP"))</f>
        <v>okay</v>
      </c>
      <c r="AM27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1" s="10" t="str">
        <f>IFERROR(IF(BTT[[#This Row],[SAP-Modul
(Pflichtauswahl)]]&lt;&gt;VLOOKUP(BTT[[#This Row],[Verwendete Transaktion (Pflichtauswahl)]],Transaktionen[[Transaktionen]:[Modul]],3,FALSE),"Modul anders","okay"),"")</f>
        <v>okay</v>
      </c>
      <c r="AP2771" s="10" t="str">
        <f>IFERROR(IF(COUNTIFS(BTT[Verwendete Transaktion (Pflichtauswahl)],BTT[[#This Row],[Verwendete Transaktion (Pflichtauswahl)]],BTT[SAP-Modul
(Pflichtauswahl)],"&lt;&gt;"&amp;BTT[[#This Row],[SAP-Modul
(Pflichtauswahl)]])&gt;0,"Modul anders","okay"),"")</f>
        <v>okay</v>
      </c>
      <c r="AQ2771" s="10" t="str">
        <f>IFERROR(IF(COUNTIFS(BTT[Verwendete Transaktion (Pflichtauswahl)],BTT[[#This Row],[Verwendete Transaktion (Pflichtauswahl)]],BTT[Verantwortliches TP
(automatisch)],"&lt;&gt;"&amp;BTT[[#This Row],[Verantwortliches TP
(automatisch)]])&gt;0,"Transaktion mehrfach","okay"),"")</f>
        <v>okay</v>
      </c>
      <c r="AR2771" s="10" t="str">
        <f>IFERROR(IF(COUNTIFS(BTT[Verwendete Transaktion (Pflichtauswahl)],BTT[[#This Row],[Verwendete Transaktion (Pflichtauswahl)]],BTT[Verantwortliches TP
(automatisch)],"&lt;&gt;"&amp;VLOOKUP(aktives_Teilprojekt,Teilprojekte[[Teilprojekte]:[Kürzel]],2,FALSE))&gt;0,"Transaktion mehrfach","okay"),"")</f>
        <v>okay</v>
      </c>
      <c r="AS2771" s="10" t="s">
        <v>13500</v>
      </c>
      <c r="AT2771" s="10"/>
    </row>
    <row r="2772" spans="1:46" x14ac:dyDescent="0.25">
      <c r="A2772" s="14" t="str">
        <f>IFERROR(IF(BTT[[#This Row],[Lfd Nr. 
(aus konsolidierter Datei)]]&lt;&gt;"",BTT[[#This Row],[Lfd Nr. 
(aus konsolidierter Datei)]],VLOOKUP(aktives_Teilprojekt,Teilprojekte[[Teilprojekte]:[Kürzel]],2,FALSE)&amp;ROW(BTT[[#This Row],[Lfd Nr.
(automatisch)]])-2),"")</f>
        <v>FI2743</v>
      </c>
      <c r="B2772" s="15"/>
      <c r="C2772" s="15"/>
      <c r="E2772" s="10" t="str">
        <f>IFERROR(IF(NOT(BTT[[#This Row],[Manuelle Änderung des Verantwortliches TP
(Auswahl - bei Bedarf)]]=""),BTT[[#This Row],[Manuelle Änderung des Verantwortliches TP
(Auswahl - bei Bedarf)]],VLOOKUP(BTT[[#This Row],[Hauptprozess
(Pflichtauswahl)]],Hauptprozesse[],3,FALSE)),"")</f>
        <v>FI</v>
      </c>
      <c r="F2772" t="s">
        <v>3</v>
      </c>
      <c r="G2772" t="s">
        <v>14250</v>
      </c>
      <c r="H2772" s="10" t="s">
        <v>3</v>
      </c>
      <c r="I2772" t="s">
        <v>4531</v>
      </c>
      <c r="J2772" s="10" t="str">
        <f>IFERROR(VLOOKUP(BTT[[#This Row],[Verwendete Transaktion (Pflichtauswahl)]],Transaktionen[[Transaktionen]:[Langtext]],2,FALSE),"")</f>
        <v>Bereich: Kostenarten</v>
      </c>
      <c r="V2772" s="10" t="str">
        <f>IFERROR(VLOOKUP(BTT[[#This Row],[Verwendetes Formular
(Auswahl falls relevant)]],Formulare[[Formularbezeichnung]:[Formularname (technisch)]],2,FALSE),"")</f>
        <v/>
      </c>
      <c r="Y2772" s="4"/>
      <c r="AK2772" s="10" t="str">
        <f>IF(BTT[[#This Row],[Subprozess
(optionale Auswahl)]]="","okay",IF(VLOOKUP(BTT[[#This Row],[Subprozess
(optionale Auswahl)]],BPML[[Subprozess]:[Zugeordneter Hauptprozess]],3,FALSE)=BTT[[#This Row],[Hauptprozess
(Pflichtauswahl)]],"okay","falscher Subprozess"))</f>
        <v>okay</v>
      </c>
      <c r="AL2772" t="str">
        <f>IF(aktives_Teilprojekt="Master","",IF(BTT[[#This Row],[Verantwortliches TP
(automatisch)]]=VLOOKUP(aktives_Teilprojekt,Teilprojekte[[Teilprojekte]:[Kürzel]],2,FALSE),"okay","Hauptprozess anderes TP"))</f>
        <v>okay</v>
      </c>
      <c r="AM27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2" s="10" t="str">
        <f>IFERROR(IF(BTT[[#This Row],[SAP-Modul
(Pflichtauswahl)]]&lt;&gt;VLOOKUP(BTT[[#This Row],[Verwendete Transaktion (Pflichtauswahl)]],Transaktionen[[Transaktionen]:[Modul]],3,FALSE),"Modul anders","okay"),"")</f>
        <v>okay</v>
      </c>
      <c r="AP2772" s="10" t="str">
        <f>IFERROR(IF(COUNTIFS(BTT[Verwendete Transaktion (Pflichtauswahl)],BTT[[#This Row],[Verwendete Transaktion (Pflichtauswahl)]],BTT[SAP-Modul
(Pflichtauswahl)],"&lt;&gt;"&amp;BTT[[#This Row],[SAP-Modul
(Pflichtauswahl)]])&gt;0,"Modul anders","okay"),"")</f>
        <v>okay</v>
      </c>
      <c r="AQ2772" s="10" t="str">
        <f>IFERROR(IF(COUNTIFS(BTT[Verwendete Transaktion (Pflichtauswahl)],BTT[[#This Row],[Verwendete Transaktion (Pflichtauswahl)]],BTT[Verantwortliches TP
(automatisch)],"&lt;&gt;"&amp;BTT[[#This Row],[Verantwortliches TP
(automatisch)]])&gt;0,"Transaktion mehrfach","okay"),"")</f>
        <v>okay</v>
      </c>
      <c r="AR2772" s="10" t="str">
        <f>IFERROR(IF(COUNTIFS(BTT[Verwendete Transaktion (Pflichtauswahl)],BTT[[#This Row],[Verwendete Transaktion (Pflichtauswahl)]],BTT[Verantwortliches TP
(automatisch)],"&lt;&gt;"&amp;VLOOKUP(aktives_Teilprojekt,Teilprojekte[[Teilprojekte]:[Kürzel]],2,FALSE))&gt;0,"Transaktion mehrfach","okay"),"")</f>
        <v>okay</v>
      </c>
      <c r="AS2772" s="10" t="s">
        <v>13501</v>
      </c>
      <c r="AT2772" s="10"/>
    </row>
    <row r="2773" spans="1:46" x14ac:dyDescent="0.25">
      <c r="A2773" s="14" t="str">
        <f>IFERROR(IF(BTT[[#This Row],[Lfd Nr. 
(aus konsolidierter Datei)]]&lt;&gt;"",BTT[[#This Row],[Lfd Nr. 
(aus konsolidierter Datei)]],VLOOKUP(aktives_Teilprojekt,Teilprojekte[[Teilprojekte]:[Kürzel]],2,FALSE)&amp;ROW(BTT[[#This Row],[Lfd Nr.
(automatisch)]])-2),"")</f>
        <v>FI2744</v>
      </c>
      <c r="B2773" s="15"/>
      <c r="C2773" s="15"/>
      <c r="E2773" s="10" t="str">
        <f>IFERROR(IF(NOT(BTT[[#This Row],[Manuelle Änderung des Verantwortliches TP
(Auswahl - bei Bedarf)]]=""),BTT[[#This Row],[Manuelle Änderung des Verantwortliches TP
(Auswahl - bei Bedarf)]],VLOOKUP(BTT[[#This Row],[Hauptprozess
(Pflichtauswahl)]],Hauptprozesse[],3,FALSE)),"")</f>
        <v>FI</v>
      </c>
      <c r="F2773" t="s">
        <v>3</v>
      </c>
      <c r="G2773" t="s">
        <v>14331</v>
      </c>
      <c r="H2773" s="10" t="s">
        <v>3</v>
      </c>
      <c r="I2773" t="s">
        <v>4532</v>
      </c>
      <c r="J2773" s="10" t="str">
        <f>IFERROR(VLOOKUP(BTT[[#This Row],[Verwendete Transaktion (Pflichtauswahl)]],Transaktionen[[Transaktionen]:[Langtext]],2,FALSE),"")</f>
        <v>Kostenstellen: Abweichungen</v>
      </c>
      <c r="V2773" s="10" t="str">
        <f>IFERROR(VLOOKUP(BTT[[#This Row],[Verwendetes Formular
(Auswahl falls relevant)]],Formulare[[Formularbezeichnung]:[Formularname (technisch)]],2,FALSE),"")</f>
        <v/>
      </c>
      <c r="Y2773" s="4"/>
      <c r="AK2773" s="10" t="str">
        <f>IF(BTT[[#This Row],[Subprozess
(optionale Auswahl)]]="","okay",IF(VLOOKUP(BTT[[#This Row],[Subprozess
(optionale Auswahl)]],BPML[[Subprozess]:[Zugeordneter Hauptprozess]],3,FALSE)=BTT[[#This Row],[Hauptprozess
(Pflichtauswahl)]],"okay","falscher Subprozess"))</f>
        <v>okay</v>
      </c>
      <c r="AL2773" t="str">
        <f>IF(aktives_Teilprojekt="Master","",IF(BTT[[#This Row],[Verantwortliches TP
(automatisch)]]=VLOOKUP(aktives_Teilprojekt,Teilprojekte[[Teilprojekte]:[Kürzel]],2,FALSE),"okay","Hauptprozess anderes TP"))</f>
        <v>okay</v>
      </c>
      <c r="AM27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3" s="10" t="str">
        <f>IFERROR(IF(BTT[[#This Row],[SAP-Modul
(Pflichtauswahl)]]&lt;&gt;VLOOKUP(BTT[[#This Row],[Verwendete Transaktion (Pflichtauswahl)]],Transaktionen[[Transaktionen]:[Modul]],3,FALSE),"Modul anders","okay"),"")</f>
        <v>okay</v>
      </c>
      <c r="AP2773" s="10" t="str">
        <f>IFERROR(IF(COUNTIFS(BTT[Verwendete Transaktion (Pflichtauswahl)],BTT[[#This Row],[Verwendete Transaktion (Pflichtauswahl)]],BTT[SAP-Modul
(Pflichtauswahl)],"&lt;&gt;"&amp;BTT[[#This Row],[SAP-Modul
(Pflichtauswahl)]])&gt;0,"Modul anders","okay"),"")</f>
        <v>okay</v>
      </c>
      <c r="AQ2773" s="10" t="str">
        <f>IFERROR(IF(COUNTIFS(BTT[Verwendete Transaktion (Pflichtauswahl)],BTT[[#This Row],[Verwendete Transaktion (Pflichtauswahl)]],BTT[Verantwortliches TP
(automatisch)],"&lt;&gt;"&amp;BTT[[#This Row],[Verantwortliches TP
(automatisch)]])&gt;0,"Transaktion mehrfach","okay"),"")</f>
        <v>okay</v>
      </c>
      <c r="AR2773" s="10" t="str">
        <f>IFERROR(IF(COUNTIFS(BTT[Verwendete Transaktion (Pflichtauswahl)],BTT[[#This Row],[Verwendete Transaktion (Pflichtauswahl)]],BTT[Verantwortliches TP
(automatisch)],"&lt;&gt;"&amp;VLOOKUP(aktives_Teilprojekt,Teilprojekte[[Teilprojekte]:[Kürzel]],2,FALSE))&gt;0,"Transaktion mehrfach","okay"),"")</f>
        <v>okay</v>
      </c>
      <c r="AS2773" s="10" t="s">
        <v>13502</v>
      </c>
      <c r="AT2773" s="10"/>
    </row>
    <row r="2774" spans="1:46" x14ac:dyDescent="0.25">
      <c r="A2774" s="14" t="str">
        <f>IFERROR(IF(BTT[[#This Row],[Lfd Nr. 
(aus konsolidierter Datei)]]&lt;&gt;"",BTT[[#This Row],[Lfd Nr. 
(aus konsolidierter Datei)]],VLOOKUP(aktives_Teilprojekt,Teilprojekte[[Teilprojekte]:[Kürzel]],2,FALSE)&amp;ROW(BTT[[#This Row],[Lfd Nr.
(automatisch)]])-2),"")</f>
        <v>FI2745</v>
      </c>
      <c r="B2774" s="15"/>
      <c r="C2774" s="15"/>
      <c r="E2774" s="10" t="str">
        <f>IFERROR(IF(NOT(BTT[[#This Row],[Manuelle Änderung des Verantwortliches TP
(Auswahl - bei Bedarf)]]=""),BTT[[#This Row],[Manuelle Änderung des Verantwortliches TP
(Auswahl - bei Bedarf)]],VLOOKUP(BTT[[#This Row],[Hauptprozess
(Pflichtauswahl)]],Hauptprozesse[],3,FALSE)),"")</f>
        <v>FI</v>
      </c>
      <c r="F2774" t="s">
        <v>3</v>
      </c>
      <c r="G2774" t="s">
        <v>14331</v>
      </c>
      <c r="H2774" s="10" t="s">
        <v>3</v>
      </c>
      <c r="I2774" t="s">
        <v>9471</v>
      </c>
      <c r="J2774" s="10" t="str">
        <f>IFERROR(VLOOKUP(BTT[[#This Row],[Verwendete Transaktion (Pflichtauswahl)]],Transaktionen[[Transaktionen]:[Langtext]],2,FALSE),"")</f>
        <v>Leistungsarten: Abstimmung</v>
      </c>
      <c r="V2774" s="10" t="str">
        <f>IFERROR(VLOOKUP(BTT[[#This Row],[Verwendetes Formular
(Auswahl falls relevant)]],Formulare[[Formularbezeichnung]:[Formularname (technisch)]],2,FALSE),"")</f>
        <v/>
      </c>
      <c r="Y2774" s="4"/>
      <c r="AK2774" s="10" t="str">
        <f>IF(BTT[[#This Row],[Subprozess
(optionale Auswahl)]]="","okay",IF(VLOOKUP(BTT[[#This Row],[Subprozess
(optionale Auswahl)]],BPML[[Subprozess]:[Zugeordneter Hauptprozess]],3,FALSE)=BTT[[#This Row],[Hauptprozess
(Pflichtauswahl)]],"okay","falscher Subprozess"))</f>
        <v>okay</v>
      </c>
      <c r="AL2774" t="str">
        <f>IF(aktives_Teilprojekt="Master","",IF(BTT[[#This Row],[Verantwortliches TP
(automatisch)]]=VLOOKUP(aktives_Teilprojekt,Teilprojekte[[Teilprojekte]:[Kürzel]],2,FALSE),"okay","Hauptprozess anderes TP"))</f>
        <v>okay</v>
      </c>
      <c r="AM27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4" s="10" t="str">
        <f>IFERROR(IF(BTT[[#This Row],[SAP-Modul
(Pflichtauswahl)]]&lt;&gt;VLOOKUP(BTT[[#This Row],[Verwendete Transaktion (Pflichtauswahl)]],Transaktionen[[Transaktionen]:[Modul]],3,FALSE),"Modul anders","okay"),"")</f>
        <v>okay</v>
      </c>
      <c r="AP2774" s="10" t="str">
        <f>IFERROR(IF(COUNTIFS(BTT[Verwendete Transaktion (Pflichtauswahl)],BTT[[#This Row],[Verwendete Transaktion (Pflichtauswahl)]],BTT[SAP-Modul
(Pflichtauswahl)],"&lt;&gt;"&amp;BTT[[#This Row],[SAP-Modul
(Pflichtauswahl)]])&gt;0,"Modul anders","okay"),"")</f>
        <v>okay</v>
      </c>
      <c r="AQ2774" s="10" t="str">
        <f>IFERROR(IF(COUNTIFS(BTT[Verwendete Transaktion (Pflichtauswahl)],BTT[[#This Row],[Verwendete Transaktion (Pflichtauswahl)]],BTT[Verantwortliches TP
(automatisch)],"&lt;&gt;"&amp;BTT[[#This Row],[Verantwortliches TP
(automatisch)]])&gt;0,"Transaktion mehrfach","okay"),"")</f>
        <v>okay</v>
      </c>
      <c r="AR2774" s="10" t="str">
        <f>IFERROR(IF(COUNTIFS(BTT[Verwendete Transaktion (Pflichtauswahl)],BTT[[#This Row],[Verwendete Transaktion (Pflichtauswahl)]],BTT[Verantwortliches TP
(automatisch)],"&lt;&gt;"&amp;VLOOKUP(aktives_Teilprojekt,Teilprojekte[[Teilprojekte]:[Kürzel]],2,FALSE))&gt;0,"Transaktion mehrfach","okay"),"")</f>
        <v>okay</v>
      </c>
      <c r="AS2774" s="10" t="s">
        <v>13503</v>
      </c>
      <c r="AT2774" s="10"/>
    </row>
    <row r="2775" spans="1:46" x14ac:dyDescent="0.25">
      <c r="A2775" s="14" t="str">
        <f>IFERROR(IF(BTT[[#This Row],[Lfd Nr. 
(aus konsolidierter Datei)]]&lt;&gt;"",BTT[[#This Row],[Lfd Nr. 
(aus konsolidierter Datei)]],VLOOKUP(aktives_Teilprojekt,Teilprojekte[[Teilprojekte]:[Kürzel]],2,FALSE)&amp;ROW(BTT[[#This Row],[Lfd Nr.
(automatisch)]])-2),"")</f>
        <v>FI2746</v>
      </c>
      <c r="B2775" s="15"/>
      <c r="C2775" s="15"/>
      <c r="E2775" s="10" t="str">
        <f>IFERROR(IF(NOT(BTT[[#This Row],[Manuelle Änderung des Verantwortliches TP
(Auswahl - bei Bedarf)]]=""),BTT[[#This Row],[Manuelle Änderung des Verantwortliches TP
(Auswahl - bei Bedarf)]],VLOOKUP(BTT[[#This Row],[Hauptprozess
(Pflichtauswahl)]],Hauptprozesse[],3,FALSE)),"")</f>
        <v>FI</v>
      </c>
      <c r="F2775" t="s">
        <v>3</v>
      </c>
      <c r="G2775" t="s">
        <v>14331</v>
      </c>
      <c r="H2775" s="10" t="s">
        <v>3</v>
      </c>
      <c r="I2775" t="s">
        <v>4534</v>
      </c>
      <c r="J2775" s="10" t="str">
        <f>IFERROR(VLOOKUP(BTT[[#This Row],[Verwendete Transaktion (Pflichtauswahl)]],Transaktionen[[Transaktionen]:[Langtext]],2,FALSE),"")</f>
        <v>Kostenstellen: rollierendes Jahr</v>
      </c>
      <c r="V2775" s="10" t="str">
        <f>IFERROR(VLOOKUP(BTT[[#This Row],[Verwendetes Formular
(Auswahl falls relevant)]],Formulare[[Formularbezeichnung]:[Formularname (technisch)]],2,FALSE),"")</f>
        <v/>
      </c>
      <c r="Y2775" s="4"/>
      <c r="AK2775" s="10" t="str">
        <f>IF(BTT[[#This Row],[Subprozess
(optionale Auswahl)]]="","okay",IF(VLOOKUP(BTT[[#This Row],[Subprozess
(optionale Auswahl)]],BPML[[Subprozess]:[Zugeordneter Hauptprozess]],3,FALSE)=BTT[[#This Row],[Hauptprozess
(Pflichtauswahl)]],"okay","falscher Subprozess"))</f>
        <v>okay</v>
      </c>
      <c r="AL2775" t="str">
        <f>IF(aktives_Teilprojekt="Master","",IF(BTT[[#This Row],[Verantwortliches TP
(automatisch)]]=VLOOKUP(aktives_Teilprojekt,Teilprojekte[[Teilprojekte]:[Kürzel]],2,FALSE),"okay","Hauptprozess anderes TP"))</f>
        <v>okay</v>
      </c>
      <c r="AM27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5" s="10" t="str">
        <f>IFERROR(IF(BTT[[#This Row],[SAP-Modul
(Pflichtauswahl)]]&lt;&gt;VLOOKUP(BTT[[#This Row],[Verwendete Transaktion (Pflichtauswahl)]],Transaktionen[[Transaktionen]:[Modul]],3,FALSE),"Modul anders","okay"),"")</f>
        <v>okay</v>
      </c>
      <c r="AP2775" s="10" t="str">
        <f>IFERROR(IF(COUNTIFS(BTT[Verwendete Transaktion (Pflichtauswahl)],BTT[[#This Row],[Verwendete Transaktion (Pflichtauswahl)]],BTT[SAP-Modul
(Pflichtauswahl)],"&lt;&gt;"&amp;BTT[[#This Row],[SAP-Modul
(Pflichtauswahl)]])&gt;0,"Modul anders","okay"),"")</f>
        <v>okay</v>
      </c>
      <c r="AQ2775" s="10" t="str">
        <f>IFERROR(IF(COUNTIFS(BTT[Verwendete Transaktion (Pflichtauswahl)],BTT[[#This Row],[Verwendete Transaktion (Pflichtauswahl)]],BTT[Verantwortliches TP
(automatisch)],"&lt;&gt;"&amp;BTT[[#This Row],[Verantwortliches TP
(automatisch)]])&gt;0,"Transaktion mehrfach","okay"),"")</f>
        <v>okay</v>
      </c>
      <c r="AR2775" s="10" t="str">
        <f>IFERROR(IF(COUNTIFS(BTT[Verwendete Transaktion (Pflichtauswahl)],BTT[[#This Row],[Verwendete Transaktion (Pflichtauswahl)]],BTT[Verantwortliches TP
(automatisch)],"&lt;&gt;"&amp;VLOOKUP(aktives_Teilprojekt,Teilprojekte[[Teilprojekte]:[Kürzel]],2,FALSE))&gt;0,"Transaktion mehrfach","okay"),"")</f>
        <v>okay</v>
      </c>
      <c r="AS2775" s="10" t="s">
        <v>13504</v>
      </c>
      <c r="AT2775" s="10"/>
    </row>
    <row r="2776" spans="1:46" x14ac:dyDescent="0.25">
      <c r="A2776" s="14" t="str">
        <f>IFERROR(IF(BTT[[#This Row],[Lfd Nr. 
(aus konsolidierter Datei)]]&lt;&gt;"",BTT[[#This Row],[Lfd Nr. 
(aus konsolidierter Datei)]],VLOOKUP(aktives_Teilprojekt,Teilprojekte[[Teilprojekte]:[Kürzel]],2,FALSE)&amp;ROW(BTT[[#This Row],[Lfd Nr.
(automatisch)]])-2),"")</f>
        <v>FI2747</v>
      </c>
      <c r="B2776" s="15"/>
      <c r="C2776" s="15"/>
      <c r="E2776" s="10" t="str">
        <f>IFERROR(IF(NOT(BTT[[#This Row],[Manuelle Änderung des Verantwortliches TP
(Auswahl - bei Bedarf)]]=""),BTT[[#This Row],[Manuelle Änderung des Verantwortliches TP
(Auswahl - bei Bedarf)]],VLOOKUP(BTT[[#This Row],[Hauptprozess
(Pflichtauswahl)]],Hauptprozesse[],3,FALSE)),"")</f>
        <v>FI</v>
      </c>
      <c r="F2776" t="s">
        <v>3</v>
      </c>
      <c r="G2776" t="s">
        <v>14331</v>
      </c>
      <c r="H2776" s="10" t="s">
        <v>3</v>
      </c>
      <c r="I2776" t="s">
        <v>4536</v>
      </c>
      <c r="J2776" s="10" t="str">
        <f>IFERROR(VLOOKUP(BTT[[#This Row],[Verwendete Transaktion (Pflichtauswahl)]],Transaktionen[[Transaktionen]:[Langtext]],2,FALSE),"")</f>
        <v>Kostenstellen: Ist/Plan/Abw./Vorj.</v>
      </c>
      <c r="V2776" s="10" t="str">
        <f>IFERROR(VLOOKUP(BTT[[#This Row],[Verwendetes Formular
(Auswahl falls relevant)]],Formulare[[Formularbezeichnung]:[Formularname (technisch)]],2,FALSE),"")</f>
        <v/>
      </c>
      <c r="Y2776" s="4"/>
      <c r="AK2776" s="10" t="str">
        <f>IF(BTT[[#This Row],[Subprozess
(optionale Auswahl)]]="","okay",IF(VLOOKUP(BTT[[#This Row],[Subprozess
(optionale Auswahl)]],BPML[[Subprozess]:[Zugeordneter Hauptprozess]],3,FALSE)=BTT[[#This Row],[Hauptprozess
(Pflichtauswahl)]],"okay","falscher Subprozess"))</f>
        <v>okay</v>
      </c>
      <c r="AL2776" t="str">
        <f>IF(aktives_Teilprojekt="Master","",IF(BTT[[#This Row],[Verantwortliches TP
(automatisch)]]=VLOOKUP(aktives_Teilprojekt,Teilprojekte[[Teilprojekte]:[Kürzel]],2,FALSE),"okay","Hauptprozess anderes TP"))</f>
        <v>okay</v>
      </c>
      <c r="AM27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6" s="10" t="str">
        <f>IFERROR(IF(BTT[[#This Row],[SAP-Modul
(Pflichtauswahl)]]&lt;&gt;VLOOKUP(BTT[[#This Row],[Verwendete Transaktion (Pflichtauswahl)]],Transaktionen[[Transaktionen]:[Modul]],3,FALSE),"Modul anders","okay"),"")</f>
        <v>okay</v>
      </c>
      <c r="AP2776" s="10" t="str">
        <f>IFERROR(IF(COUNTIFS(BTT[Verwendete Transaktion (Pflichtauswahl)],BTT[[#This Row],[Verwendete Transaktion (Pflichtauswahl)]],BTT[SAP-Modul
(Pflichtauswahl)],"&lt;&gt;"&amp;BTT[[#This Row],[SAP-Modul
(Pflichtauswahl)]])&gt;0,"Modul anders","okay"),"")</f>
        <v>okay</v>
      </c>
      <c r="AQ2776" s="10" t="str">
        <f>IFERROR(IF(COUNTIFS(BTT[Verwendete Transaktion (Pflichtauswahl)],BTT[[#This Row],[Verwendete Transaktion (Pflichtauswahl)]],BTT[Verantwortliches TP
(automatisch)],"&lt;&gt;"&amp;BTT[[#This Row],[Verantwortliches TP
(automatisch)]])&gt;0,"Transaktion mehrfach","okay"),"")</f>
        <v>okay</v>
      </c>
      <c r="AR2776" s="10" t="str">
        <f>IFERROR(IF(COUNTIFS(BTT[Verwendete Transaktion (Pflichtauswahl)],BTT[[#This Row],[Verwendete Transaktion (Pflichtauswahl)]],BTT[Verantwortliches TP
(automatisch)],"&lt;&gt;"&amp;VLOOKUP(aktives_Teilprojekt,Teilprojekte[[Teilprojekte]:[Kürzel]],2,FALSE))&gt;0,"Transaktion mehrfach","okay"),"")</f>
        <v>okay</v>
      </c>
      <c r="AS2776" s="10" t="s">
        <v>13505</v>
      </c>
      <c r="AT2776" s="10"/>
    </row>
    <row r="2777" spans="1:46" x14ac:dyDescent="0.25">
      <c r="A2777" s="14" t="str">
        <f>IFERROR(IF(BTT[[#This Row],[Lfd Nr. 
(aus konsolidierter Datei)]]&lt;&gt;"",BTT[[#This Row],[Lfd Nr. 
(aus konsolidierter Datei)]],VLOOKUP(aktives_Teilprojekt,Teilprojekte[[Teilprojekte]:[Kürzel]],2,FALSE)&amp;ROW(BTT[[#This Row],[Lfd Nr.
(automatisch)]])-2),"")</f>
        <v>FI2748</v>
      </c>
      <c r="B2777" s="15"/>
      <c r="C2777" s="15"/>
      <c r="E2777" s="10" t="str">
        <f>IFERROR(IF(NOT(BTT[[#This Row],[Manuelle Änderung des Verantwortliches TP
(Auswahl - bei Bedarf)]]=""),BTT[[#This Row],[Manuelle Änderung des Verantwortliches TP
(Auswahl - bei Bedarf)]],VLOOKUP(BTT[[#This Row],[Hauptprozess
(Pflichtauswahl)]],Hauptprozesse[],3,FALSE)),"")</f>
        <v>FI</v>
      </c>
      <c r="F2777" t="s">
        <v>3</v>
      </c>
      <c r="G2777" t="s">
        <v>14331</v>
      </c>
      <c r="H2777" s="10" t="s">
        <v>3</v>
      </c>
      <c r="I2777" t="s">
        <v>4538</v>
      </c>
      <c r="J2777" s="10" t="str">
        <f>IFERROR(VLOOKUP(BTT[[#This Row],[Verwendete Transaktion (Pflichtauswahl)]],Transaktionen[[Transaktionen]:[Langtext]],2,FALSE),"")</f>
        <v>Kostenstellen: Objektvergleich</v>
      </c>
      <c r="V2777" s="10" t="str">
        <f>IFERROR(VLOOKUP(BTT[[#This Row],[Verwendetes Formular
(Auswahl falls relevant)]],Formulare[[Formularbezeichnung]:[Formularname (technisch)]],2,FALSE),"")</f>
        <v/>
      </c>
      <c r="Y2777" s="4"/>
      <c r="AK2777" s="10" t="str">
        <f>IF(BTT[[#This Row],[Subprozess
(optionale Auswahl)]]="","okay",IF(VLOOKUP(BTT[[#This Row],[Subprozess
(optionale Auswahl)]],BPML[[Subprozess]:[Zugeordneter Hauptprozess]],3,FALSE)=BTT[[#This Row],[Hauptprozess
(Pflichtauswahl)]],"okay","falscher Subprozess"))</f>
        <v>okay</v>
      </c>
      <c r="AL2777" t="str">
        <f>IF(aktives_Teilprojekt="Master","",IF(BTT[[#This Row],[Verantwortliches TP
(automatisch)]]=VLOOKUP(aktives_Teilprojekt,Teilprojekte[[Teilprojekte]:[Kürzel]],2,FALSE),"okay","Hauptprozess anderes TP"))</f>
        <v>okay</v>
      </c>
      <c r="AM27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7" s="10" t="str">
        <f>IFERROR(IF(BTT[[#This Row],[SAP-Modul
(Pflichtauswahl)]]&lt;&gt;VLOOKUP(BTT[[#This Row],[Verwendete Transaktion (Pflichtauswahl)]],Transaktionen[[Transaktionen]:[Modul]],3,FALSE),"Modul anders","okay"),"")</f>
        <v>okay</v>
      </c>
      <c r="AP2777" s="10" t="str">
        <f>IFERROR(IF(COUNTIFS(BTT[Verwendete Transaktion (Pflichtauswahl)],BTT[[#This Row],[Verwendete Transaktion (Pflichtauswahl)]],BTT[SAP-Modul
(Pflichtauswahl)],"&lt;&gt;"&amp;BTT[[#This Row],[SAP-Modul
(Pflichtauswahl)]])&gt;0,"Modul anders","okay"),"")</f>
        <v>okay</v>
      </c>
      <c r="AQ2777" s="10" t="str">
        <f>IFERROR(IF(COUNTIFS(BTT[Verwendete Transaktion (Pflichtauswahl)],BTT[[#This Row],[Verwendete Transaktion (Pflichtauswahl)]],BTT[Verantwortliches TP
(automatisch)],"&lt;&gt;"&amp;BTT[[#This Row],[Verantwortliches TP
(automatisch)]])&gt;0,"Transaktion mehrfach","okay"),"")</f>
        <v>okay</v>
      </c>
      <c r="AR2777" s="10" t="str">
        <f>IFERROR(IF(COUNTIFS(BTT[Verwendete Transaktion (Pflichtauswahl)],BTT[[#This Row],[Verwendete Transaktion (Pflichtauswahl)]],BTT[Verantwortliches TP
(automatisch)],"&lt;&gt;"&amp;VLOOKUP(aktives_Teilprojekt,Teilprojekte[[Teilprojekte]:[Kürzel]],2,FALSE))&gt;0,"Transaktion mehrfach","okay"),"")</f>
        <v>okay</v>
      </c>
      <c r="AS2777" s="10" t="s">
        <v>13506</v>
      </c>
      <c r="AT2777" s="10"/>
    </row>
    <row r="2778" spans="1:46" x14ac:dyDescent="0.25">
      <c r="A2778" s="14" t="str">
        <f>IFERROR(IF(BTT[[#This Row],[Lfd Nr. 
(aus konsolidierter Datei)]]&lt;&gt;"",BTT[[#This Row],[Lfd Nr. 
(aus konsolidierter Datei)]],VLOOKUP(aktives_Teilprojekt,Teilprojekte[[Teilprojekte]:[Kürzel]],2,FALSE)&amp;ROW(BTT[[#This Row],[Lfd Nr.
(automatisch)]])-2),"")</f>
        <v>FI2749</v>
      </c>
      <c r="B2778" s="15"/>
      <c r="C2778" s="15"/>
      <c r="E2778" s="10" t="str">
        <f>IFERROR(IF(NOT(BTT[[#This Row],[Manuelle Änderung des Verantwortliches TP
(Auswahl - bei Bedarf)]]=""),BTT[[#This Row],[Manuelle Änderung des Verantwortliches TP
(Auswahl - bei Bedarf)]],VLOOKUP(BTT[[#This Row],[Hauptprozess
(Pflichtauswahl)]],Hauptprozesse[],3,FALSE)),"")</f>
        <v>FI</v>
      </c>
      <c r="F2778" t="s">
        <v>3</v>
      </c>
      <c r="G2778" t="s">
        <v>14331</v>
      </c>
      <c r="H2778" s="10" t="s">
        <v>3</v>
      </c>
      <c r="I2778" t="s">
        <v>4540</v>
      </c>
      <c r="J2778" s="10" t="str">
        <f>IFERROR(VLOOKUP(BTT[[#This Row],[Verwendete Transaktion (Pflichtauswahl)]],Transaktionen[[Transaktionen]:[Langtext]],2,FALSE),"")</f>
        <v>Kostenstellen: lfd./kum./Gjahr</v>
      </c>
      <c r="V2778" s="10" t="str">
        <f>IFERROR(VLOOKUP(BTT[[#This Row],[Verwendetes Formular
(Auswahl falls relevant)]],Formulare[[Formularbezeichnung]:[Formularname (technisch)]],2,FALSE),"")</f>
        <v/>
      </c>
      <c r="Y2778" s="4"/>
      <c r="AK2778" s="10" t="str">
        <f>IF(BTT[[#This Row],[Subprozess
(optionale Auswahl)]]="","okay",IF(VLOOKUP(BTT[[#This Row],[Subprozess
(optionale Auswahl)]],BPML[[Subprozess]:[Zugeordneter Hauptprozess]],3,FALSE)=BTT[[#This Row],[Hauptprozess
(Pflichtauswahl)]],"okay","falscher Subprozess"))</f>
        <v>okay</v>
      </c>
      <c r="AL2778" t="str">
        <f>IF(aktives_Teilprojekt="Master","",IF(BTT[[#This Row],[Verantwortliches TP
(automatisch)]]=VLOOKUP(aktives_Teilprojekt,Teilprojekte[[Teilprojekte]:[Kürzel]],2,FALSE),"okay","Hauptprozess anderes TP"))</f>
        <v>okay</v>
      </c>
      <c r="AM27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8" s="10" t="str">
        <f>IFERROR(IF(BTT[[#This Row],[SAP-Modul
(Pflichtauswahl)]]&lt;&gt;VLOOKUP(BTT[[#This Row],[Verwendete Transaktion (Pflichtauswahl)]],Transaktionen[[Transaktionen]:[Modul]],3,FALSE),"Modul anders","okay"),"")</f>
        <v>okay</v>
      </c>
      <c r="AP2778" s="10" t="str">
        <f>IFERROR(IF(COUNTIFS(BTT[Verwendete Transaktion (Pflichtauswahl)],BTT[[#This Row],[Verwendete Transaktion (Pflichtauswahl)]],BTT[SAP-Modul
(Pflichtauswahl)],"&lt;&gt;"&amp;BTT[[#This Row],[SAP-Modul
(Pflichtauswahl)]])&gt;0,"Modul anders","okay"),"")</f>
        <v>okay</v>
      </c>
      <c r="AQ2778" s="10" t="str">
        <f>IFERROR(IF(COUNTIFS(BTT[Verwendete Transaktion (Pflichtauswahl)],BTT[[#This Row],[Verwendete Transaktion (Pflichtauswahl)]],BTT[Verantwortliches TP
(automatisch)],"&lt;&gt;"&amp;BTT[[#This Row],[Verantwortliches TP
(automatisch)]])&gt;0,"Transaktion mehrfach","okay"),"")</f>
        <v>okay</v>
      </c>
      <c r="AR2778" s="10" t="str">
        <f>IFERROR(IF(COUNTIFS(BTT[Verwendete Transaktion (Pflichtauswahl)],BTT[[#This Row],[Verwendete Transaktion (Pflichtauswahl)]],BTT[Verantwortliches TP
(automatisch)],"&lt;&gt;"&amp;VLOOKUP(aktives_Teilprojekt,Teilprojekte[[Teilprojekte]:[Kürzel]],2,FALSE))&gt;0,"Transaktion mehrfach","okay"),"")</f>
        <v>okay</v>
      </c>
      <c r="AS2778" s="10" t="s">
        <v>13507</v>
      </c>
      <c r="AT2778" s="10"/>
    </row>
    <row r="2779" spans="1:46" x14ac:dyDescent="0.25">
      <c r="A2779" s="14" t="str">
        <f>IFERROR(IF(BTT[[#This Row],[Lfd Nr. 
(aus konsolidierter Datei)]]&lt;&gt;"",BTT[[#This Row],[Lfd Nr. 
(aus konsolidierter Datei)]],VLOOKUP(aktives_Teilprojekt,Teilprojekte[[Teilprojekte]:[Kürzel]],2,FALSE)&amp;ROW(BTT[[#This Row],[Lfd Nr.
(automatisch)]])-2),"")</f>
        <v>FI2750</v>
      </c>
      <c r="B2779" s="15"/>
      <c r="C2779" s="15"/>
      <c r="E2779" s="10" t="str">
        <f>IFERROR(IF(NOT(BTT[[#This Row],[Manuelle Änderung des Verantwortliches TP
(Auswahl - bei Bedarf)]]=""),BTT[[#This Row],[Manuelle Änderung des Verantwortliches TP
(Auswahl - bei Bedarf)]],VLOOKUP(BTT[[#This Row],[Hauptprozess
(Pflichtauswahl)]],Hauptprozesse[],3,FALSE)),"")</f>
        <v>FI</v>
      </c>
      <c r="F2779" t="s">
        <v>3</v>
      </c>
      <c r="G2779" t="s">
        <v>14331</v>
      </c>
      <c r="H2779" s="10" t="s">
        <v>3</v>
      </c>
      <c r="I2779" t="s">
        <v>4542</v>
      </c>
      <c r="J2779" s="10" t="str">
        <f>IFERROR(VLOOKUP(BTT[[#This Row],[Verwendete Transaktion (Pflichtauswahl)]],Transaktionen[[Transaktionen]:[Langtext]],2,FALSE),"")</f>
        <v>Kostenstellen:Periodenaufr.Ist/Plan</v>
      </c>
      <c r="V2779" s="10" t="str">
        <f>IFERROR(VLOOKUP(BTT[[#This Row],[Verwendetes Formular
(Auswahl falls relevant)]],Formulare[[Formularbezeichnung]:[Formularname (technisch)]],2,FALSE),"")</f>
        <v/>
      </c>
      <c r="Y2779" s="4"/>
      <c r="AK2779" s="10" t="str">
        <f>IF(BTT[[#This Row],[Subprozess
(optionale Auswahl)]]="","okay",IF(VLOOKUP(BTT[[#This Row],[Subprozess
(optionale Auswahl)]],BPML[[Subprozess]:[Zugeordneter Hauptprozess]],3,FALSE)=BTT[[#This Row],[Hauptprozess
(Pflichtauswahl)]],"okay","falscher Subprozess"))</f>
        <v>okay</v>
      </c>
      <c r="AL2779" t="str">
        <f>IF(aktives_Teilprojekt="Master","",IF(BTT[[#This Row],[Verantwortliches TP
(automatisch)]]=VLOOKUP(aktives_Teilprojekt,Teilprojekte[[Teilprojekte]:[Kürzel]],2,FALSE),"okay","Hauptprozess anderes TP"))</f>
        <v>okay</v>
      </c>
      <c r="AM27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9" s="10" t="str">
        <f>IFERROR(IF(BTT[[#This Row],[SAP-Modul
(Pflichtauswahl)]]&lt;&gt;VLOOKUP(BTT[[#This Row],[Verwendete Transaktion (Pflichtauswahl)]],Transaktionen[[Transaktionen]:[Modul]],3,FALSE),"Modul anders","okay"),"")</f>
        <v>okay</v>
      </c>
      <c r="AP2779" s="10" t="str">
        <f>IFERROR(IF(COUNTIFS(BTT[Verwendete Transaktion (Pflichtauswahl)],BTT[[#This Row],[Verwendete Transaktion (Pflichtauswahl)]],BTT[SAP-Modul
(Pflichtauswahl)],"&lt;&gt;"&amp;BTT[[#This Row],[SAP-Modul
(Pflichtauswahl)]])&gt;0,"Modul anders","okay"),"")</f>
        <v>okay</v>
      </c>
      <c r="AQ2779" s="10" t="str">
        <f>IFERROR(IF(COUNTIFS(BTT[Verwendete Transaktion (Pflichtauswahl)],BTT[[#This Row],[Verwendete Transaktion (Pflichtauswahl)]],BTT[Verantwortliches TP
(automatisch)],"&lt;&gt;"&amp;BTT[[#This Row],[Verantwortliches TP
(automatisch)]])&gt;0,"Transaktion mehrfach","okay"),"")</f>
        <v>okay</v>
      </c>
      <c r="AR2779" s="10" t="str">
        <f>IFERROR(IF(COUNTIFS(BTT[Verwendete Transaktion (Pflichtauswahl)],BTT[[#This Row],[Verwendete Transaktion (Pflichtauswahl)]],BTT[Verantwortliches TP
(automatisch)],"&lt;&gt;"&amp;VLOOKUP(aktives_Teilprojekt,Teilprojekte[[Teilprojekte]:[Kürzel]],2,FALSE))&gt;0,"Transaktion mehrfach","okay"),"")</f>
        <v>okay</v>
      </c>
      <c r="AS2779" s="10" t="s">
        <v>13508</v>
      </c>
      <c r="AT2779" s="10"/>
    </row>
    <row r="2780" spans="1:46" x14ac:dyDescent="0.25">
      <c r="A2780" s="14" t="str">
        <f>IFERROR(IF(BTT[[#This Row],[Lfd Nr. 
(aus konsolidierter Datei)]]&lt;&gt;"",BTT[[#This Row],[Lfd Nr. 
(aus konsolidierter Datei)]],VLOOKUP(aktives_Teilprojekt,Teilprojekte[[Teilprojekte]:[Kürzel]],2,FALSE)&amp;ROW(BTT[[#This Row],[Lfd Nr.
(automatisch)]])-2),"")</f>
        <v>FI2751</v>
      </c>
      <c r="B2780" s="15" t="s">
        <v>56</v>
      </c>
      <c r="C2780" s="15"/>
      <c r="E2780" s="10" t="str">
        <f>IFERROR(IF(NOT(BTT[[#This Row],[Manuelle Änderung des Verantwortliches TP
(Auswahl - bei Bedarf)]]=""),BTT[[#This Row],[Manuelle Änderung des Verantwortliches TP
(Auswahl - bei Bedarf)]],VLOOKUP(BTT[[#This Row],[Hauptprozess
(Pflichtauswahl)]],Hauptprozesse[],3,FALSE)),"")</f>
        <v>FI</v>
      </c>
      <c r="F2780" t="s">
        <v>3</v>
      </c>
      <c r="G2780" t="s">
        <v>14331</v>
      </c>
      <c r="H2780" s="10" t="s">
        <v>3</v>
      </c>
      <c r="I2780" t="s">
        <v>4544</v>
      </c>
      <c r="J2780" s="10" t="str">
        <f>IFERROR(VLOOKUP(BTT[[#This Row],[Verwendete Transaktion (Pflichtauswahl)]],Transaktionen[[Transaktionen]:[Langtext]],2,FALSE),"")</f>
        <v>Bereich: Aufträge</v>
      </c>
      <c r="V2780" s="10" t="str">
        <f>IFERROR(VLOOKUP(BTT[[#This Row],[Verwendetes Formular
(Auswahl falls relevant)]],Formulare[[Formularbezeichnung]:[Formularname (technisch)]],2,FALSE),"")</f>
        <v/>
      </c>
      <c r="Y2780" s="4"/>
      <c r="AK2780" s="10" t="str">
        <f>IF(BTT[[#This Row],[Subprozess
(optionale Auswahl)]]="","okay",IF(VLOOKUP(BTT[[#This Row],[Subprozess
(optionale Auswahl)]],BPML[[Subprozess]:[Zugeordneter Hauptprozess]],3,FALSE)=BTT[[#This Row],[Hauptprozess
(Pflichtauswahl)]],"okay","falscher Subprozess"))</f>
        <v>okay</v>
      </c>
      <c r="AL2780" t="str">
        <f>IF(aktives_Teilprojekt="Master","",IF(BTT[[#This Row],[Verantwortliches TP
(automatisch)]]=VLOOKUP(aktives_Teilprojekt,Teilprojekte[[Teilprojekte]:[Kürzel]],2,FALSE),"okay","Hauptprozess anderes TP"))</f>
        <v>okay</v>
      </c>
      <c r="AM27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0" s="10" t="str">
        <f>IFERROR(IF(BTT[[#This Row],[SAP-Modul
(Pflichtauswahl)]]&lt;&gt;VLOOKUP(BTT[[#This Row],[Verwendete Transaktion (Pflichtauswahl)]],Transaktionen[[Transaktionen]:[Modul]],3,FALSE),"Modul anders","okay"),"")</f>
        <v>okay</v>
      </c>
      <c r="AP2780" s="10" t="str">
        <f>IFERROR(IF(COUNTIFS(BTT[Verwendete Transaktion (Pflichtauswahl)],BTT[[#This Row],[Verwendete Transaktion (Pflichtauswahl)]],BTT[SAP-Modul
(Pflichtauswahl)],"&lt;&gt;"&amp;BTT[[#This Row],[SAP-Modul
(Pflichtauswahl)]])&gt;0,"Modul anders","okay"),"")</f>
        <v>okay</v>
      </c>
      <c r="AQ2780" s="10" t="str">
        <f>IFERROR(IF(COUNTIFS(BTT[Verwendete Transaktion (Pflichtauswahl)],BTT[[#This Row],[Verwendete Transaktion (Pflichtauswahl)]],BTT[Verantwortliches TP
(automatisch)],"&lt;&gt;"&amp;BTT[[#This Row],[Verantwortliches TP
(automatisch)]])&gt;0,"Transaktion mehrfach","okay"),"")</f>
        <v>okay</v>
      </c>
      <c r="AR2780" s="10" t="str">
        <f>IFERROR(IF(COUNTIFS(BTT[Verwendete Transaktion (Pflichtauswahl)],BTT[[#This Row],[Verwendete Transaktion (Pflichtauswahl)]],BTT[Verantwortliches TP
(automatisch)],"&lt;&gt;"&amp;VLOOKUP(aktives_Teilprojekt,Teilprojekte[[Teilprojekte]:[Kürzel]],2,FALSE))&gt;0,"Transaktion mehrfach","okay"),"")</f>
        <v>okay</v>
      </c>
      <c r="AS2780" s="10" t="s">
        <v>13509</v>
      </c>
      <c r="AT2780" s="10"/>
    </row>
    <row r="2781" spans="1:46" x14ac:dyDescent="0.25">
      <c r="A2781" s="14" t="str">
        <f>IFERROR(IF(BTT[[#This Row],[Lfd Nr. 
(aus konsolidierter Datei)]]&lt;&gt;"",BTT[[#This Row],[Lfd Nr. 
(aus konsolidierter Datei)]],VLOOKUP(aktives_Teilprojekt,Teilprojekte[[Teilprojekte]:[Kürzel]],2,FALSE)&amp;ROW(BTT[[#This Row],[Lfd Nr.
(automatisch)]])-2),"")</f>
        <v>FI2752</v>
      </c>
      <c r="B2781" s="15"/>
      <c r="C2781" s="15"/>
      <c r="E2781" s="10" t="str">
        <f>IFERROR(IF(NOT(BTT[[#This Row],[Manuelle Änderung des Verantwortliches TP
(Auswahl - bei Bedarf)]]=""),BTT[[#This Row],[Manuelle Änderung des Verantwortliches TP
(Auswahl - bei Bedarf)]],VLOOKUP(BTT[[#This Row],[Hauptprozess
(Pflichtauswahl)]],Hauptprozesse[],3,FALSE)),"")</f>
        <v>FI</v>
      </c>
      <c r="F2781" t="s">
        <v>3</v>
      </c>
      <c r="G2781" t="s">
        <v>14331</v>
      </c>
      <c r="H2781" s="10" t="s">
        <v>3</v>
      </c>
      <c r="I2781" t="s">
        <v>4548</v>
      </c>
      <c r="J2781" s="10" t="str">
        <f>IFERROR(VLOOKUP(BTT[[#This Row],[Verwendete Transaktion (Pflichtauswahl)]],Transaktionen[[Transaktionen]:[Langtext]],2,FALSE),"")</f>
        <v>Stat.Kennzahlen: Periodenaufriß</v>
      </c>
      <c r="V2781" s="10" t="str">
        <f>IFERROR(VLOOKUP(BTT[[#This Row],[Verwendetes Formular
(Auswahl falls relevant)]],Formulare[[Formularbezeichnung]:[Formularname (technisch)]],2,FALSE),"")</f>
        <v/>
      </c>
      <c r="Y2781" s="4"/>
      <c r="AK2781" s="10" t="str">
        <f>IF(BTT[[#This Row],[Subprozess
(optionale Auswahl)]]="","okay",IF(VLOOKUP(BTT[[#This Row],[Subprozess
(optionale Auswahl)]],BPML[[Subprozess]:[Zugeordneter Hauptprozess]],3,FALSE)=BTT[[#This Row],[Hauptprozess
(Pflichtauswahl)]],"okay","falscher Subprozess"))</f>
        <v>okay</v>
      </c>
      <c r="AL2781" t="str">
        <f>IF(aktives_Teilprojekt="Master","",IF(BTT[[#This Row],[Verantwortliches TP
(automatisch)]]=VLOOKUP(aktives_Teilprojekt,Teilprojekte[[Teilprojekte]:[Kürzel]],2,FALSE),"okay","Hauptprozess anderes TP"))</f>
        <v>okay</v>
      </c>
      <c r="AM27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1" s="10" t="str">
        <f>IFERROR(IF(BTT[[#This Row],[SAP-Modul
(Pflichtauswahl)]]&lt;&gt;VLOOKUP(BTT[[#This Row],[Verwendete Transaktion (Pflichtauswahl)]],Transaktionen[[Transaktionen]:[Modul]],3,FALSE),"Modul anders","okay"),"")</f>
        <v>okay</v>
      </c>
      <c r="AP2781" s="10" t="str">
        <f>IFERROR(IF(COUNTIFS(BTT[Verwendete Transaktion (Pflichtauswahl)],BTT[[#This Row],[Verwendete Transaktion (Pflichtauswahl)]],BTT[SAP-Modul
(Pflichtauswahl)],"&lt;&gt;"&amp;BTT[[#This Row],[SAP-Modul
(Pflichtauswahl)]])&gt;0,"Modul anders","okay"),"")</f>
        <v>Modul anders</v>
      </c>
      <c r="AQ2781" s="10" t="str">
        <f>IFERROR(IF(COUNTIFS(BTT[Verwendete Transaktion (Pflichtauswahl)],BTT[[#This Row],[Verwendete Transaktion (Pflichtauswahl)]],BTT[Verantwortliches TP
(automatisch)],"&lt;&gt;"&amp;BTT[[#This Row],[Verantwortliches TP
(automatisch)]])&gt;0,"Transaktion mehrfach","okay"),"")</f>
        <v>okay</v>
      </c>
      <c r="AR2781" s="10" t="str">
        <f>IFERROR(IF(COUNTIFS(BTT[Verwendete Transaktion (Pflichtauswahl)],BTT[[#This Row],[Verwendete Transaktion (Pflichtauswahl)]],BTT[Verantwortliches TP
(automatisch)],"&lt;&gt;"&amp;VLOOKUP(aktives_Teilprojekt,Teilprojekte[[Teilprojekte]:[Kürzel]],2,FALSE))&gt;0,"Transaktion mehrfach","okay"),"")</f>
        <v>okay</v>
      </c>
      <c r="AS2781" s="10" t="s">
        <v>13510</v>
      </c>
      <c r="AT2781" s="10"/>
    </row>
    <row r="2782" spans="1:46" x14ac:dyDescent="0.25">
      <c r="A2782" s="14" t="str">
        <f>IFERROR(IF(BTT[[#This Row],[Lfd Nr. 
(aus konsolidierter Datei)]]&lt;&gt;"",BTT[[#This Row],[Lfd Nr. 
(aus konsolidierter Datei)]],VLOOKUP(aktives_Teilprojekt,Teilprojekte[[Teilprojekte]:[Kürzel]],2,FALSE)&amp;ROW(BTT[[#This Row],[Lfd Nr.
(automatisch)]])-2),"")</f>
        <v>FI2753</v>
      </c>
      <c r="B2782" s="15"/>
      <c r="C2782" s="15"/>
      <c r="E2782" s="10" t="str">
        <f>IFERROR(IF(NOT(BTT[[#This Row],[Manuelle Änderung des Verantwortliches TP
(Auswahl - bei Bedarf)]]=""),BTT[[#This Row],[Manuelle Änderung des Verantwortliches TP
(Auswahl - bei Bedarf)]],VLOOKUP(BTT[[#This Row],[Hauptprozess
(Pflichtauswahl)]],Hauptprozesse[],3,FALSE)),"")</f>
        <v>FI</v>
      </c>
      <c r="F2782" t="s">
        <v>3</v>
      </c>
      <c r="G2782" t="s">
        <v>14331</v>
      </c>
      <c r="H2782" s="10" t="s">
        <v>3</v>
      </c>
      <c r="I2782" t="s">
        <v>4550</v>
      </c>
      <c r="J2782" s="10" t="str">
        <f>IFERROR(VLOOKUP(BTT[[#This Row],[Verwendete Transaktion (Pflichtauswahl)]],Transaktionen[[Transaktionen]:[Langtext]],2,FALSE),"")</f>
        <v>Leistungsarten: Periodenaufriß</v>
      </c>
      <c r="V2782" s="10" t="str">
        <f>IFERROR(VLOOKUP(BTT[[#This Row],[Verwendetes Formular
(Auswahl falls relevant)]],Formulare[[Formularbezeichnung]:[Formularname (technisch)]],2,FALSE),"")</f>
        <v/>
      </c>
      <c r="Y2782" s="4"/>
      <c r="AK2782" s="10" t="str">
        <f>IF(BTT[[#This Row],[Subprozess
(optionale Auswahl)]]="","okay",IF(VLOOKUP(BTT[[#This Row],[Subprozess
(optionale Auswahl)]],BPML[[Subprozess]:[Zugeordneter Hauptprozess]],3,FALSE)=BTT[[#This Row],[Hauptprozess
(Pflichtauswahl)]],"okay","falscher Subprozess"))</f>
        <v>okay</v>
      </c>
      <c r="AL2782" t="str">
        <f>IF(aktives_Teilprojekt="Master","",IF(BTT[[#This Row],[Verantwortliches TP
(automatisch)]]=VLOOKUP(aktives_Teilprojekt,Teilprojekte[[Teilprojekte]:[Kürzel]],2,FALSE),"okay","Hauptprozess anderes TP"))</f>
        <v>okay</v>
      </c>
      <c r="AM27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2" s="10" t="str">
        <f>IFERROR(IF(BTT[[#This Row],[SAP-Modul
(Pflichtauswahl)]]&lt;&gt;VLOOKUP(BTT[[#This Row],[Verwendete Transaktion (Pflichtauswahl)]],Transaktionen[[Transaktionen]:[Modul]],3,FALSE),"Modul anders","okay"),"")</f>
        <v>okay</v>
      </c>
      <c r="AP2782" s="10" t="str">
        <f>IFERROR(IF(COUNTIFS(BTT[Verwendete Transaktion (Pflichtauswahl)],BTT[[#This Row],[Verwendete Transaktion (Pflichtauswahl)]],BTT[SAP-Modul
(Pflichtauswahl)],"&lt;&gt;"&amp;BTT[[#This Row],[SAP-Modul
(Pflichtauswahl)]])&gt;0,"Modul anders","okay"),"")</f>
        <v>okay</v>
      </c>
      <c r="AQ2782" s="10" t="str">
        <f>IFERROR(IF(COUNTIFS(BTT[Verwendete Transaktion (Pflichtauswahl)],BTT[[#This Row],[Verwendete Transaktion (Pflichtauswahl)]],BTT[Verantwortliches TP
(automatisch)],"&lt;&gt;"&amp;BTT[[#This Row],[Verantwortliches TP
(automatisch)]])&gt;0,"Transaktion mehrfach","okay"),"")</f>
        <v>okay</v>
      </c>
      <c r="AR2782" s="10" t="str">
        <f>IFERROR(IF(COUNTIFS(BTT[Verwendete Transaktion (Pflichtauswahl)],BTT[[#This Row],[Verwendete Transaktion (Pflichtauswahl)]],BTT[Verantwortliches TP
(automatisch)],"&lt;&gt;"&amp;VLOOKUP(aktives_Teilprojekt,Teilprojekte[[Teilprojekte]:[Kürzel]],2,FALSE))&gt;0,"Transaktion mehrfach","okay"),"")</f>
        <v>okay</v>
      </c>
      <c r="AS2782" s="10" t="s">
        <v>13511</v>
      </c>
      <c r="AT2782" s="10"/>
    </row>
    <row r="2783" spans="1:46" x14ac:dyDescent="0.25">
      <c r="A2783" s="14" t="str">
        <f>IFERROR(IF(BTT[[#This Row],[Lfd Nr. 
(aus konsolidierter Datei)]]&lt;&gt;"",BTT[[#This Row],[Lfd Nr. 
(aus konsolidierter Datei)]],VLOOKUP(aktives_Teilprojekt,Teilprojekte[[Teilprojekte]:[Kürzel]],2,FALSE)&amp;ROW(BTT[[#This Row],[Lfd Nr.
(automatisch)]])-2),"")</f>
        <v>FI2754</v>
      </c>
      <c r="B2783" s="15"/>
      <c r="C2783" s="15"/>
      <c r="E2783" s="10" t="str">
        <f>IFERROR(IF(NOT(BTT[[#This Row],[Manuelle Änderung des Verantwortliches TP
(Auswahl - bei Bedarf)]]=""),BTT[[#This Row],[Manuelle Änderung des Verantwortliches TP
(Auswahl - bei Bedarf)]],VLOOKUP(BTT[[#This Row],[Hauptprozess
(Pflichtauswahl)]],Hauptprozesse[],3,FALSE)),"")</f>
        <v>FI</v>
      </c>
      <c r="F2783" t="s">
        <v>3</v>
      </c>
      <c r="G2783" t="s">
        <v>14331</v>
      </c>
      <c r="H2783" s="10" t="s">
        <v>3</v>
      </c>
      <c r="I2783" t="s">
        <v>9257</v>
      </c>
      <c r="J2783" s="10" t="str">
        <f>IFERROR(VLOOKUP(BTT[[#This Row],[Verwendete Transaktion (Pflichtauswahl)]],Transaktionen[[Transaktionen]:[Langtext]],2,FALSE),"")</f>
        <v>Leistungsarten: Disponiert/Plan</v>
      </c>
      <c r="V2783" s="10" t="str">
        <f>IFERROR(VLOOKUP(BTT[[#This Row],[Verwendetes Formular
(Auswahl falls relevant)]],Formulare[[Formularbezeichnung]:[Formularname (technisch)]],2,FALSE),"")</f>
        <v/>
      </c>
      <c r="Y2783" s="4"/>
      <c r="AK2783" s="10" t="str">
        <f>IF(BTT[[#This Row],[Subprozess
(optionale Auswahl)]]="","okay",IF(VLOOKUP(BTT[[#This Row],[Subprozess
(optionale Auswahl)]],BPML[[Subprozess]:[Zugeordneter Hauptprozess]],3,FALSE)=BTT[[#This Row],[Hauptprozess
(Pflichtauswahl)]],"okay","falscher Subprozess"))</f>
        <v>okay</v>
      </c>
      <c r="AL2783" t="str">
        <f>IF(aktives_Teilprojekt="Master","",IF(BTT[[#This Row],[Verantwortliches TP
(automatisch)]]=VLOOKUP(aktives_Teilprojekt,Teilprojekte[[Teilprojekte]:[Kürzel]],2,FALSE),"okay","Hauptprozess anderes TP"))</f>
        <v>okay</v>
      </c>
      <c r="AM27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3" s="10" t="str">
        <f>IFERROR(IF(BTT[[#This Row],[SAP-Modul
(Pflichtauswahl)]]&lt;&gt;VLOOKUP(BTT[[#This Row],[Verwendete Transaktion (Pflichtauswahl)]],Transaktionen[[Transaktionen]:[Modul]],3,FALSE),"Modul anders","okay"),"")</f>
        <v>okay</v>
      </c>
      <c r="AP2783" s="10" t="str">
        <f>IFERROR(IF(COUNTIFS(BTT[Verwendete Transaktion (Pflichtauswahl)],BTT[[#This Row],[Verwendete Transaktion (Pflichtauswahl)]],BTT[SAP-Modul
(Pflichtauswahl)],"&lt;&gt;"&amp;BTT[[#This Row],[SAP-Modul
(Pflichtauswahl)]])&gt;0,"Modul anders","okay"),"")</f>
        <v>okay</v>
      </c>
      <c r="AQ2783" s="10" t="str">
        <f>IFERROR(IF(COUNTIFS(BTT[Verwendete Transaktion (Pflichtauswahl)],BTT[[#This Row],[Verwendete Transaktion (Pflichtauswahl)]],BTT[Verantwortliches TP
(automatisch)],"&lt;&gt;"&amp;BTT[[#This Row],[Verantwortliches TP
(automatisch)]])&gt;0,"Transaktion mehrfach","okay"),"")</f>
        <v>okay</v>
      </c>
      <c r="AR2783" s="10" t="str">
        <f>IFERROR(IF(COUNTIFS(BTT[Verwendete Transaktion (Pflichtauswahl)],BTT[[#This Row],[Verwendete Transaktion (Pflichtauswahl)]],BTT[Verantwortliches TP
(automatisch)],"&lt;&gt;"&amp;VLOOKUP(aktives_Teilprojekt,Teilprojekte[[Teilprojekte]:[Kürzel]],2,FALSE))&gt;0,"Transaktion mehrfach","okay"),"")</f>
        <v>okay</v>
      </c>
      <c r="AS2783" s="10" t="s">
        <v>13512</v>
      </c>
      <c r="AT2783" s="10"/>
    </row>
    <row r="2784" spans="1:46" x14ac:dyDescent="0.25">
      <c r="A2784" s="14" t="str">
        <f>IFERROR(IF(BTT[[#This Row],[Lfd Nr. 
(aus konsolidierter Datei)]]&lt;&gt;"",BTT[[#This Row],[Lfd Nr. 
(aus konsolidierter Datei)]],VLOOKUP(aktives_Teilprojekt,Teilprojekte[[Teilprojekte]:[Kürzel]],2,FALSE)&amp;ROW(BTT[[#This Row],[Lfd Nr.
(automatisch)]])-2),"")</f>
        <v>FI2755</v>
      </c>
      <c r="B2784" s="15"/>
      <c r="C2784" s="15"/>
      <c r="E2784" s="10" t="str">
        <f>IFERROR(IF(NOT(BTT[[#This Row],[Manuelle Änderung des Verantwortliches TP
(Auswahl - bei Bedarf)]]=""),BTT[[#This Row],[Manuelle Änderung des Verantwortliches TP
(Auswahl - bei Bedarf)]],VLOOKUP(BTT[[#This Row],[Hauptprozess
(Pflichtauswahl)]],Hauptprozesse[],3,FALSE)),"")</f>
        <v>FI</v>
      </c>
      <c r="F2784" t="s">
        <v>3</v>
      </c>
      <c r="G2784" t="s">
        <v>14331</v>
      </c>
      <c r="H2784" s="10" t="s">
        <v>3</v>
      </c>
      <c r="I2784" t="s">
        <v>9473</v>
      </c>
      <c r="J2784" s="10" t="str">
        <f>IFERROR(VLOOKUP(BTT[[#This Row],[Verwendete Transaktion (Pflichtauswahl)]],Transaktionen[[Transaktionen]:[Langtext]],2,FALSE),"")</f>
        <v>Bereich: Ist/Etat/Obligo</v>
      </c>
      <c r="V2784" s="10" t="str">
        <f>IFERROR(VLOOKUP(BTT[[#This Row],[Verwendetes Formular
(Auswahl falls relevant)]],Formulare[[Formularbezeichnung]:[Formularname (technisch)]],2,FALSE),"")</f>
        <v/>
      </c>
      <c r="Y2784" s="4"/>
      <c r="AK2784" s="10" t="str">
        <f>IF(BTT[[#This Row],[Subprozess
(optionale Auswahl)]]="","okay",IF(VLOOKUP(BTT[[#This Row],[Subprozess
(optionale Auswahl)]],BPML[[Subprozess]:[Zugeordneter Hauptprozess]],3,FALSE)=BTT[[#This Row],[Hauptprozess
(Pflichtauswahl)]],"okay","falscher Subprozess"))</f>
        <v>okay</v>
      </c>
      <c r="AL2784" t="str">
        <f>IF(aktives_Teilprojekt="Master","",IF(BTT[[#This Row],[Verantwortliches TP
(automatisch)]]=VLOOKUP(aktives_Teilprojekt,Teilprojekte[[Teilprojekte]:[Kürzel]],2,FALSE),"okay","Hauptprozess anderes TP"))</f>
        <v>okay</v>
      </c>
      <c r="AM27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4" s="10" t="str">
        <f>IFERROR(IF(BTT[[#This Row],[SAP-Modul
(Pflichtauswahl)]]&lt;&gt;VLOOKUP(BTT[[#This Row],[Verwendete Transaktion (Pflichtauswahl)]],Transaktionen[[Transaktionen]:[Modul]],3,FALSE),"Modul anders","okay"),"")</f>
        <v>okay</v>
      </c>
      <c r="AP2784" s="10" t="str">
        <f>IFERROR(IF(COUNTIFS(BTT[Verwendete Transaktion (Pflichtauswahl)],BTT[[#This Row],[Verwendete Transaktion (Pflichtauswahl)]],BTT[SAP-Modul
(Pflichtauswahl)],"&lt;&gt;"&amp;BTT[[#This Row],[SAP-Modul
(Pflichtauswahl)]])&gt;0,"Modul anders","okay"),"")</f>
        <v>okay</v>
      </c>
      <c r="AQ2784" s="10" t="str">
        <f>IFERROR(IF(COUNTIFS(BTT[Verwendete Transaktion (Pflichtauswahl)],BTT[[#This Row],[Verwendete Transaktion (Pflichtauswahl)]],BTT[Verantwortliches TP
(automatisch)],"&lt;&gt;"&amp;BTT[[#This Row],[Verantwortliches TP
(automatisch)]])&gt;0,"Transaktion mehrfach","okay"),"")</f>
        <v>okay</v>
      </c>
      <c r="AR2784" s="10" t="str">
        <f>IFERROR(IF(COUNTIFS(BTT[Verwendete Transaktion (Pflichtauswahl)],BTT[[#This Row],[Verwendete Transaktion (Pflichtauswahl)]],BTT[Verantwortliches TP
(automatisch)],"&lt;&gt;"&amp;VLOOKUP(aktives_Teilprojekt,Teilprojekte[[Teilprojekte]:[Kürzel]],2,FALSE))&gt;0,"Transaktion mehrfach","okay"),"")</f>
        <v>okay</v>
      </c>
      <c r="AS2784" s="10" t="s">
        <v>13513</v>
      </c>
      <c r="AT2784" s="10"/>
    </row>
    <row r="2785" spans="1:46" hidden="1" x14ac:dyDescent="0.25">
      <c r="A2785" s="14" t="str">
        <f>IFERROR(IF(BTT[[#This Row],[Lfd Nr. 
(aus konsolidierter Datei)]]&lt;&gt;"",BTT[[#This Row],[Lfd Nr. 
(aus konsolidierter Datei)]],VLOOKUP(aktives_Teilprojekt,Teilprojekte[[Teilprojekte]:[Kürzel]],2,FALSE)&amp;ROW(BTT[[#This Row],[Lfd Nr.
(automatisch)]])-2),"")</f>
        <v>FI2756</v>
      </c>
      <c r="B2785" s="15" t="s">
        <v>56</v>
      </c>
      <c r="C2785" s="15"/>
      <c r="E2785" s="10" t="str">
        <f>IFERROR(IF(NOT(BTT[[#This Row],[Manuelle Änderung des Verantwortliches TP
(Auswahl - bei Bedarf)]]=""),BTT[[#This Row],[Manuelle Änderung des Verantwortliches TP
(Auswahl - bei Bedarf)]],VLOOKUP(BTT[[#This Row],[Hauptprozess
(Pflichtauswahl)]],Hauptprozesse[],3,FALSE)),"")</f>
        <v>FI</v>
      </c>
      <c r="F2785" t="s">
        <v>3</v>
      </c>
      <c r="G2785" t="s">
        <v>14277</v>
      </c>
      <c r="H2785" s="10" t="s">
        <v>3</v>
      </c>
      <c r="I2785" t="s">
        <v>9475</v>
      </c>
      <c r="J2785" s="10" t="str">
        <f>IFERROR(VLOOKUP(BTT[[#This Row],[Verwendete Transaktion (Pflichtauswahl)]],Transaktionen[[Transaktionen]:[Langtext]],2,FALSE),"")</f>
        <v/>
      </c>
      <c r="V2785" s="10" t="str">
        <f>IFERROR(VLOOKUP(BTT[[#This Row],[Verwendetes Formular
(Auswahl falls relevant)]],Formulare[[Formularbezeichnung]:[Formularname (technisch)]],2,FALSE),"")</f>
        <v/>
      </c>
      <c r="Y2785" s="4" t="s">
        <v>15066</v>
      </c>
      <c r="AK2785" s="10" t="str">
        <f>IF(BTT[[#This Row],[Subprozess
(optionale Auswahl)]]="","okay",IF(VLOOKUP(BTT[[#This Row],[Subprozess
(optionale Auswahl)]],BPML[[Subprozess]:[Zugeordneter Hauptprozess]],3,FALSE)=BTT[[#This Row],[Hauptprozess
(Pflichtauswahl)]],"okay","falscher Subprozess"))</f>
        <v>okay</v>
      </c>
      <c r="AL2785" t="str">
        <f>IF(aktives_Teilprojekt="Master","",IF(BTT[[#This Row],[Verantwortliches TP
(automatisch)]]=VLOOKUP(aktives_Teilprojekt,Teilprojekte[[Teilprojekte]:[Kürzel]],2,FALSE),"okay","Hauptprozess anderes TP"))</f>
        <v>okay</v>
      </c>
      <c r="AM27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5" s="10" t="str">
        <f>IFERROR(IF(BTT[[#This Row],[SAP-Modul
(Pflichtauswahl)]]&lt;&gt;VLOOKUP(BTT[[#This Row],[Verwendete Transaktion (Pflichtauswahl)]],Transaktionen[[Transaktionen]:[Modul]],3,FALSE),"Modul anders","okay"),"")</f>
        <v>okay</v>
      </c>
      <c r="AP2785" s="10" t="str">
        <f>IFERROR(IF(COUNTIFS(BTT[Verwendete Transaktion (Pflichtauswahl)],BTT[[#This Row],[Verwendete Transaktion (Pflichtauswahl)]],BTT[SAP-Modul
(Pflichtauswahl)],"&lt;&gt;"&amp;BTT[[#This Row],[SAP-Modul
(Pflichtauswahl)]])&gt;0,"Modul anders","okay"),"")</f>
        <v>okay</v>
      </c>
      <c r="AQ2785" s="10" t="str">
        <f>IFERROR(IF(COUNTIFS(BTT[Verwendete Transaktion (Pflichtauswahl)],BTT[[#This Row],[Verwendete Transaktion (Pflichtauswahl)]],BTT[Verantwortliches TP
(automatisch)],"&lt;&gt;"&amp;BTT[[#This Row],[Verantwortliches TP
(automatisch)]])&gt;0,"Transaktion mehrfach","okay"),"")</f>
        <v>okay</v>
      </c>
      <c r="AR2785" s="10" t="str">
        <f>IFERROR(IF(COUNTIFS(BTT[Verwendete Transaktion (Pflichtauswahl)],BTT[[#This Row],[Verwendete Transaktion (Pflichtauswahl)]],BTT[Verantwortliches TP
(automatisch)],"&lt;&gt;"&amp;VLOOKUP(aktives_Teilprojekt,Teilprojekte[[Teilprojekte]:[Kürzel]],2,FALSE))&gt;0,"Transaktion mehrfach","okay"),"")</f>
        <v>okay</v>
      </c>
      <c r="AS2785" s="10" t="s">
        <v>13514</v>
      </c>
      <c r="AT2785" s="10"/>
    </row>
    <row r="2786" spans="1:46" x14ac:dyDescent="0.25">
      <c r="A2786" s="14" t="str">
        <f>IFERROR(IF(BTT[[#This Row],[Lfd Nr. 
(aus konsolidierter Datei)]]&lt;&gt;"",BTT[[#This Row],[Lfd Nr. 
(aus konsolidierter Datei)]],VLOOKUP(aktives_Teilprojekt,Teilprojekte[[Teilprojekte]:[Kürzel]],2,FALSE)&amp;ROW(BTT[[#This Row],[Lfd Nr.
(automatisch)]])-2),"")</f>
        <v>FI2757</v>
      </c>
      <c r="B2786" s="15" t="s">
        <v>56</v>
      </c>
      <c r="C2786" s="15"/>
      <c r="E2786" s="10" t="str">
        <f>IFERROR(IF(NOT(BTT[[#This Row],[Manuelle Änderung des Verantwortliches TP
(Auswahl - bei Bedarf)]]=""),BTT[[#This Row],[Manuelle Änderung des Verantwortliches TP
(Auswahl - bei Bedarf)]],VLOOKUP(BTT[[#This Row],[Hauptprozess
(Pflichtauswahl)]],Hauptprozesse[],3,FALSE)),"")</f>
        <v>FI</v>
      </c>
      <c r="F2786" t="s">
        <v>3</v>
      </c>
      <c r="G2786" t="s">
        <v>14277</v>
      </c>
      <c r="H2786" s="10" t="s">
        <v>3</v>
      </c>
      <c r="I2786" t="s">
        <v>4552</v>
      </c>
      <c r="J2786" s="10" t="str">
        <f>IFERROR(VLOOKUP(BTT[[#This Row],[Verwendete Transaktion (Pflichtauswahl)]],Transaktionen[[Transaktionen]:[Langtext]],2,FALSE),"")</f>
        <v>Projektinfosystem: Rahmenreport PSP-</v>
      </c>
      <c r="V2786" s="10" t="str">
        <f>IFERROR(VLOOKUP(BTT[[#This Row],[Verwendetes Formular
(Auswahl falls relevant)]],Formulare[[Formularbezeichnung]:[Formularname (technisch)]],2,FALSE),"")</f>
        <v/>
      </c>
      <c r="Y2786" s="4"/>
      <c r="AK2786" s="10" t="str">
        <f>IF(BTT[[#This Row],[Subprozess
(optionale Auswahl)]]="","okay",IF(VLOOKUP(BTT[[#This Row],[Subprozess
(optionale Auswahl)]],BPML[[Subprozess]:[Zugeordneter Hauptprozess]],3,FALSE)=BTT[[#This Row],[Hauptprozess
(Pflichtauswahl)]],"okay","falscher Subprozess"))</f>
        <v>okay</v>
      </c>
      <c r="AL2786" t="str">
        <f>IF(aktives_Teilprojekt="Master","",IF(BTT[[#This Row],[Verantwortliches TP
(automatisch)]]=VLOOKUP(aktives_Teilprojekt,Teilprojekte[[Teilprojekte]:[Kürzel]],2,FALSE),"okay","Hauptprozess anderes TP"))</f>
        <v>okay</v>
      </c>
      <c r="AM27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6" s="10" t="str">
        <f>IFERROR(IF(BTT[[#This Row],[SAP-Modul
(Pflichtauswahl)]]&lt;&gt;VLOOKUP(BTT[[#This Row],[Verwendete Transaktion (Pflichtauswahl)]],Transaktionen[[Transaktionen]:[Modul]],3,FALSE),"Modul anders","okay"),"")</f>
        <v>okay</v>
      </c>
      <c r="AP2786" s="10" t="str">
        <f>IFERROR(IF(COUNTIFS(BTT[Verwendete Transaktion (Pflichtauswahl)],BTT[[#This Row],[Verwendete Transaktion (Pflichtauswahl)]],BTT[SAP-Modul
(Pflichtauswahl)],"&lt;&gt;"&amp;BTT[[#This Row],[SAP-Modul
(Pflichtauswahl)]])&gt;0,"Modul anders","okay"),"")</f>
        <v>okay</v>
      </c>
      <c r="AQ2786" s="10" t="str">
        <f>IFERROR(IF(COUNTIFS(BTT[Verwendete Transaktion (Pflichtauswahl)],BTT[[#This Row],[Verwendete Transaktion (Pflichtauswahl)]],BTT[Verantwortliches TP
(automatisch)],"&lt;&gt;"&amp;BTT[[#This Row],[Verantwortliches TP
(automatisch)]])&gt;0,"Transaktion mehrfach","okay"),"")</f>
        <v>okay</v>
      </c>
      <c r="AR2786" s="10" t="str">
        <f>IFERROR(IF(COUNTIFS(BTT[Verwendete Transaktion (Pflichtauswahl)],BTT[[#This Row],[Verwendete Transaktion (Pflichtauswahl)]],BTT[Verantwortliches TP
(automatisch)],"&lt;&gt;"&amp;VLOOKUP(aktives_Teilprojekt,Teilprojekte[[Teilprojekte]:[Kürzel]],2,FALSE))&gt;0,"Transaktion mehrfach","okay"),"")</f>
        <v>okay</v>
      </c>
      <c r="AS2786" s="10" t="s">
        <v>13515</v>
      </c>
      <c r="AT2786" s="10"/>
    </row>
    <row r="2787" spans="1:46" hidden="1" x14ac:dyDescent="0.25">
      <c r="A2787" s="14" t="str">
        <f>IFERROR(IF(BTT[[#This Row],[Lfd Nr. 
(aus konsolidierter Datei)]]&lt;&gt;"",BTT[[#This Row],[Lfd Nr. 
(aus konsolidierter Datei)]],VLOOKUP(aktives_Teilprojekt,Teilprojekte[[Teilprojekte]:[Kürzel]],2,FALSE)&amp;ROW(BTT[[#This Row],[Lfd Nr.
(automatisch)]])-2),"")</f>
        <v>FI2758</v>
      </c>
      <c r="B2787" s="15" t="s">
        <v>56</v>
      </c>
      <c r="C2787" s="15"/>
      <c r="E2787" s="10" t="str">
        <f>IFERROR(IF(NOT(BTT[[#This Row],[Manuelle Änderung des Verantwortliches TP
(Auswahl - bei Bedarf)]]=""),BTT[[#This Row],[Manuelle Änderung des Verantwortliches TP
(Auswahl - bei Bedarf)]],VLOOKUP(BTT[[#This Row],[Hauptprozess
(Pflichtauswahl)]],Hauptprozesse[],3,FALSE)),"")</f>
        <v>FI</v>
      </c>
      <c r="F2787" t="s">
        <v>3</v>
      </c>
      <c r="G2787" t="s">
        <v>14277</v>
      </c>
      <c r="H2787" s="10" t="s">
        <v>3</v>
      </c>
      <c r="I2787" t="s">
        <v>4554</v>
      </c>
      <c r="J2787" s="10" t="str">
        <f>IFERROR(VLOOKUP(BTT[[#This Row],[Verwendete Transaktion (Pflichtauswahl)]],Transaktionen[[Transaktionen]:[Langtext]],2,FALSE),"")</f>
        <v>Projektinfosystem: Rahmenreport Auft</v>
      </c>
      <c r="V2787" s="10" t="str">
        <f>IFERROR(VLOOKUP(BTT[[#This Row],[Verwendetes Formular
(Auswahl falls relevant)]],Formulare[[Formularbezeichnung]:[Formularname (technisch)]],2,FALSE),"")</f>
        <v/>
      </c>
      <c r="Y2787" s="4" t="s">
        <v>15067</v>
      </c>
      <c r="AK2787" s="10" t="str">
        <f>IF(BTT[[#This Row],[Subprozess
(optionale Auswahl)]]="","okay",IF(VLOOKUP(BTT[[#This Row],[Subprozess
(optionale Auswahl)]],BPML[[Subprozess]:[Zugeordneter Hauptprozess]],3,FALSE)=BTT[[#This Row],[Hauptprozess
(Pflichtauswahl)]],"okay","falscher Subprozess"))</f>
        <v>okay</v>
      </c>
      <c r="AL2787" t="str">
        <f>IF(aktives_Teilprojekt="Master","",IF(BTT[[#This Row],[Verantwortliches TP
(automatisch)]]=VLOOKUP(aktives_Teilprojekt,Teilprojekte[[Teilprojekte]:[Kürzel]],2,FALSE),"okay","Hauptprozess anderes TP"))</f>
        <v>okay</v>
      </c>
      <c r="AM27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7" s="10" t="str">
        <f>IFERROR(IF(BTT[[#This Row],[SAP-Modul
(Pflichtauswahl)]]&lt;&gt;VLOOKUP(BTT[[#This Row],[Verwendete Transaktion (Pflichtauswahl)]],Transaktionen[[Transaktionen]:[Modul]],3,FALSE),"Modul anders","okay"),"")</f>
        <v>okay</v>
      </c>
      <c r="AP2787" s="10" t="str">
        <f>IFERROR(IF(COUNTIFS(BTT[Verwendete Transaktion (Pflichtauswahl)],BTT[[#This Row],[Verwendete Transaktion (Pflichtauswahl)]],BTT[SAP-Modul
(Pflichtauswahl)],"&lt;&gt;"&amp;BTT[[#This Row],[SAP-Modul
(Pflichtauswahl)]])&gt;0,"Modul anders","okay"),"")</f>
        <v>okay</v>
      </c>
      <c r="AQ2787" s="10" t="str">
        <f>IFERROR(IF(COUNTIFS(BTT[Verwendete Transaktion (Pflichtauswahl)],BTT[[#This Row],[Verwendete Transaktion (Pflichtauswahl)]],BTT[Verantwortliches TP
(automatisch)],"&lt;&gt;"&amp;BTT[[#This Row],[Verantwortliches TP
(automatisch)]])&gt;0,"Transaktion mehrfach","okay"),"")</f>
        <v>okay</v>
      </c>
      <c r="AR2787" s="10" t="str">
        <f>IFERROR(IF(COUNTIFS(BTT[Verwendete Transaktion (Pflichtauswahl)],BTT[[#This Row],[Verwendete Transaktion (Pflichtauswahl)]],BTT[Verantwortliches TP
(automatisch)],"&lt;&gt;"&amp;VLOOKUP(aktives_Teilprojekt,Teilprojekte[[Teilprojekte]:[Kürzel]],2,FALSE))&gt;0,"Transaktion mehrfach","okay"),"")</f>
        <v>okay</v>
      </c>
      <c r="AS2787" s="10" t="s">
        <v>13516</v>
      </c>
      <c r="AT2787" s="10"/>
    </row>
    <row r="2788" spans="1:46" x14ac:dyDescent="0.25">
      <c r="A2788" s="14" t="str">
        <f>IFERROR(IF(BTT[[#This Row],[Lfd Nr. 
(aus konsolidierter Datei)]]&lt;&gt;"",BTT[[#This Row],[Lfd Nr. 
(aus konsolidierter Datei)]],VLOOKUP(aktives_Teilprojekt,Teilprojekte[[Teilprojekte]:[Kürzel]],2,FALSE)&amp;ROW(BTT[[#This Row],[Lfd Nr.
(automatisch)]])-2),"")</f>
        <v>FI2759</v>
      </c>
      <c r="B2788" s="15"/>
      <c r="C2788" s="15"/>
      <c r="E2788" s="10" t="str">
        <f>IFERROR(IF(NOT(BTT[[#This Row],[Manuelle Änderung des Verantwortliches TP
(Auswahl - bei Bedarf)]]=""),BTT[[#This Row],[Manuelle Änderung des Verantwortliches TP
(Auswahl - bei Bedarf)]],VLOOKUP(BTT[[#This Row],[Hauptprozess
(Pflichtauswahl)]],Hauptprozesse[],3,FALSE)),"")</f>
        <v>FI</v>
      </c>
      <c r="F2788" t="s">
        <v>3</v>
      </c>
      <c r="G2788" t="s">
        <v>14331</v>
      </c>
      <c r="H2788" s="10" t="s">
        <v>3</v>
      </c>
      <c r="I2788" t="s">
        <v>4556</v>
      </c>
      <c r="J2788" s="10" t="str">
        <f>IFERROR(VLOOKUP(BTT[[#This Row],[Verwendete Transaktion (Pflichtauswahl)]],Transaktionen[[Transaktionen]:[Langtext]],2,FALSE),"")</f>
        <v>Primärkostenplanung AfA/Zinsen</v>
      </c>
      <c r="V2788" s="10" t="str">
        <f>IFERROR(VLOOKUP(BTT[[#This Row],[Verwendetes Formular
(Auswahl falls relevant)]],Formulare[[Formularbezeichnung]:[Formularname (technisch)]],2,FALSE),"")</f>
        <v/>
      </c>
      <c r="Y2788" s="4"/>
      <c r="AK2788" s="10" t="str">
        <f>IF(BTT[[#This Row],[Subprozess
(optionale Auswahl)]]="","okay",IF(VLOOKUP(BTT[[#This Row],[Subprozess
(optionale Auswahl)]],BPML[[Subprozess]:[Zugeordneter Hauptprozess]],3,FALSE)=BTT[[#This Row],[Hauptprozess
(Pflichtauswahl)]],"okay","falscher Subprozess"))</f>
        <v>okay</v>
      </c>
      <c r="AL2788" t="str">
        <f>IF(aktives_Teilprojekt="Master","",IF(BTT[[#This Row],[Verantwortliches TP
(automatisch)]]=VLOOKUP(aktives_Teilprojekt,Teilprojekte[[Teilprojekte]:[Kürzel]],2,FALSE),"okay","Hauptprozess anderes TP"))</f>
        <v>okay</v>
      </c>
      <c r="AM27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8" s="10" t="str">
        <f>IFERROR(IF(BTT[[#This Row],[SAP-Modul
(Pflichtauswahl)]]&lt;&gt;VLOOKUP(BTT[[#This Row],[Verwendete Transaktion (Pflichtauswahl)]],Transaktionen[[Transaktionen]:[Modul]],3,FALSE),"Modul anders","okay"),"")</f>
        <v>okay</v>
      </c>
      <c r="AP2788" s="10" t="str">
        <f>IFERROR(IF(COUNTIFS(BTT[Verwendete Transaktion (Pflichtauswahl)],BTT[[#This Row],[Verwendete Transaktion (Pflichtauswahl)]],BTT[SAP-Modul
(Pflichtauswahl)],"&lt;&gt;"&amp;BTT[[#This Row],[SAP-Modul
(Pflichtauswahl)]])&gt;0,"Modul anders","okay"),"")</f>
        <v>okay</v>
      </c>
      <c r="AQ2788" s="10" t="str">
        <f>IFERROR(IF(COUNTIFS(BTT[Verwendete Transaktion (Pflichtauswahl)],BTT[[#This Row],[Verwendete Transaktion (Pflichtauswahl)]],BTT[Verantwortliches TP
(automatisch)],"&lt;&gt;"&amp;BTT[[#This Row],[Verantwortliches TP
(automatisch)]])&gt;0,"Transaktion mehrfach","okay"),"")</f>
        <v>okay</v>
      </c>
      <c r="AR2788" s="10" t="str">
        <f>IFERROR(IF(COUNTIFS(BTT[Verwendete Transaktion (Pflichtauswahl)],BTT[[#This Row],[Verwendete Transaktion (Pflichtauswahl)]],BTT[Verantwortliches TP
(automatisch)],"&lt;&gt;"&amp;VLOOKUP(aktives_Teilprojekt,Teilprojekte[[Teilprojekte]:[Kürzel]],2,FALSE))&gt;0,"Transaktion mehrfach","okay"),"")</f>
        <v>okay</v>
      </c>
      <c r="AS2788" s="10" t="s">
        <v>13517</v>
      </c>
      <c r="AT2788" s="10"/>
    </row>
    <row r="2789" spans="1:46" x14ac:dyDescent="0.25">
      <c r="A2789" s="14" t="str">
        <f>IFERROR(IF(BTT[[#This Row],[Lfd Nr. 
(aus konsolidierter Datei)]]&lt;&gt;"",BTT[[#This Row],[Lfd Nr. 
(aus konsolidierter Datei)]],VLOOKUP(aktives_Teilprojekt,Teilprojekte[[Teilprojekte]:[Kürzel]],2,FALSE)&amp;ROW(BTT[[#This Row],[Lfd Nr.
(automatisch)]])-2),"")</f>
        <v>FI2760</v>
      </c>
      <c r="B2789" s="15" t="s">
        <v>56</v>
      </c>
      <c r="C2789" s="15"/>
      <c r="E2789" s="10" t="str">
        <f>IFERROR(IF(NOT(BTT[[#This Row],[Manuelle Änderung des Verantwortliches TP
(Auswahl - bei Bedarf)]]=""),BTT[[#This Row],[Manuelle Änderung des Verantwortliches TP
(Auswahl - bei Bedarf)]],VLOOKUP(BTT[[#This Row],[Hauptprozess
(Pflichtauswahl)]],Hauptprozesse[],3,FALSE)),"")</f>
        <v>FI</v>
      </c>
      <c r="F2789" t="s">
        <v>3</v>
      </c>
      <c r="G2789" t="s">
        <v>14277</v>
      </c>
      <c r="H2789" s="10" t="s">
        <v>3</v>
      </c>
      <c r="I2789" t="s">
        <v>4558</v>
      </c>
      <c r="J2789" s="10" t="str">
        <f>IFERROR(VLOOKUP(BTT[[#This Row],[Verwendete Transaktion (Pflichtauswahl)]],Transaktionen[[Transaktionen]:[Langtext]],2,FALSE),"")</f>
        <v>Istkosten pro Monat akt. Geschäftsja</v>
      </c>
      <c r="V2789" s="10" t="str">
        <f>IFERROR(VLOOKUP(BTT[[#This Row],[Verwendetes Formular
(Auswahl falls relevant)]],Formulare[[Formularbezeichnung]:[Formularname (technisch)]],2,FALSE),"")</f>
        <v/>
      </c>
      <c r="Y2789" s="4"/>
      <c r="AK2789" s="10" t="str">
        <f>IF(BTT[[#This Row],[Subprozess
(optionale Auswahl)]]="","okay",IF(VLOOKUP(BTT[[#This Row],[Subprozess
(optionale Auswahl)]],BPML[[Subprozess]:[Zugeordneter Hauptprozess]],3,FALSE)=BTT[[#This Row],[Hauptprozess
(Pflichtauswahl)]],"okay","falscher Subprozess"))</f>
        <v>okay</v>
      </c>
      <c r="AL2789" t="str">
        <f>IF(aktives_Teilprojekt="Master","",IF(BTT[[#This Row],[Verantwortliches TP
(automatisch)]]=VLOOKUP(aktives_Teilprojekt,Teilprojekte[[Teilprojekte]:[Kürzel]],2,FALSE),"okay","Hauptprozess anderes TP"))</f>
        <v>okay</v>
      </c>
      <c r="AM27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9" s="10" t="str">
        <f>IFERROR(IF(BTT[[#This Row],[SAP-Modul
(Pflichtauswahl)]]&lt;&gt;VLOOKUP(BTT[[#This Row],[Verwendete Transaktion (Pflichtauswahl)]],Transaktionen[[Transaktionen]:[Modul]],3,FALSE),"Modul anders","okay"),"")</f>
        <v>okay</v>
      </c>
      <c r="AP2789" s="10" t="str">
        <f>IFERROR(IF(COUNTIFS(BTT[Verwendete Transaktion (Pflichtauswahl)],BTT[[#This Row],[Verwendete Transaktion (Pflichtauswahl)]],BTT[SAP-Modul
(Pflichtauswahl)],"&lt;&gt;"&amp;BTT[[#This Row],[SAP-Modul
(Pflichtauswahl)]])&gt;0,"Modul anders","okay"),"")</f>
        <v>okay</v>
      </c>
      <c r="AQ2789" s="10" t="str">
        <f>IFERROR(IF(COUNTIFS(BTT[Verwendete Transaktion (Pflichtauswahl)],BTT[[#This Row],[Verwendete Transaktion (Pflichtauswahl)]],BTT[Verantwortliches TP
(automatisch)],"&lt;&gt;"&amp;BTT[[#This Row],[Verantwortliches TP
(automatisch)]])&gt;0,"Transaktion mehrfach","okay"),"")</f>
        <v>okay</v>
      </c>
      <c r="AR2789" s="10" t="str">
        <f>IFERROR(IF(COUNTIFS(BTT[Verwendete Transaktion (Pflichtauswahl)],BTT[[#This Row],[Verwendete Transaktion (Pflichtauswahl)]],BTT[Verantwortliches TP
(automatisch)],"&lt;&gt;"&amp;VLOOKUP(aktives_Teilprojekt,Teilprojekte[[Teilprojekte]:[Kürzel]],2,FALSE))&gt;0,"Transaktion mehrfach","okay"),"")</f>
        <v>okay</v>
      </c>
      <c r="AS2789" s="10" t="s">
        <v>13518</v>
      </c>
      <c r="AT2789" s="10"/>
    </row>
    <row r="2790" spans="1:46" x14ac:dyDescent="0.25">
      <c r="A2790" s="14" t="str">
        <f>IFERROR(IF(BTT[[#This Row],[Lfd Nr. 
(aus konsolidierter Datei)]]&lt;&gt;"",BTT[[#This Row],[Lfd Nr. 
(aus konsolidierter Datei)]],VLOOKUP(aktives_Teilprojekt,Teilprojekte[[Teilprojekte]:[Kürzel]],2,FALSE)&amp;ROW(BTT[[#This Row],[Lfd Nr.
(automatisch)]])-2),"")</f>
        <v>FI2761</v>
      </c>
      <c r="B2790" s="15" t="s">
        <v>56</v>
      </c>
      <c r="C2790" s="15"/>
      <c r="E2790" s="10" t="str">
        <f>IFERROR(IF(NOT(BTT[[#This Row],[Manuelle Änderung des Verantwortliches TP
(Auswahl - bei Bedarf)]]=""),BTT[[#This Row],[Manuelle Änderung des Verantwortliches TP
(Auswahl - bei Bedarf)]],VLOOKUP(BTT[[#This Row],[Hauptprozess
(Pflichtauswahl)]],Hauptprozesse[],3,FALSE)),"")</f>
        <v>FI</v>
      </c>
      <c r="F2790" t="s">
        <v>3</v>
      </c>
      <c r="G2790" t="s">
        <v>14277</v>
      </c>
      <c r="H2790" s="10" t="s">
        <v>3</v>
      </c>
      <c r="I2790" t="s">
        <v>4562</v>
      </c>
      <c r="J2790" s="10" t="str">
        <f>IFERROR(VLOOKUP(BTT[[#This Row],[Verwendete Transaktion (Pflichtauswahl)]],Transaktionen[[Transaktionen]:[Langtext]],2,FALSE),"")</f>
        <v>Istkosten kumuliert</v>
      </c>
      <c r="V2790" s="10" t="str">
        <f>IFERROR(VLOOKUP(BTT[[#This Row],[Verwendetes Formular
(Auswahl falls relevant)]],Formulare[[Formularbezeichnung]:[Formularname (technisch)]],2,FALSE),"")</f>
        <v/>
      </c>
      <c r="Y2790" s="4"/>
      <c r="AK2790" s="10" t="str">
        <f>IF(BTT[[#This Row],[Subprozess
(optionale Auswahl)]]="","okay",IF(VLOOKUP(BTT[[#This Row],[Subprozess
(optionale Auswahl)]],BPML[[Subprozess]:[Zugeordneter Hauptprozess]],3,FALSE)=BTT[[#This Row],[Hauptprozess
(Pflichtauswahl)]],"okay","falscher Subprozess"))</f>
        <v>okay</v>
      </c>
      <c r="AL2790" t="str">
        <f>IF(aktives_Teilprojekt="Master","",IF(BTT[[#This Row],[Verantwortliches TP
(automatisch)]]=VLOOKUP(aktives_Teilprojekt,Teilprojekte[[Teilprojekte]:[Kürzel]],2,FALSE),"okay","Hauptprozess anderes TP"))</f>
        <v>okay</v>
      </c>
      <c r="AM27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0" s="10" t="str">
        <f>IFERROR(IF(BTT[[#This Row],[SAP-Modul
(Pflichtauswahl)]]&lt;&gt;VLOOKUP(BTT[[#This Row],[Verwendete Transaktion (Pflichtauswahl)]],Transaktionen[[Transaktionen]:[Modul]],3,FALSE),"Modul anders","okay"),"")</f>
        <v>okay</v>
      </c>
      <c r="AP2790" s="10" t="str">
        <f>IFERROR(IF(COUNTIFS(BTT[Verwendete Transaktion (Pflichtauswahl)],BTT[[#This Row],[Verwendete Transaktion (Pflichtauswahl)]],BTT[SAP-Modul
(Pflichtauswahl)],"&lt;&gt;"&amp;BTT[[#This Row],[SAP-Modul
(Pflichtauswahl)]])&gt;0,"Modul anders","okay"),"")</f>
        <v>okay</v>
      </c>
      <c r="AQ2790" s="10" t="str">
        <f>IFERROR(IF(COUNTIFS(BTT[Verwendete Transaktion (Pflichtauswahl)],BTT[[#This Row],[Verwendete Transaktion (Pflichtauswahl)]],BTT[Verantwortliches TP
(automatisch)],"&lt;&gt;"&amp;BTT[[#This Row],[Verantwortliches TP
(automatisch)]])&gt;0,"Transaktion mehrfach","okay"),"")</f>
        <v>okay</v>
      </c>
      <c r="AR2790" s="10" t="str">
        <f>IFERROR(IF(COUNTIFS(BTT[Verwendete Transaktion (Pflichtauswahl)],BTT[[#This Row],[Verwendete Transaktion (Pflichtauswahl)]],BTT[Verantwortliches TP
(automatisch)],"&lt;&gt;"&amp;VLOOKUP(aktives_Teilprojekt,Teilprojekte[[Teilprojekte]:[Kürzel]],2,FALSE))&gt;0,"Transaktion mehrfach","okay"),"")</f>
        <v>okay</v>
      </c>
      <c r="AS2790" s="10" t="s">
        <v>13519</v>
      </c>
      <c r="AT2790" s="10"/>
    </row>
    <row r="2791" spans="1:46" x14ac:dyDescent="0.25">
      <c r="A2791" s="14" t="str">
        <f>IFERROR(IF(BTT[[#This Row],[Lfd Nr. 
(aus konsolidierter Datei)]]&lt;&gt;"",BTT[[#This Row],[Lfd Nr. 
(aus konsolidierter Datei)]],VLOOKUP(aktives_Teilprojekt,Teilprojekte[[Teilprojekte]:[Kürzel]],2,FALSE)&amp;ROW(BTT[[#This Row],[Lfd Nr.
(automatisch)]])-2),"")</f>
        <v>FI2762</v>
      </c>
      <c r="B2791" s="15" t="s">
        <v>56</v>
      </c>
      <c r="C2791" s="15"/>
      <c r="E2791" s="10" t="str">
        <f>IFERROR(IF(NOT(BTT[[#This Row],[Manuelle Änderung des Verantwortliches TP
(Auswahl - bei Bedarf)]]=""),BTT[[#This Row],[Manuelle Änderung des Verantwortliches TP
(Auswahl - bei Bedarf)]],VLOOKUP(BTT[[#This Row],[Hauptprozess
(Pflichtauswahl)]],Hauptprozesse[],3,FALSE)),"")</f>
        <v>FI</v>
      </c>
      <c r="F2791" t="s">
        <v>3</v>
      </c>
      <c r="G2791" t="s">
        <v>14277</v>
      </c>
      <c r="H2791" s="10" t="s">
        <v>3</v>
      </c>
      <c r="I2791" t="s">
        <v>4564</v>
      </c>
      <c r="J2791" s="10" t="str">
        <f>IFERROR(VLOOKUP(BTT[[#This Row],[Verwendete Transaktion (Pflichtauswahl)]],Transaktionen[[Transaktionen]:[Langtext]],2,FALSE),"")</f>
        <v>Plan/Ist/Abw. Projekt und Verantw.</v>
      </c>
      <c r="V2791" s="10" t="str">
        <f>IFERROR(VLOOKUP(BTT[[#This Row],[Verwendetes Formular
(Auswahl falls relevant)]],Formulare[[Formularbezeichnung]:[Formularname (technisch)]],2,FALSE),"")</f>
        <v/>
      </c>
      <c r="Y2791" s="4"/>
      <c r="AK2791" s="10" t="str">
        <f>IF(BTT[[#This Row],[Subprozess
(optionale Auswahl)]]="","okay",IF(VLOOKUP(BTT[[#This Row],[Subprozess
(optionale Auswahl)]],BPML[[Subprozess]:[Zugeordneter Hauptprozess]],3,FALSE)=BTT[[#This Row],[Hauptprozess
(Pflichtauswahl)]],"okay","falscher Subprozess"))</f>
        <v>okay</v>
      </c>
      <c r="AL2791" t="str">
        <f>IF(aktives_Teilprojekt="Master","",IF(BTT[[#This Row],[Verantwortliches TP
(automatisch)]]=VLOOKUP(aktives_Teilprojekt,Teilprojekte[[Teilprojekte]:[Kürzel]],2,FALSE),"okay","Hauptprozess anderes TP"))</f>
        <v>okay</v>
      </c>
      <c r="AM27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1" s="10" t="str">
        <f>IFERROR(IF(BTT[[#This Row],[SAP-Modul
(Pflichtauswahl)]]&lt;&gt;VLOOKUP(BTT[[#This Row],[Verwendete Transaktion (Pflichtauswahl)]],Transaktionen[[Transaktionen]:[Modul]],3,FALSE),"Modul anders","okay"),"")</f>
        <v>okay</v>
      </c>
      <c r="AP2791" s="10" t="str">
        <f>IFERROR(IF(COUNTIFS(BTT[Verwendete Transaktion (Pflichtauswahl)],BTT[[#This Row],[Verwendete Transaktion (Pflichtauswahl)]],BTT[SAP-Modul
(Pflichtauswahl)],"&lt;&gt;"&amp;BTT[[#This Row],[SAP-Modul
(Pflichtauswahl)]])&gt;0,"Modul anders","okay"),"")</f>
        <v>okay</v>
      </c>
      <c r="AQ2791" s="10" t="str">
        <f>IFERROR(IF(COUNTIFS(BTT[Verwendete Transaktion (Pflichtauswahl)],BTT[[#This Row],[Verwendete Transaktion (Pflichtauswahl)]],BTT[Verantwortliches TP
(automatisch)],"&lt;&gt;"&amp;BTT[[#This Row],[Verantwortliches TP
(automatisch)]])&gt;0,"Transaktion mehrfach","okay"),"")</f>
        <v>okay</v>
      </c>
      <c r="AR2791" s="10" t="str">
        <f>IFERROR(IF(COUNTIFS(BTT[Verwendete Transaktion (Pflichtauswahl)],BTT[[#This Row],[Verwendete Transaktion (Pflichtauswahl)]],BTT[Verantwortliches TP
(automatisch)],"&lt;&gt;"&amp;VLOOKUP(aktives_Teilprojekt,Teilprojekte[[Teilprojekte]:[Kürzel]],2,FALSE))&gt;0,"Transaktion mehrfach","okay"),"")</f>
        <v>okay</v>
      </c>
      <c r="AS2791" s="10" t="s">
        <v>13520</v>
      </c>
      <c r="AT2791" s="10"/>
    </row>
    <row r="2792" spans="1:46" hidden="1" x14ac:dyDescent="0.25">
      <c r="A2792" s="14" t="str">
        <f>IFERROR(IF(BTT[[#This Row],[Lfd Nr. 
(aus konsolidierter Datei)]]&lt;&gt;"",BTT[[#This Row],[Lfd Nr. 
(aus konsolidierter Datei)]],VLOOKUP(aktives_Teilprojekt,Teilprojekte[[Teilprojekte]:[Kürzel]],2,FALSE)&amp;ROW(BTT[[#This Row],[Lfd Nr.
(automatisch)]])-2),"")</f>
        <v>FI2763</v>
      </c>
      <c r="B2792" s="15"/>
      <c r="C2792" s="15"/>
      <c r="E2792" s="10" t="str">
        <f>IFERROR(IF(NOT(BTT[[#This Row],[Manuelle Änderung des Verantwortliches TP
(Auswahl - bei Bedarf)]]=""),BTT[[#This Row],[Manuelle Änderung des Verantwortliches TP
(Auswahl - bei Bedarf)]],VLOOKUP(BTT[[#This Row],[Hauptprozess
(Pflichtauswahl)]],Hauptprozesse[],3,FALSE)),"")</f>
        <v>FI</v>
      </c>
      <c r="F2792" t="s">
        <v>3</v>
      </c>
      <c r="G2792" t="s">
        <v>14277</v>
      </c>
      <c r="H2792" s="10" t="s">
        <v>3</v>
      </c>
      <c r="I2792" t="s">
        <v>3940</v>
      </c>
      <c r="J2792" s="10" t="str">
        <f>IFERROR(VLOOKUP(BTT[[#This Row],[Verwendete Transaktion (Pflichtauswahl)]],Transaktionen[[Transaktionen]:[Langtext]],2,FALSE),"")</f>
        <v>ABAP Dictionary Pflege</v>
      </c>
      <c r="V2792" s="10" t="str">
        <f>IFERROR(VLOOKUP(BTT[[#This Row],[Verwendetes Formular
(Auswahl falls relevant)]],Formulare[[Formularbezeichnung]:[Formularname (technisch)]],2,FALSE),"")</f>
        <v/>
      </c>
      <c r="Y2792" s="4" t="s">
        <v>15066</v>
      </c>
      <c r="AK2792" s="10" t="str">
        <f>IF(BTT[[#This Row],[Subprozess
(optionale Auswahl)]]="","okay",IF(VLOOKUP(BTT[[#This Row],[Subprozess
(optionale Auswahl)]],BPML[[Subprozess]:[Zugeordneter Hauptprozess]],3,FALSE)=BTT[[#This Row],[Hauptprozess
(Pflichtauswahl)]],"okay","falscher Subprozess"))</f>
        <v>okay</v>
      </c>
      <c r="AL2792" t="str">
        <f>IF(aktives_Teilprojekt="Master","",IF(BTT[[#This Row],[Verantwortliches TP
(automatisch)]]=VLOOKUP(aktives_Teilprojekt,Teilprojekte[[Teilprojekte]:[Kürzel]],2,FALSE),"okay","Hauptprozess anderes TP"))</f>
        <v>okay</v>
      </c>
      <c r="AM27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2" s="10" t="str">
        <f>IFERROR(IF(BTT[[#This Row],[SAP-Modul
(Pflichtauswahl)]]&lt;&gt;VLOOKUP(BTT[[#This Row],[Verwendete Transaktion (Pflichtauswahl)]],Transaktionen[[Transaktionen]:[Modul]],3,FALSE),"Modul anders","okay"),"")</f>
        <v>okay</v>
      </c>
      <c r="AP2792" s="10" t="str">
        <f>IFERROR(IF(COUNTIFS(BTT[Verwendete Transaktion (Pflichtauswahl)],BTT[[#This Row],[Verwendete Transaktion (Pflichtauswahl)]],BTT[SAP-Modul
(Pflichtauswahl)],"&lt;&gt;"&amp;BTT[[#This Row],[SAP-Modul
(Pflichtauswahl)]])&gt;0,"Modul anders","okay"),"")</f>
        <v>okay</v>
      </c>
      <c r="AQ2792" s="10" t="str">
        <f>IFERROR(IF(COUNTIFS(BTT[Verwendete Transaktion (Pflichtauswahl)],BTT[[#This Row],[Verwendete Transaktion (Pflichtauswahl)]],BTT[Verantwortliches TP
(automatisch)],"&lt;&gt;"&amp;BTT[[#This Row],[Verantwortliches TP
(automatisch)]])&gt;0,"Transaktion mehrfach","okay"),"")</f>
        <v>okay</v>
      </c>
      <c r="AR2792" s="10" t="str">
        <f>IFERROR(IF(COUNTIFS(BTT[Verwendete Transaktion (Pflichtauswahl)],BTT[[#This Row],[Verwendete Transaktion (Pflichtauswahl)]],BTT[Verantwortliches TP
(automatisch)],"&lt;&gt;"&amp;VLOOKUP(aktives_Teilprojekt,Teilprojekte[[Teilprojekte]:[Kürzel]],2,FALSE))&gt;0,"Transaktion mehrfach","okay"),"")</f>
        <v>okay</v>
      </c>
      <c r="AS2792" s="10" t="s">
        <v>13521</v>
      </c>
      <c r="AT2792" s="10"/>
    </row>
    <row r="2793" spans="1:46" x14ac:dyDescent="0.25">
      <c r="A2793" s="14" t="str">
        <f>IFERROR(IF(BTT[[#This Row],[Lfd Nr. 
(aus konsolidierter Datei)]]&lt;&gt;"",BTT[[#This Row],[Lfd Nr. 
(aus konsolidierter Datei)]],VLOOKUP(aktives_Teilprojekt,Teilprojekte[[Teilprojekte]:[Kürzel]],2,FALSE)&amp;ROW(BTT[[#This Row],[Lfd Nr.
(automatisch)]])-2),"")</f>
        <v>FI2764</v>
      </c>
      <c r="B2793" s="15"/>
      <c r="C2793" s="15"/>
      <c r="E2793" s="10" t="str">
        <f>IFERROR(IF(NOT(BTT[[#This Row],[Manuelle Änderung des Verantwortliches TP
(Auswahl - bei Bedarf)]]=""),BTT[[#This Row],[Manuelle Änderung des Verantwortliches TP
(Auswahl - bei Bedarf)]],VLOOKUP(BTT[[#This Row],[Hauptprozess
(Pflichtauswahl)]],Hauptprozesse[],3,FALSE)),"")</f>
        <v>FI</v>
      </c>
      <c r="F2793" t="s">
        <v>3</v>
      </c>
      <c r="G2793" t="s">
        <v>14331</v>
      </c>
      <c r="H2793" s="10" t="s">
        <v>3</v>
      </c>
      <c r="I2793" t="s">
        <v>4737</v>
      </c>
      <c r="J2793" s="10" t="str">
        <f>IFERROR(VLOOKUP(BTT[[#This Row],[Verwendete Transaktion (Pflichtauswahl)]],Transaktionen[[Transaktionen]:[Langtext]],2,FALSE),"")</f>
        <v>Innenauftr. P/I-Auswertg. kumm. m.M.</v>
      </c>
      <c r="V2793" s="10" t="str">
        <f>IFERROR(VLOOKUP(BTT[[#This Row],[Verwendetes Formular
(Auswahl falls relevant)]],Formulare[[Formularbezeichnung]:[Formularname (technisch)]],2,FALSE),"")</f>
        <v/>
      </c>
      <c r="Y2793" s="4"/>
      <c r="AK2793" s="10" t="str">
        <f>IF(BTT[[#This Row],[Subprozess
(optionale Auswahl)]]="","okay",IF(VLOOKUP(BTT[[#This Row],[Subprozess
(optionale Auswahl)]],BPML[[Subprozess]:[Zugeordneter Hauptprozess]],3,FALSE)=BTT[[#This Row],[Hauptprozess
(Pflichtauswahl)]],"okay","falscher Subprozess"))</f>
        <v>okay</v>
      </c>
      <c r="AL2793" t="str">
        <f>IF(aktives_Teilprojekt="Master","",IF(BTT[[#This Row],[Verantwortliches TP
(automatisch)]]=VLOOKUP(aktives_Teilprojekt,Teilprojekte[[Teilprojekte]:[Kürzel]],2,FALSE),"okay","Hauptprozess anderes TP"))</f>
        <v>okay</v>
      </c>
      <c r="AM27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3" s="10" t="str">
        <f>IFERROR(IF(BTT[[#This Row],[SAP-Modul
(Pflichtauswahl)]]&lt;&gt;VLOOKUP(BTT[[#This Row],[Verwendete Transaktion (Pflichtauswahl)]],Transaktionen[[Transaktionen]:[Modul]],3,FALSE),"Modul anders","okay"),"")</f>
        <v>okay</v>
      </c>
      <c r="AP2793" s="10" t="str">
        <f>IFERROR(IF(COUNTIFS(BTT[Verwendete Transaktion (Pflichtauswahl)],BTT[[#This Row],[Verwendete Transaktion (Pflichtauswahl)]],BTT[SAP-Modul
(Pflichtauswahl)],"&lt;&gt;"&amp;BTT[[#This Row],[SAP-Modul
(Pflichtauswahl)]])&gt;0,"Modul anders","okay"),"")</f>
        <v>okay</v>
      </c>
      <c r="AQ2793" s="10" t="str">
        <f>IFERROR(IF(COUNTIFS(BTT[Verwendete Transaktion (Pflichtauswahl)],BTT[[#This Row],[Verwendete Transaktion (Pflichtauswahl)]],BTT[Verantwortliches TP
(automatisch)],"&lt;&gt;"&amp;BTT[[#This Row],[Verantwortliches TP
(automatisch)]])&gt;0,"Transaktion mehrfach","okay"),"")</f>
        <v>okay</v>
      </c>
      <c r="AR2793" s="10" t="str">
        <f>IFERROR(IF(COUNTIFS(BTT[Verwendete Transaktion (Pflichtauswahl)],BTT[[#This Row],[Verwendete Transaktion (Pflichtauswahl)]],BTT[Verantwortliches TP
(automatisch)],"&lt;&gt;"&amp;VLOOKUP(aktives_Teilprojekt,Teilprojekte[[Teilprojekte]:[Kürzel]],2,FALSE))&gt;0,"Transaktion mehrfach","okay"),"")</f>
        <v>okay</v>
      </c>
      <c r="AS2793" s="10" t="s">
        <v>13522</v>
      </c>
      <c r="AT2793" s="10"/>
    </row>
    <row r="2794" spans="1:46" x14ac:dyDescent="0.25">
      <c r="A2794" s="14" t="str">
        <f>IFERROR(IF(BTT[[#This Row],[Lfd Nr. 
(aus konsolidierter Datei)]]&lt;&gt;"",BTT[[#This Row],[Lfd Nr. 
(aus konsolidierter Datei)]],VLOOKUP(aktives_Teilprojekt,Teilprojekte[[Teilprojekte]:[Kürzel]],2,FALSE)&amp;ROW(BTT[[#This Row],[Lfd Nr.
(automatisch)]])-2),"")</f>
        <v>FI2765</v>
      </c>
      <c r="B2794" s="15"/>
      <c r="C2794" s="15"/>
      <c r="E2794" s="10" t="str">
        <f>IFERROR(IF(NOT(BTT[[#This Row],[Manuelle Änderung des Verantwortliches TP
(Auswahl - bei Bedarf)]]=""),BTT[[#This Row],[Manuelle Änderung des Verantwortliches TP
(Auswahl - bei Bedarf)]],VLOOKUP(BTT[[#This Row],[Hauptprozess
(Pflichtauswahl)]],Hauptprozesse[],3,FALSE)),"")</f>
        <v>FI</v>
      </c>
      <c r="F2794" t="s">
        <v>3</v>
      </c>
      <c r="G2794" t="s">
        <v>14331</v>
      </c>
      <c r="H2794" s="10" t="s">
        <v>3</v>
      </c>
      <c r="I2794" t="s">
        <v>4741</v>
      </c>
      <c r="J2794" s="10" t="str">
        <f>IFERROR(VLOOKUP(BTT[[#This Row],[Verwendete Transaktion (Pflichtauswahl)]],Transaktionen[[Transaktionen]:[Langtext]],2,FALSE),"")</f>
        <v>Monatsbericht BWB G&amp;V</v>
      </c>
      <c r="V2794" s="10" t="str">
        <f>IFERROR(VLOOKUP(BTT[[#This Row],[Verwendetes Formular
(Auswahl falls relevant)]],Formulare[[Formularbezeichnung]:[Formularname (technisch)]],2,FALSE),"")</f>
        <v/>
      </c>
      <c r="Y2794" s="4"/>
      <c r="AK2794" s="10" t="str">
        <f>IF(BTT[[#This Row],[Subprozess
(optionale Auswahl)]]="","okay",IF(VLOOKUP(BTT[[#This Row],[Subprozess
(optionale Auswahl)]],BPML[[Subprozess]:[Zugeordneter Hauptprozess]],3,FALSE)=BTT[[#This Row],[Hauptprozess
(Pflichtauswahl)]],"okay","falscher Subprozess"))</f>
        <v>okay</v>
      </c>
      <c r="AL2794" t="str">
        <f>IF(aktives_Teilprojekt="Master","",IF(BTT[[#This Row],[Verantwortliches TP
(automatisch)]]=VLOOKUP(aktives_Teilprojekt,Teilprojekte[[Teilprojekte]:[Kürzel]],2,FALSE),"okay","Hauptprozess anderes TP"))</f>
        <v>okay</v>
      </c>
      <c r="AM27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4" s="10" t="str">
        <f>IFERROR(IF(BTT[[#This Row],[SAP-Modul
(Pflichtauswahl)]]&lt;&gt;VLOOKUP(BTT[[#This Row],[Verwendete Transaktion (Pflichtauswahl)]],Transaktionen[[Transaktionen]:[Modul]],3,FALSE),"Modul anders","okay"),"")</f>
        <v>okay</v>
      </c>
      <c r="AP2794" s="10" t="str">
        <f>IFERROR(IF(COUNTIFS(BTT[Verwendete Transaktion (Pflichtauswahl)],BTT[[#This Row],[Verwendete Transaktion (Pflichtauswahl)]],BTT[SAP-Modul
(Pflichtauswahl)],"&lt;&gt;"&amp;BTT[[#This Row],[SAP-Modul
(Pflichtauswahl)]])&gt;0,"Modul anders","okay"),"")</f>
        <v>okay</v>
      </c>
      <c r="AQ2794" s="10" t="str">
        <f>IFERROR(IF(COUNTIFS(BTT[Verwendete Transaktion (Pflichtauswahl)],BTT[[#This Row],[Verwendete Transaktion (Pflichtauswahl)]],BTT[Verantwortliches TP
(automatisch)],"&lt;&gt;"&amp;BTT[[#This Row],[Verantwortliches TP
(automatisch)]])&gt;0,"Transaktion mehrfach","okay"),"")</f>
        <v>okay</v>
      </c>
      <c r="AR2794" s="10" t="str">
        <f>IFERROR(IF(COUNTIFS(BTT[Verwendete Transaktion (Pflichtauswahl)],BTT[[#This Row],[Verwendete Transaktion (Pflichtauswahl)]],BTT[Verantwortliches TP
(automatisch)],"&lt;&gt;"&amp;VLOOKUP(aktives_Teilprojekt,Teilprojekte[[Teilprojekte]:[Kürzel]],2,FALSE))&gt;0,"Transaktion mehrfach","okay"),"")</f>
        <v>okay</v>
      </c>
      <c r="AS2794" s="10" t="s">
        <v>13523</v>
      </c>
      <c r="AT2794" s="10"/>
    </row>
    <row r="2795" spans="1:46" x14ac:dyDescent="0.25">
      <c r="A2795" s="14" t="str">
        <f>IFERROR(IF(BTT[[#This Row],[Lfd Nr. 
(aus konsolidierter Datei)]]&lt;&gt;"",BTT[[#This Row],[Lfd Nr. 
(aus konsolidierter Datei)]],VLOOKUP(aktives_Teilprojekt,Teilprojekte[[Teilprojekte]:[Kürzel]],2,FALSE)&amp;ROW(BTT[[#This Row],[Lfd Nr.
(automatisch)]])-2),"")</f>
        <v>FI2766</v>
      </c>
      <c r="B2795" s="15"/>
      <c r="C2795" s="15"/>
      <c r="E2795" s="10" t="str">
        <f>IFERROR(IF(NOT(BTT[[#This Row],[Manuelle Änderung des Verantwortliches TP
(Auswahl - bei Bedarf)]]=""),BTT[[#This Row],[Manuelle Änderung des Verantwortliches TP
(Auswahl - bei Bedarf)]],VLOOKUP(BTT[[#This Row],[Hauptprozess
(Pflichtauswahl)]],Hauptprozesse[],3,FALSE)),"")</f>
        <v>FI</v>
      </c>
      <c r="F2795" t="s">
        <v>3</v>
      </c>
      <c r="G2795" t="s">
        <v>14331</v>
      </c>
      <c r="H2795" s="10" t="s">
        <v>3</v>
      </c>
      <c r="I2795" t="s">
        <v>9489</v>
      </c>
      <c r="J2795" s="10" t="str">
        <f>IFERROR(VLOOKUP(BTT[[#This Row],[Verwendete Transaktion (Pflichtauswahl)]],Transaktionen[[Transaktionen]:[Langtext]],2,FALSE),"")</f>
        <v>Berichtsgruppe für Hausanschlüsse</v>
      </c>
      <c r="V2795" s="10" t="str">
        <f>IFERROR(VLOOKUP(BTT[[#This Row],[Verwendetes Formular
(Auswahl falls relevant)]],Formulare[[Formularbezeichnung]:[Formularname (technisch)]],2,FALSE),"")</f>
        <v/>
      </c>
      <c r="Y2795" s="4"/>
      <c r="AK2795" s="10" t="str">
        <f>IF(BTT[[#This Row],[Subprozess
(optionale Auswahl)]]="","okay",IF(VLOOKUP(BTT[[#This Row],[Subprozess
(optionale Auswahl)]],BPML[[Subprozess]:[Zugeordneter Hauptprozess]],3,FALSE)=BTT[[#This Row],[Hauptprozess
(Pflichtauswahl)]],"okay","falscher Subprozess"))</f>
        <v>okay</v>
      </c>
      <c r="AL2795" t="str">
        <f>IF(aktives_Teilprojekt="Master","",IF(BTT[[#This Row],[Verantwortliches TP
(automatisch)]]=VLOOKUP(aktives_Teilprojekt,Teilprojekte[[Teilprojekte]:[Kürzel]],2,FALSE),"okay","Hauptprozess anderes TP"))</f>
        <v>okay</v>
      </c>
      <c r="AM27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5" s="10" t="str">
        <f>IFERROR(IF(BTT[[#This Row],[SAP-Modul
(Pflichtauswahl)]]&lt;&gt;VLOOKUP(BTT[[#This Row],[Verwendete Transaktion (Pflichtauswahl)]],Transaktionen[[Transaktionen]:[Modul]],3,FALSE),"Modul anders","okay"),"")</f>
        <v>okay</v>
      </c>
      <c r="AP2795" s="10" t="str">
        <f>IFERROR(IF(COUNTIFS(BTT[Verwendete Transaktion (Pflichtauswahl)],BTT[[#This Row],[Verwendete Transaktion (Pflichtauswahl)]],BTT[SAP-Modul
(Pflichtauswahl)],"&lt;&gt;"&amp;BTT[[#This Row],[SAP-Modul
(Pflichtauswahl)]])&gt;0,"Modul anders","okay"),"")</f>
        <v>okay</v>
      </c>
      <c r="AQ2795" s="10" t="str">
        <f>IFERROR(IF(COUNTIFS(BTT[Verwendete Transaktion (Pflichtauswahl)],BTT[[#This Row],[Verwendete Transaktion (Pflichtauswahl)]],BTT[Verantwortliches TP
(automatisch)],"&lt;&gt;"&amp;BTT[[#This Row],[Verantwortliches TP
(automatisch)]])&gt;0,"Transaktion mehrfach","okay"),"")</f>
        <v>okay</v>
      </c>
      <c r="AR2795" s="10" t="str">
        <f>IFERROR(IF(COUNTIFS(BTT[Verwendete Transaktion (Pflichtauswahl)],BTT[[#This Row],[Verwendete Transaktion (Pflichtauswahl)]],BTT[Verantwortliches TP
(automatisch)],"&lt;&gt;"&amp;VLOOKUP(aktives_Teilprojekt,Teilprojekte[[Teilprojekte]:[Kürzel]],2,FALSE))&gt;0,"Transaktion mehrfach","okay"),"")</f>
        <v>okay</v>
      </c>
      <c r="AS2795" s="10" t="s">
        <v>13524</v>
      </c>
      <c r="AT2795" s="10"/>
    </row>
    <row r="2796" spans="1:46" x14ac:dyDescent="0.25">
      <c r="A2796" s="14" t="str">
        <f>IFERROR(IF(BTT[[#This Row],[Lfd Nr. 
(aus konsolidierter Datei)]]&lt;&gt;"",BTT[[#This Row],[Lfd Nr. 
(aus konsolidierter Datei)]],VLOOKUP(aktives_Teilprojekt,Teilprojekte[[Teilprojekte]:[Kürzel]],2,FALSE)&amp;ROW(BTT[[#This Row],[Lfd Nr.
(automatisch)]])-2),"")</f>
        <v>FI2767</v>
      </c>
      <c r="B2796" s="15"/>
      <c r="C2796" s="15"/>
      <c r="E2796" s="10" t="str">
        <f>IFERROR(IF(NOT(BTT[[#This Row],[Manuelle Änderung des Verantwortliches TP
(Auswahl - bei Bedarf)]]=""),BTT[[#This Row],[Manuelle Änderung des Verantwortliches TP
(Auswahl - bei Bedarf)]],VLOOKUP(BTT[[#This Row],[Hauptprozess
(Pflichtauswahl)]],Hauptprozesse[],3,FALSE)),"")</f>
        <v>FI</v>
      </c>
      <c r="F2796" t="s">
        <v>3</v>
      </c>
      <c r="G2796" t="s">
        <v>14331</v>
      </c>
      <c r="H2796" s="10" t="s">
        <v>3</v>
      </c>
      <c r="I2796" t="s">
        <v>9278</v>
      </c>
      <c r="J2796" s="10" t="str">
        <f>IFERROR(VLOOKUP(BTT[[#This Row],[Verwendete Transaktion (Pflichtauswahl)]],Transaktionen[[Transaktionen]:[Langtext]],2,FALSE),"")</f>
        <v>Berichtsgruppe für Fahrzeuge</v>
      </c>
      <c r="V2796" s="10" t="str">
        <f>IFERROR(VLOOKUP(BTT[[#This Row],[Verwendetes Formular
(Auswahl falls relevant)]],Formulare[[Formularbezeichnung]:[Formularname (technisch)]],2,FALSE),"")</f>
        <v/>
      </c>
      <c r="Y2796" s="4"/>
      <c r="AK2796" s="10" t="str">
        <f>IF(BTT[[#This Row],[Subprozess
(optionale Auswahl)]]="","okay",IF(VLOOKUP(BTT[[#This Row],[Subprozess
(optionale Auswahl)]],BPML[[Subprozess]:[Zugeordneter Hauptprozess]],3,FALSE)=BTT[[#This Row],[Hauptprozess
(Pflichtauswahl)]],"okay","falscher Subprozess"))</f>
        <v>okay</v>
      </c>
      <c r="AL2796" t="str">
        <f>IF(aktives_Teilprojekt="Master","",IF(BTT[[#This Row],[Verantwortliches TP
(automatisch)]]=VLOOKUP(aktives_Teilprojekt,Teilprojekte[[Teilprojekte]:[Kürzel]],2,FALSE),"okay","Hauptprozess anderes TP"))</f>
        <v>okay</v>
      </c>
      <c r="AM27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6" s="10" t="str">
        <f>IFERROR(IF(BTT[[#This Row],[SAP-Modul
(Pflichtauswahl)]]&lt;&gt;VLOOKUP(BTT[[#This Row],[Verwendete Transaktion (Pflichtauswahl)]],Transaktionen[[Transaktionen]:[Modul]],3,FALSE),"Modul anders","okay"),"")</f>
        <v>okay</v>
      </c>
      <c r="AP2796" s="10" t="str">
        <f>IFERROR(IF(COUNTIFS(BTT[Verwendete Transaktion (Pflichtauswahl)],BTT[[#This Row],[Verwendete Transaktion (Pflichtauswahl)]],BTT[SAP-Modul
(Pflichtauswahl)],"&lt;&gt;"&amp;BTT[[#This Row],[SAP-Modul
(Pflichtauswahl)]])&gt;0,"Modul anders","okay"),"")</f>
        <v>okay</v>
      </c>
      <c r="AQ2796" s="10" t="str">
        <f>IFERROR(IF(COUNTIFS(BTT[Verwendete Transaktion (Pflichtauswahl)],BTT[[#This Row],[Verwendete Transaktion (Pflichtauswahl)]],BTT[Verantwortliches TP
(automatisch)],"&lt;&gt;"&amp;BTT[[#This Row],[Verantwortliches TP
(automatisch)]])&gt;0,"Transaktion mehrfach","okay"),"")</f>
        <v>okay</v>
      </c>
      <c r="AR2796" s="10" t="str">
        <f>IFERROR(IF(COUNTIFS(BTT[Verwendete Transaktion (Pflichtauswahl)],BTT[[#This Row],[Verwendete Transaktion (Pflichtauswahl)]],BTT[Verantwortliches TP
(automatisch)],"&lt;&gt;"&amp;VLOOKUP(aktives_Teilprojekt,Teilprojekte[[Teilprojekte]:[Kürzel]],2,FALSE))&gt;0,"Transaktion mehrfach","okay"),"")</f>
        <v>okay</v>
      </c>
      <c r="AS2796" s="10" t="s">
        <v>13525</v>
      </c>
      <c r="AT2796" s="10"/>
    </row>
    <row r="2797" spans="1:46" x14ac:dyDescent="0.25">
      <c r="A2797" s="14" t="str">
        <f>IFERROR(IF(BTT[[#This Row],[Lfd Nr. 
(aus konsolidierter Datei)]]&lt;&gt;"",BTT[[#This Row],[Lfd Nr. 
(aus konsolidierter Datei)]],VLOOKUP(aktives_Teilprojekt,Teilprojekte[[Teilprojekte]:[Kürzel]],2,FALSE)&amp;ROW(BTT[[#This Row],[Lfd Nr.
(automatisch)]])-2),"")</f>
        <v>FI2768</v>
      </c>
      <c r="B2797" s="15" t="s">
        <v>6117</v>
      </c>
      <c r="C2797" s="15"/>
      <c r="E2797" s="10" t="str">
        <f>IFERROR(IF(NOT(BTT[[#This Row],[Manuelle Änderung des Verantwortliches TP
(Auswahl - bei Bedarf)]]=""),BTT[[#This Row],[Manuelle Änderung des Verantwortliches TP
(Auswahl - bei Bedarf)]],VLOOKUP(BTT[[#This Row],[Hauptprozess
(Pflichtauswahl)]],Hauptprozesse[],3,FALSE)),"")</f>
        <v>FI</v>
      </c>
      <c r="G2797" t="s">
        <v>14277</v>
      </c>
      <c r="H2797" s="10" t="s">
        <v>6037</v>
      </c>
      <c r="I2797" t="s">
        <v>4749</v>
      </c>
      <c r="J2797" s="10" t="str">
        <f>IFERROR(VLOOKUP(BTT[[#This Row],[Verwendete Transaktion (Pflichtauswahl)]],Transaktionen[[Transaktionen]:[Langtext]],2,FALSE),"")</f>
        <v>Anlagenrepors über freie Selektionen</v>
      </c>
      <c r="V2797" s="10" t="str">
        <f>IFERROR(VLOOKUP(BTT[[#This Row],[Verwendetes Formular
(Auswahl falls relevant)]],Formulare[[Formularbezeichnung]:[Formularname (technisch)]],2,FALSE),"")</f>
        <v/>
      </c>
      <c r="Y2797" s="4"/>
      <c r="AK2797" s="10" t="str">
        <f>IF(BTT[[#This Row],[Subprozess
(optionale Auswahl)]]="","okay",IF(VLOOKUP(BTT[[#This Row],[Subprozess
(optionale Auswahl)]],BPML[[Subprozess]:[Zugeordneter Hauptprozess]],3,FALSE)=BTT[[#This Row],[Hauptprozess
(Pflichtauswahl)]],"okay","falscher Subprozess"))</f>
        <v>okay</v>
      </c>
      <c r="AL2797" t="str">
        <f>IF(aktives_Teilprojekt="Master","",IF(BTT[[#This Row],[Verantwortliches TP
(automatisch)]]=VLOOKUP(aktives_Teilprojekt,Teilprojekte[[Teilprojekte]:[Kürzel]],2,FALSE),"okay","Hauptprozess anderes TP"))</f>
        <v>okay</v>
      </c>
      <c r="AM27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7" s="10" t="str">
        <f>IFERROR(IF(BTT[[#This Row],[SAP-Modul
(Pflichtauswahl)]]&lt;&gt;VLOOKUP(BTT[[#This Row],[Verwendete Transaktion (Pflichtauswahl)]],Transaktionen[[Transaktionen]:[Modul]],3,FALSE),"Modul anders","okay"),"")</f>
        <v>okay</v>
      </c>
      <c r="AP2797" s="10" t="str">
        <f>IFERROR(IF(COUNTIFS(BTT[Verwendete Transaktion (Pflichtauswahl)],BTT[[#This Row],[Verwendete Transaktion (Pflichtauswahl)]],BTT[SAP-Modul
(Pflichtauswahl)],"&lt;&gt;"&amp;BTT[[#This Row],[SAP-Modul
(Pflichtauswahl)]])&gt;0,"Modul anders","okay"),"")</f>
        <v>okay</v>
      </c>
      <c r="AQ2797" s="10" t="str">
        <f>IFERROR(IF(COUNTIFS(BTT[Verwendete Transaktion (Pflichtauswahl)],BTT[[#This Row],[Verwendete Transaktion (Pflichtauswahl)]],BTT[Verantwortliches TP
(automatisch)],"&lt;&gt;"&amp;BTT[[#This Row],[Verantwortliches TP
(automatisch)]])&gt;0,"Transaktion mehrfach","okay"),"")</f>
        <v>okay</v>
      </c>
      <c r="AR2797" s="10" t="str">
        <f>IFERROR(IF(COUNTIFS(BTT[Verwendete Transaktion (Pflichtauswahl)],BTT[[#This Row],[Verwendete Transaktion (Pflichtauswahl)]],BTT[Verantwortliches TP
(automatisch)],"&lt;&gt;"&amp;VLOOKUP(aktives_Teilprojekt,Teilprojekte[[Teilprojekte]:[Kürzel]],2,FALSE))&gt;0,"Transaktion mehrfach","okay"),"")</f>
        <v>okay</v>
      </c>
      <c r="AS2797" s="10" t="s">
        <v>13526</v>
      </c>
      <c r="AT2797" s="10"/>
    </row>
    <row r="2798" spans="1:46" x14ac:dyDescent="0.25">
      <c r="A2798" s="14" t="str">
        <f>IFERROR(IF(BTT[[#This Row],[Lfd Nr. 
(aus konsolidierter Datei)]]&lt;&gt;"",BTT[[#This Row],[Lfd Nr. 
(aus konsolidierter Datei)]],VLOOKUP(aktives_Teilprojekt,Teilprojekte[[Teilprojekte]:[Kürzel]],2,FALSE)&amp;ROW(BTT[[#This Row],[Lfd Nr.
(automatisch)]])-2),"")</f>
        <v>FI2769</v>
      </c>
      <c r="B2798" s="15" t="s">
        <v>6117</v>
      </c>
      <c r="C2798" s="15"/>
      <c r="E2798" s="10" t="str">
        <f>IFERROR(IF(NOT(BTT[[#This Row],[Manuelle Änderung des Verantwortliches TP
(Auswahl - bei Bedarf)]]=""),BTT[[#This Row],[Manuelle Änderung des Verantwortliches TP
(Auswahl - bei Bedarf)]],VLOOKUP(BTT[[#This Row],[Hauptprozess
(Pflichtauswahl)]],Hauptprozesse[],3,FALSE)),"")</f>
        <v>FI</v>
      </c>
      <c r="G2798" t="s">
        <v>14277</v>
      </c>
      <c r="H2798" s="10" t="s">
        <v>6037</v>
      </c>
      <c r="I2798" t="s">
        <v>4751</v>
      </c>
      <c r="J2798" s="10" t="str">
        <f>IFERROR(VLOOKUP(BTT[[#This Row],[Verwendete Transaktion (Pflichtauswahl)]],Transaktionen[[Transaktionen]:[Langtext]],2,FALSE),"")</f>
        <v>Inventurliste</v>
      </c>
      <c r="V2798" s="10" t="str">
        <f>IFERROR(VLOOKUP(BTT[[#This Row],[Verwendetes Formular
(Auswahl falls relevant)]],Formulare[[Formularbezeichnung]:[Formularname (technisch)]],2,FALSE),"")</f>
        <v/>
      </c>
      <c r="Y2798" s="4"/>
      <c r="AK2798" s="10" t="str">
        <f>IF(BTT[[#This Row],[Subprozess
(optionale Auswahl)]]="","okay",IF(VLOOKUP(BTT[[#This Row],[Subprozess
(optionale Auswahl)]],BPML[[Subprozess]:[Zugeordneter Hauptprozess]],3,FALSE)=BTT[[#This Row],[Hauptprozess
(Pflichtauswahl)]],"okay","falscher Subprozess"))</f>
        <v>okay</v>
      </c>
      <c r="AL2798" t="str">
        <f>IF(aktives_Teilprojekt="Master","",IF(BTT[[#This Row],[Verantwortliches TP
(automatisch)]]=VLOOKUP(aktives_Teilprojekt,Teilprojekte[[Teilprojekte]:[Kürzel]],2,FALSE),"okay","Hauptprozess anderes TP"))</f>
        <v>okay</v>
      </c>
      <c r="AM27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8" s="10" t="str">
        <f>IFERROR(IF(BTT[[#This Row],[SAP-Modul
(Pflichtauswahl)]]&lt;&gt;VLOOKUP(BTT[[#This Row],[Verwendete Transaktion (Pflichtauswahl)]],Transaktionen[[Transaktionen]:[Modul]],3,FALSE),"Modul anders","okay"),"")</f>
        <v>okay</v>
      </c>
      <c r="AP2798" s="10" t="str">
        <f>IFERROR(IF(COUNTIFS(BTT[Verwendete Transaktion (Pflichtauswahl)],BTT[[#This Row],[Verwendete Transaktion (Pflichtauswahl)]],BTT[SAP-Modul
(Pflichtauswahl)],"&lt;&gt;"&amp;BTT[[#This Row],[SAP-Modul
(Pflichtauswahl)]])&gt;0,"Modul anders","okay"),"")</f>
        <v>okay</v>
      </c>
      <c r="AQ2798" s="10" t="str">
        <f>IFERROR(IF(COUNTIFS(BTT[Verwendete Transaktion (Pflichtauswahl)],BTT[[#This Row],[Verwendete Transaktion (Pflichtauswahl)]],BTT[Verantwortliches TP
(automatisch)],"&lt;&gt;"&amp;BTT[[#This Row],[Verantwortliches TP
(automatisch)]])&gt;0,"Transaktion mehrfach","okay"),"")</f>
        <v>okay</v>
      </c>
      <c r="AR2798" s="10" t="str">
        <f>IFERROR(IF(COUNTIFS(BTT[Verwendete Transaktion (Pflichtauswahl)],BTT[[#This Row],[Verwendete Transaktion (Pflichtauswahl)]],BTT[Verantwortliches TP
(automatisch)],"&lt;&gt;"&amp;VLOOKUP(aktives_Teilprojekt,Teilprojekte[[Teilprojekte]:[Kürzel]],2,FALSE))&gt;0,"Transaktion mehrfach","okay"),"")</f>
        <v>okay</v>
      </c>
      <c r="AS2798" s="10" t="s">
        <v>13527</v>
      </c>
      <c r="AT2798" s="10"/>
    </row>
    <row r="2799" spans="1:46" x14ac:dyDescent="0.25">
      <c r="A2799" s="14" t="str">
        <f>IFERROR(IF(BTT[[#This Row],[Lfd Nr. 
(aus konsolidierter Datei)]]&lt;&gt;"",BTT[[#This Row],[Lfd Nr. 
(aus konsolidierter Datei)]],VLOOKUP(aktives_Teilprojekt,Teilprojekte[[Teilprojekte]:[Kürzel]],2,FALSE)&amp;ROW(BTT[[#This Row],[Lfd Nr.
(automatisch)]])-2),"")</f>
        <v>FI2770</v>
      </c>
      <c r="B2799" s="15" t="s">
        <v>6117</v>
      </c>
      <c r="C2799" s="15"/>
      <c r="E2799" s="10" t="str">
        <f>IFERROR(IF(NOT(BTT[[#This Row],[Manuelle Änderung des Verantwortliches TP
(Auswahl - bei Bedarf)]]=""),BTT[[#This Row],[Manuelle Änderung des Verantwortliches TP
(Auswahl - bei Bedarf)]],VLOOKUP(BTT[[#This Row],[Hauptprozess
(Pflichtauswahl)]],Hauptprozesse[],3,FALSE)),"")</f>
        <v>FI</v>
      </c>
      <c r="G2799" t="s">
        <v>14277</v>
      </c>
      <c r="H2799" s="10" t="s">
        <v>6037</v>
      </c>
      <c r="I2799" t="s">
        <v>4752</v>
      </c>
      <c r="J2799" s="10" t="str">
        <f>IFERROR(VLOOKUP(BTT[[#This Row],[Verwendete Transaktion (Pflichtauswahl)]],Transaktionen[[Transaktionen]:[Langtext]],2,FALSE),"")</f>
        <v>Anzahl Anlagenstammsätze</v>
      </c>
      <c r="V2799" s="10" t="str">
        <f>IFERROR(VLOOKUP(BTT[[#This Row],[Verwendetes Formular
(Auswahl falls relevant)]],Formulare[[Formularbezeichnung]:[Formularname (technisch)]],2,FALSE),"")</f>
        <v/>
      </c>
      <c r="Y2799" s="4"/>
      <c r="AK2799" s="10" t="str">
        <f>IF(BTT[[#This Row],[Subprozess
(optionale Auswahl)]]="","okay",IF(VLOOKUP(BTT[[#This Row],[Subprozess
(optionale Auswahl)]],BPML[[Subprozess]:[Zugeordneter Hauptprozess]],3,FALSE)=BTT[[#This Row],[Hauptprozess
(Pflichtauswahl)]],"okay","falscher Subprozess"))</f>
        <v>okay</v>
      </c>
      <c r="AL2799" t="str">
        <f>IF(aktives_Teilprojekt="Master","",IF(BTT[[#This Row],[Verantwortliches TP
(automatisch)]]=VLOOKUP(aktives_Teilprojekt,Teilprojekte[[Teilprojekte]:[Kürzel]],2,FALSE),"okay","Hauptprozess anderes TP"))</f>
        <v>okay</v>
      </c>
      <c r="AM27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9" s="10" t="str">
        <f>IFERROR(IF(BTT[[#This Row],[SAP-Modul
(Pflichtauswahl)]]&lt;&gt;VLOOKUP(BTT[[#This Row],[Verwendete Transaktion (Pflichtauswahl)]],Transaktionen[[Transaktionen]:[Modul]],3,FALSE),"Modul anders","okay"),"")</f>
        <v>okay</v>
      </c>
      <c r="AP2799" s="10" t="str">
        <f>IFERROR(IF(COUNTIFS(BTT[Verwendete Transaktion (Pflichtauswahl)],BTT[[#This Row],[Verwendete Transaktion (Pflichtauswahl)]],BTT[SAP-Modul
(Pflichtauswahl)],"&lt;&gt;"&amp;BTT[[#This Row],[SAP-Modul
(Pflichtauswahl)]])&gt;0,"Modul anders","okay"),"")</f>
        <v>okay</v>
      </c>
      <c r="AQ2799" s="10" t="str">
        <f>IFERROR(IF(COUNTIFS(BTT[Verwendete Transaktion (Pflichtauswahl)],BTT[[#This Row],[Verwendete Transaktion (Pflichtauswahl)]],BTT[Verantwortliches TP
(automatisch)],"&lt;&gt;"&amp;BTT[[#This Row],[Verantwortliches TP
(automatisch)]])&gt;0,"Transaktion mehrfach","okay"),"")</f>
        <v>okay</v>
      </c>
      <c r="AR2799" s="10" t="str">
        <f>IFERROR(IF(COUNTIFS(BTT[Verwendete Transaktion (Pflichtauswahl)],BTT[[#This Row],[Verwendete Transaktion (Pflichtauswahl)]],BTT[Verantwortliches TP
(automatisch)],"&lt;&gt;"&amp;VLOOKUP(aktives_Teilprojekt,Teilprojekte[[Teilprojekte]:[Kürzel]],2,FALSE))&gt;0,"Transaktion mehrfach","okay"),"")</f>
        <v>okay</v>
      </c>
      <c r="AS2799" s="10" t="s">
        <v>13528</v>
      </c>
      <c r="AT2799" s="10"/>
    </row>
    <row r="2800" spans="1:46" x14ac:dyDescent="0.25">
      <c r="A2800" s="14" t="str">
        <f>IFERROR(IF(BTT[[#This Row],[Lfd Nr. 
(aus konsolidierter Datei)]]&lt;&gt;"",BTT[[#This Row],[Lfd Nr. 
(aus konsolidierter Datei)]],VLOOKUP(aktives_Teilprojekt,Teilprojekte[[Teilprojekte]:[Kürzel]],2,FALSE)&amp;ROW(BTT[[#This Row],[Lfd Nr.
(automatisch)]])-2),"")</f>
        <v>FI2771</v>
      </c>
      <c r="B2800" s="15" t="s">
        <v>6117</v>
      </c>
      <c r="C2800" s="15"/>
      <c r="E2800" s="10" t="str">
        <f>IFERROR(IF(NOT(BTT[[#This Row],[Manuelle Änderung des Verantwortliches TP
(Auswahl - bei Bedarf)]]=""),BTT[[#This Row],[Manuelle Änderung des Verantwortliches TP
(Auswahl - bei Bedarf)]],VLOOKUP(BTT[[#This Row],[Hauptprozess
(Pflichtauswahl)]],Hauptprozesse[],3,FALSE)),"")</f>
        <v>FI</v>
      </c>
      <c r="G2800" t="s">
        <v>14277</v>
      </c>
      <c r="H2800" s="10" t="s">
        <v>6037</v>
      </c>
      <c r="I2800" t="s">
        <v>4754</v>
      </c>
      <c r="J2800" s="10" t="str">
        <f>IFERROR(VLOOKUP(BTT[[#This Row],[Verwendete Transaktion (Pflichtauswahl)]],Transaktionen[[Transaktionen]:[Langtext]],2,FALSE),"")</f>
        <v>Kostenstellen im Anlagenstamm</v>
      </c>
      <c r="V2800" s="10" t="str">
        <f>IFERROR(VLOOKUP(BTT[[#This Row],[Verwendetes Formular
(Auswahl falls relevant)]],Formulare[[Formularbezeichnung]:[Formularname (technisch)]],2,FALSE),"")</f>
        <v/>
      </c>
      <c r="Y2800" s="4"/>
      <c r="AK2800" s="10" t="str">
        <f>IF(BTT[[#This Row],[Subprozess
(optionale Auswahl)]]="","okay",IF(VLOOKUP(BTT[[#This Row],[Subprozess
(optionale Auswahl)]],BPML[[Subprozess]:[Zugeordneter Hauptprozess]],3,FALSE)=BTT[[#This Row],[Hauptprozess
(Pflichtauswahl)]],"okay","falscher Subprozess"))</f>
        <v>okay</v>
      </c>
      <c r="AL2800" t="str">
        <f>IF(aktives_Teilprojekt="Master","",IF(BTT[[#This Row],[Verantwortliches TP
(automatisch)]]=VLOOKUP(aktives_Teilprojekt,Teilprojekte[[Teilprojekte]:[Kürzel]],2,FALSE),"okay","Hauptprozess anderes TP"))</f>
        <v>okay</v>
      </c>
      <c r="AM28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0" s="10" t="str">
        <f>IFERROR(IF(BTT[[#This Row],[SAP-Modul
(Pflichtauswahl)]]&lt;&gt;VLOOKUP(BTT[[#This Row],[Verwendete Transaktion (Pflichtauswahl)]],Transaktionen[[Transaktionen]:[Modul]],3,FALSE),"Modul anders","okay"),"")</f>
        <v>okay</v>
      </c>
      <c r="AP2800" s="10" t="str">
        <f>IFERROR(IF(COUNTIFS(BTT[Verwendete Transaktion (Pflichtauswahl)],BTT[[#This Row],[Verwendete Transaktion (Pflichtauswahl)]],BTT[SAP-Modul
(Pflichtauswahl)],"&lt;&gt;"&amp;BTT[[#This Row],[SAP-Modul
(Pflichtauswahl)]])&gt;0,"Modul anders","okay"),"")</f>
        <v>okay</v>
      </c>
      <c r="AQ2800" s="10" t="str">
        <f>IFERROR(IF(COUNTIFS(BTT[Verwendete Transaktion (Pflichtauswahl)],BTT[[#This Row],[Verwendete Transaktion (Pflichtauswahl)]],BTT[Verantwortliches TP
(automatisch)],"&lt;&gt;"&amp;BTT[[#This Row],[Verantwortliches TP
(automatisch)]])&gt;0,"Transaktion mehrfach","okay"),"")</f>
        <v>okay</v>
      </c>
      <c r="AR2800" s="10" t="str">
        <f>IFERROR(IF(COUNTIFS(BTT[Verwendete Transaktion (Pflichtauswahl)],BTT[[#This Row],[Verwendete Transaktion (Pflichtauswahl)]],BTT[Verantwortliches TP
(automatisch)],"&lt;&gt;"&amp;VLOOKUP(aktives_Teilprojekt,Teilprojekte[[Teilprojekte]:[Kürzel]],2,FALSE))&gt;0,"Transaktion mehrfach","okay"),"")</f>
        <v>okay</v>
      </c>
      <c r="AS2800" s="10" t="s">
        <v>13529</v>
      </c>
      <c r="AT2800" s="10"/>
    </row>
    <row r="2801" spans="1:46" x14ac:dyDescent="0.25">
      <c r="A2801" s="14" t="str">
        <f>IFERROR(IF(BTT[[#This Row],[Lfd Nr. 
(aus konsolidierter Datei)]]&lt;&gt;"",BTT[[#This Row],[Lfd Nr. 
(aus konsolidierter Datei)]],VLOOKUP(aktives_Teilprojekt,Teilprojekte[[Teilprojekte]:[Kürzel]],2,FALSE)&amp;ROW(BTT[[#This Row],[Lfd Nr.
(automatisch)]])-2),"")</f>
        <v>FI2772</v>
      </c>
      <c r="B2801" s="15" t="s">
        <v>6117</v>
      </c>
      <c r="C2801" s="15"/>
      <c r="E2801" s="10" t="str">
        <f>IFERROR(IF(NOT(BTT[[#This Row],[Manuelle Änderung des Verantwortliches TP
(Auswahl - bei Bedarf)]]=""),BTT[[#This Row],[Manuelle Änderung des Verantwortliches TP
(Auswahl - bei Bedarf)]],VLOOKUP(BTT[[#This Row],[Hauptprozess
(Pflichtauswahl)]],Hauptprozesse[],3,FALSE)),"")</f>
        <v>FI</v>
      </c>
      <c r="G2801" t="s">
        <v>14277</v>
      </c>
      <c r="H2801" s="10" t="s">
        <v>6037</v>
      </c>
      <c r="I2801" t="s">
        <v>4756</v>
      </c>
      <c r="J2801" s="10" t="str">
        <f>IFERROR(VLOOKUP(BTT[[#This Row],[Verwendete Transaktion (Pflichtauswahl)]],Transaktionen[[Transaktionen]:[Langtext]],2,FALSE),"")</f>
        <v>Handelsrechtliche Sonderabschreibung</v>
      </c>
      <c r="V2801" s="10" t="str">
        <f>IFERROR(VLOOKUP(BTT[[#This Row],[Verwendetes Formular
(Auswahl falls relevant)]],Formulare[[Formularbezeichnung]:[Formularname (technisch)]],2,FALSE),"")</f>
        <v/>
      </c>
      <c r="Y2801" s="4"/>
      <c r="AK2801" s="10" t="str">
        <f>IF(BTT[[#This Row],[Subprozess
(optionale Auswahl)]]="","okay",IF(VLOOKUP(BTT[[#This Row],[Subprozess
(optionale Auswahl)]],BPML[[Subprozess]:[Zugeordneter Hauptprozess]],3,FALSE)=BTT[[#This Row],[Hauptprozess
(Pflichtauswahl)]],"okay","falscher Subprozess"))</f>
        <v>okay</v>
      </c>
      <c r="AL2801" t="str">
        <f>IF(aktives_Teilprojekt="Master","",IF(BTT[[#This Row],[Verantwortliches TP
(automatisch)]]=VLOOKUP(aktives_Teilprojekt,Teilprojekte[[Teilprojekte]:[Kürzel]],2,FALSE),"okay","Hauptprozess anderes TP"))</f>
        <v>okay</v>
      </c>
      <c r="AM28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1" s="10" t="str">
        <f>IFERROR(IF(BTT[[#This Row],[SAP-Modul
(Pflichtauswahl)]]&lt;&gt;VLOOKUP(BTT[[#This Row],[Verwendete Transaktion (Pflichtauswahl)]],Transaktionen[[Transaktionen]:[Modul]],3,FALSE),"Modul anders","okay"),"")</f>
        <v>okay</v>
      </c>
      <c r="AP2801" s="10" t="str">
        <f>IFERROR(IF(COUNTIFS(BTT[Verwendete Transaktion (Pflichtauswahl)],BTT[[#This Row],[Verwendete Transaktion (Pflichtauswahl)]],BTT[SAP-Modul
(Pflichtauswahl)],"&lt;&gt;"&amp;BTT[[#This Row],[SAP-Modul
(Pflichtauswahl)]])&gt;0,"Modul anders","okay"),"")</f>
        <v>okay</v>
      </c>
      <c r="AQ2801" s="10" t="str">
        <f>IFERROR(IF(COUNTIFS(BTT[Verwendete Transaktion (Pflichtauswahl)],BTT[[#This Row],[Verwendete Transaktion (Pflichtauswahl)]],BTT[Verantwortliches TP
(automatisch)],"&lt;&gt;"&amp;BTT[[#This Row],[Verantwortliches TP
(automatisch)]])&gt;0,"Transaktion mehrfach","okay"),"")</f>
        <v>okay</v>
      </c>
      <c r="AR2801" s="10" t="str">
        <f>IFERROR(IF(COUNTIFS(BTT[Verwendete Transaktion (Pflichtauswahl)],BTT[[#This Row],[Verwendete Transaktion (Pflichtauswahl)]],BTT[Verantwortliches TP
(automatisch)],"&lt;&gt;"&amp;VLOOKUP(aktives_Teilprojekt,Teilprojekte[[Teilprojekte]:[Kürzel]],2,FALSE))&gt;0,"Transaktion mehrfach","okay"),"")</f>
        <v>okay</v>
      </c>
      <c r="AS2801" s="10" t="s">
        <v>13530</v>
      </c>
      <c r="AT2801" s="10"/>
    </row>
    <row r="2802" spans="1:46" x14ac:dyDescent="0.25">
      <c r="A2802" s="14" t="str">
        <f>IFERROR(IF(BTT[[#This Row],[Lfd Nr. 
(aus konsolidierter Datei)]]&lt;&gt;"",BTT[[#This Row],[Lfd Nr. 
(aus konsolidierter Datei)]],VLOOKUP(aktives_Teilprojekt,Teilprojekte[[Teilprojekte]:[Kürzel]],2,FALSE)&amp;ROW(BTT[[#This Row],[Lfd Nr.
(automatisch)]])-2),"")</f>
        <v>FI2773</v>
      </c>
      <c r="B2802" s="15" t="s">
        <v>6117</v>
      </c>
      <c r="C2802" s="15"/>
      <c r="E2802" s="10" t="str">
        <f>IFERROR(IF(NOT(BTT[[#This Row],[Manuelle Änderung des Verantwortliches TP
(Auswahl - bei Bedarf)]]=""),BTT[[#This Row],[Manuelle Änderung des Verantwortliches TP
(Auswahl - bei Bedarf)]],VLOOKUP(BTT[[#This Row],[Hauptprozess
(Pflichtauswahl)]],Hauptprozesse[],3,FALSE)),"")</f>
        <v>FI</v>
      </c>
      <c r="G2802" t="s">
        <v>14277</v>
      </c>
      <c r="H2802" s="10" t="s">
        <v>6037</v>
      </c>
      <c r="I2802" t="s">
        <v>4758</v>
      </c>
      <c r="J2802" s="10" t="str">
        <f>IFERROR(VLOOKUP(BTT[[#This Row],[Verwendete Transaktion (Pflichtauswahl)]],Transaktionen[[Transaktionen]:[Langtext]],2,FALSE),"")</f>
        <v>Restnutzungsdauer</v>
      </c>
      <c r="V2802" s="10" t="str">
        <f>IFERROR(VLOOKUP(BTT[[#This Row],[Verwendetes Formular
(Auswahl falls relevant)]],Formulare[[Formularbezeichnung]:[Formularname (technisch)]],2,FALSE),"")</f>
        <v/>
      </c>
      <c r="Y2802" s="4"/>
      <c r="AK2802" s="10" t="str">
        <f>IF(BTT[[#This Row],[Subprozess
(optionale Auswahl)]]="","okay",IF(VLOOKUP(BTT[[#This Row],[Subprozess
(optionale Auswahl)]],BPML[[Subprozess]:[Zugeordneter Hauptprozess]],3,FALSE)=BTT[[#This Row],[Hauptprozess
(Pflichtauswahl)]],"okay","falscher Subprozess"))</f>
        <v>okay</v>
      </c>
      <c r="AL2802" t="str">
        <f>IF(aktives_Teilprojekt="Master","",IF(BTT[[#This Row],[Verantwortliches TP
(automatisch)]]=VLOOKUP(aktives_Teilprojekt,Teilprojekte[[Teilprojekte]:[Kürzel]],2,FALSE),"okay","Hauptprozess anderes TP"))</f>
        <v>okay</v>
      </c>
      <c r="AM28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2" s="10" t="str">
        <f>IFERROR(IF(BTT[[#This Row],[SAP-Modul
(Pflichtauswahl)]]&lt;&gt;VLOOKUP(BTT[[#This Row],[Verwendete Transaktion (Pflichtauswahl)]],Transaktionen[[Transaktionen]:[Modul]],3,FALSE),"Modul anders","okay"),"")</f>
        <v>okay</v>
      </c>
      <c r="AP2802" s="10" t="str">
        <f>IFERROR(IF(COUNTIFS(BTT[Verwendete Transaktion (Pflichtauswahl)],BTT[[#This Row],[Verwendete Transaktion (Pflichtauswahl)]],BTT[SAP-Modul
(Pflichtauswahl)],"&lt;&gt;"&amp;BTT[[#This Row],[SAP-Modul
(Pflichtauswahl)]])&gt;0,"Modul anders","okay"),"")</f>
        <v>okay</v>
      </c>
      <c r="AQ2802" s="10" t="str">
        <f>IFERROR(IF(COUNTIFS(BTT[Verwendete Transaktion (Pflichtauswahl)],BTT[[#This Row],[Verwendete Transaktion (Pflichtauswahl)]],BTT[Verantwortliches TP
(automatisch)],"&lt;&gt;"&amp;BTT[[#This Row],[Verantwortliches TP
(automatisch)]])&gt;0,"Transaktion mehrfach","okay"),"")</f>
        <v>okay</v>
      </c>
      <c r="AR2802" s="10" t="str">
        <f>IFERROR(IF(COUNTIFS(BTT[Verwendete Transaktion (Pflichtauswahl)],BTT[[#This Row],[Verwendete Transaktion (Pflichtauswahl)]],BTT[Verantwortliches TP
(automatisch)],"&lt;&gt;"&amp;VLOOKUP(aktives_Teilprojekt,Teilprojekte[[Teilprojekte]:[Kürzel]],2,FALSE))&gt;0,"Transaktion mehrfach","okay"),"")</f>
        <v>okay</v>
      </c>
      <c r="AS2802" s="10" t="s">
        <v>13531</v>
      </c>
      <c r="AT2802" s="10"/>
    </row>
    <row r="2803" spans="1:46" x14ac:dyDescent="0.25">
      <c r="A2803" s="14" t="str">
        <f>IFERROR(IF(BTT[[#This Row],[Lfd Nr. 
(aus konsolidierter Datei)]]&lt;&gt;"",BTT[[#This Row],[Lfd Nr. 
(aus konsolidierter Datei)]],VLOOKUP(aktives_Teilprojekt,Teilprojekte[[Teilprojekte]:[Kürzel]],2,FALSE)&amp;ROW(BTT[[#This Row],[Lfd Nr.
(automatisch)]])-2),"")</f>
        <v>FI2774</v>
      </c>
      <c r="B2803" s="15" t="s">
        <v>6117</v>
      </c>
      <c r="C2803" s="15"/>
      <c r="E2803" s="10" t="str">
        <f>IFERROR(IF(NOT(BTT[[#This Row],[Manuelle Änderung des Verantwortliches TP
(Auswahl - bei Bedarf)]]=""),BTT[[#This Row],[Manuelle Änderung des Verantwortliches TP
(Auswahl - bei Bedarf)]],VLOOKUP(BTT[[#This Row],[Hauptprozess
(Pflichtauswahl)]],Hauptprozesse[],3,FALSE)),"")</f>
        <v>FI</v>
      </c>
      <c r="G2803" t="s">
        <v>14277</v>
      </c>
      <c r="H2803" s="10" t="s">
        <v>6037</v>
      </c>
      <c r="I2803" t="s">
        <v>4760</v>
      </c>
      <c r="J2803" s="10" t="str">
        <f>IFERROR(VLOOKUP(BTT[[#This Row],[Verwendete Transaktion (Pflichtauswahl)]],Transaktionen[[Transaktionen]:[Langtext]],2,FALSE),"")</f>
        <v>Anlagen nach Bewegungsdatum</v>
      </c>
      <c r="V2803" s="10" t="str">
        <f>IFERROR(VLOOKUP(BTT[[#This Row],[Verwendetes Formular
(Auswahl falls relevant)]],Formulare[[Formularbezeichnung]:[Formularname (technisch)]],2,FALSE),"")</f>
        <v/>
      </c>
      <c r="Y2803" s="4"/>
      <c r="AK2803" s="10" t="str">
        <f>IF(BTT[[#This Row],[Subprozess
(optionale Auswahl)]]="","okay",IF(VLOOKUP(BTT[[#This Row],[Subprozess
(optionale Auswahl)]],BPML[[Subprozess]:[Zugeordneter Hauptprozess]],3,FALSE)=BTT[[#This Row],[Hauptprozess
(Pflichtauswahl)]],"okay","falscher Subprozess"))</f>
        <v>okay</v>
      </c>
      <c r="AL2803" t="str">
        <f>IF(aktives_Teilprojekt="Master","",IF(BTT[[#This Row],[Verantwortliches TP
(automatisch)]]=VLOOKUP(aktives_Teilprojekt,Teilprojekte[[Teilprojekte]:[Kürzel]],2,FALSE),"okay","Hauptprozess anderes TP"))</f>
        <v>okay</v>
      </c>
      <c r="AM28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3" s="10" t="str">
        <f>IFERROR(IF(BTT[[#This Row],[SAP-Modul
(Pflichtauswahl)]]&lt;&gt;VLOOKUP(BTT[[#This Row],[Verwendete Transaktion (Pflichtauswahl)]],Transaktionen[[Transaktionen]:[Modul]],3,FALSE),"Modul anders","okay"),"")</f>
        <v>okay</v>
      </c>
      <c r="AP2803" s="10" t="str">
        <f>IFERROR(IF(COUNTIFS(BTT[Verwendete Transaktion (Pflichtauswahl)],BTT[[#This Row],[Verwendete Transaktion (Pflichtauswahl)]],BTT[SAP-Modul
(Pflichtauswahl)],"&lt;&gt;"&amp;BTT[[#This Row],[SAP-Modul
(Pflichtauswahl)]])&gt;0,"Modul anders","okay"),"")</f>
        <v>okay</v>
      </c>
      <c r="AQ2803" s="10" t="str">
        <f>IFERROR(IF(COUNTIFS(BTT[Verwendete Transaktion (Pflichtauswahl)],BTT[[#This Row],[Verwendete Transaktion (Pflichtauswahl)]],BTT[Verantwortliches TP
(automatisch)],"&lt;&gt;"&amp;BTT[[#This Row],[Verantwortliches TP
(automatisch)]])&gt;0,"Transaktion mehrfach","okay"),"")</f>
        <v>okay</v>
      </c>
      <c r="AR2803" s="10" t="str">
        <f>IFERROR(IF(COUNTIFS(BTT[Verwendete Transaktion (Pflichtauswahl)],BTT[[#This Row],[Verwendete Transaktion (Pflichtauswahl)]],BTT[Verantwortliches TP
(automatisch)],"&lt;&gt;"&amp;VLOOKUP(aktives_Teilprojekt,Teilprojekte[[Teilprojekte]:[Kürzel]],2,FALSE))&gt;0,"Transaktion mehrfach","okay"),"")</f>
        <v>okay</v>
      </c>
      <c r="AS2803" s="10" t="s">
        <v>13532</v>
      </c>
      <c r="AT2803" s="10"/>
    </row>
    <row r="2804" spans="1:46" x14ac:dyDescent="0.25">
      <c r="A2804" s="14" t="str">
        <f>IFERROR(IF(BTT[[#This Row],[Lfd Nr. 
(aus konsolidierter Datei)]]&lt;&gt;"",BTT[[#This Row],[Lfd Nr. 
(aus konsolidierter Datei)]],VLOOKUP(aktives_Teilprojekt,Teilprojekte[[Teilprojekte]:[Kürzel]],2,FALSE)&amp;ROW(BTT[[#This Row],[Lfd Nr.
(automatisch)]])-2),"")</f>
        <v>FI2775</v>
      </c>
      <c r="B2804" s="15" t="s">
        <v>6117</v>
      </c>
      <c r="C2804" s="15"/>
      <c r="E2804" s="10" t="str">
        <f>IFERROR(IF(NOT(BTT[[#This Row],[Manuelle Änderung des Verantwortliches TP
(Auswahl - bei Bedarf)]]=""),BTT[[#This Row],[Manuelle Änderung des Verantwortliches TP
(Auswahl - bei Bedarf)]],VLOOKUP(BTT[[#This Row],[Hauptprozess
(Pflichtauswahl)]],Hauptprozesse[],3,FALSE)),"")</f>
        <v>FI</v>
      </c>
      <c r="G2804" t="s">
        <v>14277</v>
      </c>
      <c r="H2804" s="10" t="s">
        <v>6037</v>
      </c>
      <c r="I2804" t="s">
        <v>4762</v>
      </c>
      <c r="J2804" s="10" t="str">
        <f>IFERROR(VLOOKUP(BTT[[#This Row],[Verwendete Transaktion (Pflichtauswahl)]],Transaktionen[[Transaktionen]:[Langtext]],2,FALSE),"")</f>
        <v>Rohr- und Kanalnetz-Statistik</v>
      </c>
      <c r="V2804" s="10" t="str">
        <f>IFERROR(VLOOKUP(BTT[[#This Row],[Verwendetes Formular
(Auswahl falls relevant)]],Formulare[[Formularbezeichnung]:[Formularname (technisch)]],2,FALSE),"")</f>
        <v/>
      </c>
      <c r="Y2804" s="4"/>
      <c r="AK2804" s="10" t="str">
        <f>IF(BTT[[#This Row],[Subprozess
(optionale Auswahl)]]="","okay",IF(VLOOKUP(BTT[[#This Row],[Subprozess
(optionale Auswahl)]],BPML[[Subprozess]:[Zugeordneter Hauptprozess]],3,FALSE)=BTT[[#This Row],[Hauptprozess
(Pflichtauswahl)]],"okay","falscher Subprozess"))</f>
        <v>okay</v>
      </c>
      <c r="AL2804" t="str">
        <f>IF(aktives_Teilprojekt="Master","",IF(BTT[[#This Row],[Verantwortliches TP
(automatisch)]]=VLOOKUP(aktives_Teilprojekt,Teilprojekte[[Teilprojekte]:[Kürzel]],2,FALSE),"okay","Hauptprozess anderes TP"))</f>
        <v>okay</v>
      </c>
      <c r="AM28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4" s="10" t="str">
        <f>IFERROR(IF(BTT[[#This Row],[SAP-Modul
(Pflichtauswahl)]]&lt;&gt;VLOOKUP(BTT[[#This Row],[Verwendete Transaktion (Pflichtauswahl)]],Transaktionen[[Transaktionen]:[Modul]],3,FALSE),"Modul anders","okay"),"")</f>
        <v>okay</v>
      </c>
      <c r="AP2804" s="10" t="str">
        <f>IFERROR(IF(COUNTIFS(BTT[Verwendete Transaktion (Pflichtauswahl)],BTT[[#This Row],[Verwendete Transaktion (Pflichtauswahl)]],BTT[SAP-Modul
(Pflichtauswahl)],"&lt;&gt;"&amp;BTT[[#This Row],[SAP-Modul
(Pflichtauswahl)]])&gt;0,"Modul anders","okay"),"")</f>
        <v>okay</v>
      </c>
      <c r="AQ2804" s="10" t="str">
        <f>IFERROR(IF(COUNTIFS(BTT[Verwendete Transaktion (Pflichtauswahl)],BTT[[#This Row],[Verwendete Transaktion (Pflichtauswahl)]],BTT[Verantwortliches TP
(automatisch)],"&lt;&gt;"&amp;BTT[[#This Row],[Verantwortliches TP
(automatisch)]])&gt;0,"Transaktion mehrfach","okay"),"")</f>
        <v>okay</v>
      </c>
      <c r="AR2804" s="10" t="str">
        <f>IFERROR(IF(COUNTIFS(BTT[Verwendete Transaktion (Pflichtauswahl)],BTT[[#This Row],[Verwendete Transaktion (Pflichtauswahl)]],BTT[Verantwortliches TP
(automatisch)],"&lt;&gt;"&amp;VLOOKUP(aktives_Teilprojekt,Teilprojekte[[Teilprojekte]:[Kürzel]],2,FALSE))&gt;0,"Transaktion mehrfach","okay"),"")</f>
        <v>okay</v>
      </c>
      <c r="AS2804" s="10" t="s">
        <v>13533</v>
      </c>
      <c r="AT2804" s="10"/>
    </row>
    <row r="2805" spans="1:46" x14ac:dyDescent="0.25">
      <c r="A2805" s="14" t="str">
        <f>IFERROR(IF(BTT[[#This Row],[Lfd Nr. 
(aus konsolidierter Datei)]]&lt;&gt;"",BTT[[#This Row],[Lfd Nr. 
(aus konsolidierter Datei)]],VLOOKUP(aktives_Teilprojekt,Teilprojekte[[Teilprojekte]:[Kürzel]],2,FALSE)&amp;ROW(BTT[[#This Row],[Lfd Nr.
(automatisch)]])-2),"")</f>
        <v>FI2776</v>
      </c>
      <c r="B2805" s="15" t="s">
        <v>6117</v>
      </c>
      <c r="C2805" s="15"/>
      <c r="E2805" s="10" t="str">
        <f>IFERROR(IF(NOT(BTT[[#This Row],[Manuelle Änderung des Verantwortliches TP
(Auswahl - bei Bedarf)]]=""),BTT[[#This Row],[Manuelle Änderung des Verantwortliches TP
(Auswahl - bei Bedarf)]],VLOOKUP(BTT[[#This Row],[Hauptprozess
(Pflichtauswahl)]],Hauptprozesse[],3,FALSE)),"")</f>
        <v>FI</v>
      </c>
      <c r="G2805" t="s">
        <v>14277</v>
      </c>
      <c r="H2805" s="10" t="s">
        <v>6037</v>
      </c>
      <c r="I2805" t="s">
        <v>4764</v>
      </c>
      <c r="J2805" s="10" t="str">
        <f>IFERROR(VLOOKUP(BTT[[#This Row],[Verwendete Transaktion (Pflichtauswahl)]],Transaktionen[[Transaktionen]:[Langtext]],2,FALSE),"")</f>
        <v>Bestandsliste aktiver und deaktiver</v>
      </c>
      <c r="V2805" s="10" t="str">
        <f>IFERROR(VLOOKUP(BTT[[#This Row],[Verwendetes Formular
(Auswahl falls relevant)]],Formulare[[Formularbezeichnung]:[Formularname (technisch)]],2,FALSE),"")</f>
        <v/>
      </c>
      <c r="Y2805" s="4"/>
      <c r="AK2805" s="10" t="str">
        <f>IF(BTT[[#This Row],[Subprozess
(optionale Auswahl)]]="","okay",IF(VLOOKUP(BTT[[#This Row],[Subprozess
(optionale Auswahl)]],BPML[[Subprozess]:[Zugeordneter Hauptprozess]],3,FALSE)=BTT[[#This Row],[Hauptprozess
(Pflichtauswahl)]],"okay","falscher Subprozess"))</f>
        <v>okay</v>
      </c>
      <c r="AL2805" t="str">
        <f>IF(aktives_Teilprojekt="Master","",IF(BTT[[#This Row],[Verantwortliches TP
(automatisch)]]=VLOOKUP(aktives_Teilprojekt,Teilprojekte[[Teilprojekte]:[Kürzel]],2,FALSE),"okay","Hauptprozess anderes TP"))</f>
        <v>okay</v>
      </c>
      <c r="AM28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5" s="10" t="str">
        <f>IFERROR(IF(BTT[[#This Row],[SAP-Modul
(Pflichtauswahl)]]&lt;&gt;VLOOKUP(BTT[[#This Row],[Verwendete Transaktion (Pflichtauswahl)]],Transaktionen[[Transaktionen]:[Modul]],3,FALSE),"Modul anders","okay"),"")</f>
        <v>okay</v>
      </c>
      <c r="AP2805" s="10" t="str">
        <f>IFERROR(IF(COUNTIFS(BTT[Verwendete Transaktion (Pflichtauswahl)],BTT[[#This Row],[Verwendete Transaktion (Pflichtauswahl)]],BTT[SAP-Modul
(Pflichtauswahl)],"&lt;&gt;"&amp;BTT[[#This Row],[SAP-Modul
(Pflichtauswahl)]])&gt;0,"Modul anders","okay"),"")</f>
        <v>okay</v>
      </c>
      <c r="AQ2805" s="10" t="str">
        <f>IFERROR(IF(COUNTIFS(BTT[Verwendete Transaktion (Pflichtauswahl)],BTT[[#This Row],[Verwendete Transaktion (Pflichtauswahl)]],BTT[Verantwortliches TP
(automatisch)],"&lt;&gt;"&amp;BTT[[#This Row],[Verantwortliches TP
(automatisch)]])&gt;0,"Transaktion mehrfach","okay"),"")</f>
        <v>okay</v>
      </c>
      <c r="AR2805" s="10" t="str">
        <f>IFERROR(IF(COUNTIFS(BTT[Verwendete Transaktion (Pflichtauswahl)],BTT[[#This Row],[Verwendete Transaktion (Pflichtauswahl)]],BTT[Verantwortliches TP
(automatisch)],"&lt;&gt;"&amp;VLOOKUP(aktives_Teilprojekt,Teilprojekte[[Teilprojekte]:[Kürzel]],2,FALSE))&gt;0,"Transaktion mehrfach","okay"),"")</f>
        <v>okay</v>
      </c>
      <c r="AS2805" s="10" t="s">
        <v>13534</v>
      </c>
      <c r="AT2805" s="10"/>
    </row>
    <row r="2806" spans="1:46" x14ac:dyDescent="0.25">
      <c r="A2806" s="14" t="str">
        <f>IFERROR(IF(BTT[[#This Row],[Lfd Nr. 
(aus konsolidierter Datei)]]&lt;&gt;"",BTT[[#This Row],[Lfd Nr. 
(aus konsolidierter Datei)]],VLOOKUP(aktives_Teilprojekt,Teilprojekte[[Teilprojekte]:[Kürzel]],2,FALSE)&amp;ROW(BTT[[#This Row],[Lfd Nr.
(automatisch)]])-2),"")</f>
        <v>FI2777</v>
      </c>
      <c r="B2806" s="15" t="s">
        <v>6117</v>
      </c>
      <c r="C2806" s="15"/>
      <c r="E2806" s="10" t="str">
        <f>IFERROR(IF(NOT(BTT[[#This Row],[Manuelle Änderung des Verantwortliches TP
(Auswahl - bei Bedarf)]]=""),BTT[[#This Row],[Manuelle Änderung des Verantwortliches TP
(Auswahl - bei Bedarf)]],VLOOKUP(BTT[[#This Row],[Hauptprozess
(Pflichtauswahl)]],Hauptprozesse[],3,FALSE)),"")</f>
        <v>FI</v>
      </c>
      <c r="G2806" t="s">
        <v>14277</v>
      </c>
      <c r="H2806" s="10" t="s">
        <v>6037</v>
      </c>
      <c r="I2806" t="s">
        <v>4766</v>
      </c>
      <c r="J2806" s="10" t="str">
        <f>IFERROR(VLOOKUP(BTT[[#This Row],[Verwendete Transaktion (Pflichtauswahl)]],Transaktionen[[Transaktionen]:[Langtext]],2,FALSE),"")</f>
        <v>AfA-Sim. für nicht betriebsnotw. Anl</v>
      </c>
      <c r="V2806" s="10" t="str">
        <f>IFERROR(VLOOKUP(BTT[[#This Row],[Verwendetes Formular
(Auswahl falls relevant)]],Formulare[[Formularbezeichnung]:[Formularname (technisch)]],2,FALSE),"")</f>
        <v/>
      </c>
      <c r="Y2806" s="4"/>
      <c r="AK2806" s="10" t="str">
        <f>IF(BTT[[#This Row],[Subprozess
(optionale Auswahl)]]="","okay",IF(VLOOKUP(BTT[[#This Row],[Subprozess
(optionale Auswahl)]],BPML[[Subprozess]:[Zugeordneter Hauptprozess]],3,FALSE)=BTT[[#This Row],[Hauptprozess
(Pflichtauswahl)]],"okay","falscher Subprozess"))</f>
        <v>okay</v>
      </c>
      <c r="AL2806" t="str">
        <f>IF(aktives_Teilprojekt="Master","",IF(BTT[[#This Row],[Verantwortliches TP
(automatisch)]]=VLOOKUP(aktives_Teilprojekt,Teilprojekte[[Teilprojekte]:[Kürzel]],2,FALSE),"okay","Hauptprozess anderes TP"))</f>
        <v>okay</v>
      </c>
      <c r="AM28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6" s="10" t="str">
        <f>IFERROR(IF(BTT[[#This Row],[SAP-Modul
(Pflichtauswahl)]]&lt;&gt;VLOOKUP(BTT[[#This Row],[Verwendete Transaktion (Pflichtauswahl)]],Transaktionen[[Transaktionen]:[Modul]],3,FALSE),"Modul anders","okay"),"")</f>
        <v>okay</v>
      </c>
      <c r="AP2806" s="10" t="str">
        <f>IFERROR(IF(COUNTIFS(BTT[Verwendete Transaktion (Pflichtauswahl)],BTT[[#This Row],[Verwendete Transaktion (Pflichtauswahl)]],BTT[SAP-Modul
(Pflichtauswahl)],"&lt;&gt;"&amp;BTT[[#This Row],[SAP-Modul
(Pflichtauswahl)]])&gt;0,"Modul anders","okay"),"")</f>
        <v>Modul anders</v>
      </c>
      <c r="AQ2806" s="10" t="str">
        <f>IFERROR(IF(COUNTIFS(BTT[Verwendete Transaktion (Pflichtauswahl)],BTT[[#This Row],[Verwendete Transaktion (Pflichtauswahl)]],BTT[Verantwortliches TP
(automatisch)],"&lt;&gt;"&amp;BTT[[#This Row],[Verantwortliches TP
(automatisch)]])&gt;0,"Transaktion mehrfach","okay"),"")</f>
        <v>okay</v>
      </c>
      <c r="AR2806" s="10" t="str">
        <f>IFERROR(IF(COUNTIFS(BTT[Verwendete Transaktion (Pflichtauswahl)],BTT[[#This Row],[Verwendete Transaktion (Pflichtauswahl)]],BTT[Verantwortliches TP
(automatisch)],"&lt;&gt;"&amp;VLOOKUP(aktives_Teilprojekt,Teilprojekte[[Teilprojekte]:[Kürzel]],2,FALSE))&gt;0,"Transaktion mehrfach","okay"),"")</f>
        <v>okay</v>
      </c>
      <c r="AS2806" s="10" t="s">
        <v>13535</v>
      </c>
      <c r="AT2806" s="10"/>
    </row>
    <row r="2807" spans="1:46" x14ac:dyDescent="0.25">
      <c r="A2807" s="14" t="str">
        <f>IFERROR(IF(BTT[[#This Row],[Lfd Nr. 
(aus konsolidierter Datei)]]&lt;&gt;"",BTT[[#This Row],[Lfd Nr. 
(aus konsolidierter Datei)]],VLOOKUP(aktives_Teilprojekt,Teilprojekte[[Teilprojekte]:[Kürzel]],2,FALSE)&amp;ROW(BTT[[#This Row],[Lfd Nr.
(automatisch)]])-2),"")</f>
        <v>FI2778</v>
      </c>
      <c r="B2807" s="15" t="s">
        <v>24</v>
      </c>
      <c r="C2807" s="15"/>
      <c r="E2807" s="10" t="str">
        <f>IFERROR(IF(NOT(BTT[[#This Row],[Manuelle Änderung des Verantwortliches TP
(Auswahl - bei Bedarf)]]=""),BTT[[#This Row],[Manuelle Änderung des Verantwortliches TP
(Auswahl - bei Bedarf)]],VLOOKUP(BTT[[#This Row],[Hauptprozess
(Pflichtauswahl)]],Hauptprozesse[],3,FALSE)),"")</f>
        <v>FI</v>
      </c>
      <c r="G2807" t="s">
        <v>14277</v>
      </c>
      <c r="H2807" s="10" t="s">
        <v>6037</v>
      </c>
      <c r="I2807" t="s">
        <v>9280</v>
      </c>
      <c r="J2807" s="10" t="str">
        <f>IFERROR(VLOOKUP(BTT[[#This Row],[Verwendete Transaktion (Pflichtauswahl)]],Transaktionen[[Transaktionen]:[Langtext]],2,FALSE),"")</f>
        <v>ZAA110: Anlagenklasse</v>
      </c>
      <c r="V2807" s="10" t="str">
        <f>IFERROR(VLOOKUP(BTT[[#This Row],[Verwendetes Formular
(Auswahl falls relevant)]],Formulare[[Formularbezeichnung]:[Formularname (technisch)]],2,FALSE),"")</f>
        <v/>
      </c>
      <c r="Y2807" s="4"/>
      <c r="AK2807" s="10" t="str">
        <f>IF(BTT[[#This Row],[Subprozess
(optionale Auswahl)]]="","okay",IF(VLOOKUP(BTT[[#This Row],[Subprozess
(optionale Auswahl)]],BPML[[Subprozess]:[Zugeordneter Hauptprozess]],3,FALSE)=BTT[[#This Row],[Hauptprozess
(Pflichtauswahl)]],"okay","falscher Subprozess"))</f>
        <v>okay</v>
      </c>
      <c r="AL2807" t="str">
        <f>IF(aktives_Teilprojekt="Master","",IF(BTT[[#This Row],[Verantwortliches TP
(automatisch)]]=VLOOKUP(aktives_Teilprojekt,Teilprojekte[[Teilprojekte]:[Kürzel]],2,FALSE),"okay","Hauptprozess anderes TP"))</f>
        <v>okay</v>
      </c>
      <c r="AM28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7" s="10" t="str">
        <f>IFERROR(IF(BTT[[#This Row],[SAP-Modul
(Pflichtauswahl)]]&lt;&gt;VLOOKUP(BTT[[#This Row],[Verwendete Transaktion (Pflichtauswahl)]],Transaktionen[[Transaktionen]:[Modul]],3,FALSE),"Modul anders","okay"),"")</f>
        <v>okay</v>
      </c>
      <c r="AP2807" s="10" t="str">
        <f>IFERROR(IF(COUNTIFS(BTT[Verwendete Transaktion (Pflichtauswahl)],BTT[[#This Row],[Verwendete Transaktion (Pflichtauswahl)]],BTT[SAP-Modul
(Pflichtauswahl)],"&lt;&gt;"&amp;BTT[[#This Row],[SAP-Modul
(Pflichtauswahl)]])&gt;0,"Modul anders","okay"),"")</f>
        <v>okay</v>
      </c>
      <c r="AQ2807" s="10" t="str">
        <f>IFERROR(IF(COUNTIFS(BTT[Verwendete Transaktion (Pflichtauswahl)],BTT[[#This Row],[Verwendete Transaktion (Pflichtauswahl)]],BTT[Verantwortliches TP
(automatisch)],"&lt;&gt;"&amp;BTT[[#This Row],[Verantwortliches TP
(automatisch)]])&gt;0,"Transaktion mehrfach","okay"),"")</f>
        <v>okay</v>
      </c>
      <c r="AR2807" s="10" t="str">
        <f>IFERROR(IF(COUNTIFS(BTT[Verwendete Transaktion (Pflichtauswahl)],BTT[[#This Row],[Verwendete Transaktion (Pflichtauswahl)]],BTT[Verantwortliches TP
(automatisch)],"&lt;&gt;"&amp;VLOOKUP(aktives_Teilprojekt,Teilprojekte[[Teilprojekte]:[Kürzel]],2,FALSE))&gt;0,"Transaktion mehrfach","okay"),"")</f>
        <v>okay</v>
      </c>
      <c r="AS2807" s="10" t="s">
        <v>13536</v>
      </c>
      <c r="AT2807" s="10"/>
    </row>
    <row r="2808" spans="1:46" x14ac:dyDescent="0.25">
      <c r="A2808" s="14" t="str">
        <f>IFERROR(IF(BTT[[#This Row],[Lfd Nr. 
(aus konsolidierter Datei)]]&lt;&gt;"",BTT[[#This Row],[Lfd Nr. 
(aus konsolidierter Datei)]],VLOOKUP(aktives_Teilprojekt,Teilprojekte[[Teilprojekte]:[Kürzel]],2,FALSE)&amp;ROW(BTT[[#This Row],[Lfd Nr.
(automatisch)]])-2),"")</f>
        <v>FI2779</v>
      </c>
      <c r="B2808" s="15" t="s">
        <v>24</v>
      </c>
      <c r="C2808" s="15"/>
      <c r="E2808" s="10" t="str">
        <f>IFERROR(IF(NOT(BTT[[#This Row],[Manuelle Änderung des Verantwortliches TP
(Auswahl - bei Bedarf)]]=""),BTT[[#This Row],[Manuelle Änderung des Verantwortliches TP
(Auswahl - bei Bedarf)]],VLOOKUP(BTT[[#This Row],[Hauptprozess
(Pflichtauswahl)]],Hauptprozesse[],3,FALSE)),"")</f>
        <v>FI</v>
      </c>
      <c r="G2808" t="s">
        <v>14277</v>
      </c>
      <c r="H2808" s="10" t="s">
        <v>6037</v>
      </c>
      <c r="I2808" t="s">
        <v>9282</v>
      </c>
      <c r="J2808" s="10" t="str">
        <f>IFERROR(VLOOKUP(BTT[[#This Row],[Verwendete Transaktion (Pflichtauswahl)]],Transaktionen[[Transaktionen]:[Langtext]],2,FALSE),"")</f>
        <v>ZAA111: Material</v>
      </c>
      <c r="V2808" s="10" t="str">
        <f>IFERROR(VLOOKUP(BTT[[#This Row],[Verwendetes Formular
(Auswahl falls relevant)]],Formulare[[Formularbezeichnung]:[Formularname (technisch)]],2,FALSE),"")</f>
        <v/>
      </c>
      <c r="Y2808" s="4"/>
      <c r="AK2808" s="10" t="str">
        <f>IF(BTT[[#This Row],[Subprozess
(optionale Auswahl)]]="","okay",IF(VLOOKUP(BTT[[#This Row],[Subprozess
(optionale Auswahl)]],BPML[[Subprozess]:[Zugeordneter Hauptprozess]],3,FALSE)=BTT[[#This Row],[Hauptprozess
(Pflichtauswahl)]],"okay","falscher Subprozess"))</f>
        <v>okay</v>
      </c>
      <c r="AL2808" t="str">
        <f>IF(aktives_Teilprojekt="Master","",IF(BTT[[#This Row],[Verantwortliches TP
(automatisch)]]=VLOOKUP(aktives_Teilprojekt,Teilprojekte[[Teilprojekte]:[Kürzel]],2,FALSE),"okay","Hauptprozess anderes TP"))</f>
        <v>okay</v>
      </c>
      <c r="AM28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8" s="10" t="str">
        <f>IFERROR(IF(BTT[[#This Row],[SAP-Modul
(Pflichtauswahl)]]&lt;&gt;VLOOKUP(BTT[[#This Row],[Verwendete Transaktion (Pflichtauswahl)]],Transaktionen[[Transaktionen]:[Modul]],3,FALSE),"Modul anders","okay"),"")</f>
        <v>okay</v>
      </c>
      <c r="AP2808" s="10" t="str">
        <f>IFERROR(IF(COUNTIFS(BTT[Verwendete Transaktion (Pflichtauswahl)],BTT[[#This Row],[Verwendete Transaktion (Pflichtauswahl)]],BTT[SAP-Modul
(Pflichtauswahl)],"&lt;&gt;"&amp;BTT[[#This Row],[SAP-Modul
(Pflichtauswahl)]])&gt;0,"Modul anders","okay"),"")</f>
        <v>okay</v>
      </c>
      <c r="AQ2808" s="10" t="str">
        <f>IFERROR(IF(COUNTIFS(BTT[Verwendete Transaktion (Pflichtauswahl)],BTT[[#This Row],[Verwendete Transaktion (Pflichtauswahl)]],BTT[Verantwortliches TP
(automatisch)],"&lt;&gt;"&amp;BTT[[#This Row],[Verantwortliches TP
(automatisch)]])&gt;0,"Transaktion mehrfach","okay"),"")</f>
        <v>okay</v>
      </c>
      <c r="AR2808" s="10" t="str">
        <f>IFERROR(IF(COUNTIFS(BTT[Verwendete Transaktion (Pflichtauswahl)],BTT[[#This Row],[Verwendete Transaktion (Pflichtauswahl)]],BTT[Verantwortliches TP
(automatisch)],"&lt;&gt;"&amp;VLOOKUP(aktives_Teilprojekt,Teilprojekte[[Teilprojekte]:[Kürzel]],2,FALSE))&gt;0,"Transaktion mehrfach","okay"),"")</f>
        <v>okay</v>
      </c>
      <c r="AS2808" s="10" t="s">
        <v>13537</v>
      </c>
      <c r="AT2808" s="10"/>
    </row>
    <row r="2809" spans="1:46" x14ac:dyDescent="0.25">
      <c r="A2809" s="14" t="str">
        <f>IFERROR(IF(BTT[[#This Row],[Lfd Nr. 
(aus konsolidierter Datei)]]&lt;&gt;"",BTT[[#This Row],[Lfd Nr. 
(aus konsolidierter Datei)]],VLOOKUP(aktives_Teilprojekt,Teilprojekte[[Teilprojekte]:[Kürzel]],2,FALSE)&amp;ROW(BTT[[#This Row],[Lfd Nr.
(automatisch)]])-2),"")</f>
        <v>FI2780</v>
      </c>
      <c r="B2809" s="15" t="s">
        <v>24</v>
      </c>
      <c r="C2809" s="15"/>
      <c r="E2809" s="10" t="str">
        <f>IFERROR(IF(NOT(BTT[[#This Row],[Manuelle Änderung des Verantwortliches TP
(Auswahl - bei Bedarf)]]=""),BTT[[#This Row],[Manuelle Änderung des Verantwortliches TP
(Auswahl - bei Bedarf)]],VLOOKUP(BTT[[#This Row],[Hauptprozess
(Pflichtauswahl)]],Hauptprozesse[],3,FALSE)),"")</f>
        <v>FI</v>
      </c>
      <c r="G2809" t="s">
        <v>14277</v>
      </c>
      <c r="H2809" s="10" t="s">
        <v>6037</v>
      </c>
      <c r="I2809" t="s">
        <v>9284</v>
      </c>
      <c r="J2809" s="10" t="str">
        <f>IFERROR(VLOOKUP(BTT[[#This Row],[Verwendete Transaktion (Pflichtauswahl)]],Transaktionen[[Transaktionen]:[Langtext]],2,FALSE),"")</f>
        <v>ZAA112: Dimension</v>
      </c>
      <c r="V2809" s="10" t="str">
        <f>IFERROR(VLOOKUP(BTT[[#This Row],[Verwendetes Formular
(Auswahl falls relevant)]],Formulare[[Formularbezeichnung]:[Formularname (technisch)]],2,FALSE),"")</f>
        <v/>
      </c>
      <c r="Y2809" s="4"/>
      <c r="AK2809" s="10" t="str">
        <f>IF(BTT[[#This Row],[Subprozess
(optionale Auswahl)]]="","okay",IF(VLOOKUP(BTT[[#This Row],[Subprozess
(optionale Auswahl)]],BPML[[Subprozess]:[Zugeordneter Hauptprozess]],3,FALSE)=BTT[[#This Row],[Hauptprozess
(Pflichtauswahl)]],"okay","falscher Subprozess"))</f>
        <v>okay</v>
      </c>
      <c r="AL2809" t="str">
        <f>IF(aktives_Teilprojekt="Master","",IF(BTT[[#This Row],[Verantwortliches TP
(automatisch)]]=VLOOKUP(aktives_Teilprojekt,Teilprojekte[[Teilprojekte]:[Kürzel]],2,FALSE),"okay","Hauptprozess anderes TP"))</f>
        <v>okay</v>
      </c>
      <c r="AM28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9" s="10" t="str">
        <f>IFERROR(IF(BTT[[#This Row],[SAP-Modul
(Pflichtauswahl)]]&lt;&gt;VLOOKUP(BTT[[#This Row],[Verwendete Transaktion (Pflichtauswahl)]],Transaktionen[[Transaktionen]:[Modul]],3,FALSE),"Modul anders","okay"),"")</f>
        <v>okay</v>
      </c>
      <c r="AP2809" s="10" t="str">
        <f>IFERROR(IF(COUNTIFS(BTT[Verwendete Transaktion (Pflichtauswahl)],BTT[[#This Row],[Verwendete Transaktion (Pflichtauswahl)]],BTT[SAP-Modul
(Pflichtauswahl)],"&lt;&gt;"&amp;BTT[[#This Row],[SAP-Modul
(Pflichtauswahl)]])&gt;0,"Modul anders","okay"),"")</f>
        <v>okay</v>
      </c>
      <c r="AQ2809" s="10" t="str">
        <f>IFERROR(IF(COUNTIFS(BTT[Verwendete Transaktion (Pflichtauswahl)],BTT[[#This Row],[Verwendete Transaktion (Pflichtauswahl)]],BTT[Verantwortliches TP
(automatisch)],"&lt;&gt;"&amp;BTT[[#This Row],[Verantwortliches TP
(automatisch)]])&gt;0,"Transaktion mehrfach","okay"),"")</f>
        <v>okay</v>
      </c>
      <c r="AR2809" s="10" t="str">
        <f>IFERROR(IF(COUNTIFS(BTT[Verwendete Transaktion (Pflichtauswahl)],BTT[[#This Row],[Verwendete Transaktion (Pflichtauswahl)]],BTT[Verantwortliches TP
(automatisch)],"&lt;&gt;"&amp;VLOOKUP(aktives_Teilprojekt,Teilprojekte[[Teilprojekte]:[Kürzel]],2,FALSE))&gt;0,"Transaktion mehrfach","okay"),"")</f>
        <v>okay</v>
      </c>
      <c r="AS2809" s="10" t="s">
        <v>13538</v>
      </c>
      <c r="AT2809" s="10"/>
    </row>
    <row r="2810" spans="1:46" x14ac:dyDescent="0.25">
      <c r="A2810" s="14" t="str">
        <f>IFERROR(IF(BTT[[#This Row],[Lfd Nr. 
(aus konsolidierter Datei)]]&lt;&gt;"",BTT[[#This Row],[Lfd Nr. 
(aus konsolidierter Datei)]],VLOOKUP(aktives_Teilprojekt,Teilprojekte[[Teilprojekte]:[Kürzel]],2,FALSE)&amp;ROW(BTT[[#This Row],[Lfd Nr.
(automatisch)]])-2),"")</f>
        <v>FI2781</v>
      </c>
      <c r="B2810" s="15" t="s">
        <v>24</v>
      </c>
      <c r="C2810" s="15"/>
      <c r="E2810" s="10" t="str">
        <f>IFERROR(IF(NOT(BTT[[#This Row],[Manuelle Änderung des Verantwortliches TP
(Auswahl - bei Bedarf)]]=""),BTT[[#This Row],[Manuelle Änderung des Verantwortliches TP
(Auswahl - bei Bedarf)]],VLOOKUP(BTT[[#This Row],[Hauptprozess
(Pflichtauswahl)]],Hauptprozesse[],3,FALSE)),"")</f>
        <v>FI</v>
      </c>
      <c r="G2810" t="s">
        <v>14277</v>
      </c>
      <c r="H2810" s="10" t="s">
        <v>6037</v>
      </c>
      <c r="I2810" t="s">
        <v>9286</v>
      </c>
      <c r="J2810" s="10" t="str">
        <f>IFERROR(VLOOKUP(BTT[[#This Row],[Verwendete Transaktion (Pflichtauswahl)]],Transaktionen[[Transaktionen]:[Langtext]],2,FALSE),"")</f>
        <v>ZAA113: Preis</v>
      </c>
      <c r="V2810" s="10" t="str">
        <f>IFERROR(VLOOKUP(BTT[[#This Row],[Verwendetes Formular
(Auswahl falls relevant)]],Formulare[[Formularbezeichnung]:[Formularname (technisch)]],2,FALSE),"")</f>
        <v/>
      </c>
      <c r="Y2810" s="4"/>
      <c r="AK2810" s="10" t="str">
        <f>IF(BTT[[#This Row],[Subprozess
(optionale Auswahl)]]="","okay",IF(VLOOKUP(BTT[[#This Row],[Subprozess
(optionale Auswahl)]],BPML[[Subprozess]:[Zugeordneter Hauptprozess]],3,FALSE)=BTT[[#This Row],[Hauptprozess
(Pflichtauswahl)]],"okay","falscher Subprozess"))</f>
        <v>okay</v>
      </c>
      <c r="AL2810" t="str">
        <f>IF(aktives_Teilprojekt="Master","",IF(BTT[[#This Row],[Verantwortliches TP
(automatisch)]]=VLOOKUP(aktives_Teilprojekt,Teilprojekte[[Teilprojekte]:[Kürzel]],2,FALSE),"okay","Hauptprozess anderes TP"))</f>
        <v>okay</v>
      </c>
      <c r="AM28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0" s="10" t="str">
        <f>IFERROR(IF(BTT[[#This Row],[SAP-Modul
(Pflichtauswahl)]]&lt;&gt;VLOOKUP(BTT[[#This Row],[Verwendete Transaktion (Pflichtauswahl)]],Transaktionen[[Transaktionen]:[Modul]],3,FALSE),"Modul anders","okay"),"")</f>
        <v>okay</v>
      </c>
      <c r="AP2810" s="10" t="str">
        <f>IFERROR(IF(COUNTIFS(BTT[Verwendete Transaktion (Pflichtauswahl)],BTT[[#This Row],[Verwendete Transaktion (Pflichtauswahl)]],BTT[SAP-Modul
(Pflichtauswahl)],"&lt;&gt;"&amp;BTT[[#This Row],[SAP-Modul
(Pflichtauswahl)]])&gt;0,"Modul anders","okay"),"")</f>
        <v>okay</v>
      </c>
      <c r="AQ2810" s="10" t="str">
        <f>IFERROR(IF(COUNTIFS(BTT[Verwendete Transaktion (Pflichtauswahl)],BTT[[#This Row],[Verwendete Transaktion (Pflichtauswahl)]],BTT[Verantwortliches TP
(automatisch)],"&lt;&gt;"&amp;BTT[[#This Row],[Verantwortliches TP
(automatisch)]])&gt;0,"Transaktion mehrfach","okay"),"")</f>
        <v>okay</v>
      </c>
      <c r="AR2810" s="10" t="str">
        <f>IFERROR(IF(COUNTIFS(BTT[Verwendete Transaktion (Pflichtauswahl)],BTT[[#This Row],[Verwendete Transaktion (Pflichtauswahl)]],BTT[Verantwortliches TP
(automatisch)],"&lt;&gt;"&amp;VLOOKUP(aktives_Teilprojekt,Teilprojekte[[Teilprojekte]:[Kürzel]],2,FALSE))&gt;0,"Transaktion mehrfach","okay"),"")</f>
        <v>okay</v>
      </c>
      <c r="AS2810" s="10" t="s">
        <v>13539</v>
      </c>
      <c r="AT2810" s="10"/>
    </row>
    <row r="2811" spans="1:46" x14ac:dyDescent="0.25">
      <c r="A2811" s="14" t="str">
        <f>IFERROR(IF(BTT[[#This Row],[Lfd Nr. 
(aus konsolidierter Datei)]]&lt;&gt;"",BTT[[#This Row],[Lfd Nr. 
(aus konsolidierter Datei)]],VLOOKUP(aktives_Teilprojekt,Teilprojekte[[Teilprojekte]:[Kürzel]],2,FALSE)&amp;ROW(BTT[[#This Row],[Lfd Nr.
(automatisch)]])-2),"")</f>
        <v>FI2782</v>
      </c>
      <c r="B2811" s="15" t="s">
        <v>24</v>
      </c>
      <c r="C2811" s="15"/>
      <c r="E2811" s="10" t="str">
        <f>IFERROR(IF(NOT(BTT[[#This Row],[Manuelle Änderung des Verantwortliches TP
(Auswahl - bei Bedarf)]]=""),BTT[[#This Row],[Manuelle Änderung des Verantwortliches TP
(Auswahl - bei Bedarf)]],VLOOKUP(BTT[[#This Row],[Hauptprozess
(Pflichtauswahl)]],Hauptprozesse[],3,FALSE)),"")</f>
        <v>FI</v>
      </c>
      <c r="G2811" t="s">
        <v>14277</v>
      </c>
      <c r="H2811" s="10" t="s">
        <v>6037</v>
      </c>
      <c r="I2811" t="s">
        <v>9288</v>
      </c>
      <c r="J2811" s="10" t="str">
        <f>IFERROR(VLOOKUP(BTT[[#This Row],[Verwendete Transaktion (Pflichtauswahl)]],Transaktionen[[Transaktionen]:[Langtext]],2,FALSE),"")</f>
        <v>ZAA114: Preisfortschreibung</v>
      </c>
      <c r="V2811" s="10" t="str">
        <f>IFERROR(VLOOKUP(BTT[[#This Row],[Verwendetes Formular
(Auswahl falls relevant)]],Formulare[[Formularbezeichnung]:[Formularname (technisch)]],2,FALSE),"")</f>
        <v/>
      </c>
      <c r="Y2811" s="4"/>
      <c r="AK2811" s="10" t="str">
        <f>IF(BTT[[#This Row],[Subprozess
(optionale Auswahl)]]="","okay",IF(VLOOKUP(BTT[[#This Row],[Subprozess
(optionale Auswahl)]],BPML[[Subprozess]:[Zugeordneter Hauptprozess]],3,FALSE)=BTT[[#This Row],[Hauptprozess
(Pflichtauswahl)]],"okay","falscher Subprozess"))</f>
        <v>okay</v>
      </c>
      <c r="AL2811" t="str">
        <f>IF(aktives_Teilprojekt="Master","",IF(BTT[[#This Row],[Verantwortliches TP
(automatisch)]]=VLOOKUP(aktives_Teilprojekt,Teilprojekte[[Teilprojekte]:[Kürzel]],2,FALSE),"okay","Hauptprozess anderes TP"))</f>
        <v>okay</v>
      </c>
      <c r="AM28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1" s="10" t="str">
        <f>IFERROR(IF(BTT[[#This Row],[SAP-Modul
(Pflichtauswahl)]]&lt;&gt;VLOOKUP(BTT[[#This Row],[Verwendete Transaktion (Pflichtauswahl)]],Transaktionen[[Transaktionen]:[Modul]],3,FALSE),"Modul anders","okay"),"")</f>
        <v>okay</v>
      </c>
      <c r="AP2811" s="10" t="str">
        <f>IFERROR(IF(COUNTIFS(BTT[Verwendete Transaktion (Pflichtauswahl)],BTT[[#This Row],[Verwendete Transaktion (Pflichtauswahl)]],BTT[SAP-Modul
(Pflichtauswahl)],"&lt;&gt;"&amp;BTT[[#This Row],[SAP-Modul
(Pflichtauswahl)]])&gt;0,"Modul anders","okay"),"")</f>
        <v>okay</v>
      </c>
      <c r="AQ2811" s="10" t="str">
        <f>IFERROR(IF(COUNTIFS(BTT[Verwendete Transaktion (Pflichtauswahl)],BTT[[#This Row],[Verwendete Transaktion (Pflichtauswahl)]],BTT[Verantwortliches TP
(automatisch)],"&lt;&gt;"&amp;BTT[[#This Row],[Verantwortliches TP
(automatisch)]])&gt;0,"Transaktion mehrfach","okay"),"")</f>
        <v>okay</v>
      </c>
      <c r="AR2811" s="10" t="str">
        <f>IFERROR(IF(COUNTIFS(BTT[Verwendete Transaktion (Pflichtauswahl)],BTT[[#This Row],[Verwendete Transaktion (Pflichtauswahl)]],BTT[Verantwortliches TP
(automatisch)],"&lt;&gt;"&amp;VLOOKUP(aktives_Teilprojekt,Teilprojekte[[Teilprojekte]:[Kürzel]],2,FALSE))&gt;0,"Transaktion mehrfach","okay"),"")</f>
        <v>okay</v>
      </c>
      <c r="AS2811" s="10" t="s">
        <v>13540</v>
      </c>
      <c r="AT2811" s="10"/>
    </row>
    <row r="2812" spans="1:46" x14ac:dyDescent="0.25">
      <c r="A2812" s="14" t="str">
        <f>IFERROR(IF(BTT[[#This Row],[Lfd Nr. 
(aus konsolidierter Datei)]]&lt;&gt;"",BTT[[#This Row],[Lfd Nr. 
(aus konsolidierter Datei)]],VLOOKUP(aktives_Teilprojekt,Teilprojekte[[Teilprojekte]:[Kürzel]],2,FALSE)&amp;ROW(BTT[[#This Row],[Lfd Nr.
(automatisch)]])-2),"")</f>
        <v>FI2783</v>
      </c>
      <c r="B2812" s="15" t="s">
        <v>24</v>
      </c>
      <c r="C2812" s="15"/>
      <c r="E2812" s="10" t="str">
        <f>IFERROR(IF(NOT(BTT[[#This Row],[Manuelle Änderung des Verantwortliches TP
(Auswahl - bei Bedarf)]]=""),BTT[[#This Row],[Manuelle Änderung des Verantwortliches TP
(Auswahl - bei Bedarf)]],VLOOKUP(BTT[[#This Row],[Hauptprozess
(Pflichtauswahl)]],Hauptprozesse[],3,FALSE)),"")</f>
        <v>FI</v>
      </c>
      <c r="G2812" t="s">
        <v>14277</v>
      </c>
      <c r="H2812" s="10" t="s">
        <v>6037</v>
      </c>
      <c r="I2812" t="s">
        <v>9290</v>
      </c>
      <c r="J2812" s="10" t="str">
        <f>IFERROR(VLOOKUP(BTT[[#This Row],[Verwendete Transaktion (Pflichtauswahl)]],Transaktionen[[Transaktionen]:[Langtext]],2,FALSE),"")</f>
        <v>ZAA115: Aktivierung TASB</v>
      </c>
      <c r="V2812" s="10" t="str">
        <f>IFERROR(VLOOKUP(BTT[[#This Row],[Verwendetes Formular
(Auswahl falls relevant)]],Formulare[[Formularbezeichnung]:[Formularname (technisch)]],2,FALSE),"")</f>
        <v/>
      </c>
      <c r="Y2812" s="4"/>
      <c r="AK2812" s="10" t="str">
        <f>IF(BTT[[#This Row],[Subprozess
(optionale Auswahl)]]="","okay",IF(VLOOKUP(BTT[[#This Row],[Subprozess
(optionale Auswahl)]],BPML[[Subprozess]:[Zugeordneter Hauptprozess]],3,FALSE)=BTT[[#This Row],[Hauptprozess
(Pflichtauswahl)]],"okay","falscher Subprozess"))</f>
        <v>okay</v>
      </c>
      <c r="AL2812" t="str">
        <f>IF(aktives_Teilprojekt="Master","",IF(BTT[[#This Row],[Verantwortliches TP
(automatisch)]]=VLOOKUP(aktives_Teilprojekt,Teilprojekte[[Teilprojekte]:[Kürzel]],2,FALSE),"okay","Hauptprozess anderes TP"))</f>
        <v>okay</v>
      </c>
      <c r="AM28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2" s="10" t="str">
        <f>IFERROR(IF(BTT[[#This Row],[SAP-Modul
(Pflichtauswahl)]]&lt;&gt;VLOOKUP(BTT[[#This Row],[Verwendete Transaktion (Pflichtauswahl)]],Transaktionen[[Transaktionen]:[Modul]],3,FALSE),"Modul anders","okay"),"")</f>
        <v>okay</v>
      </c>
      <c r="AP2812" s="10" t="str">
        <f>IFERROR(IF(COUNTIFS(BTT[Verwendete Transaktion (Pflichtauswahl)],BTT[[#This Row],[Verwendete Transaktion (Pflichtauswahl)]],BTT[SAP-Modul
(Pflichtauswahl)],"&lt;&gt;"&amp;BTT[[#This Row],[SAP-Modul
(Pflichtauswahl)]])&gt;0,"Modul anders","okay"),"")</f>
        <v>okay</v>
      </c>
      <c r="AQ2812" s="10" t="str">
        <f>IFERROR(IF(COUNTIFS(BTT[Verwendete Transaktion (Pflichtauswahl)],BTT[[#This Row],[Verwendete Transaktion (Pflichtauswahl)]],BTT[Verantwortliches TP
(automatisch)],"&lt;&gt;"&amp;BTT[[#This Row],[Verantwortliches TP
(automatisch)]])&gt;0,"Transaktion mehrfach","okay"),"")</f>
        <v>okay</v>
      </c>
      <c r="AR2812" s="10" t="str">
        <f>IFERROR(IF(COUNTIFS(BTT[Verwendete Transaktion (Pflichtauswahl)],BTT[[#This Row],[Verwendete Transaktion (Pflichtauswahl)]],BTT[Verantwortliches TP
(automatisch)],"&lt;&gt;"&amp;VLOOKUP(aktives_Teilprojekt,Teilprojekte[[Teilprojekte]:[Kürzel]],2,FALSE))&gt;0,"Transaktion mehrfach","okay"),"")</f>
        <v>okay</v>
      </c>
      <c r="AS2812" s="10" t="s">
        <v>13541</v>
      </c>
      <c r="AT2812" s="10"/>
    </row>
    <row r="2813" spans="1:46" x14ac:dyDescent="0.25">
      <c r="A2813" s="14" t="str">
        <f>IFERROR(IF(BTT[[#This Row],[Lfd Nr. 
(aus konsolidierter Datei)]]&lt;&gt;"",BTT[[#This Row],[Lfd Nr. 
(aus konsolidierter Datei)]],VLOOKUP(aktives_Teilprojekt,Teilprojekte[[Teilprojekte]:[Kürzel]],2,FALSE)&amp;ROW(BTT[[#This Row],[Lfd Nr.
(automatisch)]])-2),"")</f>
        <v>FI2784</v>
      </c>
      <c r="B2813" s="15" t="s">
        <v>24</v>
      </c>
      <c r="C2813" s="15"/>
      <c r="E2813" s="10" t="str">
        <f>IFERROR(IF(NOT(BTT[[#This Row],[Manuelle Änderung des Verantwortliches TP
(Auswahl - bei Bedarf)]]=""),BTT[[#This Row],[Manuelle Änderung des Verantwortliches TP
(Auswahl - bei Bedarf)]],VLOOKUP(BTT[[#This Row],[Hauptprozess
(Pflichtauswahl)]],Hauptprozesse[],3,FALSE)),"")</f>
        <v>FI</v>
      </c>
      <c r="G2813" t="s">
        <v>14277</v>
      </c>
      <c r="H2813" s="10" t="s">
        <v>6037</v>
      </c>
      <c r="I2813" t="s">
        <v>9292</v>
      </c>
      <c r="J2813" s="10" t="str">
        <f>IFERROR(VLOOKUP(BTT[[#This Row],[Verwendete Transaktion (Pflichtauswahl)]],Transaktionen[[Transaktionen]:[Langtext]],2,FALSE),"")</f>
        <v>ZAA116: Kostenstellen &amp; OAV 1200</v>
      </c>
      <c r="V2813" s="10" t="str">
        <f>IFERROR(VLOOKUP(BTT[[#This Row],[Verwendetes Formular
(Auswahl falls relevant)]],Formulare[[Formularbezeichnung]:[Formularname (technisch)]],2,FALSE),"")</f>
        <v/>
      </c>
      <c r="Y2813" s="4"/>
      <c r="AK2813" s="10" t="str">
        <f>IF(BTT[[#This Row],[Subprozess
(optionale Auswahl)]]="","okay",IF(VLOOKUP(BTT[[#This Row],[Subprozess
(optionale Auswahl)]],BPML[[Subprozess]:[Zugeordneter Hauptprozess]],3,FALSE)=BTT[[#This Row],[Hauptprozess
(Pflichtauswahl)]],"okay","falscher Subprozess"))</f>
        <v>okay</v>
      </c>
      <c r="AL2813" t="str">
        <f>IF(aktives_Teilprojekt="Master","",IF(BTT[[#This Row],[Verantwortliches TP
(automatisch)]]=VLOOKUP(aktives_Teilprojekt,Teilprojekte[[Teilprojekte]:[Kürzel]],2,FALSE),"okay","Hauptprozess anderes TP"))</f>
        <v>okay</v>
      </c>
      <c r="AM28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3" s="10" t="str">
        <f>IFERROR(IF(BTT[[#This Row],[SAP-Modul
(Pflichtauswahl)]]&lt;&gt;VLOOKUP(BTT[[#This Row],[Verwendete Transaktion (Pflichtauswahl)]],Transaktionen[[Transaktionen]:[Modul]],3,FALSE),"Modul anders","okay"),"")</f>
        <v>okay</v>
      </c>
      <c r="AP2813" s="10" t="str">
        <f>IFERROR(IF(COUNTIFS(BTT[Verwendete Transaktion (Pflichtauswahl)],BTT[[#This Row],[Verwendete Transaktion (Pflichtauswahl)]],BTT[SAP-Modul
(Pflichtauswahl)],"&lt;&gt;"&amp;BTT[[#This Row],[SAP-Modul
(Pflichtauswahl)]])&gt;0,"Modul anders","okay"),"")</f>
        <v>okay</v>
      </c>
      <c r="AQ2813" s="10" t="str">
        <f>IFERROR(IF(COUNTIFS(BTT[Verwendete Transaktion (Pflichtauswahl)],BTT[[#This Row],[Verwendete Transaktion (Pflichtauswahl)]],BTT[Verantwortliches TP
(automatisch)],"&lt;&gt;"&amp;BTT[[#This Row],[Verantwortliches TP
(automatisch)]])&gt;0,"Transaktion mehrfach","okay"),"")</f>
        <v>okay</v>
      </c>
      <c r="AR2813" s="10" t="str">
        <f>IFERROR(IF(COUNTIFS(BTT[Verwendete Transaktion (Pflichtauswahl)],BTT[[#This Row],[Verwendete Transaktion (Pflichtauswahl)]],BTT[Verantwortliches TP
(automatisch)],"&lt;&gt;"&amp;VLOOKUP(aktives_Teilprojekt,Teilprojekte[[Teilprojekte]:[Kürzel]],2,FALSE))&gt;0,"Transaktion mehrfach","okay"),"")</f>
        <v>okay</v>
      </c>
      <c r="AS2813" s="10" t="s">
        <v>13542</v>
      </c>
      <c r="AT2813" s="10"/>
    </row>
    <row r="2814" spans="1:46" x14ac:dyDescent="0.25">
      <c r="A2814" s="14" t="str">
        <f>IFERROR(IF(BTT[[#This Row],[Lfd Nr. 
(aus konsolidierter Datei)]]&lt;&gt;"",BTT[[#This Row],[Lfd Nr. 
(aus konsolidierter Datei)]],VLOOKUP(aktives_Teilprojekt,Teilprojekte[[Teilprojekte]:[Kürzel]],2,FALSE)&amp;ROW(BTT[[#This Row],[Lfd Nr.
(automatisch)]])-2),"")</f>
        <v>FI2785</v>
      </c>
      <c r="B2814" s="15" t="s">
        <v>24</v>
      </c>
      <c r="C2814" s="15"/>
      <c r="E2814" s="10" t="str">
        <f>IFERROR(IF(NOT(BTT[[#This Row],[Manuelle Änderung des Verantwortliches TP
(Auswahl - bei Bedarf)]]=""),BTT[[#This Row],[Manuelle Änderung des Verantwortliches TP
(Auswahl - bei Bedarf)]],VLOOKUP(BTT[[#This Row],[Hauptprozess
(Pflichtauswahl)]],Hauptprozesse[],3,FALSE)),"")</f>
        <v>FI</v>
      </c>
      <c r="G2814" t="s">
        <v>14277</v>
      </c>
      <c r="H2814" s="10" t="s">
        <v>6037</v>
      </c>
      <c r="I2814" t="s">
        <v>9294</v>
      </c>
      <c r="J2814" s="10" t="str">
        <f>IFERROR(VLOOKUP(BTT[[#This Row],[Verwendete Transaktion (Pflichtauswahl)]],Transaktionen[[Transaktionen]:[Langtext]],2,FALSE),"")</f>
        <v>ZAA117: Änderung:Aktivierungsart, SV</v>
      </c>
      <c r="V2814" s="10" t="str">
        <f>IFERROR(VLOOKUP(BTT[[#This Row],[Verwendetes Formular
(Auswahl falls relevant)]],Formulare[[Formularbezeichnung]:[Formularname (technisch)]],2,FALSE),"")</f>
        <v/>
      </c>
      <c r="Y2814" s="4"/>
      <c r="AK2814" s="10" t="str">
        <f>IF(BTT[[#This Row],[Subprozess
(optionale Auswahl)]]="","okay",IF(VLOOKUP(BTT[[#This Row],[Subprozess
(optionale Auswahl)]],BPML[[Subprozess]:[Zugeordneter Hauptprozess]],3,FALSE)=BTT[[#This Row],[Hauptprozess
(Pflichtauswahl)]],"okay","falscher Subprozess"))</f>
        <v>okay</v>
      </c>
      <c r="AL2814" t="str">
        <f>IF(aktives_Teilprojekt="Master","",IF(BTT[[#This Row],[Verantwortliches TP
(automatisch)]]=VLOOKUP(aktives_Teilprojekt,Teilprojekte[[Teilprojekte]:[Kürzel]],2,FALSE),"okay","Hauptprozess anderes TP"))</f>
        <v>okay</v>
      </c>
      <c r="AM28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4" s="10" t="str">
        <f>IFERROR(IF(BTT[[#This Row],[SAP-Modul
(Pflichtauswahl)]]&lt;&gt;VLOOKUP(BTT[[#This Row],[Verwendete Transaktion (Pflichtauswahl)]],Transaktionen[[Transaktionen]:[Modul]],3,FALSE),"Modul anders","okay"),"")</f>
        <v>okay</v>
      </c>
      <c r="AP2814" s="10" t="str">
        <f>IFERROR(IF(COUNTIFS(BTT[Verwendete Transaktion (Pflichtauswahl)],BTT[[#This Row],[Verwendete Transaktion (Pflichtauswahl)]],BTT[SAP-Modul
(Pflichtauswahl)],"&lt;&gt;"&amp;BTT[[#This Row],[SAP-Modul
(Pflichtauswahl)]])&gt;0,"Modul anders","okay"),"")</f>
        <v>okay</v>
      </c>
      <c r="AQ2814" s="10" t="str">
        <f>IFERROR(IF(COUNTIFS(BTT[Verwendete Transaktion (Pflichtauswahl)],BTT[[#This Row],[Verwendete Transaktion (Pflichtauswahl)]],BTT[Verantwortliches TP
(automatisch)],"&lt;&gt;"&amp;BTT[[#This Row],[Verantwortliches TP
(automatisch)]])&gt;0,"Transaktion mehrfach","okay"),"")</f>
        <v>okay</v>
      </c>
      <c r="AR2814" s="10" t="str">
        <f>IFERROR(IF(COUNTIFS(BTT[Verwendete Transaktion (Pflichtauswahl)],BTT[[#This Row],[Verwendete Transaktion (Pflichtauswahl)]],BTT[Verantwortliches TP
(automatisch)],"&lt;&gt;"&amp;VLOOKUP(aktives_Teilprojekt,Teilprojekte[[Teilprojekte]:[Kürzel]],2,FALSE))&gt;0,"Transaktion mehrfach","okay"),"")</f>
        <v>okay</v>
      </c>
      <c r="AS2814" s="10" t="s">
        <v>13543</v>
      </c>
      <c r="AT2814" s="10"/>
    </row>
    <row r="2815" spans="1:46" x14ac:dyDescent="0.25">
      <c r="A2815" s="14" t="str">
        <f>IFERROR(IF(BTT[[#This Row],[Lfd Nr. 
(aus konsolidierter Datei)]]&lt;&gt;"",BTT[[#This Row],[Lfd Nr. 
(aus konsolidierter Datei)]],VLOOKUP(aktives_Teilprojekt,Teilprojekte[[Teilprojekte]:[Kürzel]],2,FALSE)&amp;ROW(BTT[[#This Row],[Lfd Nr.
(automatisch)]])-2),"")</f>
        <v>FI2786</v>
      </c>
      <c r="B2815" s="15" t="s">
        <v>24</v>
      </c>
      <c r="C2815" s="15"/>
      <c r="E2815" s="10" t="str">
        <f>IFERROR(IF(NOT(BTT[[#This Row],[Manuelle Änderung des Verantwortliches TP
(Auswahl - bei Bedarf)]]=""),BTT[[#This Row],[Manuelle Änderung des Verantwortliches TP
(Auswahl - bei Bedarf)]],VLOOKUP(BTT[[#This Row],[Hauptprozess
(Pflichtauswahl)]],Hauptprozesse[],3,FALSE)),"")</f>
        <v>FI</v>
      </c>
      <c r="G2815" t="s">
        <v>14277</v>
      </c>
      <c r="H2815" s="10" t="s">
        <v>6037</v>
      </c>
      <c r="I2815" t="s">
        <v>9296</v>
      </c>
      <c r="J2815" s="10" t="str">
        <f>IFERROR(VLOOKUP(BTT[[#This Row],[Verwendete Transaktion (Pflichtauswahl)]],Transaktionen[[Transaktionen]:[Langtext]],2,FALSE),"")</f>
        <v>ZAA118: Rohrmeter übertragen</v>
      </c>
      <c r="V2815" s="10" t="str">
        <f>IFERROR(VLOOKUP(BTT[[#This Row],[Verwendetes Formular
(Auswahl falls relevant)]],Formulare[[Formularbezeichnung]:[Formularname (technisch)]],2,FALSE),"")</f>
        <v/>
      </c>
      <c r="Y2815" s="4"/>
      <c r="AK2815" s="10" t="str">
        <f>IF(BTT[[#This Row],[Subprozess
(optionale Auswahl)]]="","okay",IF(VLOOKUP(BTT[[#This Row],[Subprozess
(optionale Auswahl)]],BPML[[Subprozess]:[Zugeordneter Hauptprozess]],3,FALSE)=BTT[[#This Row],[Hauptprozess
(Pflichtauswahl)]],"okay","falscher Subprozess"))</f>
        <v>okay</v>
      </c>
      <c r="AL2815" t="str">
        <f>IF(aktives_Teilprojekt="Master","",IF(BTT[[#This Row],[Verantwortliches TP
(automatisch)]]=VLOOKUP(aktives_Teilprojekt,Teilprojekte[[Teilprojekte]:[Kürzel]],2,FALSE),"okay","Hauptprozess anderes TP"))</f>
        <v>okay</v>
      </c>
      <c r="AM28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5" s="10" t="str">
        <f>IFERROR(IF(BTT[[#This Row],[SAP-Modul
(Pflichtauswahl)]]&lt;&gt;VLOOKUP(BTT[[#This Row],[Verwendete Transaktion (Pflichtauswahl)]],Transaktionen[[Transaktionen]:[Modul]],3,FALSE),"Modul anders","okay"),"")</f>
        <v>okay</v>
      </c>
      <c r="AP2815" s="10" t="str">
        <f>IFERROR(IF(COUNTIFS(BTT[Verwendete Transaktion (Pflichtauswahl)],BTT[[#This Row],[Verwendete Transaktion (Pflichtauswahl)]],BTT[SAP-Modul
(Pflichtauswahl)],"&lt;&gt;"&amp;BTT[[#This Row],[SAP-Modul
(Pflichtauswahl)]])&gt;0,"Modul anders","okay"),"")</f>
        <v>okay</v>
      </c>
      <c r="AQ2815" s="10" t="str">
        <f>IFERROR(IF(COUNTIFS(BTT[Verwendete Transaktion (Pflichtauswahl)],BTT[[#This Row],[Verwendete Transaktion (Pflichtauswahl)]],BTT[Verantwortliches TP
(automatisch)],"&lt;&gt;"&amp;BTT[[#This Row],[Verantwortliches TP
(automatisch)]])&gt;0,"Transaktion mehrfach","okay"),"")</f>
        <v>okay</v>
      </c>
      <c r="AR2815" s="10" t="str">
        <f>IFERROR(IF(COUNTIFS(BTT[Verwendete Transaktion (Pflichtauswahl)],BTT[[#This Row],[Verwendete Transaktion (Pflichtauswahl)]],BTT[Verantwortliches TP
(automatisch)],"&lt;&gt;"&amp;VLOOKUP(aktives_Teilprojekt,Teilprojekte[[Teilprojekte]:[Kürzel]],2,FALSE))&gt;0,"Transaktion mehrfach","okay"),"")</f>
        <v>okay</v>
      </c>
      <c r="AS2815" s="10" t="s">
        <v>13544</v>
      </c>
      <c r="AT2815" s="10"/>
    </row>
    <row r="2816" spans="1:46" x14ac:dyDescent="0.25">
      <c r="A2816" s="14" t="str">
        <f>IFERROR(IF(BTT[[#This Row],[Lfd Nr. 
(aus konsolidierter Datei)]]&lt;&gt;"",BTT[[#This Row],[Lfd Nr. 
(aus konsolidierter Datei)]],VLOOKUP(aktives_Teilprojekt,Teilprojekte[[Teilprojekte]:[Kürzel]],2,FALSE)&amp;ROW(BTT[[#This Row],[Lfd Nr.
(automatisch)]])-2),"")</f>
        <v>FI2787</v>
      </c>
      <c r="B2816" s="15" t="s">
        <v>24</v>
      </c>
      <c r="C2816" s="15"/>
      <c r="E2816" s="10" t="str">
        <f>IFERROR(IF(NOT(BTT[[#This Row],[Manuelle Änderung des Verantwortliches TP
(Auswahl - bei Bedarf)]]=""),BTT[[#This Row],[Manuelle Änderung des Verantwortliches TP
(Auswahl - bei Bedarf)]],VLOOKUP(BTT[[#This Row],[Hauptprozess
(Pflichtauswahl)]],Hauptprozesse[],3,FALSE)),"")</f>
        <v>FI</v>
      </c>
      <c r="G2816" t="s">
        <v>14277</v>
      </c>
      <c r="H2816" s="10" t="s">
        <v>6037</v>
      </c>
      <c r="I2816" t="s">
        <v>9298</v>
      </c>
      <c r="J2816" s="10" t="str">
        <f>IFERROR(VLOOKUP(BTT[[#This Row],[Verwendete Transaktion (Pflichtauswahl)]],Transaktionen[[Transaktionen]:[Langtext]],2,FALSE),"")</f>
        <v>ZAA119: Auswertung TBSB</v>
      </c>
      <c r="V2816" s="10" t="str">
        <f>IFERROR(VLOOKUP(BTT[[#This Row],[Verwendetes Formular
(Auswahl falls relevant)]],Formulare[[Formularbezeichnung]:[Formularname (technisch)]],2,FALSE),"")</f>
        <v/>
      </c>
      <c r="Y2816" s="4"/>
      <c r="AK2816" s="10" t="str">
        <f>IF(BTT[[#This Row],[Subprozess
(optionale Auswahl)]]="","okay",IF(VLOOKUP(BTT[[#This Row],[Subprozess
(optionale Auswahl)]],BPML[[Subprozess]:[Zugeordneter Hauptprozess]],3,FALSE)=BTT[[#This Row],[Hauptprozess
(Pflichtauswahl)]],"okay","falscher Subprozess"))</f>
        <v>okay</v>
      </c>
      <c r="AL2816" t="str">
        <f>IF(aktives_Teilprojekt="Master","",IF(BTT[[#This Row],[Verantwortliches TP
(automatisch)]]=VLOOKUP(aktives_Teilprojekt,Teilprojekte[[Teilprojekte]:[Kürzel]],2,FALSE),"okay","Hauptprozess anderes TP"))</f>
        <v>okay</v>
      </c>
      <c r="AM28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6" s="10" t="str">
        <f>IFERROR(IF(BTT[[#This Row],[SAP-Modul
(Pflichtauswahl)]]&lt;&gt;VLOOKUP(BTT[[#This Row],[Verwendete Transaktion (Pflichtauswahl)]],Transaktionen[[Transaktionen]:[Modul]],3,FALSE),"Modul anders","okay"),"")</f>
        <v>okay</v>
      </c>
      <c r="AP2816" s="10" t="str">
        <f>IFERROR(IF(COUNTIFS(BTT[Verwendete Transaktion (Pflichtauswahl)],BTT[[#This Row],[Verwendete Transaktion (Pflichtauswahl)]],BTT[SAP-Modul
(Pflichtauswahl)],"&lt;&gt;"&amp;BTT[[#This Row],[SAP-Modul
(Pflichtauswahl)]])&gt;0,"Modul anders","okay"),"")</f>
        <v>okay</v>
      </c>
      <c r="AQ2816" s="10" t="str">
        <f>IFERROR(IF(COUNTIFS(BTT[Verwendete Transaktion (Pflichtauswahl)],BTT[[#This Row],[Verwendete Transaktion (Pflichtauswahl)]],BTT[Verantwortliches TP
(automatisch)],"&lt;&gt;"&amp;BTT[[#This Row],[Verantwortliches TP
(automatisch)]])&gt;0,"Transaktion mehrfach","okay"),"")</f>
        <v>okay</v>
      </c>
      <c r="AR2816" s="10" t="str">
        <f>IFERROR(IF(COUNTIFS(BTT[Verwendete Transaktion (Pflichtauswahl)],BTT[[#This Row],[Verwendete Transaktion (Pflichtauswahl)]],BTT[Verantwortliches TP
(automatisch)],"&lt;&gt;"&amp;VLOOKUP(aktives_Teilprojekt,Teilprojekte[[Teilprojekte]:[Kürzel]],2,FALSE))&gt;0,"Transaktion mehrfach","okay"),"")</f>
        <v>okay</v>
      </c>
      <c r="AS2816" s="10" t="s">
        <v>13545</v>
      </c>
      <c r="AT2816" s="10"/>
    </row>
    <row r="2817" spans="1:46" x14ac:dyDescent="0.25">
      <c r="A2817" s="14" t="str">
        <f>IFERROR(IF(BTT[[#This Row],[Lfd Nr. 
(aus konsolidierter Datei)]]&lt;&gt;"",BTT[[#This Row],[Lfd Nr. 
(aus konsolidierter Datei)]],VLOOKUP(aktives_Teilprojekt,Teilprojekte[[Teilprojekte]:[Kürzel]],2,FALSE)&amp;ROW(BTT[[#This Row],[Lfd Nr.
(automatisch)]])-2),"")</f>
        <v>FI2788</v>
      </c>
      <c r="B2817" s="15" t="s">
        <v>42</v>
      </c>
      <c r="C2817" s="15"/>
      <c r="E2817" s="10" t="str">
        <f>IFERROR(IF(NOT(BTT[[#This Row],[Manuelle Änderung des Verantwortliches TP
(Auswahl - bei Bedarf)]]=""),BTT[[#This Row],[Manuelle Änderung des Verantwortliches TP
(Auswahl - bei Bedarf)]],VLOOKUP(BTT[[#This Row],[Hauptprozess
(Pflichtauswahl)]],Hauptprozesse[],3,FALSE)),"")</f>
        <v>FI</v>
      </c>
      <c r="G2817" t="s">
        <v>14277</v>
      </c>
      <c r="H2817" s="10" t="s">
        <v>6037</v>
      </c>
      <c r="I2817" t="s">
        <v>4768</v>
      </c>
      <c r="J2817" s="10" t="str">
        <f>IFERROR(VLOOKUP(BTT[[#This Row],[Verwendete Transaktion (Pflichtauswahl)]],Transaktionen[[Transaktionen]:[Langtext]],2,FALSE),"")</f>
        <v>Kalk-Simulation</v>
      </c>
      <c r="V2817" s="10" t="str">
        <f>IFERROR(VLOOKUP(BTT[[#This Row],[Verwendetes Formular
(Auswahl falls relevant)]],Formulare[[Formularbezeichnung]:[Formularname (technisch)]],2,FALSE),"")</f>
        <v/>
      </c>
      <c r="Y2817" s="4"/>
      <c r="AK2817" s="10" t="str">
        <f>IF(BTT[[#This Row],[Subprozess
(optionale Auswahl)]]="","okay",IF(VLOOKUP(BTT[[#This Row],[Subprozess
(optionale Auswahl)]],BPML[[Subprozess]:[Zugeordneter Hauptprozess]],3,FALSE)=BTT[[#This Row],[Hauptprozess
(Pflichtauswahl)]],"okay","falscher Subprozess"))</f>
        <v>okay</v>
      </c>
      <c r="AL2817" t="str">
        <f>IF(aktives_Teilprojekt="Master","",IF(BTT[[#This Row],[Verantwortliches TP
(automatisch)]]=VLOOKUP(aktives_Teilprojekt,Teilprojekte[[Teilprojekte]:[Kürzel]],2,FALSE),"okay","Hauptprozess anderes TP"))</f>
        <v>okay</v>
      </c>
      <c r="AM28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7" s="10" t="str">
        <f>IFERROR(IF(BTT[[#This Row],[SAP-Modul
(Pflichtauswahl)]]&lt;&gt;VLOOKUP(BTT[[#This Row],[Verwendete Transaktion (Pflichtauswahl)]],Transaktionen[[Transaktionen]:[Modul]],3,FALSE),"Modul anders","okay"),"")</f>
        <v>okay</v>
      </c>
      <c r="AP2817" s="10" t="str">
        <f>IFERROR(IF(COUNTIFS(BTT[Verwendete Transaktion (Pflichtauswahl)],BTT[[#This Row],[Verwendete Transaktion (Pflichtauswahl)]],BTT[SAP-Modul
(Pflichtauswahl)],"&lt;&gt;"&amp;BTT[[#This Row],[SAP-Modul
(Pflichtauswahl)]])&gt;0,"Modul anders","okay"),"")</f>
        <v>Modul anders</v>
      </c>
      <c r="AQ2817" s="10" t="str">
        <f>IFERROR(IF(COUNTIFS(BTT[Verwendete Transaktion (Pflichtauswahl)],BTT[[#This Row],[Verwendete Transaktion (Pflichtauswahl)]],BTT[Verantwortliches TP
(automatisch)],"&lt;&gt;"&amp;BTT[[#This Row],[Verantwortliches TP
(automatisch)]])&gt;0,"Transaktion mehrfach","okay"),"")</f>
        <v>okay</v>
      </c>
      <c r="AR2817" s="10" t="str">
        <f>IFERROR(IF(COUNTIFS(BTT[Verwendete Transaktion (Pflichtauswahl)],BTT[[#This Row],[Verwendete Transaktion (Pflichtauswahl)]],BTT[Verantwortliches TP
(automatisch)],"&lt;&gt;"&amp;VLOOKUP(aktives_Teilprojekt,Teilprojekte[[Teilprojekte]:[Kürzel]],2,FALSE))&gt;0,"Transaktion mehrfach","okay"),"")</f>
        <v>okay</v>
      </c>
      <c r="AS2817" s="10" t="s">
        <v>13546</v>
      </c>
      <c r="AT2817" s="10"/>
    </row>
    <row r="2818" spans="1:46" x14ac:dyDescent="0.25">
      <c r="A2818" s="14" t="str">
        <f>IFERROR(IF(BTT[[#This Row],[Lfd Nr. 
(aus konsolidierter Datei)]]&lt;&gt;"",BTT[[#This Row],[Lfd Nr. 
(aus konsolidierter Datei)]],VLOOKUP(aktives_Teilprojekt,Teilprojekte[[Teilprojekte]:[Kürzel]],2,FALSE)&amp;ROW(BTT[[#This Row],[Lfd Nr.
(automatisch)]])-2),"")</f>
        <v>FI2789</v>
      </c>
      <c r="B2818" s="15" t="s">
        <v>27</v>
      </c>
      <c r="C2818" s="15"/>
      <c r="E2818" s="10" t="str">
        <f>IFERROR(IF(NOT(BTT[[#This Row],[Manuelle Änderung des Verantwortliches TP
(Auswahl - bei Bedarf)]]=""),BTT[[#This Row],[Manuelle Änderung des Verantwortliches TP
(Auswahl - bei Bedarf)]],VLOOKUP(BTT[[#This Row],[Hauptprozess
(Pflichtauswahl)]],Hauptprozesse[],3,FALSE)),"")</f>
        <v>FI</v>
      </c>
      <c r="G2818" t="s">
        <v>14277</v>
      </c>
      <c r="H2818" s="10" t="s">
        <v>6037</v>
      </c>
      <c r="I2818" t="s">
        <v>9300</v>
      </c>
      <c r="J2818" s="10" t="str">
        <f>IFERROR(VLOOKUP(BTT[[#This Row],[Verwendete Transaktion (Pflichtauswahl)]],Transaktionen[[Transaktionen]:[Langtext]],2,FALSE),"")</f>
        <v>ZAA120: Rohrmeter Abgangsmengen</v>
      </c>
      <c r="V2818" s="10" t="str">
        <f>IFERROR(VLOOKUP(BTT[[#This Row],[Verwendetes Formular
(Auswahl falls relevant)]],Formulare[[Formularbezeichnung]:[Formularname (technisch)]],2,FALSE),"")</f>
        <v/>
      </c>
      <c r="Y2818" s="4"/>
      <c r="AK2818" s="10" t="str">
        <f>IF(BTT[[#This Row],[Subprozess
(optionale Auswahl)]]="","okay",IF(VLOOKUP(BTT[[#This Row],[Subprozess
(optionale Auswahl)]],BPML[[Subprozess]:[Zugeordneter Hauptprozess]],3,FALSE)=BTT[[#This Row],[Hauptprozess
(Pflichtauswahl)]],"okay","falscher Subprozess"))</f>
        <v>okay</v>
      </c>
      <c r="AL2818" t="str">
        <f>IF(aktives_Teilprojekt="Master","",IF(BTT[[#This Row],[Verantwortliches TP
(automatisch)]]=VLOOKUP(aktives_Teilprojekt,Teilprojekte[[Teilprojekte]:[Kürzel]],2,FALSE),"okay","Hauptprozess anderes TP"))</f>
        <v>okay</v>
      </c>
      <c r="AM28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8" s="10" t="str">
        <f>IFERROR(IF(BTT[[#This Row],[SAP-Modul
(Pflichtauswahl)]]&lt;&gt;VLOOKUP(BTT[[#This Row],[Verwendete Transaktion (Pflichtauswahl)]],Transaktionen[[Transaktionen]:[Modul]],3,FALSE),"Modul anders","okay"),"")</f>
        <v>okay</v>
      </c>
      <c r="AP2818" s="10" t="str">
        <f>IFERROR(IF(COUNTIFS(BTT[Verwendete Transaktion (Pflichtauswahl)],BTT[[#This Row],[Verwendete Transaktion (Pflichtauswahl)]],BTT[SAP-Modul
(Pflichtauswahl)],"&lt;&gt;"&amp;BTT[[#This Row],[SAP-Modul
(Pflichtauswahl)]])&gt;0,"Modul anders","okay"),"")</f>
        <v>okay</v>
      </c>
      <c r="AQ2818" s="10" t="str">
        <f>IFERROR(IF(COUNTIFS(BTT[Verwendete Transaktion (Pflichtauswahl)],BTT[[#This Row],[Verwendete Transaktion (Pflichtauswahl)]],BTT[Verantwortliches TP
(automatisch)],"&lt;&gt;"&amp;BTT[[#This Row],[Verantwortliches TP
(automatisch)]])&gt;0,"Transaktion mehrfach","okay"),"")</f>
        <v>okay</v>
      </c>
      <c r="AR2818" s="10" t="str">
        <f>IFERROR(IF(COUNTIFS(BTT[Verwendete Transaktion (Pflichtauswahl)],BTT[[#This Row],[Verwendete Transaktion (Pflichtauswahl)]],BTT[Verantwortliches TP
(automatisch)],"&lt;&gt;"&amp;VLOOKUP(aktives_Teilprojekt,Teilprojekte[[Teilprojekte]:[Kürzel]],2,FALSE))&gt;0,"Transaktion mehrfach","okay"),"")</f>
        <v>okay</v>
      </c>
      <c r="AS2818" s="10" t="s">
        <v>13547</v>
      </c>
      <c r="AT2818" s="10"/>
    </row>
    <row r="2819" spans="1:46" x14ac:dyDescent="0.25">
      <c r="A2819" s="14" t="str">
        <f>IFERROR(IF(BTT[[#This Row],[Lfd Nr. 
(aus konsolidierter Datei)]]&lt;&gt;"",BTT[[#This Row],[Lfd Nr. 
(aus konsolidierter Datei)]],VLOOKUP(aktives_Teilprojekt,Teilprojekte[[Teilprojekte]:[Kürzel]],2,FALSE)&amp;ROW(BTT[[#This Row],[Lfd Nr.
(automatisch)]])-2),"")</f>
        <v>FI2790</v>
      </c>
      <c r="B2819" s="15" t="s">
        <v>42</v>
      </c>
      <c r="C2819" s="15"/>
      <c r="E2819" s="10" t="str">
        <f>IFERROR(IF(NOT(BTT[[#This Row],[Manuelle Änderung des Verantwortliches TP
(Auswahl - bei Bedarf)]]=""),BTT[[#This Row],[Manuelle Änderung des Verantwortliches TP
(Auswahl - bei Bedarf)]],VLOOKUP(BTT[[#This Row],[Hauptprozess
(Pflichtauswahl)]],Hauptprozesse[],3,FALSE)),"")</f>
        <v>FI</v>
      </c>
      <c r="G2819" t="s">
        <v>14277</v>
      </c>
      <c r="H2819" s="10" t="s">
        <v>6037</v>
      </c>
      <c r="I2819" t="s">
        <v>4770</v>
      </c>
      <c r="J2819" s="10" t="str">
        <f>IFERROR(VLOOKUP(BTT[[#This Row],[Verwendete Transaktion (Pflichtauswahl)]],Transaktionen[[Transaktionen]:[Langtext]],2,FALSE),"")</f>
        <v>AfA-Sim. m. Erhöhung der Nutzungsd.</v>
      </c>
      <c r="V2819" s="10" t="str">
        <f>IFERROR(VLOOKUP(BTT[[#This Row],[Verwendetes Formular
(Auswahl falls relevant)]],Formulare[[Formularbezeichnung]:[Formularname (technisch)]],2,FALSE),"")</f>
        <v/>
      </c>
      <c r="Y2819" s="4"/>
      <c r="AK2819" s="10" t="str">
        <f>IF(BTT[[#This Row],[Subprozess
(optionale Auswahl)]]="","okay",IF(VLOOKUP(BTT[[#This Row],[Subprozess
(optionale Auswahl)]],BPML[[Subprozess]:[Zugeordneter Hauptprozess]],3,FALSE)=BTT[[#This Row],[Hauptprozess
(Pflichtauswahl)]],"okay","falscher Subprozess"))</f>
        <v>okay</v>
      </c>
      <c r="AL2819" t="str">
        <f>IF(aktives_Teilprojekt="Master","",IF(BTT[[#This Row],[Verantwortliches TP
(automatisch)]]=VLOOKUP(aktives_Teilprojekt,Teilprojekte[[Teilprojekte]:[Kürzel]],2,FALSE),"okay","Hauptprozess anderes TP"))</f>
        <v>okay</v>
      </c>
      <c r="AM28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9" s="10" t="str">
        <f>IFERROR(IF(BTT[[#This Row],[SAP-Modul
(Pflichtauswahl)]]&lt;&gt;VLOOKUP(BTT[[#This Row],[Verwendete Transaktion (Pflichtauswahl)]],Transaktionen[[Transaktionen]:[Modul]],3,FALSE),"Modul anders","okay"),"")</f>
        <v>okay</v>
      </c>
      <c r="AP2819" s="10" t="str">
        <f>IFERROR(IF(COUNTIFS(BTT[Verwendete Transaktion (Pflichtauswahl)],BTT[[#This Row],[Verwendete Transaktion (Pflichtauswahl)]],BTT[SAP-Modul
(Pflichtauswahl)],"&lt;&gt;"&amp;BTT[[#This Row],[SAP-Modul
(Pflichtauswahl)]])&gt;0,"Modul anders","okay"),"")</f>
        <v>Modul anders</v>
      </c>
      <c r="AQ2819" s="10" t="str">
        <f>IFERROR(IF(COUNTIFS(BTT[Verwendete Transaktion (Pflichtauswahl)],BTT[[#This Row],[Verwendete Transaktion (Pflichtauswahl)]],BTT[Verantwortliches TP
(automatisch)],"&lt;&gt;"&amp;BTT[[#This Row],[Verantwortliches TP
(automatisch)]])&gt;0,"Transaktion mehrfach","okay"),"")</f>
        <v>okay</v>
      </c>
      <c r="AR2819" s="10" t="str">
        <f>IFERROR(IF(COUNTIFS(BTT[Verwendete Transaktion (Pflichtauswahl)],BTT[[#This Row],[Verwendete Transaktion (Pflichtauswahl)]],BTT[Verantwortliches TP
(automatisch)],"&lt;&gt;"&amp;VLOOKUP(aktives_Teilprojekt,Teilprojekte[[Teilprojekte]:[Kürzel]],2,FALSE))&gt;0,"Transaktion mehrfach","okay"),"")</f>
        <v>okay</v>
      </c>
      <c r="AS2819" s="10" t="s">
        <v>13548</v>
      </c>
      <c r="AT2819" s="10"/>
    </row>
    <row r="2820" spans="1:46" x14ac:dyDescent="0.25">
      <c r="A2820" s="14" t="str">
        <f>IFERROR(IF(BTT[[#This Row],[Lfd Nr. 
(aus konsolidierter Datei)]]&lt;&gt;"",BTT[[#This Row],[Lfd Nr. 
(aus konsolidierter Datei)]],VLOOKUP(aktives_Teilprojekt,Teilprojekte[[Teilprojekte]:[Kürzel]],2,FALSE)&amp;ROW(BTT[[#This Row],[Lfd Nr.
(automatisch)]])-2),"")</f>
        <v>FI2791</v>
      </c>
      <c r="B2820" s="15" t="s">
        <v>6131</v>
      </c>
      <c r="C2820" s="15"/>
      <c r="E2820" s="10" t="str">
        <f>IFERROR(IF(NOT(BTT[[#This Row],[Manuelle Änderung des Verantwortliches TP
(Auswahl - bei Bedarf)]]=""),BTT[[#This Row],[Manuelle Änderung des Verantwortliches TP
(Auswahl - bei Bedarf)]],VLOOKUP(BTT[[#This Row],[Hauptprozess
(Pflichtauswahl)]],Hauptprozesse[],3,FALSE)),"")</f>
        <v>FI</v>
      </c>
      <c r="G2820" t="s">
        <v>14277</v>
      </c>
      <c r="H2820" s="10" t="s">
        <v>6037</v>
      </c>
      <c r="I2820" t="s">
        <v>4772</v>
      </c>
      <c r="J2820" s="10" t="str">
        <f>IFERROR(VLOOKUP(BTT[[#This Row],[Verwendete Transaktion (Pflichtauswahl)]],Transaktionen[[Transaktionen]:[Langtext]],2,FALSE),"")</f>
        <v>Ermittlung von Sonderposten auf AiB</v>
      </c>
      <c r="V2820" s="10" t="str">
        <f>IFERROR(VLOOKUP(BTT[[#This Row],[Verwendetes Formular
(Auswahl falls relevant)]],Formulare[[Formularbezeichnung]:[Formularname (technisch)]],2,FALSE),"")</f>
        <v/>
      </c>
      <c r="Y2820" s="4"/>
      <c r="AK2820" s="10" t="str">
        <f>IF(BTT[[#This Row],[Subprozess
(optionale Auswahl)]]="","okay",IF(VLOOKUP(BTT[[#This Row],[Subprozess
(optionale Auswahl)]],BPML[[Subprozess]:[Zugeordneter Hauptprozess]],3,FALSE)=BTT[[#This Row],[Hauptprozess
(Pflichtauswahl)]],"okay","falscher Subprozess"))</f>
        <v>okay</v>
      </c>
      <c r="AL2820" t="str">
        <f>IF(aktives_Teilprojekt="Master","",IF(BTT[[#This Row],[Verantwortliches TP
(automatisch)]]=VLOOKUP(aktives_Teilprojekt,Teilprojekte[[Teilprojekte]:[Kürzel]],2,FALSE),"okay","Hauptprozess anderes TP"))</f>
        <v>okay</v>
      </c>
      <c r="AM28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0" s="10" t="str">
        <f>IFERROR(IF(BTT[[#This Row],[SAP-Modul
(Pflichtauswahl)]]&lt;&gt;VLOOKUP(BTT[[#This Row],[Verwendete Transaktion (Pflichtauswahl)]],Transaktionen[[Transaktionen]:[Modul]],3,FALSE),"Modul anders","okay"),"")</f>
        <v>okay</v>
      </c>
      <c r="AP2820" s="10" t="str">
        <f>IFERROR(IF(COUNTIFS(BTT[Verwendete Transaktion (Pflichtauswahl)],BTT[[#This Row],[Verwendete Transaktion (Pflichtauswahl)]],BTT[SAP-Modul
(Pflichtauswahl)],"&lt;&gt;"&amp;BTT[[#This Row],[SAP-Modul
(Pflichtauswahl)]])&gt;0,"Modul anders","okay"),"")</f>
        <v>okay</v>
      </c>
      <c r="AQ2820" s="10" t="str">
        <f>IFERROR(IF(COUNTIFS(BTT[Verwendete Transaktion (Pflichtauswahl)],BTT[[#This Row],[Verwendete Transaktion (Pflichtauswahl)]],BTT[Verantwortliches TP
(automatisch)],"&lt;&gt;"&amp;BTT[[#This Row],[Verantwortliches TP
(automatisch)]])&gt;0,"Transaktion mehrfach","okay"),"")</f>
        <v>okay</v>
      </c>
      <c r="AR2820" s="10" t="str">
        <f>IFERROR(IF(COUNTIFS(BTT[Verwendete Transaktion (Pflichtauswahl)],BTT[[#This Row],[Verwendete Transaktion (Pflichtauswahl)]],BTT[Verantwortliches TP
(automatisch)],"&lt;&gt;"&amp;VLOOKUP(aktives_Teilprojekt,Teilprojekte[[Teilprojekte]:[Kürzel]],2,FALSE))&gt;0,"Transaktion mehrfach","okay"),"")</f>
        <v>okay</v>
      </c>
      <c r="AS2820" s="10" t="s">
        <v>13549</v>
      </c>
      <c r="AT2820" s="10"/>
    </row>
    <row r="2821" spans="1:46" x14ac:dyDescent="0.25">
      <c r="A2821" s="14" t="str">
        <f>IFERROR(IF(BTT[[#This Row],[Lfd Nr. 
(aus konsolidierter Datei)]]&lt;&gt;"",BTT[[#This Row],[Lfd Nr. 
(aus konsolidierter Datei)]],VLOOKUP(aktives_Teilprojekt,Teilprojekte[[Teilprojekte]:[Kürzel]],2,FALSE)&amp;ROW(BTT[[#This Row],[Lfd Nr.
(automatisch)]])-2),"")</f>
        <v>FI2792</v>
      </c>
      <c r="B2821" s="15" t="s">
        <v>6117</v>
      </c>
      <c r="C2821" s="15"/>
      <c r="E2821" s="10" t="str">
        <f>IFERROR(IF(NOT(BTT[[#This Row],[Manuelle Änderung des Verantwortliches TP
(Auswahl - bei Bedarf)]]=""),BTT[[#This Row],[Manuelle Änderung des Verantwortliches TP
(Auswahl - bei Bedarf)]],VLOOKUP(BTT[[#This Row],[Hauptprozess
(Pflichtauswahl)]],Hauptprozesse[],3,FALSE)),"")</f>
        <v>FI</v>
      </c>
      <c r="G2821" t="s">
        <v>14277</v>
      </c>
      <c r="H2821" s="10" t="s">
        <v>6037</v>
      </c>
      <c r="I2821" t="s">
        <v>4774</v>
      </c>
      <c r="J2821" s="10" t="str">
        <f>IFERROR(VLOOKUP(BTT[[#This Row],[Verwendete Transaktion (Pflichtauswahl)]],Transaktionen[[Transaktionen]:[Langtext]],2,FALSE),"")</f>
        <v>Änderungen der Anlagenstammsätze</v>
      </c>
      <c r="V2821" s="10" t="str">
        <f>IFERROR(VLOOKUP(BTT[[#This Row],[Verwendetes Formular
(Auswahl falls relevant)]],Formulare[[Formularbezeichnung]:[Formularname (technisch)]],2,FALSE),"")</f>
        <v/>
      </c>
      <c r="Y2821" s="4"/>
      <c r="AK2821" s="10" t="str">
        <f>IF(BTT[[#This Row],[Subprozess
(optionale Auswahl)]]="","okay",IF(VLOOKUP(BTT[[#This Row],[Subprozess
(optionale Auswahl)]],BPML[[Subprozess]:[Zugeordneter Hauptprozess]],3,FALSE)=BTT[[#This Row],[Hauptprozess
(Pflichtauswahl)]],"okay","falscher Subprozess"))</f>
        <v>okay</v>
      </c>
      <c r="AL2821" t="str">
        <f>IF(aktives_Teilprojekt="Master","",IF(BTT[[#This Row],[Verantwortliches TP
(automatisch)]]=VLOOKUP(aktives_Teilprojekt,Teilprojekte[[Teilprojekte]:[Kürzel]],2,FALSE),"okay","Hauptprozess anderes TP"))</f>
        <v>okay</v>
      </c>
      <c r="AM28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1" s="10" t="str">
        <f>IFERROR(IF(BTT[[#This Row],[SAP-Modul
(Pflichtauswahl)]]&lt;&gt;VLOOKUP(BTT[[#This Row],[Verwendete Transaktion (Pflichtauswahl)]],Transaktionen[[Transaktionen]:[Modul]],3,FALSE),"Modul anders","okay"),"")</f>
        <v>okay</v>
      </c>
      <c r="AP2821" s="10" t="str">
        <f>IFERROR(IF(COUNTIFS(BTT[Verwendete Transaktion (Pflichtauswahl)],BTT[[#This Row],[Verwendete Transaktion (Pflichtauswahl)]],BTT[SAP-Modul
(Pflichtauswahl)],"&lt;&gt;"&amp;BTT[[#This Row],[SAP-Modul
(Pflichtauswahl)]])&gt;0,"Modul anders","okay"),"")</f>
        <v>okay</v>
      </c>
      <c r="AQ2821" s="10" t="str">
        <f>IFERROR(IF(COUNTIFS(BTT[Verwendete Transaktion (Pflichtauswahl)],BTT[[#This Row],[Verwendete Transaktion (Pflichtauswahl)]],BTT[Verantwortliches TP
(automatisch)],"&lt;&gt;"&amp;BTT[[#This Row],[Verantwortliches TP
(automatisch)]])&gt;0,"Transaktion mehrfach","okay"),"")</f>
        <v>okay</v>
      </c>
      <c r="AR2821" s="10" t="str">
        <f>IFERROR(IF(COUNTIFS(BTT[Verwendete Transaktion (Pflichtauswahl)],BTT[[#This Row],[Verwendete Transaktion (Pflichtauswahl)]],BTT[Verantwortliches TP
(automatisch)],"&lt;&gt;"&amp;VLOOKUP(aktives_Teilprojekt,Teilprojekte[[Teilprojekte]:[Kürzel]],2,FALSE))&gt;0,"Transaktion mehrfach","okay"),"")</f>
        <v>okay</v>
      </c>
      <c r="AS2821" s="10" t="s">
        <v>13550</v>
      </c>
      <c r="AT2821" s="10"/>
    </row>
    <row r="2822" spans="1:46" x14ac:dyDescent="0.25">
      <c r="A2822" s="14" t="str">
        <f>IFERROR(IF(BTT[[#This Row],[Lfd Nr. 
(aus konsolidierter Datei)]]&lt;&gt;"",BTT[[#This Row],[Lfd Nr. 
(aus konsolidierter Datei)]],VLOOKUP(aktives_Teilprojekt,Teilprojekte[[Teilprojekte]:[Kürzel]],2,FALSE)&amp;ROW(BTT[[#This Row],[Lfd Nr.
(automatisch)]])-2),"")</f>
        <v>FI2793</v>
      </c>
      <c r="B2822" s="15" t="s">
        <v>42</v>
      </c>
      <c r="C2822" s="15"/>
      <c r="E2822" s="10" t="str">
        <f>IFERROR(IF(NOT(BTT[[#This Row],[Manuelle Änderung des Verantwortliches TP
(Auswahl - bei Bedarf)]]=""),BTT[[#This Row],[Manuelle Änderung des Verantwortliches TP
(Auswahl - bei Bedarf)]],VLOOKUP(BTT[[#This Row],[Hauptprozess
(Pflichtauswahl)]],Hauptprozesse[],3,FALSE)),"")</f>
        <v>FI</v>
      </c>
      <c r="G2822" t="s">
        <v>14277</v>
      </c>
      <c r="H2822" s="10" t="s">
        <v>6037</v>
      </c>
      <c r="I2822" t="s">
        <v>4775</v>
      </c>
      <c r="J2822" s="10" t="str">
        <f>IFERROR(VLOOKUP(BTT[[#This Row],[Verwendete Transaktion (Pflichtauswahl)]],Transaktionen[[Transaktionen]:[Langtext]],2,FALSE),"")</f>
        <v>AFA Simulation Kalkulatorisch</v>
      </c>
      <c r="V2822" s="10" t="str">
        <f>IFERROR(VLOOKUP(BTT[[#This Row],[Verwendetes Formular
(Auswahl falls relevant)]],Formulare[[Formularbezeichnung]:[Formularname (technisch)]],2,FALSE),"")</f>
        <v/>
      </c>
      <c r="Y2822" s="4"/>
      <c r="AK2822" s="10" t="str">
        <f>IF(BTT[[#This Row],[Subprozess
(optionale Auswahl)]]="","okay",IF(VLOOKUP(BTT[[#This Row],[Subprozess
(optionale Auswahl)]],BPML[[Subprozess]:[Zugeordneter Hauptprozess]],3,FALSE)=BTT[[#This Row],[Hauptprozess
(Pflichtauswahl)]],"okay","falscher Subprozess"))</f>
        <v>okay</v>
      </c>
      <c r="AL2822" t="str">
        <f>IF(aktives_Teilprojekt="Master","",IF(BTT[[#This Row],[Verantwortliches TP
(automatisch)]]=VLOOKUP(aktives_Teilprojekt,Teilprojekte[[Teilprojekte]:[Kürzel]],2,FALSE),"okay","Hauptprozess anderes TP"))</f>
        <v>okay</v>
      </c>
      <c r="AM28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2" s="10" t="str">
        <f>IFERROR(IF(BTT[[#This Row],[SAP-Modul
(Pflichtauswahl)]]&lt;&gt;VLOOKUP(BTT[[#This Row],[Verwendete Transaktion (Pflichtauswahl)]],Transaktionen[[Transaktionen]:[Modul]],3,FALSE),"Modul anders","okay"),"")</f>
        <v>okay</v>
      </c>
      <c r="AP2822" s="10" t="str">
        <f>IFERROR(IF(COUNTIFS(BTT[Verwendete Transaktion (Pflichtauswahl)],BTT[[#This Row],[Verwendete Transaktion (Pflichtauswahl)]],BTT[SAP-Modul
(Pflichtauswahl)],"&lt;&gt;"&amp;BTT[[#This Row],[SAP-Modul
(Pflichtauswahl)]])&gt;0,"Modul anders","okay"),"")</f>
        <v>okay</v>
      </c>
      <c r="AQ2822" s="10" t="str">
        <f>IFERROR(IF(COUNTIFS(BTT[Verwendete Transaktion (Pflichtauswahl)],BTT[[#This Row],[Verwendete Transaktion (Pflichtauswahl)]],BTT[Verantwortliches TP
(automatisch)],"&lt;&gt;"&amp;BTT[[#This Row],[Verantwortliches TP
(automatisch)]])&gt;0,"Transaktion mehrfach","okay"),"")</f>
        <v>okay</v>
      </c>
      <c r="AR2822" s="10" t="str">
        <f>IFERROR(IF(COUNTIFS(BTT[Verwendete Transaktion (Pflichtauswahl)],BTT[[#This Row],[Verwendete Transaktion (Pflichtauswahl)]],BTT[Verantwortliches TP
(automatisch)],"&lt;&gt;"&amp;VLOOKUP(aktives_Teilprojekt,Teilprojekte[[Teilprojekte]:[Kürzel]],2,FALSE))&gt;0,"Transaktion mehrfach","okay"),"")</f>
        <v>okay</v>
      </c>
      <c r="AS2822" s="10" t="s">
        <v>13551</v>
      </c>
      <c r="AT2822" s="10"/>
    </row>
    <row r="2823" spans="1:46" x14ac:dyDescent="0.25">
      <c r="A2823" s="14" t="str">
        <f>IFERROR(IF(BTT[[#This Row],[Lfd Nr. 
(aus konsolidierter Datei)]]&lt;&gt;"",BTT[[#This Row],[Lfd Nr. 
(aus konsolidierter Datei)]],VLOOKUP(aktives_Teilprojekt,Teilprojekte[[Teilprojekte]:[Kürzel]],2,FALSE)&amp;ROW(BTT[[#This Row],[Lfd Nr.
(automatisch)]])-2),"")</f>
        <v>FI2794</v>
      </c>
      <c r="B2823" s="15" t="s">
        <v>6117</v>
      </c>
      <c r="C2823" s="15"/>
      <c r="E2823" s="10" t="str">
        <f>IFERROR(IF(NOT(BTT[[#This Row],[Manuelle Änderung des Verantwortliches TP
(Auswahl - bei Bedarf)]]=""),BTT[[#This Row],[Manuelle Änderung des Verantwortliches TP
(Auswahl - bei Bedarf)]],VLOOKUP(BTT[[#This Row],[Hauptprozess
(Pflichtauswahl)]],Hauptprozesse[],3,FALSE)),"")</f>
        <v>FI</v>
      </c>
      <c r="G2823" t="s">
        <v>14277</v>
      </c>
      <c r="H2823" s="10" t="s">
        <v>6037</v>
      </c>
      <c r="I2823" t="s">
        <v>4777</v>
      </c>
      <c r="J2823" s="10" t="str">
        <f>IFERROR(VLOOKUP(BTT[[#This Row],[Verwendete Transaktion (Pflichtauswahl)]],Transaktionen[[Transaktionen]:[Langtext]],2,FALSE),"")</f>
        <v>Anlagenzugänge</v>
      </c>
      <c r="V2823" s="10" t="str">
        <f>IFERROR(VLOOKUP(BTT[[#This Row],[Verwendetes Formular
(Auswahl falls relevant)]],Formulare[[Formularbezeichnung]:[Formularname (technisch)]],2,FALSE),"")</f>
        <v/>
      </c>
      <c r="Y2823" s="4"/>
      <c r="AK2823" s="10" t="str">
        <f>IF(BTT[[#This Row],[Subprozess
(optionale Auswahl)]]="","okay",IF(VLOOKUP(BTT[[#This Row],[Subprozess
(optionale Auswahl)]],BPML[[Subprozess]:[Zugeordneter Hauptprozess]],3,FALSE)=BTT[[#This Row],[Hauptprozess
(Pflichtauswahl)]],"okay","falscher Subprozess"))</f>
        <v>okay</v>
      </c>
      <c r="AL2823" t="str">
        <f>IF(aktives_Teilprojekt="Master","",IF(BTT[[#This Row],[Verantwortliches TP
(automatisch)]]=VLOOKUP(aktives_Teilprojekt,Teilprojekte[[Teilprojekte]:[Kürzel]],2,FALSE),"okay","Hauptprozess anderes TP"))</f>
        <v>okay</v>
      </c>
      <c r="AM28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3" s="10" t="str">
        <f>IFERROR(IF(BTT[[#This Row],[SAP-Modul
(Pflichtauswahl)]]&lt;&gt;VLOOKUP(BTT[[#This Row],[Verwendete Transaktion (Pflichtauswahl)]],Transaktionen[[Transaktionen]:[Modul]],3,FALSE),"Modul anders","okay"),"")</f>
        <v>okay</v>
      </c>
      <c r="AP2823" s="10" t="str">
        <f>IFERROR(IF(COUNTIFS(BTT[Verwendete Transaktion (Pflichtauswahl)],BTT[[#This Row],[Verwendete Transaktion (Pflichtauswahl)]],BTT[SAP-Modul
(Pflichtauswahl)],"&lt;&gt;"&amp;BTT[[#This Row],[SAP-Modul
(Pflichtauswahl)]])&gt;0,"Modul anders","okay"),"")</f>
        <v>okay</v>
      </c>
      <c r="AQ2823" s="10" t="str">
        <f>IFERROR(IF(COUNTIFS(BTT[Verwendete Transaktion (Pflichtauswahl)],BTT[[#This Row],[Verwendete Transaktion (Pflichtauswahl)]],BTT[Verantwortliches TP
(automatisch)],"&lt;&gt;"&amp;BTT[[#This Row],[Verantwortliches TP
(automatisch)]])&gt;0,"Transaktion mehrfach","okay"),"")</f>
        <v>okay</v>
      </c>
      <c r="AR2823" s="10" t="str">
        <f>IFERROR(IF(COUNTIFS(BTT[Verwendete Transaktion (Pflichtauswahl)],BTT[[#This Row],[Verwendete Transaktion (Pflichtauswahl)]],BTT[Verantwortliches TP
(automatisch)],"&lt;&gt;"&amp;VLOOKUP(aktives_Teilprojekt,Teilprojekte[[Teilprojekte]:[Kürzel]],2,FALSE))&gt;0,"Transaktion mehrfach","okay"),"")</f>
        <v>okay</v>
      </c>
      <c r="AS2823" s="10" t="s">
        <v>13552</v>
      </c>
      <c r="AT2823" s="10"/>
    </row>
    <row r="2824" spans="1:46" x14ac:dyDescent="0.25">
      <c r="A2824" s="14" t="str">
        <f>IFERROR(IF(BTT[[#This Row],[Lfd Nr. 
(aus konsolidierter Datei)]]&lt;&gt;"",BTT[[#This Row],[Lfd Nr. 
(aus konsolidierter Datei)]],VLOOKUP(aktives_Teilprojekt,Teilprojekte[[Teilprojekte]:[Kürzel]],2,FALSE)&amp;ROW(BTT[[#This Row],[Lfd Nr.
(automatisch)]])-2),"")</f>
        <v>FI2795</v>
      </c>
      <c r="B2824" s="15" t="s">
        <v>26</v>
      </c>
      <c r="C2824" s="15"/>
      <c r="E2824" s="10" t="str">
        <f>IFERROR(IF(NOT(BTT[[#This Row],[Manuelle Änderung des Verantwortliches TP
(Auswahl - bei Bedarf)]]=""),BTT[[#This Row],[Manuelle Änderung des Verantwortliches TP
(Auswahl - bei Bedarf)]],VLOOKUP(BTT[[#This Row],[Hauptprozess
(Pflichtauswahl)]],Hauptprozesse[],3,FALSE)),"")</f>
        <v>FI</v>
      </c>
      <c r="G2824" t="s">
        <v>14277</v>
      </c>
      <c r="H2824" s="10" t="s">
        <v>6037</v>
      </c>
      <c r="I2824" t="s">
        <v>4778</v>
      </c>
      <c r="J2824" s="10" t="str">
        <f>IFERROR(VLOOKUP(BTT[[#This Row],[Verwendete Transaktion (Pflichtauswahl)]],Transaktionen[[Transaktionen]:[Langtext]],2,FALSE),"")</f>
        <v>MAM: Auflistung OAV / Kostenstelle</v>
      </c>
      <c r="V2824" s="10" t="str">
        <f>IFERROR(VLOOKUP(BTT[[#This Row],[Verwendetes Formular
(Auswahl falls relevant)]],Formulare[[Formularbezeichnung]:[Formularname (technisch)]],2,FALSE),"")</f>
        <v/>
      </c>
      <c r="Y2824" s="4"/>
      <c r="AK2824" s="10" t="str">
        <f>IF(BTT[[#This Row],[Subprozess
(optionale Auswahl)]]="","okay",IF(VLOOKUP(BTT[[#This Row],[Subprozess
(optionale Auswahl)]],BPML[[Subprozess]:[Zugeordneter Hauptprozess]],3,FALSE)=BTT[[#This Row],[Hauptprozess
(Pflichtauswahl)]],"okay","falscher Subprozess"))</f>
        <v>okay</v>
      </c>
      <c r="AL2824" t="str">
        <f>IF(aktives_Teilprojekt="Master","",IF(BTT[[#This Row],[Verantwortliches TP
(automatisch)]]=VLOOKUP(aktives_Teilprojekt,Teilprojekte[[Teilprojekte]:[Kürzel]],2,FALSE),"okay","Hauptprozess anderes TP"))</f>
        <v>okay</v>
      </c>
      <c r="AM28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4" s="10" t="str">
        <f>IFERROR(IF(BTT[[#This Row],[SAP-Modul
(Pflichtauswahl)]]&lt;&gt;VLOOKUP(BTT[[#This Row],[Verwendete Transaktion (Pflichtauswahl)]],Transaktionen[[Transaktionen]:[Modul]],3,FALSE),"Modul anders","okay"),"")</f>
        <v>okay</v>
      </c>
      <c r="AP2824" s="10" t="str">
        <f>IFERROR(IF(COUNTIFS(BTT[Verwendete Transaktion (Pflichtauswahl)],BTT[[#This Row],[Verwendete Transaktion (Pflichtauswahl)]],BTT[SAP-Modul
(Pflichtauswahl)],"&lt;&gt;"&amp;BTT[[#This Row],[SAP-Modul
(Pflichtauswahl)]])&gt;0,"Modul anders","okay"),"")</f>
        <v>okay</v>
      </c>
      <c r="AQ2824" s="10" t="str">
        <f>IFERROR(IF(COUNTIFS(BTT[Verwendete Transaktion (Pflichtauswahl)],BTT[[#This Row],[Verwendete Transaktion (Pflichtauswahl)]],BTT[Verantwortliches TP
(automatisch)],"&lt;&gt;"&amp;BTT[[#This Row],[Verantwortliches TP
(automatisch)]])&gt;0,"Transaktion mehrfach","okay"),"")</f>
        <v>okay</v>
      </c>
      <c r="AR2824" s="10" t="str">
        <f>IFERROR(IF(COUNTIFS(BTT[Verwendete Transaktion (Pflichtauswahl)],BTT[[#This Row],[Verwendete Transaktion (Pflichtauswahl)]],BTT[Verantwortliches TP
(automatisch)],"&lt;&gt;"&amp;VLOOKUP(aktives_Teilprojekt,Teilprojekte[[Teilprojekte]:[Kürzel]],2,FALSE))&gt;0,"Transaktion mehrfach","okay"),"")</f>
        <v>okay</v>
      </c>
      <c r="AS2824" s="10" t="s">
        <v>13553</v>
      </c>
      <c r="AT2824" s="10"/>
    </row>
    <row r="2825" spans="1:46" x14ac:dyDescent="0.25">
      <c r="A2825" s="14" t="str">
        <f>IFERROR(IF(BTT[[#This Row],[Lfd Nr. 
(aus konsolidierter Datei)]]&lt;&gt;"",BTT[[#This Row],[Lfd Nr. 
(aus konsolidierter Datei)]],VLOOKUP(aktives_Teilprojekt,Teilprojekte[[Teilprojekte]:[Kürzel]],2,FALSE)&amp;ROW(BTT[[#This Row],[Lfd Nr.
(automatisch)]])-2),"")</f>
        <v>FI2796</v>
      </c>
      <c r="B2825" s="15" t="s">
        <v>26</v>
      </c>
      <c r="C2825" s="15"/>
      <c r="E2825" s="10" t="str">
        <f>IFERROR(IF(NOT(BTT[[#This Row],[Manuelle Änderung des Verantwortliches TP
(Auswahl - bei Bedarf)]]=""),BTT[[#This Row],[Manuelle Änderung des Verantwortliches TP
(Auswahl - bei Bedarf)]],VLOOKUP(BTT[[#This Row],[Hauptprozess
(Pflichtauswahl)]],Hauptprozesse[],3,FALSE)),"")</f>
        <v>FI</v>
      </c>
      <c r="G2825" t="s">
        <v>14277</v>
      </c>
      <c r="H2825" s="10" t="s">
        <v>6037</v>
      </c>
      <c r="I2825" t="s">
        <v>4784</v>
      </c>
      <c r="J2825" s="10" t="str">
        <f>IFERROR(VLOOKUP(BTT[[#This Row],[Verwendete Transaktion (Pflichtauswahl)]],Transaktionen[[Transaktionen]:[Langtext]],2,FALSE),"")</f>
        <v>SAM: Tab.pflege ZV_ORG_SAM</v>
      </c>
      <c r="V2825" s="10" t="str">
        <f>IFERROR(VLOOKUP(BTT[[#This Row],[Verwendetes Formular
(Auswahl falls relevant)]],Formulare[[Formularbezeichnung]:[Formularname (technisch)]],2,FALSE),"")</f>
        <v/>
      </c>
      <c r="Y2825" s="4"/>
      <c r="AK2825" s="10" t="str">
        <f>IF(BTT[[#This Row],[Subprozess
(optionale Auswahl)]]="","okay",IF(VLOOKUP(BTT[[#This Row],[Subprozess
(optionale Auswahl)]],BPML[[Subprozess]:[Zugeordneter Hauptprozess]],3,FALSE)=BTT[[#This Row],[Hauptprozess
(Pflichtauswahl)]],"okay","falscher Subprozess"))</f>
        <v>okay</v>
      </c>
      <c r="AL2825" t="str">
        <f>IF(aktives_Teilprojekt="Master","",IF(BTT[[#This Row],[Verantwortliches TP
(automatisch)]]=VLOOKUP(aktives_Teilprojekt,Teilprojekte[[Teilprojekte]:[Kürzel]],2,FALSE),"okay","Hauptprozess anderes TP"))</f>
        <v>okay</v>
      </c>
      <c r="AM28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5" s="10" t="str">
        <f>IFERROR(IF(BTT[[#This Row],[SAP-Modul
(Pflichtauswahl)]]&lt;&gt;VLOOKUP(BTT[[#This Row],[Verwendete Transaktion (Pflichtauswahl)]],Transaktionen[[Transaktionen]:[Modul]],3,FALSE),"Modul anders","okay"),"")</f>
        <v>okay</v>
      </c>
      <c r="AP2825" s="10" t="str">
        <f>IFERROR(IF(COUNTIFS(BTT[Verwendete Transaktion (Pflichtauswahl)],BTT[[#This Row],[Verwendete Transaktion (Pflichtauswahl)]],BTT[SAP-Modul
(Pflichtauswahl)],"&lt;&gt;"&amp;BTT[[#This Row],[SAP-Modul
(Pflichtauswahl)]])&gt;0,"Modul anders","okay"),"")</f>
        <v>okay</v>
      </c>
      <c r="AQ2825" s="10" t="str">
        <f>IFERROR(IF(COUNTIFS(BTT[Verwendete Transaktion (Pflichtauswahl)],BTT[[#This Row],[Verwendete Transaktion (Pflichtauswahl)]],BTT[Verantwortliches TP
(automatisch)],"&lt;&gt;"&amp;BTT[[#This Row],[Verantwortliches TP
(automatisch)]])&gt;0,"Transaktion mehrfach","okay"),"")</f>
        <v>okay</v>
      </c>
      <c r="AR2825" s="10" t="str">
        <f>IFERROR(IF(COUNTIFS(BTT[Verwendete Transaktion (Pflichtauswahl)],BTT[[#This Row],[Verwendete Transaktion (Pflichtauswahl)]],BTT[Verantwortliches TP
(automatisch)],"&lt;&gt;"&amp;VLOOKUP(aktives_Teilprojekt,Teilprojekte[[Teilprojekte]:[Kürzel]],2,FALSE))&gt;0,"Transaktion mehrfach","okay"),"")</f>
        <v>okay</v>
      </c>
      <c r="AS2825" s="10" t="s">
        <v>13554</v>
      </c>
      <c r="AT2825" s="10"/>
    </row>
    <row r="2826" spans="1:46" x14ac:dyDescent="0.25">
      <c r="A2826" s="14" t="str">
        <f>IFERROR(IF(BTT[[#This Row],[Lfd Nr. 
(aus konsolidierter Datei)]]&lt;&gt;"",BTT[[#This Row],[Lfd Nr. 
(aus konsolidierter Datei)]],VLOOKUP(aktives_Teilprojekt,Teilprojekte[[Teilprojekte]:[Kürzel]],2,FALSE)&amp;ROW(BTT[[#This Row],[Lfd Nr.
(automatisch)]])-2),"")</f>
        <v>FI2797</v>
      </c>
      <c r="B2826" s="15" t="s">
        <v>26</v>
      </c>
      <c r="C2826" s="15"/>
      <c r="E2826" s="10" t="str">
        <f>IFERROR(IF(NOT(BTT[[#This Row],[Manuelle Änderung des Verantwortliches TP
(Auswahl - bei Bedarf)]]=""),BTT[[#This Row],[Manuelle Änderung des Verantwortliches TP
(Auswahl - bei Bedarf)]],VLOOKUP(BTT[[#This Row],[Hauptprozess
(Pflichtauswahl)]],Hauptprozesse[],3,FALSE)),"")</f>
        <v>FI</v>
      </c>
      <c r="G2826" t="s">
        <v>14277</v>
      </c>
      <c r="H2826" s="10" t="s">
        <v>6037</v>
      </c>
      <c r="I2826" t="s">
        <v>4786</v>
      </c>
      <c r="J2826" s="10" t="str">
        <f>IFERROR(VLOOKUP(BTT[[#This Row],[Verwendete Transaktion (Pflichtauswahl)]],Transaktionen[[Transaktionen]:[Langtext]],2,FALSE),"")</f>
        <v>SAM: PC-Inventur</v>
      </c>
      <c r="V2826" s="10" t="str">
        <f>IFERROR(VLOOKUP(BTT[[#This Row],[Verwendetes Formular
(Auswahl falls relevant)]],Formulare[[Formularbezeichnung]:[Formularname (technisch)]],2,FALSE),"")</f>
        <v/>
      </c>
      <c r="Y2826" s="4"/>
      <c r="AK2826" s="10" t="str">
        <f>IF(BTT[[#This Row],[Subprozess
(optionale Auswahl)]]="","okay",IF(VLOOKUP(BTT[[#This Row],[Subprozess
(optionale Auswahl)]],BPML[[Subprozess]:[Zugeordneter Hauptprozess]],3,FALSE)=BTT[[#This Row],[Hauptprozess
(Pflichtauswahl)]],"okay","falscher Subprozess"))</f>
        <v>okay</v>
      </c>
      <c r="AL2826" t="str">
        <f>IF(aktives_Teilprojekt="Master","",IF(BTT[[#This Row],[Verantwortliches TP
(automatisch)]]=VLOOKUP(aktives_Teilprojekt,Teilprojekte[[Teilprojekte]:[Kürzel]],2,FALSE),"okay","Hauptprozess anderes TP"))</f>
        <v>okay</v>
      </c>
      <c r="AM28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6" s="10" t="str">
        <f>IFERROR(IF(BTT[[#This Row],[SAP-Modul
(Pflichtauswahl)]]&lt;&gt;VLOOKUP(BTT[[#This Row],[Verwendete Transaktion (Pflichtauswahl)]],Transaktionen[[Transaktionen]:[Modul]],3,FALSE),"Modul anders","okay"),"")</f>
        <v>okay</v>
      </c>
      <c r="AP2826" s="10" t="str">
        <f>IFERROR(IF(COUNTIFS(BTT[Verwendete Transaktion (Pflichtauswahl)],BTT[[#This Row],[Verwendete Transaktion (Pflichtauswahl)]],BTT[SAP-Modul
(Pflichtauswahl)],"&lt;&gt;"&amp;BTT[[#This Row],[SAP-Modul
(Pflichtauswahl)]])&gt;0,"Modul anders","okay"),"")</f>
        <v>okay</v>
      </c>
      <c r="AQ2826" s="10" t="str">
        <f>IFERROR(IF(COUNTIFS(BTT[Verwendete Transaktion (Pflichtauswahl)],BTT[[#This Row],[Verwendete Transaktion (Pflichtauswahl)]],BTT[Verantwortliches TP
(automatisch)],"&lt;&gt;"&amp;BTT[[#This Row],[Verantwortliches TP
(automatisch)]])&gt;0,"Transaktion mehrfach","okay"),"")</f>
        <v>okay</v>
      </c>
      <c r="AR2826" s="10" t="str">
        <f>IFERROR(IF(COUNTIFS(BTT[Verwendete Transaktion (Pflichtauswahl)],BTT[[#This Row],[Verwendete Transaktion (Pflichtauswahl)]],BTT[Verantwortliches TP
(automatisch)],"&lt;&gt;"&amp;VLOOKUP(aktives_Teilprojekt,Teilprojekte[[Teilprojekte]:[Kürzel]],2,FALSE))&gt;0,"Transaktion mehrfach","okay"),"")</f>
        <v>okay</v>
      </c>
      <c r="AS2826" s="10" t="s">
        <v>13555</v>
      </c>
      <c r="AT2826" s="10"/>
    </row>
    <row r="2827" spans="1:46" x14ac:dyDescent="0.25">
      <c r="A2827" s="14" t="str">
        <f>IFERROR(IF(BTT[[#This Row],[Lfd Nr. 
(aus konsolidierter Datei)]]&lt;&gt;"",BTT[[#This Row],[Lfd Nr. 
(aus konsolidierter Datei)]],VLOOKUP(aktives_Teilprojekt,Teilprojekte[[Teilprojekte]:[Kürzel]],2,FALSE)&amp;ROW(BTT[[#This Row],[Lfd Nr.
(automatisch)]])-2),"")</f>
        <v>FI2798</v>
      </c>
      <c r="B2827" s="15" t="s">
        <v>26</v>
      </c>
      <c r="C2827" s="15"/>
      <c r="E2827" s="10" t="str">
        <f>IFERROR(IF(NOT(BTT[[#This Row],[Manuelle Änderung des Verantwortliches TP
(Auswahl - bei Bedarf)]]=""),BTT[[#This Row],[Manuelle Änderung des Verantwortliches TP
(Auswahl - bei Bedarf)]],VLOOKUP(BTT[[#This Row],[Hauptprozess
(Pflichtauswahl)]],Hauptprozesse[],3,FALSE)),"")</f>
        <v>FI</v>
      </c>
      <c r="G2827" t="s">
        <v>14277</v>
      </c>
      <c r="H2827" s="10" t="s">
        <v>6037</v>
      </c>
      <c r="I2827" t="s">
        <v>4788</v>
      </c>
      <c r="J2827" s="10" t="str">
        <f>IFERROR(VLOOKUP(BTT[[#This Row],[Verwendete Transaktion (Pflichtauswahl)]],Transaktionen[[Transaktionen]:[Langtext]],2,FALSE),"")</f>
        <v>MAM-ODB: Räume zusammenlegen</v>
      </c>
      <c r="V2827" s="10" t="str">
        <f>IFERROR(VLOOKUP(BTT[[#This Row],[Verwendetes Formular
(Auswahl falls relevant)]],Formulare[[Formularbezeichnung]:[Formularname (technisch)]],2,FALSE),"")</f>
        <v/>
      </c>
      <c r="Y2827" s="4"/>
      <c r="AK2827" s="10" t="str">
        <f>IF(BTT[[#This Row],[Subprozess
(optionale Auswahl)]]="","okay",IF(VLOOKUP(BTT[[#This Row],[Subprozess
(optionale Auswahl)]],BPML[[Subprozess]:[Zugeordneter Hauptprozess]],3,FALSE)=BTT[[#This Row],[Hauptprozess
(Pflichtauswahl)]],"okay","falscher Subprozess"))</f>
        <v>okay</v>
      </c>
      <c r="AL2827" t="str">
        <f>IF(aktives_Teilprojekt="Master","",IF(BTT[[#This Row],[Verantwortliches TP
(automatisch)]]=VLOOKUP(aktives_Teilprojekt,Teilprojekte[[Teilprojekte]:[Kürzel]],2,FALSE),"okay","Hauptprozess anderes TP"))</f>
        <v>okay</v>
      </c>
      <c r="AM28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7" s="10" t="str">
        <f>IFERROR(IF(BTT[[#This Row],[SAP-Modul
(Pflichtauswahl)]]&lt;&gt;VLOOKUP(BTT[[#This Row],[Verwendete Transaktion (Pflichtauswahl)]],Transaktionen[[Transaktionen]:[Modul]],3,FALSE),"Modul anders","okay"),"")</f>
        <v>okay</v>
      </c>
      <c r="AP2827" s="10" t="str">
        <f>IFERROR(IF(COUNTIFS(BTT[Verwendete Transaktion (Pflichtauswahl)],BTT[[#This Row],[Verwendete Transaktion (Pflichtauswahl)]],BTT[SAP-Modul
(Pflichtauswahl)],"&lt;&gt;"&amp;BTT[[#This Row],[SAP-Modul
(Pflichtauswahl)]])&gt;0,"Modul anders","okay"),"")</f>
        <v>okay</v>
      </c>
      <c r="AQ2827" s="10" t="str">
        <f>IFERROR(IF(COUNTIFS(BTT[Verwendete Transaktion (Pflichtauswahl)],BTT[[#This Row],[Verwendete Transaktion (Pflichtauswahl)]],BTT[Verantwortliches TP
(automatisch)],"&lt;&gt;"&amp;BTT[[#This Row],[Verantwortliches TP
(automatisch)]])&gt;0,"Transaktion mehrfach","okay"),"")</f>
        <v>okay</v>
      </c>
      <c r="AR2827" s="10" t="str">
        <f>IFERROR(IF(COUNTIFS(BTT[Verwendete Transaktion (Pflichtauswahl)],BTT[[#This Row],[Verwendete Transaktion (Pflichtauswahl)]],BTT[Verantwortliches TP
(automatisch)],"&lt;&gt;"&amp;VLOOKUP(aktives_Teilprojekt,Teilprojekte[[Teilprojekte]:[Kürzel]],2,FALSE))&gt;0,"Transaktion mehrfach","okay"),"")</f>
        <v>okay</v>
      </c>
      <c r="AS2827" s="10" t="s">
        <v>13556</v>
      </c>
      <c r="AT2827" s="10"/>
    </row>
    <row r="2828" spans="1:46" x14ac:dyDescent="0.25">
      <c r="A2828" s="14" t="str">
        <f>IFERROR(IF(BTT[[#This Row],[Lfd Nr. 
(aus konsolidierter Datei)]]&lt;&gt;"",BTT[[#This Row],[Lfd Nr. 
(aus konsolidierter Datei)]],VLOOKUP(aktives_Teilprojekt,Teilprojekte[[Teilprojekte]:[Kürzel]],2,FALSE)&amp;ROW(BTT[[#This Row],[Lfd Nr.
(automatisch)]])-2),"")</f>
        <v>FI2799</v>
      </c>
      <c r="B2828" s="15" t="s">
        <v>26</v>
      </c>
      <c r="C2828" s="15"/>
      <c r="E2828" s="10" t="str">
        <f>IFERROR(IF(NOT(BTT[[#This Row],[Manuelle Änderung des Verantwortliches TP
(Auswahl - bei Bedarf)]]=""),BTT[[#This Row],[Manuelle Änderung des Verantwortliches TP
(Auswahl - bei Bedarf)]],VLOOKUP(BTT[[#This Row],[Hauptprozess
(Pflichtauswahl)]],Hauptprozesse[],3,FALSE)),"")</f>
        <v>FI</v>
      </c>
      <c r="G2828" t="s">
        <v>14277</v>
      </c>
      <c r="H2828" s="10" t="s">
        <v>6037</v>
      </c>
      <c r="I2828" t="s">
        <v>4790</v>
      </c>
      <c r="J2828" s="10" t="str">
        <f>IFERROR(VLOOKUP(BTT[[#This Row],[Verwendete Transaktion (Pflichtauswahl)]],Transaktionen[[Transaktionen]:[Langtext]],2,FALSE),"")</f>
        <v>Massenänderung Ordnungsbegriff AV</v>
      </c>
      <c r="V2828" s="10" t="str">
        <f>IFERROR(VLOOKUP(BTT[[#This Row],[Verwendetes Formular
(Auswahl falls relevant)]],Formulare[[Formularbezeichnung]:[Formularname (technisch)]],2,FALSE),"")</f>
        <v/>
      </c>
      <c r="Y2828" s="4"/>
      <c r="AK2828" s="10" t="str">
        <f>IF(BTT[[#This Row],[Subprozess
(optionale Auswahl)]]="","okay",IF(VLOOKUP(BTT[[#This Row],[Subprozess
(optionale Auswahl)]],BPML[[Subprozess]:[Zugeordneter Hauptprozess]],3,FALSE)=BTT[[#This Row],[Hauptprozess
(Pflichtauswahl)]],"okay","falscher Subprozess"))</f>
        <v>okay</v>
      </c>
      <c r="AL2828" t="str">
        <f>IF(aktives_Teilprojekt="Master","",IF(BTT[[#This Row],[Verantwortliches TP
(automatisch)]]=VLOOKUP(aktives_Teilprojekt,Teilprojekte[[Teilprojekte]:[Kürzel]],2,FALSE),"okay","Hauptprozess anderes TP"))</f>
        <v>okay</v>
      </c>
      <c r="AM28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8" s="10" t="str">
        <f>IFERROR(IF(BTT[[#This Row],[SAP-Modul
(Pflichtauswahl)]]&lt;&gt;VLOOKUP(BTT[[#This Row],[Verwendete Transaktion (Pflichtauswahl)]],Transaktionen[[Transaktionen]:[Modul]],3,FALSE),"Modul anders","okay"),"")</f>
        <v>okay</v>
      </c>
      <c r="AP2828" s="10" t="str">
        <f>IFERROR(IF(COUNTIFS(BTT[Verwendete Transaktion (Pflichtauswahl)],BTT[[#This Row],[Verwendete Transaktion (Pflichtauswahl)]],BTT[SAP-Modul
(Pflichtauswahl)],"&lt;&gt;"&amp;BTT[[#This Row],[SAP-Modul
(Pflichtauswahl)]])&gt;0,"Modul anders","okay"),"")</f>
        <v>okay</v>
      </c>
      <c r="AQ2828" s="10" t="str">
        <f>IFERROR(IF(COUNTIFS(BTT[Verwendete Transaktion (Pflichtauswahl)],BTT[[#This Row],[Verwendete Transaktion (Pflichtauswahl)]],BTT[Verantwortliches TP
(automatisch)],"&lt;&gt;"&amp;BTT[[#This Row],[Verantwortliches TP
(automatisch)]])&gt;0,"Transaktion mehrfach","okay"),"")</f>
        <v>okay</v>
      </c>
      <c r="AR2828" s="10" t="str">
        <f>IFERROR(IF(COUNTIFS(BTT[Verwendete Transaktion (Pflichtauswahl)],BTT[[#This Row],[Verwendete Transaktion (Pflichtauswahl)]],BTT[Verantwortliches TP
(automatisch)],"&lt;&gt;"&amp;VLOOKUP(aktives_Teilprojekt,Teilprojekte[[Teilprojekte]:[Kürzel]],2,FALSE))&gt;0,"Transaktion mehrfach","okay"),"")</f>
        <v>okay</v>
      </c>
      <c r="AS2828" s="10" t="s">
        <v>13557</v>
      </c>
      <c r="AT2828" s="10"/>
    </row>
    <row r="2829" spans="1:46" x14ac:dyDescent="0.25">
      <c r="A2829" s="14" t="str">
        <f>IFERROR(IF(BTT[[#This Row],[Lfd Nr. 
(aus konsolidierter Datei)]]&lt;&gt;"",BTT[[#This Row],[Lfd Nr. 
(aus konsolidierter Datei)]],VLOOKUP(aktives_Teilprojekt,Teilprojekte[[Teilprojekte]:[Kürzel]],2,FALSE)&amp;ROW(BTT[[#This Row],[Lfd Nr.
(automatisch)]])-2),"")</f>
        <v>FI2800</v>
      </c>
      <c r="B2829" s="15" t="s">
        <v>26</v>
      </c>
      <c r="C2829" s="15"/>
      <c r="E2829" s="10" t="str">
        <f>IFERROR(IF(NOT(BTT[[#This Row],[Manuelle Änderung des Verantwortliches TP
(Auswahl - bei Bedarf)]]=""),BTT[[#This Row],[Manuelle Änderung des Verantwortliches TP
(Auswahl - bei Bedarf)]],VLOOKUP(BTT[[#This Row],[Hauptprozess
(Pflichtauswahl)]],Hauptprozesse[],3,FALSE)),"")</f>
        <v>FI</v>
      </c>
      <c r="G2829" t="s">
        <v>14277</v>
      </c>
      <c r="H2829" s="10" t="s">
        <v>6037</v>
      </c>
      <c r="I2829" t="s">
        <v>4792</v>
      </c>
      <c r="J2829" s="10" t="str">
        <f>IFERROR(VLOOKUP(BTT[[#This Row],[Verwendete Transaktion (Pflichtauswahl)]],Transaktionen[[Transaktionen]:[Langtext]],2,FALSE),"")</f>
        <v>aktive Unternnr. aber keine Hauptnr.</v>
      </c>
      <c r="V2829" s="10" t="str">
        <f>IFERROR(VLOOKUP(BTT[[#This Row],[Verwendetes Formular
(Auswahl falls relevant)]],Formulare[[Formularbezeichnung]:[Formularname (technisch)]],2,FALSE),"")</f>
        <v/>
      </c>
      <c r="Y2829" s="4"/>
      <c r="AK2829" s="10" t="str">
        <f>IF(BTT[[#This Row],[Subprozess
(optionale Auswahl)]]="","okay",IF(VLOOKUP(BTT[[#This Row],[Subprozess
(optionale Auswahl)]],BPML[[Subprozess]:[Zugeordneter Hauptprozess]],3,FALSE)=BTT[[#This Row],[Hauptprozess
(Pflichtauswahl)]],"okay","falscher Subprozess"))</f>
        <v>okay</v>
      </c>
      <c r="AL2829" t="str">
        <f>IF(aktives_Teilprojekt="Master","",IF(BTT[[#This Row],[Verantwortliches TP
(automatisch)]]=VLOOKUP(aktives_Teilprojekt,Teilprojekte[[Teilprojekte]:[Kürzel]],2,FALSE),"okay","Hauptprozess anderes TP"))</f>
        <v>okay</v>
      </c>
      <c r="AM28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9" s="10" t="str">
        <f>IFERROR(IF(BTT[[#This Row],[SAP-Modul
(Pflichtauswahl)]]&lt;&gt;VLOOKUP(BTT[[#This Row],[Verwendete Transaktion (Pflichtauswahl)]],Transaktionen[[Transaktionen]:[Modul]],3,FALSE),"Modul anders","okay"),"")</f>
        <v>okay</v>
      </c>
      <c r="AP2829" s="10" t="str">
        <f>IFERROR(IF(COUNTIFS(BTT[Verwendete Transaktion (Pflichtauswahl)],BTT[[#This Row],[Verwendete Transaktion (Pflichtauswahl)]],BTT[SAP-Modul
(Pflichtauswahl)],"&lt;&gt;"&amp;BTT[[#This Row],[SAP-Modul
(Pflichtauswahl)]])&gt;0,"Modul anders","okay"),"")</f>
        <v>okay</v>
      </c>
      <c r="AQ2829" s="10" t="str">
        <f>IFERROR(IF(COUNTIFS(BTT[Verwendete Transaktion (Pflichtauswahl)],BTT[[#This Row],[Verwendete Transaktion (Pflichtauswahl)]],BTT[Verantwortliches TP
(automatisch)],"&lt;&gt;"&amp;BTT[[#This Row],[Verantwortliches TP
(automatisch)]])&gt;0,"Transaktion mehrfach","okay"),"")</f>
        <v>okay</v>
      </c>
      <c r="AR2829" s="10" t="str">
        <f>IFERROR(IF(COUNTIFS(BTT[Verwendete Transaktion (Pflichtauswahl)],BTT[[#This Row],[Verwendete Transaktion (Pflichtauswahl)]],BTT[Verantwortliches TP
(automatisch)],"&lt;&gt;"&amp;VLOOKUP(aktives_Teilprojekt,Teilprojekte[[Teilprojekte]:[Kürzel]],2,FALSE))&gt;0,"Transaktion mehrfach","okay"),"")</f>
        <v>okay</v>
      </c>
      <c r="AS2829" s="10" t="s">
        <v>13558</v>
      </c>
      <c r="AT2829" s="10"/>
    </row>
    <row r="2830" spans="1:46" x14ac:dyDescent="0.25">
      <c r="A2830" s="14" t="str">
        <f>IFERROR(IF(BTT[[#This Row],[Lfd Nr. 
(aus konsolidierter Datei)]]&lt;&gt;"",BTT[[#This Row],[Lfd Nr. 
(aus konsolidierter Datei)]],VLOOKUP(aktives_Teilprojekt,Teilprojekte[[Teilprojekte]:[Kürzel]],2,FALSE)&amp;ROW(BTT[[#This Row],[Lfd Nr.
(automatisch)]])-2),"")</f>
        <v>FI2801</v>
      </c>
      <c r="B2830" s="15" t="s">
        <v>26</v>
      </c>
      <c r="C2830" s="15"/>
      <c r="E2830" s="10" t="str">
        <f>IFERROR(IF(NOT(BTT[[#This Row],[Manuelle Änderung des Verantwortliches TP
(Auswahl - bei Bedarf)]]=""),BTT[[#This Row],[Manuelle Änderung des Verantwortliches TP
(Auswahl - bei Bedarf)]],VLOOKUP(BTT[[#This Row],[Hauptprozess
(Pflichtauswahl)]],Hauptprozesse[],3,FALSE)),"")</f>
        <v>FI</v>
      </c>
      <c r="G2830" t="s">
        <v>14277</v>
      </c>
      <c r="H2830" s="10" t="s">
        <v>6037</v>
      </c>
      <c r="I2830" t="s">
        <v>4794</v>
      </c>
      <c r="J2830" s="10" t="str">
        <f>IFERROR(VLOOKUP(BTT[[#This Row],[Verwendete Transaktion (Pflichtauswahl)]],Transaktionen[[Transaktionen]:[Langtext]],2,FALSE),"")</f>
        <v>Anlagenbestand nach Ortsdaten</v>
      </c>
      <c r="V2830" s="10" t="str">
        <f>IFERROR(VLOOKUP(BTT[[#This Row],[Verwendetes Formular
(Auswahl falls relevant)]],Formulare[[Formularbezeichnung]:[Formularname (technisch)]],2,FALSE),"")</f>
        <v/>
      </c>
      <c r="Y2830" s="4"/>
      <c r="AK2830" s="10" t="str">
        <f>IF(BTT[[#This Row],[Subprozess
(optionale Auswahl)]]="","okay",IF(VLOOKUP(BTT[[#This Row],[Subprozess
(optionale Auswahl)]],BPML[[Subprozess]:[Zugeordneter Hauptprozess]],3,FALSE)=BTT[[#This Row],[Hauptprozess
(Pflichtauswahl)]],"okay","falscher Subprozess"))</f>
        <v>okay</v>
      </c>
      <c r="AL2830" t="str">
        <f>IF(aktives_Teilprojekt="Master","",IF(BTT[[#This Row],[Verantwortliches TP
(automatisch)]]=VLOOKUP(aktives_Teilprojekt,Teilprojekte[[Teilprojekte]:[Kürzel]],2,FALSE),"okay","Hauptprozess anderes TP"))</f>
        <v>okay</v>
      </c>
      <c r="AM28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0" s="10" t="str">
        <f>IFERROR(IF(BTT[[#This Row],[SAP-Modul
(Pflichtauswahl)]]&lt;&gt;VLOOKUP(BTT[[#This Row],[Verwendete Transaktion (Pflichtauswahl)]],Transaktionen[[Transaktionen]:[Modul]],3,FALSE),"Modul anders","okay"),"")</f>
        <v>okay</v>
      </c>
      <c r="AP2830" s="10" t="str">
        <f>IFERROR(IF(COUNTIFS(BTT[Verwendete Transaktion (Pflichtauswahl)],BTT[[#This Row],[Verwendete Transaktion (Pflichtauswahl)]],BTT[SAP-Modul
(Pflichtauswahl)],"&lt;&gt;"&amp;BTT[[#This Row],[SAP-Modul
(Pflichtauswahl)]])&gt;0,"Modul anders","okay"),"")</f>
        <v>okay</v>
      </c>
      <c r="AQ2830" s="10" t="str">
        <f>IFERROR(IF(COUNTIFS(BTT[Verwendete Transaktion (Pflichtauswahl)],BTT[[#This Row],[Verwendete Transaktion (Pflichtauswahl)]],BTT[Verantwortliches TP
(automatisch)],"&lt;&gt;"&amp;BTT[[#This Row],[Verantwortliches TP
(automatisch)]])&gt;0,"Transaktion mehrfach","okay"),"")</f>
        <v>okay</v>
      </c>
      <c r="AR2830" s="10" t="str">
        <f>IFERROR(IF(COUNTIFS(BTT[Verwendete Transaktion (Pflichtauswahl)],BTT[[#This Row],[Verwendete Transaktion (Pflichtauswahl)]],BTT[Verantwortliches TP
(automatisch)],"&lt;&gt;"&amp;VLOOKUP(aktives_Teilprojekt,Teilprojekte[[Teilprojekte]:[Kürzel]],2,FALSE))&gt;0,"Transaktion mehrfach","okay"),"")</f>
        <v>okay</v>
      </c>
      <c r="AS2830" s="10" t="s">
        <v>13559</v>
      </c>
      <c r="AT2830" s="10"/>
    </row>
    <row r="2831" spans="1:46" x14ac:dyDescent="0.25">
      <c r="A2831" s="14" t="str">
        <f>IFERROR(IF(BTT[[#This Row],[Lfd Nr. 
(aus konsolidierter Datei)]]&lt;&gt;"",BTT[[#This Row],[Lfd Nr. 
(aus konsolidierter Datei)]],VLOOKUP(aktives_Teilprojekt,Teilprojekte[[Teilprojekte]:[Kürzel]],2,FALSE)&amp;ROW(BTT[[#This Row],[Lfd Nr.
(automatisch)]])-2),"")</f>
        <v>FI2802</v>
      </c>
      <c r="B2831" s="15" t="s">
        <v>26</v>
      </c>
      <c r="C2831" s="15"/>
      <c r="E2831" s="10" t="str">
        <f>IFERROR(IF(NOT(BTT[[#This Row],[Manuelle Änderung des Verantwortliches TP
(Auswahl - bei Bedarf)]]=""),BTT[[#This Row],[Manuelle Änderung des Verantwortliches TP
(Auswahl - bei Bedarf)]],VLOOKUP(BTT[[#This Row],[Hauptprozess
(Pflichtauswahl)]],Hauptprozesse[],3,FALSE)),"")</f>
        <v>FI</v>
      </c>
      <c r="G2831" t="s">
        <v>14277</v>
      </c>
      <c r="H2831" s="10" t="s">
        <v>6037</v>
      </c>
      <c r="I2831" t="s">
        <v>4796</v>
      </c>
      <c r="J2831" s="10" t="str">
        <f>IFERROR(VLOOKUP(BTT[[#This Row],[Verwendete Transaktion (Pflichtauswahl)]],Transaktionen[[Transaktionen]:[Langtext]],2,FALSE),"")</f>
        <v>aufgefundene Anlagen</v>
      </c>
      <c r="V2831" s="10" t="str">
        <f>IFERROR(VLOOKUP(BTT[[#This Row],[Verwendetes Formular
(Auswahl falls relevant)]],Formulare[[Formularbezeichnung]:[Formularname (technisch)]],2,FALSE),"")</f>
        <v/>
      </c>
      <c r="Y2831" s="4"/>
      <c r="AK2831" s="10" t="str">
        <f>IF(BTT[[#This Row],[Subprozess
(optionale Auswahl)]]="","okay",IF(VLOOKUP(BTT[[#This Row],[Subprozess
(optionale Auswahl)]],BPML[[Subprozess]:[Zugeordneter Hauptprozess]],3,FALSE)=BTT[[#This Row],[Hauptprozess
(Pflichtauswahl)]],"okay","falscher Subprozess"))</f>
        <v>okay</v>
      </c>
      <c r="AL2831" t="str">
        <f>IF(aktives_Teilprojekt="Master","",IF(BTT[[#This Row],[Verantwortliches TP
(automatisch)]]=VLOOKUP(aktives_Teilprojekt,Teilprojekte[[Teilprojekte]:[Kürzel]],2,FALSE),"okay","Hauptprozess anderes TP"))</f>
        <v>okay</v>
      </c>
      <c r="AM28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1" s="10" t="str">
        <f>IFERROR(IF(BTT[[#This Row],[SAP-Modul
(Pflichtauswahl)]]&lt;&gt;VLOOKUP(BTT[[#This Row],[Verwendete Transaktion (Pflichtauswahl)]],Transaktionen[[Transaktionen]:[Modul]],3,FALSE),"Modul anders","okay"),"")</f>
        <v>okay</v>
      </c>
      <c r="AP2831" s="10" t="str">
        <f>IFERROR(IF(COUNTIFS(BTT[Verwendete Transaktion (Pflichtauswahl)],BTT[[#This Row],[Verwendete Transaktion (Pflichtauswahl)]],BTT[SAP-Modul
(Pflichtauswahl)],"&lt;&gt;"&amp;BTT[[#This Row],[SAP-Modul
(Pflichtauswahl)]])&gt;0,"Modul anders","okay"),"")</f>
        <v>okay</v>
      </c>
      <c r="AQ2831" s="10" t="str">
        <f>IFERROR(IF(COUNTIFS(BTT[Verwendete Transaktion (Pflichtauswahl)],BTT[[#This Row],[Verwendete Transaktion (Pflichtauswahl)]],BTT[Verantwortliches TP
(automatisch)],"&lt;&gt;"&amp;BTT[[#This Row],[Verantwortliches TP
(automatisch)]])&gt;0,"Transaktion mehrfach","okay"),"")</f>
        <v>okay</v>
      </c>
      <c r="AR2831" s="10" t="str">
        <f>IFERROR(IF(COUNTIFS(BTT[Verwendete Transaktion (Pflichtauswahl)],BTT[[#This Row],[Verwendete Transaktion (Pflichtauswahl)]],BTT[Verantwortliches TP
(automatisch)],"&lt;&gt;"&amp;VLOOKUP(aktives_Teilprojekt,Teilprojekte[[Teilprojekte]:[Kürzel]],2,FALSE))&gt;0,"Transaktion mehrfach","okay"),"")</f>
        <v>okay</v>
      </c>
      <c r="AS2831" s="10" t="s">
        <v>13560</v>
      </c>
      <c r="AT2831" s="10"/>
    </row>
    <row r="2832" spans="1:46" x14ac:dyDescent="0.25">
      <c r="A2832" s="14" t="str">
        <f>IFERROR(IF(BTT[[#This Row],[Lfd Nr. 
(aus konsolidierter Datei)]]&lt;&gt;"",BTT[[#This Row],[Lfd Nr. 
(aus konsolidierter Datei)]],VLOOKUP(aktives_Teilprojekt,Teilprojekte[[Teilprojekte]:[Kürzel]],2,FALSE)&amp;ROW(BTT[[#This Row],[Lfd Nr.
(automatisch)]])-2),"")</f>
        <v>FI2803</v>
      </c>
      <c r="B2832" s="15" t="s">
        <v>26</v>
      </c>
      <c r="C2832" s="15"/>
      <c r="E2832" s="10" t="str">
        <f>IFERROR(IF(NOT(BTT[[#This Row],[Manuelle Änderung des Verantwortliches TP
(Auswahl - bei Bedarf)]]=""),BTT[[#This Row],[Manuelle Änderung des Verantwortliches TP
(Auswahl - bei Bedarf)]],VLOOKUP(BTT[[#This Row],[Hauptprozess
(Pflichtauswahl)]],Hauptprozesse[],3,FALSE)),"")</f>
        <v>FI</v>
      </c>
      <c r="G2832" t="s">
        <v>14277</v>
      </c>
      <c r="H2832" s="10" t="s">
        <v>6037</v>
      </c>
      <c r="I2832" t="s">
        <v>4798</v>
      </c>
      <c r="J2832" s="10" t="str">
        <f>IFERROR(VLOOKUP(BTT[[#This Row],[Verwendete Transaktion (Pflichtauswahl)]],Transaktionen[[Transaktionen]:[Langtext]],2,FALSE),"")</f>
        <v>Anlagenkarte drucken</v>
      </c>
      <c r="V2832" s="10" t="str">
        <f>IFERROR(VLOOKUP(BTT[[#This Row],[Verwendetes Formular
(Auswahl falls relevant)]],Formulare[[Formularbezeichnung]:[Formularname (technisch)]],2,FALSE),"")</f>
        <v/>
      </c>
      <c r="Y2832" s="4"/>
      <c r="AK2832" s="10" t="str">
        <f>IF(BTT[[#This Row],[Subprozess
(optionale Auswahl)]]="","okay",IF(VLOOKUP(BTT[[#This Row],[Subprozess
(optionale Auswahl)]],BPML[[Subprozess]:[Zugeordneter Hauptprozess]],3,FALSE)=BTT[[#This Row],[Hauptprozess
(Pflichtauswahl)]],"okay","falscher Subprozess"))</f>
        <v>okay</v>
      </c>
      <c r="AL2832" t="str">
        <f>IF(aktives_Teilprojekt="Master","",IF(BTT[[#This Row],[Verantwortliches TP
(automatisch)]]=VLOOKUP(aktives_Teilprojekt,Teilprojekte[[Teilprojekte]:[Kürzel]],2,FALSE),"okay","Hauptprozess anderes TP"))</f>
        <v>okay</v>
      </c>
      <c r="AM28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2" s="10" t="str">
        <f>IFERROR(IF(BTT[[#This Row],[SAP-Modul
(Pflichtauswahl)]]&lt;&gt;VLOOKUP(BTT[[#This Row],[Verwendete Transaktion (Pflichtauswahl)]],Transaktionen[[Transaktionen]:[Modul]],3,FALSE),"Modul anders","okay"),"")</f>
        <v>okay</v>
      </c>
      <c r="AP2832" s="10" t="str">
        <f>IFERROR(IF(COUNTIFS(BTT[Verwendete Transaktion (Pflichtauswahl)],BTT[[#This Row],[Verwendete Transaktion (Pflichtauswahl)]],BTT[SAP-Modul
(Pflichtauswahl)],"&lt;&gt;"&amp;BTT[[#This Row],[SAP-Modul
(Pflichtauswahl)]])&gt;0,"Modul anders","okay"),"")</f>
        <v>okay</v>
      </c>
      <c r="AQ2832" s="10" t="str">
        <f>IFERROR(IF(COUNTIFS(BTT[Verwendete Transaktion (Pflichtauswahl)],BTT[[#This Row],[Verwendete Transaktion (Pflichtauswahl)]],BTT[Verantwortliches TP
(automatisch)],"&lt;&gt;"&amp;BTT[[#This Row],[Verantwortliches TP
(automatisch)]])&gt;0,"Transaktion mehrfach","okay"),"")</f>
        <v>okay</v>
      </c>
      <c r="AR2832" s="10" t="str">
        <f>IFERROR(IF(COUNTIFS(BTT[Verwendete Transaktion (Pflichtauswahl)],BTT[[#This Row],[Verwendete Transaktion (Pflichtauswahl)]],BTT[Verantwortliches TP
(automatisch)],"&lt;&gt;"&amp;VLOOKUP(aktives_Teilprojekt,Teilprojekte[[Teilprojekte]:[Kürzel]],2,FALSE))&gt;0,"Transaktion mehrfach","okay"),"")</f>
        <v>okay</v>
      </c>
      <c r="AS2832" s="10" t="s">
        <v>13561</v>
      </c>
      <c r="AT2832" s="10"/>
    </row>
    <row r="2833" spans="1:46" x14ac:dyDescent="0.25">
      <c r="A2833" s="14" t="str">
        <f>IFERROR(IF(BTT[[#This Row],[Lfd Nr. 
(aus konsolidierter Datei)]]&lt;&gt;"",BTT[[#This Row],[Lfd Nr. 
(aus konsolidierter Datei)]],VLOOKUP(aktives_Teilprojekt,Teilprojekte[[Teilprojekte]:[Kürzel]],2,FALSE)&amp;ROW(BTT[[#This Row],[Lfd Nr.
(automatisch)]])-2),"")</f>
        <v>FI2804</v>
      </c>
      <c r="B2833" s="15" t="s">
        <v>26</v>
      </c>
      <c r="C2833" s="15"/>
      <c r="E2833" s="10" t="str">
        <f>IFERROR(IF(NOT(BTT[[#This Row],[Manuelle Änderung des Verantwortliches TP
(Auswahl - bei Bedarf)]]=""),BTT[[#This Row],[Manuelle Änderung des Verantwortliches TP
(Auswahl - bei Bedarf)]],VLOOKUP(BTT[[#This Row],[Hauptprozess
(Pflichtauswahl)]],Hauptprozesse[],3,FALSE)),"")</f>
        <v>FI</v>
      </c>
      <c r="G2833" t="s">
        <v>14277</v>
      </c>
      <c r="H2833" s="10" t="s">
        <v>6037</v>
      </c>
      <c r="I2833" t="s">
        <v>4802</v>
      </c>
      <c r="J2833" s="10" t="str">
        <f>IFERROR(VLOOKUP(BTT[[#This Row],[Verwendete Transaktion (Pflichtauswahl)]],Transaktionen[[Transaktionen]:[Langtext]],2,FALSE),"")</f>
        <v>MAM: Tab.pflege ZV_ORG_OAV</v>
      </c>
      <c r="V2833" s="10" t="str">
        <f>IFERROR(VLOOKUP(BTT[[#This Row],[Verwendetes Formular
(Auswahl falls relevant)]],Formulare[[Formularbezeichnung]:[Formularname (technisch)]],2,FALSE),"")</f>
        <v/>
      </c>
      <c r="Y2833" s="4"/>
      <c r="AK2833" s="10" t="str">
        <f>IF(BTT[[#This Row],[Subprozess
(optionale Auswahl)]]="","okay",IF(VLOOKUP(BTT[[#This Row],[Subprozess
(optionale Auswahl)]],BPML[[Subprozess]:[Zugeordneter Hauptprozess]],3,FALSE)=BTT[[#This Row],[Hauptprozess
(Pflichtauswahl)]],"okay","falscher Subprozess"))</f>
        <v>okay</v>
      </c>
      <c r="AL2833" t="str">
        <f>IF(aktives_Teilprojekt="Master","",IF(BTT[[#This Row],[Verantwortliches TP
(automatisch)]]=VLOOKUP(aktives_Teilprojekt,Teilprojekte[[Teilprojekte]:[Kürzel]],2,FALSE),"okay","Hauptprozess anderes TP"))</f>
        <v>okay</v>
      </c>
      <c r="AM28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3" s="10" t="str">
        <f>IFERROR(IF(BTT[[#This Row],[SAP-Modul
(Pflichtauswahl)]]&lt;&gt;VLOOKUP(BTT[[#This Row],[Verwendete Transaktion (Pflichtauswahl)]],Transaktionen[[Transaktionen]:[Modul]],3,FALSE),"Modul anders","okay"),"")</f>
        <v>okay</v>
      </c>
      <c r="AP2833" s="10" t="str">
        <f>IFERROR(IF(COUNTIFS(BTT[Verwendete Transaktion (Pflichtauswahl)],BTT[[#This Row],[Verwendete Transaktion (Pflichtauswahl)]],BTT[SAP-Modul
(Pflichtauswahl)],"&lt;&gt;"&amp;BTT[[#This Row],[SAP-Modul
(Pflichtauswahl)]])&gt;0,"Modul anders","okay"),"")</f>
        <v>okay</v>
      </c>
      <c r="AQ2833" s="10" t="str">
        <f>IFERROR(IF(COUNTIFS(BTT[Verwendete Transaktion (Pflichtauswahl)],BTT[[#This Row],[Verwendete Transaktion (Pflichtauswahl)]],BTT[Verantwortliches TP
(automatisch)],"&lt;&gt;"&amp;BTT[[#This Row],[Verantwortliches TP
(automatisch)]])&gt;0,"Transaktion mehrfach","okay"),"")</f>
        <v>okay</v>
      </c>
      <c r="AR2833" s="10" t="str">
        <f>IFERROR(IF(COUNTIFS(BTT[Verwendete Transaktion (Pflichtauswahl)],BTT[[#This Row],[Verwendete Transaktion (Pflichtauswahl)]],BTT[Verantwortliches TP
(automatisch)],"&lt;&gt;"&amp;VLOOKUP(aktives_Teilprojekt,Teilprojekte[[Teilprojekte]:[Kürzel]],2,FALSE))&gt;0,"Transaktion mehrfach","okay"),"")</f>
        <v>okay</v>
      </c>
      <c r="AS2833" s="10" t="s">
        <v>13562</v>
      </c>
      <c r="AT2833" s="10"/>
    </row>
    <row r="2834" spans="1:46" x14ac:dyDescent="0.25">
      <c r="A2834" s="14" t="str">
        <f>IFERROR(IF(BTT[[#This Row],[Lfd Nr. 
(aus konsolidierter Datei)]]&lt;&gt;"",BTT[[#This Row],[Lfd Nr. 
(aus konsolidierter Datei)]],VLOOKUP(aktives_Teilprojekt,Teilprojekte[[Teilprojekte]:[Kürzel]],2,FALSE)&amp;ROW(BTT[[#This Row],[Lfd Nr.
(automatisch)]])-2),"")</f>
        <v>FI2805</v>
      </c>
      <c r="B2834" s="15" t="s">
        <v>26</v>
      </c>
      <c r="C2834" s="15"/>
      <c r="E2834" s="10" t="str">
        <f>IFERROR(IF(NOT(BTT[[#This Row],[Manuelle Änderung des Verantwortliches TP
(Auswahl - bei Bedarf)]]=""),BTT[[#This Row],[Manuelle Änderung des Verantwortliches TP
(Auswahl - bei Bedarf)]],VLOOKUP(BTT[[#This Row],[Hauptprozess
(Pflichtauswahl)]],Hauptprozesse[],3,FALSE)),"")</f>
        <v>FI</v>
      </c>
      <c r="G2834" t="s">
        <v>14277</v>
      </c>
      <c r="H2834" s="10" t="s">
        <v>6037</v>
      </c>
      <c r="I2834" t="s">
        <v>4804</v>
      </c>
      <c r="J2834" s="10" t="str">
        <f>IFERROR(VLOOKUP(BTT[[#This Row],[Verwendete Transaktion (Pflichtauswahl)]],Transaktionen[[Transaktionen]:[Langtext]],2,FALSE),"")</f>
        <v>MAM: Tab.pflege ZV_ORG_IB</v>
      </c>
      <c r="V2834" s="10" t="str">
        <f>IFERROR(VLOOKUP(BTT[[#This Row],[Verwendetes Formular
(Auswahl falls relevant)]],Formulare[[Formularbezeichnung]:[Formularname (technisch)]],2,FALSE),"")</f>
        <v/>
      </c>
      <c r="Y2834" s="4"/>
      <c r="AK2834" s="10" t="str">
        <f>IF(BTT[[#This Row],[Subprozess
(optionale Auswahl)]]="","okay",IF(VLOOKUP(BTT[[#This Row],[Subprozess
(optionale Auswahl)]],BPML[[Subprozess]:[Zugeordneter Hauptprozess]],3,FALSE)=BTT[[#This Row],[Hauptprozess
(Pflichtauswahl)]],"okay","falscher Subprozess"))</f>
        <v>okay</v>
      </c>
      <c r="AL2834" t="str">
        <f>IF(aktives_Teilprojekt="Master","",IF(BTT[[#This Row],[Verantwortliches TP
(automatisch)]]=VLOOKUP(aktives_Teilprojekt,Teilprojekte[[Teilprojekte]:[Kürzel]],2,FALSE),"okay","Hauptprozess anderes TP"))</f>
        <v>okay</v>
      </c>
      <c r="AM28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4" s="10" t="str">
        <f>IFERROR(IF(BTT[[#This Row],[SAP-Modul
(Pflichtauswahl)]]&lt;&gt;VLOOKUP(BTT[[#This Row],[Verwendete Transaktion (Pflichtauswahl)]],Transaktionen[[Transaktionen]:[Modul]],3,FALSE),"Modul anders","okay"),"")</f>
        <v>okay</v>
      </c>
      <c r="AP2834" s="10" t="str">
        <f>IFERROR(IF(COUNTIFS(BTT[Verwendete Transaktion (Pflichtauswahl)],BTT[[#This Row],[Verwendete Transaktion (Pflichtauswahl)]],BTT[SAP-Modul
(Pflichtauswahl)],"&lt;&gt;"&amp;BTT[[#This Row],[SAP-Modul
(Pflichtauswahl)]])&gt;0,"Modul anders","okay"),"")</f>
        <v>okay</v>
      </c>
      <c r="AQ2834" s="10" t="str">
        <f>IFERROR(IF(COUNTIFS(BTT[Verwendete Transaktion (Pflichtauswahl)],BTT[[#This Row],[Verwendete Transaktion (Pflichtauswahl)]],BTT[Verantwortliches TP
(automatisch)],"&lt;&gt;"&amp;BTT[[#This Row],[Verantwortliches TP
(automatisch)]])&gt;0,"Transaktion mehrfach","okay"),"")</f>
        <v>okay</v>
      </c>
      <c r="AR2834" s="10" t="str">
        <f>IFERROR(IF(COUNTIFS(BTT[Verwendete Transaktion (Pflichtauswahl)],BTT[[#This Row],[Verwendete Transaktion (Pflichtauswahl)]],BTT[Verantwortliches TP
(automatisch)],"&lt;&gt;"&amp;VLOOKUP(aktives_Teilprojekt,Teilprojekte[[Teilprojekte]:[Kürzel]],2,FALSE))&gt;0,"Transaktion mehrfach","okay"),"")</f>
        <v>okay</v>
      </c>
      <c r="AS2834" s="10" t="s">
        <v>13563</v>
      </c>
      <c r="AT2834" s="10"/>
    </row>
    <row r="2835" spans="1:46" x14ac:dyDescent="0.25">
      <c r="A2835" s="14" t="str">
        <f>IFERROR(IF(BTT[[#This Row],[Lfd Nr. 
(aus konsolidierter Datei)]]&lt;&gt;"",BTT[[#This Row],[Lfd Nr. 
(aus konsolidierter Datei)]],VLOOKUP(aktives_Teilprojekt,Teilprojekte[[Teilprojekte]:[Kürzel]],2,FALSE)&amp;ROW(BTT[[#This Row],[Lfd Nr.
(automatisch)]])-2),"")</f>
        <v>FI2806</v>
      </c>
      <c r="B2835" s="15" t="s">
        <v>26</v>
      </c>
      <c r="C2835" s="15"/>
      <c r="E2835" s="10" t="str">
        <f>IFERROR(IF(NOT(BTT[[#This Row],[Manuelle Änderung des Verantwortliches TP
(Auswahl - bei Bedarf)]]=""),BTT[[#This Row],[Manuelle Änderung des Verantwortliches TP
(Auswahl - bei Bedarf)]],VLOOKUP(BTT[[#This Row],[Hauptprozess
(Pflichtauswahl)]],Hauptprozesse[],3,FALSE)),"")</f>
        <v>FI</v>
      </c>
      <c r="G2835" t="s">
        <v>14277</v>
      </c>
      <c r="H2835" s="10" t="s">
        <v>6037</v>
      </c>
      <c r="I2835" t="s">
        <v>4806</v>
      </c>
      <c r="J2835" s="10" t="str">
        <f>IFERROR(VLOOKUP(BTT[[#This Row],[Verwendete Transaktion (Pflichtauswahl)]],Transaktionen[[Transaktionen]:[Langtext]],2,FALSE),"")</f>
        <v>MAM: Arbeitsvorräte verwalten</v>
      </c>
      <c r="V2835" s="10" t="str">
        <f>IFERROR(VLOOKUP(BTT[[#This Row],[Verwendetes Formular
(Auswahl falls relevant)]],Formulare[[Formularbezeichnung]:[Formularname (technisch)]],2,FALSE),"")</f>
        <v/>
      </c>
      <c r="Y2835" s="4"/>
      <c r="AK2835" s="10" t="str">
        <f>IF(BTT[[#This Row],[Subprozess
(optionale Auswahl)]]="","okay",IF(VLOOKUP(BTT[[#This Row],[Subprozess
(optionale Auswahl)]],BPML[[Subprozess]:[Zugeordneter Hauptprozess]],3,FALSE)=BTT[[#This Row],[Hauptprozess
(Pflichtauswahl)]],"okay","falscher Subprozess"))</f>
        <v>okay</v>
      </c>
      <c r="AL2835" t="str">
        <f>IF(aktives_Teilprojekt="Master","",IF(BTT[[#This Row],[Verantwortliches TP
(automatisch)]]=VLOOKUP(aktives_Teilprojekt,Teilprojekte[[Teilprojekte]:[Kürzel]],2,FALSE),"okay","Hauptprozess anderes TP"))</f>
        <v>okay</v>
      </c>
      <c r="AM28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5" s="10" t="str">
        <f>IFERROR(IF(BTT[[#This Row],[SAP-Modul
(Pflichtauswahl)]]&lt;&gt;VLOOKUP(BTT[[#This Row],[Verwendete Transaktion (Pflichtauswahl)]],Transaktionen[[Transaktionen]:[Modul]],3,FALSE),"Modul anders","okay"),"")</f>
        <v>okay</v>
      </c>
      <c r="AP2835" s="10" t="str">
        <f>IFERROR(IF(COUNTIFS(BTT[Verwendete Transaktion (Pflichtauswahl)],BTT[[#This Row],[Verwendete Transaktion (Pflichtauswahl)]],BTT[SAP-Modul
(Pflichtauswahl)],"&lt;&gt;"&amp;BTT[[#This Row],[SAP-Modul
(Pflichtauswahl)]])&gt;0,"Modul anders","okay"),"")</f>
        <v>okay</v>
      </c>
      <c r="AQ2835" s="10" t="str">
        <f>IFERROR(IF(COUNTIFS(BTT[Verwendete Transaktion (Pflichtauswahl)],BTT[[#This Row],[Verwendete Transaktion (Pflichtauswahl)]],BTT[Verantwortliches TP
(automatisch)],"&lt;&gt;"&amp;BTT[[#This Row],[Verantwortliches TP
(automatisch)]])&gt;0,"Transaktion mehrfach","okay"),"")</f>
        <v>okay</v>
      </c>
      <c r="AR2835" s="10" t="str">
        <f>IFERROR(IF(COUNTIFS(BTT[Verwendete Transaktion (Pflichtauswahl)],BTT[[#This Row],[Verwendete Transaktion (Pflichtauswahl)]],BTT[Verantwortliches TP
(automatisch)],"&lt;&gt;"&amp;VLOOKUP(aktives_Teilprojekt,Teilprojekte[[Teilprojekte]:[Kürzel]],2,FALSE))&gt;0,"Transaktion mehrfach","okay"),"")</f>
        <v>okay</v>
      </c>
      <c r="AS2835" s="10" t="s">
        <v>13564</v>
      </c>
      <c r="AT2835" s="10"/>
    </row>
    <row r="2836" spans="1:46" x14ac:dyDescent="0.25">
      <c r="A2836" s="14" t="str">
        <f>IFERROR(IF(BTT[[#This Row],[Lfd Nr. 
(aus konsolidierter Datei)]]&lt;&gt;"",BTT[[#This Row],[Lfd Nr. 
(aus konsolidierter Datei)]],VLOOKUP(aktives_Teilprojekt,Teilprojekte[[Teilprojekte]:[Kürzel]],2,FALSE)&amp;ROW(BTT[[#This Row],[Lfd Nr.
(automatisch)]])-2),"")</f>
        <v>FI2807</v>
      </c>
      <c r="B2836" s="15" t="s">
        <v>26</v>
      </c>
      <c r="C2836" s="15"/>
      <c r="E2836" s="10" t="str">
        <f>IFERROR(IF(NOT(BTT[[#This Row],[Manuelle Änderung des Verantwortliches TP
(Auswahl - bei Bedarf)]]=""),BTT[[#This Row],[Manuelle Änderung des Verantwortliches TP
(Auswahl - bei Bedarf)]],VLOOKUP(BTT[[#This Row],[Hauptprozess
(Pflichtauswahl)]],Hauptprozesse[],3,FALSE)),"")</f>
        <v>FI</v>
      </c>
      <c r="G2836" t="s">
        <v>14277</v>
      </c>
      <c r="H2836" s="10" t="s">
        <v>6037</v>
      </c>
      <c r="I2836" t="s">
        <v>4808</v>
      </c>
      <c r="J2836" s="10" t="str">
        <f>IFERROR(VLOOKUP(BTT[[#This Row],[Verwendete Transaktion (Pflichtauswahl)]],Transaktionen[[Transaktionen]:[Langtext]],2,FALSE),"")</f>
        <v>MAM-ODB: Tabellenflege Objektart</v>
      </c>
      <c r="V2836" s="10" t="str">
        <f>IFERROR(VLOOKUP(BTT[[#This Row],[Verwendetes Formular
(Auswahl falls relevant)]],Formulare[[Formularbezeichnung]:[Formularname (technisch)]],2,FALSE),"")</f>
        <v/>
      </c>
      <c r="Y2836" s="4"/>
      <c r="AK2836" s="10" t="str">
        <f>IF(BTT[[#This Row],[Subprozess
(optionale Auswahl)]]="","okay",IF(VLOOKUP(BTT[[#This Row],[Subprozess
(optionale Auswahl)]],BPML[[Subprozess]:[Zugeordneter Hauptprozess]],3,FALSE)=BTT[[#This Row],[Hauptprozess
(Pflichtauswahl)]],"okay","falscher Subprozess"))</f>
        <v>okay</v>
      </c>
      <c r="AL2836" t="str">
        <f>IF(aktives_Teilprojekt="Master","",IF(BTT[[#This Row],[Verantwortliches TP
(automatisch)]]=VLOOKUP(aktives_Teilprojekt,Teilprojekte[[Teilprojekte]:[Kürzel]],2,FALSE),"okay","Hauptprozess anderes TP"))</f>
        <v>okay</v>
      </c>
      <c r="AM28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6" s="10" t="str">
        <f>IFERROR(IF(BTT[[#This Row],[SAP-Modul
(Pflichtauswahl)]]&lt;&gt;VLOOKUP(BTT[[#This Row],[Verwendete Transaktion (Pflichtauswahl)]],Transaktionen[[Transaktionen]:[Modul]],3,FALSE),"Modul anders","okay"),"")</f>
        <v>okay</v>
      </c>
      <c r="AP2836" s="10" t="str">
        <f>IFERROR(IF(COUNTIFS(BTT[Verwendete Transaktion (Pflichtauswahl)],BTT[[#This Row],[Verwendete Transaktion (Pflichtauswahl)]],BTT[SAP-Modul
(Pflichtauswahl)],"&lt;&gt;"&amp;BTT[[#This Row],[SAP-Modul
(Pflichtauswahl)]])&gt;0,"Modul anders","okay"),"")</f>
        <v>okay</v>
      </c>
      <c r="AQ2836" s="10" t="str">
        <f>IFERROR(IF(COUNTIFS(BTT[Verwendete Transaktion (Pflichtauswahl)],BTT[[#This Row],[Verwendete Transaktion (Pflichtauswahl)]],BTT[Verantwortliches TP
(automatisch)],"&lt;&gt;"&amp;BTT[[#This Row],[Verantwortliches TP
(automatisch)]])&gt;0,"Transaktion mehrfach","okay"),"")</f>
        <v>okay</v>
      </c>
      <c r="AR2836" s="10" t="str">
        <f>IFERROR(IF(COUNTIFS(BTT[Verwendete Transaktion (Pflichtauswahl)],BTT[[#This Row],[Verwendete Transaktion (Pflichtauswahl)]],BTT[Verantwortliches TP
(automatisch)],"&lt;&gt;"&amp;VLOOKUP(aktives_Teilprojekt,Teilprojekte[[Teilprojekte]:[Kürzel]],2,FALSE))&gt;0,"Transaktion mehrfach","okay"),"")</f>
        <v>okay</v>
      </c>
      <c r="AS2836" s="10" t="s">
        <v>13565</v>
      </c>
      <c r="AT2836" s="10"/>
    </row>
    <row r="2837" spans="1:46" x14ac:dyDescent="0.25">
      <c r="A2837" s="14" t="str">
        <f>IFERROR(IF(BTT[[#This Row],[Lfd Nr. 
(aus konsolidierter Datei)]]&lt;&gt;"",BTT[[#This Row],[Lfd Nr. 
(aus konsolidierter Datei)]],VLOOKUP(aktives_Teilprojekt,Teilprojekte[[Teilprojekte]:[Kürzel]],2,FALSE)&amp;ROW(BTT[[#This Row],[Lfd Nr.
(automatisch)]])-2),"")</f>
        <v>FI2808</v>
      </c>
      <c r="B2837" s="15" t="s">
        <v>26</v>
      </c>
      <c r="C2837" s="15"/>
      <c r="E2837" s="10" t="str">
        <f>IFERROR(IF(NOT(BTT[[#This Row],[Manuelle Änderung des Verantwortliches TP
(Auswahl - bei Bedarf)]]=""),BTT[[#This Row],[Manuelle Änderung des Verantwortliches TP
(Auswahl - bei Bedarf)]],VLOOKUP(BTT[[#This Row],[Hauptprozess
(Pflichtauswahl)]],Hauptprozesse[],3,FALSE)),"")</f>
        <v>FI</v>
      </c>
      <c r="G2837" t="s">
        <v>14277</v>
      </c>
      <c r="H2837" s="10" t="s">
        <v>6037</v>
      </c>
      <c r="I2837" t="s">
        <v>4810</v>
      </c>
      <c r="J2837" s="10" t="str">
        <f>IFERROR(VLOOKUP(BTT[[#This Row],[Verwendete Transaktion (Pflichtauswahl)]],Transaktionen[[Transaktionen]:[Langtext]],2,FALSE),"")</f>
        <v>MAM-ODB: Tabellenflege Ebene</v>
      </c>
      <c r="V2837" s="10" t="str">
        <f>IFERROR(VLOOKUP(BTT[[#This Row],[Verwendetes Formular
(Auswahl falls relevant)]],Formulare[[Formularbezeichnung]:[Formularname (technisch)]],2,FALSE),"")</f>
        <v/>
      </c>
      <c r="Y2837" s="4"/>
      <c r="AK2837" s="10" t="str">
        <f>IF(BTT[[#This Row],[Subprozess
(optionale Auswahl)]]="","okay",IF(VLOOKUP(BTT[[#This Row],[Subprozess
(optionale Auswahl)]],BPML[[Subprozess]:[Zugeordneter Hauptprozess]],3,FALSE)=BTT[[#This Row],[Hauptprozess
(Pflichtauswahl)]],"okay","falscher Subprozess"))</f>
        <v>okay</v>
      </c>
      <c r="AL2837" t="str">
        <f>IF(aktives_Teilprojekt="Master","",IF(BTT[[#This Row],[Verantwortliches TP
(automatisch)]]=VLOOKUP(aktives_Teilprojekt,Teilprojekte[[Teilprojekte]:[Kürzel]],2,FALSE),"okay","Hauptprozess anderes TP"))</f>
        <v>okay</v>
      </c>
      <c r="AM28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7" s="10" t="str">
        <f>IFERROR(IF(BTT[[#This Row],[SAP-Modul
(Pflichtauswahl)]]&lt;&gt;VLOOKUP(BTT[[#This Row],[Verwendete Transaktion (Pflichtauswahl)]],Transaktionen[[Transaktionen]:[Modul]],3,FALSE),"Modul anders","okay"),"")</f>
        <v>okay</v>
      </c>
      <c r="AP2837" s="10" t="str">
        <f>IFERROR(IF(COUNTIFS(BTT[Verwendete Transaktion (Pflichtauswahl)],BTT[[#This Row],[Verwendete Transaktion (Pflichtauswahl)]],BTT[SAP-Modul
(Pflichtauswahl)],"&lt;&gt;"&amp;BTT[[#This Row],[SAP-Modul
(Pflichtauswahl)]])&gt;0,"Modul anders","okay"),"")</f>
        <v>okay</v>
      </c>
      <c r="AQ2837" s="10" t="str">
        <f>IFERROR(IF(COUNTIFS(BTT[Verwendete Transaktion (Pflichtauswahl)],BTT[[#This Row],[Verwendete Transaktion (Pflichtauswahl)]],BTT[Verantwortliches TP
(automatisch)],"&lt;&gt;"&amp;BTT[[#This Row],[Verantwortliches TP
(automatisch)]])&gt;0,"Transaktion mehrfach","okay"),"")</f>
        <v>okay</v>
      </c>
      <c r="AR2837" s="10" t="str">
        <f>IFERROR(IF(COUNTIFS(BTT[Verwendete Transaktion (Pflichtauswahl)],BTT[[#This Row],[Verwendete Transaktion (Pflichtauswahl)]],BTT[Verantwortliches TP
(automatisch)],"&lt;&gt;"&amp;VLOOKUP(aktives_Teilprojekt,Teilprojekte[[Teilprojekte]:[Kürzel]],2,FALSE))&gt;0,"Transaktion mehrfach","okay"),"")</f>
        <v>okay</v>
      </c>
      <c r="AS2837" s="10" t="s">
        <v>13566</v>
      </c>
      <c r="AT2837" s="10"/>
    </row>
    <row r="2838" spans="1:46" x14ac:dyDescent="0.25">
      <c r="A2838" s="14" t="str">
        <f>IFERROR(IF(BTT[[#This Row],[Lfd Nr. 
(aus konsolidierter Datei)]]&lt;&gt;"",BTT[[#This Row],[Lfd Nr. 
(aus konsolidierter Datei)]],VLOOKUP(aktives_Teilprojekt,Teilprojekte[[Teilprojekte]:[Kürzel]],2,FALSE)&amp;ROW(BTT[[#This Row],[Lfd Nr.
(automatisch)]])-2),"")</f>
        <v>FI2809</v>
      </c>
      <c r="B2838" s="15" t="s">
        <v>26</v>
      </c>
      <c r="C2838" s="15"/>
      <c r="E2838" s="10" t="str">
        <f>IFERROR(IF(NOT(BTT[[#This Row],[Manuelle Änderung des Verantwortliches TP
(Auswahl - bei Bedarf)]]=""),BTT[[#This Row],[Manuelle Änderung des Verantwortliches TP
(Auswahl - bei Bedarf)]],VLOOKUP(BTT[[#This Row],[Hauptprozess
(Pflichtauswahl)]],Hauptprozesse[],3,FALSE)),"")</f>
        <v>FI</v>
      </c>
      <c r="G2838" t="s">
        <v>14277</v>
      </c>
      <c r="H2838" s="10" t="s">
        <v>6037</v>
      </c>
      <c r="I2838" t="s">
        <v>4812</v>
      </c>
      <c r="J2838" s="10" t="str">
        <f>IFERROR(VLOOKUP(BTT[[#This Row],[Verwendete Transaktion (Pflichtauswahl)]],Transaktionen[[Transaktionen]:[Langtext]],2,FALSE),"")</f>
        <v>MAM-ODB: Tabellenflege Label</v>
      </c>
      <c r="V2838" s="10" t="str">
        <f>IFERROR(VLOOKUP(BTT[[#This Row],[Verwendetes Formular
(Auswahl falls relevant)]],Formulare[[Formularbezeichnung]:[Formularname (technisch)]],2,FALSE),"")</f>
        <v/>
      </c>
      <c r="Y2838" s="4"/>
      <c r="AK2838" s="10" t="str">
        <f>IF(BTT[[#This Row],[Subprozess
(optionale Auswahl)]]="","okay",IF(VLOOKUP(BTT[[#This Row],[Subprozess
(optionale Auswahl)]],BPML[[Subprozess]:[Zugeordneter Hauptprozess]],3,FALSE)=BTT[[#This Row],[Hauptprozess
(Pflichtauswahl)]],"okay","falscher Subprozess"))</f>
        <v>okay</v>
      </c>
      <c r="AL2838" t="str">
        <f>IF(aktives_Teilprojekt="Master","",IF(BTT[[#This Row],[Verantwortliches TP
(automatisch)]]=VLOOKUP(aktives_Teilprojekt,Teilprojekte[[Teilprojekte]:[Kürzel]],2,FALSE),"okay","Hauptprozess anderes TP"))</f>
        <v>okay</v>
      </c>
      <c r="AM28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8" s="10" t="str">
        <f>IFERROR(IF(BTT[[#This Row],[SAP-Modul
(Pflichtauswahl)]]&lt;&gt;VLOOKUP(BTT[[#This Row],[Verwendete Transaktion (Pflichtauswahl)]],Transaktionen[[Transaktionen]:[Modul]],3,FALSE),"Modul anders","okay"),"")</f>
        <v>okay</v>
      </c>
      <c r="AP2838" s="10" t="str">
        <f>IFERROR(IF(COUNTIFS(BTT[Verwendete Transaktion (Pflichtauswahl)],BTT[[#This Row],[Verwendete Transaktion (Pflichtauswahl)]],BTT[SAP-Modul
(Pflichtauswahl)],"&lt;&gt;"&amp;BTT[[#This Row],[SAP-Modul
(Pflichtauswahl)]])&gt;0,"Modul anders","okay"),"")</f>
        <v>okay</v>
      </c>
      <c r="AQ2838" s="10" t="str">
        <f>IFERROR(IF(COUNTIFS(BTT[Verwendete Transaktion (Pflichtauswahl)],BTT[[#This Row],[Verwendete Transaktion (Pflichtauswahl)]],BTT[Verantwortliches TP
(automatisch)],"&lt;&gt;"&amp;BTT[[#This Row],[Verantwortliches TP
(automatisch)]])&gt;0,"Transaktion mehrfach","okay"),"")</f>
        <v>okay</v>
      </c>
      <c r="AR2838" s="10" t="str">
        <f>IFERROR(IF(COUNTIFS(BTT[Verwendete Transaktion (Pflichtauswahl)],BTT[[#This Row],[Verwendete Transaktion (Pflichtauswahl)]],BTT[Verantwortliches TP
(automatisch)],"&lt;&gt;"&amp;VLOOKUP(aktives_Teilprojekt,Teilprojekte[[Teilprojekte]:[Kürzel]],2,FALSE))&gt;0,"Transaktion mehrfach","okay"),"")</f>
        <v>okay</v>
      </c>
      <c r="AS2838" s="10" t="s">
        <v>13567</v>
      </c>
      <c r="AT2838" s="10"/>
    </row>
    <row r="2839" spans="1:46" x14ac:dyDescent="0.25">
      <c r="A2839" s="14" t="str">
        <f>IFERROR(IF(BTT[[#This Row],[Lfd Nr. 
(aus konsolidierter Datei)]]&lt;&gt;"",BTT[[#This Row],[Lfd Nr. 
(aus konsolidierter Datei)]],VLOOKUP(aktives_Teilprojekt,Teilprojekte[[Teilprojekte]:[Kürzel]],2,FALSE)&amp;ROW(BTT[[#This Row],[Lfd Nr.
(automatisch)]])-2),"")</f>
        <v>FI2810</v>
      </c>
      <c r="B2839" s="15" t="s">
        <v>26</v>
      </c>
      <c r="C2839" s="15"/>
      <c r="E2839" s="10" t="str">
        <f>IFERROR(IF(NOT(BTT[[#This Row],[Manuelle Änderung des Verantwortliches TP
(Auswahl - bei Bedarf)]]=""),BTT[[#This Row],[Manuelle Änderung des Verantwortliches TP
(Auswahl - bei Bedarf)]],VLOOKUP(BTT[[#This Row],[Hauptprozess
(Pflichtauswahl)]],Hauptprozesse[],3,FALSE)),"")</f>
        <v>FI</v>
      </c>
      <c r="G2839" t="s">
        <v>14277</v>
      </c>
      <c r="H2839" s="10" t="s">
        <v>6037</v>
      </c>
      <c r="I2839" t="s">
        <v>4814</v>
      </c>
      <c r="J2839" s="10" t="str">
        <f>IFERROR(VLOOKUP(BTT[[#This Row],[Verwendete Transaktion (Pflichtauswahl)]],Transaktionen[[Transaktionen]:[Langtext]],2,FALSE),"")</f>
        <v>MAM-ODB: Tabellenflege Label/Objekt</v>
      </c>
      <c r="V2839" s="10" t="str">
        <f>IFERROR(VLOOKUP(BTT[[#This Row],[Verwendetes Formular
(Auswahl falls relevant)]],Formulare[[Formularbezeichnung]:[Formularname (technisch)]],2,FALSE),"")</f>
        <v/>
      </c>
      <c r="Y2839" s="4"/>
      <c r="AK2839" s="10" t="str">
        <f>IF(BTT[[#This Row],[Subprozess
(optionale Auswahl)]]="","okay",IF(VLOOKUP(BTT[[#This Row],[Subprozess
(optionale Auswahl)]],BPML[[Subprozess]:[Zugeordneter Hauptprozess]],3,FALSE)=BTT[[#This Row],[Hauptprozess
(Pflichtauswahl)]],"okay","falscher Subprozess"))</f>
        <v>okay</v>
      </c>
      <c r="AL2839" t="str">
        <f>IF(aktives_Teilprojekt="Master","",IF(BTT[[#This Row],[Verantwortliches TP
(automatisch)]]=VLOOKUP(aktives_Teilprojekt,Teilprojekte[[Teilprojekte]:[Kürzel]],2,FALSE),"okay","Hauptprozess anderes TP"))</f>
        <v>okay</v>
      </c>
      <c r="AM28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9" s="10" t="str">
        <f>IFERROR(IF(BTT[[#This Row],[SAP-Modul
(Pflichtauswahl)]]&lt;&gt;VLOOKUP(BTT[[#This Row],[Verwendete Transaktion (Pflichtauswahl)]],Transaktionen[[Transaktionen]:[Modul]],3,FALSE),"Modul anders","okay"),"")</f>
        <v>okay</v>
      </c>
      <c r="AP2839" s="10" t="str">
        <f>IFERROR(IF(COUNTIFS(BTT[Verwendete Transaktion (Pflichtauswahl)],BTT[[#This Row],[Verwendete Transaktion (Pflichtauswahl)]],BTT[SAP-Modul
(Pflichtauswahl)],"&lt;&gt;"&amp;BTT[[#This Row],[SAP-Modul
(Pflichtauswahl)]])&gt;0,"Modul anders","okay"),"")</f>
        <v>okay</v>
      </c>
      <c r="AQ2839" s="10" t="str">
        <f>IFERROR(IF(COUNTIFS(BTT[Verwendete Transaktion (Pflichtauswahl)],BTT[[#This Row],[Verwendete Transaktion (Pflichtauswahl)]],BTT[Verantwortliches TP
(automatisch)],"&lt;&gt;"&amp;BTT[[#This Row],[Verantwortliches TP
(automatisch)]])&gt;0,"Transaktion mehrfach","okay"),"")</f>
        <v>okay</v>
      </c>
      <c r="AR2839" s="10" t="str">
        <f>IFERROR(IF(COUNTIFS(BTT[Verwendete Transaktion (Pflichtauswahl)],BTT[[#This Row],[Verwendete Transaktion (Pflichtauswahl)]],BTT[Verantwortliches TP
(automatisch)],"&lt;&gt;"&amp;VLOOKUP(aktives_Teilprojekt,Teilprojekte[[Teilprojekte]:[Kürzel]],2,FALSE))&gt;0,"Transaktion mehrfach","okay"),"")</f>
        <v>okay</v>
      </c>
      <c r="AS2839" s="10" t="s">
        <v>13568</v>
      </c>
      <c r="AT2839" s="10"/>
    </row>
    <row r="2840" spans="1:46" x14ac:dyDescent="0.25">
      <c r="A2840" s="14" t="str">
        <f>IFERROR(IF(BTT[[#This Row],[Lfd Nr. 
(aus konsolidierter Datei)]]&lt;&gt;"",BTT[[#This Row],[Lfd Nr. 
(aus konsolidierter Datei)]],VLOOKUP(aktives_Teilprojekt,Teilprojekte[[Teilprojekte]:[Kürzel]],2,FALSE)&amp;ROW(BTT[[#This Row],[Lfd Nr.
(automatisch)]])-2),"")</f>
        <v>FI2811</v>
      </c>
      <c r="B2840" s="15" t="s">
        <v>26</v>
      </c>
      <c r="C2840" s="15"/>
      <c r="E2840" s="10" t="str">
        <f>IFERROR(IF(NOT(BTT[[#This Row],[Manuelle Änderung des Verantwortliches TP
(Auswahl - bei Bedarf)]]=""),BTT[[#This Row],[Manuelle Änderung des Verantwortliches TP
(Auswahl - bei Bedarf)]],VLOOKUP(BTT[[#This Row],[Hauptprozess
(Pflichtauswahl)]],Hauptprozesse[],3,FALSE)),"")</f>
        <v>FI</v>
      </c>
      <c r="G2840" t="s">
        <v>14277</v>
      </c>
      <c r="H2840" s="10" t="s">
        <v>6037</v>
      </c>
      <c r="I2840" t="s">
        <v>4816</v>
      </c>
      <c r="J2840" s="10" t="str">
        <f>IFERROR(VLOOKUP(BTT[[#This Row],[Verwendete Transaktion (Pflichtauswahl)]],Transaktionen[[Transaktionen]:[Langtext]],2,FALSE),"")</f>
        <v>MAM-ODB: Liste Ortsdaten</v>
      </c>
      <c r="V2840" s="10" t="str">
        <f>IFERROR(VLOOKUP(BTT[[#This Row],[Verwendetes Formular
(Auswahl falls relevant)]],Formulare[[Formularbezeichnung]:[Formularname (technisch)]],2,FALSE),"")</f>
        <v/>
      </c>
      <c r="Y2840" s="4"/>
      <c r="AK2840" s="10" t="str">
        <f>IF(BTT[[#This Row],[Subprozess
(optionale Auswahl)]]="","okay",IF(VLOOKUP(BTT[[#This Row],[Subprozess
(optionale Auswahl)]],BPML[[Subprozess]:[Zugeordneter Hauptprozess]],3,FALSE)=BTT[[#This Row],[Hauptprozess
(Pflichtauswahl)]],"okay","falscher Subprozess"))</f>
        <v>okay</v>
      </c>
      <c r="AL2840" t="str">
        <f>IF(aktives_Teilprojekt="Master","",IF(BTT[[#This Row],[Verantwortliches TP
(automatisch)]]=VLOOKUP(aktives_Teilprojekt,Teilprojekte[[Teilprojekte]:[Kürzel]],2,FALSE),"okay","Hauptprozess anderes TP"))</f>
        <v>okay</v>
      </c>
      <c r="AM28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0" s="10" t="str">
        <f>IFERROR(IF(BTT[[#This Row],[SAP-Modul
(Pflichtauswahl)]]&lt;&gt;VLOOKUP(BTT[[#This Row],[Verwendete Transaktion (Pflichtauswahl)]],Transaktionen[[Transaktionen]:[Modul]],3,FALSE),"Modul anders","okay"),"")</f>
        <v>okay</v>
      </c>
      <c r="AP2840" s="10" t="str">
        <f>IFERROR(IF(COUNTIFS(BTT[Verwendete Transaktion (Pflichtauswahl)],BTT[[#This Row],[Verwendete Transaktion (Pflichtauswahl)]],BTT[SAP-Modul
(Pflichtauswahl)],"&lt;&gt;"&amp;BTT[[#This Row],[SAP-Modul
(Pflichtauswahl)]])&gt;0,"Modul anders","okay"),"")</f>
        <v>okay</v>
      </c>
      <c r="AQ2840" s="10" t="str">
        <f>IFERROR(IF(COUNTIFS(BTT[Verwendete Transaktion (Pflichtauswahl)],BTT[[#This Row],[Verwendete Transaktion (Pflichtauswahl)]],BTT[Verantwortliches TP
(automatisch)],"&lt;&gt;"&amp;BTT[[#This Row],[Verantwortliches TP
(automatisch)]])&gt;0,"Transaktion mehrfach","okay"),"")</f>
        <v>okay</v>
      </c>
      <c r="AR2840" s="10" t="str">
        <f>IFERROR(IF(COUNTIFS(BTT[Verwendete Transaktion (Pflichtauswahl)],BTT[[#This Row],[Verwendete Transaktion (Pflichtauswahl)]],BTT[Verantwortliches TP
(automatisch)],"&lt;&gt;"&amp;VLOOKUP(aktives_Teilprojekt,Teilprojekte[[Teilprojekte]:[Kürzel]],2,FALSE))&gt;0,"Transaktion mehrfach","okay"),"")</f>
        <v>okay</v>
      </c>
      <c r="AS2840" s="10" t="s">
        <v>13569</v>
      </c>
      <c r="AT2840" s="10"/>
    </row>
    <row r="2841" spans="1:46" x14ac:dyDescent="0.25">
      <c r="A2841" s="14" t="str">
        <f>IFERROR(IF(BTT[[#This Row],[Lfd Nr. 
(aus konsolidierter Datei)]]&lt;&gt;"",BTT[[#This Row],[Lfd Nr. 
(aus konsolidierter Datei)]],VLOOKUP(aktives_Teilprojekt,Teilprojekte[[Teilprojekte]:[Kürzel]],2,FALSE)&amp;ROW(BTT[[#This Row],[Lfd Nr.
(automatisch)]])-2),"")</f>
        <v>FI2812</v>
      </c>
      <c r="B2841" s="15" t="s">
        <v>26</v>
      </c>
      <c r="C2841" s="15"/>
      <c r="E2841" s="10" t="str">
        <f>IFERROR(IF(NOT(BTT[[#This Row],[Manuelle Änderung des Verantwortliches TP
(Auswahl - bei Bedarf)]]=""),BTT[[#This Row],[Manuelle Änderung des Verantwortliches TP
(Auswahl - bei Bedarf)]],VLOOKUP(BTT[[#This Row],[Hauptprozess
(Pflichtauswahl)]],Hauptprozesse[],3,FALSE)),"")</f>
        <v>FI</v>
      </c>
      <c r="G2841" t="s">
        <v>14277</v>
      </c>
      <c r="H2841" s="10" t="s">
        <v>6037</v>
      </c>
      <c r="I2841" t="s">
        <v>4818</v>
      </c>
      <c r="J2841" s="10" t="str">
        <f>IFERROR(VLOOKUP(BTT[[#This Row],[Verwendete Transaktion (Pflichtauswahl)]],Transaktionen[[Transaktionen]:[Langtext]],2,FALSE),"")</f>
        <v>MAM-ODB: Tabellenflege Adresse</v>
      </c>
      <c r="V2841" s="10" t="str">
        <f>IFERROR(VLOOKUP(BTT[[#This Row],[Verwendetes Formular
(Auswahl falls relevant)]],Formulare[[Formularbezeichnung]:[Formularname (technisch)]],2,FALSE),"")</f>
        <v/>
      </c>
      <c r="Y2841" s="4"/>
      <c r="AK2841" s="10" t="str">
        <f>IF(BTT[[#This Row],[Subprozess
(optionale Auswahl)]]="","okay",IF(VLOOKUP(BTT[[#This Row],[Subprozess
(optionale Auswahl)]],BPML[[Subprozess]:[Zugeordneter Hauptprozess]],3,FALSE)=BTT[[#This Row],[Hauptprozess
(Pflichtauswahl)]],"okay","falscher Subprozess"))</f>
        <v>okay</v>
      </c>
      <c r="AL2841" t="str">
        <f>IF(aktives_Teilprojekt="Master","",IF(BTT[[#This Row],[Verantwortliches TP
(automatisch)]]=VLOOKUP(aktives_Teilprojekt,Teilprojekte[[Teilprojekte]:[Kürzel]],2,FALSE),"okay","Hauptprozess anderes TP"))</f>
        <v>okay</v>
      </c>
      <c r="AM28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1" s="10" t="str">
        <f>IFERROR(IF(BTT[[#This Row],[SAP-Modul
(Pflichtauswahl)]]&lt;&gt;VLOOKUP(BTT[[#This Row],[Verwendete Transaktion (Pflichtauswahl)]],Transaktionen[[Transaktionen]:[Modul]],3,FALSE),"Modul anders","okay"),"")</f>
        <v>okay</v>
      </c>
      <c r="AP2841" s="10" t="str">
        <f>IFERROR(IF(COUNTIFS(BTT[Verwendete Transaktion (Pflichtauswahl)],BTT[[#This Row],[Verwendete Transaktion (Pflichtauswahl)]],BTT[SAP-Modul
(Pflichtauswahl)],"&lt;&gt;"&amp;BTT[[#This Row],[SAP-Modul
(Pflichtauswahl)]])&gt;0,"Modul anders","okay"),"")</f>
        <v>okay</v>
      </c>
      <c r="AQ2841" s="10" t="str">
        <f>IFERROR(IF(COUNTIFS(BTT[Verwendete Transaktion (Pflichtauswahl)],BTT[[#This Row],[Verwendete Transaktion (Pflichtauswahl)]],BTT[Verantwortliches TP
(automatisch)],"&lt;&gt;"&amp;BTT[[#This Row],[Verantwortliches TP
(automatisch)]])&gt;0,"Transaktion mehrfach","okay"),"")</f>
        <v>okay</v>
      </c>
      <c r="AR2841" s="10" t="str">
        <f>IFERROR(IF(COUNTIFS(BTT[Verwendete Transaktion (Pflichtauswahl)],BTT[[#This Row],[Verwendete Transaktion (Pflichtauswahl)]],BTT[Verantwortliches TP
(automatisch)],"&lt;&gt;"&amp;VLOOKUP(aktives_Teilprojekt,Teilprojekte[[Teilprojekte]:[Kürzel]],2,FALSE))&gt;0,"Transaktion mehrfach","okay"),"")</f>
        <v>okay</v>
      </c>
      <c r="AS2841" s="10" t="s">
        <v>13570</v>
      </c>
      <c r="AT2841" s="10"/>
    </row>
    <row r="2842" spans="1:46" x14ac:dyDescent="0.25">
      <c r="A2842" s="14" t="str">
        <f>IFERROR(IF(BTT[[#This Row],[Lfd Nr. 
(aus konsolidierter Datei)]]&lt;&gt;"",BTT[[#This Row],[Lfd Nr. 
(aus konsolidierter Datei)]],VLOOKUP(aktives_Teilprojekt,Teilprojekte[[Teilprojekte]:[Kürzel]],2,FALSE)&amp;ROW(BTT[[#This Row],[Lfd Nr.
(automatisch)]])-2),"")</f>
        <v>FI2813</v>
      </c>
      <c r="B2842" s="15" t="s">
        <v>26</v>
      </c>
      <c r="C2842" s="15"/>
      <c r="E2842" s="10" t="str">
        <f>IFERROR(IF(NOT(BTT[[#This Row],[Manuelle Änderung des Verantwortliches TP
(Auswahl - bei Bedarf)]]=""),BTT[[#This Row],[Manuelle Änderung des Verantwortliches TP
(Auswahl - bei Bedarf)]],VLOOKUP(BTT[[#This Row],[Hauptprozess
(Pflichtauswahl)]],Hauptprozesse[],3,FALSE)),"")</f>
        <v>FI</v>
      </c>
      <c r="G2842" t="s">
        <v>14277</v>
      </c>
      <c r="H2842" s="10" t="s">
        <v>6037</v>
      </c>
      <c r="I2842" t="s">
        <v>4820</v>
      </c>
      <c r="J2842" s="10" t="str">
        <f>IFERROR(VLOOKUP(BTT[[#This Row],[Verwendete Transaktion (Pflichtauswahl)]],Transaktionen[[Transaktionen]:[Langtext]],2,FALSE),"")</f>
        <v>MAM-ODB: Tabellenflege Objekt</v>
      </c>
      <c r="V2842" s="10" t="str">
        <f>IFERROR(VLOOKUP(BTT[[#This Row],[Verwendetes Formular
(Auswahl falls relevant)]],Formulare[[Formularbezeichnung]:[Formularname (technisch)]],2,FALSE),"")</f>
        <v/>
      </c>
      <c r="Y2842" s="4"/>
      <c r="AK2842" s="10" t="str">
        <f>IF(BTT[[#This Row],[Subprozess
(optionale Auswahl)]]="","okay",IF(VLOOKUP(BTT[[#This Row],[Subprozess
(optionale Auswahl)]],BPML[[Subprozess]:[Zugeordneter Hauptprozess]],3,FALSE)=BTT[[#This Row],[Hauptprozess
(Pflichtauswahl)]],"okay","falscher Subprozess"))</f>
        <v>okay</v>
      </c>
      <c r="AL2842" t="str">
        <f>IF(aktives_Teilprojekt="Master","",IF(BTT[[#This Row],[Verantwortliches TP
(automatisch)]]=VLOOKUP(aktives_Teilprojekt,Teilprojekte[[Teilprojekte]:[Kürzel]],2,FALSE),"okay","Hauptprozess anderes TP"))</f>
        <v>okay</v>
      </c>
      <c r="AM28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2" s="10" t="str">
        <f>IFERROR(IF(BTT[[#This Row],[SAP-Modul
(Pflichtauswahl)]]&lt;&gt;VLOOKUP(BTT[[#This Row],[Verwendete Transaktion (Pflichtauswahl)]],Transaktionen[[Transaktionen]:[Modul]],3,FALSE),"Modul anders","okay"),"")</f>
        <v>okay</v>
      </c>
      <c r="AP2842" s="10" t="str">
        <f>IFERROR(IF(COUNTIFS(BTT[Verwendete Transaktion (Pflichtauswahl)],BTT[[#This Row],[Verwendete Transaktion (Pflichtauswahl)]],BTT[SAP-Modul
(Pflichtauswahl)],"&lt;&gt;"&amp;BTT[[#This Row],[SAP-Modul
(Pflichtauswahl)]])&gt;0,"Modul anders","okay"),"")</f>
        <v>okay</v>
      </c>
      <c r="AQ2842" s="10" t="str">
        <f>IFERROR(IF(COUNTIFS(BTT[Verwendete Transaktion (Pflichtauswahl)],BTT[[#This Row],[Verwendete Transaktion (Pflichtauswahl)]],BTT[Verantwortliches TP
(automatisch)],"&lt;&gt;"&amp;BTT[[#This Row],[Verantwortliches TP
(automatisch)]])&gt;0,"Transaktion mehrfach","okay"),"")</f>
        <v>okay</v>
      </c>
      <c r="AR2842" s="10" t="str">
        <f>IFERROR(IF(COUNTIFS(BTT[Verwendete Transaktion (Pflichtauswahl)],BTT[[#This Row],[Verwendete Transaktion (Pflichtauswahl)]],BTT[Verantwortliches TP
(automatisch)],"&lt;&gt;"&amp;VLOOKUP(aktives_Teilprojekt,Teilprojekte[[Teilprojekte]:[Kürzel]],2,FALSE))&gt;0,"Transaktion mehrfach","okay"),"")</f>
        <v>okay</v>
      </c>
      <c r="AS2842" s="10" t="s">
        <v>13571</v>
      </c>
      <c r="AT2842" s="10"/>
    </row>
    <row r="2843" spans="1:46" x14ac:dyDescent="0.25">
      <c r="A2843" s="14" t="str">
        <f>IFERROR(IF(BTT[[#This Row],[Lfd Nr. 
(aus konsolidierter Datei)]]&lt;&gt;"",BTT[[#This Row],[Lfd Nr. 
(aus konsolidierter Datei)]],VLOOKUP(aktives_Teilprojekt,Teilprojekte[[Teilprojekte]:[Kürzel]],2,FALSE)&amp;ROW(BTT[[#This Row],[Lfd Nr.
(automatisch)]])-2),"")</f>
        <v>FI2814</v>
      </c>
      <c r="B2843" s="15" t="s">
        <v>26</v>
      </c>
      <c r="C2843" s="15"/>
      <c r="E2843" s="10" t="str">
        <f>IFERROR(IF(NOT(BTT[[#This Row],[Manuelle Änderung des Verantwortliches TP
(Auswahl - bei Bedarf)]]=""),BTT[[#This Row],[Manuelle Änderung des Verantwortliches TP
(Auswahl - bei Bedarf)]],VLOOKUP(BTT[[#This Row],[Hauptprozess
(Pflichtauswahl)]],Hauptprozesse[],3,FALSE)),"")</f>
        <v>FI</v>
      </c>
      <c r="G2843" t="s">
        <v>14277</v>
      </c>
      <c r="H2843" s="10" t="s">
        <v>6037</v>
      </c>
      <c r="I2843" t="s">
        <v>4822</v>
      </c>
      <c r="J2843" s="10" t="str">
        <f>IFERROR(VLOOKUP(BTT[[#This Row],[Verwendete Transaktion (Pflichtauswahl)]],Transaktionen[[Transaktionen]:[Langtext]],2,FALSE),"")</f>
        <v>MAM-ODB: Tabellen-Upload</v>
      </c>
      <c r="V2843" s="10" t="str">
        <f>IFERROR(VLOOKUP(BTT[[#This Row],[Verwendetes Formular
(Auswahl falls relevant)]],Formulare[[Formularbezeichnung]:[Formularname (technisch)]],2,FALSE),"")</f>
        <v/>
      </c>
      <c r="Y2843" s="4"/>
      <c r="AK2843" s="10" t="str">
        <f>IF(BTT[[#This Row],[Subprozess
(optionale Auswahl)]]="","okay",IF(VLOOKUP(BTT[[#This Row],[Subprozess
(optionale Auswahl)]],BPML[[Subprozess]:[Zugeordneter Hauptprozess]],3,FALSE)=BTT[[#This Row],[Hauptprozess
(Pflichtauswahl)]],"okay","falscher Subprozess"))</f>
        <v>okay</v>
      </c>
      <c r="AL2843" t="str">
        <f>IF(aktives_Teilprojekt="Master","",IF(BTT[[#This Row],[Verantwortliches TP
(automatisch)]]=VLOOKUP(aktives_Teilprojekt,Teilprojekte[[Teilprojekte]:[Kürzel]],2,FALSE),"okay","Hauptprozess anderes TP"))</f>
        <v>okay</v>
      </c>
      <c r="AM28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3" s="10" t="str">
        <f>IFERROR(IF(BTT[[#This Row],[SAP-Modul
(Pflichtauswahl)]]&lt;&gt;VLOOKUP(BTT[[#This Row],[Verwendete Transaktion (Pflichtauswahl)]],Transaktionen[[Transaktionen]:[Modul]],3,FALSE),"Modul anders","okay"),"")</f>
        <v>okay</v>
      </c>
      <c r="AP2843" s="10" t="str">
        <f>IFERROR(IF(COUNTIFS(BTT[Verwendete Transaktion (Pflichtauswahl)],BTT[[#This Row],[Verwendete Transaktion (Pflichtauswahl)]],BTT[SAP-Modul
(Pflichtauswahl)],"&lt;&gt;"&amp;BTT[[#This Row],[SAP-Modul
(Pflichtauswahl)]])&gt;0,"Modul anders","okay"),"")</f>
        <v>okay</v>
      </c>
      <c r="AQ2843" s="10" t="str">
        <f>IFERROR(IF(COUNTIFS(BTT[Verwendete Transaktion (Pflichtauswahl)],BTT[[#This Row],[Verwendete Transaktion (Pflichtauswahl)]],BTT[Verantwortliches TP
(automatisch)],"&lt;&gt;"&amp;BTT[[#This Row],[Verantwortliches TP
(automatisch)]])&gt;0,"Transaktion mehrfach","okay"),"")</f>
        <v>okay</v>
      </c>
      <c r="AR2843" s="10" t="str">
        <f>IFERROR(IF(COUNTIFS(BTT[Verwendete Transaktion (Pflichtauswahl)],BTT[[#This Row],[Verwendete Transaktion (Pflichtauswahl)]],BTT[Verantwortliches TP
(automatisch)],"&lt;&gt;"&amp;VLOOKUP(aktives_Teilprojekt,Teilprojekte[[Teilprojekte]:[Kürzel]],2,FALSE))&gt;0,"Transaktion mehrfach","okay"),"")</f>
        <v>okay</v>
      </c>
      <c r="AS2843" s="10" t="s">
        <v>13572</v>
      </c>
      <c r="AT2843" s="10"/>
    </row>
    <row r="2844" spans="1:46" x14ac:dyDescent="0.25">
      <c r="A2844" s="14" t="str">
        <f>IFERROR(IF(BTT[[#This Row],[Lfd Nr. 
(aus konsolidierter Datei)]]&lt;&gt;"",BTT[[#This Row],[Lfd Nr. 
(aus konsolidierter Datei)]],VLOOKUP(aktives_Teilprojekt,Teilprojekte[[Teilprojekte]:[Kürzel]],2,FALSE)&amp;ROW(BTT[[#This Row],[Lfd Nr.
(automatisch)]])-2),"")</f>
        <v>FI2815</v>
      </c>
      <c r="B2844" s="15" t="s">
        <v>26</v>
      </c>
      <c r="C2844" s="15"/>
      <c r="E2844" s="10" t="str">
        <f>IFERROR(IF(NOT(BTT[[#This Row],[Manuelle Änderung des Verantwortliches TP
(Auswahl - bei Bedarf)]]=""),BTT[[#This Row],[Manuelle Änderung des Verantwortliches TP
(Auswahl - bei Bedarf)]],VLOOKUP(BTT[[#This Row],[Hauptprozess
(Pflichtauswahl)]],Hauptprozesse[],3,FALSE)),"")</f>
        <v>FI</v>
      </c>
      <c r="G2844" t="s">
        <v>14277</v>
      </c>
      <c r="H2844" s="10" t="s">
        <v>6037</v>
      </c>
      <c r="I2844" t="s">
        <v>4824</v>
      </c>
      <c r="J2844" s="10" t="str">
        <f>IFERROR(VLOOKUP(BTT[[#This Row],[Verwendete Transaktion (Pflichtauswahl)]],Transaktionen[[Transaktionen]:[Langtext]],2,FALSE),"")</f>
        <v>SAM: Tab.pflege ZV_MAM_LOST</v>
      </c>
      <c r="V2844" s="10" t="str">
        <f>IFERROR(VLOOKUP(BTT[[#This Row],[Verwendetes Formular
(Auswahl falls relevant)]],Formulare[[Formularbezeichnung]:[Formularname (technisch)]],2,FALSE),"")</f>
        <v/>
      </c>
      <c r="Y2844" s="4"/>
      <c r="AK2844" s="10" t="str">
        <f>IF(BTT[[#This Row],[Subprozess
(optionale Auswahl)]]="","okay",IF(VLOOKUP(BTT[[#This Row],[Subprozess
(optionale Auswahl)]],BPML[[Subprozess]:[Zugeordneter Hauptprozess]],3,FALSE)=BTT[[#This Row],[Hauptprozess
(Pflichtauswahl)]],"okay","falscher Subprozess"))</f>
        <v>okay</v>
      </c>
      <c r="AL2844" t="str">
        <f>IF(aktives_Teilprojekt="Master","",IF(BTT[[#This Row],[Verantwortliches TP
(automatisch)]]=VLOOKUP(aktives_Teilprojekt,Teilprojekte[[Teilprojekte]:[Kürzel]],2,FALSE),"okay","Hauptprozess anderes TP"))</f>
        <v>okay</v>
      </c>
      <c r="AM28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4" s="10" t="str">
        <f>IFERROR(IF(BTT[[#This Row],[SAP-Modul
(Pflichtauswahl)]]&lt;&gt;VLOOKUP(BTT[[#This Row],[Verwendete Transaktion (Pflichtauswahl)]],Transaktionen[[Transaktionen]:[Modul]],3,FALSE),"Modul anders","okay"),"")</f>
        <v>okay</v>
      </c>
      <c r="AP2844" s="10" t="str">
        <f>IFERROR(IF(COUNTIFS(BTT[Verwendete Transaktion (Pflichtauswahl)],BTT[[#This Row],[Verwendete Transaktion (Pflichtauswahl)]],BTT[SAP-Modul
(Pflichtauswahl)],"&lt;&gt;"&amp;BTT[[#This Row],[SAP-Modul
(Pflichtauswahl)]])&gt;0,"Modul anders","okay"),"")</f>
        <v>okay</v>
      </c>
      <c r="AQ2844" s="10" t="str">
        <f>IFERROR(IF(COUNTIFS(BTT[Verwendete Transaktion (Pflichtauswahl)],BTT[[#This Row],[Verwendete Transaktion (Pflichtauswahl)]],BTT[Verantwortliches TP
(automatisch)],"&lt;&gt;"&amp;BTT[[#This Row],[Verantwortliches TP
(automatisch)]])&gt;0,"Transaktion mehrfach","okay"),"")</f>
        <v>okay</v>
      </c>
      <c r="AR2844" s="10" t="str">
        <f>IFERROR(IF(COUNTIFS(BTT[Verwendete Transaktion (Pflichtauswahl)],BTT[[#This Row],[Verwendete Transaktion (Pflichtauswahl)]],BTT[Verantwortliches TP
(automatisch)],"&lt;&gt;"&amp;VLOOKUP(aktives_Teilprojekt,Teilprojekte[[Teilprojekte]:[Kürzel]],2,FALSE))&gt;0,"Transaktion mehrfach","okay"),"")</f>
        <v>okay</v>
      </c>
      <c r="AS2844" s="10" t="s">
        <v>13573</v>
      </c>
      <c r="AT2844" s="10"/>
    </row>
    <row r="2845" spans="1:46" x14ac:dyDescent="0.25">
      <c r="A2845" s="14" t="str">
        <f>IFERROR(IF(BTT[[#This Row],[Lfd Nr. 
(aus konsolidierter Datei)]]&lt;&gt;"",BTT[[#This Row],[Lfd Nr. 
(aus konsolidierter Datei)]],VLOOKUP(aktives_Teilprojekt,Teilprojekte[[Teilprojekte]:[Kürzel]],2,FALSE)&amp;ROW(BTT[[#This Row],[Lfd Nr.
(automatisch)]])-2),"")</f>
        <v>FI2816</v>
      </c>
      <c r="B2845" s="15" t="s">
        <v>26</v>
      </c>
      <c r="C2845" s="15"/>
      <c r="E2845" s="10" t="str">
        <f>IFERROR(IF(NOT(BTT[[#This Row],[Manuelle Änderung des Verantwortliches TP
(Auswahl - bei Bedarf)]]=""),BTT[[#This Row],[Manuelle Änderung des Verantwortliches TP
(Auswahl - bei Bedarf)]],VLOOKUP(BTT[[#This Row],[Hauptprozess
(Pflichtauswahl)]],Hauptprozesse[],3,FALSE)),"")</f>
        <v>FI</v>
      </c>
      <c r="G2845" t="s">
        <v>14277</v>
      </c>
      <c r="H2845" s="10" t="s">
        <v>6037</v>
      </c>
      <c r="I2845" t="s">
        <v>4826</v>
      </c>
      <c r="J2845" s="10" t="str">
        <f>IFERROR(VLOOKUP(BTT[[#This Row],[Verwendete Transaktion (Pflichtauswahl)]],Transaktionen[[Transaktionen]:[Langtext]],2,FALSE),"")</f>
        <v>MAM-ODB: Tabellenflege Labeltyp</v>
      </c>
      <c r="V2845" s="10" t="str">
        <f>IFERROR(VLOOKUP(BTT[[#This Row],[Verwendetes Formular
(Auswahl falls relevant)]],Formulare[[Formularbezeichnung]:[Formularname (technisch)]],2,FALSE),"")</f>
        <v/>
      </c>
      <c r="Y2845" s="4"/>
      <c r="AK2845" s="10" t="str">
        <f>IF(BTT[[#This Row],[Subprozess
(optionale Auswahl)]]="","okay",IF(VLOOKUP(BTT[[#This Row],[Subprozess
(optionale Auswahl)]],BPML[[Subprozess]:[Zugeordneter Hauptprozess]],3,FALSE)=BTT[[#This Row],[Hauptprozess
(Pflichtauswahl)]],"okay","falscher Subprozess"))</f>
        <v>okay</v>
      </c>
      <c r="AL2845" t="str">
        <f>IF(aktives_Teilprojekt="Master","",IF(BTT[[#This Row],[Verantwortliches TP
(automatisch)]]=VLOOKUP(aktives_Teilprojekt,Teilprojekte[[Teilprojekte]:[Kürzel]],2,FALSE),"okay","Hauptprozess anderes TP"))</f>
        <v>okay</v>
      </c>
      <c r="AM28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5" s="10" t="str">
        <f>IFERROR(IF(BTT[[#This Row],[SAP-Modul
(Pflichtauswahl)]]&lt;&gt;VLOOKUP(BTT[[#This Row],[Verwendete Transaktion (Pflichtauswahl)]],Transaktionen[[Transaktionen]:[Modul]],3,FALSE),"Modul anders","okay"),"")</f>
        <v>okay</v>
      </c>
      <c r="AP2845" s="10" t="str">
        <f>IFERROR(IF(COUNTIFS(BTT[Verwendete Transaktion (Pflichtauswahl)],BTT[[#This Row],[Verwendete Transaktion (Pflichtauswahl)]],BTT[SAP-Modul
(Pflichtauswahl)],"&lt;&gt;"&amp;BTT[[#This Row],[SAP-Modul
(Pflichtauswahl)]])&gt;0,"Modul anders","okay"),"")</f>
        <v>okay</v>
      </c>
      <c r="AQ2845" s="10" t="str">
        <f>IFERROR(IF(COUNTIFS(BTT[Verwendete Transaktion (Pflichtauswahl)],BTT[[#This Row],[Verwendete Transaktion (Pflichtauswahl)]],BTT[Verantwortliches TP
(automatisch)],"&lt;&gt;"&amp;BTT[[#This Row],[Verantwortliches TP
(automatisch)]])&gt;0,"Transaktion mehrfach","okay"),"")</f>
        <v>okay</v>
      </c>
      <c r="AR2845" s="10" t="str">
        <f>IFERROR(IF(COUNTIFS(BTT[Verwendete Transaktion (Pflichtauswahl)],BTT[[#This Row],[Verwendete Transaktion (Pflichtauswahl)]],BTT[Verantwortliches TP
(automatisch)],"&lt;&gt;"&amp;VLOOKUP(aktives_Teilprojekt,Teilprojekte[[Teilprojekte]:[Kürzel]],2,FALSE))&gt;0,"Transaktion mehrfach","okay"),"")</f>
        <v>okay</v>
      </c>
      <c r="AS2845" s="10" t="s">
        <v>13574</v>
      </c>
      <c r="AT2845" s="10"/>
    </row>
    <row r="2846" spans="1:46" x14ac:dyDescent="0.25">
      <c r="A2846" s="14" t="str">
        <f>IFERROR(IF(BTT[[#This Row],[Lfd Nr. 
(aus konsolidierter Datei)]]&lt;&gt;"",BTT[[#This Row],[Lfd Nr. 
(aus konsolidierter Datei)]],VLOOKUP(aktives_Teilprojekt,Teilprojekte[[Teilprojekte]:[Kürzel]],2,FALSE)&amp;ROW(BTT[[#This Row],[Lfd Nr.
(automatisch)]])-2),"")</f>
        <v>FI2817</v>
      </c>
      <c r="B2846" s="15" t="s">
        <v>26</v>
      </c>
      <c r="C2846" s="15"/>
      <c r="E2846" s="10" t="str">
        <f>IFERROR(IF(NOT(BTT[[#This Row],[Manuelle Änderung des Verantwortliches TP
(Auswahl - bei Bedarf)]]=""),BTT[[#This Row],[Manuelle Änderung des Verantwortliches TP
(Auswahl - bei Bedarf)]],VLOOKUP(BTT[[#This Row],[Hauptprozess
(Pflichtauswahl)]],Hauptprozesse[],3,FALSE)),"")</f>
        <v>FI</v>
      </c>
      <c r="G2846" t="s">
        <v>14277</v>
      </c>
      <c r="H2846" s="10" t="s">
        <v>6037</v>
      </c>
      <c r="I2846" t="s">
        <v>4828</v>
      </c>
      <c r="J2846" s="10" t="str">
        <f>IFERROR(VLOOKUP(BTT[[#This Row],[Verwendete Transaktion (Pflichtauswahl)]],Transaktionen[[Transaktionen]:[Langtext]],2,FALSE),"")</f>
        <v>MAM-ODB: Tabellenflege Labelcharge</v>
      </c>
      <c r="V2846" s="10" t="str">
        <f>IFERROR(VLOOKUP(BTT[[#This Row],[Verwendetes Formular
(Auswahl falls relevant)]],Formulare[[Formularbezeichnung]:[Formularname (technisch)]],2,FALSE),"")</f>
        <v/>
      </c>
      <c r="Y2846" s="4"/>
      <c r="AK2846" s="10" t="str">
        <f>IF(BTT[[#This Row],[Subprozess
(optionale Auswahl)]]="","okay",IF(VLOOKUP(BTT[[#This Row],[Subprozess
(optionale Auswahl)]],BPML[[Subprozess]:[Zugeordneter Hauptprozess]],3,FALSE)=BTT[[#This Row],[Hauptprozess
(Pflichtauswahl)]],"okay","falscher Subprozess"))</f>
        <v>okay</v>
      </c>
      <c r="AL2846" t="str">
        <f>IF(aktives_Teilprojekt="Master","",IF(BTT[[#This Row],[Verantwortliches TP
(automatisch)]]=VLOOKUP(aktives_Teilprojekt,Teilprojekte[[Teilprojekte]:[Kürzel]],2,FALSE),"okay","Hauptprozess anderes TP"))</f>
        <v>okay</v>
      </c>
      <c r="AM28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6" s="10" t="str">
        <f>IFERROR(IF(BTT[[#This Row],[SAP-Modul
(Pflichtauswahl)]]&lt;&gt;VLOOKUP(BTT[[#This Row],[Verwendete Transaktion (Pflichtauswahl)]],Transaktionen[[Transaktionen]:[Modul]],3,FALSE),"Modul anders","okay"),"")</f>
        <v>okay</v>
      </c>
      <c r="AP2846" s="10" t="str">
        <f>IFERROR(IF(COUNTIFS(BTT[Verwendete Transaktion (Pflichtauswahl)],BTT[[#This Row],[Verwendete Transaktion (Pflichtauswahl)]],BTT[SAP-Modul
(Pflichtauswahl)],"&lt;&gt;"&amp;BTT[[#This Row],[SAP-Modul
(Pflichtauswahl)]])&gt;0,"Modul anders","okay"),"")</f>
        <v>okay</v>
      </c>
      <c r="AQ2846" s="10" t="str">
        <f>IFERROR(IF(COUNTIFS(BTT[Verwendete Transaktion (Pflichtauswahl)],BTT[[#This Row],[Verwendete Transaktion (Pflichtauswahl)]],BTT[Verantwortliches TP
(automatisch)],"&lt;&gt;"&amp;BTT[[#This Row],[Verantwortliches TP
(automatisch)]])&gt;0,"Transaktion mehrfach","okay"),"")</f>
        <v>okay</v>
      </c>
      <c r="AR2846" s="10" t="str">
        <f>IFERROR(IF(COUNTIFS(BTT[Verwendete Transaktion (Pflichtauswahl)],BTT[[#This Row],[Verwendete Transaktion (Pflichtauswahl)]],BTT[Verantwortliches TP
(automatisch)],"&lt;&gt;"&amp;VLOOKUP(aktives_Teilprojekt,Teilprojekte[[Teilprojekte]:[Kürzel]],2,FALSE))&gt;0,"Transaktion mehrfach","okay"),"")</f>
        <v>okay</v>
      </c>
      <c r="AS2846" s="10" t="s">
        <v>13575</v>
      </c>
      <c r="AT2846" s="10"/>
    </row>
    <row r="2847" spans="1:46" x14ac:dyDescent="0.25">
      <c r="A2847" s="14" t="str">
        <f>IFERROR(IF(BTT[[#This Row],[Lfd Nr. 
(aus konsolidierter Datei)]]&lt;&gt;"",BTT[[#This Row],[Lfd Nr. 
(aus konsolidierter Datei)]],VLOOKUP(aktives_Teilprojekt,Teilprojekte[[Teilprojekte]:[Kürzel]],2,FALSE)&amp;ROW(BTT[[#This Row],[Lfd Nr.
(automatisch)]])-2),"")</f>
        <v>FI2818</v>
      </c>
      <c r="B2847" s="15" t="s">
        <v>6117</v>
      </c>
      <c r="C2847" s="15"/>
      <c r="E2847" s="10" t="str">
        <f>IFERROR(IF(NOT(BTT[[#This Row],[Manuelle Änderung des Verantwortliches TP
(Auswahl - bei Bedarf)]]=""),BTT[[#This Row],[Manuelle Änderung des Verantwortliches TP
(Auswahl - bei Bedarf)]],VLOOKUP(BTT[[#This Row],[Hauptprozess
(Pflichtauswahl)]],Hauptprozesse[],3,FALSE)),"")</f>
        <v>FI</v>
      </c>
      <c r="G2847" t="s">
        <v>14277</v>
      </c>
      <c r="H2847" s="10" t="s">
        <v>6037</v>
      </c>
      <c r="I2847" t="s">
        <v>4830</v>
      </c>
      <c r="J2847" s="10" t="str">
        <f>IFERROR(VLOOKUP(BTT[[#This Row],[Verwendete Transaktion (Pflichtauswahl)]],Transaktionen[[Transaktionen]:[Langtext]],2,FALSE),"")</f>
        <v>Anlagenabgänge</v>
      </c>
      <c r="K2847" t="s">
        <v>4298</v>
      </c>
      <c r="V2847" s="10" t="str">
        <f>IFERROR(VLOOKUP(BTT[[#This Row],[Verwendetes Formular
(Auswahl falls relevant)]],Formulare[[Formularbezeichnung]:[Formularname (technisch)]],2,FALSE),"")</f>
        <v/>
      </c>
      <c r="Y2847" s="4"/>
      <c r="AK2847" s="10" t="str">
        <f>IF(BTT[[#This Row],[Subprozess
(optionale Auswahl)]]="","okay",IF(VLOOKUP(BTT[[#This Row],[Subprozess
(optionale Auswahl)]],BPML[[Subprozess]:[Zugeordneter Hauptprozess]],3,FALSE)=BTT[[#This Row],[Hauptprozess
(Pflichtauswahl)]],"okay","falscher Subprozess"))</f>
        <v>okay</v>
      </c>
      <c r="AL2847" t="str">
        <f>IF(aktives_Teilprojekt="Master","",IF(BTT[[#This Row],[Verantwortliches TP
(automatisch)]]=VLOOKUP(aktives_Teilprojekt,Teilprojekte[[Teilprojekte]:[Kürzel]],2,FALSE),"okay","Hauptprozess anderes TP"))</f>
        <v>okay</v>
      </c>
      <c r="AM28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7" s="10" t="str">
        <f>IFERROR(IF(BTT[[#This Row],[SAP-Modul
(Pflichtauswahl)]]&lt;&gt;VLOOKUP(BTT[[#This Row],[Verwendete Transaktion (Pflichtauswahl)]],Transaktionen[[Transaktionen]:[Modul]],3,FALSE),"Modul anders","okay"),"")</f>
        <v>okay</v>
      </c>
      <c r="AP2847" s="10" t="str">
        <f>IFERROR(IF(COUNTIFS(BTT[Verwendete Transaktion (Pflichtauswahl)],BTT[[#This Row],[Verwendete Transaktion (Pflichtauswahl)]],BTT[SAP-Modul
(Pflichtauswahl)],"&lt;&gt;"&amp;BTT[[#This Row],[SAP-Modul
(Pflichtauswahl)]])&gt;0,"Modul anders","okay"),"")</f>
        <v>okay</v>
      </c>
      <c r="AQ2847" s="10" t="str">
        <f>IFERROR(IF(COUNTIFS(BTT[Verwendete Transaktion (Pflichtauswahl)],BTT[[#This Row],[Verwendete Transaktion (Pflichtauswahl)]],BTT[Verantwortliches TP
(automatisch)],"&lt;&gt;"&amp;BTT[[#This Row],[Verantwortliches TP
(automatisch)]])&gt;0,"Transaktion mehrfach","okay"),"")</f>
        <v>okay</v>
      </c>
      <c r="AR2847" s="10" t="str">
        <f>IFERROR(IF(COUNTIFS(BTT[Verwendete Transaktion (Pflichtauswahl)],BTT[[#This Row],[Verwendete Transaktion (Pflichtauswahl)]],BTT[Verantwortliches TP
(automatisch)],"&lt;&gt;"&amp;VLOOKUP(aktives_Teilprojekt,Teilprojekte[[Teilprojekte]:[Kürzel]],2,FALSE))&gt;0,"Transaktion mehrfach","okay"),"")</f>
        <v>okay</v>
      </c>
      <c r="AS2847" s="10" t="s">
        <v>13576</v>
      </c>
      <c r="AT2847" s="10"/>
    </row>
    <row r="2848" spans="1:46" hidden="1" x14ac:dyDescent="0.25">
      <c r="A2848" s="14" t="str">
        <f>IFERROR(IF(BTT[[#This Row],[Lfd Nr. 
(aus konsolidierter Datei)]]&lt;&gt;"",BTT[[#This Row],[Lfd Nr. 
(aus konsolidierter Datei)]],VLOOKUP(aktives_Teilprojekt,Teilprojekte[[Teilprojekte]:[Kürzel]],2,FALSE)&amp;ROW(BTT[[#This Row],[Lfd Nr.
(automatisch)]])-2),"")</f>
        <v>FI2819</v>
      </c>
      <c r="B2848" s="15"/>
      <c r="C2848" s="15"/>
      <c r="E2848" s="10" t="str">
        <f>IFERROR(IF(NOT(BTT[[#This Row],[Manuelle Änderung des Verantwortliches TP
(Auswahl - bei Bedarf)]]=""),BTT[[#This Row],[Manuelle Änderung des Verantwortliches TP
(Auswahl - bei Bedarf)]],VLOOKUP(BTT[[#This Row],[Hauptprozess
(Pflichtauswahl)]],Hauptprozesse[],3,FALSE)),"")</f>
        <v>FI</v>
      </c>
      <c r="F2848" t="s">
        <v>3</v>
      </c>
      <c r="G2848" t="s">
        <v>14277</v>
      </c>
      <c r="H2848" s="10" t="s">
        <v>6037</v>
      </c>
      <c r="I2848" t="s">
        <v>4831</v>
      </c>
      <c r="J2848" s="10" t="str">
        <f>IFERROR(VLOOKUP(BTT[[#This Row],[Verwendete Transaktion (Pflichtauswahl)]],Transaktionen[[Transaktionen]:[Langtext]],2,FALSE),"")</f>
        <v>Anlagenänd. Menge/Einheit aus Datei</v>
      </c>
      <c r="V2848" s="10" t="str">
        <f>IFERROR(VLOOKUP(BTT[[#This Row],[Verwendetes Formular
(Auswahl falls relevant)]],Formulare[[Formularbezeichnung]:[Formularname (technisch)]],2,FALSE),"")</f>
        <v/>
      </c>
      <c r="Y2848" s="4" t="s">
        <v>15066</v>
      </c>
      <c r="AK2848" s="10" t="str">
        <f>IF(BTT[[#This Row],[Subprozess
(optionale Auswahl)]]="","okay",IF(VLOOKUP(BTT[[#This Row],[Subprozess
(optionale Auswahl)]],BPML[[Subprozess]:[Zugeordneter Hauptprozess]],3,FALSE)=BTT[[#This Row],[Hauptprozess
(Pflichtauswahl)]],"okay","falscher Subprozess"))</f>
        <v>okay</v>
      </c>
      <c r="AL2848" t="str">
        <f>IF(aktives_Teilprojekt="Master","",IF(BTT[[#This Row],[Verantwortliches TP
(automatisch)]]=VLOOKUP(aktives_Teilprojekt,Teilprojekte[[Teilprojekte]:[Kürzel]],2,FALSE),"okay","Hauptprozess anderes TP"))</f>
        <v>okay</v>
      </c>
      <c r="AM28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8" s="10" t="str">
        <f>IFERROR(IF(BTT[[#This Row],[SAP-Modul
(Pflichtauswahl)]]&lt;&gt;VLOOKUP(BTT[[#This Row],[Verwendete Transaktion (Pflichtauswahl)]],Transaktionen[[Transaktionen]:[Modul]],3,FALSE),"Modul anders","okay"),"")</f>
        <v>okay</v>
      </c>
      <c r="AP2848" s="10" t="str">
        <f>IFERROR(IF(COUNTIFS(BTT[Verwendete Transaktion (Pflichtauswahl)],BTT[[#This Row],[Verwendete Transaktion (Pflichtauswahl)]],BTT[SAP-Modul
(Pflichtauswahl)],"&lt;&gt;"&amp;BTT[[#This Row],[SAP-Modul
(Pflichtauswahl)]])&gt;0,"Modul anders","okay"),"")</f>
        <v>okay</v>
      </c>
      <c r="AQ2848" s="10" t="str">
        <f>IFERROR(IF(COUNTIFS(BTT[Verwendete Transaktion (Pflichtauswahl)],BTT[[#This Row],[Verwendete Transaktion (Pflichtauswahl)]],BTT[Verantwortliches TP
(automatisch)],"&lt;&gt;"&amp;BTT[[#This Row],[Verantwortliches TP
(automatisch)]])&gt;0,"Transaktion mehrfach","okay"),"")</f>
        <v>okay</v>
      </c>
      <c r="AR2848" s="10" t="str">
        <f>IFERROR(IF(COUNTIFS(BTT[Verwendete Transaktion (Pflichtauswahl)],BTT[[#This Row],[Verwendete Transaktion (Pflichtauswahl)]],BTT[Verantwortliches TP
(automatisch)],"&lt;&gt;"&amp;VLOOKUP(aktives_Teilprojekt,Teilprojekte[[Teilprojekte]:[Kürzel]],2,FALSE))&gt;0,"Transaktion mehrfach","okay"),"")</f>
        <v>okay</v>
      </c>
      <c r="AS2848" s="10" t="s">
        <v>13577</v>
      </c>
      <c r="AT2848" s="10"/>
    </row>
    <row r="2849" spans="1:46" x14ac:dyDescent="0.25">
      <c r="A2849" s="14" t="str">
        <f>IFERROR(IF(BTT[[#This Row],[Lfd Nr. 
(aus konsolidierter Datei)]]&lt;&gt;"",BTT[[#This Row],[Lfd Nr. 
(aus konsolidierter Datei)]],VLOOKUP(aktives_Teilprojekt,Teilprojekte[[Teilprojekte]:[Kürzel]],2,FALSE)&amp;ROW(BTT[[#This Row],[Lfd Nr.
(automatisch)]])-2),"")</f>
        <v>FI2820</v>
      </c>
      <c r="B2849" s="15" t="s">
        <v>6117</v>
      </c>
      <c r="C2849" s="15"/>
      <c r="E2849" s="10" t="str">
        <f>IFERROR(IF(NOT(BTT[[#This Row],[Manuelle Änderung des Verantwortliches TP
(Auswahl - bei Bedarf)]]=""),BTT[[#This Row],[Manuelle Änderung des Verantwortliches TP
(Auswahl - bei Bedarf)]],VLOOKUP(BTT[[#This Row],[Hauptprozess
(Pflichtauswahl)]],Hauptprozesse[],3,FALSE)),"")</f>
        <v>FI</v>
      </c>
      <c r="G2849" t="s">
        <v>14277</v>
      </c>
      <c r="H2849" s="10" t="s">
        <v>6037</v>
      </c>
      <c r="I2849" t="s">
        <v>4833</v>
      </c>
      <c r="J2849" s="10" t="str">
        <f>IFERROR(VLOOKUP(BTT[[#This Row],[Verwendete Transaktion (Pflichtauswahl)]],Transaktionen[[Transaktionen]:[Langtext]],2,FALSE),"")</f>
        <v>Restnutzungsdauer</v>
      </c>
      <c r="V2849" s="10" t="str">
        <f>IFERROR(VLOOKUP(BTT[[#This Row],[Verwendetes Formular
(Auswahl falls relevant)]],Formulare[[Formularbezeichnung]:[Formularname (technisch)]],2,FALSE),"")</f>
        <v/>
      </c>
      <c r="Y2849" s="4"/>
      <c r="AK2849" s="10" t="str">
        <f>IF(BTT[[#This Row],[Subprozess
(optionale Auswahl)]]="","okay",IF(VLOOKUP(BTT[[#This Row],[Subprozess
(optionale Auswahl)]],BPML[[Subprozess]:[Zugeordneter Hauptprozess]],3,FALSE)=BTT[[#This Row],[Hauptprozess
(Pflichtauswahl)]],"okay","falscher Subprozess"))</f>
        <v>okay</v>
      </c>
      <c r="AL2849" t="str">
        <f>IF(aktives_Teilprojekt="Master","",IF(BTT[[#This Row],[Verantwortliches TP
(automatisch)]]=VLOOKUP(aktives_Teilprojekt,Teilprojekte[[Teilprojekte]:[Kürzel]],2,FALSE),"okay","Hauptprozess anderes TP"))</f>
        <v>okay</v>
      </c>
      <c r="AM28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9" s="10" t="str">
        <f>IFERROR(IF(BTT[[#This Row],[SAP-Modul
(Pflichtauswahl)]]&lt;&gt;VLOOKUP(BTT[[#This Row],[Verwendete Transaktion (Pflichtauswahl)]],Transaktionen[[Transaktionen]:[Modul]],3,FALSE),"Modul anders","okay"),"")</f>
        <v>okay</v>
      </c>
      <c r="AP2849" s="10" t="str">
        <f>IFERROR(IF(COUNTIFS(BTT[Verwendete Transaktion (Pflichtauswahl)],BTT[[#This Row],[Verwendete Transaktion (Pflichtauswahl)]],BTT[SAP-Modul
(Pflichtauswahl)],"&lt;&gt;"&amp;BTT[[#This Row],[SAP-Modul
(Pflichtauswahl)]])&gt;0,"Modul anders","okay"),"")</f>
        <v>okay</v>
      </c>
      <c r="AQ2849" s="10" t="str">
        <f>IFERROR(IF(COUNTIFS(BTT[Verwendete Transaktion (Pflichtauswahl)],BTT[[#This Row],[Verwendete Transaktion (Pflichtauswahl)]],BTT[Verantwortliches TP
(automatisch)],"&lt;&gt;"&amp;BTT[[#This Row],[Verantwortliches TP
(automatisch)]])&gt;0,"Transaktion mehrfach","okay"),"")</f>
        <v>okay</v>
      </c>
      <c r="AR2849" s="10" t="str">
        <f>IFERROR(IF(COUNTIFS(BTT[Verwendete Transaktion (Pflichtauswahl)],BTT[[#This Row],[Verwendete Transaktion (Pflichtauswahl)]],BTT[Verantwortliches TP
(automatisch)],"&lt;&gt;"&amp;VLOOKUP(aktives_Teilprojekt,Teilprojekte[[Teilprojekte]:[Kürzel]],2,FALSE))&gt;0,"Transaktion mehrfach","okay"),"")</f>
        <v>okay</v>
      </c>
      <c r="AS2849" s="10" t="s">
        <v>13578</v>
      </c>
      <c r="AT2849" s="10"/>
    </row>
    <row r="2850" spans="1:46" x14ac:dyDescent="0.25">
      <c r="A2850" s="14" t="str">
        <f>IFERROR(IF(BTT[[#This Row],[Lfd Nr. 
(aus konsolidierter Datei)]]&lt;&gt;"",BTT[[#This Row],[Lfd Nr. 
(aus konsolidierter Datei)]],VLOOKUP(aktives_Teilprojekt,Teilprojekte[[Teilprojekte]:[Kürzel]],2,FALSE)&amp;ROW(BTT[[#This Row],[Lfd Nr.
(automatisch)]])-2),"")</f>
        <v>FI2821</v>
      </c>
      <c r="B2850" s="15" t="s">
        <v>24</v>
      </c>
      <c r="C2850" s="15"/>
      <c r="E2850" s="10" t="str">
        <f>IFERROR(IF(NOT(BTT[[#This Row],[Manuelle Änderung des Verantwortliches TP
(Auswahl - bei Bedarf)]]=""),BTT[[#This Row],[Manuelle Änderung des Verantwortliches TP
(Auswahl - bei Bedarf)]],VLOOKUP(BTT[[#This Row],[Hauptprozess
(Pflichtauswahl)]],Hauptprozesse[],3,FALSE)),"")</f>
        <v>FI</v>
      </c>
      <c r="G2850" t="s">
        <v>14277</v>
      </c>
      <c r="H2850" s="10" t="s">
        <v>6037</v>
      </c>
      <c r="I2850" t="s">
        <v>4834</v>
      </c>
      <c r="J2850" s="10" t="str">
        <f>IFERROR(VLOOKUP(BTT[[#This Row],[Verwendete Transaktion (Pflichtauswahl)]],Transaktionen[[Transaktionen]:[Langtext]],2,FALSE),"")</f>
        <v>Herkunftsnachweis nach Kostenarten</v>
      </c>
      <c r="V2850" s="10" t="str">
        <f>IFERROR(VLOOKUP(BTT[[#This Row],[Verwendetes Formular
(Auswahl falls relevant)]],Formulare[[Formularbezeichnung]:[Formularname (technisch)]],2,FALSE),"")</f>
        <v/>
      </c>
      <c r="Y2850" s="4"/>
      <c r="AK2850" s="10" t="str">
        <f>IF(BTT[[#This Row],[Subprozess
(optionale Auswahl)]]="","okay",IF(VLOOKUP(BTT[[#This Row],[Subprozess
(optionale Auswahl)]],BPML[[Subprozess]:[Zugeordneter Hauptprozess]],3,FALSE)=BTT[[#This Row],[Hauptprozess
(Pflichtauswahl)]],"okay","falscher Subprozess"))</f>
        <v>okay</v>
      </c>
      <c r="AL2850" t="str">
        <f>IF(aktives_Teilprojekt="Master","",IF(BTT[[#This Row],[Verantwortliches TP
(automatisch)]]=VLOOKUP(aktives_Teilprojekt,Teilprojekte[[Teilprojekte]:[Kürzel]],2,FALSE),"okay","Hauptprozess anderes TP"))</f>
        <v>okay</v>
      </c>
      <c r="AM28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0" s="10" t="str">
        <f>IFERROR(IF(BTT[[#This Row],[SAP-Modul
(Pflichtauswahl)]]&lt;&gt;VLOOKUP(BTT[[#This Row],[Verwendete Transaktion (Pflichtauswahl)]],Transaktionen[[Transaktionen]:[Modul]],3,FALSE),"Modul anders","okay"),"")</f>
        <v>okay</v>
      </c>
      <c r="AP2850" s="10" t="str">
        <f>IFERROR(IF(COUNTIFS(BTT[Verwendete Transaktion (Pflichtauswahl)],BTT[[#This Row],[Verwendete Transaktion (Pflichtauswahl)]],BTT[SAP-Modul
(Pflichtauswahl)],"&lt;&gt;"&amp;BTT[[#This Row],[SAP-Modul
(Pflichtauswahl)]])&gt;0,"Modul anders","okay"),"")</f>
        <v>Modul anders</v>
      </c>
      <c r="AQ2850" s="10" t="str">
        <f>IFERROR(IF(COUNTIFS(BTT[Verwendete Transaktion (Pflichtauswahl)],BTT[[#This Row],[Verwendete Transaktion (Pflichtauswahl)]],BTT[Verantwortliches TP
(automatisch)],"&lt;&gt;"&amp;BTT[[#This Row],[Verantwortliches TP
(automatisch)]])&gt;0,"Transaktion mehrfach","okay"),"")</f>
        <v>okay</v>
      </c>
      <c r="AR2850" s="10" t="str">
        <f>IFERROR(IF(COUNTIFS(BTT[Verwendete Transaktion (Pflichtauswahl)],BTT[[#This Row],[Verwendete Transaktion (Pflichtauswahl)]],BTT[Verantwortliches TP
(automatisch)],"&lt;&gt;"&amp;VLOOKUP(aktives_Teilprojekt,Teilprojekte[[Teilprojekte]:[Kürzel]],2,FALSE))&gt;0,"Transaktion mehrfach","okay"),"")</f>
        <v>okay</v>
      </c>
      <c r="AS2850" s="10" t="s">
        <v>13579</v>
      </c>
      <c r="AT2850" s="10"/>
    </row>
    <row r="2851" spans="1:46" x14ac:dyDescent="0.25">
      <c r="A2851" s="14" t="str">
        <f>IFERROR(IF(BTT[[#This Row],[Lfd Nr. 
(aus konsolidierter Datei)]]&lt;&gt;"",BTT[[#This Row],[Lfd Nr. 
(aus konsolidierter Datei)]],VLOOKUP(aktives_Teilprojekt,Teilprojekte[[Teilprojekte]:[Kürzel]],2,FALSE)&amp;ROW(BTT[[#This Row],[Lfd Nr.
(automatisch)]])-2),"")</f>
        <v>FI2822</v>
      </c>
      <c r="B2851" s="15"/>
      <c r="C2851" s="15"/>
      <c r="E2851" s="10" t="str">
        <f>IFERROR(IF(NOT(BTT[[#This Row],[Manuelle Änderung des Verantwortliches TP
(Auswahl - bei Bedarf)]]=""),BTT[[#This Row],[Manuelle Änderung des Verantwortliches TP
(Auswahl - bei Bedarf)]],VLOOKUP(BTT[[#This Row],[Hauptprozess
(Pflichtauswahl)]],Hauptprozesse[],3,FALSE)),"")</f>
        <v>FI</v>
      </c>
      <c r="F2851" t="s">
        <v>3</v>
      </c>
      <c r="G2851" t="s">
        <v>9716</v>
      </c>
      <c r="H2851" s="10" t="s">
        <v>3</v>
      </c>
      <c r="I2851" t="s">
        <v>4978</v>
      </c>
      <c r="J2851" s="10" t="str">
        <f>IFERROR(VLOOKUP(BTT[[#This Row],[Verwendete Transaktion (Pflichtauswahl)]],Transaktionen[[Transaktionen]:[Langtext]],2,FALSE),"")</f>
        <v>Kontrolreport für Tabelle Z9KW_OE2</v>
      </c>
      <c r="V2851" s="10" t="str">
        <f>IFERROR(VLOOKUP(BTT[[#This Row],[Verwendetes Formular
(Auswahl falls relevant)]],Formulare[[Formularbezeichnung]:[Formularname (technisch)]],2,FALSE),"")</f>
        <v/>
      </c>
      <c r="Y2851" s="4"/>
      <c r="AK2851" s="10" t="str">
        <f>IF(BTT[[#This Row],[Subprozess
(optionale Auswahl)]]="","okay",IF(VLOOKUP(BTT[[#This Row],[Subprozess
(optionale Auswahl)]],BPML[[Subprozess]:[Zugeordneter Hauptprozess]],3,FALSE)=BTT[[#This Row],[Hauptprozess
(Pflichtauswahl)]],"okay","falscher Subprozess"))</f>
        <v>okay</v>
      </c>
      <c r="AL2851" t="str">
        <f>IF(aktives_Teilprojekt="Master","",IF(BTT[[#This Row],[Verantwortliches TP
(automatisch)]]=VLOOKUP(aktives_Teilprojekt,Teilprojekte[[Teilprojekte]:[Kürzel]],2,FALSE),"okay","Hauptprozess anderes TP"))</f>
        <v>okay</v>
      </c>
      <c r="AM28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1" s="10" t="str">
        <f>IFERROR(IF(BTT[[#This Row],[SAP-Modul
(Pflichtauswahl)]]&lt;&gt;VLOOKUP(BTT[[#This Row],[Verwendete Transaktion (Pflichtauswahl)]],Transaktionen[[Transaktionen]:[Modul]],3,FALSE),"Modul anders","okay"),"")</f>
        <v>okay</v>
      </c>
      <c r="AP2851" s="10" t="str">
        <f>IFERROR(IF(COUNTIFS(BTT[Verwendete Transaktion (Pflichtauswahl)],BTT[[#This Row],[Verwendete Transaktion (Pflichtauswahl)]],BTT[SAP-Modul
(Pflichtauswahl)],"&lt;&gt;"&amp;BTT[[#This Row],[SAP-Modul
(Pflichtauswahl)]])&gt;0,"Modul anders","okay"),"")</f>
        <v>okay</v>
      </c>
      <c r="AQ2851" s="10" t="str">
        <f>IFERROR(IF(COUNTIFS(BTT[Verwendete Transaktion (Pflichtauswahl)],BTT[[#This Row],[Verwendete Transaktion (Pflichtauswahl)]],BTT[Verantwortliches TP
(automatisch)],"&lt;&gt;"&amp;BTT[[#This Row],[Verantwortliches TP
(automatisch)]])&gt;0,"Transaktion mehrfach","okay"),"")</f>
        <v>okay</v>
      </c>
      <c r="AR2851" s="10" t="str">
        <f>IFERROR(IF(COUNTIFS(BTT[Verwendete Transaktion (Pflichtauswahl)],BTT[[#This Row],[Verwendete Transaktion (Pflichtauswahl)]],BTT[Verantwortliches TP
(automatisch)],"&lt;&gt;"&amp;VLOOKUP(aktives_Teilprojekt,Teilprojekte[[Teilprojekte]:[Kürzel]],2,FALSE))&gt;0,"Transaktion mehrfach","okay"),"")</f>
        <v>okay</v>
      </c>
      <c r="AS2851" s="10" t="s">
        <v>13580</v>
      </c>
      <c r="AT2851" s="10"/>
    </row>
    <row r="2852" spans="1:46" x14ac:dyDescent="0.25">
      <c r="A2852" s="14" t="str">
        <f>IFERROR(IF(BTT[[#This Row],[Lfd Nr. 
(aus konsolidierter Datei)]]&lt;&gt;"",BTT[[#This Row],[Lfd Nr. 
(aus konsolidierter Datei)]],VLOOKUP(aktives_Teilprojekt,Teilprojekte[[Teilprojekte]:[Kürzel]],2,FALSE)&amp;ROW(BTT[[#This Row],[Lfd Nr.
(automatisch)]])-2),"")</f>
        <v>FI2823</v>
      </c>
      <c r="B2852" s="15"/>
      <c r="C2852" s="15"/>
      <c r="E2852" s="10" t="str">
        <f>IFERROR(IF(NOT(BTT[[#This Row],[Manuelle Änderung des Verantwortliches TP
(Auswahl - bei Bedarf)]]=""),BTT[[#This Row],[Manuelle Änderung des Verantwortliches TP
(Auswahl - bei Bedarf)]],VLOOKUP(BTT[[#This Row],[Hauptprozess
(Pflichtauswahl)]],Hauptprozesse[],3,FALSE)),"")</f>
        <v>FI</v>
      </c>
      <c r="F2852" t="s">
        <v>3</v>
      </c>
      <c r="G2852" t="s">
        <v>9716</v>
      </c>
      <c r="H2852" s="10" t="s">
        <v>3</v>
      </c>
      <c r="I2852" t="s">
        <v>4980</v>
      </c>
      <c r="J2852" s="10" t="str">
        <f>IFERROR(VLOOKUP(BTT[[#This Row],[Verwendete Transaktion (Pflichtauswahl)]],Transaktionen[[Transaktionen]:[Langtext]],2,FALSE),"")</f>
        <v>Pflege Tabelle Z9KW_OE2</v>
      </c>
      <c r="V2852" s="10" t="str">
        <f>IFERROR(VLOOKUP(BTT[[#This Row],[Verwendetes Formular
(Auswahl falls relevant)]],Formulare[[Formularbezeichnung]:[Formularname (technisch)]],2,FALSE),"")</f>
        <v/>
      </c>
      <c r="Y2852" s="4"/>
      <c r="AK2852" s="10" t="str">
        <f>IF(BTT[[#This Row],[Subprozess
(optionale Auswahl)]]="","okay",IF(VLOOKUP(BTT[[#This Row],[Subprozess
(optionale Auswahl)]],BPML[[Subprozess]:[Zugeordneter Hauptprozess]],3,FALSE)=BTT[[#This Row],[Hauptprozess
(Pflichtauswahl)]],"okay","falscher Subprozess"))</f>
        <v>okay</v>
      </c>
      <c r="AL2852" t="str">
        <f>IF(aktives_Teilprojekt="Master","",IF(BTT[[#This Row],[Verantwortliches TP
(automatisch)]]=VLOOKUP(aktives_Teilprojekt,Teilprojekte[[Teilprojekte]:[Kürzel]],2,FALSE),"okay","Hauptprozess anderes TP"))</f>
        <v>okay</v>
      </c>
      <c r="AM28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2" s="10" t="str">
        <f>IFERROR(IF(BTT[[#This Row],[SAP-Modul
(Pflichtauswahl)]]&lt;&gt;VLOOKUP(BTT[[#This Row],[Verwendete Transaktion (Pflichtauswahl)]],Transaktionen[[Transaktionen]:[Modul]],3,FALSE),"Modul anders","okay"),"")</f>
        <v>okay</v>
      </c>
      <c r="AP2852" s="10" t="str">
        <f>IFERROR(IF(COUNTIFS(BTT[Verwendete Transaktion (Pflichtauswahl)],BTT[[#This Row],[Verwendete Transaktion (Pflichtauswahl)]],BTT[SAP-Modul
(Pflichtauswahl)],"&lt;&gt;"&amp;BTT[[#This Row],[SAP-Modul
(Pflichtauswahl)]])&gt;0,"Modul anders","okay"),"")</f>
        <v>okay</v>
      </c>
      <c r="AQ2852" s="10" t="str">
        <f>IFERROR(IF(COUNTIFS(BTT[Verwendete Transaktion (Pflichtauswahl)],BTT[[#This Row],[Verwendete Transaktion (Pflichtauswahl)]],BTT[Verantwortliches TP
(automatisch)],"&lt;&gt;"&amp;BTT[[#This Row],[Verantwortliches TP
(automatisch)]])&gt;0,"Transaktion mehrfach","okay"),"")</f>
        <v>okay</v>
      </c>
      <c r="AR2852" s="10" t="str">
        <f>IFERROR(IF(COUNTIFS(BTT[Verwendete Transaktion (Pflichtauswahl)],BTT[[#This Row],[Verwendete Transaktion (Pflichtauswahl)]],BTT[Verantwortliches TP
(automatisch)],"&lt;&gt;"&amp;VLOOKUP(aktives_Teilprojekt,Teilprojekte[[Teilprojekte]:[Kürzel]],2,FALSE))&gt;0,"Transaktion mehrfach","okay"),"")</f>
        <v>okay</v>
      </c>
      <c r="AS2852" s="10" t="s">
        <v>13581</v>
      </c>
      <c r="AT2852" s="10"/>
    </row>
    <row r="2853" spans="1:46" x14ac:dyDescent="0.25">
      <c r="A2853" s="14" t="str">
        <f>IFERROR(IF(BTT[[#This Row],[Lfd Nr. 
(aus konsolidierter Datei)]]&lt;&gt;"",BTT[[#This Row],[Lfd Nr. 
(aus konsolidierter Datei)]],VLOOKUP(aktives_Teilprojekt,Teilprojekte[[Teilprojekte]:[Kürzel]],2,FALSE)&amp;ROW(BTT[[#This Row],[Lfd Nr.
(automatisch)]])-2),"")</f>
        <v>FI2824</v>
      </c>
      <c r="B2853" s="15"/>
      <c r="C2853" s="15"/>
      <c r="E2853" s="10" t="str">
        <f>IFERROR(IF(NOT(BTT[[#This Row],[Manuelle Änderung des Verantwortliches TP
(Auswahl - bei Bedarf)]]=""),BTT[[#This Row],[Manuelle Änderung des Verantwortliches TP
(Auswahl - bei Bedarf)]],VLOOKUP(BTT[[#This Row],[Hauptprozess
(Pflichtauswahl)]],Hauptprozesse[],3,FALSE)),"")</f>
        <v>FI</v>
      </c>
      <c r="F2853" t="s">
        <v>3</v>
      </c>
      <c r="G2853" t="s">
        <v>9716</v>
      </c>
      <c r="H2853" s="10" t="s">
        <v>3</v>
      </c>
      <c r="I2853" t="s">
        <v>4982</v>
      </c>
      <c r="J2853" s="10" t="str">
        <f>IFERROR(VLOOKUP(BTT[[#This Row],[Verwendete Transaktion (Pflichtauswahl)]],Transaktionen[[Transaktionen]:[Langtext]],2,FALSE),"")</f>
        <v>Pflege Tabelle Z9KW_RWP1</v>
      </c>
      <c r="V2853" s="10" t="str">
        <f>IFERROR(VLOOKUP(BTT[[#This Row],[Verwendetes Formular
(Auswahl falls relevant)]],Formulare[[Formularbezeichnung]:[Formularname (technisch)]],2,FALSE),"")</f>
        <v/>
      </c>
      <c r="Y2853" s="4"/>
      <c r="AK2853" s="10" t="str">
        <f>IF(BTT[[#This Row],[Subprozess
(optionale Auswahl)]]="","okay",IF(VLOOKUP(BTT[[#This Row],[Subprozess
(optionale Auswahl)]],BPML[[Subprozess]:[Zugeordneter Hauptprozess]],3,FALSE)=BTT[[#This Row],[Hauptprozess
(Pflichtauswahl)]],"okay","falscher Subprozess"))</f>
        <v>okay</v>
      </c>
      <c r="AL2853" t="str">
        <f>IF(aktives_Teilprojekt="Master","",IF(BTT[[#This Row],[Verantwortliches TP
(automatisch)]]=VLOOKUP(aktives_Teilprojekt,Teilprojekte[[Teilprojekte]:[Kürzel]],2,FALSE),"okay","Hauptprozess anderes TP"))</f>
        <v>okay</v>
      </c>
      <c r="AM28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3" s="10" t="str">
        <f>IFERROR(IF(BTT[[#This Row],[SAP-Modul
(Pflichtauswahl)]]&lt;&gt;VLOOKUP(BTT[[#This Row],[Verwendete Transaktion (Pflichtauswahl)]],Transaktionen[[Transaktionen]:[Modul]],3,FALSE),"Modul anders","okay"),"")</f>
        <v>okay</v>
      </c>
      <c r="AP2853" s="10" t="str">
        <f>IFERROR(IF(COUNTIFS(BTT[Verwendete Transaktion (Pflichtauswahl)],BTT[[#This Row],[Verwendete Transaktion (Pflichtauswahl)]],BTT[SAP-Modul
(Pflichtauswahl)],"&lt;&gt;"&amp;BTT[[#This Row],[SAP-Modul
(Pflichtauswahl)]])&gt;0,"Modul anders","okay"),"")</f>
        <v>okay</v>
      </c>
      <c r="AQ2853" s="10" t="str">
        <f>IFERROR(IF(COUNTIFS(BTT[Verwendete Transaktion (Pflichtauswahl)],BTT[[#This Row],[Verwendete Transaktion (Pflichtauswahl)]],BTT[Verantwortliches TP
(automatisch)],"&lt;&gt;"&amp;BTT[[#This Row],[Verantwortliches TP
(automatisch)]])&gt;0,"Transaktion mehrfach","okay"),"")</f>
        <v>okay</v>
      </c>
      <c r="AR2853" s="10" t="str">
        <f>IFERROR(IF(COUNTIFS(BTT[Verwendete Transaktion (Pflichtauswahl)],BTT[[#This Row],[Verwendete Transaktion (Pflichtauswahl)]],BTT[Verantwortliches TP
(automatisch)],"&lt;&gt;"&amp;VLOOKUP(aktives_Teilprojekt,Teilprojekte[[Teilprojekte]:[Kürzel]],2,FALSE))&gt;0,"Transaktion mehrfach","okay"),"")</f>
        <v>okay</v>
      </c>
      <c r="AS2853" s="10" t="s">
        <v>13582</v>
      </c>
      <c r="AT2853" s="10"/>
    </row>
    <row r="2854" spans="1:46" x14ac:dyDescent="0.25">
      <c r="A2854" s="14" t="str">
        <f>IFERROR(IF(BTT[[#This Row],[Lfd Nr. 
(aus konsolidierter Datei)]]&lt;&gt;"",BTT[[#This Row],[Lfd Nr. 
(aus konsolidierter Datei)]],VLOOKUP(aktives_Teilprojekt,Teilprojekte[[Teilprojekte]:[Kürzel]],2,FALSE)&amp;ROW(BTT[[#This Row],[Lfd Nr.
(automatisch)]])-2),"")</f>
        <v>FI2825</v>
      </c>
      <c r="B2854" s="15"/>
      <c r="C2854" s="15"/>
      <c r="E2854" s="10" t="str">
        <f>IFERROR(IF(NOT(BTT[[#This Row],[Manuelle Änderung des Verantwortliches TP
(Auswahl - bei Bedarf)]]=""),BTT[[#This Row],[Manuelle Änderung des Verantwortliches TP
(Auswahl - bei Bedarf)]],VLOOKUP(BTT[[#This Row],[Hauptprozess
(Pflichtauswahl)]],Hauptprozesse[],3,FALSE)),"")</f>
        <v>FI</v>
      </c>
      <c r="F2854" t="s">
        <v>3</v>
      </c>
      <c r="G2854" t="s">
        <v>9716</v>
      </c>
      <c r="H2854" s="10" t="s">
        <v>3</v>
      </c>
      <c r="I2854" t="s">
        <v>4984</v>
      </c>
      <c r="J2854" s="10" t="str">
        <f>IFERROR(VLOOKUP(BTT[[#This Row],[Verwendete Transaktion (Pflichtauswahl)]],Transaktionen[[Transaktionen]:[Langtext]],2,FALSE),"")</f>
        <v>Pflege Tabelle Z9KW_RWP2</v>
      </c>
      <c r="V2854" s="10" t="str">
        <f>IFERROR(VLOOKUP(BTT[[#This Row],[Verwendetes Formular
(Auswahl falls relevant)]],Formulare[[Formularbezeichnung]:[Formularname (technisch)]],2,FALSE),"")</f>
        <v/>
      </c>
      <c r="Y2854" s="4"/>
      <c r="AK2854" s="10" t="str">
        <f>IF(BTT[[#This Row],[Subprozess
(optionale Auswahl)]]="","okay",IF(VLOOKUP(BTT[[#This Row],[Subprozess
(optionale Auswahl)]],BPML[[Subprozess]:[Zugeordneter Hauptprozess]],3,FALSE)=BTT[[#This Row],[Hauptprozess
(Pflichtauswahl)]],"okay","falscher Subprozess"))</f>
        <v>okay</v>
      </c>
      <c r="AL2854" t="str">
        <f>IF(aktives_Teilprojekt="Master","",IF(BTT[[#This Row],[Verantwortliches TP
(automatisch)]]=VLOOKUP(aktives_Teilprojekt,Teilprojekte[[Teilprojekte]:[Kürzel]],2,FALSE),"okay","Hauptprozess anderes TP"))</f>
        <v>okay</v>
      </c>
      <c r="AM28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4" s="10" t="str">
        <f>IFERROR(IF(BTT[[#This Row],[SAP-Modul
(Pflichtauswahl)]]&lt;&gt;VLOOKUP(BTT[[#This Row],[Verwendete Transaktion (Pflichtauswahl)]],Transaktionen[[Transaktionen]:[Modul]],3,FALSE),"Modul anders","okay"),"")</f>
        <v>okay</v>
      </c>
      <c r="AP2854" s="10" t="str">
        <f>IFERROR(IF(COUNTIFS(BTT[Verwendete Transaktion (Pflichtauswahl)],BTT[[#This Row],[Verwendete Transaktion (Pflichtauswahl)]],BTT[SAP-Modul
(Pflichtauswahl)],"&lt;&gt;"&amp;BTT[[#This Row],[SAP-Modul
(Pflichtauswahl)]])&gt;0,"Modul anders","okay"),"")</f>
        <v>okay</v>
      </c>
      <c r="AQ2854" s="10" t="str">
        <f>IFERROR(IF(COUNTIFS(BTT[Verwendete Transaktion (Pflichtauswahl)],BTT[[#This Row],[Verwendete Transaktion (Pflichtauswahl)]],BTT[Verantwortliches TP
(automatisch)],"&lt;&gt;"&amp;BTT[[#This Row],[Verantwortliches TP
(automatisch)]])&gt;0,"Transaktion mehrfach","okay"),"")</f>
        <v>okay</v>
      </c>
      <c r="AR2854" s="10" t="str">
        <f>IFERROR(IF(COUNTIFS(BTT[Verwendete Transaktion (Pflichtauswahl)],BTT[[#This Row],[Verwendete Transaktion (Pflichtauswahl)]],BTT[Verantwortliches TP
(automatisch)],"&lt;&gt;"&amp;VLOOKUP(aktives_Teilprojekt,Teilprojekte[[Teilprojekte]:[Kürzel]],2,FALSE))&gt;0,"Transaktion mehrfach","okay"),"")</f>
        <v>okay</v>
      </c>
      <c r="AS2854" s="10" t="s">
        <v>13583</v>
      </c>
      <c r="AT2854" s="10"/>
    </row>
    <row r="2855" spans="1:46" x14ac:dyDescent="0.25">
      <c r="A2855" s="14" t="str">
        <f>IFERROR(IF(BTT[[#This Row],[Lfd Nr. 
(aus konsolidierter Datei)]]&lt;&gt;"",BTT[[#This Row],[Lfd Nr. 
(aus konsolidierter Datei)]],VLOOKUP(aktives_Teilprojekt,Teilprojekte[[Teilprojekte]:[Kürzel]],2,FALSE)&amp;ROW(BTT[[#This Row],[Lfd Nr.
(automatisch)]])-2),"")</f>
        <v>FI2826</v>
      </c>
      <c r="B2855" s="15"/>
      <c r="C2855" s="15"/>
      <c r="E2855" s="10" t="str">
        <f>IFERROR(IF(NOT(BTT[[#This Row],[Manuelle Änderung des Verantwortliches TP
(Auswahl - bei Bedarf)]]=""),BTT[[#This Row],[Manuelle Änderung des Verantwortliches TP
(Auswahl - bei Bedarf)]],VLOOKUP(BTT[[#This Row],[Hauptprozess
(Pflichtauswahl)]],Hauptprozesse[],3,FALSE)),"")</f>
        <v>FI</v>
      </c>
      <c r="F2855" t="s">
        <v>3</v>
      </c>
      <c r="G2855" t="s">
        <v>9716</v>
      </c>
      <c r="H2855" s="10" t="s">
        <v>3</v>
      </c>
      <c r="I2855" t="s">
        <v>4986</v>
      </c>
      <c r="J2855" s="10" t="str">
        <f>IFERROR(VLOOKUP(BTT[[#This Row],[Verwendete Transaktion (Pflichtauswahl)]],Transaktionen[[Transaktionen]:[Langtext]],2,FALSE),"")</f>
        <v>Pflege Tabelle Z9KW_SKIP_RWP2</v>
      </c>
      <c r="V2855" s="10" t="str">
        <f>IFERROR(VLOOKUP(BTT[[#This Row],[Verwendetes Formular
(Auswahl falls relevant)]],Formulare[[Formularbezeichnung]:[Formularname (technisch)]],2,FALSE),"")</f>
        <v/>
      </c>
      <c r="Y2855" s="4"/>
      <c r="AK2855" s="10" t="str">
        <f>IF(BTT[[#This Row],[Subprozess
(optionale Auswahl)]]="","okay",IF(VLOOKUP(BTT[[#This Row],[Subprozess
(optionale Auswahl)]],BPML[[Subprozess]:[Zugeordneter Hauptprozess]],3,FALSE)=BTT[[#This Row],[Hauptprozess
(Pflichtauswahl)]],"okay","falscher Subprozess"))</f>
        <v>okay</v>
      </c>
      <c r="AL2855" t="str">
        <f>IF(aktives_Teilprojekt="Master","",IF(BTT[[#This Row],[Verantwortliches TP
(automatisch)]]=VLOOKUP(aktives_Teilprojekt,Teilprojekte[[Teilprojekte]:[Kürzel]],2,FALSE),"okay","Hauptprozess anderes TP"))</f>
        <v>okay</v>
      </c>
      <c r="AM28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5" s="10" t="str">
        <f>IFERROR(IF(BTT[[#This Row],[SAP-Modul
(Pflichtauswahl)]]&lt;&gt;VLOOKUP(BTT[[#This Row],[Verwendete Transaktion (Pflichtauswahl)]],Transaktionen[[Transaktionen]:[Modul]],3,FALSE),"Modul anders","okay"),"")</f>
        <v>okay</v>
      </c>
      <c r="AP2855" s="10" t="str">
        <f>IFERROR(IF(COUNTIFS(BTT[Verwendete Transaktion (Pflichtauswahl)],BTT[[#This Row],[Verwendete Transaktion (Pflichtauswahl)]],BTT[SAP-Modul
(Pflichtauswahl)],"&lt;&gt;"&amp;BTT[[#This Row],[SAP-Modul
(Pflichtauswahl)]])&gt;0,"Modul anders","okay"),"")</f>
        <v>okay</v>
      </c>
      <c r="AQ2855" s="10" t="str">
        <f>IFERROR(IF(COUNTIFS(BTT[Verwendete Transaktion (Pflichtauswahl)],BTT[[#This Row],[Verwendete Transaktion (Pflichtauswahl)]],BTT[Verantwortliches TP
(automatisch)],"&lt;&gt;"&amp;BTT[[#This Row],[Verantwortliches TP
(automatisch)]])&gt;0,"Transaktion mehrfach","okay"),"")</f>
        <v>okay</v>
      </c>
      <c r="AR2855" s="10" t="str">
        <f>IFERROR(IF(COUNTIFS(BTT[Verwendete Transaktion (Pflichtauswahl)],BTT[[#This Row],[Verwendete Transaktion (Pflichtauswahl)]],BTT[Verantwortliches TP
(automatisch)],"&lt;&gt;"&amp;VLOOKUP(aktives_Teilprojekt,Teilprojekte[[Teilprojekte]:[Kürzel]],2,FALSE))&gt;0,"Transaktion mehrfach","okay"),"")</f>
        <v>okay</v>
      </c>
      <c r="AS2855" s="10" t="s">
        <v>13584</v>
      </c>
      <c r="AT2855" s="10"/>
    </row>
    <row r="2856" spans="1:46" x14ac:dyDescent="0.25">
      <c r="A2856" s="14" t="str">
        <f>IFERROR(IF(BTT[[#This Row],[Lfd Nr. 
(aus konsolidierter Datei)]]&lt;&gt;"",BTT[[#This Row],[Lfd Nr. 
(aus konsolidierter Datei)]],VLOOKUP(aktives_Teilprojekt,Teilprojekte[[Teilprojekte]:[Kürzel]],2,FALSE)&amp;ROW(BTT[[#This Row],[Lfd Nr.
(automatisch)]])-2),"")</f>
        <v>FI2827</v>
      </c>
      <c r="B2856" s="15"/>
      <c r="C2856" s="15"/>
      <c r="E2856" s="10" t="str">
        <f>IFERROR(IF(NOT(BTT[[#This Row],[Manuelle Änderung des Verantwortliches TP
(Auswahl - bei Bedarf)]]=""),BTT[[#This Row],[Manuelle Änderung des Verantwortliches TP
(Auswahl - bei Bedarf)]],VLOOKUP(BTT[[#This Row],[Hauptprozess
(Pflichtauswahl)]],Hauptprozesse[],3,FALSE)),"")</f>
        <v>FI</v>
      </c>
      <c r="F2856" t="s">
        <v>3</v>
      </c>
      <c r="G2856" t="s">
        <v>9716</v>
      </c>
      <c r="H2856" s="10" t="s">
        <v>3</v>
      </c>
      <c r="I2856" t="s">
        <v>4988</v>
      </c>
      <c r="J2856" s="10" t="str">
        <f>IFERROR(VLOOKUP(BTT[[#This Row],[Verwendete Transaktion (Pflichtauswahl)]],Transaktionen[[Transaktionen]:[Langtext]],2,FALSE),"")</f>
        <v>Pflege KWF-Texttabellen</v>
      </c>
      <c r="V2856" s="10" t="str">
        <f>IFERROR(VLOOKUP(BTT[[#This Row],[Verwendetes Formular
(Auswahl falls relevant)]],Formulare[[Formularbezeichnung]:[Formularname (technisch)]],2,FALSE),"")</f>
        <v/>
      </c>
      <c r="Y2856" s="4"/>
      <c r="AK2856" s="10" t="str">
        <f>IF(BTT[[#This Row],[Subprozess
(optionale Auswahl)]]="","okay",IF(VLOOKUP(BTT[[#This Row],[Subprozess
(optionale Auswahl)]],BPML[[Subprozess]:[Zugeordneter Hauptprozess]],3,FALSE)=BTT[[#This Row],[Hauptprozess
(Pflichtauswahl)]],"okay","falscher Subprozess"))</f>
        <v>okay</v>
      </c>
      <c r="AL2856" t="str">
        <f>IF(aktives_Teilprojekt="Master","",IF(BTT[[#This Row],[Verantwortliches TP
(automatisch)]]=VLOOKUP(aktives_Teilprojekt,Teilprojekte[[Teilprojekte]:[Kürzel]],2,FALSE),"okay","Hauptprozess anderes TP"))</f>
        <v>okay</v>
      </c>
      <c r="AM28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6" s="10" t="str">
        <f>IFERROR(IF(BTT[[#This Row],[SAP-Modul
(Pflichtauswahl)]]&lt;&gt;VLOOKUP(BTT[[#This Row],[Verwendete Transaktion (Pflichtauswahl)]],Transaktionen[[Transaktionen]:[Modul]],3,FALSE),"Modul anders","okay"),"")</f>
        <v>okay</v>
      </c>
      <c r="AP2856" s="10" t="str">
        <f>IFERROR(IF(COUNTIFS(BTT[Verwendete Transaktion (Pflichtauswahl)],BTT[[#This Row],[Verwendete Transaktion (Pflichtauswahl)]],BTT[SAP-Modul
(Pflichtauswahl)],"&lt;&gt;"&amp;BTT[[#This Row],[SAP-Modul
(Pflichtauswahl)]])&gt;0,"Modul anders","okay"),"")</f>
        <v>okay</v>
      </c>
      <c r="AQ2856" s="10" t="str">
        <f>IFERROR(IF(COUNTIFS(BTT[Verwendete Transaktion (Pflichtauswahl)],BTT[[#This Row],[Verwendete Transaktion (Pflichtauswahl)]],BTT[Verantwortliches TP
(automatisch)],"&lt;&gt;"&amp;BTT[[#This Row],[Verantwortliches TP
(automatisch)]])&gt;0,"Transaktion mehrfach","okay"),"")</f>
        <v>okay</v>
      </c>
      <c r="AR2856" s="10" t="str">
        <f>IFERROR(IF(COUNTIFS(BTT[Verwendete Transaktion (Pflichtauswahl)],BTT[[#This Row],[Verwendete Transaktion (Pflichtauswahl)]],BTT[Verantwortliches TP
(automatisch)],"&lt;&gt;"&amp;VLOOKUP(aktives_Teilprojekt,Teilprojekte[[Teilprojekte]:[Kürzel]],2,FALSE))&gt;0,"Transaktion mehrfach","okay"),"")</f>
        <v>okay</v>
      </c>
      <c r="AS2856" s="10" t="s">
        <v>13585</v>
      </c>
      <c r="AT2856" s="10"/>
    </row>
    <row r="2857" spans="1:46" x14ac:dyDescent="0.25">
      <c r="A2857" s="14" t="str">
        <f>IFERROR(IF(BTT[[#This Row],[Lfd Nr. 
(aus konsolidierter Datei)]]&lt;&gt;"",BTT[[#This Row],[Lfd Nr. 
(aus konsolidierter Datei)]],VLOOKUP(aktives_Teilprojekt,Teilprojekte[[Teilprojekte]:[Kürzel]],2,FALSE)&amp;ROW(BTT[[#This Row],[Lfd Nr.
(automatisch)]])-2),"")</f>
        <v>FI2828</v>
      </c>
      <c r="B2857" s="15"/>
      <c r="C2857" s="15"/>
      <c r="E2857" s="10" t="str">
        <f>IFERROR(IF(NOT(BTT[[#This Row],[Manuelle Änderung des Verantwortliches TP
(Auswahl - bei Bedarf)]]=""),BTT[[#This Row],[Manuelle Änderung des Verantwortliches TP
(Auswahl - bei Bedarf)]],VLOOKUP(BTT[[#This Row],[Hauptprozess
(Pflichtauswahl)]],Hauptprozesse[],3,FALSE)),"")</f>
        <v>FI</v>
      </c>
      <c r="F2857" t="s">
        <v>3</v>
      </c>
      <c r="G2857" t="s">
        <v>9716</v>
      </c>
      <c r="H2857" s="10" t="s">
        <v>3</v>
      </c>
      <c r="I2857" t="s">
        <v>9304</v>
      </c>
      <c r="J2857" s="10" t="str">
        <f>IFERROR(VLOOKUP(BTT[[#This Row],[Verwendete Transaktion (Pflichtauswahl)]],Transaktionen[[Transaktionen]:[Langtext]],2,FALSE),"")</f>
        <v>Pflege Tabelle Z9KW_MIG_BF</v>
      </c>
      <c r="V2857" s="10" t="str">
        <f>IFERROR(VLOOKUP(BTT[[#This Row],[Verwendetes Formular
(Auswahl falls relevant)]],Formulare[[Formularbezeichnung]:[Formularname (technisch)]],2,FALSE),"")</f>
        <v/>
      </c>
      <c r="Y2857" s="4"/>
      <c r="AK2857" s="10" t="str">
        <f>IF(BTT[[#This Row],[Subprozess
(optionale Auswahl)]]="","okay",IF(VLOOKUP(BTT[[#This Row],[Subprozess
(optionale Auswahl)]],BPML[[Subprozess]:[Zugeordneter Hauptprozess]],3,FALSE)=BTT[[#This Row],[Hauptprozess
(Pflichtauswahl)]],"okay","falscher Subprozess"))</f>
        <v>okay</v>
      </c>
      <c r="AL2857" t="str">
        <f>IF(aktives_Teilprojekt="Master","",IF(BTT[[#This Row],[Verantwortliches TP
(automatisch)]]=VLOOKUP(aktives_Teilprojekt,Teilprojekte[[Teilprojekte]:[Kürzel]],2,FALSE),"okay","Hauptprozess anderes TP"))</f>
        <v>okay</v>
      </c>
      <c r="AM28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7" s="10" t="str">
        <f>IFERROR(IF(BTT[[#This Row],[SAP-Modul
(Pflichtauswahl)]]&lt;&gt;VLOOKUP(BTT[[#This Row],[Verwendete Transaktion (Pflichtauswahl)]],Transaktionen[[Transaktionen]:[Modul]],3,FALSE),"Modul anders","okay"),"")</f>
        <v>okay</v>
      </c>
      <c r="AP2857" s="10" t="str">
        <f>IFERROR(IF(COUNTIFS(BTT[Verwendete Transaktion (Pflichtauswahl)],BTT[[#This Row],[Verwendete Transaktion (Pflichtauswahl)]],BTT[SAP-Modul
(Pflichtauswahl)],"&lt;&gt;"&amp;BTT[[#This Row],[SAP-Modul
(Pflichtauswahl)]])&gt;0,"Modul anders","okay"),"")</f>
        <v>okay</v>
      </c>
      <c r="AQ2857" s="10" t="str">
        <f>IFERROR(IF(COUNTIFS(BTT[Verwendete Transaktion (Pflichtauswahl)],BTT[[#This Row],[Verwendete Transaktion (Pflichtauswahl)]],BTT[Verantwortliches TP
(automatisch)],"&lt;&gt;"&amp;BTT[[#This Row],[Verantwortliches TP
(automatisch)]])&gt;0,"Transaktion mehrfach","okay"),"")</f>
        <v>okay</v>
      </c>
      <c r="AR2857" s="10" t="str">
        <f>IFERROR(IF(COUNTIFS(BTT[Verwendete Transaktion (Pflichtauswahl)],BTT[[#This Row],[Verwendete Transaktion (Pflichtauswahl)]],BTT[Verantwortliches TP
(automatisch)],"&lt;&gt;"&amp;VLOOKUP(aktives_Teilprojekt,Teilprojekte[[Teilprojekte]:[Kürzel]],2,FALSE))&gt;0,"Transaktion mehrfach","okay"),"")</f>
        <v>okay</v>
      </c>
      <c r="AS2857" s="10" t="s">
        <v>13586</v>
      </c>
      <c r="AT2857" s="10"/>
    </row>
    <row r="2858" spans="1:46" x14ac:dyDescent="0.25">
      <c r="A2858" s="14" t="str">
        <f>IFERROR(IF(BTT[[#This Row],[Lfd Nr. 
(aus konsolidierter Datei)]]&lt;&gt;"",BTT[[#This Row],[Lfd Nr. 
(aus konsolidierter Datei)]],VLOOKUP(aktives_Teilprojekt,Teilprojekte[[Teilprojekte]:[Kürzel]],2,FALSE)&amp;ROW(BTT[[#This Row],[Lfd Nr.
(automatisch)]])-2),"")</f>
        <v>FI2829</v>
      </c>
      <c r="B2858" s="15"/>
      <c r="C2858" s="15"/>
      <c r="E2858" s="10" t="str">
        <f>IFERROR(IF(NOT(BTT[[#This Row],[Manuelle Änderung des Verantwortliches TP
(Auswahl - bei Bedarf)]]=""),BTT[[#This Row],[Manuelle Änderung des Verantwortliches TP
(Auswahl - bei Bedarf)]],VLOOKUP(BTT[[#This Row],[Hauptprozess
(Pflichtauswahl)]],Hauptprozesse[],3,FALSE)),"")</f>
        <v>FI</v>
      </c>
      <c r="F2858" t="s">
        <v>3</v>
      </c>
      <c r="H2858" s="10" t="s">
        <v>3</v>
      </c>
      <c r="I2858" t="s">
        <v>7375</v>
      </c>
      <c r="J2858" s="10" t="str">
        <f>IFERROR(VLOOKUP(BTT[[#This Row],[Verwendete Transaktion (Pflichtauswahl)]],Transaktionen[[Transaktionen]:[Langtext]],2,FALSE),"")</f>
        <v>Ändern  von Zahlungsabschlagsbögen</v>
      </c>
      <c r="V2858" s="10" t="str">
        <f>IFERROR(VLOOKUP(BTT[[#This Row],[Verwendetes Formular
(Auswahl falls relevant)]],Formulare[[Formularbezeichnung]:[Formularname (technisch)]],2,FALSE),"")</f>
        <v/>
      </c>
      <c r="Y2858" s="4" t="s">
        <v>15078</v>
      </c>
      <c r="AK2858" s="10" t="str">
        <f>IF(BTT[[#This Row],[Subprozess
(optionale Auswahl)]]="","okay",IF(VLOOKUP(BTT[[#This Row],[Subprozess
(optionale Auswahl)]],BPML[[Subprozess]:[Zugeordneter Hauptprozess]],3,FALSE)=BTT[[#This Row],[Hauptprozess
(Pflichtauswahl)]],"okay","falscher Subprozess"))</f>
        <v>okay</v>
      </c>
      <c r="AL2858" t="str">
        <f>IF(aktives_Teilprojekt="Master","",IF(BTT[[#This Row],[Verantwortliches TP
(automatisch)]]=VLOOKUP(aktives_Teilprojekt,Teilprojekte[[Teilprojekte]:[Kürzel]],2,FALSE),"okay","Hauptprozess anderes TP"))</f>
        <v>okay</v>
      </c>
      <c r="AM28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8" s="10" t="str">
        <f>IFERROR(IF(BTT[[#This Row],[SAP-Modul
(Pflichtauswahl)]]&lt;&gt;VLOOKUP(BTT[[#This Row],[Verwendete Transaktion (Pflichtauswahl)]],Transaktionen[[Transaktionen]:[Modul]],3,FALSE),"Modul anders","okay"),"")</f>
        <v>okay</v>
      </c>
      <c r="AP2858" s="10" t="str">
        <f>IFERROR(IF(COUNTIFS(BTT[Verwendete Transaktion (Pflichtauswahl)],BTT[[#This Row],[Verwendete Transaktion (Pflichtauswahl)]],BTT[SAP-Modul
(Pflichtauswahl)],"&lt;&gt;"&amp;BTT[[#This Row],[SAP-Modul
(Pflichtauswahl)]])&gt;0,"Modul anders","okay"),"")</f>
        <v>okay</v>
      </c>
      <c r="AQ2858" s="10" t="str">
        <f>IFERROR(IF(COUNTIFS(BTT[Verwendete Transaktion (Pflichtauswahl)],BTT[[#This Row],[Verwendete Transaktion (Pflichtauswahl)]],BTT[Verantwortliches TP
(automatisch)],"&lt;&gt;"&amp;BTT[[#This Row],[Verantwortliches TP
(automatisch)]])&gt;0,"Transaktion mehrfach","okay"),"")</f>
        <v>okay</v>
      </c>
      <c r="AR2858" s="10" t="str">
        <f>IFERROR(IF(COUNTIFS(BTT[Verwendete Transaktion (Pflichtauswahl)],BTT[[#This Row],[Verwendete Transaktion (Pflichtauswahl)]],BTT[Verantwortliches TP
(automatisch)],"&lt;&gt;"&amp;VLOOKUP(aktives_Teilprojekt,Teilprojekte[[Teilprojekte]:[Kürzel]],2,FALSE))&gt;0,"Transaktion mehrfach","okay"),"")</f>
        <v>okay</v>
      </c>
      <c r="AS2858" s="10" t="s">
        <v>13587</v>
      </c>
      <c r="AT2858" s="10"/>
    </row>
    <row r="2859" spans="1:46" x14ac:dyDescent="0.25">
      <c r="A2859" s="14" t="str">
        <f>IFERROR(IF(BTT[[#This Row],[Lfd Nr. 
(aus konsolidierter Datei)]]&lt;&gt;"",BTT[[#This Row],[Lfd Nr. 
(aus konsolidierter Datei)]],VLOOKUP(aktives_Teilprojekt,Teilprojekte[[Teilprojekte]:[Kürzel]],2,FALSE)&amp;ROW(BTT[[#This Row],[Lfd Nr.
(automatisch)]])-2),"")</f>
        <v>FI2830</v>
      </c>
      <c r="B2859" s="15"/>
      <c r="C2859" s="15"/>
      <c r="E2859" s="10" t="str">
        <f>IFERROR(IF(NOT(BTT[[#This Row],[Manuelle Änderung des Verantwortliches TP
(Auswahl - bei Bedarf)]]=""),BTT[[#This Row],[Manuelle Änderung des Verantwortliches TP
(Auswahl - bei Bedarf)]],VLOOKUP(BTT[[#This Row],[Hauptprozess
(Pflichtauswahl)]],Hauptprozesse[],3,FALSE)),"")</f>
        <v>FI</v>
      </c>
      <c r="F2859" t="s">
        <v>3</v>
      </c>
      <c r="G2859" t="s">
        <v>14331</v>
      </c>
      <c r="H2859" s="10" t="s">
        <v>3</v>
      </c>
      <c r="I2859" t="s">
        <v>7377</v>
      </c>
      <c r="J2859" s="10" t="str">
        <f>IFERROR(VLOOKUP(BTT[[#This Row],[Verwendete Transaktion (Pflichtauswahl)]],Transaktionen[[Transaktionen]:[Langtext]],2,FALSE),"")</f>
        <v>Maschinelle Auftragsverrechnung</v>
      </c>
      <c r="V2859" s="10" t="str">
        <f>IFERROR(VLOOKUP(BTT[[#This Row],[Verwendetes Formular
(Auswahl falls relevant)]],Formulare[[Formularbezeichnung]:[Formularname (technisch)]],2,FALSE),"")</f>
        <v/>
      </c>
      <c r="Y2859" s="4"/>
      <c r="AK2859" s="10" t="str">
        <f>IF(BTT[[#This Row],[Subprozess
(optionale Auswahl)]]="","okay",IF(VLOOKUP(BTT[[#This Row],[Subprozess
(optionale Auswahl)]],BPML[[Subprozess]:[Zugeordneter Hauptprozess]],3,FALSE)=BTT[[#This Row],[Hauptprozess
(Pflichtauswahl)]],"okay","falscher Subprozess"))</f>
        <v>okay</v>
      </c>
      <c r="AL2859" t="str">
        <f>IF(aktives_Teilprojekt="Master","",IF(BTT[[#This Row],[Verantwortliches TP
(automatisch)]]=VLOOKUP(aktives_Teilprojekt,Teilprojekte[[Teilprojekte]:[Kürzel]],2,FALSE),"okay","Hauptprozess anderes TP"))</f>
        <v>okay</v>
      </c>
      <c r="AM28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9" s="10" t="str">
        <f>IFERROR(IF(BTT[[#This Row],[SAP-Modul
(Pflichtauswahl)]]&lt;&gt;VLOOKUP(BTT[[#This Row],[Verwendete Transaktion (Pflichtauswahl)]],Transaktionen[[Transaktionen]:[Modul]],3,FALSE),"Modul anders","okay"),"")</f>
        <v>okay</v>
      </c>
      <c r="AP2859" s="10" t="str">
        <f>IFERROR(IF(COUNTIFS(BTT[Verwendete Transaktion (Pflichtauswahl)],BTT[[#This Row],[Verwendete Transaktion (Pflichtauswahl)]],BTT[SAP-Modul
(Pflichtauswahl)],"&lt;&gt;"&amp;BTT[[#This Row],[SAP-Modul
(Pflichtauswahl)]])&gt;0,"Modul anders","okay"),"")</f>
        <v>okay</v>
      </c>
      <c r="AQ2859" s="10" t="str">
        <f>IFERROR(IF(COUNTIFS(BTT[Verwendete Transaktion (Pflichtauswahl)],BTT[[#This Row],[Verwendete Transaktion (Pflichtauswahl)]],BTT[Verantwortliches TP
(automatisch)],"&lt;&gt;"&amp;BTT[[#This Row],[Verantwortliches TP
(automatisch)]])&gt;0,"Transaktion mehrfach","okay"),"")</f>
        <v>okay</v>
      </c>
      <c r="AR2859" s="10" t="str">
        <f>IFERROR(IF(COUNTIFS(BTT[Verwendete Transaktion (Pflichtauswahl)],BTT[[#This Row],[Verwendete Transaktion (Pflichtauswahl)]],BTT[Verantwortliches TP
(automatisch)],"&lt;&gt;"&amp;VLOOKUP(aktives_Teilprojekt,Teilprojekte[[Teilprojekte]:[Kürzel]],2,FALSE))&gt;0,"Transaktion mehrfach","okay"),"")</f>
        <v>okay</v>
      </c>
      <c r="AS2859" s="10" t="s">
        <v>13588</v>
      </c>
      <c r="AT2859" s="10"/>
    </row>
    <row r="2860" spans="1:46" x14ac:dyDescent="0.25">
      <c r="A2860" s="14" t="str">
        <f>IFERROR(IF(BTT[[#This Row],[Lfd Nr. 
(aus konsolidierter Datei)]]&lt;&gt;"",BTT[[#This Row],[Lfd Nr. 
(aus konsolidierter Datei)]],VLOOKUP(aktives_Teilprojekt,Teilprojekte[[Teilprojekte]:[Kürzel]],2,FALSE)&amp;ROW(BTT[[#This Row],[Lfd Nr.
(automatisch)]])-2),"")</f>
        <v>FI2831</v>
      </c>
      <c r="B2860" s="15" t="s">
        <v>24</v>
      </c>
      <c r="C2860" s="15"/>
      <c r="E2860" s="10" t="str">
        <f>IFERROR(IF(NOT(BTT[[#This Row],[Manuelle Änderung des Verantwortliches TP
(Auswahl - bei Bedarf)]]=""),BTT[[#This Row],[Manuelle Änderung des Verantwortliches TP
(Auswahl - bei Bedarf)]],VLOOKUP(BTT[[#This Row],[Hauptprozess
(Pflichtauswahl)]],Hauptprozesse[],3,FALSE)),"")</f>
        <v>FI</v>
      </c>
      <c r="G2860" t="s">
        <v>14277</v>
      </c>
      <c r="H2860" s="10" t="s">
        <v>6037</v>
      </c>
      <c r="I2860" t="s">
        <v>5145</v>
      </c>
      <c r="J2860" s="10" t="str">
        <f>IFERROR(VLOOKUP(BTT[[#This Row],[Verwendete Transaktion (Pflichtauswahl)]],Transaktionen[[Transaktionen]:[Langtext]],2,FALSE),"")</f>
        <v>Liste - Anlage im Bau (ASS)</v>
      </c>
      <c r="V2860" s="10" t="str">
        <f>IFERROR(VLOOKUP(BTT[[#This Row],[Verwendetes Formular
(Auswahl falls relevant)]],Formulare[[Formularbezeichnung]:[Formularname (technisch)]],2,FALSE),"")</f>
        <v/>
      </c>
      <c r="Y2860" s="4"/>
      <c r="AK2860" s="10" t="str">
        <f>IF(BTT[[#This Row],[Subprozess
(optionale Auswahl)]]="","okay",IF(VLOOKUP(BTT[[#This Row],[Subprozess
(optionale Auswahl)]],BPML[[Subprozess]:[Zugeordneter Hauptprozess]],3,FALSE)=BTT[[#This Row],[Hauptprozess
(Pflichtauswahl)]],"okay","falscher Subprozess"))</f>
        <v>okay</v>
      </c>
      <c r="AL2860" t="str">
        <f>IF(aktives_Teilprojekt="Master","",IF(BTT[[#This Row],[Verantwortliches TP
(automatisch)]]=VLOOKUP(aktives_Teilprojekt,Teilprojekte[[Teilprojekte]:[Kürzel]],2,FALSE),"okay","Hauptprozess anderes TP"))</f>
        <v>okay</v>
      </c>
      <c r="AM28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0" s="10" t="str">
        <f>IFERROR(IF(BTT[[#This Row],[SAP-Modul
(Pflichtauswahl)]]&lt;&gt;VLOOKUP(BTT[[#This Row],[Verwendete Transaktion (Pflichtauswahl)]],Transaktionen[[Transaktionen]:[Modul]],3,FALSE),"Modul anders","okay"),"")</f>
        <v>okay</v>
      </c>
      <c r="AP2860" s="10" t="str">
        <f>IFERROR(IF(COUNTIFS(BTT[Verwendete Transaktion (Pflichtauswahl)],BTT[[#This Row],[Verwendete Transaktion (Pflichtauswahl)]],BTT[SAP-Modul
(Pflichtauswahl)],"&lt;&gt;"&amp;BTT[[#This Row],[SAP-Modul
(Pflichtauswahl)]])&gt;0,"Modul anders","okay"),"")</f>
        <v>okay</v>
      </c>
      <c r="AQ2860" s="10" t="str">
        <f>IFERROR(IF(COUNTIFS(BTT[Verwendete Transaktion (Pflichtauswahl)],BTT[[#This Row],[Verwendete Transaktion (Pflichtauswahl)]],BTT[Verantwortliches TP
(automatisch)],"&lt;&gt;"&amp;BTT[[#This Row],[Verantwortliches TP
(automatisch)]])&gt;0,"Transaktion mehrfach","okay"),"")</f>
        <v>okay</v>
      </c>
      <c r="AR2860" s="10" t="str">
        <f>IFERROR(IF(COUNTIFS(BTT[Verwendete Transaktion (Pflichtauswahl)],BTT[[#This Row],[Verwendete Transaktion (Pflichtauswahl)]],BTT[Verantwortliches TP
(automatisch)],"&lt;&gt;"&amp;VLOOKUP(aktives_Teilprojekt,Teilprojekte[[Teilprojekte]:[Kürzel]],2,FALSE))&gt;0,"Transaktion mehrfach","okay"),"")</f>
        <v>okay</v>
      </c>
      <c r="AS2860" s="10" t="s">
        <v>13589</v>
      </c>
      <c r="AT2860" s="10"/>
    </row>
    <row r="2861" spans="1:46" x14ac:dyDescent="0.25">
      <c r="A2861" s="14" t="str">
        <f>IFERROR(IF(BTT[[#This Row],[Lfd Nr. 
(aus konsolidierter Datei)]]&lt;&gt;"",BTT[[#This Row],[Lfd Nr. 
(aus konsolidierter Datei)]],VLOOKUP(aktives_Teilprojekt,Teilprojekte[[Teilprojekte]:[Kürzel]],2,FALSE)&amp;ROW(BTT[[#This Row],[Lfd Nr.
(automatisch)]])-2),"")</f>
        <v>FI2832</v>
      </c>
      <c r="B2861" s="15"/>
      <c r="C2861" s="15"/>
      <c r="E2861" s="10" t="str">
        <f>IFERROR(IF(NOT(BTT[[#This Row],[Manuelle Änderung des Verantwortliches TP
(Auswahl - bei Bedarf)]]=""),BTT[[#This Row],[Manuelle Änderung des Verantwortliches TP
(Auswahl - bei Bedarf)]],VLOOKUP(BTT[[#This Row],[Hauptprozess
(Pflichtauswahl)]],Hauptprozesse[],3,FALSE)),"")</f>
        <v>FI</v>
      </c>
      <c r="F2861" t="s">
        <v>3</v>
      </c>
      <c r="G2861" t="s">
        <v>14332</v>
      </c>
      <c r="H2861" s="10" t="s">
        <v>3</v>
      </c>
      <c r="I2861" t="s">
        <v>5154</v>
      </c>
      <c r="J2861" s="10" t="str">
        <f>IFERROR(VLOOKUP(BTT[[#This Row],[Verwendete Transaktion (Pflichtauswahl)]],Transaktionen[[Transaktionen]:[Langtext]],2,FALSE),"")</f>
        <v>GIMBAA Aktivierungen aus Aufträgen</v>
      </c>
      <c r="V2861" s="10" t="str">
        <f>IFERROR(VLOOKUP(BTT[[#This Row],[Verwendetes Formular
(Auswahl falls relevant)]],Formulare[[Formularbezeichnung]:[Formularname (technisch)]],2,FALSE),"")</f>
        <v/>
      </c>
      <c r="Y2861" s="4"/>
      <c r="AK2861" s="10" t="str">
        <f>IF(BTT[[#This Row],[Subprozess
(optionale Auswahl)]]="","okay",IF(VLOOKUP(BTT[[#This Row],[Subprozess
(optionale Auswahl)]],BPML[[Subprozess]:[Zugeordneter Hauptprozess]],3,FALSE)=BTT[[#This Row],[Hauptprozess
(Pflichtauswahl)]],"okay","falscher Subprozess"))</f>
        <v>okay</v>
      </c>
      <c r="AL2861" t="str">
        <f>IF(aktives_Teilprojekt="Master","",IF(BTT[[#This Row],[Verantwortliches TP
(automatisch)]]=VLOOKUP(aktives_Teilprojekt,Teilprojekte[[Teilprojekte]:[Kürzel]],2,FALSE),"okay","Hauptprozess anderes TP"))</f>
        <v>okay</v>
      </c>
      <c r="AM28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1" s="10" t="str">
        <f>IFERROR(IF(BTT[[#This Row],[SAP-Modul
(Pflichtauswahl)]]&lt;&gt;VLOOKUP(BTT[[#This Row],[Verwendete Transaktion (Pflichtauswahl)]],Transaktionen[[Transaktionen]:[Modul]],3,FALSE),"Modul anders","okay"),"")</f>
        <v>okay</v>
      </c>
      <c r="AP2861" s="10" t="str">
        <f>IFERROR(IF(COUNTIFS(BTT[Verwendete Transaktion (Pflichtauswahl)],BTT[[#This Row],[Verwendete Transaktion (Pflichtauswahl)]],BTT[SAP-Modul
(Pflichtauswahl)],"&lt;&gt;"&amp;BTT[[#This Row],[SAP-Modul
(Pflichtauswahl)]])&gt;0,"Modul anders","okay"),"")</f>
        <v>okay</v>
      </c>
      <c r="AQ2861" s="10" t="str">
        <f>IFERROR(IF(COUNTIFS(BTT[Verwendete Transaktion (Pflichtauswahl)],BTT[[#This Row],[Verwendete Transaktion (Pflichtauswahl)]],BTT[Verantwortliches TP
(automatisch)],"&lt;&gt;"&amp;BTT[[#This Row],[Verantwortliches TP
(automatisch)]])&gt;0,"Transaktion mehrfach","okay"),"")</f>
        <v>okay</v>
      </c>
      <c r="AR2861" s="10" t="str">
        <f>IFERROR(IF(COUNTIFS(BTT[Verwendete Transaktion (Pflichtauswahl)],BTT[[#This Row],[Verwendete Transaktion (Pflichtauswahl)]],BTT[Verantwortliches TP
(automatisch)],"&lt;&gt;"&amp;VLOOKUP(aktives_Teilprojekt,Teilprojekte[[Teilprojekte]:[Kürzel]],2,FALSE))&gt;0,"Transaktion mehrfach","okay"),"")</f>
        <v>okay</v>
      </c>
      <c r="AS2861" s="10" t="s">
        <v>13590</v>
      </c>
      <c r="AT2861" s="10"/>
    </row>
    <row r="2862" spans="1:46" x14ac:dyDescent="0.25">
      <c r="A2862" s="14" t="str">
        <f>IFERROR(IF(BTT[[#This Row],[Lfd Nr. 
(aus konsolidierter Datei)]]&lt;&gt;"",BTT[[#This Row],[Lfd Nr. 
(aus konsolidierter Datei)]],VLOOKUP(aktives_Teilprojekt,Teilprojekte[[Teilprojekte]:[Kürzel]],2,FALSE)&amp;ROW(BTT[[#This Row],[Lfd Nr.
(automatisch)]])-2),"")</f>
        <v>FI2833</v>
      </c>
      <c r="B2862" s="15"/>
      <c r="C2862" s="15"/>
      <c r="E2862" s="10" t="str">
        <f>IFERROR(IF(NOT(BTT[[#This Row],[Manuelle Änderung des Verantwortliches TP
(Auswahl - bei Bedarf)]]=""),BTT[[#This Row],[Manuelle Änderung des Verantwortliches TP
(Auswahl - bei Bedarf)]],VLOOKUP(BTT[[#This Row],[Hauptprozess
(Pflichtauswahl)]],Hauptprozesse[],3,FALSE)),"")</f>
        <v>FI</v>
      </c>
      <c r="F2862" t="s">
        <v>3</v>
      </c>
      <c r="G2862" t="s">
        <v>14332</v>
      </c>
      <c r="H2862" s="10" t="s">
        <v>3</v>
      </c>
      <c r="I2862" t="s">
        <v>5156</v>
      </c>
      <c r="J2862" s="10" t="str">
        <f>IFERROR(VLOOKUP(BTT[[#This Row],[Verwendete Transaktion (Pflichtauswahl)]],Transaktionen[[Transaktionen]:[Langtext]],2,FALSE),"")</f>
        <v>GIMBAA Aktivierungen aus Projekten</v>
      </c>
      <c r="V2862" s="10" t="str">
        <f>IFERROR(VLOOKUP(BTT[[#This Row],[Verwendetes Formular
(Auswahl falls relevant)]],Formulare[[Formularbezeichnung]:[Formularname (technisch)]],2,FALSE),"")</f>
        <v/>
      </c>
      <c r="Y2862" s="4"/>
      <c r="AK2862" s="10" t="str">
        <f>IF(BTT[[#This Row],[Subprozess
(optionale Auswahl)]]="","okay",IF(VLOOKUP(BTT[[#This Row],[Subprozess
(optionale Auswahl)]],BPML[[Subprozess]:[Zugeordneter Hauptprozess]],3,FALSE)=BTT[[#This Row],[Hauptprozess
(Pflichtauswahl)]],"okay","falscher Subprozess"))</f>
        <v>okay</v>
      </c>
      <c r="AL2862" t="str">
        <f>IF(aktives_Teilprojekt="Master","",IF(BTT[[#This Row],[Verantwortliches TP
(automatisch)]]=VLOOKUP(aktives_Teilprojekt,Teilprojekte[[Teilprojekte]:[Kürzel]],2,FALSE),"okay","Hauptprozess anderes TP"))</f>
        <v>okay</v>
      </c>
      <c r="AM28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2" s="10" t="str">
        <f>IFERROR(IF(BTT[[#This Row],[SAP-Modul
(Pflichtauswahl)]]&lt;&gt;VLOOKUP(BTT[[#This Row],[Verwendete Transaktion (Pflichtauswahl)]],Transaktionen[[Transaktionen]:[Modul]],3,FALSE),"Modul anders","okay"),"")</f>
        <v>okay</v>
      </c>
      <c r="AP2862" s="10" t="str">
        <f>IFERROR(IF(COUNTIFS(BTT[Verwendete Transaktion (Pflichtauswahl)],BTT[[#This Row],[Verwendete Transaktion (Pflichtauswahl)]],BTT[SAP-Modul
(Pflichtauswahl)],"&lt;&gt;"&amp;BTT[[#This Row],[SAP-Modul
(Pflichtauswahl)]])&gt;0,"Modul anders","okay"),"")</f>
        <v>okay</v>
      </c>
      <c r="AQ2862" s="10" t="str">
        <f>IFERROR(IF(COUNTIFS(BTT[Verwendete Transaktion (Pflichtauswahl)],BTT[[#This Row],[Verwendete Transaktion (Pflichtauswahl)]],BTT[Verantwortliches TP
(automatisch)],"&lt;&gt;"&amp;BTT[[#This Row],[Verantwortliches TP
(automatisch)]])&gt;0,"Transaktion mehrfach","okay"),"")</f>
        <v>okay</v>
      </c>
      <c r="AR2862" s="10" t="str">
        <f>IFERROR(IF(COUNTIFS(BTT[Verwendete Transaktion (Pflichtauswahl)],BTT[[#This Row],[Verwendete Transaktion (Pflichtauswahl)]],BTT[Verantwortliches TP
(automatisch)],"&lt;&gt;"&amp;VLOOKUP(aktives_Teilprojekt,Teilprojekte[[Teilprojekte]:[Kürzel]],2,FALSE))&gt;0,"Transaktion mehrfach","okay"),"")</f>
        <v>okay</v>
      </c>
      <c r="AS2862" s="10" t="s">
        <v>13591</v>
      </c>
      <c r="AT2862" s="10"/>
    </row>
    <row r="2863" spans="1:46" x14ac:dyDescent="0.25">
      <c r="A2863" s="14" t="str">
        <f>IFERROR(IF(BTT[[#This Row],[Lfd Nr. 
(aus konsolidierter Datei)]]&lt;&gt;"",BTT[[#This Row],[Lfd Nr. 
(aus konsolidierter Datei)]],VLOOKUP(aktives_Teilprojekt,Teilprojekte[[Teilprojekte]:[Kürzel]],2,FALSE)&amp;ROW(BTT[[#This Row],[Lfd Nr.
(automatisch)]])-2),"")</f>
        <v>FI2834</v>
      </c>
      <c r="B2863" s="15"/>
      <c r="C2863" s="15"/>
      <c r="E2863" s="10" t="str">
        <f>IFERROR(IF(NOT(BTT[[#This Row],[Manuelle Änderung des Verantwortliches TP
(Auswahl - bei Bedarf)]]=""),BTT[[#This Row],[Manuelle Änderung des Verantwortliches TP
(Auswahl - bei Bedarf)]],VLOOKUP(BTT[[#This Row],[Hauptprozess
(Pflichtauswahl)]],Hauptprozesse[],3,FALSE)),"")</f>
        <v>FI</v>
      </c>
      <c r="F2863" t="s">
        <v>3</v>
      </c>
      <c r="G2863" t="s">
        <v>14332</v>
      </c>
      <c r="H2863" s="10" t="s">
        <v>3</v>
      </c>
      <c r="I2863" t="s">
        <v>5158</v>
      </c>
      <c r="J2863" s="10" t="str">
        <f>IFERROR(VLOOKUP(BTT[[#This Row],[Verwendete Transaktion (Pflichtauswahl)]],Transaktionen[[Transaktionen]:[Langtext]],2,FALSE),"")</f>
        <v>GIMBAA Aktivierungen</v>
      </c>
      <c r="V2863" s="10" t="str">
        <f>IFERROR(VLOOKUP(BTT[[#This Row],[Verwendetes Formular
(Auswahl falls relevant)]],Formulare[[Formularbezeichnung]:[Formularname (technisch)]],2,FALSE),"")</f>
        <v/>
      </c>
      <c r="Y2863" s="4"/>
      <c r="AK2863" s="10" t="str">
        <f>IF(BTT[[#This Row],[Subprozess
(optionale Auswahl)]]="","okay",IF(VLOOKUP(BTT[[#This Row],[Subprozess
(optionale Auswahl)]],BPML[[Subprozess]:[Zugeordneter Hauptprozess]],3,FALSE)=BTT[[#This Row],[Hauptprozess
(Pflichtauswahl)]],"okay","falscher Subprozess"))</f>
        <v>okay</v>
      </c>
      <c r="AL2863" t="str">
        <f>IF(aktives_Teilprojekt="Master","",IF(BTT[[#This Row],[Verantwortliches TP
(automatisch)]]=VLOOKUP(aktives_Teilprojekt,Teilprojekte[[Teilprojekte]:[Kürzel]],2,FALSE),"okay","Hauptprozess anderes TP"))</f>
        <v>okay</v>
      </c>
      <c r="AM28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3" s="10" t="str">
        <f>IFERROR(IF(BTT[[#This Row],[SAP-Modul
(Pflichtauswahl)]]&lt;&gt;VLOOKUP(BTT[[#This Row],[Verwendete Transaktion (Pflichtauswahl)]],Transaktionen[[Transaktionen]:[Modul]],3,FALSE),"Modul anders","okay"),"")</f>
        <v>okay</v>
      </c>
      <c r="AP2863" s="10" t="str">
        <f>IFERROR(IF(COUNTIFS(BTT[Verwendete Transaktion (Pflichtauswahl)],BTT[[#This Row],[Verwendete Transaktion (Pflichtauswahl)]],BTT[SAP-Modul
(Pflichtauswahl)],"&lt;&gt;"&amp;BTT[[#This Row],[SAP-Modul
(Pflichtauswahl)]])&gt;0,"Modul anders","okay"),"")</f>
        <v>okay</v>
      </c>
      <c r="AQ2863" s="10" t="str">
        <f>IFERROR(IF(COUNTIFS(BTT[Verwendete Transaktion (Pflichtauswahl)],BTT[[#This Row],[Verwendete Transaktion (Pflichtauswahl)]],BTT[Verantwortliches TP
(automatisch)],"&lt;&gt;"&amp;BTT[[#This Row],[Verantwortliches TP
(automatisch)]])&gt;0,"Transaktion mehrfach","okay"),"")</f>
        <v>okay</v>
      </c>
      <c r="AR2863" s="10" t="str">
        <f>IFERROR(IF(COUNTIFS(BTT[Verwendete Transaktion (Pflichtauswahl)],BTT[[#This Row],[Verwendete Transaktion (Pflichtauswahl)]],BTT[Verantwortliches TP
(automatisch)],"&lt;&gt;"&amp;VLOOKUP(aktives_Teilprojekt,Teilprojekte[[Teilprojekte]:[Kürzel]],2,FALSE))&gt;0,"Transaktion mehrfach","okay"),"")</f>
        <v>okay</v>
      </c>
      <c r="AS2863" s="10" t="s">
        <v>13592</v>
      </c>
      <c r="AT2863" s="10"/>
    </row>
    <row r="2864" spans="1:46" x14ac:dyDescent="0.25">
      <c r="A2864" s="14" t="str">
        <f>IFERROR(IF(BTT[[#This Row],[Lfd Nr. 
(aus konsolidierter Datei)]]&lt;&gt;"",BTT[[#This Row],[Lfd Nr. 
(aus konsolidierter Datei)]],VLOOKUP(aktives_Teilprojekt,Teilprojekte[[Teilprojekte]:[Kürzel]],2,FALSE)&amp;ROW(BTT[[#This Row],[Lfd Nr.
(automatisch)]])-2),"")</f>
        <v>FI2835</v>
      </c>
      <c r="B2864" s="15"/>
      <c r="C2864" s="15"/>
      <c r="E2864" s="10" t="str">
        <f>IFERROR(IF(NOT(BTT[[#This Row],[Manuelle Änderung des Verantwortliches TP
(Auswahl - bei Bedarf)]]=""),BTT[[#This Row],[Manuelle Änderung des Verantwortliches TP
(Auswahl - bei Bedarf)]],VLOOKUP(BTT[[#This Row],[Hauptprozess
(Pflichtauswahl)]],Hauptprozesse[],3,FALSE)),"")</f>
        <v>FI</v>
      </c>
      <c r="F2864" t="s">
        <v>3</v>
      </c>
      <c r="G2864" t="s">
        <v>14332</v>
      </c>
      <c r="H2864" s="10" t="s">
        <v>3</v>
      </c>
      <c r="I2864" t="s">
        <v>5162</v>
      </c>
      <c r="J2864" s="10" t="str">
        <f>IFERROR(VLOOKUP(BTT[[#This Row],[Verwendete Transaktion (Pflichtauswahl)]],Transaktionen[[Transaktionen]:[Langtext]],2,FALSE),"")</f>
        <v>InvProg IPP-Stammdaten für GIMBAA</v>
      </c>
      <c r="V2864" s="10" t="str">
        <f>IFERROR(VLOOKUP(BTT[[#This Row],[Verwendetes Formular
(Auswahl falls relevant)]],Formulare[[Formularbezeichnung]:[Formularname (technisch)]],2,FALSE),"")</f>
        <v/>
      </c>
      <c r="Y2864" s="4"/>
      <c r="AK2864" s="10" t="str">
        <f>IF(BTT[[#This Row],[Subprozess
(optionale Auswahl)]]="","okay",IF(VLOOKUP(BTT[[#This Row],[Subprozess
(optionale Auswahl)]],BPML[[Subprozess]:[Zugeordneter Hauptprozess]],3,FALSE)=BTT[[#This Row],[Hauptprozess
(Pflichtauswahl)]],"okay","falscher Subprozess"))</f>
        <v>okay</v>
      </c>
      <c r="AL2864" t="str">
        <f>IF(aktives_Teilprojekt="Master","",IF(BTT[[#This Row],[Verantwortliches TP
(automatisch)]]=VLOOKUP(aktives_Teilprojekt,Teilprojekte[[Teilprojekte]:[Kürzel]],2,FALSE),"okay","Hauptprozess anderes TP"))</f>
        <v>okay</v>
      </c>
      <c r="AM28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4" s="10" t="str">
        <f>IFERROR(IF(BTT[[#This Row],[SAP-Modul
(Pflichtauswahl)]]&lt;&gt;VLOOKUP(BTT[[#This Row],[Verwendete Transaktion (Pflichtauswahl)]],Transaktionen[[Transaktionen]:[Modul]],3,FALSE),"Modul anders","okay"),"")</f>
        <v>okay</v>
      </c>
      <c r="AP2864" s="10" t="str">
        <f>IFERROR(IF(COUNTIFS(BTT[Verwendete Transaktion (Pflichtauswahl)],BTT[[#This Row],[Verwendete Transaktion (Pflichtauswahl)]],BTT[SAP-Modul
(Pflichtauswahl)],"&lt;&gt;"&amp;BTT[[#This Row],[SAP-Modul
(Pflichtauswahl)]])&gt;0,"Modul anders","okay"),"")</f>
        <v>okay</v>
      </c>
      <c r="AQ2864" s="10" t="str">
        <f>IFERROR(IF(COUNTIFS(BTT[Verwendete Transaktion (Pflichtauswahl)],BTT[[#This Row],[Verwendete Transaktion (Pflichtauswahl)]],BTT[Verantwortliches TP
(automatisch)],"&lt;&gt;"&amp;BTT[[#This Row],[Verantwortliches TP
(automatisch)]])&gt;0,"Transaktion mehrfach","okay"),"")</f>
        <v>okay</v>
      </c>
      <c r="AR2864" s="10" t="str">
        <f>IFERROR(IF(COUNTIFS(BTT[Verwendete Transaktion (Pflichtauswahl)],BTT[[#This Row],[Verwendete Transaktion (Pflichtauswahl)]],BTT[Verantwortliches TP
(automatisch)],"&lt;&gt;"&amp;VLOOKUP(aktives_Teilprojekt,Teilprojekte[[Teilprojekte]:[Kürzel]],2,FALSE))&gt;0,"Transaktion mehrfach","okay"),"")</f>
        <v>okay</v>
      </c>
      <c r="AS2864" s="10" t="s">
        <v>13593</v>
      </c>
      <c r="AT2864" s="10"/>
    </row>
    <row r="2865" spans="1:46" x14ac:dyDescent="0.25">
      <c r="A2865" s="14" t="str">
        <f>IFERROR(IF(BTT[[#This Row],[Lfd Nr. 
(aus konsolidierter Datei)]]&lt;&gt;"",BTT[[#This Row],[Lfd Nr. 
(aus konsolidierter Datei)]],VLOOKUP(aktives_Teilprojekt,Teilprojekte[[Teilprojekte]:[Kürzel]],2,FALSE)&amp;ROW(BTT[[#This Row],[Lfd Nr.
(automatisch)]])-2),"")</f>
        <v>FI2836</v>
      </c>
      <c r="B2865" s="15"/>
      <c r="C2865" s="15"/>
      <c r="E2865" s="10" t="str">
        <f>IFERROR(IF(NOT(BTT[[#This Row],[Manuelle Änderung des Verantwortliches TP
(Auswahl - bei Bedarf)]]=""),BTT[[#This Row],[Manuelle Änderung des Verantwortliches TP
(Auswahl - bei Bedarf)]],VLOOKUP(BTT[[#This Row],[Hauptprozess
(Pflichtauswahl)]],Hauptprozesse[],3,FALSE)),"")</f>
        <v>FI</v>
      </c>
      <c r="F2865" t="s">
        <v>3</v>
      </c>
      <c r="G2865" t="s">
        <v>14331</v>
      </c>
      <c r="H2865" s="10" t="s">
        <v>3</v>
      </c>
      <c r="I2865" t="s">
        <v>5230</v>
      </c>
      <c r="J2865" s="10" t="str">
        <f>IFERROR(VLOOKUP(BTT[[#This Row],[Verwendete Transaktion (Pflichtauswahl)]],Transaktionen[[Transaktionen]:[Langtext]],2,FALSE),"")</f>
        <v>Kostenarten nach Objekten</v>
      </c>
      <c r="V2865" s="10" t="str">
        <f>IFERROR(VLOOKUP(BTT[[#This Row],[Verwendetes Formular
(Auswahl falls relevant)]],Formulare[[Formularbezeichnung]:[Formularname (technisch)]],2,FALSE),"")</f>
        <v/>
      </c>
      <c r="Y2865" s="4"/>
      <c r="AK2865" s="10" t="str">
        <f>IF(BTT[[#This Row],[Subprozess
(optionale Auswahl)]]="","okay",IF(VLOOKUP(BTT[[#This Row],[Subprozess
(optionale Auswahl)]],BPML[[Subprozess]:[Zugeordneter Hauptprozess]],3,FALSE)=BTT[[#This Row],[Hauptprozess
(Pflichtauswahl)]],"okay","falscher Subprozess"))</f>
        <v>okay</v>
      </c>
      <c r="AL2865" t="str">
        <f>IF(aktives_Teilprojekt="Master","",IF(BTT[[#This Row],[Verantwortliches TP
(automatisch)]]=VLOOKUP(aktives_Teilprojekt,Teilprojekte[[Teilprojekte]:[Kürzel]],2,FALSE),"okay","Hauptprozess anderes TP"))</f>
        <v>okay</v>
      </c>
      <c r="AM28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5" s="10" t="str">
        <f>IFERROR(IF(BTT[[#This Row],[SAP-Modul
(Pflichtauswahl)]]&lt;&gt;VLOOKUP(BTT[[#This Row],[Verwendete Transaktion (Pflichtauswahl)]],Transaktionen[[Transaktionen]:[Modul]],3,FALSE),"Modul anders","okay"),"")</f>
        <v>okay</v>
      </c>
      <c r="AP2865" s="10" t="str">
        <f>IFERROR(IF(COUNTIFS(BTT[Verwendete Transaktion (Pflichtauswahl)],BTT[[#This Row],[Verwendete Transaktion (Pflichtauswahl)]],BTT[SAP-Modul
(Pflichtauswahl)],"&lt;&gt;"&amp;BTT[[#This Row],[SAP-Modul
(Pflichtauswahl)]])&gt;0,"Modul anders","okay"),"")</f>
        <v>okay</v>
      </c>
      <c r="AQ2865" s="10" t="str">
        <f>IFERROR(IF(COUNTIFS(BTT[Verwendete Transaktion (Pflichtauswahl)],BTT[[#This Row],[Verwendete Transaktion (Pflichtauswahl)]],BTT[Verantwortliches TP
(automatisch)],"&lt;&gt;"&amp;BTT[[#This Row],[Verantwortliches TP
(automatisch)]])&gt;0,"Transaktion mehrfach","okay"),"")</f>
        <v>okay</v>
      </c>
      <c r="AR2865" s="10" t="str">
        <f>IFERROR(IF(COUNTIFS(BTT[Verwendete Transaktion (Pflichtauswahl)],BTT[[#This Row],[Verwendete Transaktion (Pflichtauswahl)]],BTT[Verantwortliches TP
(automatisch)],"&lt;&gt;"&amp;VLOOKUP(aktives_Teilprojekt,Teilprojekte[[Teilprojekte]:[Kürzel]],2,FALSE))&gt;0,"Transaktion mehrfach","okay"),"")</f>
        <v>okay</v>
      </c>
      <c r="AS2865" s="10" t="s">
        <v>13594</v>
      </c>
      <c r="AT2865" s="10"/>
    </row>
    <row r="2866" spans="1:46" x14ac:dyDescent="0.25">
      <c r="A2866" s="14" t="str">
        <f>IFERROR(IF(BTT[[#This Row],[Lfd Nr. 
(aus konsolidierter Datei)]]&lt;&gt;"",BTT[[#This Row],[Lfd Nr. 
(aus konsolidierter Datei)]],VLOOKUP(aktives_Teilprojekt,Teilprojekte[[Teilprojekte]:[Kürzel]],2,FALSE)&amp;ROW(BTT[[#This Row],[Lfd Nr.
(automatisch)]])-2),"")</f>
        <v>FI2837</v>
      </c>
      <c r="B2866" s="15"/>
      <c r="C2866" s="15"/>
      <c r="E2866" s="10" t="str">
        <f>IFERROR(IF(NOT(BTT[[#This Row],[Manuelle Änderung des Verantwortliches TP
(Auswahl - bei Bedarf)]]=""),BTT[[#This Row],[Manuelle Änderung des Verantwortliches TP
(Auswahl - bei Bedarf)]],VLOOKUP(BTT[[#This Row],[Hauptprozess
(Pflichtauswahl)]],Hauptprozesse[],3,FALSE)),"")</f>
        <v>FI</v>
      </c>
      <c r="F2866" t="s">
        <v>3</v>
      </c>
      <c r="G2866" t="s">
        <v>14331</v>
      </c>
      <c r="H2866" s="10" t="s">
        <v>3</v>
      </c>
      <c r="I2866" t="s">
        <v>5232</v>
      </c>
      <c r="J2866" s="10" t="str">
        <f>IFERROR(VLOOKUP(BTT[[#This Row],[Verwendete Transaktion (Pflichtauswahl)]],Transaktionen[[Transaktionen]:[Langtext]],2,FALSE),"")</f>
        <v>Kostenarten nach Typen/Objektkl. Jhr</v>
      </c>
      <c r="V2866" s="10" t="str">
        <f>IFERROR(VLOOKUP(BTT[[#This Row],[Verwendetes Formular
(Auswahl falls relevant)]],Formulare[[Formularbezeichnung]:[Formularname (technisch)]],2,FALSE),"")</f>
        <v/>
      </c>
      <c r="Y2866" s="4"/>
      <c r="AK2866" s="10" t="str">
        <f>IF(BTT[[#This Row],[Subprozess
(optionale Auswahl)]]="","okay",IF(VLOOKUP(BTT[[#This Row],[Subprozess
(optionale Auswahl)]],BPML[[Subprozess]:[Zugeordneter Hauptprozess]],3,FALSE)=BTT[[#This Row],[Hauptprozess
(Pflichtauswahl)]],"okay","falscher Subprozess"))</f>
        <v>okay</v>
      </c>
      <c r="AL2866" t="str">
        <f>IF(aktives_Teilprojekt="Master","",IF(BTT[[#This Row],[Verantwortliches TP
(automatisch)]]=VLOOKUP(aktives_Teilprojekt,Teilprojekte[[Teilprojekte]:[Kürzel]],2,FALSE),"okay","Hauptprozess anderes TP"))</f>
        <v>okay</v>
      </c>
      <c r="AM28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6" s="10" t="str">
        <f>IFERROR(IF(BTT[[#This Row],[SAP-Modul
(Pflichtauswahl)]]&lt;&gt;VLOOKUP(BTT[[#This Row],[Verwendete Transaktion (Pflichtauswahl)]],Transaktionen[[Transaktionen]:[Modul]],3,FALSE),"Modul anders","okay"),"")</f>
        <v>okay</v>
      </c>
      <c r="AP2866" s="10" t="str">
        <f>IFERROR(IF(COUNTIFS(BTT[Verwendete Transaktion (Pflichtauswahl)],BTT[[#This Row],[Verwendete Transaktion (Pflichtauswahl)]],BTT[SAP-Modul
(Pflichtauswahl)],"&lt;&gt;"&amp;BTT[[#This Row],[SAP-Modul
(Pflichtauswahl)]])&gt;0,"Modul anders","okay"),"")</f>
        <v>okay</v>
      </c>
      <c r="AQ2866" s="10" t="str">
        <f>IFERROR(IF(COUNTIFS(BTT[Verwendete Transaktion (Pflichtauswahl)],BTT[[#This Row],[Verwendete Transaktion (Pflichtauswahl)]],BTT[Verantwortliches TP
(automatisch)],"&lt;&gt;"&amp;BTT[[#This Row],[Verantwortliches TP
(automatisch)]])&gt;0,"Transaktion mehrfach","okay"),"")</f>
        <v>okay</v>
      </c>
      <c r="AR2866" s="10" t="str">
        <f>IFERROR(IF(COUNTIFS(BTT[Verwendete Transaktion (Pflichtauswahl)],BTT[[#This Row],[Verwendete Transaktion (Pflichtauswahl)]],BTT[Verantwortliches TP
(automatisch)],"&lt;&gt;"&amp;VLOOKUP(aktives_Teilprojekt,Teilprojekte[[Teilprojekte]:[Kürzel]],2,FALSE))&gt;0,"Transaktion mehrfach","okay"),"")</f>
        <v>okay</v>
      </c>
      <c r="AS2866" s="10" t="s">
        <v>13595</v>
      </c>
      <c r="AT2866" s="10"/>
    </row>
    <row r="2867" spans="1:46" x14ac:dyDescent="0.25">
      <c r="A2867" s="14" t="str">
        <f>IFERROR(IF(BTT[[#This Row],[Lfd Nr. 
(aus konsolidierter Datei)]]&lt;&gt;"",BTT[[#This Row],[Lfd Nr. 
(aus konsolidierter Datei)]],VLOOKUP(aktives_Teilprojekt,Teilprojekte[[Teilprojekte]:[Kürzel]],2,FALSE)&amp;ROW(BTT[[#This Row],[Lfd Nr.
(automatisch)]])-2),"")</f>
        <v>FI2838</v>
      </c>
      <c r="B2867" s="15"/>
      <c r="C2867" s="15"/>
      <c r="E2867" s="10" t="str">
        <f>IFERROR(IF(NOT(BTT[[#This Row],[Manuelle Änderung des Verantwortliches TP
(Auswahl - bei Bedarf)]]=""),BTT[[#This Row],[Manuelle Änderung des Verantwortliches TP
(Auswahl - bei Bedarf)]],VLOOKUP(BTT[[#This Row],[Hauptprozess
(Pflichtauswahl)]],Hauptprozesse[],3,FALSE)),"")</f>
        <v>FI</v>
      </c>
      <c r="F2867" t="s">
        <v>3</v>
      </c>
      <c r="G2867" t="s">
        <v>14331</v>
      </c>
      <c r="H2867" s="10" t="s">
        <v>3</v>
      </c>
      <c r="I2867" t="s">
        <v>5234</v>
      </c>
      <c r="J2867" s="10" t="str">
        <f>IFERROR(VLOOKUP(BTT[[#This Row],[Verwendete Transaktion (Pflichtauswahl)]],Transaktionen[[Transaktionen]:[Langtext]],2,FALSE),"")</f>
        <v>GUV-Kostenarten für Investit. (Only)</v>
      </c>
      <c r="V2867" s="10" t="str">
        <f>IFERROR(VLOOKUP(BTT[[#This Row],[Verwendetes Formular
(Auswahl falls relevant)]],Formulare[[Formularbezeichnung]:[Formularname (technisch)]],2,FALSE),"")</f>
        <v/>
      </c>
      <c r="Y2867" s="4"/>
      <c r="AK2867" s="10" t="str">
        <f>IF(BTT[[#This Row],[Subprozess
(optionale Auswahl)]]="","okay",IF(VLOOKUP(BTT[[#This Row],[Subprozess
(optionale Auswahl)]],BPML[[Subprozess]:[Zugeordneter Hauptprozess]],3,FALSE)=BTT[[#This Row],[Hauptprozess
(Pflichtauswahl)]],"okay","falscher Subprozess"))</f>
        <v>okay</v>
      </c>
      <c r="AL2867" t="str">
        <f>IF(aktives_Teilprojekt="Master","",IF(BTT[[#This Row],[Verantwortliches TP
(automatisch)]]=VLOOKUP(aktives_Teilprojekt,Teilprojekte[[Teilprojekte]:[Kürzel]],2,FALSE),"okay","Hauptprozess anderes TP"))</f>
        <v>okay</v>
      </c>
      <c r="AM28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7" s="10" t="str">
        <f>IFERROR(IF(BTT[[#This Row],[SAP-Modul
(Pflichtauswahl)]]&lt;&gt;VLOOKUP(BTT[[#This Row],[Verwendete Transaktion (Pflichtauswahl)]],Transaktionen[[Transaktionen]:[Modul]],3,FALSE),"Modul anders","okay"),"")</f>
        <v>okay</v>
      </c>
      <c r="AP2867" s="10" t="str">
        <f>IFERROR(IF(COUNTIFS(BTT[Verwendete Transaktion (Pflichtauswahl)],BTT[[#This Row],[Verwendete Transaktion (Pflichtauswahl)]],BTT[SAP-Modul
(Pflichtauswahl)],"&lt;&gt;"&amp;BTT[[#This Row],[SAP-Modul
(Pflichtauswahl)]])&gt;0,"Modul anders","okay"),"")</f>
        <v>okay</v>
      </c>
      <c r="AQ2867" s="10" t="str">
        <f>IFERROR(IF(COUNTIFS(BTT[Verwendete Transaktion (Pflichtauswahl)],BTT[[#This Row],[Verwendete Transaktion (Pflichtauswahl)]],BTT[Verantwortliches TP
(automatisch)],"&lt;&gt;"&amp;BTT[[#This Row],[Verantwortliches TP
(automatisch)]])&gt;0,"Transaktion mehrfach","okay"),"")</f>
        <v>okay</v>
      </c>
      <c r="AR2867" s="10" t="str">
        <f>IFERROR(IF(COUNTIFS(BTT[Verwendete Transaktion (Pflichtauswahl)],BTT[[#This Row],[Verwendete Transaktion (Pflichtauswahl)]],BTT[Verantwortliches TP
(automatisch)],"&lt;&gt;"&amp;VLOOKUP(aktives_Teilprojekt,Teilprojekte[[Teilprojekte]:[Kürzel]],2,FALSE))&gt;0,"Transaktion mehrfach","okay"),"")</f>
        <v>okay</v>
      </c>
      <c r="AS2867" s="10" t="s">
        <v>13596</v>
      </c>
      <c r="AT2867" s="10"/>
    </row>
    <row r="2868" spans="1:46" x14ac:dyDescent="0.25">
      <c r="A2868" s="14" t="str">
        <f>IFERROR(IF(BTT[[#This Row],[Lfd Nr. 
(aus konsolidierter Datei)]]&lt;&gt;"",BTT[[#This Row],[Lfd Nr. 
(aus konsolidierter Datei)]],VLOOKUP(aktives_Teilprojekt,Teilprojekte[[Teilprojekte]:[Kürzel]],2,FALSE)&amp;ROW(BTT[[#This Row],[Lfd Nr.
(automatisch)]])-2),"")</f>
        <v>FI2839</v>
      </c>
      <c r="B2868" s="15"/>
      <c r="C2868" s="15"/>
      <c r="E2868" s="10" t="str">
        <f>IFERROR(IF(NOT(BTT[[#This Row],[Manuelle Änderung des Verantwortliches TP
(Auswahl - bei Bedarf)]]=""),BTT[[#This Row],[Manuelle Änderung des Verantwortliches TP
(Auswahl - bei Bedarf)]],VLOOKUP(BTT[[#This Row],[Hauptprozess
(Pflichtauswahl)]],Hauptprozesse[],3,FALSE)),"")</f>
        <v>FI</v>
      </c>
      <c r="F2868" t="s">
        <v>3</v>
      </c>
      <c r="G2868" t="s">
        <v>14331</v>
      </c>
      <c r="H2868" s="10" t="s">
        <v>3</v>
      </c>
      <c r="I2868" t="s">
        <v>5236</v>
      </c>
      <c r="J2868" s="10" t="str">
        <f>IFERROR(VLOOKUP(BTT[[#This Row],[Verwendete Transaktion (Pflichtauswahl)]],Transaktionen[[Transaktionen]:[Langtext]],2,FALSE),"")</f>
        <v>KstArten-Typen nach Objektkl./Per.</v>
      </c>
      <c r="V2868" s="10" t="str">
        <f>IFERROR(VLOOKUP(BTT[[#This Row],[Verwendetes Formular
(Auswahl falls relevant)]],Formulare[[Formularbezeichnung]:[Formularname (technisch)]],2,FALSE),"")</f>
        <v/>
      </c>
      <c r="Y2868" s="4"/>
      <c r="AK2868" s="10" t="str">
        <f>IF(BTT[[#This Row],[Subprozess
(optionale Auswahl)]]="","okay",IF(VLOOKUP(BTT[[#This Row],[Subprozess
(optionale Auswahl)]],BPML[[Subprozess]:[Zugeordneter Hauptprozess]],3,FALSE)=BTT[[#This Row],[Hauptprozess
(Pflichtauswahl)]],"okay","falscher Subprozess"))</f>
        <v>okay</v>
      </c>
      <c r="AL2868" t="str">
        <f>IF(aktives_Teilprojekt="Master","",IF(BTT[[#This Row],[Verantwortliches TP
(automatisch)]]=VLOOKUP(aktives_Teilprojekt,Teilprojekte[[Teilprojekte]:[Kürzel]],2,FALSE),"okay","Hauptprozess anderes TP"))</f>
        <v>okay</v>
      </c>
      <c r="AM28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8" s="10" t="str">
        <f>IFERROR(IF(BTT[[#This Row],[SAP-Modul
(Pflichtauswahl)]]&lt;&gt;VLOOKUP(BTT[[#This Row],[Verwendete Transaktion (Pflichtauswahl)]],Transaktionen[[Transaktionen]:[Modul]],3,FALSE),"Modul anders","okay"),"")</f>
        <v>okay</v>
      </c>
      <c r="AP2868" s="10" t="str">
        <f>IFERROR(IF(COUNTIFS(BTT[Verwendete Transaktion (Pflichtauswahl)],BTT[[#This Row],[Verwendete Transaktion (Pflichtauswahl)]],BTT[SAP-Modul
(Pflichtauswahl)],"&lt;&gt;"&amp;BTT[[#This Row],[SAP-Modul
(Pflichtauswahl)]])&gt;0,"Modul anders","okay"),"")</f>
        <v>okay</v>
      </c>
      <c r="AQ2868" s="10" t="str">
        <f>IFERROR(IF(COUNTIFS(BTT[Verwendete Transaktion (Pflichtauswahl)],BTT[[#This Row],[Verwendete Transaktion (Pflichtauswahl)]],BTT[Verantwortliches TP
(automatisch)],"&lt;&gt;"&amp;BTT[[#This Row],[Verantwortliches TP
(automatisch)]])&gt;0,"Transaktion mehrfach","okay"),"")</f>
        <v>okay</v>
      </c>
      <c r="AR2868" s="10" t="str">
        <f>IFERROR(IF(COUNTIFS(BTT[Verwendete Transaktion (Pflichtauswahl)],BTT[[#This Row],[Verwendete Transaktion (Pflichtauswahl)]],BTT[Verantwortliches TP
(automatisch)],"&lt;&gt;"&amp;VLOOKUP(aktives_Teilprojekt,Teilprojekte[[Teilprojekte]:[Kürzel]],2,FALSE))&gt;0,"Transaktion mehrfach","okay"),"")</f>
        <v>okay</v>
      </c>
      <c r="AS2868" s="10" t="s">
        <v>13597</v>
      </c>
      <c r="AT2868" s="10"/>
    </row>
    <row r="2869" spans="1:46" x14ac:dyDescent="0.25">
      <c r="A2869" s="14" t="str">
        <f>IFERROR(IF(BTT[[#This Row],[Lfd Nr. 
(aus konsolidierter Datei)]]&lt;&gt;"",BTT[[#This Row],[Lfd Nr. 
(aus konsolidierter Datei)]],VLOOKUP(aktives_Teilprojekt,Teilprojekte[[Teilprojekte]:[Kürzel]],2,FALSE)&amp;ROW(BTT[[#This Row],[Lfd Nr.
(automatisch)]])-2),"")</f>
        <v>FI2840</v>
      </c>
      <c r="B2869" s="15"/>
      <c r="C2869" s="15"/>
      <c r="E2869" s="10" t="str">
        <f>IFERROR(IF(NOT(BTT[[#This Row],[Manuelle Änderung des Verantwortliches TP
(Auswahl - bei Bedarf)]]=""),BTT[[#This Row],[Manuelle Änderung des Verantwortliches TP
(Auswahl - bei Bedarf)]],VLOOKUP(BTT[[#This Row],[Hauptprozess
(Pflichtauswahl)]],Hauptprozesse[],3,FALSE)),"")</f>
        <v>FI</v>
      </c>
      <c r="F2869" t="s">
        <v>3</v>
      </c>
      <c r="G2869" t="s">
        <v>14331</v>
      </c>
      <c r="H2869" s="10" t="s">
        <v>3</v>
      </c>
      <c r="I2869" t="s">
        <v>9497</v>
      </c>
      <c r="J2869" s="10" t="str">
        <f>IFERROR(VLOOKUP(BTT[[#This Row],[Verwendete Transaktion (Pflichtauswahl)]],Transaktionen[[Transaktionen]:[Langtext]],2,FALSE),"")</f>
        <v>Auftrag: Istk.,Abgrenzungen/Kategori</v>
      </c>
      <c r="V2869" s="10" t="str">
        <f>IFERROR(VLOOKUP(BTT[[#This Row],[Verwendetes Formular
(Auswahl falls relevant)]],Formulare[[Formularbezeichnung]:[Formularname (technisch)]],2,FALSE),"")</f>
        <v/>
      </c>
      <c r="Y2869" s="4"/>
      <c r="AK2869" s="10" t="str">
        <f>IF(BTT[[#This Row],[Subprozess
(optionale Auswahl)]]="","okay",IF(VLOOKUP(BTT[[#This Row],[Subprozess
(optionale Auswahl)]],BPML[[Subprozess]:[Zugeordneter Hauptprozess]],3,FALSE)=BTT[[#This Row],[Hauptprozess
(Pflichtauswahl)]],"okay","falscher Subprozess"))</f>
        <v>okay</v>
      </c>
      <c r="AL2869" t="str">
        <f>IF(aktives_Teilprojekt="Master","",IF(BTT[[#This Row],[Verantwortliches TP
(automatisch)]]=VLOOKUP(aktives_Teilprojekt,Teilprojekte[[Teilprojekte]:[Kürzel]],2,FALSE),"okay","Hauptprozess anderes TP"))</f>
        <v>okay</v>
      </c>
      <c r="AM28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9" s="10" t="str">
        <f>IFERROR(IF(BTT[[#This Row],[SAP-Modul
(Pflichtauswahl)]]&lt;&gt;VLOOKUP(BTT[[#This Row],[Verwendete Transaktion (Pflichtauswahl)]],Transaktionen[[Transaktionen]:[Modul]],3,FALSE),"Modul anders","okay"),"")</f>
        <v>okay</v>
      </c>
      <c r="AP2869" s="10" t="str">
        <f>IFERROR(IF(COUNTIFS(BTT[Verwendete Transaktion (Pflichtauswahl)],BTT[[#This Row],[Verwendete Transaktion (Pflichtauswahl)]],BTT[SAP-Modul
(Pflichtauswahl)],"&lt;&gt;"&amp;BTT[[#This Row],[SAP-Modul
(Pflichtauswahl)]])&gt;0,"Modul anders","okay"),"")</f>
        <v>okay</v>
      </c>
      <c r="AQ2869" s="10" t="str">
        <f>IFERROR(IF(COUNTIFS(BTT[Verwendete Transaktion (Pflichtauswahl)],BTT[[#This Row],[Verwendete Transaktion (Pflichtauswahl)]],BTT[Verantwortliches TP
(automatisch)],"&lt;&gt;"&amp;BTT[[#This Row],[Verantwortliches TP
(automatisch)]])&gt;0,"Transaktion mehrfach","okay"),"")</f>
        <v>okay</v>
      </c>
      <c r="AR2869" s="10" t="str">
        <f>IFERROR(IF(COUNTIFS(BTT[Verwendete Transaktion (Pflichtauswahl)],BTT[[#This Row],[Verwendete Transaktion (Pflichtauswahl)]],BTT[Verantwortliches TP
(automatisch)],"&lt;&gt;"&amp;VLOOKUP(aktives_Teilprojekt,Teilprojekte[[Teilprojekte]:[Kürzel]],2,FALSE))&gt;0,"Transaktion mehrfach","okay"),"")</f>
        <v>okay</v>
      </c>
      <c r="AS2869" s="10" t="s">
        <v>13598</v>
      </c>
      <c r="AT2869" s="10"/>
    </row>
    <row r="2870" spans="1:46" x14ac:dyDescent="0.25">
      <c r="A2870" s="14" t="str">
        <f>IFERROR(IF(BTT[[#This Row],[Lfd Nr. 
(aus konsolidierter Datei)]]&lt;&gt;"",BTT[[#This Row],[Lfd Nr. 
(aus konsolidierter Datei)]],VLOOKUP(aktives_Teilprojekt,Teilprojekte[[Teilprojekte]:[Kürzel]],2,FALSE)&amp;ROW(BTT[[#This Row],[Lfd Nr.
(automatisch)]])-2),"")</f>
        <v>FI2841</v>
      </c>
      <c r="B2870" s="15"/>
      <c r="C2870" s="15"/>
      <c r="E2870" s="10" t="str">
        <f>IFERROR(IF(NOT(BTT[[#This Row],[Manuelle Änderung des Verantwortliches TP
(Auswahl - bei Bedarf)]]=""),BTT[[#This Row],[Manuelle Änderung des Verantwortliches TP
(Auswahl - bei Bedarf)]],VLOOKUP(BTT[[#This Row],[Hauptprozess
(Pflichtauswahl)]],Hauptprozesse[],3,FALSE)),"")</f>
        <v>FI</v>
      </c>
      <c r="F2870" t="s">
        <v>3</v>
      </c>
      <c r="G2870" t="s">
        <v>14331</v>
      </c>
      <c r="H2870" s="10" t="s">
        <v>3</v>
      </c>
      <c r="I2870" t="s">
        <v>5356</v>
      </c>
      <c r="J2870" s="10" t="str">
        <f>IFERROR(VLOOKUP(BTT[[#This Row],[Verwendete Transaktion (Pflichtauswahl)]],Transaktionen[[Transaktionen]:[Langtext]],2,FALSE),"")</f>
        <v>Auftrag Istk Verlauf nach Be Entlast</v>
      </c>
      <c r="V2870" s="10" t="str">
        <f>IFERROR(VLOOKUP(BTT[[#This Row],[Verwendetes Formular
(Auswahl falls relevant)]],Formulare[[Formularbezeichnung]:[Formularname (technisch)]],2,FALSE),"")</f>
        <v/>
      </c>
      <c r="Y2870" s="4"/>
      <c r="AK2870" s="10" t="str">
        <f>IF(BTT[[#This Row],[Subprozess
(optionale Auswahl)]]="","okay",IF(VLOOKUP(BTT[[#This Row],[Subprozess
(optionale Auswahl)]],BPML[[Subprozess]:[Zugeordneter Hauptprozess]],3,FALSE)=BTT[[#This Row],[Hauptprozess
(Pflichtauswahl)]],"okay","falscher Subprozess"))</f>
        <v>okay</v>
      </c>
      <c r="AL2870" t="str">
        <f>IF(aktives_Teilprojekt="Master","",IF(BTT[[#This Row],[Verantwortliches TP
(automatisch)]]=VLOOKUP(aktives_Teilprojekt,Teilprojekte[[Teilprojekte]:[Kürzel]],2,FALSE),"okay","Hauptprozess anderes TP"))</f>
        <v>okay</v>
      </c>
      <c r="AM28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0" s="10" t="str">
        <f>IFERROR(IF(BTT[[#This Row],[SAP-Modul
(Pflichtauswahl)]]&lt;&gt;VLOOKUP(BTT[[#This Row],[Verwendete Transaktion (Pflichtauswahl)]],Transaktionen[[Transaktionen]:[Modul]],3,FALSE),"Modul anders","okay"),"")</f>
        <v>okay</v>
      </c>
      <c r="AP2870" s="10" t="str">
        <f>IFERROR(IF(COUNTIFS(BTT[Verwendete Transaktion (Pflichtauswahl)],BTT[[#This Row],[Verwendete Transaktion (Pflichtauswahl)]],BTT[SAP-Modul
(Pflichtauswahl)],"&lt;&gt;"&amp;BTT[[#This Row],[SAP-Modul
(Pflichtauswahl)]])&gt;0,"Modul anders","okay"),"")</f>
        <v>okay</v>
      </c>
      <c r="AQ2870" s="10" t="str">
        <f>IFERROR(IF(COUNTIFS(BTT[Verwendete Transaktion (Pflichtauswahl)],BTT[[#This Row],[Verwendete Transaktion (Pflichtauswahl)]],BTT[Verantwortliches TP
(automatisch)],"&lt;&gt;"&amp;BTT[[#This Row],[Verantwortliches TP
(automatisch)]])&gt;0,"Transaktion mehrfach","okay"),"")</f>
        <v>okay</v>
      </c>
      <c r="AR2870" s="10" t="str">
        <f>IFERROR(IF(COUNTIFS(BTT[Verwendete Transaktion (Pflichtauswahl)],BTT[[#This Row],[Verwendete Transaktion (Pflichtauswahl)]],BTT[Verantwortliches TP
(automatisch)],"&lt;&gt;"&amp;VLOOKUP(aktives_Teilprojekt,Teilprojekte[[Teilprojekte]:[Kürzel]],2,FALSE))&gt;0,"Transaktion mehrfach","okay"),"")</f>
        <v>okay</v>
      </c>
      <c r="AS2870" s="10" t="s">
        <v>13599</v>
      </c>
      <c r="AT2870" s="10"/>
    </row>
    <row r="2871" spans="1:46" x14ac:dyDescent="0.25">
      <c r="A2871" s="14" t="str">
        <f>IFERROR(IF(BTT[[#This Row],[Lfd Nr. 
(aus konsolidierter Datei)]]&lt;&gt;"",BTT[[#This Row],[Lfd Nr. 
(aus konsolidierter Datei)]],VLOOKUP(aktives_Teilprojekt,Teilprojekte[[Teilprojekte]:[Kürzel]],2,FALSE)&amp;ROW(BTT[[#This Row],[Lfd Nr.
(automatisch)]])-2),"")</f>
        <v>FI2842</v>
      </c>
      <c r="B2871" s="15"/>
      <c r="C2871" s="15"/>
      <c r="E2871" s="10" t="str">
        <f>IFERROR(IF(NOT(BTT[[#This Row],[Manuelle Änderung des Verantwortliches TP
(Auswahl - bei Bedarf)]]=""),BTT[[#This Row],[Manuelle Änderung des Verantwortliches TP
(Auswahl - bei Bedarf)]],VLOOKUP(BTT[[#This Row],[Hauptprozess
(Pflichtauswahl)]],Hauptprozesse[],3,FALSE)),"")</f>
        <v>FI</v>
      </c>
      <c r="F2871" t="s">
        <v>3</v>
      </c>
      <c r="G2871" t="s">
        <v>14331</v>
      </c>
      <c r="H2871" s="10" t="s">
        <v>3</v>
      </c>
      <c r="I2871" t="s">
        <v>5358</v>
      </c>
      <c r="J2871" s="10" t="str">
        <f>IFERROR(VLOOKUP(BTT[[#This Row],[Verwendete Transaktion (Pflichtauswahl)]],Transaktionen[[Transaktionen]:[Langtext]],2,FALSE),"")</f>
        <v>Auftrag Istk Be Entlast. lfd. Jahr</v>
      </c>
      <c r="V2871" s="10" t="str">
        <f>IFERROR(VLOOKUP(BTT[[#This Row],[Verwendetes Formular
(Auswahl falls relevant)]],Formulare[[Formularbezeichnung]:[Formularname (technisch)]],2,FALSE),"")</f>
        <v/>
      </c>
      <c r="Y2871" s="4"/>
      <c r="AK2871" s="10" t="str">
        <f>IF(BTT[[#This Row],[Subprozess
(optionale Auswahl)]]="","okay",IF(VLOOKUP(BTT[[#This Row],[Subprozess
(optionale Auswahl)]],BPML[[Subprozess]:[Zugeordneter Hauptprozess]],3,FALSE)=BTT[[#This Row],[Hauptprozess
(Pflichtauswahl)]],"okay","falscher Subprozess"))</f>
        <v>okay</v>
      </c>
      <c r="AL2871" t="str">
        <f>IF(aktives_Teilprojekt="Master","",IF(BTT[[#This Row],[Verantwortliches TP
(automatisch)]]=VLOOKUP(aktives_Teilprojekt,Teilprojekte[[Teilprojekte]:[Kürzel]],2,FALSE),"okay","Hauptprozess anderes TP"))</f>
        <v>okay</v>
      </c>
      <c r="AM28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1" s="10" t="str">
        <f>IFERROR(IF(BTT[[#This Row],[SAP-Modul
(Pflichtauswahl)]]&lt;&gt;VLOOKUP(BTT[[#This Row],[Verwendete Transaktion (Pflichtauswahl)]],Transaktionen[[Transaktionen]:[Modul]],3,FALSE),"Modul anders","okay"),"")</f>
        <v>okay</v>
      </c>
      <c r="AP2871" s="10" t="str">
        <f>IFERROR(IF(COUNTIFS(BTT[Verwendete Transaktion (Pflichtauswahl)],BTT[[#This Row],[Verwendete Transaktion (Pflichtauswahl)]],BTT[SAP-Modul
(Pflichtauswahl)],"&lt;&gt;"&amp;BTT[[#This Row],[SAP-Modul
(Pflichtauswahl)]])&gt;0,"Modul anders","okay"),"")</f>
        <v>okay</v>
      </c>
      <c r="AQ2871" s="10" t="str">
        <f>IFERROR(IF(COUNTIFS(BTT[Verwendete Transaktion (Pflichtauswahl)],BTT[[#This Row],[Verwendete Transaktion (Pflichtauswahl)]],BTT[Verantwortliches TP
(automatisch)],"&lt;&gt;"&amp;BTT[[#This Row],[Verantwortliches TP
(automatisch)]])&gt;0,"Transaktion mehrfach","okay"),"")</f>
        <v>okay</v>
      </c>
      <c r="AR2871" s="10" t="str">
        <f>IFERROR(IF(COUNTIFS(BTT[Verwendete Transaktion (Pflichtauswahl)],BTT[[#This Row],[Verwendete Transaktion (Pflichtauswahl)]],BTT[Verantwortliches TP
(automatisch)],"&lt;&gt;"&amp;VLOOKUP(aktives_Teilprojekt,Teilprojekte[[Teilprojekte]:[Kürzel]],2,FALSE))&gt;0,"Transaktion mehrfach","okay"),"")</f>
        <v>okay</v>
      </c>
      <c r="AS2871" s="10" t="s">
        <v>13600</v>
      </c>
      <c r="AT2871" s="10"/>
    </row>
    <row r="2872" spans="1:46" x14ac:dyDescent="0.25">
      <c r="A2872" s="14" t="str">
        <f>IFERROR(IF(BTT[[#This Row],[Lfd Nr. 
(aus konsolidierter Datei)]]&lt;&gt;"",BTT[[#This Row],[Lfd Nr. 
(aus konsolidierter Datei)]],VLOOKUP(aktives_Teilprojekt,Teilprojekte[[Teilprojekte]:[Kürzel]],2,FALSE)&amp;ROW(BTT[[#This Row],[Lfd Nr.
(automatisch)]])-2),"")</f>
        <v>FI2843</v>
      </c>
      <c r="B2872" s="15"/>
      <c r="C2872" s="15"/>
      <c r="E2872" s="10" t="str">
        <f>IFERROR(IF(NOT(BTT[[#This Row],[Manuelle Änderung des Verantwortliches TP
(Auswahl - bei Bedarf)]]=""),BTT[[#This Row],[Manuelle Änderung des Verantwortliches TP
(Auswahl - bei Bedarf)]],VLOOKUP(BTT[[#This Row],[Hauptprozess
(Pflichtauswahl)]],Hauptprozesse[],3,FALSE)),"")</f>
        <v>FI</v>
      </c>
      <c r="F2872" t="s">
        <v>3</v>
      </c>
      <c r="G2872" t="s">
        <v>14331</v>
      </c>
      <c r="H2872" s="10" t="s">
        <v>3</v>
      </c>
      <c r="I2872" t="s">
        <v>5360</v>
      </c>
      <c r="J2872" s="10" t="str">
        <f>IFERROR(VLOOKUP(BTT[[#This Row],[Verwendete Transaktion (Pflichtauswahl)]],Transaktionen[[Transaktionen]:[Langtext]],2,FALSE),"")</f>
        <v>Auftrag Istkosten nach Kostenartengr</v>
      </c>
      <c r="V2872" s="10" t="str">
        <f>IFERROR(VLOOKUP(BTT[[#This Row],[Verwendetes Formular
(Auswahl falls relevant)]],Formulare[[Formularbezeichnung]:[Formularname (technisch)]],2,FALSE),"")</f>
        <v/>
      </c>
      <c r="Y2872" s="4"/>
      <c r="AK2872" s="10" t="str">
        <f>IF(BTT[[#This Row],[Subprozess
(optionale Auswahl)]]="","okay",IF(VLOOKUP(BTT[[#This Row],[Subprozess
(optionale Auswahl)]],BPML[[Subprozess]:[Zugeordneter Hauptprozess]],3,FALSE)=BTT[[#This Row],[Hauptprozess
(Pflichtauswahl)]],"okay","falscher Subprozess"))</f>
        <v>okay</v>
      </c>
      <c r="AL2872" t="str">
        <f>IF(aktives_Teilprojekt="Master","",IF(BTT[[#This Row],[Verantwortliches TP
(automatisch)]]=VLOOKUP(aktives_Teilprojekt,Teilprojekte[[Teilprojekte]:[Kürzel]],2,FALSE),"okay","Hauptprozess anderes TP"))</f>
        <v>okay</v>
      </c>
      <c r="AM28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2" s="10" t="str">
        <f>IFERROR(IF(BTT[[#This Row],[SAP-Modul
(Pflichtauswahl)]]&lt;&gt;VLOOKUP(BTT[[#This Row],[Verwendete Transaktion (Pflichtauswahl)]],Transaktionen[[Transaktionen]:[Modul]],3,FALSE),"Modul anders","okay"),"")</f>
        <v>okay</v>
      </c>
      <c r="AP2872" s="10" t="str">
        <f>IFERROR(IF(COUNTIFS(BTT[Verwendete Transaktion (Pflichtauswahl)],BTT[[#This Row],[Verwendete Transaktion (Pflichtauswahl)]],BTT[SAP-Modul
(Pflichtauswahl)],"&lt;&gt;"&amp;BTT[[#This Row],[SAP-Modul
(Pflichtauswahl)]])&gt;0,"Modul anders","okay"),"")</f>
        <v>okay</v>
      </c>
      <c r="AQ2872" s="10" t="str">
        <f>IFERROR(IF(COUNTIFS(BTT[Verwendete Transaktion (Pflichtauswahl)],BTT[[#This Row],[Verwendete Transaktion (Pflichtauswahl)]],BTT[Verantwortliches TP
(automatisch)],"&lt;&gt;"&amp;BTT[[#This Row],[Verantwortliches TP
(automatisch)]])&gt;0,"Transaktion mehrfach","okay"),"")</f>
        <v>okay</v>
      </c>
      <c r="AR2872" s="10" t="str">
        <f>IFERROR(IF(COUNTIFS(BTT[Verwendete Transaktion (Pflichtauswahl)],BTT[[#This Row],[Verwendete Transaktion (Pflichtauswahl)]],BTT[Verantwortliches TP
(automatisch)],"&lt;&gt;"&amp;VLOOKUP(aktives_Teilprojekt,Teilprojekte[[Teilprojekte]:[Kürzel]],2,FALSE))&gt;0,"Transaktion mehrfach","okay"),"")</f>
        <v>okay</v>
      </c>
      <c r="AS2872" s="10" t="s">
        <v>13601</v>
      </c>
      <c r="AT2872" s="10"/>
    </row>
    <row r="2873" spans="1:46" x14ac:dyDescent="0.25">
      <c r="A2873" s="14" t="str">
        <f>IFERROR(IF(BTT[[#This Row],[Lfd Nr. 
(aus konsolidierter Datei)]]&lt;&gt;"",BTT[[#This Row],[Lfd Nr. 
(aus konsolidierter Datei)]],VLOOKUP(aktives_Teilprojekt,Teilprojekte[[Teilprojekte]:[Kürzel]],2,FALSE)&amp;ROW(BTT[[#This Row],[Lfd Nr.
(automatisch)]])-2),"")</f>
        <v>FI2845</v>
      </c>
      <c r="B2873" s="15" t="s">
        <v>6115</v>
      </c>
      <c r="C2873" s="15"/>
      <c r="E2873" s="10" t="str">
        <f>IFERROR(IF(NOT(BTT[[#This Row],[Manuelle Änderung des Verantwortliches TP
(Auswahl - bei Bedarf)]]=""),BTT[[#This Row],[Manuelle Änderung des Verantwortliches TP
(Auswahl - bei Bedarf)]],VLOOKUP(BTT[[#This Row],[Hauptprozess
(Pflichtauswahl)]],Hauptprozesse[],3,FALSE)),"")</f>
        <v>FI</v>
      </c>
      <c r="F2873" t="s">
        <v>3</v>
      </c>
      <c r="G2873" t="s">
        <v>14333</v>
      </c>
      <c r="H2873" s="10" t="s">
        <v>3</v>
      </c>
      <c r="I2873" t="s">
        <v>5306</v>
      </c>
      <c r="J2873" s="10" t="str">
        <f>IFERROR(VLOOKUP(BTT[[#This Row],[Verwendete Transaktion (Pflichtauswahl)]],Transaktionen[[Transaktionen]:[Langtext]],2,FALSE),"")</f>
        <v>Anlegen Auftrag aus LIMS</v>
      </c>
      <c r="V2873" s="10" t="str">
        <f>IFERROR(VLOOKUP(BTT[[#This Row],[Verwendetes Formular
(Auswahl falls relevant)]],Formulare[[Formularbezeichnung]:[Formularname (technisch)]],2,FALSE),"")</f>
        <v/>
      </c>
      <c r="Y2873" s="4"/>
      <c r="AK2873" s="10" t="str">
        <f>IF(BTT[[#This Row],[Subprozess
(optionale Auswahl)]]="","okay",IF(VLOOKUP(BTT[[#This Row],[Subprozess
(optionale Auswahl)]],BPML[[Subprozess]:[Zugeordneter Hauptprozess]],3,FALSE)=BTT[[#This Row],[Hauptprozess
(Pflichtauswahl)]],"okay","falscher Subprozess"))</f>
        <v>okay</v>
      </c>
      <c r="AL2873" t="str">
        <f>IF(aktives_Teilprojekt="Master","",IF(BTT[[#This Row],[Verantwortliches TP
(automatisch)]]=VLOOKUP(aktives_Teilprojekt,Teilprojekte[[Teilprojekte]:[Kürzel]],2,FALSE),"okay","Hauptprozess anderes TP"))</f>
        <v>okay</v>
      </c>
      <c r="AM28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3" s="10" t="str">
        <f>IFERROR(IF(BTT[[#This Row],[SAP-Modul
(Pflichtauswahl)]]&lt;&gt;VLOOKUP(BTT[[#This Row],[Verwendete Transaktion (Pflichtauswahl)]],Transaktionen[[Transaktionen]:[Modul]],3,FALSE),"Modul anders","okay"),"")</f>
        <v>okay</v>
      </c>
      <c r="AP2873" s="10" t="str">
        <f>IFERROR(IF(COUNTIFS(BTT[Verwendete Transaktion (Pflichtauswahl)],BTT[[#This Row],[Verwendete Transaktion (Pflichtauswahl)]],BTT[SAP-Modul
(Pflichtauswahl)],"&lt;&gt;"&amp;BTT[[#This Row],[SAP-Modul
(Pflichtauswahl)]])&gt;0,"Modul anders","okay"),"")</f>
        <v>okay</v>
      </c>
      <c r="AQ2873" s="10" t="str">
        <f>IFERROR(IF(COUNTIFS(BTT[Verwendete Transaktion (Pflichtauswahl)],BTT[[#This Row],[Verwendete Transaktion (Pflichtauswahl)]],BTT[Verantwortliches TP
(automatisch)],"&lt;&gt;"&amp;BTT[[#This Row],[Verantwortliches TP
(automatisch)]])&gt;0,"Transaktion mehrfach","okay"),"")</f>
        <v>Transaktion mehrfach</v>
      </c>
      <c r="AR28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873" s="10" t="s">
        <v>13603</v>
      </c>
      <c r="AT2873" s="10"/>
    </row>
    <row r="2874" spans="1:46" hidden="1" x14ac:dyDescent="0.25">
      <c r="A2874" s="14" t="str">
        <f>IFERROR(IF(BTT[[#This Row],[Lfd Nr. 
(aus konsolidierter Datei)]]&lt;&gt;"",BTT[[#This Row],[Lfd Nr. 
(aus konsolidierter Datei)]],VLOOKUP(aktives_Teilprojekt,Teilprojekte[[Teilprojekte]:[Kürzel]],2,FALSE)&amp;ROW(BTT[[#This Row],[Lfd Nr.
(automatisch)]])-2),"")</f>
        <v>FI2846</v>
      </c>
      <c r="B2874" s="15" t="s">
        <v>8592</v>
      </c>
      <c r="C2874" s="15"/>
      <c r="E2874" s="10" t="str">
        <f>IFERROR(IF(NOT(BTT[[#This Row],[Manuelle Änderung des Verantwortliches TP
(Auswahl - bei Bedarf)]]=""),BTT[[#This Row],[Manuelle Änderung des Verantwortliches TP
(Auswahl - bei Bedarf)]],VLOOKUP(BTT[[#This Row],[Hauptprozess
(Pflichtauswahl)]],Hauptprozesse[],3,FALSE)),"")</f>
        <v>FI</v>
      </c>
      <c r="F2874" t="s">
        <v>3</v>
      </c>
      <c r="G2874" t="s">
        <v>14277</v>
      </c>
      <c r="H2874" s="10" t="s">
        <v>3</v>
      </c>
      <c r="I2874" t="s">
        <v>5308</v>
      </c>
      <c r="J2874" s="10" t="str">
        <f>IFERROR(VLOOKUP(BTT[[#This Row],[Verwendete Transaktion (Pflichtauswahl)]],Transaktionen[[Transaktionen]:[Langtext]],2,FALSE),"")</f>
        <v>Ändern Größenordnung  im Auftrag</v>
      </c>
      <c r="V2874" s="10" t="str">
        <f>IFERROR(VLOOKUP(BTT[[#This Row],[Verwendetes Formular
(Auswahl falls relevant)]],Formulare[[Formularbezeichnung]:[Formularname (technisch)]],2,FALSE),"")</f>
        <v/>
      </c>
      <c r="Y2874" s="4" t="s">
        <v>15066</v>
      </c>
      <c r="AK2874" s="10" t="str">
        <f>IF(BTT[[#This Row],[Subprozess
(optionale Auswahl)]]="","okay",IF(VLOOKUP(BTT[[#This Row],[Subprozess
(optionale Auswahl)]],BPML[[Subprozess]:[Zugeordneter Hauptprozess]],3,FALSE)=BTT[[#This Row],[Hauptprozess
(Pflichtauswahl)]],"okay","falscher Subprozess"))</f>
        <v>okay</v>
      </c>
      <c r="AL2874" t="str">
        <f>IF(aktives_Teilprojekt="Master","",IF(BTT[[#This Row],[Verantwortliches TP
(automatisch)]]=VLOOKUP(aktives_Teilprojekt,Teilprojekte[[Teilprojekte]:[Kürzel]],2,FALSE),"okay","Hauptprozess anderes TP"))</f>
        <v>okay</v>
      </c>
      <c r="AM28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4" s="10" t="str">
        <f>IFERROR(IF(BTT[[#This Row],[SAP-Modul
(Pflichtauswahl)]]&lt;&gt;VLOOKUP(BTT[[#This Row],[Verwendete Transaktion (Pflichtauswahl)]],Transaktionen[[Transaktionen]:[Modul]],3,FALSE),"Modul anders","okay"),"")</f>
        <v>okay</v>
      </c>
      <c r="AP2874" s="10" t="str">
        <f>IFERROR(IF(COUNTIFS(BTT[Verwendete Transaktion (Pflichtauswahl)],BTT[[#This Row],[Verwendete Transaktion (Pflichtauswahl)]],BTT[SAP-Modul
(Pflichtauswahl)],"&lt;&gt;"&amp;BTT[[#This Row],[SAP-Modul
(Pflichtauswahl)]])&gt;0,"Modul anders","okay"),"")</f>
        <v>okay</v>
      </c>
      <c r="AQ2874" s="10" t="str">
        <f>IFERROR(IF(COUNTIFS(BTT[Verwendete Transaktion (Pflichtauswahl)],BTT[[#This Row],[Verwendete Transaktion (Pflichtauswahl)]],BTT[Verantwortliches TP
(automatisch)],"&lt;&gt;"&amp;BTT[[#This Row],[Verantwortliches TP
(automatisch)]])&gt;0,"Transaktion mehrfach","okay"),"")</f>
        <v>okay</v>
      </c>
      <c r="AR2874" s="10" t="str">
        <f>IFERROR(IF(COUNTIFS(BTT[Verwendete Transaktion (Pflichtauswahl)],BTT[[#This Row],[Verwendete Transaktion (Pflichtauswahl)]],BTT[Verantwortliches TP
(automatisch)],"&lt;&gt;"&amp;VLOOKUP(aktives_Teilprojekt,Teilprojekte[[Teilprojekte]:[Kürzel]],2,FALSE))&gt;0,"Transaktion mehrfach","okay"),"")</f>
        <v>okay</v>
      </c>
      <c r="AS2874" s="10" t="s">
        <v>13604</v>
      </c>
      <c r="AT2874" s="10"/>
    </row>
    <row r="2875" spans="1:46" x14ac:dyDescent="0.25">
      <c r="A2875" s="14" t="str">
        <f>IFERROR(IF(BTT[[#This Row],[Lfd Nr. 
(aus konsolidierter Datei)]]&lt;&gt;"",BTT[[#This Row],[Lfd Nr. 
(aus konsolidierter Datei)]],VLOOKUP(aktives_Teilprojekt,Teilprojekte[[Teilprojekte]:[Kürzel]],2,FALSE)&amp;ROW(BTT[[#This Row],[Lfd Nr.
(automatisch)]])-2),"")</f>
        <v>FI2847</v>
      </c>
      <c r="B2875" s="15"/>
      <c r="C2875" s="15"/>
      <c r="E2875" s="10" t="str">
        <f>IFERROR(IF(NOT(BTT[[#This Row],[Manuelle Änderung des Verantwortliches TP
(Auswahl - bei Bedarf)]]=""),BTT[[#This Row],[Manuelle Änderung des Verantwortliches TP
(Auswahl - bei Bedarf)]],VLOOKUP(BTT[[#This Row],[Hauptprozess
(Pflichtauswahl)]],Hauptprozesse[],3,FALSE)),"")</f>
        <v>FI</v>
      </c>
      <c r="F2875" t="s">
        <v>3</v>
      </c>
      <c r="G2875" t="s">
        <v>14332</v>
      </c>
      <c r="H2875" s="10" t="s">
        <v>3</v>
      </c>
      <c r="I2875" t="s">
        <v>5339</v>
      </c>
      <c r="J2875" s="10" t="str">
        <f>IFERROR(VLOOKUP(BTT[[#This Row],[Verwendete Transaktion (Pflichtauswahl)]],Transaktionen[[Transaktionen]:[Langtext]],2,FALSE),"")</f>
        <v>GIMBAA Bestelldaten zu Aufträgen</v>
      </c>
      <c r="V2875" s="10" t="str">
        <f>IFERROR(VLOOKUP(BTT[[#This Row],[Verwendetes Formular
(Auswahl falls relevant)]],Formulare[[Formularbezeichnung]:[Formularname (technisch)]],2,FALSE),"")</f>
        <v/>
      </c>
      <c r="Y2875" s="4"/>
      <c r="AK2875" s="10" t="str">
        <f>IF(BTT[[#This Row],[Subprozess
(optionale Auswahl)]]="","okay",IF(VLOOKUP(BTT[[#This Row],[Subprozess
(optionale Auswahl)]],BPML[[Subprozess]:[Zugeordneter Hauptprozess]],3,FALSE)=BTT[[#This Row],[Hauptprozess
(Pflichtauswahl)]],"okay","falscher Subprozess"))</f>
        <v>okay</v>
      </c>
      <c r="AL2875" t="str">
        <f>IF(aktives_Teilprojekt="Master","",IF(BTT[[#This Row],[Verantwortliches TP
(automatisch)]]=VLOOKUP(aktives_Teilprojekt,Teilprojekte[[Teilprojekte]:[Kürzel]],2,FALSE),"okay","Hauptprozess anderes TP"))</f>
        <v>okay</v>
      </c>
      <c r="AM28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5" s="10" t="str">
        <f>IFERROR(IF(BTT[[#This Row],[SAP-Modul
(Pflichtauswahl)]]&lt;&gt;VLOOKUP(BTT[[#This Row],[Verwendete Transaktion (Pflichtauswahl)]],Transaktionen[[Transaktionen]:[Modul]],3,FALSE),"Modul anders","okay"),"")</f>
        <v>okay</v>
      </c>
      <c r="AP2875" s="10" t="str">
        <f>IFERROR(IF(COUNTIFS(BTT[Verwendete Transaktion (Pflichtauswahl)],BTT[[#This Row],[Verwendete Transaktion (Pflichtauswahl)]],BTT[SAP-Modul
(Pflichtauswahl)],"&lt;&gt;"&amp;BTT[[#This Row],[SAP-Modul
(Pflichtauswahl)]])&gt;0,"Modul anders","okay"),"")</f>
        <v>okay</v>
      </c>
      <c r="AQ2875" s="10" t="str">
        <f>IFERROR(IF(COUNTIFS(BTT[Verwendete Transaktion (Pflichtauswahl)],BTT[[#This Row],[Verwendete Transaktion (Pflichtauswahl)]],BTT[Verantwortliches TP
(automatisch)],"&lt;&gt;"&amp;BTT[[#This Row],[Verantwortliches TP
(automatisch)]])&gt;0,"Transaktion mehrfach","okay"),"")</f>
        <v>okay</v>
      </c>
      <c r="AR2875" s="10" t="str">
        <f>IFERROR(IF(COUNTIFS(BTT[Verwendete Transaktion (Pflichtauswahl)],BTT[[#This Row],[Verwendete Transaktion (Pflichtauswahl)]],BTT[Verantwortliches TP
(automatisch)],"&lt;&gt;"&amp;VLOOKUP(aktives_Teilprojekt,Teilprojekte[[Teilprojekte]:[Kürzel]],2,FALSE))&gt;0,"Transaktion mehrfach","okay"),"")</f>
        <v>okay</v>
      </c>
      <c r="AS2875" s="10" t="s">
        <v>13605</v>
      </c>
      <c r="AT2875" s="10"/>
    </row>
    <row r="2876" spans="1:46" x14ac:dyDescent="0.25">
      <c r="A2876" s="14" t="str">
        <f>IFERROR(IF(BTT[[#This Row],[Lfd Nr. 
(aus konsolidierter Datei)]]&lt;&gt;"",BTT[[#This Row],[Lfd Nr. 
(aus konsolidierter Datei)]],VLOOKUP(aktives_Teilprojekt,Teilprojekte[[Teilprojekte]:[Kürzel]],2,FALSE)&amp;ROW(BTT[[#This Row],[Lfd Nr.
(automatisch)]])-2),"")</f>
        <v>FI2848</v>
      </c>
      <c r="B2876" s="15"/>
      <c r="C2876" s="15"/>
      <c r="E2876" s="10" t="str">
        <f>IFERROR(IF(NOT(BTT[[#This Row],[Manuelle Änderung des Verantwortliches TP
(Auswahl - bei Bedarf)]]=""),BTT[[#This Row],[Manuelle Änderung des Verantwortliches TP
(Auswahl - bei Bedarf)]],VLOOKUP(BTT[[#This Row],[Hauptprozess
(Pflichtauswahl)]],Hauptprozesse[],3,FALSE)),"")</f>
        <v>FI</v>
      </c>
      <c r="F2876" t="s">
        <v>3</v>
      </c>
      <c r="G2876" t="s">
        <v>14332</v>
      </c>
      <c r="H2876" s="10" t="s">
        <v>3</v>
      </c>
      <c r="I2876" t="s">
        <v>5341</v>
      </c>
      <c r="J2876" s="10" t="str">
        <f>IFERROR(VLOOKUP(BTT[[#This Row],[Verwendete Transaktion (Pflichtauswahl)]],Transaktionen[[Transaktionen]:[Langtext]],2,FALSE),"")</f>
        <v>AufragsStammdaten für Invest GIMBAA</v>
      </c>
      <c r="V2876" s="10" t="str">
        <f>IFERROR(VLOOKUP(BTT[[#This Row],[Verwendetes Formular
(Auswahl falls relevant)]],Formulare[[Formularbezeichnung]:[Formularname (technisch)]],2,FALSE),"")</f>
        <v/>
      </c>
      <c r="Y2876" s="4"/>
      <c r="AK2876" s="10" t="str">
        <f>IF(BTT[[#This Row],[Subprozess
(optionale Auswahl)]]="","okay",IF(VLOOKUP(BTT[[#This Row],[Subprozess
(optionale Auswahl)]],BPML[[Subprozess]:[Zugeordneter Hauptprozess]],3,FALSE)=BTT[[#This Row],[Hauptprozess
(Pflichtauswahl)]],"okay","falscher Subprozess"))</f>
        <v>okay</v>
      </c>
      <c r="AL2876" t="str">
        <f>IF(aktives_Teilprojekt="Master","",IF(BTT[[#This Row],[Verantwortliches TP
(automatisch)]]=VLOOKUP(aktives_Teilprojekt,Teilprojekte[[Teilprojekte]:[Kürzel]],2,FALSE),"okay","Hauptprozess anderes TP"))</f>
        <v>okay</v>
      </c>
      <c r="AM28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6" s="10" t="str">
        <f>IFERROR(IF(BTT[[#This Row],[SAP-Modul
(Pflichtauswahl)]]&lt;&gt;VLOOKUP(BTT[[#This Row],[Verwendete Transaktion (Pflichtauswahl)]],Transaktionen[[Transaktionen]:[Modul]],3,FALSE),"Modul anders","okay"),"")</f>
        <v>okay</v>
      </c>
      <c r="AP2876" s="10" t="str">
        <f>IFERROR(IF(COUNTIFS(BTT[Verwendete Transaktion (Pflichtauswahl)],BTT[[#This Row],[Verwendete Transaktion (Pflichtauswahl)]],BTT[SAP-Modul
(Pflichtauswahl)],"&lt;&gt;"&amp;BTT[[#This Row],[SAP-Modul
(Pflichtauswahl)]])&gt;0,"Modul anders","okay"),"")</f>
        <v>Modul anders</v>
      </c>
      <c r="AQ2876" s="10" t="str">
        <f>IFERROR(IF(COUNTIFS(BTT[Verwendete Transaktion (Pflichtauswahl)],BTT[[#This Row],[Verwendete Transaktion (Pflichtauswahl)]],BTT[Verantwortliches TP
(automatisch)],"&lt;&gt;"&amp;BTT[[#This Row],[Verantwortliches TP
(automatisch)]])&gt;0,"Transaktion mehrfach","okay"),"")</f>
        <v>okay</v>
      </c>
      <c r="AR2876" s="10" t="str">
        <f>IFERROR(IF(COUNTIFS(BTT[Verwendete Transaktion (Pflichtauswahl)],BTT[[#This Row],[Verwendete Transaktion (Pflichtauswahl)]],BTT[Verantwortliches TP
(automatisch)],"&lt;&gt;"&amp;VLOOKUP(aktives_Teilprojekt,Teilprojekte[[Teilprojekte]:[Kürzel]],2,FALSE))&gt;0,"Transaktion mehrfach","okay"),"")</f>
        <v>okay</v>
      </c>
      <c r="AS2876" s="10" t="s">
        <v>13606</v>
      </c>
      <c r="AT2876" s="10"/>
    </row>
    <row r="2877" spans="1:46" hidden="1" x14ac:dyDescent="0.25">
      <c r="A2877" s="14" t="str">
        <f>IFERROR(IF(BTT[[#This Row],[Lfd Nr. 
(aus konsolidierter Datei)]]&lt;&gt;"",BTT[[#This Row],[Lfd Nr. 
(aus konsolidierter Datei)]],VLOOKUP(aktives_Teilprojekt,Teilprojekte[[Teilprojekte]:[Kürzel]],2,FALSE)&amp;ROW(BTT[[#This Row],[Lfd Nr.
(automatisch)]])-2),"")</f>
        <v>FI2849</v>
      </c>
      <c r="B2877" s="15" t="s">
        <v>8592</v>
      </c>
      <c r="C2877" s="15"/>
      <c r="E2877" s="10" t="str">
        <f>IFERROR(IF(NOT(BTT[[#This Row],[Manuelle Änderung des Verantwortliches TP
(Auswahl - bei Bedarf)]]=""),BTT[[#This Row],[Manuelle Änderung des Verantwortliches TP
(Auswahl - bei Bedarf)]],VLOOKUP(BTT[[#This Row],[Hauptprozess
(Pflichtauswahl)]],Hauptprozesse[],3,FALSE)),"")</f>
        <v>FI</v>
      </c>
      <c r="F2877" t="s">
        <v>3</v>
      </c>
      <c r="G2877" t="s">
        <v>14277</v>
      </c>
      <c r="H2877" s="10" t="s">
        <v>3</v>
      </c>
      <c r="I2877" t="s">
        <v>9505</v>
      </c>
      <c r="J2877" s="10" t="str">
        <f>IFERROR(VLOOKUP(BTT[[#This Row],[Verwendete Transaktion (Pflichtauswahl)]],Transaktionen[[Transaktionen]:[Langtext]],2,FALSE),"")</f>
        <v>HA-Aktivierungen: Anzeige ZCOHAAIB</v>
      </c>
      <c r="V2877" s="10" t="str">
        <f>IFERROR(VLOOKUP(BTT[[#This Row],[Verwendetes Formular
(Auswahl falls relevant)]],Formulare[[Formularbezeichnung]:[Formularname (technisch)]],2,FALSE),"")</f>
        <v/>
      </c>
      <c r="Y2877" s="4" t="s">
        <v>15066</v>
      </c>
      <c r="AK2877" s="10" t="str">
        <f>IF(BTT[[#This Row],[Subprozess
(optionale Auswahl)]]="","okay",IF(VLOOKUP(BTT[[#This Row],[Subprozess
(optionale Auswahl)]],BPML[[Subprozess]:[Zugeordneter Hauptprozess]],3,FALSE)=BTT[[#This Row],[Hauptprozess
(Pflichtauswahl)]],"okay","falscher Subprozess"))</f>
        <v>okay</v>
      </c>
      <c r="AL2877" t="str">
        <f>IF(aktives_Teilprojekt="Master","",IF(BTT[[#This Row],[Verantwortliches TP
(automatisch)]]=VLOOKUP(aktives_Teilprojekt,Teilprojekte[[Teilprojekte]:[Kürzel]],2,FALSE),"okay","Hauptprozess anderes TP"))</f>
        <v>okay</v>
      </c>
      <c r="AM28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7" s="10" t="str">
        <f>IFERROR(IF(BTT[[#This Row],[SAP-Modul
(Pflichtauswahl)]]&lt;&gt;VLOOKUP(BTT[[#This Row],[Verwendete Transaktion (Pflichtauswahl)]],Transaktionen[[Transaktionen]:[Modul]],3,FALSE),"Modul anders","okay"),"")</f>
        <v>okay</v>
      </c>
      <c r="AP2877" s="10" t="str">
        <f>IFERROR(IF(COUNTIFS(BTT[Verwendete Transaktion (Pflichtauswahl)],BTT[[#This Row],[Verwendete Transaktion (Pflichtauswahl)]],BTT[SAP-Modul
(Pflichtauswahl)],"&lt;&gt;"&amp;BTT[[#This Row],[SAP-Modul
(Pflichtauswahl)]])&gt;0,"Modul anders","okay"),"")</f>
        <v>okay</v>
      </c>
      <c r="AQ2877" s="10" t="str">
        <f>IFERROR(IF(COUNTIFS(BTT[Verwendete Transaktion (Pflichtauswahl)],BTT[[#This Row],[Verwendete Transaktion (Pflichtauswahl)]],BTT[Verantwortliches TP
(automatisch)],"&lt;&gt;"&amp;BTT[[#This Row],[Verantwortliches TP
(automatisch)]])&gt;0,"Transaktion mehrfach","okay"),"")</f>
        <v>okay</v>
      </c>
      <c r="AR2877" s="10" t="str">
        <f>IFERROR(IF(COUNTIFS(BTT[Verwendete Transaktion (Pflichtauswahl)],BTT[[#This Row],[Verwendete Transaktion (Pflichtauswahl)]],BTT[Verantwortliches TP
(automatisch)],"&lt;&gt;"&amp;VLOOKUP(aktives_Teilprojekt,Teilprojekte[[Teilprojekte]:[Kürzel]],2,FALSE))&gt;0,"Transaktion mehrfach","okay"),"")</f>
        <v>okay</v>
      </c>
      <c r="AS2877" s="10" t="s">
        <v>13607</v>
      </c>
      <c r="AT2877" s="10"/>
    </row>
    <row r="2878" spans="1:46" hidden="1" x14ac:dyDescent="0.25">
      <c r="A2878" s="14" t="str">
        <f>IFERROR(IF(BTT[[#This Row],[Lfd Nr. 
(aus konsolidierter Datei)]]&lt;&gt;"",BTT[[#This Row],[Lfd Nr. 
(aus konsolidierter Datei)]],VLOOKUP(aktives_Teilprojekt,Teilprojekte[[Teilprojekte]:[Kürzel]],2,FALSE)&amp;ROW(BTT[[#This Row],[Lfd Nr.
(automatisch)]])-2),"")</f>
        <v>FI2850</v>
      </c>
      <c r="B2878" s="15" t="s">
        <v>8592</v>
      </c>
      <c r="C2878" s="15"/>
      <c r="E2878" s="10" t="str">
        <f>IFERROR(IF(NOT(BTT[[#This Row],[Manuelle Änderung des Verantwortliches TP
(Auswahl - bei Bedarf)]]=""),BTT[[#This Row],[Manuelle Änderung des Verantwortliches TP
(Auswahl - bei Bedarf)]],VLOOKUP(BTT[[#This Row],[Hauptprozess
(Pflichtauswahl)]],Hauptprozesse[],3,FALSE)),"")</f>
        <v>FI</v>
      </c>
      <c r="F2878" t="s">
        <v>3</v>
      </c>
      <c r="G2878" t="s">
        <v>14277</v>
      </c>
      <c r="H2878" s="10" t="s">
        <v>3</v>
      </c>
      <c r="I2878" t="s">
        <v>9507</v>
      </c>
      <c r="J2878" s="10" t="str">
        <f>IFERROR(VLOOKUP(BTT[[#This Row],[Verwendete Transaktion (Pflichtauswahl)]],Transaktionen[[Transaktionen]:[Langtext]],2,FALSE),"")</f>
        <v>HA-Aktivierungen: Pflege ZCOHAKAF</v>
      </c>
      <c r="V2878" s="10" t="str">
        <f>IFERROR(VLOOKUP(BTT[[#This Row],[Verwendetes Formular
(Auswahl falls relevant)]],Formulare[[Formularbezeichnung]:[Formularname (technisch)]],2,FALSE),"")</f>
        <v/>
      </c>
      <c r="Y2878" s="4" t="s">
        <v>15066</v>
      </c>
      <c r="AK2878" s="10" t="str">
        <f>IF(BTT[[#This Row],[Subprozess
(optionale Auswahl)]]="","okay",IF(VLOOKUP(BTT[[#This Row],[Subprozess
(optionale Auswahl)]],BPML[[Subprozess]:[Zugeordneter Hauptprozess]],3,FALSE)=BTT[[#This Row],[Hauptprozess
(Pflichtauswahl)]],"okay","falscher Subprozess"))</f>
        <v>okay</v>
      </c>
      <c r="AL2878" t="str">
        <f>IF(aktives_Teilprojekt="Master","",IF(BTT[[#This Row],[Verantwortliches TP
(automatisch)]]=VLOOKUP(aktives_Teilprojekt,Teilprojekte[[Teilprojekte]:[Kürzel]],2,FALSE),"okay","Hauptprozess anderes TP"))</f>
        <v>okay</v>
      </c>
      <c r="AM28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8" s="10" t="str">
        <f>IFERROR(IF(BTT[[#This Row],[SAP-Modul
(Pflichtauswahl)]]&lt;&gt;VLOOKUP(BTT[[#This Row],[Verwendete Transaktion (Pflichtauswahl)]],Transaktionen[[Transaktionen]:[Modul]],3,FALSE),"Modul anders","okay"),"")</f>
        <v>okay</v>
      </c>
      <c r="AP2878" s="10" t="str">
        <f>IFERROR(IF(COUNTIFS(BTT[Verwendete Transaktion (Pflichtauswahl)],BTT[[#This Row],[Verwendete Transaktion (Pflichtauswahl)]],BTT[SAP-Modul
(Pflichtauswahl)],"&lt;&gt;"&amp;BTT[[#This Row],[SAP-Modul
(Pflichtauswahl)]])&gt;0,"Modul anders","okay"),"")</f>
        <v>okay</v>
      </c>
      <c r="AQ2878" s="10" t="str">
        <f>IFERROR(IF(COUNTIFS(BTT[Verwendete Transaktion (Pflichtauswahl)],BTT[[#This Row],[Verwendete Transaktion (Pflichtauswahl)]],BTT[Verantwortliches TP
(automatisch)],"&lt;&gt;"&amp;BTT[[#This Row],[Verantwortliches TP
(automatisch)]])&gt;0,"Transaktion mehrfach","okay"),"")</f>
        <v>okay</v>
      </c>
      <c r="AR2878" s="10" t="str">
        <f>IFERROR(IF(COUNTIFS(BTT[Verwendete Transaktion (Pflichtauswahl)],BTT[[#This Row],[Verwendete Transaktion (Pflichtauswahl)]],BTT[Verantwortliches TP
(automatisch)],"&lt;&gt;"&amp;VLOOKUP(aktives_Teilprojekt,Teilprojekte[[Teilprojekte]:[Kürzel]],2,FALSE))&gt;0,"Transaktion mehrfach","okay"),"")</f>
        <v>okay</v>
      </c>
      <c r="AS2878" s="10" t="s">
        <v>13608</v>
      </c>
      <c r="AT2878" s="10"/>
    </row>
    <row r="2879" spans="1:46" hidden="1" x14ac:dyDescent="0.25">
      <c r="A2879" s="14" t="str">
        <f>IFERROR(IF(BTT[[#This Row],[Lfd Nr. 
(aus konsolidierter Datei)]]&lt;&gt;"",BTT[[#This Row],[Lfd Nr. 
(aus konsolidierter Datei)]],VLOOKUP(aktives_Teilprojekt,Teilprojekte[[Teilprojekte]:[Kürzel]],2,FALSE)&amp;ROW(BTT[[#This Row],[Lfd Nr.
(automatisch)]])-2),"")</f>
        <v>FI2851</v>
      </c>
      <c r="B2879" s="15" t="s">
        <v>8592</v>
      </c>
      <c r="C2879" s="15"/>
      <c r="E2879" s="10" t="str">
        <f>IFERROR(IF(NOT(BTT[[#This Row],[Manuelle Änderung des Verantwortliches TP
(Auswahl - bei Bedarf)]]=""),BTT[[#This Row],[Manuelle Änderung des Verantwortliches TP
(Auswahl - bei Bedarf)]],VLOOKUP(BTT[[#This Row],[Hauptprozess
(Pflichtauswahl)]],Hauptprozesse[],3,FALSE)),"")</f>
        <v>FI</v>
      </c>
      <c r="F2879" t="s">
        <v>3</v>
      </c>
      <c r="G2879" t="s">
        <v>14277</v>
      </c>
      <c r="H2879" s="10" t="s">
        <v>3</v>
      </c>
      <c r="I2879" t="s">
        <v>9509</v>
      </c>
      <c r="J2879" s="10" t="str">
        <f>IFERROR(VLOOKUP(BTT[[#This Row],[Verwendete Transaktion (Pflichtauswahl)]],Transaktionen[[Transaktionen]:[Langtext]],2,FALSE),"")</f>
        <v>HA-Aktivierungen: Pflege ZCOHAMA</v>
      </c>
      <c r="V2879" s="10" t="str">
        <f>IFERROR(VLOOKUP(BTT[[#This Row],[Verwendetes Formular
(Auswahl falls relevant)]],Formulare[[Formularbezeichnung]:[Formularname (technisch)]],2,FALSE),"")</f>
        <v/>
      </c>
      <c r="Y2879" s="4" t="s">
        <v>15066</v>
      </c>
      <c r="AK2879" s="10" t="str">
        <f>IF(BTT[[#This Row],[Subprozess
(optionale Auswahl)]]="","okay",IF(VLOOKUP(BTT[[#This Row],[Subprozess
(optionale Auswahl)]],BPML[[Subprozess]:[Zugeordneter Hauptprozess]],3,FALSE)=BTT[[#This Row],[Hauptprozess
(Pflichtauswahl)]],"okay","falscher Subprozess"))</f>
        <v>okay</v>
      </c>
      <c r="AL2879" t="str">
        <f>IF(aktives_Teilprojekt="Master","",IF(BTT[[#This Row],[Verantwortliches TP
(automatisch)]]=VLOOKUP(aktives_Teilprojekt,Teilprojekte[[Teilprojekte]:[Kürzel]],2,FALSE),"okay","Hauptprozess anderes TP"))</f>
        <v>okay</v>
      </c>
      <c r="AM28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9" s="10" t="str">
        <f>IFERROR(IF(BTT[[#This Row],[SAP-Modul
(Pflichtauswahl)]]&lt;&gt;VLOOKUP(BTT[[#This Row],[Verwendete Transaktion (Pflichtauswahl)]],Transaktionen[[Transaktionen]:[Modul]],3,FALSE),"Modul anders","okay"),"")</f>
        <v>okay</v>
      </c>
      <c r="AP2879" s="10" t="str">
        <f>IFERROR(IF(COUNTIFS(BTT[Verwendete Transaktion (Pflichtauswahl)],BTT[[#This Row],[Verwendete Transaktion (Pflichtauswahl)]],BTT[SAP-Modul
(Pflichtauswahl)],"&lt;&gt;"&amp;BTT[[#This Row],[SAP-Modul
(Pflichtauswahl)]])&gt;0,"Modul anders","okay"),"")</f>
        <v>okay</v>
      </c>
      <c r="AQ2879" s="10" t="str">
        <f>IFERROR(IF(COUNTIFS(BTT[Verwendete Transaktion (Pflichtauswahl)],BTT[[#This Row],[Verwendete Transaktion (Pflichtauswahl)]],BTT[Verantwortliches TP
(automatisch)],"&lt;&gt;"&amp;BTT[[#This Row],[Verantwortliches TP
(automatisch)]])&gt;0,"Transaktion mehrfach","okay"),"")</f>
        <v>okay</v>
      </c>
      <c r="AR2879" s="10" t="str">
        <f>IFERROR(IF(COUNTIFS(BTT[Verwendete Transaktion (Pflichtauswahl)],BTT[[#This Row],[Verwendete Transaktion (Pflichtauswahl)]],BTT[Verantwortliches TP
(automatisch)],"&lt;&gt;"&amp;VLOOKUP(aktives_Teilprojekt,Teilprojekte[[Teilprojekte]:[Kürzel]],2,FALSE))&gt;0,"Transaktion mehrfach","okay"),"")</f>
        <v>okay</v>
      </c>
      <c r="AS2879" s="10" t="s">
        <v>13609</v>
      </c>
      <c r="AT2879" s="10"/>
    </row>
    <row r="2880" spans="1:46" x14ac:dyDescent="0.25">
      <c r="A2880" s="14" t="str">
        <f>IFERROR(IF(BTT[[#This Row],[Lfd Nr. 
(aus konsolidierter Datei)]]&lt;&gt;"",BTT[[#This Row],[Lfd Nr. 
(aus konsolidierter Datei)]],VLOOKUP(aktives_Teilprojekt,Teilprojekte[[Teilprojekte]:[Kürzel]],2,FALSE)&amp;ROW(BTT[[#This Row],[Lfd Nr.
(automatisch)]])-2),"")</f>
        <v>FI2852</v>
      </c>
      <c r="B2880" s="15"/>
      <c r="C2880" s="15"/>
      <c r="E2880" s="10" t="str">
        <f>IFERROR(IF(NOT(BTT[[#This Row],[Manuelle Änderung des Verantwortliches TP
(Auswahl - bei Bedarf)]]=""),BTT[[#This Row],[Manuelle Änderung des Verantwortliches TP
(Auswahl - bei Bedarf)]],VLOOKUP(BTT[[#This Row],[Hauptprozess
(Pflichtauswahl)]],Hauptprozesse[],3,FALSE)),"")</f>
        <v>FI</v>
      </c>
      <c r="F2880" t="s">
        <v>3</v>
      </c>
      <c r="G2880" t="s">
        <v>14331</v>
      </c>
      <c r="H2880" s="10" t="s">
        <v>3</v>
      </c>
      <c r="I2880" t="s">
        <v>5343</v>
      </c>
      <c r="J2880" s="10" t="str">
        <f>IFERROR(VLOOKUP(BTT[[#This Row],[Verwendete Transaktion (Pflichtauswahl)]],Transaktionen[[Transaktionen]:[Langtext]],2,FALSE),"")</f>
        <v>Istkosten aus Aufträgen</v>
      </c>
      <c r="V2880" s="10" t="str">
        <f>IFERROR(VLOOKUP(BTT[[#This Row],[Verwendetes Formular
(Auswahl falls relevant)]],Formulare[[Formularbezeichnung]:[Formularname (technisch)]],2,FALSE),"")</f>
        <v/>
      </c>
      <c r="Y2880" s="4"/>
      <c r="AK2880" s="10" t="str">
        <f>IF(BTT[[#This Row],[Subprozess
(optionale Auswahl)]]="","okay",IF(VLOOKUP(BTT[[#This Row],[Subprozess
(optionale Auswahl)]],BPML[[Subprozess]:[Zugeordneter Hauptprozess]],3,FALSE)=BTT[[#This Row],[Hauptprozess
(Pflichtauswahl)]],"okay","falscher Subprozess"))</f>
        <v>okay</v>
      </c>
      <c r="AL2880" t="str">
        <f>IF(aktives_Teilprojekt="Master","",IF(BTT[[#This Row],[Verantwortliches TP
(automatisch)]]=VLOOKUP(aktives_Teilprojekt,Teilprojekte[[Teilprojekte]:[Kürzel]],2,FALSE),"okay","Hauptprozess anderes TP"))</f>
        <v>okay</v>
      </c>
      <c r="AM28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0" s="10" t="str">
        <f>IFERROR(IF(BTT[[#This Row],[SAP-Modul
(Pflichtauswahl)]]&lt;&gt;VLOOKUP(BTT[[#This Row],[Verwendete Transaktion (Pflichtauswahl)]],Transaktionen[[Transaktionen]:[Modul]],3,FALSE),"Modul anders","okay"),"")</f>
        <v>okay</v>
      </c>
      <c r="AP2880" s="10" t="str">
        <f>IFERROR(IF(COUNTIFS(BTT[Verwendete Transaktion (Pflichtauswahl)],BTT[[#This Row],[Verwendete Transaktion (Pflichtauswahl)]],BTT[SAP-Modul
(Pflichtauswahl)],"&lt;&gt;"&amp;BTT[[#This Row],[SAP-Modul
(Pflichtauswahl)]])&gt;0,"Modul anders","okay"),"")</f>
        <v>Modul anders</v>
      </c>
      <c r="AQ2880" s="10" t="str">
        <f>IFERROR(IF(COUNTIFS(BTT[Verwendete Transaktion (Pflichtauswahl)],BTT[[#This Row],[Verwendete Transaktion (Pflichtauswahl)]],BTT[Verantwortliches TP
(automatisch)],"&lt;&gt;"&amp;BTT[[#This Row],[Verantwortliches TP
(automatisch)]])&gt;0,"Transaktion mehrfach","okay"),"")</f>
        <v>okay</v>
      </c>
      <c r="AR2880" s="10" t="str">
        <f>IFERROR(IF(COUNTIFS(BTT[Verwendete Transaktion (Pflichtauswahl)],BTT[[#This Row],[Verwendete Transaktion (Pflichtauswahl)]],BTT[Verantwortliches TP
(automatisch)],"&lt;&gt;"&amp;VLOOKUP(aktives_Teilprojekt,Teilprojekte[[Teilprojekte]:[Kürzel]],2,FALSE))&gt;0,"Transaktion mehrfach","okay"),"")</f>
        <v>okay</v>
      </c>
      <c r="AS2880" s="10" t="s">
        <v>13610</v>
      </c>
      <c r="AT2880" s="10"/>
    </row>
    <row r="2881" spans="1:46" x14ac:dyDescent="0.25">
      <c r="A2881" s="14" t="str">
        <f>IFERROR(IF(BTT[[#This Row],[Lfd Nr. 
(aus konsolidierter Datei)]]&lt;&gt;"",BTT[[#This Row],[Lfd Nr. 
(aus konsolidierter Datei)]],VLOOKUP(aktives_Teilprojekt,Teilprojekte[[Teilprojekte]:[Kürzel]],2,FALSE)&amp;ROW(BTT[[#This Row],[Lfd Nr.
(automatisch)]])-2),"")</f>
        <v>FI2853</v>
      </c>
      <c r="B2881" s="15"/>
      <c r="C2881" s="15"/>
      <c r="E2881" s="10" t="str">
        <f>IFERROR(IF(NOT(BTT[[#This Row],[Manuelle Änderung des Verantwortliches TP
(Auswahl - bei Bedarf)]]=""),BTT[[#This Row],[Manuelle Änderung des Verantwortliches TP
(Auswahl - bei Bedarf)]],VLOOKUP(BTT[[#This Row],[Hauptprozess
(Pflichtauswahl)]],Hauptprozesse[],3,FALSE)),"")</f>
        <v>FI</v>
      </c>
      <c r="F2881" t="s">
        <v>3</v>
      </c>
      <c r="G2881" t="s">
        <v>14331</v>
      </c>
      <c r="H2881" s="10" t="s">
        <v>3</v>
      </c>
      <c r="I2881" t="s">
        <v>5349</v>
      </c>
      <c r="J2881" s="10" t="str">
        <f>IFERROR(VLOOKUP(BTT[[#This Row],[Verwendete Transaktion (Pflichtauswahl)]],Transaktionen[[Transaktionen]:[Langtext]],2,FALSE),"")</f>
        <v>Pflege Tab. IT-Maßnahmen</v>
      </c>
      <c r="V2881" s="10" t="str">
        <f>IFERROR(VLOOKUP(BTT[[#This Row],[Verwendetes Formular
(Auswahl falls relevant)]],Formulare[[Formularbezeichnung]:[Formularname (technisch)]],2,FALSE),"")</f>
        <v/>
      </c>
      <c r="Y2881" s="4"/>
      <c r="AK2881" s="10" t="str">
        <f>IF(BTT[[#This Row],[Subprozess
(optionale Auswahl)]]="","okay",IF(VLOOKUP(BTT[[#This Row],[Subprozess
(optionale Auswahl)]],BPML[[Subprozess]:[Zugeordneter Hauptprozess]],3,FALSE)=BTT[[#This Row],[Hauptprozess
(Pflichtauswahl)]],"okay","falscher Subprozess"))</f>
        <v>okay</v>
      </c>
      <c r="AL2881" t="str">
        <f>IF(aktives_Teilprojekt="Master","",IF(BTT[[#This Row],[Verantwortliches TP
(automatisch)]]=VLOOKUP(aktives_Teilprojekt,Teilprojekte[[Teilprojekte]:[Kürzel]],2,FALSE),"okay","Hauptprozess anderes TP"))</f>
        <v>okay</v>
      </c>
      <c r="AM28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1" s="10" t="str">
        <f>IFERROR(IF(BTT[[#This Row],[SAP-Modul
(Pflichtauswahl)]]&lt;&gt;VLOOKUP(BTT[[#This Row],[Verwendete Transaktion (Pflichtauswahl)]],Transaktionen[[Transaktionen]:[Modul]],3,FALSE),"Modul anders","okay"),"")</f>
        <v>okay</v>
      </c>
      <c r="AP2881" s="10" t="str">
        <f>IFERROR(IF(COUNTIFS(BTT[Verwendete Transaktion (Pflichtauswahl)],BTT[[#This Row],[Verwendete Transaktion (Pflichtauswahl)]],BTT[SAP-Modul
(Pflichtauswahl)],"&lt;&gt;"&amp;BTT[[#This Row],[SAP-Modul
(Pflichtauswahl)]])&gt;0,"Modul anders","okay"),"")</f>
        <v>okay</v>
      </c>
      <c r="AQ2881" s="10" t="str">
        <f>IFERROR(IF(COUNTIFS(BTT[Verwendete Transaktion (Pflichtauswahl)],BTT[[#This Row],[Verwendete Transaktion (Pflichtauswahl)]],BTT[Verantwortliches TP
(automatisch)],"&lt;&gt;"&amp;BTT[[#This Row],[Verantwortliches TP
(automatisch)]])&gt;0,"Transaktion mehrfach","okay"),"")</f>
        <v>okay</v>
      </c>
      <c r="AR2881" s="10" t="str">
        <f>IFERROR(IF(COUNTIFS(BTT[Verwendete Transaktion (Pflichtauswahl)],BTT[[#This Row],[Verwendete Transaktion (Pflichtauswahl)]],BTT[Verantwortliches TP
(automatisch)],"&lt;&gt;"&amp;VLOOKUP(aktives_Teilprojekt,Teilprojekte[[Teilprojekte]:[Kürzel]],2,FALSE))&gt;0,"Transaktion mehrfach","okay"),"")</f>
        <v>okay</v>
      </c>
      <c r="AS2881" s="10" t="s">
        <v>13611</v>
      </c>
      <c r="AT2881" s="10"/>
    </row>
    <row r="2882" spans="1:46" x14ac:dyDescent="0.25">
      <c r="A2882" s="14" t="str">
        <f>IFERROR(IF(BTT[[#This Row],[Lfd Nr. 
(aus konsolidierter Datei)]]&lt;&gt;"",BTT[[#This Row],[Lfd Nr. 
(aus konsolidierter Datei)]],VLOOKUP(aktives_Teilprojekt,Teilprojekte[[Teilprojekte]:[Kürzel]],2,FALSE)&amp;ROW(BTT[[#This Row],[Lfd Nr.
(automatisch)]])-2),"")</f>
        <v>FI2854</v>
      </c>
      <c r="B2882" s="15"/>
      <c r="C2882" s="15"/>
      <c r="E2882" s="10" t="str">
        <f>IFERROR(IF(NOT(BTT[[#This Row],[Manuelle Änderung des Verantwortliches TP
(Auswahl - bei Bedarf)]]=""),BTT[[#This Row],[Manuelle Änderung des Verantwortliches TP
(Auswahl - bei Bedarf)]],VLOOKUP(BTT[[#This Row],[Hauptprozess
(Pflichtauswahl)]],Hauptprozesse[],3,FALSE)),"")</f>
        <v>FI</v>
      </c>
      <c r="F2882" t="s">
        <v>3</v>
      </c>
      <c r="G2882" t="s">
        <v>14331</v>
      </c>
      <c r="H2882" s="10" t="s">
        <v>3</v>
      </c>
      <c r="I2882" t="s">
        <v>7418</v>
      </c>
      <c r="J2882" s="10" t="str">
        <f>IFERROR(VLOOKUP(BTT[[#This Row],[Verwendete Transaktion (Pflichtauswahl)]],Transaktionen[[Transaktionen]:[Langtext]],2,FALSE),"")</f>
        <v>Informationen zum Statusschema</v>
      </c>
      <c r="V2882" s="10" t="str">
        <f>IFERROR(VLOOKUP(BTT[[#This Row],[Verwendetes Formular
(Auswahl falls relevant)]],Formulare[[Formularbezeichnung]:[Formularname (technisch)]],2,FALSE),"")</f>
        <v/>
      </c>
      <c r="Y2882" s="4"/>
      <c r="AK2882" s="10" t="str">
        <f>IF(BTT[[#This Row],[Subprozess
(optionale Auswahl)]]="","okay",IF(VLOOKUP(BTT[[#This Row],[Subprozess
(optionale Auswahl)]],BPML[[Subprozess]:[Zugeordneter Hauptprozess]],3,FALSE)=BTT[[#This Row],[Hauptprozess
(Pflichtauswahl)]],"okay","falscher Subprozess"))</f>
        <v>okay</v>
      </c>
      <c r="AL2882" t="str">
        <f>IF(aktives_Teilprojekt="Master","",IF(BTT[[#This Row],[Verantwortliches TP
(automatisch)]]=VLOOKUP(aktives_Teilprojekt,Teilprojekte[[Teilprojekte]:[Kürzel]],2,FALSE),"okay","Hauptprozess anderes TP"))</f>
        <v>okay</v>
      </c>
      <c r="AM28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2" s="10" t="str">
        <f>IFERROR(IF(BTT[[#This Row],[SAP-Modul
(Pflichtauswahl)]]&lt;&gt;VLOOKUP(BTT[[#This Row],[Verwendete Transaktion (Pflichtauswahl)]],Transaktionen[[Transaktionen]:[Modul]],3,FALSE),"Modul anders","okay"),"")</f>
        <v>okay</v>
      </c>
      <c r="AP2882" s="10" t="str">
        <f>IFERROR(IF(COUNTIFS(BTT[Verwendete Transaktion (Pflichtauswahl)],BTT[[#This Row],[Verwendete Transaktion (Pflichtauswahl)]],BTT[SAP-Modul
(Pflichtauswahl)],"&lt;&gt;"&amp;BTT[[#This Row],[SAP-Modul
(Pflichtauswahl)]])&gt;0,"Modul anders","okay"),"")</f>
        <v>okay</v>
      </c>
      <c r="AQ2882" s="10" t="str">
        <f>IFERROR(IF(COUNTIFS(BTT[Verwendete Transaktion (Pflichtauswahl)],BTT[[#This Row],[Verwendete Transaktion (Pflichtauswahl)]],BTT[Verantwortliches TP
(automatisch)],"&lt;&gt;"&amp;BTT[[#This Row],[Verantwortliches TP
(automatisch)]])&gt;0,"Transaktion mehrfach","okay"),"")</f>
        <v>okay</v>
      </c>
      <c r="AR2882" s="10" t="str">
        <f>IFERROR(IF(COUNTIFS(BTT[Verwendete Transaktion (Pflichtauswahl)],BTT[[#This Row],[Verwendete Transaktion (Pflichtauswahl)]],BTT[Verantwortliches TP
(automatisch)],"&lt;&gt;"&amp;VLOOKUP(aktives_Teilprojekt,Teilprojekte[[Teilprojekte]:[Kürzel]],2,FALSE))&gt;0,"Transaktion mehrfach","okay"),"")</f>
        <v>okay</v>
      </c>
      <c r="AS2882" s="10" t="s">
        <v>13612</v>
      </c>
      <c r="AT2882" s="10"/>
    </row>
    <row r="2883" spans="1:46" x14ac:dyDescent="0.25">
      <c r="A2883" s="14" t="str">
        <f>IFERROR(IF(BTT[[#This Row],[Lfd Nr. 
(aus konsolidierter Datei)]]&lt;&gt;"",BTT[[#This Row],[Lfd Nr. 
(aus konsolidierter Datei)]],VLOOKUP(aktives_Teilprojekt,Teilprojekte[[Teilprojekte]:[Kürzel]],2,FALSE)&amp;ROW(BTT[[#This Row],[Lfd Nr.
(automatisch)]])-2),"")</f>
        <v>FI2855</v>
      </c>
      <c r="B2883" s="15"/>
      <c r="C2883" s="15"/>
      <c r="E2883" s="10" t="str">
        <f>IFERROR(IF(NOT(BTT[[#This Row],[Manuelle Änderung des Verantwortliches TP
(Auswahl - bei Bedarf)]]=""),BTT[[#This Row],[Manuelle Änderung des Verantwortliches TP
(Auswahl - bei Bedarf)]],VLOOKUP(BTT[[#This Row],[Hauptprozess
(Pflichtauswahl)]],Hauptprozesse[],3,FALSE)),"")</f>
        <v>FI</v>
      </c>
      <c r="F2883" t="s">
        <v>3</v>
      </c>
      <c r="G2883" t="s">
        <v>14331</v>
      </c>
      <c r="H2883" s="10" t="s">
        <v>3</v>
      </c>
      <c r="I2883" t="s">
        <v>5366</v>
      </c>
      <c r="J2883" s="10" t="str">
        <f>IFERROR(VLOOKUP(BTT[[#This Row],[Verwendete Transaktion (Pflichtauswahl)]],Transaktionen[[Transaktionen]:[Langtext]],2,FALSE),"")</f>
        <v>Ergebniserm.  Abgleich CO u. FiBu</v>
      </c>
      <c r="V2883" s="10" t="str">
        <f>IFERROR(VLOOKUP(BTT[[#This Row],[Verwendetes Formular
(Auswahl falls relevant)]],Formulare[[Formularbezeichnung]:[Formularname (technisch)]],2,FALSE),"")</f>
        <v/>
      </c>
      <c r="Y2883" s="4"/>
      <c r="AK2883" s="10" t="str">
        <f>IF(BTT[[#This Row],[Subprozess
(optionale Auswahl)]]="","okay",IF(VLOOKUP(BTT[[#This Row],[Subprozess
(optionale Auswahl)]],BPML[[Subprozess]:[Zugeordneter Hauptprozess]],3,FALSE)=BTT[[#This Row],[Hauptprozess
(Pflichtauswahl)]],"okay","falscher Subprozess"))</f>
        <v>okay</v>
      </c>
      <c r="AL2883" t="str">
        <f>IF(aktives_Teilprojekt="Master","",IF(BTT[[#This Row],[Verantwortliches TP
(automatisch)]]=VLOOKUP(aktives_Teilprojekt,Teilprojekte[[Teilprojekte]:[Kürzel]],2,FALSE),"okay","Hauptprozess anderes TP"))</f>
        <v>okay</v>
      </c>
      <c r="AM28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3" s="10" t="str">
        <f>IFERROR(IF(BTT[[#This Row],[SAP-Modul
(Pflichtauswahl)]]&lt;&gt;VLOOKUP(BTT[[#This Row],[Verwendete Transaktion (Pflichtauswahl)]],Transaktionen[[Transaktionen]:[Modul]],3,FALSE),"Modul anders","okay"),"")</f>
        <v>okay</v>
      </c>
      <c r="AP2883" s="10" t="str">
        <f>IFERROR(IF(COUNTIFS(BTT[Verwendete Transaktion (Pflichtauswahl)],BTT[[#This Row],[Verwendete Transaktion (Pflichtauswahl)]],BTT[SAP-Modul
(Pflichtauswahl)],"&lt;&gt;"&amp;BTT[[#This Row],[SAP-Modul
(Pflichtauswahl)]])&gt;0,"Modul anders","okay"),"")</f>
        <v>okay</v>
      </c>
      <c r="AQ2883" s="10" t="str">
        <f>IFERROR(IF(COUNTIFS(BTT[Verwendete Transaktion (Pflichtauswahl)],BTT[[#This Row],[Verwendete Transaktion (Pflichtauswahl)]],BTT[Verantwortliches TP
(automatisch)],"&lt;&gt;"&amp;BTT[[#This Row],[Verantwortliches TP
(automatisch)]])&gt;0,"Transaktion mehrfach","okay"),"")</f>
        <v>okay</v>
      </c>
      <c r="AR2883" s="10" t="str">
        <f>IFERROR(IF(COUNTIFS(BTT[Verwendete Transaktion (Pflichtauswahl)],BTT[[#This Row],[Verwendete Transaktion (Pflichtauswahl)]],BTT[Verantwortliches TP
(automatisch)],"&lt;&gt;"&amp;VLOOKUP(aktives_Teilprojekt,Teilprojekte[[Teilprojekte]:[Kürzel]],2,FALSE))&gt;0,"Transaktion mehrfach","okay"),"")</f>
        <v>okay</v>
      </c>
      <c r="AS2883" s="10" t="s">
        <v>13613</v>
      </c>
      <c r="AT2883" s="10"/>
    </row>
    <row r="2884" spans="1:46" x14ac:dyDescent="0.25">
      <c r="A2884" s="14" t="str">
        <f>IFERROR(IF(BTT[[#This Row],[Lfd Nr. 
(aus konsolidierter Datei)]]&lt;&gt;"",BTT[[#This Row],[Lfd Nr. 
(aus konsolidierter Datei)]],VLOOKUP(aktives_Teilprojekt,Teilprojekte[[Teilprojekte]:[Kürzel]],2,FALSE)&amp;ROW(BTT[[#This Row],[Lfd Nr.
(automatisch)]])-2),"")</f>
        <v>FI2856</v>
      </c>
      <c r="B2884" s="15"/>
      <c r="C2884" s="15"/>
      <c r="E2884" s="10" t="str">
        <f>IFERROR(IF(NOT(BTT[[#This Row],[Manuelle Änderung des Verantwortliches TP
(Auswahl - bei Bedarf)]]=""),BTT[[#This Row],[Manuelle Änderung des Verantwortliches TP
(Auswahl - bei Bedarf)]],VLOOKUP(BTT[[#This Row],[Hauptprozess
(Pflichtauswahl)]],Hauptprozesse[],3,FALSE)),"")</f>
        <v>FI</v>
      </c>
      <c r="F2884" t="s">
        <v>3</v>
      </c>
      <c r="G2884" t="s">
        <v>14331</v>
      </c>
      <c r="H2884" s="10" t="s">
        <v>3</v>
      </c>
      <c r="I2884" t="s">
        <v>5368</v>
      </c>
      <c r="J2884" s="10" t="str">
        <f>IFERROR(VLOOKUP(BTT[[#This Row],[Verwendete Transaktion (Pflichtauswahl)]],Transaktionen[[Transaktionen]:[Langtext]],2,FALSE),"")</f>
        <v>FiFo Zeitverlauf Ergebnisermittlung</v>
      </c>
      <c r="V2884" s="10" t="str">
        <f>IFERROR(VLOOKUP(BTT[[#This Row],[Verwendetes Formular
(Auswahl falls relevant)]],Formulare[[Formularbezeichnung]:[Formularname (technisch)]],2,FALSE),"")</f>
        <v/>
      </c>
      <c r="Y2884" s="4"/>
      <c r="AK2884" s="10" t="str">
        <f>IF(BTT[[#This Row],[Subprozess
(optionale Auswahl)]]="","okay",IF(VLOOKUP(BTT[[#This Row],[Subprozess
(optionale Auswahl)]],BPML[[Subprozess]:[Zugeordneter Hauptprozess]],3,FALSE)=BTT[[#This Row],[Hauptprozess
(Pflichtauswahl)]],"okay","falscher Subprozess"))</f>
        <v>okay</v>
      </c>
      <c r="AL2884" t="str">
        <f>IF(aktives_Teilprojekt="Master","",IF(BTT[[#This Row],[Verantwortliches TP
(automatisch)]]=VLOOKUP(aktives_Teilprojekt,Teilprojekte[[Teilprojekte]:[Kürzel]],2,FALSE),"okay","Hauptprozess anderes TP"))</f>
        <v>okay</v>
      </c>
      <c r="AM28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4" s="10" t="str">
        <f>IFERROR(IF(BTT[[#This Row],[SAP-Modul
(Pflichtauswahl)]]&lt;&gt;VLOOKUP(BTT[[#This Row],[Verwendete Transaktion (Pflichtauswahl)]],Transaktionen[[Transaktionen]:[Modul]],3,FALSE),"Modul anders","okay"),"")</f>
        <v>okay</v>
      </c>
      <c r="AP2884" s="10" t="str">
        <f>IFERROR(IF(COUNTIFS(BTT[Verwendete Transaktion (Pflichtauswahl)],BTT[[#This Row],[Verwendete Transaktion (Pflichtauswahl)]],BTT[SAP-Modul
(Pflichtauswahl)],"&lt;&gt;"&amp;BTT[[#This Row],[SAP-Modul
(Pflichtauswahl)]])&gt;0,"Modul anders","okay"),"")</f>
        <v>okay</v>
      </c>
      <c r="AQ2884" s="10" t="str">
        <f>IFERROR(IF(COUNTIFS(BTT[Verwendete Transaktion (Pflichtauswahl)],BTT[[#This Row],[Verwendete Transaktion (Pflichtauswahl)]],BTT[Verantwortliches TP
(automatisch)],"&lt;&gt;"&amp;BTT[[#This Row],[Verantwortliches TP
(automatisch)]])&gt;0,"Transaktion mehrfach","okay"),"")</f>
        <v>okay</v>
      </c>
      <c r="AR2884" s="10" t="str">
        <f>IFERROR(IF(COUNTIFS(BTT[Verwendete Transaktion (Pflichtauswahl)],BTT[[#This Row],[Verwendete Transaktion (Pflichtauswahl)]],BTT[Verantwortliches TP
(automatisch)],"&lt;&gt;"&amp;VLOOKUP(aktives_Teilprojekt,Teilprojekte[[Teilprojekte]:[Kürzel]],2,FALSE))&gt;0,"Transaktion mehrfach","okay"),"")</f>
        <v>okay</v>
      </c>
      <c r="AS2884" s="10" t="s">
        <v>13614</v>
      </c>
      <c r="AT2884" s="10"/>
    </row>
    <row r="2885" spans="1:46" x14ac:dyDescent="0.25">
      <c r="A2885" s="14" t="str">
        <f>IFERROR(IF(BTT[[#This Row],[Lfd Nr. 
(aus konsolidierter Datei)]]&lt;&gt;"",BTT[[#This Row],[Lfd Nr. 
(aus konsolidierter Datei)]],VLOOKUP(aktives_Teilprojekt,Teilprojekte[[Teilprojekte]:[Kürzel]],2,FALSE)&amp;ROW(BTT[[#This Row],[Lfd Nr.
(automatisch)]])-2),"")</f>
        <v>FI2857</v>
      </c>
      <c r="B2885" s="15"/>
      <c r="C2885" s="15"/>
      <c r="E2885" s="10" t="str">
        <f>IFERROR(IF(NOT(BTT[[#This Row],[Manuelle Änderung des Verantwortliches TP
(Auswahl - bei Bedarf)]]=""),BTT[[#This Row],[Manuelle Änderung des Verantwortliches TP
(Auswahl - bei Bedarf)]],VLOOKUP(BTT[[#This Row],[Hauptprozess
(Pflichtauswahl)]],Hauptprozesse[],3,FALSE)),"")</f>
        <v>FI</v>
      </c>
      <c r="F2885" t="s">
        <v>3</v>
      </c>
      <c r="G2885" t="s">
        <v>14331</v>
      </c>
      <c r="H2885" s="10" t="s">
        <v>3</v>
      </c>
      <c r="I2885" t="s">
        <v>5370</v>
      </c>
      <c r="J2885" s="10" t="str">
        <f>IFERROR(VLOOKUP(BTT[[#This Row],[Verwendete Transaktion (Pflichtauswahl)]],Transaktionen[[Transaktionen]:[Langtext]],2,FALSE),"")</f>
        <v>Ist-Ergebnisermittlung Auftrag/Istb.</v>
      </c>
      <c r="V2885" s="10" t="str">
        <f>IFERROR(VLOOKUP(BTT[[#This Row],[Verwendetes Formular
(Auswahl falls relevant)]],Formulare[[Formularbezeichnung]:[Formularname (technisch)]],2,FALSE),"")</f>
        <v/>
      </c>
      <c r="Y2885" s="4"/>
      <c r="AK2885" s="10" t="str">
        <f>IF(BTT[[#This Row],[Subprozess
(optionale Auswahl)]]="","okay",IF(VLOOKUP(BTT[[#This Row],[Subprozess
(optionale Auswahl)]],BPML[[Subprozess]:[Zugeordneter Hauptprozess]],3,FALSE)=BTT[[#This Row],[Hauptprozess
(Pflichtauswahl)]],"okay","falscher Subprozess"))</f>
        <v>okay</v>
      </c>
      <c r="AL2885" t="str">
        <f>IF(aktives_Teilprojekt="Master","",IF(BTT[[#This Row],[Verantwortliches TP
(automatisch)]]=VLOOKUP(aktives_Teilprojekt,Teilprojekte[[Teilprojekte]:[Kürzel]],2,FALSE),"okay","Hauptprozess anderes TP"))</f>
        <v>okay</v>
      </c>
      <c r="AM28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5" s="10" t="str">
        <f>IFERROR(IF(BTT[[#This Row],[SAP-Modul
(Pflichtauswahl)]]&lt;&gt;VLOOKUP(BTT[[#This Row],[Verwendete Transaktion (Pflichtauswahl)]],Transaktionen[[Transaktionen]:[Modul]],3,FALSE),"Modul anders","okay"),"")</f>
        <v>okay</v>
      </c>
      <c r="AP2885" s="10" t="str">
        <f>IFERROR(IF(COUNTIFS(BTT[Verwendete Transaktion (Pflichtauswahl)],BTT[[#This Row],[Verwendete Transaktion (Pflichtauswahl)]],BTT[SAP-Modul
(Pflichtauswahl)],"&lt;&gt;"&amp;BTT[[#This Row],[SAP-Modul
(Pflichtauswahl)]])&gt;0,"Modul anders","okay"),"")</f>
        <v>okay</v>
      </c>
      <c r="AQ2885" s="10" t="str">
        <f>IFERROR(IF(COUNTIFS(BTT[Verwendete Transaktion (Pflichtauswahl)],BTT[[#This Row],[Verwendete Transaktion (Pflichtauswahl)]],BTT[Verantwortliches TP
(automatisch)],"&lt;&gt;"&amp;BTT[[#This Row],[Verantwortliches TP
(automatisch)]])&gt;0,"Transaktion mehrfach","okay"),"")</f>
        <v>okay</v>
      </c>
      <c r="AR2885" s="10" t="str">
        <f>IFERROR(IF(COUNTIFS(BTT[Verwendete Transaktion (Pflichtauswahl)],BTT[[#This Row],[Verwendete Transaktion (Pflichtauswahl)]],BTT[Verantwortliches TP
(automatisch)],"&lt;&gt;"&amp;VLOOKUP(aktives_Teilprojekt,Teilprojekte[[Teilprojekte]:[Kürzel]],2,FALSE))&gt;0,"Transaktion mehrfach","okay"),"")</f>
        <v>okay</v>
      </c>
      <c r="AS2885" s="10" t="s">
        <v>13615</v>
      </c>
      <c r="AT2885" s="10"/>
    </row>
    <row r="2886" spans="1:46" x14ac:dyDescent="0.25">
      <c r="A2886" s="14" t="str">
        <f>IFERROR(IF(BTT[[#This Row],[Lfd Nr. 
(aus konsolidierter Datei)]]&lt;&gt;"",BTT[[#This Row],[Lfd Nr. 
(aus konsolidierter Datei)]],VLOOKUP(aktives_Teilprojekt,Teilprojekte[[Teilprojekte]:[Kürzel]],2,FALSE)&amp;ROW(BTT[[#This Row],[Lfd Nr.
(automatisch)]])-2),"")</f>
        <v>FI2858</v>
      </c>
      <c r="B2886" s="15"/>
      <c r="C2886" s="15"/>
      <c r="E2886" s="10" t="str">
        <f>IFERROR(IF(NOT(BTT[[#This Row],[Manuelle Änderung des Verantwortliches TP
(Auswahl - bei Bedarf)]]=""),BTT[[#This Row],[Manuelle Änderung des Verantwortliches TP
(Auswahl - bei Bedarf)]],VLOOKUP(BTT[[#This Row],[Hauptprozess
(Pflichtauswahl)]],Hauptprozesse[],3,FALSE)),"")</f>
        <v>FI</v>
      </c>
      <c r="F2886" t="s">
        <v>3</v>
      </c>
      <c r="G2886" t="s">
        <v>14331</v>
      </c>
      <c r="H2886" s="10" t="s">
        <v>3</v>
      </c>
      <c r="I2886" t="s">
        <v>5727</v>
      </c>
      <c r="J2886" s="10" t="str">
        <f>IFERROR(VLOOKUP(BTT[[#This Row],[Verwendete Transaktion (Pflichtauswahl)]],Transaktionen[[Transaktionen]:[Langtext]],2,FALSE),"")</f>
        <v>ISTK Be- und Entlastung Kum.Periode</v>
      </c>
      <c r="V2886" s="10" t="str">
        <f>IFERROR(VLOOKUP(BTT[[#This Row],[Verwendetes Formular
(Auswahl falls relevant)]],Formulare[[Formularbezeichnung]:[Formularname (technisch)]],2,FALSE),"")</f>
        <v/>
      </c>
      <c r="Y2886" s="4"/>
      <c r="AK2886" s="10" t="str">
        <f>IF(BTT[[#This Row],[Subprozess
(optionale Auswahl)]]="","okay",IF(VLOOKUP(BTT[[#This Row],[Subprozess
(optionale Auswahl)]],BPML[[Subprozess]:[Zugeordneter Hauptprozess]],3,FALSE)=BTT[[#This Row],[Hauptprozess
(Pflichtauswahl)]],"okay","falscher Subprozess"))</f>
        <v>okay</v>
      </c>
      <c r="AL2886" t="str">
        <f>IF(aktives_Teilprojekt="Master","",IF(BTT[[#This Row],[Verantwortliches TP
(automatisch)]]=VLOOKUP(aktives_Teilprojekt,Teilprojekte[[Teilprojekte]:[Kürzel]],2,FALSE),"okay","Hauptprozess anderes TP"))</f>
        <v>okay</v>
      </c>
      <c r="AM28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6" s="10" t="str">
        <f>IFERROR(IF(BTT[[#This Row],[SAP-Modul
(Pflichtauswahl)]]&lt;&gt;VLOOKUP(BTT[[#This Row],[Verwendete Transaktion (Pflichtauswahl)]],Transaktionen[[Transaktionen]:[Modul]],3,FALSE),"Modul anders","okay"),"")</f>
        <v>okay</v>
      </c>
      <c r="AP2886" s="10" t="str">
        <f>IFERROR(IF(COUNTIFS(BTT[Verwendete Transaktion (Pflichtauswahl)],BTT[[#This Row],[Verwendete Transaktion (Pflichtauswahl)]],BTT[SAP-Modul
(Pflichtauswahl)],"&lt;&gt;"&amp;BTT[[#This Row],[SAP-Modul
(Pflichtauswahl)]])&gt;0,"Modul anders","okay"),"")</f>
        <v>okay</v>
      </c>
      <c r="AQ2886" s="10" t="str">
        <f>IFERROR(IF(COUNTIFS(BTT[Verwendete Transaktion (Pflichtauswahl)],BTT[[#This Row],[Verwendete Transaktion (Pflichtauswahl)]],BTT[Verantwortliches TP
(automatisch)],"&lt;&gt;"&amp;BTT[[#This Row],[Verantwortliches TP
(automatisch)]])&gt;0,"Transaktion mehrfach","okay"),"")</f>
        <v>okay</v>
      </c>
      <c r="AR2886" s="10" t="str">
        <f>IFERROR(IF(COUNTIFS(BTT[Verwendete Transaktion (Pflichtauswahl)],BTT[[#This Row],[Verwendete Transaktion (Pflichtauswahl)]],BTT[Verantwortliches TP
(automatisch)],"&lt;&gt;"&amp;VLOOKUP(aktives_Teilprojekt,Teilprojekte[[Teilprojekte]:[Kürzel]],2,FALSE))&gt;0,"Transaktion mehrfach","okay"),"")</f>
        <v>okay</v>
      </c>
      <c r="AS2886" s="10" t="s">
        <v>13616</v>
      </c>
      <c r="AT2886" s="10"/>
    </row>
    <row r="2887" spans="1:46" x14ac:dyDescent="0.25">
      <c r="A2887" s="14" t="str">
        <f>IFERROR(IF(BTT[[#This Row],[Lfd Nr. 
(aus konsolidierter Datei)]]&lt;&gt;"",BTT[[#This Row],[Lfd Nr. 
(aus konsolidierter Datei)]],VLOOKUP(aktives_Teilprojekt,Teilprojekte[[Teilprojekte]:[Kürzel]],2,FALSE)&amp;ROW(BTT[[#This Row],[Lfd Nr.
(automatisch)]])-2),"")</f>
        <v>FI2885</v>
      </c>
      <c r="B2887" s="15"/>
      <c r="C2887" s="15"/>
      <c r="E2887" s="10" t="str">
        <f>IFERROR(IF(NOT(BTT[[#This Row],[Manuelle Änderung des Verantwortliches TP
(Auswahl - bei Bedarf)]]=""),BTT[[#This Row],[Manuelle Änderung des Verantwortliches TP
(Auswahl - bei Bedarf)]],VLOOKUP(BTT[[#This Row],[Hauptprozess
(Pflichtauswahl)]],Hauptprozesse[],3,FALSE)),"")</f>
        <v>FI</v>
      </c>
      <c r="F2887" t="s">
        <v>3</v>
      </c>
      <c r="G2887" t="s">
        <v>14332</v>
      </c>
      <c r="H2887" s="10"/>
      <c r="I2887" t="s">
        <v>5719</v>
      </c>
      <c r="J2887" s="10" t="str">
        <f>IFERROR(VLOOKUP(BTT[[#This Row],[Verwendete Transaktion (Pflichtauswahl)]],Transaktionen[[Transaktionen]:[Langtext]],2,FALSE),"")</f>
        <v>GIMBAA Bestelldaten zu PSP</v>
      </c>
      <c r="V2887" s="10" t="str">
        <f>IFERROR(VLOOKUP(BTT[[#This Row],[Verwendetes Formular
(Auswahl falls relevant)]],Formulare[[Formularbezeichnung]:[Formularname (technisch)]],2,FALSE),"")</f>
        <v/>
      </c>
      <c r="Y2887" s="4"/>
      <c r="AK2887" s="10" t="str">
        <f>IF(BTT[[#This Row],[Subprozess
(optionale Auswahl)]]="","okay",IF(VLOOKUP(BTT[[#This Row],[Subprozess
(optionale Auswahl)]],BPML[[Subprozess]:[Zugeordneter Hauptprozess]],3,FALSE)=BTT[[#This Row],[Hauptprozess
(Pflichtauswahl)]],"okay","falscher Subprozess"))</f>
        <v>okay</v>
      </c>
      <c r="AL2887" t="str">
        <f>IF(aktives_Teilprojekt="Master","",IF(BTT[[#This Row],[Verantwortliches TP
(automatisch)]]=VLOOKUP(aktives_Teilprojekt,Teilprojekte[[Teilprojekte]:[Kürzel]],2,FALSE),"okay","Hauptprozess anderes TP"))</f>
        <v>okay</v>
      </c>
      <c r="AM28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7" s="10" t="str">
        <f>IFERROR(IF(BTT[[#This Row],[SAP-Modul
(Pflichtauswahl)]]&lt;&gt;VLOOKUP(BTT[[#This Row],[Verwendete Transaktion (Pflichtauswahl)]],Transaktionen[[Transaktionen]:[Modul]],3,FALSE),"Modul anders","okay"),"")</f>
        <v>Modul anders</v>
      </c>
      <c r="AP2887" s="10" t="str">
        <f>IFERROR(IF(COUNTIFS(BTT[Verwendete Transaktion (Pflichtauswahl)],BTT[[#This Row],[Verwendete Transaktion (Pflichtauswahl)]],BTT[SAP-Modul
(Pflichtauswahl)],"&lt;&gt;"&amp;BTT[[#This Row],[SAP-Modul
(Pflichtauswahl)]])&gt;0,"Modul anders","okay"),"")</f>
        <v>Modul anders</v>
      </c>
      <c r="AQ2887" s="10" t="str">
        <f>IFERROR(IF(COUNTIFS(BTT[Verwendete Transaktion (Pflichtauswahl)],BTT[[#This Row],[Verwendete Transaktion (Pflichtauswahl)]],BTT[Verantwortliches TP
(automatisch)],"&lt;&gt;"&amp;BTT[[#This Row],[Verantwortliches TP
(automatisch)]])&gt;0,"Transaktion mehrfach","okay"),"")</f>
        <v>okay</v>
      </c>
      <c r="AR2887" s="10" t="str">
        <f>IFERROR(IF(COUNTIFS(BTT[Verwendete Transaktion (Pflichtauswahl)],BTT[[#This Row],[Verwendete Transaktion (Pflichtauswahl)]],BTT[Verantwortliches TP
(automatisch)],"&lt;&gt;"&amp;VLOOKUP(aktives_Teilprojekt,Teilprojekte[[Teilprojekte]:[Kürzel]],2,FALSE))&gt;0,"Transaktion mehrfach","okay"),"")</f>
        <v>okay</v>
      </c>
      <c r="AS2887" s="10"/>
      <c r="AT2887" s="10"/>
    </row>
    <row r="2888" spans="1:46" x14ac:dyDescent="0.25">
      <c r="A2888" s="14" t="str">
        <f>IFERROR(IF(BTT[[#This Row],[Lfd Nr. 
(aus konsolidierter Datei)]]&lt;&gt;"",BTT[[#This Row],[Lfd Nr. 
(aus konsolidierter Datei)]],VLOOKUP(aktives_Teilprojekt,Teilprojekte[[Teilprojekte]:[Kürzel]],2,FALSE)&amp;ROW(BTT[[#This Row],[Lfd Nr.
(automatisch)]])-2),"")</f>
        <v>FI2886</v>
      </c>
      <c r="B2888" s="15"/>
      <c r="C2888" s="15"/>
      <c r="E2888" s="10" t="str">
        <f>IFERROR(IF(NOT(BTT[[#This Row],[Manuelle Änderung des Verantwortliches TP
(Auswahl - bei Bedarf)]]=""),BTT[[#This Row],[Manuelle Änderung des Verantwortliches TP
(Auswahl - bei Bedarf)]],VLOOKUP(BTT[[#This Row],[Hauptprozess
(Pflichtauswahl)]],Hauptprozesse[],3,FALSE)),"")</f>
        <v>FI</v>
      </c>
      <c r="F2888" t="s">
        <v>3</v>
      </c>
      <c r="G2888" t="s">
        <v>14332</v>
      </c>
      <c r="H2888" s="10"/>
      <c r="I2888" t="s">
        <v>5721</v>
      </c>
      <c r="J2888" s="10" t="str">
        <f>IFERROR(VLOOKUP(BTT[[#This Row],[Verwendete Transaktion (Pflichtauswahl)]],Transaktionen[[Transaktionen]:[Langtext]],2,FALSE),"")</f>
        <v>GIMBAA: Projekt und PSP-Stammdaten</v>
      </c>
      <c r="V2888" s="10" t="str">
        <f>IFERROR(VLOOKUP(BTT[[#This Row],[Verwendetes Formular
(Auswahl falls relevant)]],Formulare[[Formularbezeichnung]:[Formularname (technisch)]],2,FALSE),"")</f>
        <v/>
      </c>
      <c r="Y2888" s="4"/>
      <c r="AK2888" s="10" t="str">
        <f>IF(BTT[[#This Row],[Subprozess
(optionale Auswahl)]]="","okay",IF(VLOOKUP(BTT[[#This Row],[Subprozess
(optionale Auswahl)]],BPML[[Subprozess]:[Zugeordneter Hauptprozess]],3,FALSE)=BTT[[#This Row],[Hauptprozess
(Pflichtauswahl)]],"okay","falscher Subprozess"))</f>
        <v>okay</v>
      </c>
      <c r="AL2888" t="str">
        <f>IF(aktives_Teilprojekt="Master","",IF(BTT[[#This Row],[Verantwortliches TP
(automatisch)]]=VLOOKUP(aktives_Teilprojekt,Teilprojekte[[Teilprojekte]:[Kürzel]],2,FALSE),"okay","Hauptprozess anderes TP"))</f>
        <v>okay</v>
      </c>
      <c r="AM28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8" s="10" t="str">
        <f>IFERROR(IF(BTT[[#This Row],[SAP-Modul
(Pflichtauswahl)]]&lt;&gt;VLOOKUP(BTT[[#This Row],[Verwendete Transaktion (Pflichtauswahl)]],Transaktionen[[Transaktionen]:[Modul]],3,FALSE),"Modul anders","okay"),"")</f>
        <v>Modul anders</v>
      </c>
      <c r="AP2888" s="10" t="str">
        <f>IFERROR(IF(COUNTIFS(BTT[Verwendete Transaktion (Pflichtauswahl)],BTT[[#This Row],[Verwendete Transaktion (Pflichtauswahl)]],BTT[SAP-Modul
(Pflichtauswahl)],"&lt;&gt;"&amp;BTT[[#This Row],[SAP-Modul
(Pflichtauswahl)]])&gt;0,"Modul anders","okay"),"")</f>
        <v>Modul anders</v>
      </c>
      <c r="AQ2888" s="10" t="str">
        <f>IFERROR(IF(COUNTIFS(BTT[Verwendete Transaktion (Pflichtauswahl)],BTT[[#This Row],[Verwendete Transaktion (Pflichtauswahl)]],BTT[Verantwortliches TP
(automatisch)],"&lt;&gt;"&amp;BTT[[#This Row],[Verantwortliches TP
(automatisch)]])&gt;0,"Transaktion mehrfach","okay"),"")</f>
        <v>okay</v>
      </c>
      <c r="AR2888" s="10" t="str">
        <f>IFERROR(IF(COUNTIFS(BTT[Verwendete Transaktion (Pflichtauswahl)],BTT[[#This Row],[Verwendete Transaktion (Pflichtauswahl)]],BTT[Verantwortliches TP
(automatisch)],"&lt;&gt;"&amp;VLOOKUP(aktives_Teilprojekt,Teilprojekte[[Teilprojekte]:[Kürzel]],2,FALSE))&gt;0,"Transaktion mehrfach","okay"),"")</f>
        <v>okay</v>
      </c>
      <c r="AS2888" s="10"/>
      <c r="AT2888" s="10"/>
    </row>
    <row r="2889" spans="1:46" x14ac:dyDescent="0.25">
      <c r="A2889" s="14" t="str">
        <f>IFERROR(IF(BTT[[#This Row],[Lfd Nr. 
(aus konsolidierter Datei)]]&lt;&gt;"",BTT[[#This Row],[Lfd Nr. 
(aus konsolidierter Datei)]],VLOOKUP(aktives_Teilprojekt,Teilprojekte[[Teilprojekte]:[Kürzel]],2,FALSE)&amp;ROW(BTT[[#This Row],[Lfd Nr.
(automatisch)]])-2),"")</f>
        <v>FI2860</v>
      </c>
      <c r="B2889" s="15" t="s">
        <v>6131</v>
      </c>
      <c r="C2889" s="15"/>
      <c r="D2889" t="s">
        <v>13618</v>
      </c>
      <c r="E2889" s="10" t="str">
        <f>IFERROR(IF(NOT(BTT[[#This Row],[Manuelle Änderung des Verantwortliches TP
(Auswahl - bei Bedarf)]]=""),BTT[[#This Row],[Manuelle Änderung des Verantwortliches TP
(Auswahl - bei Bedarf)]],VLOOKUP(BTT[[#This Row],[Hauptprozess
(Pflichtauswahl)]],Hauptprozesse[],3,FALSE)),"")</f>
        <v>FI</v>
      </c>
      <c r="G2889" t="s">
        <v>14280</v>
      </c>
      <c r="H2889" s="10" t="s">
        <v>6036</v>
      </c>
      <c r="I2889" t="s">
        <v>5566</v>
      </c>
      <c r="J2889" s="10" t="str">
        <f>IFERROR(VLOOKUP(BTT[[#This Row],[Verwendete Transaktion (Pflichtauswahl)]],Transaktionen[[Transaktionen]:[Langtext]],2,FALSE),"")</f>
        <v>Auftrag: Abrechnungsvorschrift</v>
      </c>
      <c r="V2889" s="10" t="str">
        <f>IFERROR(VLOOKUP(BTT[[#This Row],[Verwendetes Formular
(Auswahl falls relevant)]],Formulare[[Formularbezeichnung]:[Formularname (technisch)]],2,FALSE),"")</f>
        <v/>
      </c>
      <c r="Y2889" s="4"/>
      <c r="AK2889" s="10" t="str">
        <f>IF(BTT[[#This Row],[Subprozess
(optionale Auswahl)]]="","okay",IF(VLOOKUP(BTT[[#This Row],[Subprozess
(optionale Auswahl)]],BPML[[Subprozess]:[Zugeordneter Hauptprozess]],3,FALSE)=BTT[[#This Row],[Hauptprozess
(Pflichtauswahl)]],"okay","falscher Subprozess"))</f>
        <v>okay</v>
      </c>
      <c r="AL2889" t="str">
        <f>IF(aktives_Teilprojekt="Master","",IF(BTT[[#This Row],[Verantwortliches TP
(automatisch)]]=VLOOKUP(aktives_Teilprojekt,Teilprojekte[[Teilprojekte]:[Kürzel]],2,FALSE),"okay","Hauptprozess anderes TP"))</f>
        <v>okay</v>
      </c>
      <c r="AM28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9" s="10" t="str">
        <f>IFERROR(IF(BTT[[#This Row],[SAP-Modul
(Pflichtauswahl)]]&lt;&gt;VLOOKUP(BTT[[#This Row],[Verwendete Transaktion (Pflichtauswahl)]],Transaktionen[[Transaktionen]:[Modul]],3,FALSE),"Modul anders","okay"),"")</f>
        <v>Modul anders</v>
      </c>
      <c r="AP2889" s="10" t="str">
        <f>IFERROR(IF(COUNTIFS(BTT[Verwendete Transaktion (Pflichtauswahl)],BTT[[#This Row],[Verwendete Transaktion (Pflichtauswahl)]],BTT[SAP-Modul
(Pflichtauswahl)],"&lt;&gt;"&amp;BTT[[#This Row],[SAP-Modul
(Pflichtauswahl)]])&gt;0,"Modul anders","okay"),"")</f>
        <v>Modul anders</v>
      </c>
      <c r="AQ2889" s="10" t="str">
        <f>IFERROR(IF(COUNTIFS(BTT[Verwendete Transaktion (Pflichtauswahl)],BTT[[#This Row],[Verwendete Transaktion (Pflichtauswahl)]],BTT[Verantwortliches TP
(automatisch)],"&lt;&gt;"&amp;BTT[[#This Row],[Verantwortliches TP
(automatisch)]])&gt;0,"Transaktion mehrfach","okay"),"")</f>
        <v>okay</v>
      </c>
      <c r="AR2889" s="10" t="str">
        <f>IFERROR(IF(COUNTIFS(BTT[Verwendete Transaktion (Pflichtauswahl)],BTT[[#This Row],[Verwendete Transaktion (Pflichtauswahl)]],BTT[Verantwortliches TP
(automatisch)],"&lt;&gt;"&amp;VLOOKUP(aktives_Teilprojekt,Teilprojekte[[Teilprojekte]:[Kürzel]],2,FALSE))&gt;0,"Transaktion mehrfach","okay"),"")</f>
        <v>okay</v>
      </c>
      <c r="AS2889" s="10" t="s">
        <v>13617</v>
      </c>
      <c r="AT2889" s="10"/>
    </row>
    <row r="2890" spans="1:46" x14ac:dyDescent="0.25">
      <c r="A2890" s="14" t="str">
        <f>IFERROR(IF(BTT[[#This Row],[Lfd Nr. 
(aus konsolidierter Datei)]]&lt;&gt;"",BTT[[#This Row],[Lfd Nr. 
(aus konsolidierter Datei)]],VLOOKUP(aktives_Teilprojekt,Teilprojekte[[Teilprojekte]:[Kürzel]],2,FALSE)&amp;ROW(BTT[[#This Row],[Lfd Nr.
(automatisch)]])-2),"")</f>
        <v>FI2861</v>
      </c>
      <c r="B2890" s="15" t="s">
        <v>6131</v>
      </c>
      <c r="C2890" s="15"/>
      <c r="D2890" t="s">
        <v>13620</v>
      </c>
      <c r="E2890" s="10" t="str">
        <f>IFERROR(IF(NOT(BTT[[#This Row],[Manuelle Änderung des Verantwortliches TP
(Auswahl - bei Bedarf)]]=""),BTT[[#This Row],[Manuelle Änderung des Verantwortliches TP
(Auswahl - bei Bedarf)]],VLOOKUP(BTT[[#This Row],[Hauptprozess
(Pflichtauswahl)]],Hauptprozesse[],3,FALSE)),"")</f>
        <v>FI</v>
      </c>
      <c r="G2890" t="s">
        <v>14280</v>
      </c>
      <c r="H2890" s="10"/>
      <c r="I2890" t="s">
        <v>4025</v>
      </c>
      <c r="J2890" s="10" t="str">
        <f>IFERROR(VLOOKUP(BTT[[#This Row],[Verwendete Transaktion (Pflichtauswahl)]],Transaktionen[[Transaktionen]:[Langtext]],2,FALSE),"")</f>
        <v>Übersicht über Jobauswahl</v>
      </c>
      <c r="V2890" s="10" t="str">
        <f>IFERROR(VLOOKUP(BTT[[#This Row],[Verwendetes Formular
(Auswahl falls relevant)]],Formulare[[Formularbezeichnung]:[Formularname (technisch)]],2,FALSE),"")</f>
        <v/>
      </c>
      <c r="Y2890" s="4"/>
      <c r="AK2890" s="10" t="str">
        <f>IF(BTT[[#This Row],[Subprozess
(optionale Auswahl)]]="","okay",IF(VLOOKUP(BTT[[#This Row],[Subprozess
(optionale Auswahl)]],BPML[[Subprozess]:[Zugeordneter Hauptprozess]],3,FALSE)=BTT[[#This Row],[Hauptprozess
(Pflichtauswahl)]],"okay","falscher Subprozess"))</f>
        <v>okay</v>
      </c>
      <c r="AL2890" t="str">
        <f>IF(aktives_Teilprojekt="Master","",IF(BTT[[#This Row],[Verantwortliches TP
(automatisch)]]=VLOOKUP(aktives_Teilprojekt,Teilprojekte[[Teilprojekte]:[Kürzel]],2,FALSE),"okay","Hauptprozess anderes TP"))</f>
        <v>okay</v>
      </c>
      <c r="AM28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0" s="10" t="str">
        <f>IFERROR(IF(BTT[[#This Row],[SAP-Modul
(Pflichtauswahl)]]&lt;&gt;VLOOKUP(BTT[[#This Row],[Verwendete Transaktion (Pflichtauswahl)]],Transaktionen[[Transaktionen]:[Modul]],3,FALSE),"Modul anders","okay"),"")</f>
        <v>Modul anders</v>
      </c>
      <c r="AP2890" s="10" t="str">
        <f>IFERROR(IF(COUNTIFS(BTT[Verwendete Transaktion (Pflichtauswahl)],BTT[[#This Row],[Verwendete Transaktion (Pflichtauswahl)]],BTT[SAP-Modul
(Pflichtauswahl)],"&lt;&gt;"&amp;BTT[[#This Row],[SAP-Modul
(Pflichtauswahl)]])&gt;0,"Modul anders","okay"),"")</f>
        <v>Modul anders</v>
      </c>
      <c r="AQ2890" s="10" t="str">
        <f>IFERROR(IF(COUNTIFS(BTT[Verwendete Transaktion (Pflichtauswahl)],BTT[[#This Row],[Verwendete Transaktion (Pflichtauswahl)]],BTT[Verantwortliches TP
(automatisch)],"&lt;&gt;"&amp;BTT[[#This Row],[Verantwortliches TP
(automatisch)]])&gt;0,"Transaktion mehrfach","okay"),"")</f>
        <v>okay</v>
      </c>
      <c r="AR2890" s="10" t="str">
        <f>IFERROR(IF(COUNTIFS(BTT[Verwendete Transaktion (Pflichtauswahl)],BTT[[#This Row],[Verwendete Transaktion (Pflichtauswahl)]],BTT[Verantwortliches TP
(automatisch)],"&lt;&gt;"&amp;VLOOKUP(aktives_Teilprojekt,Teilprojekte[[Teilprojekte]:[Kürzel]],2,FALSE))&gt;0,"Transaktion mehrfach","okay"),"")</f>
        <v>okay</v>
      </c>
      <c r="AS2890" s="10" t="s">
        <v>13619</v>
      </c>
      <c r="AT2890" s="10"/>
    </row>
    <row r="2891" spans="1:46" x14ac:dyDescent="0.25">
      <c r="A2891" s="14" t="str">
        <f>IFERROR(IF(BTT[[#This Row],[Lfd Nr. 
(aus konsolidierter Datei)]]&lt;&gt;"",BTT[[#This Row],[Lfd Nr. 
(aus konsolidierter Datei)]],VLOOKUP(aktives_Teilprojekt,Teilprojekte[[Teilprojekte]:[Kürzel]],2,FALSE)&amp;ROW(BTT[[#This Row],[Lfd Nr.
(automatisch)]])-2),"")</f>
        <v>FI2862</v>
      </c>
      <c r="B2891" s="15" t="s">
        <v>6131</v>
      </c>
      <c r="C2891" s="15"/>
      <c r="D2891" t="s">
        <v>13622</v>
      </c>
      <c r="E2891" s="10" t="str">
        <f>IFERROR(IF(NOT(BTT[[#This Row],[Manuelle Änderung des Verantwortliches TP
(Auswahl - bei Bedarf)]]=""),BTT[[#This Row],[Manuelle Änderung des Verantwortliches TP
(Auswahl - bei Bedarf)]],VLOOKUP(BTT[[#This Row],[Hauptprozess
(Pflichtauswahl)]],Hauptprozesse[],3,FALSE)),"")</f>
        <v>FI</v>
      </c>
      <c r="G2891" t="s">
        <v>14280</v>
      </c>
      <c r="H2891" s="10" t="s">
        <v>6036</v>
      </c>
      <c r="I2891" t="s">
        <v>4387</v>
      </c>
      <c r="J2891" s="10" t="str">
        <f>IFERROR(VLOOKUP(BTT[[#This Row],[Verwendete Transaktion (Pflichtauswahl)]],Transaktionen[[Transaktionen]:[Langtext]],2,FALSE),"")</f>
        <v>Auftrag: Ist/Plan/Abweichung</v>
      </c>
      <c r="V2891" s="10" t="str">
        <f>IFERROR(VLOOKUP(BTT[[#This Row],[Verwendetes Formular
(Auswahl falls relevant)]],Formulare[[Formularbezeichnung]:[Formularname (technisch)]],2,FALSE),"")</f>
        <v/>
      </c>
      <c r="Y2891" s="4"/>
      <c r="AK2891" s="10" t="str">
        <f>IF(BTT[[#This Row],[Subprozess
(optionale Auswahl)]]="","okay",IF(VLOOKUP(BTT[[#This Row],[Subprozess
(optionale Auswahl)]],BPML[[Subprozess]:[Zugeordneter Hauptprozess]],3,FALSE)=BTT[[#This Row],[Hauptprozess
(Pflichtauswahl)]],"okay","falscher Subprozess"))</f>
        <v>okay</v>
      </c>
      <c r="AL2891" t="str">
        <f>IF(aktives_Teilprojekt="Master","",IF(BTT[[#This Row],[Verantwortliches TP
(automatisch)]]=VLOOKUP(aktives_Teilprojekt,Teilprojekte[[Teilprojekte]:[Kürzel]],2,FALSE),"okay","Hauptprozess anderes TP"))</f>
        <v>okay</v>
      </c>
      <c r="AM28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1" s="10" t="str">
        <f>IFERROR(IF(BTT[[#This Row],[SAP-Modul
(Pflichtauswahl)]]&lt;&gt;VLOOKUP(BTT[[#This Row],[Verwendete Transaktion (Pflichtauswahl)]],Transaktionen[[Transaktionen]:[Modul]],3,FALSE),"Modul anders","okay"),"")</f>
        <v>Modul anders</v>
      </c>
      <c r="AP2891" s="10" t="str">
        <f>IFERROR(IF(COUNTIFS(BTT[Verwendete Transaktion (Pflichtauswahl)],BTT[[#This Row],[Verwendete Transaktion (Pflichtauswahl)]],BTT[SAP-Modul
(Pflichtauswahl)],"&lt;&gt;"&amp;BTT[[#This Row],[SAP-Modul
(Pflichtauswahl)]])&gt;0,"Modul anders","okay"),"")</f>
        <v>Modul anders</v>
      </c>
      <c r="AQ2891" s="10" t="str">
        <f>IFERROR(IF(COUNTIFS(BTT[Verwendete Transaktion (Pflichtauswahl)],BTT[[#This Row],[Verwendete Transaktion (Pflichtauswahl)]],BTT[Verantwortliches TP
(automatisch)],"&lt;&gt;"&amp;BTT[[#This Row],[Verantwortliches TP
(automatisch)]])&gt;0,"Transaktion mehrfach","okay"),"")</f>
        <v>okay</v>
      </c>
      <c r="AR2891" s="10" t="str">
        <f>IFERROR(IF(COUNTIFS(BTT[Verwendete Transaktion (Pflichtauswahl)],BTT[[#This Row],[Verwendete Transaktion (Pflichtauswahl)]],BTT[Verantwortliches TP
(automatisch)],"&lt;&gt;"&amp;VLOOKUP(aktives_Teilprojekt,Teilprojekte[[Teilprojekte]:[Kürzel]],2,FALSE))&gt;0,"Transaktion mehrfach","okay"),"")</f>
        <v>okay</v>
      </c>
      <c r="AS2891" s="10" t="s">
        <v>13621</v>
      </c>
      <c r="AT2891" s="10"/>
    </row>
    <row r="2892" spans="1:46" x14ac:dyDescent="0.25">
      <c r="A2892" s="14" t="str">
        <f>IFERROR(IF(BTT[[#This Row],[Lfd Nr. 
(aus konsolidierter Datei)]]&lt;&gt;"",BTT[[#This Row],[Lfd Nr. 
(aus konsolidierter Datei)]],VLOOKUP(aktives_Teilprojekt,Teilprojekte[[Teilprojekte]:[Kürzel]],2,FALSE)&amp;ROW(BTT[[#This Row],[Lfd Nr.
(automatisch)]])-2),"")</f>
        <v>FI2863</v>
      </c>
      <c r="B2892" s="15" t="s">
        <v>6131</v>
      </c>
      <c r="C2892" s="15"/>
      <c r="D2892" t="s">
        <v>13624</v>
      </c>
      <c r="E2892" s="10" t="str">
        <f>IFERROR(IF(NOT(BTT[[#This Row],[Manuelle Änderung des Verantwortliches TP
(Auswahl - bei Bedarf)]]=""),BTT[[#This Row],[Manuelle Änderung des Verantwortliches TP
(Auswahl - bei Bedarf)]],VLOOKUP(BTT[[#This Row],[Hauptprozess
(Pflichtauswahl)]],Hauptprozesse[],3,FALSE)),"")</f>
        <v>FI</v>
      </c>
      <c r="G2892" t="s">
        <v>14280</v>
      </c>
      <c r="H2892" s="10"/>
      <c r="J2892" s="10" t="str">
        <f>IFERROR(VLOOKUP(BTT[[#This Row],[Verwendete Transaktion (Pflichtauswahl)]],Transaktionen[[Transaktionen]:[Langtext]],2,FALSE),"")</f>
        <v/>
      </c>
      <c r="V2892" s="10" t="str">
        <f>IFERROR(VLOOKUP(BTT[[#This Row],[Verwendetes Formular
(Auswahl falls relevant)]],Formulare[[Formularbezeichnung]:[Formularname (technisch)]],2,FALSE),"")</f>
        <v/>
      </c>
      <c r="Y2892" s="4"/>
      <c r="AK2892" s="10" t="str">
        <f>IF(BTT[[#This Row],[Subprozess
(optionale Auswahl)]]="","okay",IF(VLOOKUP(BTT[[#This Row],[Subprozess
(optionale Auswahl)]],BPML[[Subprozess]:[Zugeordneter Hauptprozess]],3,FALSE)=BTT[[#This Row],[Hauptprozess
(Pflichtauswahl)]],"okay","falscher Subprozess"))</f>
        <v>okay</v>
      </c>
      <c r="AL2892" t="str">
        <f>IF(aktives_Teilprojekt="Master","",IF(BTT[[#This Row],[Verantwortliches TP
(automatisch)]]=VLOOKUP(aktives_Teilprojekt,Teilprojekte[[Teilprojekte]:[Kürzel]],2,FALSE),"okay","Hauptprozess anderes TP"))</f>
        <v>okay</v>
      </c>
      <c r="AM28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2" s="10" t="str">
        <f>IFERROR(IF(BTT[[#This Row],[SAP-Modul
(Pflichtauswahl)]]&lt;&gt;VLOOKUP(BTT[[#This Row],[Verwendete Transaktion (Pflichtauswahl)]],Transaktionen[[Transaktionen]:[Modul]],3,FALSE),"Modul anders","okay"),"")</f>
        <v/>
      </c>
      <c r="AP2892" s="10" t="str">
        <f>IFERROR(IF(COUNTIFS(BTT[Verwendete Transaktion (Pflichtauswahl)],BTT[[#This Row],[Verwendete Transaktion (Pflichtauswahl)]],BTT[SAP-Modul
(Pflichtauswahl)],"&lt;&gt;"&amp;BTT[[#This Row],[SAP-Modul
(Pflichtauswahl)]])&gt;0,"Modul anders","okay"),"")</f>
        <v>okay</v>
      </c>
      <c r="AQ2892" s="10" t="str">
        <f>IFERROR(IF(COUNTIFS(BTT[Verwendete Transaktion (Pflichtauswahl)],BTT[[#This Row],[Verwendete Transaktion (Pflichtauswahl)]],BTT[Verantwortliches TP
(automatisch)],"&lt;&gt;"&amp;BTT[[#This Row],[Verantwortliches TP
(automatisch)]])&gt;0,"Transaktion mehrfach","okay"),"")</f>
        <v>okay</v>
      </c>
      <c r="AR2892" s="10" t="str">
        <f>IFERROR(IF(COUNTIFS(BTT[Verwendete Transaktion (Pflichtauswahl)],BTT[[#This Row],[Verwendete Transaktion (Pflichtauswahl)]],BTT[Verantwortliches TP
(automatisch)],"&lt;&gt;"&amp;VLOOKUP(aktives_Teilprojekt,Teilprojekte[[Teilprojekte]:[Kürzel]],2,FALSE))&gt;0,"Transaktion mehrfach","okay"),"")</f>
        <v>okay</v>
      </c>
      <c r="AS2892" s="10" t="s">
        <v>13623</v>
      </c>
      <c r="AT2892" s="10"/>
    </row>
    <row r="2893" spans="1:46" x14ac:dyDescent="0.25">
      <c r="A2893" s="14" t="str">
        <f>IFERROR(IF(BTT[[#This Row],[Lfd Nr. 
(aus konsolidierter Datei)]]&lt;&gt;"",BTT[[#This Row],[Lfd Nr. 
(aus konsolidierter Datei)]],VLOOKUP(aktives_Teilprojekt,Teilprojekte[[Teilprojekte]:[Kürzel]],2,FALSE)&amp;ROW(BTT[[#This Row],[Lfd Nr.
(automatisch)]])-2),"")</f>
        <v>FI2864</v>
      </c>
      <c r="B2893" s="15" t="s">
        <v>6131</v>
      </c>
      <c r="C2893" s="15"/>
      <c r="D2893" t="s">
        <v>13626</v>
      </c>
      <c r="E2893" s="10" t="str">
        <f>IFERROR(IF(NOT(BTT[[#This Row],[Manuelle Änderung des Verantwortliches TP
(Auswahl - bei Bedarf)]]=""),BTT[[#This Row],[Manuelle Änderung des Verantwortliches TP
(Auswahl - bei Bedarf)]],VLOOKUP(BTT[[#This Row],[Hauptprozess
(Pflichtauswahl)]],Hauptprozesse[],3,FALSE)),"")</f>
        <v>FI</v>
      </c>
      <c r="G2893" t="s">
        <v>14280</v>
      </c>
      <c r="H2893" s="10" t="s">
        <v>3</v>
      </c>
      <c r="I2893" t="s">
        <v>1812</v>
      </c>
      <c r="J2893" s="10" t="str">
        <f>IFERROR(VLOOKUP(BTT[[#This Row],[Verwendete Transaktion (Pflichtauswahl)]],Transaktionen[[Transaktionen]:[Langtext]],2,FALSE),"")</f>
        <v>Einzelposten Sachkonten</v>
      </c>
      <c r="V2893" s="10" t="str">
        <f>IFERROR(VLOOKUP(BTT[[#This Row],[Verwendetes Formular
(Auswahl falls relevant)]],Formulare[[Formularbezeichnung]:[Formularname (technisch)]],2,FALSE),"")</f>
        <v/>
      </c>
      <c r="Y2893" s="4"/>
      <c r="AK2893" s="10" t="str">
        <f>IF(BTT[[#This Row],[Subprozess
(optionale Auswahl)]]="","okay",IF(VLOOKUP(BTT[[#This Row],[Subprozess
(optionale Auswahl)]],BPML[[Subprozess]:[Zugeordneter Hauptprozess]],3,FALSE)=BTT[[#This Row],[Hauptprozess
(Pflichtauswahl)]],"okay","falscher Subprozess"))</f>
        <v>okay</v>
      </c>
      <c r="AL2893" t="str">
        <f>IF(aktives_Teilprojekt="Master","",IF(BTT[[#This Row],[Verantwortliches TP
(automatisch)]]=VLOOKUP(aktives_Teilprojekt,Teilprojekte[[Teilprojekte]:[Kürzel]],2,FALSE),"okay","Hauptprozess anderes TP"))</f>
        <v>okay</v>
      </c>
      <c r="AM28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3" s="10" t="str">
        <f>IFERROR(IF(BTT[[#This Row],[SAP-Modul
(Pflichtauswahl)]]&lt;&gt;VLOOKUP(BTT[[#This Row],[Verwendete Transaktion (Pflichtauswahl)]],Transaktionen[[Transaktionen]:[Modul]],3,FALSE),"Modul anders","okay"),"")</f>
        <v>Modul anders</v>
      </c>
      <c r="AP2893" s="10" t="str">
        <f>IFERROR(IF(COUNTIFS(BTT[Verwendete Transaktion (Pflichtauswahl)],BTT[[#This Row],[Verwendete Transaktion (Pflichtauswahl)]],BTT[SAP-Modul
(Pflichtauswahl)],"&lt;&gt;"&amp;BTT[[#This Row],[SAP-Modul
(Pflichtauswahl)]])&gt;0,"Modul anders","okay"),"")</f>
        <v>Modul anders</v>
      </c>
      <c r="AQ2893" s="10" t="str">
        <f>IFERROR(IF(COUNTIFS(BTT[Verwendete Transaktion (Pflichtauswahl)],BTT[[#This Row],[Verwendete Transaktion (Pflichtauswahl)]],BTT[Verantwortliches TP
(automatisch)],"&lt;&gt;"&amp;BTT[[#This Row],[Verantwortliches TP
(automatisch)]])&gt;0,"Transaktion mehrfach","okay"),"")</f>
        <v>okay</v>
      </c>
      <c r="AR2893" s="10" t="str">
        <f>IFERROR(IF(COUNTIFS(BTT[Verwendete Transaktion (Pflichtauswahl)],BTT[[#This Row],[Verwendete Transaktion (Pflichtauswahl)]],BTT[Verantwortliches TP
(automatisch)],"&lt;&gt;"&amp;VLOOKUP(aktives_Teilprojekt,Teilprojekte[[Teilprojekte]:[Kürzel]],2,FALSE))&gt;0,"Transaktion mehrfach","okay"),"")</f>
        <v>okay</v>
      </c>
      <c r="AS2893" s="10" t="s">
        <v>13625</v>
      </c>
      <c r="AT2893" s="10"/>
    </row>
    <row r="2894" spans="1:46" x14ac:dyDescent="0.25">
      <c r="A2894" s="14" t="str">
        <f>IFERROR(IF(BTT[[#This Row],[Lfd Nr. 
(aus konsolidierter Datei)]]&lt;&gt;"",BTT[[#This Row],[Lfd Nr. 
(aus konsolidierter Datei)]],VLOOKUP(aktives_Teilprojekt,Teilprojekte[[Teilprojekte]:[Kürzel]],2,FALSE)&amp;ROW(BTT[[#This Row],[Lfd Nr.
(automatisch)]])-2),"")</f>
        <v>FI2865</v>
      </c>
      <c r="B2894" s="15" t="s">
        <v>6131</v>
      </c>
      <c r="C2894" s="15"/>
      <c r="D2894" t="s">
        <v>13628</v>
      </c>
      <c r="E2894" s="10" t="str">
        <f>IFERROR(IF(NOT(BTT[[#This Row],[Manuelle Änderung des Verantwortliches TP
(Auswahl - bei Bedarf)]]=""),BTT[[#This Row],[Manuelle Änderung des Verantwortliches TP
(Auswahl - bei Bedarf)]],VLOOKUP(BTT[[#This Row],[Hauptprozess
(Pflichtauswahl)]],Hauptprozesse[],3,FALSE)),"")</f>
        <v>FI</v>
      </c>
      <c r="G2894" t="s">
        <v>14280</v>
      </c>
      <c r="H2894" s="10" t="s">
        <v>6036</v>
      </c>
      <c r="I2894" t="s">
        <v>2613</v>
      </c>
      <c r="J2894" s="10" t="str">
        <f>IFERROR(VLOOKUP(BTT[[#This Row],[Verwendete Transaktion (Pflichtauswahl)]],Transaktionen[[Transaktionen]:[Langtext]],2,FALSE),"")</f>
        <v>Statistische Kennzahlen erfassen</v>
      </c>
      <c r="V2894" s="10" t="str">
        <f>IFERROR(VLOOKUP(BTT[[#This Row],[Verwendetes Formular
(Auswahl falls relevant)]],Formulare[[Formularbezeichnung]:[Formularname (technisch)]],2,FALSE),"")</f>
        <v/>
      </c>
      <c r="Y2894" s="4"/>
      <c r="AK2894" s="10" t="str">
        <f>IF(BTT[[#This Row],[Subprozess
(optionale Auswahl)]]="","okay",IF(VLOOKUP(BTT[[#This Row],[Subprozess
(optionale Auswahl)]],BPML[[Subprozess]:[Zugeordneter Hauptprozess]],3,FALSE)=BTT[[#This Row],[Hauptprozess
(Pflichtauswahl)]],"okay","falscher Subprozess"))</f>
        <v>okay</v>
      </c>
      <c r="AL2894" t="str">
        <f>IF(aktives_Teilprojekt="Master","",IF(BTT[[#This Row],[Verantwortliches TP
(automatisch)]]=VLOOKUP(aktives_Teilprojekt,Teilprojekte[[Teilprojekte]:[Kürzel]],2,FALSE),"okay","Hauptprozess anderes TP"))</f>
        <v>okay</v>
      </c>
      <c r="AM28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4" s="10" t="str">
        <f>IFERROR(IF(BTT[[#This Row],[SAP-Modul
(Pflichtauswahl)]]&lt;&gt;VLOOKUP(BTT[[#This Row],[Verwendete Transaktion (Pflichtauswahl)]],Transaktionen[[Transaktionen]:[Modul]],3,FALSE),"Modul anders","okay"),"")</f>
        <v>okay</v>
      </c>
      <c r="AP2894" s="10" t="str">
        <f>IFERROR(IF(COUNTIFS(BTT[Verwendete Transaktion (Pflichtauswahl)],BTT[[#This Row],[Verwendete Transaktion (Pflichtauswahl)]],BTT[SAP-Modul
(Pflichtauswahl)],"&lt;&gt;"&amp;BTT[[#This Row],[SAP-Modul
(Pflichtauswahl)]])&gt;0,"Modul anders","okay"),"")</f>
        <v>okay</v>
      </c>
      <c r="AQ2894" s="10" t="str">
        <f>IFERROR(IF(COUNTIFS(BTT[Verwendete Transaktion (Pflichtauswahl)],BTT[[#This Row],[Verwendete Transaktion (Pflichtauswahl)]],BTT[Verantwortliches TP
(automatisch)],"&lt;&gt;"&amp;BTT[[#This Row],[Verantwortliches TP
(automatisch)]])&gt;0,"Transaktion mehrfach","okay"),"")</f>
        <v>okay</v>
      </c>
      <c r="AR2894" s="10" t="str">
        <f>IFERROR(IF(COUNTIFS(BTT[Verwendete Transaktion (Pflichtauswahl)],BTT[[#This Row],[Verwendete Transaktion (Pflichtauswahl)]],BTT[Verantwortliches TP
(automatisch)],"&lt;&gt;"&amp;VLOOKUP(aktives_Teilprojekt,Teilprojekte[[Teilprojekte]:[Kürzel]],2,FALSE))&gt;0,"Transaktion mehrfach","okay"),"")</f>
        <v>okay</v>
      </c>
      <c r="AS2894" s="10" t="s">
        <v>13627</v>
      </c>
      <c r="AT2894" s="10"/>
    </row>
    <row r="2895" spans="1:46" x14ac:dyDescent="0.25">
      <c r="A2895" s="14" t="str">
        <f>IFERROR(IF(BTT[[#This Row],[Lfd Nr. 
(aus konsolidierter Datei)]]&lt;&gt;"",BTT[[#This Row],[Lfd Nr. 
(aus konsolidierter Datei)]],VLOOKUP(aktives_Teilprojekt,Teilprojekte[[Teilprojekte]:[Kürzel]],2,FALSE)&amp;ROW(BTT[[#This Row],[Lfd Nr.
(automatisch)]])-2),"")</f>
        <v>FI2866</v>
      </c>
      <c r="B2895" s="15" t="s">
        <v>6131</v>
      </c>
      <c r="C2895" s="15"/>
      <c r="D2895" t="s">
        <v>13630</v>
      </c>
      <c r="E2895" s="10" t="str">
        <f>IFERROR(IF(NOT(BTT[[#This Row],[Manuelle Änderung des Verantwortliches TP
(Auswahl - bei Bedarf)]]=""),BTT[[#This Row],[Manuelle Änderung des Verantwortliches TP
(Auswahl - bei Bedarf)]],VLOOKUP(BTT[[#This Row],[Hauptprozess
(Pflichtauswahl)]],Hauptprozesse[],3,FALSE)),"")</f>
        <v>FI</v>
      </c>
      <c r="G2895" t="s">
        <v>14280</v>
      </c>
      <c r="H2895" s="10" t="s">
        <v>6036</v>
      </c>
      <c r="I2895" t="s">
        <v>4548</v>
      </c>
      <c r="J2895" s="10" t="str">
        <f>IFERROR(VLOOKUP(BTT[[#This Row],[Verwendete Transaktion (Pflichtauswahl)]],Transaktionen[[Transaktionen]:[Langtext]],2,FALSE),"")</f>
        <v>Stat.Kennzahlen: Periodenaufriß</v>
      </c>
      <c r="V2895" s="10" t="str">
        <f>IFERROR(VLOOKUP(BTT[[#This Row],[Verwendetes Formular
(Auswahl falls relevant)]],Formulare[[Formularbezeichnung]:[Formularname (technisch)]],2,FALSE),"")</f>
        <v/>
      </c>
      <c r="Y2895" s="4"/>
      <c r="AK2895" s="10" t="str">
        <f>IF(BTT[[#This Row],[Subprozess
(optionale Auswahl)]]="","okay",IF(VLOOKUP(BTT[[#This Row],[Subprozess
(optionale Auswahl)]],BPML[[Subprozess]:[Zugeordneter Hauptprozess]],3,FALSE)=BTT[[#This Row],[Hauptprozess
(Pflichtauswahl)]],"okay","falscher Subprozess"))</f>
        <v>okay</v>
      </c>
      <c r="AL2895" t="str">
        <f>IF(aktives_Teilprojekt="Master","",IF(BTT[[#This Row],[Verantwortliches TP
(automatisch)]]=VLOOKUP(aktives_Teilprojekt,Teilprojekte[[Teilprojekte]:[Kürzel]],2,FALSE),"okay","Hauptprozess anderes TP"))</f>
        <v>okay</v>
      </c>
      <c r="AM28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5" s="10" t="str">
        <f>IFERROR(IF(BTT[[#This Row],[SAP-Modul
(Pflichtauswahl)]]&lt;&gt;VLOOKUP(BTT[[#This Row],[Verwendete Transaktion (Pflichtauswahl)]],Transaktionen[[Transaktionen]:[Modul]],3,FALSE),"Modul anders","okay"),"")</f>
        <v>Modul anders</v>
      </c>
      <c r="AP2895" s="10" t="str">
        <f>IFERROR(IF(COUNTIFS(BTT[Verwendete Transaktion (Pflichtauswahl)],BTT[[#This Row],[Verwendete Transaktion (Pflichtauswahl)]],BTT[SAP-Modul
(Pflichtauswahl)],"&lt;&gt;"&amp;BTT[[#This Row],[SAP-Modul
(Pflichtauswahl)]])&gt;0,"Modul anders","okay"),"")</f>
        <v>Modul anders</v>
      </c>
      <c r="AQ2895" s="10" t="str">
        <f>IFERROR(IF(COUNTIFS(BTT[Verwendete Transaktion (Pflichtauswahl)],BTT[[#This Row],[Verwendete Transaktion (Pflichtauswahl)]],BTT[Verantwortliches TP
(automatisch)],"&lt;&gt;"&amp;BTT[[#This Row],[Verantwortliches TP
(automatisch)]])&gt;0,"Transaktion mehrfach","okay"),"")</f>
        <v>okay</v>
      </c>
      <c r="AR2895" s="10" t="str">
        <f>IFERROR(IF(COUNTIFS(BTT[Verwendete Transaktion (Pflichtauswahl)],BTT[[#This Row],[Verwendete Transaktion (Pflichtauswahl)]],BTT[Verantwortliches TP
(automatisch)],"&lt;&gt;"&amp;VLOOKUP(aktives_Teilprojekt,Teilprojekte[[Teilprojekte]:[Kürzel]],2,FALSE))&gt;0,"Transaktion mehrfach","okay"),"")</f>
        <v>okay</v>
      </c>
      <c r="AS2895" s="10" t="s">
        <v>13629</v>
      </c>
      <c r="AT2895" s="10"/>
    </row>
    <row r="2896" spans="1:46" x14ac:dyDescent="0.25">
      <c r="A2896" s="14" t="str">
        <f>IFERROR(IF(BTT[[#This Row],[Lfd Nr. 
(aus konsolidierter Datei)]]&lt;&gt;"",BTT[[#This Row],[Lfd Nr. 
(aus konsolidierter Datei)]],VLOOKUP(aktives_Teilprojekt,Teilprojekte[[Teilprojekte]:[Kürzel]],2,FALSE)&amp;ROW(BTT[[#This Row],[Lfd Nr.
(automatisch)]])-2),"")</f>
        <v>FI2867</v>
      </c>
      <c r="B2896" s="15" t="s">
        <v>6131</v>
      </c>
      <c r="C2896" s="15"/>
      <c r="D2896" t="s">
        <v>13632</v>
      </c>
      <c r="E2896" s="10" t="str">
        <f>IFERROR(IF(NOT(BTT[[#This Row],[Manuelle Änderung des Verantwortliches TP
(Auswahl - bei Bedarf)]]=""),BTT[[#This Row],[Manuelle Änderung des Verantwortliches TP
(Auswahl - bei Bedarf)]],VLOOKUP(BTT[[#This Row],[Hauptprozess
(Pflichtauswahl)]],Hauptprozesse[],3,FALSE)),"")</f>
        <v>FI</v>
      </c>
      <c r="G2896" t="s">
        <v>14280</v>
      </c>
      <c r="H2896" s="10" t="s">
        <v>6036</v>
      </c>
      <c r="I2896" t="s">
        <v>2882</v>
      </c>
      <c r="J2896" s="10" t="str">
        <f>IFERROR(VLOOKUP(BTT[[#This Row],[Verwendete Transaktion (Pflichtauswahl)]],Transaktionen[[Transaktionen]:[Langtext]],2,FALSE),"")</f>
        <v>Kostenstelle ändern</v>
      </c>
      <c r="V2896" s="10" t="str">
        <f>IFERROR(VLOOKUP(BTT[[#This Row],[Verwendetes Formular
(Auswahl falls relevant)]],Formulare[[Formularbezeichnung]:[Formularname (technisch)]],2,FALSE),"")</f>
        <v/>
      </c>
      <c r="Y2896" s="4"/>
      <c r="AK2896" s="10" t="str">
        <f>IF(BTT[[#This Row],[Subprozess
(optionale Auswahl)]]="","okay",IF(VLOOKUP(BTT[[#This Row],[Subprozess
(optionale Auswahl)]],BPML[[Subprozess]:[Zugeordneter Hauptprozess]],3,FALSE)=BTT[[#This Row],[Hauptprozess
(Pflichtauswahl)]],"okay","falscher Subprozess"))</f>
        <v>okay</v>
      </c>
      <c r="AL2896" t="str">
        <f>IF(aktives_Teilprojekt="Master","",IF(BTT[[#This Row],[Verantwortliches TP
(automatisch)]]=VLOOKUP(aktives_Teilprojekt,Teilprojekte[[Teilprojekte]:[Kürzel]],2,FALSE),"okay","Hauptprozess anderes TP"))</f>
        <v>okay</v>
      </c>
      <c r="AM28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6" s="10" t="str">
        <f>IFERROR(IF(BTT[[#This Row],[SAP-Modul
(Pflichtauswahl)]]&lt;&gt;VLOOKUP(BTT[[#This Row],[Verwendete Transaktion (Pflichtauswahl)]],Transaktionen[[Transaktionen]:[Modul]],3,FALSE),"Modul anders","okay"),"")</f>
        <v>Modul anders</v>
      </c>
      <c r="AP2896" s="10" t="str">
        <f>IFERROR(IF(COUNTIFS(BTT[Verwendete Transaktion (Pflichtauswahl)],BTT[[#This Row],[Verwendete Transaktion (Pflichtauswahl)]],BTT[SAP-Modul
(Pflichtauswahl)],"&lt;&gt;"&amp;BTT[[#This Row],[SAP-Modul
(Pflichtauswahl)]])&gt;0,"Modul anders","okay"),"")</f>
        <v>okay</v>
      </c>
      <c r="AQ2896" s="10" t="str">
        <f>IFERROR(IF(COUNTIFS(BTT[Verwendete Transaktion (Pflichtauswahl)],BTT[[#This Row],[Verwendete Transaktion (Pflichtauswahl)]],BTT[Verantwortliches TP
(automatisch)],"&lt;&gt;"&amp;BTT[[#This Row],[Verantwortliches TP
(automatisch)]])&gt;0,"Transaktion mehrfach","okay"),"")</f>
        <v>okay</v>
      </c>
      <c r="AR2896" s="10" t="str">
        <f>IFERROR(IF(COUNTIFS(BTT[Verwendete Transaktion (Pflichtauswahl)],BTT[[#This Row],[Verwendete Transaktion (Pflichtauswahl)]],BTT[Verantwortliches TP
(automatisch)],"&lt;&gt;"&amp;VLOOKUP(aktives_Teilprojekt,Teilprojekte[[Teilprojekte]:[Kürzel]],2,FALSE))&gt;0,"Transaktion mehrfach","okay"),"")</f>
        <v>okay</v>
      </c>
      <c r="AS2896" s="10" t="s">
        <v>13631</v>
      </c>
      <c r="AT2896" s="10"/>
    </row>
    <row r="2897" spans="1:46" x14ac:dyDescent="0.25">
      <c r="A2897" s="14" t="str">
        <f>IFERROR(IF(BTT[[#This Row],[Lfd Nr. 
(aus konsolidierter Datei)]]&lt;&gt;"",BTT[[#This Row],[Lfd Nr. 
(aus konsolidierter Datei)]],VLOOKUP(aktives_Teilprojekt,Teilprojekte[[Teilprojekte]:[Kürzel]],2,FALSE)&amp;ROW(BTT[[#This Row],[Lfd Nr.
(automatisch)]])-2),"")</f>
        <v>FI2868</v>
      </c>
      <c r="B2897" s="15" t="s">
        <v>6131</v>
      </c>
      <c r="C2897" s="15"/>
      <c r="D2897" t="s">
        <v>13634</v>
      </c>
      <c r="E2897" s="10" t="str">
        <f>IFERROR(IF(NOT(BTT[[#This Row],[Manuelle Änderung des Verantwortliches TP
(Auswahl - bei Bedarf)]]=""),BTT[[#This Row],[Manuelle Änderung des Verantwortliches TP
(Auswahl - bei Bedarf)]],VLOOKUP(BTT[[#This Row],[Hauptprozess
(Pflichtauswahl)]],Hauptprozesse[],3,FALSE)),"")</f>
        <v>FI</v>
      </c>
      <c r="G2897" t="s">
        <v>14280</v>
      </c>
      <c r="H2897" s="10" t="s">
        <v>3</v>
      </c>
      <c r="I2897" t="s">
        <v>14334</v>
      </c>
      <c r="J2897" s="10" t="str">
        <f>IFERROR(VLOOKUP(BTT[[#This Row],[Verwendete Transaktion (Pflichtauswahl)]],Transaktionen[[Transaktionen]:[Langtext]],2,FALSE),"")</f>
        <v/>
      </c>
      <c r="V2897" s="10" t="str">
        <f>IFERROR(VLOOKUP(BTT[[#This Row],[Verwendetes Formular
(Auswahl falls relevant)]],Formulare[[Formularbezeichnung]:[Formularname (technisch)]],2,FALSE),"")</f>
        <v/>
      </c>
      <c r="Y2897" s="4"/>
      <c r="AK2897" s="10" t="str">
        <f>IF(BTT[[#This Row],[Subprozess
(optionale Auswahl)]]="","okay",IF(VLOOKUP(BTT[[#This Row],[Subprozess
(optionale Auswahl)]],BPML[[Subprozess]:[Zugeordneter Hauptprozess]],3,FALSE)=BTT[[#This Row],[Hauptprozess
(Pflichtauswahl)]],"okay","falscher Subprozess"))</f>
        <v>okay</v>
      </c>
      <c r="AL2897" t="str">
        <f>IF(aktives_Teilprojekt="Master","",IF(BTT[[#This Row],[Verantwortliches TP
(automatisch)]]=VLOOKUP(aktives_Teilprojekt,Teilprojekte[[Teilprojekte]:[Kürzel]],2,FALSE),"okay","Hauptprozess anderes TP"))</f>
        <v>okay</v>
      </c>
      <c r="AM28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7" s="10" t="str">
        <f>IFERROR(IF(BTT[[#This Row],[SAP-Modul
(Pflichtauswahl)]]&lt;&gt;VLOOKUP(BTT[[#This Row],[Verwendete Transaktion (Pflichtauswahl)]],Transaktionen[[Transaktionen]:[Modul]],3,FALSE),"Modul anders","okay"),"")</f>
        <v/>
      </c>
      <c r="AP2897" s="10" t="str">
        <f>IFERROR(IF(COUNTIFS(BTT[Verwendete Transaktion (Pflichtauswahl)],BTT[[#This Row],[Verwendete Transaktion (Pflichtauswahl)]],BTT[SAP-Modul
(Pflichtauswahl)],"&lt;&gt;"&amp;BTT[[#This Row],[SAP-Modul
(Pflichtauswahl)]])&gt;0,"Modul anders","okay"),"")</f>
        <v>okay</v>
      </c>
      <c r="AQ2897" s="10" t="str">
        <f>IFERROR(IF(COUNTIFS(BTT[Verwendete Transaktion (Pflichtauswahl)],BTT[[#This Row],[Verwendete Transaktion (Pflichtauswahl)]],BTT[Verantwortliches TP
(automatisch)],"&lt;&gt;"&amp;BTT[[#This Row],[Verantwortliches TP
(automatisch)]])&gt;0,"Transaktion mehrfach","okay"),"")</f>
        <v>okay</v>
      </c>
      <c r="AR2897" s="10" t="str">
        <f>IFERROR(IF(COUNTIFS(BTT[Verwendete Transaktion (Pflichtauswahl)],BTT[[#This Row],[Verwendete Transaktion (Pflichtauswahl)]],BTT[Verantwortliches TP
(automatisch)],"&lt;&gt;"&amp;VLOOKUP(aktives_Teilprojekt,Teilprojekte[[Teilprojekte]:[Kürzel]],2,FALSE))&gt;0,"Transaktion mehrfach","okay"),"")</f>
        <v>okay</v>
      </c>
      <c r="AS2897" s="10" t="s">
        <v>13633</v>
      </c>
      <c r="AT2897" s="10"/>
    </row>
    <row r="2898" spans="1:46" x14ac:dyDescent="0.25">
      <c r="A2898" s="14" t="str">
        <f>IFERROR(IF(BTT[[#This Row],[Lfd Nr. 
(aus konsolidierter Datei)]]&lt;&gt;"",BTT[[#This Row],[Lfd Nr. 
(aus konsolidierter Datei)]],VLOOKUP(aktives_Teilprojekt,Teilprojekte[[Teilprojekte]:[Kürzel]],2,FALSE)&amp;ROW(BTT[[#This Row],[Lfd Nr.
(automatisch)]])-2),"")</f>
        <v>FI2869</v>
      </c>
      <c r="B2898" s="15" t="s">
        <v>6131</v>
      </c>
      <c r="C2898" s="15"/>
      <c r="D2898" t="s">
        <v>13636</v>
      </c>
      <c r="E2898" s="10" t="str">
        <f>IFERROR(IF(NOT(BTT[[#This Row],[Manuelle Änderung des Verantwortliches TP
(Auswahl - bei Bedarf)]]=""),BTT[[#This Row],[Manuelle Änderung des Verantwortliches TP
(Auswahl - bei Bedarf)]],VLOOKUP(BTT[[#This Row],[Hauptprozess
(Pflichtauswahl)]],Hauptprozesse[],3,FALSE)),"")</f>
        <v>FI</v>
      </c>
      <c r="G2898" t="s">
        <v>14280</v>
      </c>
      <c r="H2898" s="10" t="s">
        <v>6094</v>
      </c>
      <c r="I2898" t="s">
        <v>14335</v>
      </c>
      <c r="J2898" s="10" t="str">
        <f>IFERROR(VLOOKUP(BTT[[#This Row],[Verwendete Transaktion (Pflichtauswahl)]],Transaktionen[[Transaktionen]:[Langtext]],2,FALSE),"")</f>
        <v/>
      </c>
      <c r="V2898" s="10" t="str">
        <f>IFERROR(VLOOKUP(BTT[[#This Row],[Verwendetes Formular
(Auswahl falls relevant)]],Formulare[[Formularbezeichnung]:[Formularname (technisch)]],2,FALSE),"")</f>
        <v/>
      </c>
      <c r="Y2898" s="4"/>
      <c r="AK2898" s="10" t="str">
        <f>IF(BTT[[#This Row],[Subprozess
(optionale Auswahl)]]="","okay",IF(VLOOKUP(BTT[[#This Row],[Subprozess
(optionale Auswahl)]],BPML[[Subprozess]:[Zugeordneter Hauptprozess]],3,FALSE)=BTT[[#This Row],[Hauptprozess
(Pflichtauswahl)]],"okay","falscher Subprozess"))</f>
        <v>okay</v>
      </c>
      <c r="AL2898" t="str">
        <f>IF(aktives_Teilprojekt="Master","",IF(BTT[[#This Row],[Verantwortliches TP
(automatisch)]]=VLOOKUP(aktives_Teilprojekt,Teilprojekte[[Teilprojekte]:[Kürzel]],2,FALSE),"okay","Hauptprozess anderes TP"))</f>
        <v>okay</v>
      </c>
      <c r="AM28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8" s="10" t="str">
        <f>IFERROR(IF(BTT[[#This Row],[SAP-Modul
(Pflichtauswahl)]]&lt;&gt;VLOOKUP(BTT[[#This Row],[Verwendete Transaktion (Pflichtauswahl)]],Transaktionen[[Transaktionen]:[Modul]],3,FALSE),"Modul anders","okay"),"")</f>
        <v/>
      </c>
      <c r="AP2898" s="10" t="str">
        <f>IFERROR(IF(COUNTIFS(BTT[Verwendete Transaktion (Pflichtauswahl)],BTT[[#This Row],[Verwendete Transaktion (Pflichtauswahl)]],BTT[SAP-Modul
(Pflichtauswahl)],"&lt;&gt;"&amp;BTT[[#This Row],[SAP-Modul
(Pflichtauswahl)]])&gt;0,"Modul anders","okay"),"")</f>
        <v>okay</v>
      </c>
      <c r="AQ2898" s="10" t="str">
        <f>IFERROR(IF(COUNTIFS(BTT[Verwendete Transaktion (Pflichtauswahl)],BTT[[#This Row],[Verwendete Transaktion (Pflichtauswahl)]],BTT[Verantwortliches TP
(automatisch)],"&lt;&gt;"&amp;BTT[[#This Row],[Verantwortliches TP
(automatisch)]])&gt;0,"Transaktion mehrfach","okay"),"")</f>
        <v>okay</v>
      </c>
      <c r="AR2898" s="10" t="str">
        <f>IFERROR(IF(COUNTIFS(BTT[Verwendete Transaktion (Pflichtauswahl)],BTT[[#This Row],[Verwendete Transaktion (Pflichtauswahl)]],BTT[Verantwortliches TP
(automatisch)],"&lt;&gt;"&amp;VLOOKUP(aktives_Teilprojekt,Teilprojekte[[Teilprojekte]:[Kürzel]],2,FALSE))&gt;0,"Transaktion mehrfach","okay"),"")</f>
        <v>okay</v>
      </c>
      <c r="AS2898" s="10" t="s">
        <v>13635</v>
      </c>
      <c r="AT2898" s="10"/>
    </row>
    <row r="2899" spans="1:46" x14ac:dyDescent="0.25">
      <c r="A2899" s="14" t="str">
        <f>IFERROR(IF(BTT[[#This Row],[Lfd Nr. 
(aus konsolidierter Datei)]]&lt;&gt;"",BTT[[#This Row],[Lfd Nr. 
(aus konsolidierter Datei)]],VLOOKUP(aktives_Teilprojekt,Teilprojekte[[Teilprojekte]:[Kürzel]],2,FALSE)&amp;ROW(BTT[[#This Row],[Lfd Nr.
(automatisch)]])-2),"")</f>
        <v>FI2870</v>
      </c>
      <c r="B2899" s="15" t="s">
        <v>6131</v>
      </c>
      <c r="C2899" s="15"/>
      <c r="D2899" t="s">
        <v>13638</v>
      </c>
      <c r="E2899" s="10" t="str">
        <f>IFERROR(IF(NOT(BTT[[#This Row],[Manuelle Änderung des Verantwortliches TP
(Auswahl - bei Bedarf)]]=""),BTT[[#This Row],[Manuelle Änderung des Verantwortliches TP
(Auswahl - bei Bedarf)]],VLOOKUP(BTT[[#This Row],[Hauptprozess
(Pflichtauswahl)]],Hauptprozesse[],3,FALSE)),"")</f>
        <v>FI</v>
      </c>
      <c r="G2899" t="s">
        <v>14280</v>
      </c>
      <c r="H2899" s="10" t="s">
        <v>6036</v>
      </c>
      <c r="I2899" t="s">
        <v>4500</v>
      </c>
      <c r="J2899" s="10" t="str">
        <f>IFERROR(VLOOKUP(BTT[[#This Row],[Verwendete Transaktion (Pflichtauswahl)]],Transaktionen[[Transaktionen]:[Langtext]],2,FALSE),"")</f>
        <v>Kostenarten: Verrechn. Buchungskr.</v>
      </c>
      <c r="V2899" s="10" t="str">
        <f>IFERROR(VLOOKUP(BTT[[#This Row],[Verwendetes Formular
(Auswahl falls relevant)]],Formulare[[Formularbezeichnung]:[Formularname (technisch)]],2,FALSE),"")</f>
        <v/>
      </c>
      <c r="Y2899" s="4"/>
      <c r="AK2899" s="10" t="str">
        <f>IF(BTT[[#This Row],[Subprozess
(optionale Auswahl)]]="","okay",IF(VLOOKUP(BTT[[#This Row],[Subprozess
(optionale Auswahl)]],BPML[[Subprozess]:[Zugeordneter Hauptprozess]],3,FALSE)=BTT[[#This Row],[Hauptprozess
(Pflichtauswahl)]],"okay","falscher Subprozess"))</f>
        <v>okay</v>
      </c>
      <c r="AL2899" t="str">
        <f>IF(aktives_Teilprojekt="Master","",IF(BTT[[#This Row],[Verantwortliches TP
(automatisch)]]=VLOOKUP(aktives_Teilprojekt,Teilprojekte[[Teilprojekte]:[Kürzel]],2,FALSE),"okay","Hauptprozess anderes TP"))</f>
        <v>okay</v>
      </c>
      <c r="AM28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9" s="10" t="str">
        <f>IFERROR(IF(BTT[[#This Row],[SAP-Modul
(Pflichtauswahl)]]&lt;&gt;VLOOKUP(BTT[[#This Row],[Verwendete Transaktion (Pflichtauswahl)]],Transaktionen[[Transaktionen]:[Modul]],3,FALSE),"Modul anders","okay"),"")</f>
        <v>Modul anders</v>
      </c>
      <c r="AP2899" s="10" t="str">
        <f>IFERROR(IF(COUNTIFS(BTT[Verwendete Transaktion (Pflichtauswahl)],BTT[[#This Row],[Verwendete Transaktion (Pflichtauswahl)]],BTT[SAP-Modul
(Pflichtauswahl)],"&lt;&gt;"&amp;BTT[[#This Row],[SAP-Modul
(Pflichtauswahl)]])&gt;0,"Modul anders","okay"),"")</f>
        <v>Modul anders</v>
      </c>
      <c r="AQ2899" s="10" t="str">
        <f>IFERROR(IF(COUNTIFS(BTT[Verwendete Transaktion (Pflichtauswahl)],BTT[[#This Row],[Verwendete Transaktion (Pflichtauswahl)]],BTT[Verantwortliches TP
(automatisch)],"&lt;&gt;"&amp;BTT[[#This Row],[Verantwortliches TP
(automatisch)]])&gt;0,"Transaktion mehrfach","okay"),"")</f>
        <v>okay</v>
      </c>
      <c r="AR2899" s="10" t="str">
        <f>IFERROR(IF(COUNTIFS(BTT[Verwendete Transaktion (Pflichtauswahl)],BTT[[#This Row],[Verwendete Transaktion (Pflichtauswahl)]],BTT[Verantwortliches TP
(automatisch)],"&lt;&gt;"&amp;VLOOKUP(aktives_Teilprojekt,Teilprojekte[[Teilprojekte]:[Kürzel]],2,FALSE))&gt;0,"Transaktion mehrfach","okay"),"")</f>
        <v>okay</v>
      </c>
      <c r="AS2899" s="10" t="s">
        <v>13637</v>
      </c>
      <c r="AT2899" s="10"/>
    </row>
    <row r="2900" spans="1:46" x14ac:dyDescent="0.25">
      <c r="A2900" s="14" t="str">
        <f>IFERROR(IF(BTT[[#This Row],[Lfd Nr. 
(aus konsolidierter Datei)]]&lt;&gt;"",BTT[[#This Row],[Lfd Nr. 
(aus konsolidierter Datei)]],VLOOKUP(aktives_Teilprojekt,Teilprojekte[[Teilprojekte]:[Kürzel]],2,FALSE)&amp;ROW(BTT[[#This Row],[Lfd Nr.
(automatisch)]])-2),"")</f>
        <v>FI2871</v>
      </c>
      <c r="B2900" s="15" t="s">
        <v>6131</v>
      </c>
      <c r="C2900" s="15"/>
      <c r="D2900" t="s">
        <v>13640</v>
      </c>
      <c r="E2900" s="10" t="str">
        <f>IFERROR(IF(NOT(BTT[[#This Row],[Manuelle Änderung des Verantwortliches TP
(Auswahl - bei Bedarf)]]=""),BTT[[#This Row],[Manuelle Änderung des Verantwortliches TP
(Auswahl - bei Bedarf)]],VLOOKUP(BTT[[#This Row],[Hauptprozess
(Pflichtauswahl)]],Hauptprozesse[],3,FALSE)),"")</f>
        <v>FI</v>
      </c>
      <c r="G2900" t="s">
        <v>14280</v>
      </c>
      <c r="H2900" s="10" t="s">
        <v>6094</v>
      </c>
      <c r="I2900" t="s">
        <v>4436</v>
      </c>
      <c r="J2900" s="10" t="str">
        <f>IFERROR(VLOOKUP(BTT[[#This Row],[Verwendete Transaktion (Pflichtauswahl)]],Transaktionen[[Transaktionen]:[Langtext]],2,FALSE),"")</f>
        <v>PrCtr-Gruppe Plan/Ist-Vergleich</v>
      </c>
      <c r="V2900" s="10" t="str">
        <f>IFERROR(VLOOKUP(BTT[[#This Row],[Verwendetes Formular
(Auswahl falls relevant)]],Formulare[[Formularbezeichnung]:[Formularname (technisch)]],2,FALSE),"")</f>
        <v/>
      </c>
      <c r="Y2900" s="4"/>
      <c r="AK2900" s="10" t="str">
        <f>IF(BTT[[#This Row],[Subprozess
(optionale Auswahl)]]="","okay",IF(VLOOKUP(BTT[[#This Row],[Subprozess
(optionale Auswahl)]],BPML[[Subprozess]:[Zugeordneter Hauptprozess]],3,FALSE)=BTT[[#This Row],[Hauptprozess
(Pflichtauswahl)]],"okay","falscher Subprozess"))</f>
        <v>okay</v>
      </c>
      <c r="AL2900" t="str">
        <f>IF(aktives_Teilprojekt="Master","",IF(BTT[[#This Row],[Verantwortliches TP
(automatisch)]]=VLOOKUP(aktives_Teilprojekt,Teilprojekte[[Teilprojekte]:[Kürzel]],2,FALSE),"okay","Hauptprozess anderes TP"))</f>
        <v>okay</v>
      </c>
      <c r="AM29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0" s="10" t="str">
        <f>IFERROR(IF(BTT[[#This Row],[SAP-Modul
(Pflichtauswahl)]]&lt;&gt;VLOOKUP(BTT[[#This Row],[Verwendete Transaktion (Pflichtauswahl)]],Transaktionen[[Transaktionen]:[Modul]],3,FALSE),"Modul anders","okay"),"")</f>
        <v>Modul anders</v>
      </c>
      <c r="AP2900" s="10" t="str">
        <f>IFERROR(IF(COUNTIFS(BTT[Verwendete Transaktion (Pflichtauswahl)],BTT[[#This Row],[Verwendete Transaktion (Pflichtauswahl)]],BTT[SAP-Modul
(Pflichtauswahl)],"&lt;&gt;"&amp;BTT[[#This Row],[SAP-Modul
(Pflichtauswahl)]])&gt;0,"Modul anders","okay"),"")</f>
        <v>Modul anders</v>
      </c>
      <c r="AQ2900" s="10" t="str">
        <f>IFERROR(IF(COUNTIFS(BTT[Verwendete Transaktion (Pflichtauswahl)],BTT[[#This Row],[Verwendete Transaktion (Pflichtauswahl)]],BTT[Verantwortliches TP
(automatisch)],"&lt;&gt;"&amp;BTT[[#This Row],[Verantwortliches TP
(automatisch)]])&gt;0,"Transaktion mehrfach","okay"),"")</f>
        <v>okay</v>
      </c>
      <c r="AR2900" s="10" t="str">
        <f>IFERROR(IF(COUNTIFS(BTT[Verwendete Transaktion (Pflichtauswahl)],BTT[[#This Row],[Verwendete Transaktion (Pflichtauswahl)]],BTT[Verantwortliches TP
(automatisch)],"&lt;&gt;"&amp;VLOOKUP(aktives_Teilprojekt,Teilprojekte[[Teilprojekte]:[Kürzel]],2,FALSE))&gt;0,"Transaktion mehrfach","okay"),"")</f>
        <v>okay</v>
      </c>
      <c r="AS2900" s="10" t="s">
        <v>13639</v>
      </c>
      <c r="AT2900" s="10"/>
    </row>
    <row r="2901" spans="1:46" x14ac:dyDescent="0.25">
      <c r="A2901" s="14" t="str">
        <f>IFERROR(IF(BTT[[#This Row],[Lfd Nr. 
(aus konsolidierter Datei)]]&lt;&gt;"",BTT[[#This Row],[Lfd Nr. 
(aus konsolidierter Datei)]],VLOOKUP(aktives_Teilprojekt,Teilprojekte[[Teilprojekte]:[Kürzel]],2,FALSE)&amp;ROW(BTT[[#This Row],[Lfd Nr.
(automatisch)]])-2),"")</f>
        <v>FI2872</v>
      </c>
      <c r="B2901" s="15" t="s">
        <v>6131</v>
      </c>
      <c r="C2901" s="15"/>
      <c r="D2901" t="s">
        <v>13642</v>
      </c>
      <c r="E2901" s="10" t="str">
        <f>IFERROR(IF(NOT(BTT[[#This Row],[Manuelle Änderung des Verantwortliches TP
(Auswahl - bei Bedarf)]]=""),BTT[[#This Row],[Manuelle Änderung des Verantwortliches TP
(Auswahl - bei Bedarf)]],VLOOKUP(BTT[[#This Row],[Hauptprozess
(Pflichtauswahl)]],Hauptprozesse[],3,FALSE)),"")</f>
        <v>FI</v>
      </c>
      <c r="G2901" t="s">
        <v>14280</v>
      </c>
      <c r="H2901" s="10"/>
      <c r="J2901" s="10" t="str">
        <f>IFERROR(VLOOKUP(BTT[[#This Row],[Verwendete Transaktion (Pflichtauswahl)]],Transaktionen[[Transaktionen]:[Langtext]],2,FALSE),"")</f>
        <v/>
      </c>
      <c r="V2901" s="10" t="str">
        <f>IFERROR(VLOOKUP(BTT[[#This Row],[Verwendetes Formular
(Auswahl falls relevant)]],Formulare[[Formularbezeichnung]:[Formularname (technisch)]],2,FALSE),"")</f>
        <v/>
      </c>
      <c r="Y2901" s="4"/>
      <c r="AK2901" s="10" t="str">
        <f>IF(BTT[[#This Row],[Subprozess
(optionale Auswahl)]]="","okay",IF(VLOOKUP(BTT[[#This Row],[Subprozess
(optionale Auswahl)]],BPML[[Subprozess]:[Zugeordneter Hauptprozess]],3,FALSE)=BTT[[#This Row],[Hauptprozess
(Pflichtauswahl)]],"okay","falscher Subprozess"))</f>
        <v>okay</v>
      </c>
      <c r="AL2901" t="str">
        <f>IF(aktives_Teilprojekt="Master","",IF(BTT[[#This Row],[Verantwortliches TP
(automatisch)]]=VLOOKUP(aktives_Teilprojekt,Teilprojekte[[Teilprojekte]:[Kürzel]],2,FALSE),"okay","Hauptprozess anderes TP"))</f>
        <v>okay</v>
      </c>
      <c r="AM29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1" s="10" t="str">
        <f>IFERROR(IF(BTT[[#This Row],[SAP-Modul
(Pflichtauswahl)]]&lt;&gt;VLOOKUP(BTT[[#This Row],[Verwendete Transaktion (Pflichtauswahl)]],Transaktionen[[Transaktionen]:[Modul]],3,FALSE),"Modul anders","okay"),"")</f>
        <v/>
      </c>
      <c r="AP2901" s="10" t="str">
        <f>IFERROR(IF(COUNTIFS(BTT[Verwendete Transaktion (Pflichtauswahl)],BTT[[#This Row],[Verwendete Transaktion (Pflichtauswahl)]],BTT[SAP-Modul
(Pflichtauswahl)],"&lt;&gt;"&amp;BTT[[#This Row],[SAP-Modul
(Pflichtauswahl)]])&gt;0,"Modul anders","okay"),"")</f>
        <v>okay</v>
      </c>
      <c r="AQ2901" s="10" t="str">
        <f>IFERROR(IF(COUNTIFS(BTT[Verwendete Transaktion (Pflichtauswahl)],BTT[[#This Row],[Verwendete Transaktion (Pflichtauswahl)]],BTT[Verantwortliches TP
(automatisch)],"&lt;&gt;"&amp;BTT[[#This Row],[Verantwortliches TP
(automatisch)]])&gt;0,"Transaktion mehrfach","okay"),"")</f>
        <v>okay</v>
      </c>
      <c r="AR2901" s="10" t="str">
        <f>IFERROR(IF(COUNTIFS(BTT[Verwendete Transaktion (Pflichtauswahl)],BTT[[#This Row],[Verwendete Transaktion (Pflichtauswahl)]],BTT[Verantwortliches TP
(automatisch)],"&lt;&gt;"&amp;VLOOKUP(aktives_Teilprojekt,Teilprojekte[[Teilprojekte]:[Kürzel]],2,FALSE))&gt;0,"Transaktion mehrfach","okay"),"")</f>
        <v>okay</v>
      </c>
      <c r="AS2901" s="10" t="s">
        <v>13641</v>
      </c>
      <c r="AT2901" s="10"/>
    </row>
    <row r="2902" spans="1:46" x14ac:dyDescent="0.25">
      <c r="A2902" s="14" t="str">
        <f>IFERROR(IF(BTT[[#This Row],[Lfd Nr. 
(aus konsolidierter Datei)]]&lt;&gt;"",BTT[[#This Row],[Lfd Nr. 
(aus konsolidierter Datei)]],VLOOKUP(aktives_Teilprojekt,Teilprojekte[[Teilprojekte]:[Kürzel]],2,FALSE)&amp;ROW(BTT[[#This Row],[Lfd Nr.
(automatisch)]])-2),"")</f>
        <v>FI2873</v>
      </c>
      <c r="B2902" s="15" t="s">
        <v>6131</v>
      </c>
      <c r="C2902" s="15"/>
      <c r="D2902" t="s">
        <v>13644</v>
      </c>
      <c r="E2902" s="10" t="str">
        <f>IFERROR(IF(NOT(BTT[[#This Row],[Manuelle Änderung des Verantwortliches TP
(Auswahl - bei Bedarf)]]=""),BTT[[#This Row],[Manuelle Änderung des Verantwortliches TP
(Auswahl - bei Bedarf)]],VLOOKUP(BTT[[#This Row],[Hauptprozess
(Pflichtauswahl)]],Hauptprozesse[],3,FALSE)),"")</f>
        <v>FI</v>
      </c>
      <c r="G2902" t="s">
        <v>14280</v>
      </c>
      <c r="H2902" s="10"/>
      <c r="J2902" s="10" t="str">
        <f>IFERROR(VLOOKUP(BTT[[#This Row],[Verwendete Transaktion (Pflichtauswahl)]],Transaktionen[[Transaktionen]:[Langtext]],2,FALSE),"")</f>
        <v/>
      </c>
      <c r="V2902" s="10" t="str">
        <f>IFERROR(VLOOKUP(BTT[[#This Row],[Verwendetes Formular
(Auswahl falls relevant)]],Formulare[[Formularbezeichnung]:[Formularname (technisch)]],2,FALSE),"")</f>
        <v/>
      </c>
      <c r="Y2902" s="4"/>
      <c r="AK2902" s="10" t="str">
        <f>IF(BTT[[#This Row],[Subprozess
(optionale Auswahl)]]="","okay",IF(VLOOKUP(BTT[[#This Row],[Subprozess
(optionale Auswahl)]],BPML[[Subprozess]:[Zugeordneter Hauptprozess]],3,FALSE)=BTT[[#This Row],[Hauptprozess
(Pflichtauswahl)]],"okay","falscher Subprozess"))</f>
        <v>okay</v>
      </c>
      <c r="AL2902" t="str">
        <f>IF(aktives_Teilprojekt="Master","",IF(BTT[[#This Row],[Verantwortliches TP
(automatisch)]]=VLOOKUP(aktives_Teilprojekt,Teilprojekte[[Teilprojekte]:[Kürzel]],2,FALSE),"okay","Hauptprozess anderes TP"))</f>
        <v>okay</v>
      </c>
      <c r="AM29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2" s="10" t="str">
        <f>IFERROR(IF(BTT[[#This Row],[SAP-Modul
(Pflichtauswahl)]]&lt;&gt;VLOOKUP(BTT[[#This Row],[Verwendete Transaktion (Pflichtauswahl)]],Transaktionen[[Transaktionen]:[Modul]],3,FALSE),"Modul anders","okay"),"")</f>
        <v/>
      </c>
      <c r="AP2902" s="10" t="str">
        <f>IFERROR(IF(COUNTIFS(BTT[Verwendete Transaktion (Pflichtauswahl)],BTT[[#This Row],[Verwendete Transaktion (Pflichtauswahl)]],BTT[SAP-Modul
(Pflichtauswahl)],"&lt;&gt;"&amp;BTT[[#This Row],[SAP-Modul
(Pflichtauswahl)]])&gt;0,"Modul anders","okay"),"")</f>
        <v>okay</v>
      </c>
      <c r="AQ2902" s="10" t="str">
        <f>IFERROR(IF(COUNTIFS(BTT[Verwendete Transaktion (Pflichtauswahl)],BTT[[#This Row],[Verwendete Transaktion (Pflichtauswahl)]],BTT[Verantwortliches TP
(automatisch)],"&lt;&gt;"&amp;BTT[[#This Row],[Verantwortliches TP
(automatisch)]])&gt;0,"Transaktion mehrfach","okay"),"")</f>
        <v>okay</v>
      </c>
      <c r="AR2902" s="10" t="str">
        <f>IFERROR(IF(COUNTIFS(BTT[Verwendete Transaktion (Pflichtauswahl)],BTT[[#This Row],[Verwendete Transaktion (Pflichtauswahl)]],BTT[Verantwortliches TP
(automatisch)],"&lt;&gt;"&amp;VLOOKUP(aktives_Teilprojekt,Teilprojekte[[Teilprojekte]:[Kürzel]],2,FALSE))&gt;0,"Transaktion mehrfach","okay"),"")</f>
        <v>okay</v>
      </c>
      <c r="AS2902" s="10" t="s">
        <v>13643</v>
      </c>
      <c r="AT2902" s="10"/>
    </row>
    <row r="2903" spans="1:46" x14ac:dyDescent="0.25">
      <c r="A2903" s="14" t="str">
        <f>IFERROR(IF(BTT[[#This Row],[Lfd Nr. 
(aus konsolidierter Datei)]]&lt;&gt;"",BTT[[#This Row],[Lfd Nr. 
(aus konsolidierter Datei)]],VLOOKUP(aktives_Teilprojekt,Teilprojekte[[Teilprojekte]:[Kürzel]],2,FALSE)&amp;ROW(BTT[[#This Row],[Lfd Nr.
(automatisch)]])-2),"")</f>
        <v>FI2874</v>
      </c>
      <c r="B2903" s="15" t="s">
        <v>6131</v>
      </c>
      <c r="C2903" s="15"/>
      <c r="D2903" t="s">
        <v>13646</v>
      </c>
      <c r="E2903" s="10" t="str">
        <f>IFERROR(IF(NOT(BTT[[#This Row],[Manuelle Änderung des Verantwortliches TP
(Auswahl - bei Bedarf)]]=""),BTT[[#This Row],[Manuelle Änderung des Verantwortliches TP
(Auswahl - bei Bedarf)]],VLOOKUP(BTT[[#This Row],[Hauptprozess
(Pflichtauswahl)]],Hauptprozesse[],3,FALSE)),"")</f>
        <v>FI</v>
      </c>
      <c r="G2903" t="s">
        <v>14280</v>
      </c>
      <c r="H2903" s="10"/>
      <c r="J2903" s="10" t="str">
        <f>IFERROR(VLOOKUP(BTT[[#This Row],[Verwendete Transaktion (Pflichtauswahl)]],Transaktionen[[Transaktionen]:[Langtext]],2,FALSE),"")</f>
        <v/>
      </c>
      <c r="V2903" s="10" t="str">
        <f>IFERROR(VLOOKUP(BTT[[#This Row],[Verwendetes Formular
(Auswahl falls relevant)]],Formulare[[Formularbezeichnung]:[Formularname (technisch)]],2,FALSE),"")</f>
        <v/>
      </c>
      <c r="Y2903" s="4"/>
      <c r="AK2903" s="10" t="str">
        <f>IF(BTT[[#This Row],[Subprozess
(optionale Auswahl)]]="","okay",IF(VLOOKUP(BTT[[#This Row],[Subprozess
(optionale Auswahl)]],BPML[[Subprozess]:[Zugeordneter Hauptprozess]],3,FALSE)=BTT[[#This Row],[Hauptprozess
(Pflichtauswahl)]],"okay","falscher Subprozess"))</f>
        <v>okay</v>
      </c>
      <c r="AL2903" t="str">
        <f>IF(aktives_Teilprojekt="Master","",IF(BTT[[#This Row],[Verantwortliches TP
(automatisch)]]=VLOOKUP(aktives_Teilprojekt,Teilprojekte[[Teilprojekte]:[Kürzel]],2,FALSE),"okay","Hauptprozess anderes TP"))</f>
        <v>okay</v>
      </c>
      <c r="AM29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3" s="10" t="str">
        <f>IFERROR(IF(BTT[[#This Row],[SAP-Modul
(Pflichtauswahl)]]&lt;&gt;VLOOKUP(BTT[[#This Row],[Verwendete Transaktion (Pflichtauswahl)]],Transaktionen[[Transaktionen]:[Modul]],3,FALSE),"Modul anders","okay"),"")</f>
        <v/>
      </c>
      <c r="AP2903" s="10" t="str">
        <f>IFERROR(IF(COUNTIFS(BTT[Verwendete Transaktion (Pflichtauswahl)],BTT[[#This Row],[Verwendete Transaktion (Pflichtauswahl)]],BTT[SAP-Modul
(Pflichtauswahl)],"&lt;&gt;"&amp;BTT[[#This Row],[SAP-Modul
(Pflichtauswahl)]])&gt;0,"Modul anders","okay"),"")</f>
        <v>okay</v>
      </c>
      <c r="AQ2903" s="10" t="str">
        <f>IFERROR(IF(COUNTIFS(BTT[Verwendete Transaktion (Pflichtauswahl)],BTT[[#This Row],[Verwendete Transaktion (Pflichtauswahl)]],BTT[Verantwortliches TP
(automatisch)],"&lt;&gt;"&amp;BTT[[#This Row],[Verantwortliches TP
(automatisch)]])&gt;0,"Transaktion mehrfach","okay"),"")</f>
        <v>okay</v>
      </c>
      <c r="AR2903" s="10" t="str">
        <f>IFERROR(IF(COUNTIFS(BTT[Verwendete Transaktion (Pflichtauswahl)],BTT[[#This Row],[Verwendete Transaktion (Pflichtauswahl)]],BTT[Verantwortliches TP
(automatisch)],"&lt;&gt;"&amp;VLOOKUP(aktives_Teilprojekt,Teilprojekte[[Teilprojekte]:[Kürzel]],2,FALSE))&gt;0,"Transaktion mehrfach","okay"),"")</f>
        <v>okay</v>
      </c>
      <c r="AS2903" s="10" t="s">
        <v>13645</v>
      </c>
      <c r="AT2903" s="10"/>
    </row>
    <row r="2904" spans="1:46" x14ac:dyDescent="0.25">
      <c r="A2904" s="14" t="str">
        <f>IFERROR(IF(BTT[[#This Row],[Lfd Nr. 
(aus konsolidierter Datei)]]&lt;&gt;"",BTT[[#This Row],[Lfd Nr. 
(aus konsolidierter Datei)]],VLOOKUP(aktives_Teilprojekt,Teilprojekte[[Teilprojekte]:[Kürzel]],2,FALSE)&amp;ROW(BTT[[#This Row],[Lfd Nr.
(automatisch)]])-2),"")</f>
        <v>FI2875</v>
      </c>
      <c r="B2904" s="15" t="s">
        <v>6131</v>
      </c>
      <c r="C2904" s="15"/>
      <c r="D2904" t="s">
        <v>13648</v>
      </c>
      <c r="E2904" s="10" t="str">
        <f>IFERROR(IF(NOT(BTT[[#This Row],[Manuelle Änderung des Verantwortliches TP
(Auswahl - bei Bedarf)]]=""),BTT[[#This Row],[Manuelle Änderung des Verantwortliches TP
(Auswahl - bei Bedarf)]],VLOOKUP(BTT[[#This Row],[Hauptprozess
(Pflichtauswahl)]],Hauptprozesse[],3,FALSE)),"")</f>
        <v>FI</v>
      </c>
      <c r="G2904" t="s">
        <v>14280</v>
      </c>
      <c r="H2904" s="10"/>
      <c r="J2904" s="10" t="str">
        <f>IFERROR(VLOOKUP(BTT[[#This Row],[Verwendete Transaktion (Pflichtauswahl)]],Transaktionen[[Transaktionen]:[Langtext]],2,FALSE),"")</f>
        <v/>
      </c>
      <c r="V2904" s="10" t="str">
        <f>IFERROR(VLOOKUP(BTT[[#This Row],[Verwendetes Formular
(Auswahl falls relevant)]],Formulare[[Formularbezeichnung]:[Formularname (technisch)]],2,FALSE),"")</f>
        <v/>
      </c>
      <c r="Y2904" s="4"/>
      <c r="AK2904" s="10" t="str">
        <f>IF(BTT[[#This Row],[Subprozess
(optionale Auswahl)]]="","okay",IF(VLOOKUP(BTT[[#This Row],[Subprozess
(optionale Auswahl)]],BPML[[Subprozess]:[Zugeordneter Hauptprozess]],3,FALSE)=BTT[[#This Row],[Hauptprozess
(Pflichtauswahl)]],"okay","falscher Subprozess"))</f>
        <v>okay</v>
      </c>
      <c r="AL2904" t="str">
        <f>IF(aktives_Teilprojekt="Master","",IF(BTT[[#This Row],[Verantwortliches TP
(automatisch)]]=VLOOKUP(aktives_Teilprojekt,Teilprojekte[[Teilprojekte]:[Kürzel]],2,FALSE),"okay","Hauptprozess anderes TP"))</f>
        <v>okay</v>
      </c>
      <c r="AM29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4" s="10" t="str">
        <f>IFERROR(IF(BTT[[#This Row],[SAP-Modul
(Pflichtauswahl)]]&lt;&gt;VLOOKUP(BTT[[#This Row],[Verwendete Transaktion (Pflichtauswahl)]],Transaktionen[[Transaktionen]:[Modul]],3,FALSE),"Modul anders","okay"),"")</f>
        <v/>
      </c>
      <c r="AP2904" s="10" t="str">
        <f>IFERROR(IF(COUNTIFS(BTT[Verwendete Transaktion (Pflichtauswahl)],BTT[[#This Row],[Verwendete Transaktion (Pflichtauswahl)]],BTT[SAP-Modul
(Pflichtauswahl)],"&lt;&gt;"&amp;BTT[[#This Row],[SAP-Modul
(Pflichtauswahl)]])&gt;0,"Modul anders","okay"),"")</f>
        <v>okay</v>
      </c>
      <c r="AQ2904" s="10" t="str">
        <f>IFERROR(IF(COUNTIFS(BTT[Verwendete Transaktion (Pflichtauswahl)],BTT[[#This Row],[Verwendete Transaktion (Pflichtauswahl)]],BTT[Verantwortliches TP
(automatisch)],"&lt;&gt;"&amp;BTT[[#This Row],[Verantwortliches TP
(automatisch)]])&gt;0,"Transaktion mehrfach","okay"),"")</f>
        <v>okay</v>
      </c>
      <c r="AR2904" s="10" t="str">
        <f>IFERROR(IF(COUNTIFS(BTT[Verwendete Transaktion (Pflichtauswahl)],BTT[[#This Row],[Verwendete Transaktion (Pflichtauswahl)]],BTT[Verantwortliches TP
(automatisch)],"&lt;&gt;"&amp;VLOOKUP(aktives_Teilprojekt,Teilprojekte[[Teilprojekte]:[Kürzel]],2,FALSE))&gt;0,"Transaktion mehrfach","okay"),"")</f>
        <v>okay</v>
      </c>
      <c r="AS2904" s="10" t="s">
        <v>13647</v>
      </c>
      <c r="AT2904" s="10"/>
    </row>
    <row r="2905" spans="1:46" x14ac:dyDescent="0.25">
      <c r="A2905" s="14" t="str">
        <f>IFERROR(IF(BTT[[#This Row],[Lfd Nr. 
(aus konsolidierter Datei)]]&lt;&gt;"",BTT[[#This Row],[Lfd Nr. 
(aus konsolidierter Datei)]],VLOOKUP(aktives_Teilprojekt,Teilprojekte[[Teilprojekte]:[Kürzel]],2,FALSE)&amp;ROW(BTT[[#This Row],[Lfd Nr.
(automatisch)]])-2),"")</f>
        <v>FI2876</v>
      </c>
      <c r="B2905" s="15" t="s">
        <v>6131</v>
      </c>
      <c r="C2905" s="15"/>
      <c r="D2905" t="s">
        <v>13650</v>
      </c>
      <c r="E2905" s="10" t="str">
        <f>IFERROR(IF(NOT(BTT[[#This Row],[Manuelle Änderung des Verantwortliches TP
(Auswahl - bei Bedarf)]]=""),BTT[[#This Row],[Manuelle Änderung des Verantwortliches TP
(Auswahl - bei Bedarf)]],VLOOKUP(BTT[[#This Row],[Hauptprozess
(Pflichtauswahl)]],Hauptprozesse[],3,FALSE)),"")</f>
        <v>FI</v>
      </c>
      <c r="G2905" t="s">
        <v>14280</v>
      </c>
      <c r="H2905" s="10" t="s">
        <v>6036</v>
      </c>
      <c r="I2905" t="s">
        <v>2608</v>
      </c>
      <c r="J2905" s="10" t="str">
        <f>IFERROR(VLOOKUP(BTT[[#This Row],[Verwendete Transaktion (Pflichtauswahl)]],Transaktionen[[Transaktionen]:[Langtext]],2,FALSE),"")</f>
        <v>Direkte Leistungsver. erfassen</v>
      </c>
      <c r="V2905" s="10" t="str">
        <f>IFERROR(VLOOKUP(BTT[[#This Row],[Verwendetes Formular
(Auswahl falls relevant)]],Formulare[[Formularbezeichnung]:[Formularname (technisch)]],2,FALSE),"")</f>
        <v/>
      </c>
      <c r="Y2905" s="4"/>
      <c r="AK2905" s="10" t="str">
        <f>IF(BTT[[#This Row],[Subprozess
(optionale Auswahl)]]="","okay",IF(VLOOKUP(BTT[[#This Row],[Subprozess
(optionale Auswahl)]],BPML[[Subprozess]:[Zugeordneter Hauptprozess]],3,FALSE)=BTT[[#This Row],[Hauptprozess
(Pflichtauswahl)]],"okay","falscher Subprozess"))</f>
        <v>okay</v>
      </c>
      <c r="AL2905" t="str">
        <f>IF(aktives_Teilprojekt="Master","",IF(BTT[[#This Row],[Verantwortliches TP
(automatisch)]]=VLOOKUP(aktives_Teilprojekt,Teilprojekte[[Teilprojekte]:[Kürzel]],2,FALSE),"okay","Hauptprozess anderes TP"))</f>
        <v>okay</v>
      </c>
      <c r="AM29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5" s="10" t="str">
        <f>IFERROR(IF(BTT[[#This Row],[SAP-Modul
(Pflichtauswahl)]]&lt;&gt;VLOOKUP(BTT[[#This Row],[Verwendete Transaktion (Pflichtauswahl)]],Transaktionen[[Transaktionen]:[Modul]],3,FALSE),"Modul anders","okay"),"")</f>
        <v>okay</v>
      </c>
      <c r="AP2905" s="10" t="str">
        <f>IFERROR(IF(COUNTIFS(BTT[Verwendete Transaktion (Pflichtauswahl)],BTT[[#This Row],[Verwendete Transaktion (Pflichtauswahl)]],BTT[SAP-Modul
(Pflichtauswahl)],"&lt;&gt;"&amp;BTT[[#This Row],[SAP-Modul
(Pflichtauswahl)]])&gt;0,"Modul anders","okay"),"")</f>
        <v>okay</v>
      </c>
      <c r="AQ2905" s="10" t="str">
        <f>IFERROR(IF(COUNTIFS(BTT[Verwendete Transaktion (Pflichtauswahl)],BTT[[#This Row],[Verwendete Transaktion (Pflichtauswahl)]],BTT[Verantwortliches TP
(automatisch)],"&lt;&gt;"&amp;BTT[[#This Row],[Verantwortliches TP
(automatisch)]])&gt;0,"Transaktion mehrfach","okay"),"")</f>
        <v>okay</v>
      </c>
      <c r="AR2905" s="10" t="str">
        <f>IFERROR(IF(COUNTIFS(BTT[Verwendete Transaktion (Pflichtauswahl)],BTT[[#This Row],[Verwendete Transaktion (Pflichtauswahl)]],BTT[Verantwortliches TP
(automatisch)],"&lt;&gt;"&amp;VLOOKUP(aktives_Teilprojekt,Teilprojekte[[Teilprojekte]:[Kürzel]],2,FALSE))&gt;0,"Transaktion mehrfach","okay"),"")</f>
        <v>okay</v>
      </c>
      <c r="AS2905" s="10" t="s">
        <v>13649</v>
      </c>
      <c r="AT2905" s="10"/>
    </row>
    <row r="2906" spans="1:46" x14ac:dyDescent="0.25">
      <c r="A2906" s="14" t="str">
        <f>IFERROR(IF(BTT[[#This Row],[Lfd Nr. 
(aus konsolidierter Datei)]]&lt;&gt;"",BTT[[#This Row],[Lfd Nr. 
(aus konsolidierter Datei)]],VLOOKUP(aktives_Teilprojekt,Teilprojekte[[Teilprojekte]:[Kürzel]],2,FALSE)&amp;ROW(BTT[[#This Row],[Lfd Nr.
(automatisch)]])-2),"")</f>
        <v>FI2877</v>
      </c>
      <c r="B2906" s="15" t="s">
        <v>6131</v>
      </c>
      <c r="C2906" s="15"/>
      <c r="D2906" t="s">
        <v>13652</v>
      </c>
      <c r="E2906" s="10" t="str">
        <f>IFERROR(IF(NOT(BTT[[#This Row],[Manuelle Änderung des Verantwortliches TP
(Auswahl - bei Bedarf)]]=""),BTT[[#This Row],[Manuelle Änderung des Verantwortliches TP
(Auswahl - bei Bedarf)]],VLOOKUP(BTT[[#This Row],[Hauptprozess
(Pflichtauswahl)]],Hauptprozesse[],3,FALSE)),"")</f>
        <v>FI</v>
      </c>
      <c r="G2906" t="s">
        <v>14280</v>
      </c>
      <c r="H2906" s="10" t="s">
        <v>6036</v>
      </c>
      <c r="I2906" t="s">
        <v>3625</v>
      </c>
      <c r="J2906" s="10" t="str">
        <f>IFERROR(VLOOKUP(BTT[[#This Row],[Verwendete Transaktion (Pflichtauswahl)]],Transaktionen[[Transaktionen]:[Langtext]],2,FALSE),"")</f>
        <v>Periodensperre pflegen</v>
      </c>
      <c r="V2906" s="10" t="str">
        <f>IFERROR(VLOOKUP(BTT[[#This Row],[Verwendetes Formular
(Auswahl falls relevant)]],Formulare[[Formularbezeichnung]:[Formularname (technisch)]],2,FALSE),"")</f>
        <v/>
      </c>
      <c r="Y2906" s="4"/>
      <c r="AK2906" s="10" t="str">
        <f>IF(BTT[[#This Row],[Subprozess
(optionale Auswahl)]]="","okay",IF(VLOOKUP(BTT[[#This Row],[Subprozess
(optionale Auswahl)]],BPML[[Subprozess]:[Zugeordneter Hauptprozess]],3,FALSE)=BTT[[#This Row],[Hauptprozess
(Pflichtauswahl)]],"okay","falscher Subprozess"))</f>
        <v>okay</v>
      </c>
      <c r="AL2906" t="str">
        <f>IF(aktives_Teilprojekt="Master","",IF(BTT[[#This Row],[Verantwortliches TP
(automatisch)]]=VLOOKUP(aktives_Teilprojekt,Teilprojekte[[Teilprojekte]:[Kürzel]],2,FALSE),"okay","Hauptprozess anderes TP"))</f>
        <v>okay</v>
      </c>
      <c r="AM29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6" s="10" t="str">
        <f>IFERROR(IF(BTT[[#This Row],[SAP-Modul
(Pflichtauswahl)]]&lt;&gt;VLOOKUP(BTT[[#This Row],[Verwendete Transaktion (Pflichtauswahl)]],Transaktionen[[Transaktionen]:[Modul]],3,FALSE),"Modul anders","okay"),"")</f>
        <v>Modul anders</v>
      </c>
      <c r="AP2906" s="10" t="str">
        <f>IFERROR(IF(COUNTIFS(BTT[Verwendete Transaktion (Pflichtauswahl)],BTT[[#This Row],[Verwendete Transaktion (Pflichtauswahl)]],BTT[SAP-Modul
(Pflichtauswahl)],"&lt;&gt;"&amp;BTT[[#This Row],[SAP-Modul
(Pflichtauswahl)]])&gt;0,"Modul anders","okay"),"")</f>
        <v>okay</v>
      </c>
      <c r="AQ2906" s="10" t="str">
        <f>IFERROR(IF(COUNTIFS(BTT[Verwendete Transaktion (Pflichtauswahl)],BTT[[#This Row],[Verwendete Transaktion (Pflichtauswahl)]],BTT[Verantwortliches TP
(automatisch)],"&lt;&gt;"&amp;BTT[[#This Row],[Verantwortliches TP
(automatisch)]])&gt;0,"Transaktion mehrfach","okay"),"")</f>
        <v>okay</v>
      </c>
      <c r="AR2906" s="10" t="str">
        <f>IFERROR(IF(COUNTIFS(BTT[Verwendete Transaktion (Pflichtauswahl)],BTT[[#This Row],[Verwendete Transaktion (Pflichtauswahl)]],BTT[Verantwortliches TP
(automatisch)],"&lt;&gt;"&amp;VLOOKUP(aktives_Teilprojekt,Teilprojekte[[Teilprojekte]:[Kürzel]],2,FALSE))&gt;0,"Transaktion mehrfach","okay"),"")</f>
        <v>okay</v>
      </c>
      <c r="AS2906" s="10" t="s">
        <v>13651</v>
      </c>
      <c r="AT2906" s="10"/>
    </row>
    <row r="2907" spans="1:46" x14ac:dyDescent="0.25">
      <c r="A2907" s="14" t="str">
        <f>IFERROR(IF(BTT[[#This Row],[Lfd Nr. 
(aus konsolidierter Datei)]]&lt;&gt;"",BTT[[#This Row],[Lfd Nr. 
(aus konsolidierter Datei)]],VLOOKUP(aktives_Teilprojekt,Teilprojekte[[Teilprojekte]:[Kürzel]],2,FALSE)&amp;ROW(BTT[[#This Row],[Lfd Nr.
(automatisch)]])-2),"")</f>
        <v>FI2878</v>
      </c>
      <c r="B2907" s="15" t="s">
        <v>6131</v>
      </c>
      <c r="C2907" s="15"/>
      <c r="D2907" t="s">
        <v>13654</v>
      </c>
      <c r="E2907" s="10" t="str">
        <f>IFERROR(IF(NOT(BTT[[#This Row],[Manuelle Änderung des Verantwortliches TP
(Auswahl - bei Bedarf)]]=""),BTT[[#This Row],[Manuelle Änderung des Verantwortliches TP
(Auswahl - bei Bedarf)]],VLOOKUP(BTT[[#This Row],[Hauptprozess
(Pflichtauswahl)]],Hauptprozesse[],3,FALSE)),"")</f>
        <v>FI</v>
      </c>
      <c r="G2907" t="s">
        <v>14280</v>
      </c>
      <c r="H2907" s="10" t="s">
        <v>6036</v>
      </c>
      <c r="I2907" t="s">
        <v>7063</v>
      </c>
      <c r="J2907" s="10" t="str">
        <f>IFERROR(VLOOKUP(BTT[[#This Row],[Verwendete Transaktion (Pflichtauswahl)]],Transaktionen[[Transaktionen]:[Langtext]],2,FALSE),"")</f>
        <v>Ist-Zuschläge:  Kostenstellen</v>
      </c>
      <c r="V2907" s="10" t="str">
        <f>IFERROR(VLOOKUP(BTT[[#This Row],[Verwendetes Formular
(Auswahl falls relevant)]],Formulare[[Formularbezeichnung]:[Formularname (technisch)]],2,FALSE),"")</f>
        <v/>
      </c>
      <c r="Y2907" s="4"/>
      <c r="AK2907" s="10" t="str">
        <f>IF(BTT[[#This Row],[Subprozess
(optionale Auswahl)]]="","okay",IF(VLOOKUP(BTT[[#This Row],[Subprozess
(optionale Auswahl)]],BPML[[Subprozess]:[Zugeordneter Hauptprozess]],3,FALSE)=BTT[[#This Row],[Hauptprozess
(Pflichtauswahl)]],"okay","falscher Subprozess"))</f>
        <v>okay</v>
      </c>
      <c r="AL2907" t="str">
        <f>IF(aktives_Teilprojekt="Master","",IF(BTT[[#This Row],[Verantwortliches TP
(automatisch)]]=VLOOKUP(aktives_Teilprojekt,Teilprojekte[[Teilprojekte]:[Kürzel]],2,FALSE),"okay","Hauptprozess anderes TP"))</f>
        <v>okay</v>
      </c>
      <c r="AM29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7" s="10" t="str">
        <f>IFERROR(IF(BTT[[#This Row],[SAP-Modul
(Pflichtauswahl)]]&lt;&gt;VLOOKUP(BTT[[#This Row],[Verwendete Transaktion (Pflichtauswahl)]],Transaktionen[[Transaktionen]:[Modul]],3,FALSE),"Modul anders","okay"),"")</f>
        <v>Modul anders</v>
      </c>
      <c r="AP2907" s="10" t="str">
        <f>IFERROR(IF(COUNTIFS(BTT[Verwendete Transaktion (Pflichtauswahl)],BTT[[#This Row],[Verwendete Transaktion (Pflichtauswahl)]],BTT[SAP-Modul
(Pflichtauswahl)],"&lt;&gt;"&amp;BTT[[#This Row],[SAP-Modul
(Pflichtauswahl)]])&gt;0,"Modul anders","okay"),"")</f>
        <v>okay</v>
      </c>
      <c r="AQ2907" s="10" t="str">
        <f>IFERROR(IF(COUNTIFS(BTT[Verwendete Transaktion (Pflichtauswahl)],BTT[[#This Row],[Verwendete Transaktion (Pflichtauswahl)]],BTT[Verantwortliches TP
(automatisch)],"&lt;&gt;"&amp;BTT[[#This Row],[Verantwortliches TP
(automatisch)]])&gt;0,"Transaktion mehrfach","okay"),"")</f>
        <v>okay</v>
      </c>
      <c r="AR2907" s="10" t="str">
        <f>IFERROR(IF(COUNTIFS(BTT[Verwendete Transaktion (Pflichtauswahl)],BTT[[#This Row],[Verwendete Transaktion (Pflichtauswahl)]],BTT[Verantwortliches TP
(automatisch)],"&lt;&gt;"&amp;VLOOKUP(aktives_Teilprojekt,Teilprojekte[[Teilprojekte]:[Kürzel]],2,FALSE))&gt;0,"Transaktion mehrfach","okay"),"")</f>
        <v>okay</v>
      </c>
      <c r="AS2907" s="10" t="s">
        <v>13653</v>
      </c>
      <c r="AT2907" s="10"/>
    </row>
    <row r="2908" spans="1:46" x14ac:dyDescent="0.25">
      <c r="A2908" s="14" t="str">
        <f>IFERROR(IF(BTT[[#This Row],[Lfd Nr. 
(aus konsolidierter Datei)]]&lt;&gt;"",BTT[[#This Row],[Lfd Nr. 
(aus konsolidierter Datei)]],VLOOKUP(aktives_Teilprojekt,Teilprojekte[[Teilprojekte]:[Kürzel]],2,FALSE)&amp;ROW(BTT[[#This Row],[Lfd Nr.
(automatisch)]])-2),"")</f>
        <v>FI2879</v>
      </c>
      <c r="B2908" s="15" t="s">
        <v>6131</v>
      </c>
      <c r="C2908" s="15"/>
      <c r="D2908" t="s">
        <v>13656</v>
      </c>
      <c r="E2908" s="10" t="str">
        <f>IFERROR(IF(NOT(BTT[[#This Row],[Manuelle Änderung des Verantwortliches TP
(Auswahl - bei Bedarf)]]=""),BTT[[#This Row],[Manuelle Änderung des Verantwortliches TP
(Auswahl - bei Bedarf)]],VLOOKUP(BTT[[#This Row],[Hauptprozess
(Pflichtauswahl)]],Hauptprozesse[],3,FALSE)),"")</f>
        <v>FI</v>
      </c>
      <c r="G2908" t="s">
        <v>14280</v>
      </c>
      <c r="H2908" s="10" t="s">
        <v>6036</v>
      </c>
      <c r="I2908" t="s">
        <v>2811</v>
      </c>
      <c r="J2908" s="10" t="str">
        <f>IFERROR(VLOOKUP(BTT[[#This Row],[Verwendete Transaktion (Pflichtauswahl)]],Transaktionen[[Transaktionen]:[Langtext]],2,FALSE),"")</f>
        <v>Ist-Abrechnung: Auftrag</v>
      </c>
      <c r="V2908" s="10" t="str">
        <f>IFERROR(VLOOKUP(BTT[[#This Row],[Verwendetes Formular
(Auswahl falls relevant)]],Formulare[[Formularbezeichnung]:[Formularname (technisch)]],2,FALSE),"")</f>
        <v/>
      </c>
      <c r="Y2908" s="4"/>
      <c r="AK2908" s="10" t="str">
        <f>IF(BTT[[#This Row],[Subprozess
(optionale Auswahl)]]="","okay",IF(VLOOKUP(BTT[[#This Row],[Subprozess
(optionale Auswahl)]],BPML[[Subprozess]:[Zugeordneter Hauptprozess]],3,FALSE)=BTT[[#This Row],[Hauptprozess
(Pflichtauswahl)]],"okay","falscher Subprozess"))</f>
        <v>okay</v>
      </c>
      <c r="AL2908" t="str">
        <f>IF(aktives_Teilprojekt="Master","",IF(BTT[[#This Row],[Verantwortliches TP
(automatisch)]]=VLOOKUP(aktives_Teilprojekt,Teilprojekte[[Teilprojekte]:[Kürzel]],2,FALSE),"okay","Hauptprozess anderes TP"))</f>
        <v>okay</v>
      </c>
      <c r="AM29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8" s="10" t="str">
        <f>IFERROR(IF(BTT[[#This Row],[SAP-Modul
(Pflichtauswahl)]]&lt;&gt;VLOOKUP(BTT[[#This Row],[Verwendete Transaktion (Pflichtauswahl)]],Transaktionen[[Transaktionen]:[Modul]],3,FALSE),"Modul anders","okay"),"")</f>
        <v>Modul anders</v>
      </c>
      <c r="AP2908" s="10" t="str">
        <f>IFERROR(IF(COUNTIFS(BTT[Verwendete Transaktion (Pflichtauswahl)],BTT[[#This Row],[Verwendete Transaktion (Pflichtauswahl)]],BTT[SAP-Modul
(Pflichtauswahl)],"&lt;&gt;"&amp;BTT[[#This Row],[SAP-Modul
(Pflichtauswahl)]])&gt;0,"Modul anders","okay"),"")</f>
        <v>Modul anders</v>
      </c>
      <c r="AQ2908" s="10" t="str">
        <f>IFERROR(IF(COUNTIFS(BTT[Verwendete Transaktion (Pflichtauswahl)],BTT[[#This Row],[Verwendete Transaktion (Pflichtauswahl)]],BTT[Verantwortliches TP
(automatisch)],"&lt;&gt;"&amp;BTT[[#This Row],[Verantwortliches TP
(automatisch)]])&gt;0,"Transaktion mehrfach","okay"),"")</f>
        <v>okay</v>
      </c>
      <c r="AR2908" s="10" t="str">
        <f>IFERROR(IF(COUNTIFS(BTT[Verwendete Transaktion (Pflichtauswahl)],BTT[[#This Row],[Verwendete Transaktion (Pflichtauswahl)]],BTT[Verantwortliches TP
(automatisch)],"&lt;&gt;"&amp;VLOOKUP(aktives_Teilprojekt,Teilprojekte[[Teilprojekte]:[Kürzel]],2,FALSE))&gt;0,"Transaktion mehrfach","okay"),"")</f>
        <v>okay</v>
      </c>
      <c r="AS2908" s="10" t="s">
        <v>13655</v>
      </c>
      <c r="AT2908" s="10"/>
    </row>
    <row r="2909" spans="1:46" x14ac:dyDescent="0.25">
      <c r="A2909" s="14" t="str">
        <f>IFERROR(IF(BTT[[#This Row],[Lfd Nr. 
(aus konsolidierter Datei)]]&lt;&gt;"",BTT[[#This Row],[Lfd Nr. 
(aus konsolidierter Datei)]],VLOOKUP(aktives_Teilprojekt,Teilprojekte[[Teilprojekte]:[Kürzel]],2,FALSE)&amp;ROW(BTT[[#This Row],[Lfd Nr.
(automatisch)]])-2),"")</f>
        <v>FI2880</v>
      </c>
      <c r="B2909" s="15" t="s">
        <v>6131</v>
      </c>
      <c r="C2909" s="15"/>
      <c r="D2909" t="s">
        <v>13656</v>
      </c>
      <c r="E2909" s="10" t="str">
        <f>IFERROR(IF(NOT(BTT[[#This Row],[Manuelle Änderung des Verantwortliches TP
(Auswahl - bei Bedarf)]]=""),BTT[[#This Row],[Manuelle Änderung des Verantwortliches TP
(Auswahl - bei Bedarf)]],VLOOKUP(BTT[[#This Row],[Hauptprozess
(Pflichtauswahl)]],Hauptprozesse[],3,FALSE)),"")</f>
        <v>FI</v>
      </c>
      <c r="G2909" t="s">
        <v>14280</v>
      </c>
      <c r="H2909" s="10"/>
      <c r="I2909" t="s">
        <v>8584</v>
      </c>
      <c r="J2909" s="10" t="str">
        <f>IFERROR(VLOOKUP(BTT[[#This Row],[Verwendete Transaktion (Pflichtauswahl)]],Transaktionen[[Transaktionen]:[Langtext]],2,FALSE),"")</f>
        <v>Durchführung über Job</v>
      </c>
      <c r="V2909" s="10" t="str">
        <f>IFERROR(VLOOKUP(BTT[[#This Row],[Verwendetes Formular
(Auswahl falls relevant)]],Formulare[[Formularbezeichnung]:[Formularname (technisch)]],2,FALSE),"")</f>
        <v/>
      </c>
      <c r="Y2909" s="4"/>
      <c r="AK2909" s="10" t="str">
        <f>IF(BTT[[#This Row],[Subprozess
(optionale Auswahl)]]="","okay",IF(VLOOKUP(BTT[[#This Row],[Subprozess
(optionale Auswahl)]],BPML[[Subprozess]:[Zugeordneter Hauptprozess]],3,FALSE)=BTT[[#This Row],[Hauptprozess
(Pflichtauswahl)]],"okay","falscher Subprozess"))</f>
        <v>okay</v>
      </c>
      <c r="AL2909" t="str">
        <f>IF(aktives_Teilprojekt="Master","",IF(BTT[[#This Row],[Verantwortliches TP
(automatisch)]]=VLOOKUP(aktives_Teilprojekt,Teilprojekte[[Teilprojekte]:[Kürzel]],2,FALSE),"okay","Hauptprozess anderes TP"))</f>
        <v>okay</v>
      </c>
      <c r="AM29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9" s="10" t="str">
        <f>IFERROR(IF(BTT[[#This Row],[SAP-Modul
(Pflichtauswahl)]]&lt;&gt;VLOOKUP(BTT[[#This Row],[Verwendete Transaktion (Pflichtauswahl)]],Transaktionen[[Transaktionen]:[Modul]],3,FALSE),"Modul anders","okay"),"")</f>
        <v>Modul anders</v>
      </c>
      <c r="AP2909" s="10" t="str">
        <f>IFERROR(IF(COUNTIFS(BTT[Verwendete Transaktion (Pflichtauswahl)],BTT[[#This Row],[Verwendete Transaktion (Pflichtauswahl)]],BTT[SAP-Modul
(Pflichtauswahl)],"&lt;&gt;"&amp;BTT[[#This Row],[SAP-Modul
(Pflichtauswahl)]])&gt;0,"Modul anders","okay"),"")</f>
        <v>okay</v>
      </c>
      <c r="AQ2909" s="10" t="str">
        <f>IFERROR(IF(COUNTIFS(BTT[Verwendete Transaktion (Pflichtauswahl)],BTT[[#This Row],[Verwendete Transaktion (Pflichtauswahl)]],BTT[Verantwortliches TP
(automatisch)],"&lt;&gt;"&amp;BTT[[#This Row],[Verantwortliches TP
(automatisch)]])&gt;0,"Transaktion mehrfach","okay"),"")</f>
        <v>okay</v>
      </c>
      <c r="AR2909" s="10" t="str">
        <f>IFERROR(IF(COUNTIFS(BTT[Verwendete Transaktion (Pflichtauswahl)],BTT[[#This Row],[Verwendete Transaktion (Pflichtauswahl)]],BTT[Verantwortliches TP
(automatisch)],"&lt;&gt;"&amp;VLOOKUP(aktives_Teilprojekt,Teilprojekte[[Teilprojekte]:[Kürzel]],2,FALSE))&gt;0,"Transaktion mehrfach","okay"),"")</f>
        <v>okay</v>
      </c>
      <c r="AS2909" s="10" t="s">
        <v>13657</v>
      </c>
      <c r="AT2909" s="10"/>
    </row>
    <row r="2910" spans="1:46" x14ac:dyDescent="0.25">
      <c r="A2910" s="14" t="str">
        <f>IFERROR(IF(BTT[[#This Row],[Lfd Nr. 
(aus konsolidierter Datei)]]&lt;&gt;"",BTT[[#This Row],[Lfd Nr. 
(aus konsolidierter Datei)]],VLOOKUP(aktives_Teilprojekt,Teilprojekte[[Teilprojekte]:[Kürzel]],2,FALSE)&amp;ROW(BTT[[#This Row],[Lfd Nr.
(automatisch)]])-2),"")</f>
        <v>FI2881</v>
      </c>
      <c r="B2910" s="15" t="s">
        <v>6131</v>
      </c>
      <c r="C2910" s="15"/>
      <c r="D2910" t="s">
        <v>13659</v>
      </c>
      <c r="E2910" s="10" t="str">
        <f>IFERROR(IF(NOT(BTT[[#This Row],[Manuelle Änderung des Verantwortliches TP
(Auswahl - bei Bedarf)]]=""),BTT[[#This Row],[Manuelle Änderung des Verantwortliches TP
(Auswahl - bei Bedarf)]],VLOOKUP(BTT[[#This Row],[Hauptprozess
(Pflichtauswahl)]],Hauptprozesse[],3,FALSE)),"")</f>
        <v>FI</v>
      </c>
      <c r="G2910" t="s">
        <v>14280</v>
      </c>
      <c r="H2910" s="10" t="s">
        <v>6095</v>
      </c>
      <c r="I2910" t="s">
        <v>14336</v>
      </c>
      <c r="J2910" s="10" t="str">
        <f>IFERROR(VLOOKUP(BTT[[#This Row],[Verwendete Transaktion (Pflichtauswahl)]],Transaktionen[[Transaktionen]:[Langtext]],2,FALSE),"")</f>
        <v/>
      </c>
      <c r="V2910" s="10" t="str">
        <f>IFERROR(VLOOKUP(BTT[[#This Row],[Verwendetes Formular
(Auswahl falls relevant)]],Formulare[[Formularbezeichnung]:[Formularname (technisch)]],2,FALSE),"")</f>
        <v/>
      </c>
      <c r="Y2910" s="4"/>
      <c r="AK2910" s="10" t="str">
        <f>IF(BTT[[#This Row],[Subprozess
(optionale Auswahl)]]="","okay",IF(VLOOKUP(BTT[[#This Row],[Subprozess
(optionale Auswahl)]],BPML[[Subprozess]:[Zugeordneter Hauptprozess]],3,FALSE)=BTT[[#This Row],[Hauptprozess
(Pflichtauswahl)]],"okay","falscher Subprozess"))</f>
        <v>okay</v>
      </c>
      <c r="AL2910" t="str">
        <f>IF(aktives_Teilprojekt="Master","",IF(BTT[[#This Row],[Verantwortliches TP
(automatisch)]]=VLOOKUP(aktives_Teilprojekt,Teilprojekte[[Teilprojekte]:[Kürzel]],2,FALSE),"okay","Hauptprozess anderes TP"))</f>
        <v>okay</v>
      </c>
      <c r="AM29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0" s="10" t="str">
        <f>IFERROR(IF(BTT[[#This Row],[SAP-Modul
(Pflichtauswahl)]]&lt;&gt;VLOOKUP(BTT[[#This Row],[Verwendete Transaktion (Pflichtauswahl)]],Transaktionen[[Transaktionen]:[Modul]],3,FALSE),"Modul anders","okay"),"")</f>
        <v/>
      </c>
      <c r="AP2910" s="10" t="str">
        <f>IFERROR(IF(COUNTIFS(BTT[Verwendete Transaktion (Pflichtauswahl)],BTT[[#This Row],[Verwendete Transaktion (Pflichtauswahl)]],BTT[SAP-Modul
(Pflichtauswahl)],"&lt;&gt;"&amp;BTT[[#This Row],[SAP-Modul
(Pflichtauswahl)]])&gt;0,"Modul anders","okay"),"")</f>
        <v>okay</v>
      </c>
      <c r="AQ2910" s="10" t="str">
        <f>IFERROR(IF(COUNTIFS(BTT[Verwendete Transaktion (Pflichtauswahl)],BTT[[#This Row],[Verwendete Transaktion (Pflichtauswahl)]],BTT[Verantwortliches TP
(automatisch)],"&lt;&gt;"&amp;BTT[[#This Row],[Verantwortliches TP
(automatisch)]])&gt;0,"Transaktion mehrfach","okay"),"")</f>
        <v>okay</v>
      </c>
      <c r="AR2910" s="10" t="str">
        <f>IFERROR(IF(COUNTIFS(BTT[Verwendete Transaktion (Pflichtauswahl)],BTT[[#This Row],[Verwendete Transaktion (Pflichtauswahl)]],BTT[Verantwortliches TP
(automatisch)],"&lt;&gt;"&amp;VLOOKUP(aktives_Teilprojekt,Teilprojekte[[Teilprojekte]:[Kürzel]],2,FALSE))&gt;0,"Transaktion mehrfach","okay"),"")</f>
        <v>okay</v>
      </c>
      <c r="AS2910" s="10" t="s">
        <v>13658</v>
      </c>
      <c r="AT2910" s="10"/>
    </row>
    <row r="2911" spans="1:46" x14ac:dyDescent="0.25">
      <c r="A2911" s="14" t="str">
        <f>IFERROR(IF(BTT[[#This Row],[Lfd Nr. 
(aus konsolidierter Datei)]]&lt;&gt;"",BTT[[#This Row],[Lfd Nr. 
(aus konsolidierter Datei)]],VLOOKUP(aktives_Teilprojekt,Teilprojekte[[Teilprojekte]:[Kürzel]],2,FALSE)&amp;ROW(BTT[[#This Row],[Lfd Nr.
(automatisch)]])-2),"")</f>
        <v>FI2882</v>
      </c>
      <c r="B2911" s="15" t="s">
        <v>6131</v>
      </c>
      <c r="C2911" s="15"/>
      <c r="D2911" t="s">
        <v>13661</v>
      </c>
      <c r="E2911" s="10" t="str">
        <f>IFERROR(IF(NOT(BTT[[#This Row],[Manuelle Änderung des Verantwortliches TP
(Auswahl - bei Bedarf)]]=""),BTT[[#This Row],[Manuelle Änderung des Verantwortliches TP
(Auswahl - bei Bedarf)]],VLOOKUP(BTT[[#This Row],[Hauptprozess
(Pflichtauswahl)]],Hauptprozesse[],3,FALSE)),"")</f>
        <v>FI</v>
      </c>
      <c r="G2911" t="s">
        <v>14280</v>
      </c>
      <c r="H2911" s="10" t="s">
        <v>8454</v>
      </c>
      <c r="I2911" t="s">
        <v>4017</v>
      </c>
      <c r="J2911" s="10" t="str">
        <f>IFERROR(VLOOKUP(BTT[[#This Row],[Verwendete Transaktion (Pflichtauswahl)]],Transaktionen[[Transaktionen]:[Langtext]],2,FALSE),"")</f>
        <v>Batch-Input Monitoring</v>
      </c>
      <c r="V2911" s="10" t="str">
        <f>IFERROR(VLOOKUP(BTT[[#This Row],[Verwendetes Formular
(Auswahl falls relevant)]],Formulare[[Formularbezeichnung]:[Formularname (technisch)]],2,FALSE),"")</f>
        <v/>
      </c>
      <c r="Y2911" s="4"/>
      <c r="AK2911" s="10" t="str">
        <f>IF(BTT[[#This Row],[Subprozess
(optionale Auswahl)]]="","okay",IF(VLOOKUP(BTT[[#This Row],[Subprozess
(optionale Auswahl)]],BPML[[Subprozess]:[Zugeordneter Hauptprozess]],3,FALSE)=BTT[[#This Row],[Hauptprozess
(Pflichtauswahl)]],"okay","falscher Subprozess"))</f>
        <v>okay</v>
      </c>
      <c r="AL2911" t="str">
        <f>IF(aktives_Teilprojekt="Master","",IF(BTT[[#This Row],[Verantwortliches TP
(automatisch)]]=VLOOKUP(aktives_Teilprojekt,Teilprojekte[[Teilprojekte]:[Kürzel]],2,FALSE),"okay","Hauptprozess anderes TP"))</f>
        <v>okay</v>
      </c>
      <c r="AM29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1" s="10" t="str">
        <f>IFERROR(IF(BTT[[#This Row],[SAP-Modul
(Pflichtauswahl)]]&lt;&gt;VLOOKUP(BTT[[#This Row],[Verwendete Transaktion (Pflichtauswahl)]],Transaktionen[[Transaktionen]:[Modul]],3,FALSE),"Modul anders","okay"),"")</f>
        <v>okay</v>
      </c>
      <c r="AP2911" s="10" t="str">
        <f>IFERROR(IF(COUNTIFS(BTT[Verwendete Transaktion (Pflichtauswahl)],BTT[[#This Row],[Verwendete Transaktion (Pflichtauswahl)]],BTT[SAP-Modul
(Pflichtauswahl)],"&lt;&gt;"&amp;BTT[[#This Row],[SAP-Modul
(Pflichtauswahl)]])&gt;0,"Modul anders","okay"),"")</f>
        <v>okay</v>
      </c>
      <c r="AQ2911" s="10" t="str">
        <f>IFERROR(IF(COUNTIFS(BTT[Verwendete Transaktion (Pflichtauswahl)],BTT[[#This Row],[Verwendete Transaktion (Pflichtauswahl)]],BTT[Verantwortliches TP
(automatisch)],"&lt;&gt;"&amp;BTT[[#This Row],[Verantwortliches TP
(automatisch)]])&gt;0,"Transaktion mehrfach","okay"),"")</f>
        <v>okay</v>
      </c>
      <c r="AR2911" s="10" t="str">
        <f>IFERROR(IF(COUNTIFS(BTT[Verwendete Transaktion (Pflichtauswahl)],BTT[[#This Row],[Verwendete Transaktion (Pflichtauswahl)]],BTT[Verantwortliches TP
(automatisch)],"&lt;&gt;"&amp;VLOOKUP(aktives_Teilprojekt,Teilprojekte[[Teilprojekte]:[Kürzel]],2,FALSE))&gt;0,"Transaktion mehrfach","okay"),"")</f>
        <v>okay</v>
      </c>
      <c r="AS2911" s="10" t="s">
        <v>13660</v>
      </c>
      <c r="AT2911" s="10"/>
    </row>
    <row r="2912" spans="1:46" x14ac:dyDescent="0.25">
      <c r="A2912" s="14" t="str">
        <f>IFERROR(IF(BTT[[#This Row],[Lfd Nr. 
(aus konsolidierter Datei)]]&lt;&gt;"",BTT[[#This Row],[Lfd Nr. 
(aus konsolidierter Datei)]],VLOOKUP(aktives_Teilprojekt,Teilprojekte[[Teilprojekte]:[Kürzel]],2,FALSE)&amp;ROW(BTT[[#This Row],[Lfd Nr.
(automatisch)]])-2),"")</f>
        <v>FI2883</v>
      </c>
      <c r="B2912" s="15" t="s">
        <v>6131</v>
      </c>
      <c r="C2912" s="15"/>
      <c r="D2912" t="s">
        <v>13663</v>
      </c>
      <c r="E2912" s="10" t="str">
        <f>IFERROR(IF(NOT(BTT[[#This Row],[Manuelle Änderung des Verantwortliches TP
(Auswahl - bei Bedarf)]]=""),BTT[[#This Row],[Manuelle Änderung des Verantwortliches TP
(Auswahl - bei Bedarf)]],VLOOKUP(BTT[[#This Row],[Hauptprozess
(Pflichtauswahl)]],Hauptprozesse[],3,FALSE)),"")</f>
        <v>FI</v>
      </c>
      <c r="G2912" t="s">
        <v>14280</v>
      </c>
      <c r="H2912" s="10" t="s">
        <v>3</v>
      </c>
      <c r="I2912" t="s">
        <v>1756</v>
      </c>
      <c r="J2912" s="10" t="str">
        <f>IFERROR(VLOOKUP(BTT[[#This Row],[Verwendete Transaktion (Pflichtauswahl)]],Transaktionen[[Transaktionen]:[Langtext]],2,FALSE),"")</f>
        <v>Beleg buchen</v>
      </c>
      <c r="V2912" s="10" t="str">
        <f>IFERROR(VLOOKUP(BTT[[#This Row],[Verwendetes Formular
(Auswahl falls relevant)]],Formulare[[Formularbezeichnung]:[Formularname (technisch)]],2,FALSE),"")</f>
        <v/>
      </c>
      <c r="Y2912" s="4"/>
      <c r="AK2912" s="10" t="str">
        <f>IF(BTT[[#This Row],[Subprozess
(optionale Auswahl)]]="","okay",IF(VLOOKUP(BTT[[#This Row],[Subprozess
(optionale Auswahl)]],BPML[[Subprozess]:[Zugeordneter Hauptprozess]],3,FALSE)=BTT[[#This Row],[Hauptprozess
(Pflichtauswahl)]],"okay","falscher Subprozess"))</f>
        <v>okay</v>
      </c>
      <c r="AL2912" t="str">
        <f>IF(aktives_Teilprojekt="Master","",IF(BTT[[#This Row],[Verantwortliches TP
(automatisch)]]=VLOOKUP(aktives_Teilprojekt,Teilprojekte[[Teilprojekte]:[Kürzel]],2,FALSE),"okay","Hauptprozess anderes TP"))</f>
        <v>okay</v>
      </c>
      <c r="AM29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2" s="10" t="str">
        <f>IFERROR(IF(BTT[[#This Row],[SAP-Modul
(Pflichtauswahl)]]&lt;&gt;VLOOKUP(BTT[[#This Row],[Verwendete Transaktion (Pflichtauswahl)]],Transaktionen[[Transaktionen]:[Modul]],3,FALSE),"Modul anders","okay"),"")</f>
        <v>okay</v>
      </c>
      <c r="AP2912" s="10" t="str">
        <f>IFERROR(IF(COUNTIFS(BTT[Verwendete Transaktion (Pflichtauswahl)],BTT[[#This Row],[Verwendete Transaktion (Pflichtauswahl)]],BTT[SAP-Modul
(Pflichtauswahl)],"&lt;&gt;"&amp;BTT[[#This Row],[SAP-Modul
(Pflichtauswahl)]])&gt;0,"Modul anders","okay"),"")</f>
        <v>okay</v>
      </c>
      <c r="AQ2912" s="10" t="str">
        <f>IFERROR(IF(COUNTIFS(BTT[Verwendete Transaktion (Pflichtauswahl)],BTT[[#This Row],[Verwendete Transaktion (Pflichtauswahl)]],BTT[Verantwortliches TP
(automatisch)],"&lt;&gt;"&amp;BTT[[#This Row],[Verantwortliches TP
(automatisch)]])&gt;0,"Transaktion mehrfach","okay"),"")</f>
        <v>okay</v>
      </c>
      <c r="AR2912" s="10" t="str">
        <f>IFERROR(IF(COUNTIFS(BTT[Verwendete Transaktion (Pflichtauswahl)],BTT[[#This Row],[Verwendete Transaktion (Pflichtauswahl)]],BTT[Verantwortliches TP
(automatisch)],"&lt;&gt;"&amp;VLOOKUP(aktives_Teilprojekt,Teilprojekte[[Teilprojekte]:[Kürzel]],2,FALSE))&gt;0,"Transaktion mehrfach","okay"),"")</f>
        <v>okay</v>
      </c>
      <c r="AS2912" s="10" t="s">
        <v>13662</v>
      </c>
      <c r="AT2912" s="10"/>
    </row>
    <row r="2913" spans="1:46" x14ac:dyDescent="0.25">
      <c r="A2913" s="14" t="str">
        <f>IFERROR(IF(BTT[[#This Row],[Lfd Nr. 
(aus konsolidierter Datei)]]&lt;&gt;"",BTT[[#This Row],[Lfd Nr. 
(aus konsolidierter Datei)]],VLOOKUP(aktives_Teilprojekt,Teilprojekte[[Teilprojekte]:[Kürzel]],2,FALSE)&amp;ROW(BTT[[#This Row],[Lfd Nr.
(automatisch)]])-2),"")</f>
        <v>FI2884</v>
      </c>
      <c r="B2913" s="15" t="s">
        <v>6131</v>
      </c>
      <c r="C2913" s="15"/>
      <c r="D2913" t="s">
        <v>13665</v>
      </c>
      <c r="E2913" s="10" t="str">
        <f>IFERROR(IF(NOT(BTT[[#This Row],[Manuelle Änderung des Verantwortliches TP
(Auswahl - bei Bedarf)]]=""),BTT[[#This Row],[Manuelle Änderung des Verantwortliches TP
(Auswahl - bei Bedarf)]],VLOOKUP(BTT[[#This Row],[Hauptprozess
(Pflichtauswahl)]],Hauptprozesse[],3,FALSE)),"")</f>
        <v>FI</v>
      </c>
      <c r="G2913" t="s">
        <v>14280</v>
      </c>
      <c r="H2913" s="10" t="s">
        <v>3</v>
      </c>
      <c r="I2913" t="s">
        <v>1756</v>
      </c>
      <c r="J2913" s="10" t="str">
        <f>IFERROR(VLOOKUP(BTT[[#This Row],[Verwendete Transaktion (Pflichtauswahl)]],Transaktionen[[Transaktionen]:[Langtext]],2,FALSE),"")</f>
        <v>Beleg buchen</v>
      </c>
      <c r="V2913" s="10" t="str">
        <f>IFERROR(VLOOKUP(BTT[[#This Row],[Verwendetes Formular
(Auswahl falls relevant)]],Formulare[[Formularbezeichnung]:[Formularname (technisch)]],2,FALSE),"")</f>
        <v/>
      </c>
      <c r="Y2913" s="4"/>
      <c r="AK2913" s="10" t="str">
        <f>IF(BTT[[#This Row],[Subprozess
(optionale Auswahl)]]="","okay",IF(VLOOKUP(BTT[[#This Row],[Subprozess
(optionale Auswahl)]],BPML[[Subprozess]:[Zugeordneter Hauptprozess]],3,FALSE)=BTT[[#This Row],[Hauptprozess
(Pflichtauswahl)]],"okay","falscher Subprozess"))</f>
        <v>okay</v>
      </c>
      <c r="AL2913" t="str">
        <f>IF(aktives_Teilprojekt="Master","",IF(BTT[[#This Row],[Verantwortliches TP
(automatisch)]]=VLOOKUP(aktives_Teilprojekt,Teilprojekte[[Teilprojekte]:[Kürzel]],2,FALSE),"okay","Hauptprozess anderes TP"))</f>
        <v>okay</v>
      </c>
      <c r="AM29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3" s="10" t="str">
        <f>IFERROR(IF(BTT[[#This Row],[SAP-Modul
(Pflichtauswahl)]]&lt;&gt;VLOOKUP(BTT[[#This Row],[Verwendete Transaktion (Pflichtauswahl)]],Transaktionen[[Transaktionen]:[Modul]],3,FALSE),"Modul anders","okay"),"")</f>
        <v>okay</v>
      </c>
      <c r="AP2913" s="10" t="str">
        <f>IFERROR(IF(COUNTIFS(BTT[Verwendete Transaktion (Pflichtauswahl)],BTT[[#This Row],[Verwendete Transaktion (Pflichtauswahl)]],BTT[SAP-Modul
(Pflichtauswahl)],"&lt;&gt;"&amp;BTT[[#This Row],[SAP-Modul
(Pflichtauswahl)]])&gt;0,"Modul anders","okay"),"")</f>
        <v>okay</v>
      </c>
      <c r="AQ2913" s="10" t="str">
        <f>IFERROR(IF(COUNTIFS(BTT[Verwendete Transaktion (Pflichtauswahl)],BTT[[#This Row],[Verwendete Transaktion (Pflichtauswahl)]],BTT[Verantwortliches TP
(automatisch)],"&lt;&gt;"&amp;BTT[[#This Row],[Verantwortliches TP
(automatisch)]])&gt;0,"Transaktion mehrfach","okay"),"")</f>
        <v>okay</v>
      </c>
      <c r="AR2913" s="10" t="str">
        <f>IFERROR(IF(COUNTIFS(BTT[Verwendete Transaktion (Pflichtauswahl)],BTT[[#This Row],[Verwendete Transaktion (Pflichtauswahl)]],BTT[Verantwortliches TP
(automatisch)],"&lt;&gt;"&amp;VLOOKUP(aktives_Teilprojekt,Teilprojekte[[Teilprojekte]:[Kürzel]],2,FALSE))&gt;0,"Transaktion mehrfach","okay"),"")</f>
        <v>okay</v>
      </c>
      <c r="AS2913" s="10" t="s">
        <v>13664</v>
      </c>
      <c r="AT2913" s="10"/>
    </row>
    <row r="2914" spans="1:46" x14ac:dyDescent="0.25">
      <c r="A2914" s="14" t="str">
        <f>IFERROR(IF(BTT[[#This Row],[Lfd Nr. 
(aus konsolidierter Datei)]]&lt;&gt;"",BTT[[#This Row],[Lfd Nr. 
(aus konsolidierter Datei)]],VLOOKUP(aktives_Teilprojekt,Teilprojekte[[Teilprojekte]:[Kürzel]],2,FALSE)&amp;ROW(BTT[[#This Row],[Lfd Nr.
(automatisch)]])-2),"")</f>
        <v>FI2885</v>
      </c>
      <c r="B2914" s="15" t="s">
        <v>6131</v>
      </c>
      <c r="C2914" s="15"/>
      <c r="D2914" t="s">
        <v>13667</v>
      </c>
      <c r="E2914" s="10" t="str">
        <f>IFERROR(IF(NOT(BTT[[#This Row],[Manuelle Änderung des Verantwortliches TP
(Auswahl - bei Bedarf)]]=""),BTT[[#This Row],[Manuelle Änderung des Verantwortliches TP
(Auswahl - bei Bedarf)]],VLOOKUP(BTT[[#This Row],[Hauptprozess
(Pflichtauswahl)]],Hauptprozesse[],3,FALSE)),"")</f>
        <v>FI</v>
      </c>
      <c r="G2914" t="s">
        <v>14280</v>
      </c>
      <c r="H2914" s="10" t="s">
        <v>3</v>
      </c>
      <c r="I2914" t="s">
        <v>1756</v>
      </c>
      <c r="J2914" s="10" t="str">
        <f>IFERROR(VLOOKUP(BTT[[#This Row],[Verwendete Transaktion (Pflichtauswahl)]],Transaktionen[[Transaktionen]:[Langtext]],2,FALSE),"")</f>
        <v>Beleg buchen</v>
      </c>
      <c r="V2914" s="10" t="str">
        <f>IFERROR(VLOOKUP(BTT[[#This Row],[Verwendetes Formular
(Auswahl falls relevant)]],Formulare[[Formularbezeichnung]:[Formularname (technisch)]],2,FALSE),"")</f>
        <v/>
      </c>
      <c r="Y2914" s="4"/>
      <c r="AK2914" s="10" t="str">
        <f>IF(BTT[[#This Row],[Subprozess
(optionale Auswahl)]]="","okay",IF(VLOOKUP(BTT[[#This Row],[Subprozess
(optionale Auswahl)]],BPML[[Subprozess]:[Zugeordneter Hauptprozess]],3,FALSE)=BTT[[#This Row],[Hauptprozess
(Pflichtauswahl)]],"okay","falscher Subprozess"))</f>
        <v>okay</v>
      </c>
      <c r="AL2914" t="str">
        <f>IF(aktives_Teilprojekt="Master","",IF(BTT[[#This Row],[Verantwortliches TP
(automatisch)]]=VLOOKUP(aktives_Teilprojekt,Teilprojekte[[Teilprojekte]:[Kürzel]],2,FALSE),"okay","Hauptprozess anderes TP"))</f>
        <v>okay</v>
      </c>
      <c r="AM29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4" s="10" t="str">
        <f>IFERROR(IF(BTT[[#This Row],[SAP-Modul
(Pflichtauswahl)]]&lt;&gt;VLOOKUP(BTT[[#This Row],[Verwendete Transaktion (Pflichtauswahl)]],Transaktionen[[Transaktionen]:[Modul]],3,FALSE),"Modul anders","okay"),"")</f>
        <v>okay</v>
      </c>
      <c r="AP2914" s="10" t="str">
        <f>IFERROR(IF(COUNTIFS(BTT[Verwendete Transaktion (Pflichtauswahl)],BTT[[#This Row],[Verwendete Transaktion (Pflichtauswahl)]],BTT[SAP-Modul
(Pflichtauswahl)],"&lt;&gt;"&amp;BTT[[#This Row],[SAP-Modul
(Pflichtauswahl)]])&gt;0,"Modul anders","okay"),"")</f>
        <v>okay</v>
      </c>
      <c r="AQ2914" s="10" t="str">
        <f>IFERROR(IF(COUNTIFS(BTT[Verwendete Transaktion (Pflichtauswahl)],BTT[[#This Row],[Verwendete Transaktion (Pflichtauswahl)]],BTT[Verantwortliches TP
(automatisch)],"&lt;&gt;"&amp;BTT[[#This Row],[Verantwortliches TP
(automatisch)]])&gt;0,"Transaktion mehrfach","okay"),"")</f>
        <v>okay</v>
      </c>
      <c r="AR2914" s="10" t="str">
        <f>IFERROR(IF(COUNTIFS(BTT[Verwendete Transaktion (Pflichtauswahl)],BTT[[#This Row],[Verwendete Transaktion (Pflichtauswahl)]],BTT[Verantwortliches TP
(automatisch)],"&lt;&gt;"&amp;VLOOKUP(aktives_Teilprojekt,Teilprojekte[[Teilprojekte]:[Kürzel]],2,FALSE))&gt;0,"Transaktion mehrfach","okay"),"")</f>
        <v>okay</v>
      </c>
      <c r="AS2914" s="10" t="s">
        <v>13666</v>
      </c>
      <c r="AT2914" s="10"/>
    </row>
    <row r="2915" spans="1:46" x14ac:dyDescent="0.25">
      <c r="A2915" s="14" t="str">
        <f>IFERROR(IF(BTT[[#This Row],[Lfd Nr. 
(aus konsolidierter Datei)]]&lt;&gt;"",BTT[[#This Row],[Lfd Nr. 
(aus konsolidierter Datei)]],VLOOKUP(aktives_Teilprojekt,Teilprojekte[[Teilprojekte]:[Kürzel]],2,FALSE)&amp;ROW(BTT[[#This Row],[Lfd Nr.
(automatisch)]])-2),"")</f>
        <v>FI2886</v>
      </c>
      <c r="B2915" s="15" t="s">
        <v>6131</v>
      </c>
      <c r="C2915" s="15"/>
      <c r="D2915" t="s">
        <v>13669</v>
      </c>
      <c r="E2915" s="10" t="str">
        <f>IFERROR(IF(NOT(BTT[[#This Row],[Manuelle Änderung des Verantwortliches TP
(Auswahl - bei Bedarf)]]=""),BTT[[#This Row],[Manuelle Änderung des Verantwortliches TP
(Auswahl - bei Bedarf)]],VLOOKUP(BTT[[#This Row],[Hauptprozess
(Pflichtauswahl)]],Hauptprozesse[],3,FALSE)),"")</f>
        <v>FI</v>
      </c>
      <c r="G2915" t="s">
        <v>14280</v>
      </c>
      <c r="H2915" s="10" t="s">
        <v>6036</v>
      </c>
      <c r="I2915" t="s">
        <v>2608</v>
      </c>
      <c r="J2915" s="10" t="str">
        <f>IFERROR(VLOOKUP(BTT[[#This Row],[Verwendete Transaktion (Pflichtauswahl)]],Transaktionen[[Transaktionen]:[Langtext]],2,FALSE),"")</f>
        <v>Direkte Leistungsver. erfassen</v>
      </c>
      <c r="V2915" s="10" t="str">
        <f>IFERROR(VLOOKUP(BTT[[#This Row],[Verwendetes Formular
(Auswahl falls relevant)]],Formulare[[Formularbezeichnung]:[Formularname (technisch)]],2,FALSE),"")</f>
        <v/>
      </c>
      <c r="Y2915" s="4"/>
      <c r="AK2915" s="10" t="str">
        <f>IF(BTT[[#This Row],[Subprozess
(optionale Auswahl)]]="","okay",IF(VLOOKUP(BTT[[#This Row],[Subprozess
(optionale Auswahl)]],BPML[[Subprozess]:[Zugeordneter Hauptprozess]],3,FALSE)=BTT[[#This Row],[Hauptprozess
(Pflichtauswahl)]],"okay","falscher Subprozess"))</f>
        <v>okay</v>
      </c>
      <c r="AL2915" t="str">
        <f>IF(aktives_Teilprojekt="Master","",IF(BTT[[#This Row],[Verantwortliches TP
(automatisch)]]=VLOOKUP(aktives_Teilprojekt,Teilprojekte[[Teilprojekte]:[Kürzel]],2,FALSE),"okay","Hauptprozess anderes TP"))</f>
        <v>okay</v>
      </c>
      <c r="AM29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5" s="10" t="str">
        <f>IFERROR(IF(BTT[[#This Row],[SAP-Modul
(Pflichtauswahl)]]&lt;&gt;VLOOKUP(BTT[[#This Row],[Verwendete Transaktion (Pflichtauswahl)]],Transaktionen[[Transaktionen]:[Modul]],3,FALSE),"Modul anders","okay"),"")</f>
        <v>okay</v>
      </c>
      <c r="AP2915" s="10" t="str">
        <f>IFERROR(IF(COUNTIFS(BTT[Verwendete Transaktion (Pflichtauswahl)],BTT[[#This Row],[Verwendete Transaktion (Pflichtauswahl)]],BTT[SAP-Modul
(Pflichtauswahl)],"&lt;&gt;"&amp;BTT[[#This Row],[SAP-Modul
(Pflichtauswahl)]])&gt;0,"Modul anders","okay"),"")</f>
        <v>okay</v>
      </c>
      <c r="AQ2915" s="10" t="str">
        <f>IFERROR(IF(COUNTIFS(BTT[Verwendete Transaktion (Pflichtauswahl)],BTT[[#This Row],[Verwendete Transaktion (Pflichtauswahl)]],BTT[Verantwortliches TP
(automatisch)],"&lt;&gt;"&amp;BTT[[#This Row],[Verantwortliches TP
(automatisch)]])&gt;0,"Transaktion mehrfach","okay"),"")</f>
        <v>okay</v>
      </c>
      <c r="AR2915" s="10" t="str">
        <f>IFERROR(IF(COUNTIFS(BTT[Verwendete Transaktion (Pflichtauswahl)],BTT[[#This Row],[Verwendete Transaktion (Pflichtauswahl)]],BTT[Verantwortliches TP
(automatisch)],"&lt;&gt;"&amp;VLOOKUP(aktives_Teilprojekt,Teilprojekte[[Teilprojekte]:[Kürzel]],2,FALSE))&gt;0,"Transaktion mehrfach","okay"),"")</f>
        <v>okay</v>
      </c>
      <c r="AS2915" s="10" t="s">
        <v>13668</v>
      </c>
      <c r="AT2915" s="10"/>
    </row>
    <row r="2916" spans="1:46" x14ac:dyDescent="0.25">
      <c r="A2916" s="14" t="str">
        <f>IFERROR(IF(BTT[[#This Row],[Lfd Nr. 
(aus konsolidierter Datei)]]&lt;&gt;"",BTT[[#This Row],[Lfd Nr. 
(aus konsolidierter Datei)]],VLOOKUP(aktives_Teilprojekt,Teilprojekte[[Teilprojekte]:[Kürzel]],2,FALSE)&amp;ROW(BTT[[#This Row],[Lfd Nr.
(automatisch)]])-2),"")</f>
        <v>FI2887</v>
      </c>
      <c r="B2916" s="15" t="s">
        <v>6131</v>
      </c>
      <c r="C2916" s="15"/>
      <c r="D2916" t="s">
        <v>13669</v>
      </c>
      <c r="E2916" s="10" t="str">
        <f>IFERROR(IF(NOT(BTT[[#This Row],[Manuelle Änderung des Verantwortliches TP
(Auswahl - bei Bedarf)]]=""),BTT[[#This Row],[Manuelle Änderung des Verantwortliches TP
(Auswahl - bei Bedarf)]],VLOOKUP(BTT[[#This Row],[Hauptprozess
(Pflichtauswahl)]],Hauptprozesse[],3,FALSE)),"")</f>
        <v>FI</v>
      </c>
      <c r="G2916" t="s">
        <v>14280</v>
      </c>
      <c r="H2916" s="10" t="s">
        <v>3</v>
      </c>
      <c r="I2916" t="s">
        <v>1756</v>
      </c>
      <c r="J2916" s="10" t="str">
        <f>IFERROR(VLOOKUP(BTT[[#This Row],[Verwendete Transaktion (Pflichtauswahl)]],Transaktionen[[Transaktionen]:[Langtext]],2,FALSE),"")</f>
        <v>Beleg buchen</v>
      </c>
      <c r="V2916" s="10" t="str">
        <f>IFERROR(VLOOKUP(BTT[[#This Row],[Verwendetes Formular
(Auswahl falls relevant)]],Formulare[[Formularbezeichnung]:[Formularname (technisch)]],2,FALSE),"")</f>
        <v/>
      </c>
      <c r="Y2916" s="4"/>
      <c r="AK2916" s="10" t="str">
        <f>IF(BTT[[#This Row],[Subprozess
(optionale Auswahl)]]="","okay",IF(VLOOKUP(BTT[[#This Row],[Subprozess
(optionale Auswahl)]],BPML[[Subprozess]:[Zugeordneter Hauptprozess]],3,FALSE)=BTT[[#This Row],[Hauptprozess
(Pflichtauswahl)]],"okay","falscher Subprozess"))</f>
        <v>okay</v>
      </c>
      <c r="AL2916" t="str">
        <f>IF(aktives_Teilprojekt="Master","",IF(BTT[[#This Row],[Verantwortliches TP
(automatisch)]]=VLOOKUP(aktives_Teilprojekt,Teilprojekte[[Teilprojekte]:[Kürzel]],2,FALSE),"okay","Hauptprozess anderes TP"))</f>
        <v>okay</v>
      </c>
      <c r="AM29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6" s="10" t="str">
        <f>IFERROR(IF(BTT[[#This Row],[SAP-Modul
(Pflichtauswahl)]]&lt;&gt;VLOOKUP(BTT[[#This Row],[Verwendete Transaktion (Pflichtauswahl)]],Transaktionen[[Transaktionen]:[Modul]],3,FALSE),"Modul anders","okay"),"")</f>
        <v>okay</v>
      </c>
      <c r="AP2916" s="10" t="str">
        <f>IFERROR(IF(COUNTIFS(BTT[Verwendete Transaktion (Pflichtauswahl)],BTT[[#This Row],[Verwendete Transaktion (Pflichtauswahl)]],BTT[SAP-Modul
(Pflichtauswahl)],"&lt;&gt;"&amp;BTT[[#This Row],[SAP-Modul
(Pflichtauswahl)]])&gt;0,"Modul anders","okay"),"")</f>
        <v>okay</v>
      </c>
      <c r="AQ2916" s="10" t="str">
        <f>IFERROR(IF(COUNTIFS(BTT[Verwendete Transaktion (Pflichtauswahl)],BTT[[#This Row],[Verwendete Transaktion (Pflichtauswahl)]],BTT[Verantwortliches TP
(automatisch)],"&lt;&gt;"&amp;BTT[[#This Row],[Verantwortliches TP
(automatisch)]])&gt;0,"Transaktion mehrfach","okay"),"")</f>
        <v>okay</v>
      </c>
      <c r="AR2916" s="10" t="str">
        <f>IFERROR(IF(COUNTIFS(BTT[Verwendete Transaktion (Pflichtauswahl)],BTT[[#This Row],[Verwendete Transaktion (Pflichtauswahl)]],BTT[Verantwortliches TP
(automatisch)],"&lt;&gt;"&amp;VLOOKUP(aktives_Teilprojekt,Teilprojekte[[Teilprojekte]:[Kürzel]],2,FALSE))&gt;0,"Transaktion mehrfach","okay"),"")</f>
        <v>okay</v>
      </c>
      <c r="AS2916" s="10" t="s">
        <v>13670</v>
      </c>
      <c r="AT2916" s="10"/>
    </row>
    <row r="2917" spans="1:46" x14ac:dyDescent="0.25">
      <c r="A2917" s="14" t="str">
        <f>IFERROR(IF(BTT[[#This Row],[Lfd Nr. 
(aus konsolidierter Datei)]]&lt;&gt;"",BTT[[#This Row],[Lfd Nr. 
(aus konsolidierter Datei)]],VLOOKUP(aktives_Teilprojekt,Teilprojekte[[Teilprojekte]:[Kürzel]],2,FALSE)&amp;ROW(BTT[[#This Row],[Lfd Nr.
(automatisch)]])-2),"")</f>
        <v>FI2888</v>
      </c>
      <c r="B2917" s="15" t="s">
        <v>6131</v>
      </c>
      <c r="C2917" s="15"/>
      <c r="D2917" t="s">
        <v>13672</v>
      </c>
      <c r="E2917" s="10" t="str">
        <f>IFERROR(IF(NOT(BTT[[#This Row],[Manuelle Änderung des Verantwortliches TP
(Auswahl - bei Bedarf)]]=""),BTT[[#This Row],[Manuelle Änderung des Verantwortliches TP
(Auswahl - bei Bedarf)]],VLOOKUP(BTT[[#This Row],[Hauptprozess
(Pflichtauswahl)]],Hauptprozesse[],3,FALSE)),"")</f>
        <v>FI</v>
      </c>
      <c r="G2917" t="s">
        <v>14280</v>
      </c>
      <c r="H2917" s="10" t="s">
        <v>6036</v>
      </c>
      <c r="I2917" t="s">
        <v>1812</v>
      </c>
      <c r="J2917" s="10" t="str">
        <f>IFERROR(VLOOKUP(BTT[[#This Row],[Verwendete Transaktion (Pflichtauswahl)]],Transaktionen[[Transaktionen]:[Langtext]],2,FALSE),"")</f>
        <v>Einzelposten Sachkonten</v>
      </c>
      <c r="V2917" s="10" t="str">
        <f>IFERROR(VLOOKUP(BTT[[#This Row],[Verwendetes Formular
(Auswahl falls relevant)]],Formulare[[Formularbezeichnung]:[Formularname (technisch)]],2,FALSE),"")</f>
        <v/>
      </c>
      <c r="Y2917" s="4"/>
      <c r="AK2917" s="10" t="str">
        <f>IF(BTT[[#This Row],[Subprozess
(optionale Auswahl)]]="","okay",IF(VLOOKUP(BTT[[#This Row],[Subprozess
(optionale Auswahl)]],BPML[[Subprozess]:[Zugeordneter Hauptprozess]],3,FALSE)=BTT[[#This Row],[Hauptprozess
(Pflichtauswahl)]],"okay","falscher Subprozess"))</f>
        <v>okay</v>
      </c>
      <c r="AL2917" t="str">
        <f>IF(aktives_Teilprojekt="Master","",IF(BTT[[#This Row],[Verantwortliches TP
(automatisch)]]=VLOOKUP(aktives_Teilprojekt,Teilprojekte[[Teilprojekte]:[Kürzel]],2,FALSE),"okay","Hauptprozess anderes TP"))</f>
        <v>okay</v>
      </c>
      <c r="AM29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7" s="10" t="str">
        <f>IFERROR(IF(BTT[[#This Row],[SAP-Modul
(Pflichtauswahl)]]&lt;&gt;VLOOKUP(BTT[[#This Row],[Verwendete Transaktion (Pflichtauswahl)]],Transaktionen[[Transaktionen]:[Modul]],3,FALSE),"Modul anders","okay"),"")</f>
        <v>Modul anders</v>
      </c>
      <c r="AP2917" s="10" t="str">
        <f>IFERROR(IF(COUNTIFS(BTT[Verwendete Transaktion (Pflichtauswahl)],BTT[[#This Row],[Verwendete Transaktion (Pflichtauswahl)]],BTT[SAP-Modul
(Pflichtauswahl)],"&lt;&gt;"&amp;BTT[[#This Row],[SAP-Modul
(Pflichtauswahl)]])&gt;0,"Modul anders","okay"),"")</f>
        <v>Modul anders</v>
      </c>
      <c r="AQ2917" s="10" t="str">
        <f>IFERROR(IF(COUNTIFS(BTT[Verwendete Transaktion (Pflichtauswahl)],BTT[[#This Row],[Verwendete Transaktion (Pflichtauswahl)]],BTT[Verantwortliches TP
(automatisch)],"&lt;&gt;"&amp;BTT[[#This Row],[Verantwortliches TP
(automatisch)]])&gt;0,"Transaktion mehrfach","okay"),"")</f>
        <v>okay</v>
      </c>
      <c r="AR2917" s="10" t="str">
        <f>IFERROR(IF(COUNTIFS(BTT[Verwendete Transaktion (Pflichtauswahl)],BTT[[#This Row],[Verwendete Transaktion (Pflichtauswahl)]],BTT[Verantwortliches TP
(automatisch)],"&lt;&gt;"&amp;VLOOKUP(aktives_Teilprojekt,Teilprojekte[[Teilprojekte]:[Kürzel]],2,FALSE))&gt;0,"Transaktion mehrfach","okay"),"")</f>
        <v>okay</v>
      </c>
      <c r="AS2917" s="10" t="s">
        <v>13671</v>
      </c>
      <c r="AT2917" s="10"/>
    </row>
    <row r="2918" spans="1:46" x14ac:dyDescent="0.25">
      <c r="A2918" s="14" t="str">
        <f>IFERROR(IF(BTT[[#This Row],[Lfd Nr. 
(aus konsolidierter Datei)]]&lt;&gt;"",BTT[[#This Row],[Lfd Nr. 
(aus konsolidierter Datei)]],VLOOKUP(aktives_Teilprojekt,Teilprojekte[[Teilprojekte]:[Kürzel]],2,FALSE)&amp;ROW(BTT[[#This Row],[Lfd Nr.
(automatisch)]])-2),"")</f>
        <v>FI2889</v>
      </c>
      <c r="B2918" s="15" t="s">
        <v>6131</v>
      </c>
      <c r="C2918" s="15"/>
      <c r="D2918" t="s">
        <v>13674</v>
      </c>
      <c r="E2918" s="10" t="str">
        <f>IFERROR(IF(NOT(BTT[[#This Row],[Manuelle Änderung des Verantwortliches TP
(Auswahl - bei Bedarf)]]=""),BTT[[#This Row],[Manuelle Änderung des Verantwortliches TP
(Auswahl - bei Bedarf)]],VLOOKUP(BTT[[#This Row],[Hauptprozess
(Pflichtauswahl)]],Hauptprozesse[],3,FALSE)),"")</f>
        <v>FI</v>
      </c>
      <c r="G2918" t="s">
        <v>14280</v>
      </c>
      <c r="H2918" s="10" t="s">
        <v>3</v>
      </c>
      <c r="I2918" t="s">
        <v>4891</v>
      </c>
      <c r="J2918" s="10" t="str">
        <f>IFERROR(VLOOKUP(BTT[[#This Row],[Verwendete Transaktion (Pflichtauswahl)]],Transaktionen[[Transaktionen]:[Langtext]],2,FALSE),"")</f>
        <v>MwSt Verrechnung CO-Vorgänge</v>
      </c>
      <c r="V2918" s="10" t="str">
        <f>IFERROR(VLOOKUP(BTT[[#This Row],[Verwendetes Formular
(Auswahl falls relevant)]],Formulare[[Formularbezeichnung]:[Formularname (technisch)]],2,FALSE),"")</f>
        <v/>
      </c>
      <c r="Y2918" s="4"/>
      <c r="AK2918" s="10" t="str">
        <f>IF(BTT[[#This Row],[Subprozess
(optionale Auswahl)]]="","okay",IF(VLOOKUP(BTT[[#This Row],[Subprozess
(optionale Auswahl)]],BPML[[Subprozess]:[Zugeordneter Hauptprozess]],3,FALSE)=BTT[[#This Row],[Hauptprozess
(Pflichtauswahl)]],"okay","falscher Subprozess"))</f>
        <v>okay</v>
      </c>
      <c r="AL2918" t="str">
        <f>IF(aktives_Teilprojekt="Master","",IF(BTT[[#This Row],[Verantwortliches TP
(automatisch)]]=VLOOKUP(aktives_Teilprojekt,Teilprojekte[[Teilprojekte]:[Kürzel]],2,FALSE),"okay","Hauptprozess anderes TP"))</f>
        <v>okay</v>
      </c>
      <c r="AM29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8" s="10" t="str">
        <f>IFERROR(IF(BTT[[#This Row],[SAP-Modul
(Pflichtauswahl)]]&lt;&gt;VLOOKUP(BTT[[#This Row],[Verwendete Transaktion (Pflichtauswahl)]],Transaktionen[[Transaktionen]:[Modul]],3,FALSE),"Modul anders","okay"),"")</f>
        <v>okay</v>
      </c>
      <c r="AP2918" s="10" t="str">
        <f>IFERROR(IF(COUNTIFS(BTT[Verwendete Transaktion (Pflichtauswahl)],BTT[[#This Row],[Verwendete Transaktion (Pflichtauswahl)]],BTT[SAP-Modul
(Pflichtauswahl)],"&lt;&gt;"&amp;BTT[[#This Row],[SAP-Modul
(Pflichtauswahl)]])&gt;0,"Modul anders","okay"),"")</f>
        <v>Modul anders</v>
      </c>
      <c r="AQ2918" s="10" t="str">
        <f>IFERROR(IF(COUNTIFS(BTT[Verwendete Transaktion (Pflichtauswahl)],BTT[[#This Row],[Verwendete Transaktion (Pflichtauswahl)]],BTT[Verantwortliches TP
(automatisch)],"&lt;&gt;"&amp;BTT[[#This Row],[Verantwortliches TP
(automatisch)]])&gt;0,"Transaktion mehrfach","okay"),"")</f>
        <v>okay</v>
      </c>
      <c r="AR2918" s="10" t="str">
        <f>IFERROR(IF(COUNTIFS(BTT[Verwendete Transaktion (Pflichtauswahl)],BTT[[#This Row],[Verwendete Transaktion (Pflichtauswahl)]],BTT[Verantwortliches TP
(automatisch)],"&lt;&gt;"&amp;VLOOKUP(aktives_Teilprojekt,Teilprojekte[[Teilprojekte]:[Kürzel]],2,FALSE))&gt;0,"Transaktion mehrfach","okay"),"")</f>
        <v>okay</v>
      </c>
      <c r="AS2918" s="10" t="s">
        <v>13673</v>
      </c>
      <c r="AT2918" s="10"/>
    </row>
    <row r="2919" spans="1:46" x14ac:dyDescent="0.25">
      <c r="A2919" s="14" t="str">
        <f>IFERROR(IF(BTT[[#This Row],[Lfd Nr. 
(aus konsolidierter Datei)]]&lt;&gt;"",BTT[[#This Row],[Lfd Nr. 
(aus konsolidierter Datei)]],VLOOKUP(aktives_Teilprojekt,Teilprojekte[[Teilprojekte]:[Kürzel]],2,FALSE)&amp;ROW(BTT[[#This Row],[Lfd Nr.
(automatisch)]])-2),"")</f>
        <v>FI2890</v>
      </c>
      <c r="B2919" s="15" t="s">
        <v>6131</v>
      </c>
      <c r="C2919" s="15"/>
      <c r="D2919" t="s">
        <v>13676</v>
      </c>
      <c r="E2919" s="10" t="str">
        <f>IFERROR(IF(NOT(BTT[[#This Row],[Manuelle Änderung des Verantwortliches TP
(Auswahl - bei Bedarf)]]=""),BTT[[#This Row],[Manuelle Änderung des Verantwortliches TP
(Auswahl - bei Bedarf)]],VLOOKUP(BTT[[#This Row],[Hauptprozess
(Pflichtauswahl)]],Hauptprozesse[],3,FALSE)),"")</f>
        <v>FI</v>
      </c>
      <c r="G2919" t="s">
        <v>14280</v>
      </c>
      <c r="H2919" s="10" t="s">
        <v>3</v>
      </c>
      <c r="I2919" t="s">
        <v>4968</v>
      </c>
      <c r="J2919" s="10" t="str">
        <f>IFERROR(VLOOKUP(BTT[[#This Row],[Verwendete Transaktion (Pflichtauswahl)]],Transaktionen[[Transaktionen]:[Langtext]],2,FALSE),"")</f>
        <v>Buchungskreisverrechnung Vorsteur</v>
      </c>
      <c r="V2919" s="10" t="str">
        <f>IFERROR(VLOOKUP(BTT[[#This Row],[Verwendetes Formular
(Auswahl falls relevant)]],Formulare[[Formularbezeichnung]:[Formularname (technisch)]],2,FALSE),"")</f>
        <v/>
      </c>
      <c r="Y2919" s="4"/>
      <c r="AK2919" s="10" t="str">
        <f>IF(BTT[[#This Row],[Subprozess
(optionale Auswahl)]]="","okay",IF(VLOOKUP(BTT[[#This Row],[Subprozess
(optionale Auswahl)]],BPML[[Subprozess]:[Zugeordneter Hauptprozess]],3,FALSE)=BTT[[#This Row],[Hauptprozess
(Pflichtauswahl)]],"okay","falscher Subprozess"))</f>
        <v>okay</v>
      </c>
      <c r="AL2919" t="str">
        <f>IF(aktives_Teilprojekt="Master","",IF(BTT[[#This Row],[Verantwortliches TP
(automatisch)]]=VLOOKUP(aktives_Teilprojekt,Teilprojekte[[Teilprojekte]:[Kürzel]],2,FALSE),"okay","Hauptprozess anderes TP"))</f>
        <v>okay</v>
      </c>
      <c r="AM29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9" s="10" t="str">
        <f>IFERROR(IF(BTT[[#This Row],[SAP-Modul
(Pflichtauswahl)]]&lt;&gt;VLOOKUP(BTT[[#This Row],[Verwendete Transaktion (Pflichtauswahl)]],Transaktionen[[Transaktionen]:[Modul]],3,FALSE),"Modul anders","okay"),"")</f>
        <v>okay</v>
      </c>
      <c r="AP2919" s="10" t="str">
        <f>IFERROR(IF(COUNTIFS(BTT[Verwendete Transaktion (Pflichtauswahl)],BTT[[#This Row],[Verwendete Transaktion (Pflichtauswahl)]],BTT[SAP-Modul
(Pflichtauswahl)],"&lt;&gt;"&amp;BTT[[#This Row],[SAP-Modul
(Pflichtauswahl)]])&gt;0,"Modul anders","okay"),"")</f>
        <v>okay</v>
      </c>
      <c r="AQ2919" s="10" t="str">
        <f>IFERROR(IF(COUNTIFS(BTT[Verwendete Transaktion (Pflichtauswahl)],BTT[[#This Row],[Verwendete Transaktion (Pflichtauswahl)]],BTT[Verantwortliches TP
(automatisch)],"&lt;&gt;"&amp;BTT[[#This Row],[Verantwortliches TP
(automatisch)]])&gt;0,"Transaktion mehrfach","okay"),"")</f>
        <v>okay</v>
      </c>
      <c r="AR2919" s="10" t="str">
        <f>IFERROR(IF(COUNTIFS(BTT[Verwendete Transaktion (Pflichtauswahl)],BTT[[#This Row],[Verwendete Transaktion (Pflichtauswahl)]],BTT[Verantwortliches TP
(automatisch)],"&lt;&gt;"&amp;VLOOKUP(aktives_Teilprojekt,Teilprojekte[[Teilprojekte]:[Kürzel]],2,FALSE))&gt;0,"Transaktion mehrfach","okay"),"")</f>
        <v>okay</v>
      </c>
      <c r="AS2919" s="10" t="s">
        <v>13675</v>
      </c>
      <c r="AT2919" s="10"/>
    </row>
    <row r="2920" spans="1:46" x14ac:dyDescent="0.25">
      <c r="A2920" s="14" t="str">
        <f>IFERROR(IF(BTT[[#This Row],[Lfd Nr. 
(aus konsolidierter Datei)]]&lt;&gt;"",BTT[[#This Row],[Lfd Nr. 
(aus konsolidierter Datei)]],VLOOKUP(aktives_Teilprojekt,Teilprojekte[[Teilprojekte]:[Kürzel]],2,FALSE)&amp;ROW(BTT[[#This Row],[Lfd Nr.
(automatisch)]])-2),"")</f>
        <v>FI2891</v>
      </c>
      <c r="B2920" s="15" t="s">
        <v>6131</v>
      </c>
      <c r="C2920" s="15"/>
      <c r="D2920" t="s">
        <v>13678</v>
      </c>
      <c r="E2920" s="10" t="str">
        <f>IFERROR(IF(NOT(BTT[[#This Row],[Manuelle Änderung des Verantwortliches TP
(Auswahl - bei Bedarf)]]=""),BTT[[#This Row],[Manuelle Änderung des Verantwortliches TP
(Auswahl - bei Bedarf)]],VLOOKUP(BTT[[#This Row],[Hauptprozess
(Pflichtauswahl)]],Hauptprozesse[],3,FALSE)),"")</f>
        <v>FI</v>
      </c>
      <c r="G2920" t="s">
        <v>14280</v>
      </c>
      <c r="H2920" s="10" t="s">
        <v>8454</v>
      </c>
      <c r="I2920" t="s">
        <v>4025</v>
      </c>
      <c r="J2920" s="10" t="str">
        <f>IFERROR(VLOOKUP(BTT[[#This Row],[Verwendete Transaktion (Pflichtauswahl)]],Transaktionen[[Transaktionen]:[Langtext]],2,FALSE),"")</f>
        <v>Übersicht über Jobauswahl</v>
      </c>
      <c r="V2920" s="10" t="str">
        <f>IFERROR(VLOOKUP(BTT[[#This Row],[Verwendetes Formular
(Auswahl falls relevant)]],Formulare[[Formularbezeichnung]:[Formularname (technisch)]],2,FALSE),"")</f>
        <v/>
      </c>
      <c r="Y2920" s="4"/>
      <c r="AK2920" s="10" t="str">
        <f>IF(BTT[[#This Row],[Subprozess
(optionale Auswahl)]]="","okay",IF(VLOOKUP(BTT[[#This Row],[Subprozess
(optionale Auswahl)]],BPML[[Subprozess]:[Zugeordneter Hauptprozess]],3,FALSE)=BTT[[#This Row],[Hauptprozess
(Pflichtauswahl)]],"okay","falscher Subprozess"))</f>
        <v>okay</v>
      </c>
      <c r="AL2920" t="str">
        <f>IF(aktives_Teilprojekt="Master","",IF(BTT[[#This Row],[Verantwortliches TP
(automatisch)]]=VLOOKUP(aktives_Teilprojekt,Teilprojekte[[Teilprojekte]:[Kürzel]],2,FALSE),"okay","Hauptprozess anderes TP"))</f>
        <v>okay</v>
      </c>
      <c r="AM29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0" s="10" t="str">
        <f>IFERROR(IF(BTT[[#This Row],[SAP-Modul
(Pflichtauswahl)]]&lt;&gt;VLOOKUP(BTT[[#This Row],[Verwendete Transaktion (Pflichtauswahl)]],Transaktionen[[Transaktionen]:[Modul]],3,FALSE),"Modul anders","okay"),"")</f>
        <v>okay</v>
      </c>
      <c r="AP2920" s="10" t="str">
        <f>IFERROR(IF(COUNTIFS(BTT[Verwendete Transaktion (Pflichtauswahl)],BTT[[#This Row],[Verwendete Transaktion (Pflichtauswahl)]],BTT[SAP-Modul
(Pflichtauswahl)],"&lt;&gt;"&amp;BTT[[#This Row],[SAP-Modul
(Pflichtauswahl)]])&gt;0,"Modul anders","okay"),"")</f>
        <v>Modul anders</v>
      </c>
      <c r="AQ2920" s="10" t="str">
        <f>IFERROR(IF(COUNTIFS(BTT[Verwendete Transaktion (Pflichtauswahl)],BTT[[#This Row],[Verwendete Transaktion (Pflichtauswahl)]],BTT[Verantwortliches TP
(automatisch)],"&lt;&gt;"&amp;BTT[[#This Row],[Verantwortliches TP
(automatisch)]])&gt;0,"Transaktion mehrfach","okay"),"")</f>
        <v>okay</v>
      </c>
      <c r="AR2920" s="10" t="str">
        <f>IFERROR(IF(COUNTIFS(BTT[Verwendete Transaktion (Pflichtauswahl)],BTT[[#This Row],[Verwendete Transaktion (Pflichtauswahl)]],BTT[Verantwortliches TP
(automatisch)],"&lt;&gt;"&amp;VLOOKUP(aktives_Teilprojekt,Teilprojekte[[Teilprojekte]:[Kürzel]],2,FALSE))&gt;0,"Transaktion mehrfach","okay"),"")</f>
        <v>okay</v>
      </c>
      <c r="AS2920" s="10" t="s">
        <v>13677</v>
      </c>
      <c r="AT2920" s="10"/>
    </row>
    <row r="2921" spans="1:46" x14ac:dyDescent="0.25">
      <c r="A2921" s="14" t="str">
        <f>IFERROR(IF(BTT[[#This Row],[Lfd Nr. 
(aus konsolidierter Datei)]]&lt;&gt;"",BTT[[#This Row],[Lfd Nr. 
(aus konsolidierter Datei)]],VLOOKUP(aktives_Teilprojekt,Teilprojekte[[Teilprojekte]:[Kürzel]],2,FALSE)&amp;ROW(BTT[[#This Row],[Lfd Nr.
(automatisch)]])-2),"")</f>
        <v>FI2892</v>
      </c>
      <c r="B2921" s="15" t="s">
        <v>6131</v>
      </c>
      <c r="C2921" s="15"/>
      <c r="D2921" t="s">
        <v>13680</v>
      </c>
      <c r="E2921" s="10" t="str">
        <f>IFERROR(IF(NOT(BTT[[#This Row],[Manuelle Änderung des Verantwortliches TP
(Auswahl - bei Bedarf)]]=""),BTT[[#This Row],[Manuelle Änderung des Verantwortliches TP
(Auswahl - bei Bedarf)]],VLOOKUP(BTT[[#This Row],[Hauptprozess
(Pflichtauswahl)]],Hauptprozesse[],3,FALSE)),"")</f>
        <v>FI</v>
      </c>
      <c r="G2921" t="s">
        <v>14280</v>
      </c>
      <c r="H2921" s="10" t="s">
        <v>6036</v>
      </c>
      <c r="I2921" t="s">
        <v>2583</v>
      </c>
      <c r="J2921" s="10" t="str">
        <f>IFERROR(VLOOKUP(BTT[[#This Row],[Verwendete Transaktion (Pflichtauswahl)]],Transaktionen[[Transaktionen]:[Langtext]],2,FALSE),"")</f>
        <v>Kostenartengruppe anzeigen</v>
      </c>
      <c r="V2921" s="10" t="str">
        <f>IFERROR(VLOOKUP(BTT[[#This Row],[Verwendetes Formular
(Auswahl falls relevant)]],Formulare[[Formularbezeichnung]:[Formularname (technisch)]],2,FALSE),"")</f>
        <v/>
      </c>
      <c r="Y2921" s="4"/>
      <c r="AK2921" s="10" t="str">
        <f>IF(BTT[[#This Row],[Subprozess
(optionale Auswahl)]]="","okay",IF(VLOOKUP(BTT[[#This Row],[Subprozess
(optionale Auswahl)]],BPML[[Subprozess]:[Zugeordneter Hauptprozess]],3,FALSE)=BTT[[#This Row],[Hauptprozess
(Pflichtauswahl)]],"okay","falscher Subprozess"))</f>
        <v>okay</v>
      </c>
      <c r="AL2921" t="str">
        <f>IF(aktives_Teilprojekt="Master","",IF(BTT[[#This Row],[Verantwortliches TP
(automatisch)]]=VLOOKUP(aktives_Teilprojekt,Teilprojekte[[Teilprojekte]:[Kürzel]],2,FALSE),"okay","Hauptprozess anderes TP"))</f>
        <v>okay</v>
      </c>
      <c r="AM29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1" s="10" t="str">
        <f>IFERROR(IF(BTT[[#This Row],[SAP-Modul
(Pflichtauswahl)]]&lt;&gt;VLOOKUP(BTT[[#This Row],[Verwendete Transaktion (Pflichtauswahl)]],Transaktionen[[Transaktionen]:[Modul]],3,FALSE),"Modul anders","okay"),"")</f>
        <v>Modul anders</v>
      </c>
      <c r="AP2921" s="10" t="str">
        <f>IFERROR(IF(COUNTIFS(BTT[Verwendete Transaktion (Pflichtauswahl)],BTT[[#This Row],[Verwendete Transaktion (Pflichtauswahl)]],BTT[SAP-Modul
(Pflichtauswahl)],"&lt;&gt;"&amp;BTT[[#This Row],[SAP-Modul
(Pflichtauswahl)]])&gt;0,"Modul anders","okay"),"")</f>
        <v>okay</v>
      </c>
      <c r="AQ2921" s="10" t="str">
        <f>IFERROR(IF(COUNTIFS(BTT[Verwendete Transaktion (Pflichtauswahl)],BTT[[#This Row],[Verwendete Transaktion (Pflichtauswahl)]],BTT[Verantwortliches TP
(automatisch)],"&lt;&gt;"&amp;BTT[[#This Row],[Verantwortliches TP
(automatisch)]])&gt;0,"Transaktion mehrfach","okay"),"")</f>
        <v>okay</v>
      </c>
      <c r="AR2921" s="10" t="str">
        <f>IFERROR(IF(COUNTIFS(BTT[Verwendete Transaktion (Pflichtauswahl)],BTT[[#This Row],[Verwendete Transaktion (Pflichtauswahl)]],BTT[Verantwortliches TP
(automatisch)],"&lt;&gt;"&amp;VLOOKUP(aktives_Teilprojekt,Teilprojekte[[Teilprojekte]:[Kürzel]],2,FALSE))&gt;0,"Transaktion mehrfach","okay"),"")</f>
        <v>okay</v>
      </c>
      <c r="AS2921" s="10" t="s">
        <v>13679</v>
      </c>
      <c r="AT2921" s="10"/>
    </row>
    <row r="2922" spans="1:46" x14ac:dyDescent="0.25">
      <c r="A2922" s="14" t="str">
        <f>IFERROR(IF(BTT[[#This Row],[Lfd Nr. 
(aus konsolidierter Datei)]]&lt;&gt;"",BTT[[#This Row],[Lfd Nr. 
(aus konsolidierter Datei)]],VLOOKUP(aktives_Teilprojekt,Teilprojekte[[Teilprojekte]:[Kürzel]],2,FALSE)&amp;ROW(BTT[[#This Row],[Lfd Nr.
(automatisch)]])-2),"")</f>
        <v>FI2893</v>
      </c>
      <c r="B2922" s="15" t="s">
        <v>6131</v>
      </c>
      <c r="C2922" s="15"/>
      <c r="D2922" t="s">
        <v>13682</v>
      </c>
      <c r="E2922" s="10" t="str">
        <f>IFERROR(IF(NOT(BTT[[#This Row],[Manuelle Änderung des Verantwortliches TP
(Auswahl - bei Bedarf)]]=""),BTT[[#This Row],[Manuelle Änderung des Verantwortliches TP
(Auswahl - bei Bedarf)]],VLOOKUP(BTT[[#This Row],[Hauptprozess
(Pflichtauswahl)]],Hauptprozesse[],3,FALSE)),"")</f>
        <v>FI</v>
      </c>
      <c r="G2922" t="s">
        <v>14280</v>
      </c>
      <c r="H2922" s="10" t="s">
        <v>6036</v>
      </c>
      <c r="I2922" t="s">
        <v>4506</v>
      </c>
      <c r="J2922" s="10" t="str">
        <f>IFERROR(VLOOKUP(BTT[[#This Row],[Verwendete Transaktion (Pflichtauswahl)]],Transaktionen[[Transaktionen]:[Langtext]],2,FALSE),"")</f>
        <v>Kostenstellen: Ist/Plan/Abweichung</v>
      </c>
      <c r="V2922" s="10" t="str">
        <f>IFERROR(VLOOKUP(BTT[[#This Row],[Verwendetes Formular
(Auswahl falls relevant)]],Formulare[[Formularbezeichnung]:[Formularname (technisch)]],2,FALSE),"")</f>
        <v/>
      </c>
      <c r="Y2922" s="4"/>
      <c r="AK2922" s="10" t="str">
        <f>IF(BTT[[#This Row],[Subprozess
(optionale Auswahl)]]="","okay",IF(VLOOKUP(BTT[[#This Row],[Subprozess
(optionale Auswahl)]],BPML[[Subprozess]:[Zugeordneter Hauptprozess]],3,FALSE)=BTT[[#This Row],[Hauptprozess
(Pflichtauswahl)]],"okay","falscher Subprozess"))</f>
        <v>okay</v>
      </c>
      <c r="AL2922" t="str">
        <f>IF(aktives_Teilprojekt="Master","",IF(BTT[[#This Row],[Verantwortliches TP
(automatisch)]]=VLOOKUP(aktives_Teilprojekt,Teilprojekte[[Teilprojekte]:[Kürzel]],2,FALSE),"okay","Hauptprozess anderes TP"))</f>
        <v>okay</v>
      </c>
      <c r="AM29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2" s="10" t="str">
        <f>IFERROR(IF(BTT[[#This Row],[SAP-Modul
(Pflichtauswahl)]]&lt;&gt;VLOOKUP(BTT[[#This Row],[Verwendete Transaktion (Pflichtauswahl)]],Transaktionen[[Transaktionen]:[Modul]],3,FALSE),"Modul anders","okay"),"")</f>
        <v>Modul anders</v>
      </c>
      <c r="AP2922" s="10" t="str">
        <f>IFERROR(IF(COUNTIFS(BTT[Verwendete Transaktion (Pflichtauswahl)],BTT[[#This Row],[Verwendete Transaktion (Pflichtauswahl)]],BTT[SAP-Modul
(Pflichtauswahl)],"&lt;&gt;"&amp;BTT[[#This Row],[SAP-Modul
(Pflichtauswahl)]])&gt;0,"Modul anders","okay"),"")</f>
        <v>Modul anders</v>
      </c>
      <c r="AQ2922" s="10" t="str">
        <f>IFERROR(IF(COUNTIFS(BTT[Verwendete Transaktion (Pflichtauswahl)],BTT[[#This Row],[Verwendete Transaktion (Pflichtauswahl)]],BTT[Verantwortliches TP
(automatisch)],"&lt;&gt;"&amp;BTT[[#This Row],[Verantwortliches TP
(automatisch)]])&gt;0,"Transaktion mehrfach","okay"),"")</f>
        <v>okay</v>
      </c>
      <c r="AR2922" s="10" t="str">
        <f>IFERROR(IF(COUNTIFS(BTT[Verwendete Transaktion (Pflichtauswahl)],BTT[[#This Row],[Verwendete Transaktion (Pflichtauswahl)]],BTT[Verantwortliches TP
(automatisch)],"&lt;&gt;"&amp;VLOOKUP(aktives_Teilprojekt,Teilprojekte[[Teilprojekte]:[Kürzel]],2,FALSE))&gt;0,"Transaktion mehrfach","okay"),"")</f>
        <v>okay</v>
      </c>
      <c r="AS2922" s="10" t="s">
        <v>13681</v>
      </c>
      <c r="AT2922" s="10"/>
    </row>
    <row r="2923" spans="1:46" x14ac:dyDescent="0.25">
      <c r="A2923" s="14" t="str">
        <f>IFERROR(IF(BTT[[#This Row],[Lfd Nr. 
(aus konsolidierter Datei)]]&lt;&gt;"",BTT[[#This Row],[Lfd Nr. 
(aus konsolidierter Datei)]],VLOOKUP(aktives_Teilprojekt,Teilprojekte[[Teilprojekte]:[Kürzel]],2,FALSE)&amp;ROW(BTT[[#This Row],[Lfd Nr.
(automatisch)]])-2),"")</f>
        <v>FI2894</v>
      </c>
      <c r="B2923" s="15" t="s">
        <v>6131</v>
      </c>
      <c r="C2923" s="15"/>
      <c r="D2923" t="s">
        <v>13684</v>
      </c>
      <c r="E2923" s="10" t="str">
        <f>IFERROR(IF(NOT(BTT[[#This Row],[Manuelle Änderung des Verantwortliches TP
(Auswahl - bei Bedarf)]]=""),BTT[[#This Row],[Manuelle Änderung des Verantwortliches TP
(Auswahl - bei Bedarf)]],VLOOKUP(BTT[[#This Row],[Hauptprozess
(Pflichtauswahl)]],Hauptprozesse[],3,FALSE)),"")</f>
        <v>FI</v>
      </c>
      <c r="G2923" t="s">
        <v>14280</v>
      </c>
      <c r="H2923" s="10" t="s">
        <v>6036</v>
      </c>
      <c r="I2923" t="s">
        <v>4506</v>
      </c>
      <c r="J2923" s="10" t="str">
        <f>IFERROR(VLOOKUP(BTT[[#This Row],[Verwendete Transaktion (Pflichtauswahl)]],Transaktionen[[Transaktionen]:[Langtext]],2,FALSE),"")</f>
        <v>Kostenstellen: Ist/Plan/Abweichung</v>
      </c>
      <c r="V2923" s="10" t="str">
        <f>IFERROR(VLOOKUP(BTT[[#This Row],[Verwendetes Formular
(Auswahl falls relevant)]],Formulare[[Formularbezeichnung]:[Formularname (technisch)]],2,FALSE),"")</f>
        <v/>
      </c>
      <c r="Y2923" s="4"/>
      <c r="AK2923" s="10" t="str">
        <f>IF(BTT[[#This Row],[Subprozess
(optionale Auswahl)]]="","okay",IF(VLOOKUP(BTT[[#This Row],[Subprozess
(optionale Auswahl)]],BPML[[Subprozess]:[Zugeordneter Hauptprozess]],3,FALSE)=BTT[[#This Row],[Hauptprozess
(Pflichtauswahl)]],"okay","falscher Subprozess"))</f>
        <v>okay</v>
      </c>
      <c r="AL2923" t="str">
        <f>IF(aktives_Teilprojekt="Master","",IF(BTT[[#This Row],[Verantwortliches TP
(automatisch)]]=VLOOKUP(aktives_Teilprojekt,Teilprojekte[[Teilprojekte]:[Kürzel]],2,FALSE),"okay","Hauptprozess anderes TP"))</f>
        <v>okay</v>
      </c>
      <c r="AM29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3" s="10" t="str">
        <f>IFERROR(IF(BTT[[#This Row],[SAP-Modul
(Pflichtauswahl)]]&lt;&gt;VLOOKUP(BTT[[#This Row],[Verwendete Transaktion (Pflichtauswahl)]],Transaktionen[[Transaktionen]:[Modul]],3,FALSE),"Modul anders","okay"),"")</f>
        <v>Modul anders</v>
      </c>
      <c r="AP2923" s="10" t="str">
        <f>IFERROR(IF(COUNTIFS(BTT[Verwendete Transaktion (Pflichtauswahl)],BTT[[#This Row],[Verwendete Transaktion (Pflichtauswahl)]],BTT[SAP-Modul
(Pflichtauswahl)],"&lt;&gt;"&amp;BTT[[#This Row],[SAP-Modul
(Pflichtauswahl)]])&gt;0,"Modul anders","okay"),"")</f>
        <v>Modul anders</v>
      </c>
      <c r="AQ2923" s="10" t="str">
        <f>IFERROR(IF(COUNTIFS(BTT[Verwendete Transaktion (Pflichtauswahl)],BTT[[#This Row],[Verwendete Transaktion (Pflichtauswahl)]],BTT[Verantwortliches TP
(automatisch)],"&lt;&gt;"&amp;BTT[[#This Row],[Verantwortliches TP
(automatisch)]])&gt;0,"Transaktion mehrfach","okay"),"")</f>
        <v>okay</v>
      </c>
      <c r="AR2923" s="10" t="str">
        <f>IFERROR(IF(COUNTIFS(BTT[Verwendete Transaktion (Pflichtauswahl)],BTT[[#This Row],[Verwendete Transaktion (Pflichtauswahl)]],BTT[Verantwortliches TP
(automatisch)],"&lt;&gt;"&amp;VLOOKUP(aktives_Teilprojekt,Teilprojekte[[Teilprojekte]:[Kürzel]],2,FALSE))&gt;0,"Transaktion mehrfach","okay"),"")</f>
        <v>okay</v>
      </c>
      <c r="AS2923" s="10" t="s">
        <v>13683</v>
      </c>
      <c r="AT2923" s="10"/>
    </row>
    <row r="2924" spans="1:46" x14ac:dyDescent="0.25">
      <c r="A2924" s="14" t="str">
        <f>IFERROR(IF(BTT[[#This Row],[Lfd Nr. 
(aus konsolidierter Datei)]]&lt;&gt;"",BTT[[#This Row],[Lfd Nr. 
(aus konsolidierter Datei)]],VLOOKUP(aktives_Teilprojekt,Teilprojekte[[Teilprojekte]:[Kürzel]],2,FALSE)&amp;ROW(BTT[[#This Row],[Lfd Nr.
(automatisch)]])-2),"")</f>
        <v>FI2895</v>
      </c>
      <c r="B2924" s="15" t="s">
        <v>6131</v>
      </c>
      <c r="C2924" s="15"/>
      <c r="D2924" t="s">
        <v>13686</v>
      </c>
      <c r="E2924" s="10" t="str">
        <f>IFERROR(IF(NOT(BTT[[#This Row],[Manuelle Änderung des Verantwortliches TP
(Auswahl - bei Bedarf)]]=""),BTT[[#This Row],[Manuelle Änderung des Verantwortliches TP
(Auswahl - bei Bedarf)]],VLOOKUP(BTT[[#This Row],[Hauptprozess
(Pflichtauswahl)]],Hauptprozesse[],3,FALSE)),"")</f>
        <v>FI</v>
      </c>
      <c r="G2924" t="s">
        <v>14280</v>
      </c>
      <c r="H2924" s="10" t="s">
        <v>3</v>
      </c>
      <c r="I2924" t="s">
        <v>1812</v>
      </c>
      <c r="J2924" s="10" t="str">
        <f>IFERROR(VLOOKUP(BTT[[#This Row],[Verwendete Transaktion (Pflichtauswahl)]],Transaktionen[[Transaktionen]:[Langtext]],2,FALSE),"")</f>
        <v>Einzelposten Sachkonten</v>
      </c>
      <c r="V2924" s="10" t="str">
        <f>IFERROR(VLOOKUP(BTT[[#This Row],[Verwendetes Formular
(Auswahl falls relevant)]],Formulare[[Formularbezeichnung]:[Formularname (technisch)]],2,FALSE),"")</f>
        <v/>
      </c>
      <c r="Y2924" s="4"/>
      <c r="AK2924" s="10" t="str">
        <f>IF(BTT[[#This Row],[Subprozess
(optionale Auswahl)]]="","okay",IF(VLOOKUP(BTT[[#This Row],[Subprozess
(optionale Auswahl)]],BPML[[Subprozess]:[Zugeordneter Hauptprozess]],3,FALSE)=BTT[[#This Row],[Hauptprozess
(Pflichtauswahl)]],"okay","falscher Subprozess"))</f>
        <v>okay</v>
      </c>
      <c r="AL2924" t="str">
        <f>IF(aktives_Teilprojekt="Master","",IF(BTT[[#This Row],[Verantwortliches TP
(automatisch)]]=VLOOKUP(aktives_Teilprojekt,Teilprojekte[[Teilprojekte]:[Kürzel]],2,FALSE),"okay","Hauptprozess anderes TP"))</f>
        <v>okay</v>
      </c>
      <c r="AM29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4" s="10" t="str">
        <f>IFERROR(IF(BTT[[#This Row],[SAP-Modul
(Pflichtauswahl)]]&lt;&gt;VLOOKUP(BTT[[#This Row],[Verwendete Transaktion (Pflichtauswahl)]],Transaktionen[[Transaktionen]:[Modul]],3,FALSE),"Modul anders","okay"),"")</f>
        <v>Modul anders</v>
      </c>
      <c r="AP2924" s="10" t="str">
        <f>IFERROR(IF(COUNTIFS(BTT[Verwendete Transaktion (Pflichtauswahl)],BTT[[#This Row],[Verwendete Transaktion (Pflichtauswahl)]],BTT[SAP-Modul
(Pflichtauswahl)],"&lt;&gt;"&amp;BTT[[#This Row],[SAP-Modul
(Pflichtauswahl)]])&gt;0,"Modul anders","okay"),"")</f>
        <v>Modul anders</v>
      </c>
      <c r="AQ2924" s="10" t="str">
        <f>IFERROR(IF(COUNTIFS(BTT[Verwendete Transaktion (Pflichtauswahl)],BTT[[#This Row],[Verwendete Transaktion (Pflichtauswahl)]],BTT[Verantwortliches TP
(automatisch)],"&lt;&gt;"&amp;BTT[[#This Row],[Verantwortliches TP
(automatisch)]])&gt;0,"Transaktion mehrfach","okay"),"")</f>
        <v>okay</v>
      </c>
      <c r="AR2924" s="10" t="str">
        <f>IFERROR(IF(COUNTIFS(BTT[Verwendete Transaktion (Pflichtauswahl)],BTT[[#This Row],[Verwendete Transaktion (Pflichtauswahl)]],BTT[Verantwortliches TP
(automatisch)],"&lt;&gt;"&amp;VLOOKUP(aktives_Teilprojekt,Teilprojekte[[Teilprojekte]:[Kürzel]],2,FALSE))&gt;0,"Transaktion mehrfach","okay"),"")</f>
        <v>okay</v>
      </c>
      <c r="AS2924" s="10" t="s">
        <v>13685</v>
      </c>
      <c r="AT2924" s="10"/>
    </row>
    <row r="2925" spans="1:46" x14ac:dyDescent="0.25">
      <c r="A2925" s="14" t="str">
        <f>IFERROR(IF(BTT[[#This Row],[Lfd Nr. 
(aus konsolidierter Datei)]]&lt;&gt;"",BTT[[#This Row],[Lfd Nr. 
(aus konsolidierter Datei)]],VLOOKUP(aktives_Teilprojekt,Teilprojekte[[Teilprojekte]:[Kürzel]],2,FALSE)&amp;ROW(BTT[[#This Row],[Lfd Nr.
(automatisch)]])-2),"")</f>
        <v>FI2896</v>
      </c>
      <c r="B2925" s="15" t="s">
        <v>6131</v>
      </c>
      <c r="C2925" s="15"/>
      <c r="D2925" t="s">
        <v>13688</v>
      </c>
      <c r="E2925" s="10" t="str">
        <f>IFERROR(IF(NOT(BTT[[#This Row],[Manuelle Änderung des Verantwortliches TP
(Auswahl - bei Bedarf)]]=""),BTT[[#This Row],[Manuelle Änderung des Verantwortliches TP
(Auswahl - bei Bedarf)]],VLOOKUP(BTT[[#This Row],[Hauptprozess
(Pflichtauswahl)]],Hauptprozesse[],3,FALSE)),"")</f>
        <v>FI</v>
      </c>
      <c r="G2925" t="s">
        <v>14280</v>
      </c>
      <c r="H2925" s="10" t="s">
        <v>6036</v>
      </c>
      <c r="I2925" t="s">
        <v>2916</v>
      </c>
      <c r="J2925" s="10" t="str">
        <f>IFERROR(VLOOKUP(BTT[[#This Row],[Verwendete Transaktion (Pflichtauswahl)]],Transaktionen[[Transaktionen]:[Langtext]],2,FALSE),"")</f>
        <v>Kostenstellengruppe anzeigen</v>
      </c>
      <c r="V2925" s="10" t="str">
        <f>IFERROR(VLOOKUP(BTT[[#This Row],[Verwendetes Formular
(Auswahl falls relevant)]],Formulare[[Formularbezeichnung]:[Formularname (technisch)]],2,FALSE),"")</f>
        <v/>
      </c>
      <c r="Y2925" s="4"/>
      <c r="AK2925" s="10" t="str">
        <f>IF(BTT[[#This Row],[Subprozess
(optionale Auswahl)]]="","okay",IF(VLOOKUP(BTT[[#This Row],[Subprozess
(optionale Auswahl)]],BPML[[Subprozess]:[Zugeordneter Hauptprozess]],3,FALSE)=BTT[[#This Row],[Hauptprozess
(Pflichtauswahl)]],"okay","falscher Subprozess"))</f>
        <v>okay</v>
      </c>
      <c r="AL2925" t="str">
        <f>IF(aktives_Teilprojekt="Master","",IF(BTT[[#This Row],[Verantwortliches TP
(automatisch)]]=VLOOKUP(aktives_Teilprojekt,Teilprojekte[[Teilprojekte]:[Kürzel]],2,FALSE),"okay","Hauptprozess anderes TP"))</f>
        <v>okay</v>
      </c>
      <c r="AM29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5" s="10" t="str">
        <f>IFERROR(IF(BTT[[#This Row],[SAP-Modul
(Pflichtauswahl)]]&lt;&gt;VLOOKUP(BTT[[#This Row],[Verwendete Transaktion (Pflichtauswahl)]],Transaktionen[[Transaktionen]:[Modul]],3,FALSE),"Modul anders","okay"),"")</f>
        <v>Modul anders</v>
      </c>
      <c r="AP2925" s="10" t="str">
        <f>IFERROR(IF(COUNTIFS(BTT[Verwendete Transaktion (Pflichtauswahl)],BTT[[#This Row],[Verwendete Transaktion (Pflichtauswahl)]],BTT[SAP-Modul
(Pflichtauswahl)],"&lt;&gt;"&amp;BTT[[#This Row],[SAP-Modul
(Pflichtauswahl)]])&gt;0,"Modul anders","okay"),"")</f>
        <v>okay</v>
      </c>
      <c r="AQ2925" s="10" t="str">
        <f>IFERROR(IF(COUNTIFS(BTT[Verwendete Transaktion (Pflichtauswahl)],BTT[[#This Row],[Verwendete Transaktion (Pflichtauswahl)]],BTT[Verantwortliches TP
(automatisch)],"&lt;&gt;"&amp;BTT[[#This Row],[Verantwortliches TP
(automatisch)]])&gt;0,"Transaktion mehrfach","okay"),"")</f>
        <v>okay</v>
      </c>
      <c r="AR2925" s="10" t="str">
        <f>IFERROR(IF(COUNTIFS(BTT[Verwendete Transaktion (Pflichtauswahl)],BTT[[#This Row],[Verwendete Transaktion (Pflichtauswahl)]],BTT[Verantwortliches TP
(automatisch)],"&lt;&gt;"&amp;VLOOKUP(aktives_Teilprojekt,Teilprojekte[[Teilprojekte]:[Kürzel]],2,FALSE))&gt;0,"Transaktion mehrfach","okay"),"")</f>
        <v>okay</v>
      </c>
      <c r="AS2925" s="10" t="s">
        <v>13687</v>
      </c>
      <c r="AT2925" s="10"/>
    </row>
    <row r="2926" spans="1:46" x14ac:dyDescent="0.25">
      <c r="A2926" s="14" t="str">
        <f>IFERROR(IF(BTT[[#This Row],[Lfd Nr. 
(aus konsolidierter Datei)]]&lt;&gt;"",BTT[[#This Row],[Lfd Nr. 
(aus konsolidierter Datei)]],VLOOKUP(aktives_Teilprojekt,Teilprojekte[[Teilprojekte]:[Kürzel]],2,FALSE)&amp;ROW(BTT[[#This Row],[Lfd Nr.
(automatisch)]])-2),"")</f>
        <v>FI2897</v>
      </c>
      <c r="B2926" s="15" t="s">
        <v>6131</v>
      </c>
      <c r="C2926" s="15"/>
      <c r="D2926" t="s">
        <v>13690</v>
      </c>
      <c r="E2926" s="10" t="str">
        <f>IFERROR(IF(NOT(BTT[[#This Row],[Manuelle Änderung des Verantwortliches TP
(Auswahl - bei Bedarf)]]=""),BTT[[#This Row],[Manuelle Änderung des Verantwortliches TP
(Auswahl - bei Bedarf)]],VLOOKUP(BTT[[#This Row],[Hauptprozess
(Pflichtauswahl)]],Hauptprozesse[],3,FALSE)),"")</f>
        <v>FI</v>
      </c>
      <c r="G2926" t="s">
        <v>14280</v>
      </c>
      <c r="H2926" s="10" t="s">
        <v>6036</v>
      </c>
      <c r="I2926" t="s">
        <v>4506</v>
      </c>
      <c r="J2926" s="10" t="str">
        <f>IFERROR(VLOOKUP(BTT[[#This Row],[Verwendete Transaktion (Pflichtauswahl)]],Transaktionen[[Transaktionen]:[Langtext]],2,FALSE),"")</f>
        <v>Kostenstellen: Ist/Plan/Abweichung</v>
      </c>
      <c r="V2926" s="10" t="str">
        <f>IFERROR(VLOOKUP(BTT[[#This Row],[Verwendetes Formular
(Auswahl falls relevant)]],Formulare[[Formularbezeichnung]:[Formularname (technisch)]],2,FALSE),"")</f>
        <v/>
      </c>
      <c r="Y2926" s="4"/>
      <c r="AK2926" s="10" t="str">
        <f>IF(BTT[[#This Row],[Subprozess
(optionale Auswahl)]]="","okay",IF(VLOOKUP(BTT[[#This Row],[Subprozess
(optionale Auswahl)]],BPML[[Subprozess]:[Zugeordneter Hauptprozess]],3,FALSE)=BTT[[#This Row],[Hauptprozess
(Pflichtauswahl)]],"okay","falscher Subprozess"))</f>
        <v>okay</v>
      </c>
      <c r="AL2926" t="str">
        <f>IF(aktives_Teilprojekt="Master","",IF(BTT[[#This Row],[Verantwortliches TP
(automatisch)]]=VLOOKUP(aktives_Teilprojekt,Teilprojekte[[Teilprojekte]:[Kürzel]],2,FALSE),"okay","Hauptprozess anderes TP"))</f>
        <v>okay</v>
      </c>
      <c r="AM29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6" s="10" t="str">
        <f>IFERROR(IF(BTT[[#This Row],[SAP-Modul
(Pflichtauswahl)]]&lt;&gt;VLOOKUP(BTT[[#This Row],[Verwendete Transaktion (Pflichtauswahl)]],Transaktionen[[Transaktionen]:[Modul]],3,FALSE),"Modul anders","okay"),"")</f>
        <v>Modul anders</v>
      </c>
      <c r="AP2926" s="10" t="str">
        <f>IFERROR(IF(COUNTIFS(BTT[Verwendete Transaktion (Pflichtauswahl)],BTT[[#This Row],[Verwendete Transaktion (Pflichtauswahl)]],BTT[SAP-Modul
(Pflichtauswahl)],"&lt;&gt;"&amp;BTT[[#This Row],[SAP-Modul
(Pflichtauswahl)]])&gt;0,"Modul anders","okay"),"")</f>
        <v>Modul anders</v>
      </c>
      <c r="AQ2926" s="10" t="str">
        <f>IFERROR(IF(COUNTIFS(BTT[Verwendete Transaktion (Pflichtauswahl)],BTT[[#This Row],[Verwendete Transaktion (Pflichtauswahl)]],BTT[Verantwortliches TP
(automatisch)],"&lt;&gt;"&amp;BTT[[#This Row],[Verantwortliches TP
(automatisch)]])&gt;0,"Transaktion mehrfach","okay"),"")</f>
        <v>okay</v>
      </c>
      <c r="AR2926" s="10" t="str">
        <f>IFERROR(IF(COUNTIFS(BTT[Verwendete Transaktion (Pflichtauswahl)],BTT[[#This Row],[Verwendete Transaktion (Pflichtauswahl)]],BTT[Verantwortliches TP
(automatisch)],"&lt;&gt;"&amp;VLOOKUP(aktives_Teilprojekt,Teilprojekte[[Teilprojekte]:[Kürzel]],2,FALSE))&gt;0,"Transaktion mehrfach","okay"),"")</f>
        <v>okay</v>
      </c>
      <c r="AS2926" s="10" t="s">
        <v>13689</v>
      </c>
      <c r="AT2926" s="10"/>
    </row>
    <row r="2927" spans="1:46" x14ac:dyDescent="0.25">
      <c r="A2927" s="14" t="str">
        <f>IFERROR(IF(BTT[[#This Row],[Lfd Nr. 
(aus konsolidierter Datei)]]&lt;&gt;"",BTT[[#This Row],[Lfd Nr. 
(aus konsolidierter Datei)]],VLOOKUP(aktives_Teilprojekt,Teilprojekte[[Teilprojekte]:[Kürzel]],2,FALSE)&amp;ROW(BTT[[#This Row],[Lfd Nr.
(automatisch)]])-2),"")</f>
        <v>FI2898</v>
      </c>
      <c r="B2927" s="15" t="s">
        <v>6131</v>
      </c>
      <c r="C2927" s="15"/>
      <c r="D2927" t="s">
        <v>13692</v>
      </c>
      <c r="E2927" s="10" t="str">
        <f>IFERROR(IF(NOT(BTT[[#This Row],[Manuelle Änderung des Verantwortliches TP
(Auswahl - bei Bedarf)]]=""),BTT[[#This Row],[Manuelle Änderung des Verantwortliches TP
(Auswahl - bei Bedarf)]],VLOOKUP(BTT[[#This Row],[Hauptprozess
(Pflichtauswahl)]],Hauptprozesse[],3,FALSE)),"")</f>
        <v>FI</v>
      </c>
      <c r="G2927" t="s">
        <v>14280</v>
      </c>
      <c r="H2927" s="10" t="s">
        <v>6036</v>
      </c>
      <c r="I2927" t="s">
        <v>5294</v>
      </c>
      <c r="J2927" s="10" t="str">
        <f>IFERROR(VLOOKUP(BTT[[#This Row],[Verwendete Transaktion (Pflichtauswahl)]],Transaktionen[[Transaktionen]:[Langtext]],2,FALSE),"")</f>
        <v>Kostenstellengruppe Listen u. Export</v>
      </c>
      <c r="V2927" s="10" t="str">
        <f>IFERROR(VLOOKUP(BTT[[#This Row],[Verwendetes Formular
(Auswahl falls relevant)]],Formulare[[Formularbezeichnung]:[Formularname (technisch)]],2,FALSE),"")</f>
        <v/>
      </c>
      <c r="Y2927" s="4"/>
      <c r="AK2927" s="10" t="str">
        <f>IF(BTT[[#This Row],[Subprozess
(optionale Auswahl)]]="","okay",IF(VLOOKUP(BTT[[#This Row],[Subprozess
(optionale Auswahl)]],BPML[[Subprozess]:[Zugeordneter Hauptprozess]],3,FALSE)=BTT[[#This Row],[Hauptprozess
(Pflichtauswahl)]],"okay","falscher Subprozess"))</f>
        <v>okay</v>
      </c>
      <c r="AL2927" t="str">
        <f>IF(aktives_Teilprojekt="Master","",IF(BTT[[#This Row],[Verantwortliches TP
(automatisch)]]=VLOOKUP(aktives_Teilprojekt,Teilprojekte[[Teilprojekte]:[Kürzel]],2,FALSE),"okay","Hauptprozess anderes TP"))</f>
        <v>okay</v>
      </c>
      <c r="AM29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7" s="10" t="str">
        <f>IFERROR(IF(BTT[[#This Row],[SAP-Modul
(Pflichtauswahl)]]&lt;&gt;VLOOKUP(BTT[[#This Row],[Verwendete Transaktion (Pflichtauswahl)]],Transaktionen[[Transaktionen]:[Modul]],3,FALSE),"Modul anders","okay"),"")</f>
        <v>Modul anders</v>
      </c>
      <c r="AP2927" s="10" t="str">
        <f>IFERROR(IF(COUNTIFS(BTT[Verwendete Transaktion (Pflichtauswahl)],BTT[[#This Row],[Verwendete Transaktion (Pflichtauswahl)]],BTT[SAP-Modul
(Pflichtauswahl)],"&lt;&gt;"&amp;BTT[[#This Row],[SAP-Modul
(Pflichtauswahl)]])&gt;0,"Modul anders","okay"),"")</f>
        <v>okay</v>
      </c>
      <c r="AQ2927" s="10" t="str">
        <f>IFERROR(IF(COUNTIFS(BTT[Verwendete Transaktion (Pflichtauswahl)],BTT[[#This Row],[Verwendete Transaktion (Pflichtauswahl)]],BTT[Verantwortliches TP
(automatisch)],"&lt;&gt;"&amp;BTT[[#This Row],[Verantwortliches TP
(automatisch)]])&gt;0,"Transaktion mehrfach","okay"),"")</f>
        <v>okay</v>
      </c>
      <c r="AR2927" s="10" t="str">
        <f>IFERROR(IF(COUNTIFS(BTT[Verwendete Transaktion (Pflichtauswahl)],BTT[[#This Row],[Verwendete Transaktion (Pflichtauswahl)]],BTT[Verantwortliches TP
(automatisch)],"&lt;&gt;"&amp;VLOOKUP(aktives_Teilprojekt,Teilprojekte[[Teilprojekte]:[Kürzel]],2,FALSE))&gt;0,"Transaktion mehrfach","okay"),"")</f>
        <v>okay</v>
      </c>
      <c r="AS2927" s="10" t="s">
        <v>13691</v>
      </c>
      <c r="AT2927" s="10"/>
    </row>
    <row r="2928" spans="1:46" x14ac:dyDescent="0.25">
      <c r="A2928" s="14" t="str">
        <f>IFERROR(IF(BTT[[#This Row],[Lfd Nr. 
(aus konsolidierter Datei)]]&lt;&gt;"",BTT[[#This Row],[Lfd Nr. 
(aus konsolidierter Datei)]],VLOOKUP(aktives_Teilprojekt,Teilprojekte[[Teilprojekte]:[Kürzel]],2,FALSE)&amp;ROW(BTT[[#This Row],[Lfd Nr.
(automatisch)]])-2),"")</f>
        <v>FI2899</v>
      </c>
      <c r="B2928" s="15" t="s">
        <v>6131</v>
      </c>
      <c r="C2928" s="15"/>
      <c r="D2928" t="s">
        <v>13694</v>
      </c>
      <c r="E2928" s="10" t="str">
        <f>IFERROR(IF(NOT(BTT[[#This Row],[Manuelle Änderung des Verantwortliches TP
(Auswahl - bei Bedarf)]]=""),BTT[[#This Row],[Manuelle Änderung des Verantwortliches TP
(Auswahl - bei Bedarf)]],VLOOKUP(BTT[[#This Row],[Hauptprozess
(Pflichtauswahl)]],Hauptprozesse[],3,FALSE)),"")</f>
        <v>FI</v>
      </c>
      <c r="G2928" t="s">
        <v>14280</v>
      </c>
      <c r="H2928" s="10" t="s">
        <v>6036</v>
      </c>
      <c r="I2928" t="s">
        <v>5228</v>
      </c>
      <c r="J2928" s="10" t="str">
        <f>IFERROR(VLOOKUP(BTT[[#This Row],[Verwendete Transaktion (Pflichtauswahl)]],Transaktionen[[Transaktionen]:[Langtext]],2,FALSE),"")</f>
        <v>Kostenartengruppe   Listen u. Export</v>
      </c>
      <c r="V2928" s="10" t="str">
        <f>IFERROR(VLOOKUP(BTT[[#This Row],[Verwendetes Formular
(Auswahl falls relevant)]],Formulare[[Formularbezeichnung]:[Formularname (technisch)]],2,FALSE),"")</f>
        <v/>
      </c>
      <c r="Y2928" s="4"/>
      <c r="AK2928" s="10" t="str">
        <f>IF(BTT[[#This Row],[Subprozess
(optionale Auswahl)]]="","okay",IF(VLOOKUP(BTT[[#This Row],[Subprozess
(optionale Auswahl)]],BPML[[Subprozess]:[Zugeordneter Hauptprozess]],3,FALSE)=BTT[[#This Row],[Hauptprozess
(Pflichtauswahl)]],"okay","falscher Subprozess"))</f>
        <v>okay</v>
      </c>
      <c r="AL2928" t="str">
        <f>IF(aktives_Teilprojekt="Master","",IF(BTT[[#This Row],[Verantwortliches TP
(automatisch)]]=VLOOKUP(aktives_Teilprojekt,Teilprojekte[[Teilprojekte]:[Kürzel]],2,FALSE),"okay","Hauptprozess anderes TP"))</f>
        <v>okay</v>
      </c>
      <c r="AM29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8" s="10" t="str">
        <f>IFERROR(IF(BTT[[#This Row],[SAP-Modul
(Pflichtauswahl)]]&lt;&gt;VLOOKUP(BTT[[#This Row],[Verwendete Transaktion (Pflichtauswahl)]],Transaktionen[[Transaktionen]:[Modul]],3,FALSE),"Modul anders","okay"),"")</f>
        <v>Modul anders</v>
      </c>
      <c r="AP2928" s="10" t="str">
        <f>IFERROR(IF(COUNTIFS(BTT[Verwendete Transaktion (Pflichtauswahl)],BTT[[#This Row],[Verwendete Transaktion (Pflichtauswahl)]],BTT[SAP-Modul
(Pflichtauswahl)],"&lt;&gt;"&amp;BTT[[#This Row],[SAP-Modul
(Pflichtauswahl)]])&gt;0,"Modul anders","okay"),"")</f>
        <v>okay</v>
      </c>
      <c r="AQ2928" s="10" t="str">
        <f>IFERROR(IF(COUNTIFS(BTT[Verwendete Transaktion (Pflichtauswahl)],BTT[[#This Row],[Verwendete Transaktion (Pflichtauswahl)]],BTT[Verantwortliches TP
(automatisch)],"&lt;&gt;"&amp;BTT[[#This Row],[Verantwortliches TP
(automatisch)]])&gt;0,"Transaktion mehrfach","okay"),"")</f>
        <v>okay</v>
      </c>
      <c r="AR2928" s="10" t="str">
        <f>IFERROR(IF(COUNTIFS(BTT[Verwendete Transaktion (Pflichtauswahl)],BTT[[#This Row],[Verwendete Transaktion (Pflichtauswahl)]],BTT[Verantwortliches TP
(automatisch)],"&lt;&gt;"&amp;VLOOKUP(aktives_Teilprojekt,Teilprojekte[[Teilprojekte]:[Kürzel]],2,FALSE))&gt;0,"Transaktion mehrfach","okay"),"")</f>
        <v>okay</v>
      </c>
      <c r="AS2928" s="10" t="s">
        <v>13693</v>
      </c>
      <c r="AT2928" s="10"/>
    </row>
    <row r="2929" spans="1:46" x14ac:dyDescent="0.25">
      <c r="A2929" s="14" t="str">
        <f>IFERROR(IF(BTT[[#This Row],[Lfd Nr. 
(aus konsolidierter Datei)]]&lt;&gt;"",BTT[[#This Row],[Lfd Nr. 
(aus konsolidierter Datei)]],VLOOKUP(aktives_Teilprojekt,Teilprojekte[[Teilprojekte]:[Kürzel]],2,FALSE)&amp;ROW(BTT[[#This Row],[Lfd Nr.
(automatisch)]])-2),"")</f>
        <v>FI2900</v>
      </c>
      <c r="B2929" s="15" t="s">
        <v>6131</v>
      </c>
      <c r="C2929" s="15"/>
      <c r="D2929" t="s">
        <v>13696</v>
      </c>
      <c r="E2929" s="10" t="str">
        <f>IFERROR(IF(NOT(BTT[[#This Row],[Manuelle Änderung des Verantwortliches TP
(Auswahl - bei Bedarf)]]=""),BTT[[#This Row],[Manuelle Änderung des Verantwortliches TP
(Auswahl - bei Bedarf)]],VLOOKUP(BTT[[#This Row],[Hauptprozess
(Pflichtauswahl)]],Hauptprozesse[],3,FALSE)),"")</f>
        <v>FI</v>
      </c>
      <c r="G2929" t="s">
        <v>14280</v>
      </c>
      <c r="H2929" s="10" t="s">
        <v>6036</v>
      </c>
      <c r="I2929" t="s">
        <v>2890</v>
      </c>
      <c r="J2929" s="10" t="str">
        <f>IFERROR(VLOOKUP(BTT[[#This Row],[Verwendete Transaktion (Pflichtauswahl)]],Transaktionen[[Transaktionen]:[Langtext]],2,FALSE),"")</f>
        <v>Kostenstellen: Stammdatenbericht</v>
      </c>
      <c r="V2929" s="10" t="str">
        <f>IFERROR(VLOOKUP(BTT[[#This Row],[Verwendetes Formular
(Auswahl falls relevant)]],Formulare[[Formularbezeichnung]:[Formularname (technisch)]],2,FALSE),"")</f>
        <v/>
      </c>
      <c r="Y2929" s="4"/>
      <c r="AK2929" s="10" t="str">
        <f>IF(BTT[[#This Row],[Subprozess
(optionale Auswahl)]]="","okay",IF(VLOOKUP(BTT[[#This Row],[Subprozess
(optionale Auswahl)]],BPML[[Subprozess]:[Zugeordneter Hauptprozess]],3,FALSE)=BTT[[#This Row],[Hauptprozess
(Pflichtauswahl)]],"okay","falscher Subprozess"))</f>
        <v>okay</v>
      </c>
      <c r="AL2929" t="str">
        <f>IF(aktives_Teilprojekt="Master","",IF(BTT[[#This Row],[Verantwortliches TP
(automatisch)]]=VLOOKUP(aktives_Teilprojekt,Teilprojekte[[Teilprojekte]:[Kürzel]],2,FALSE),"okay","Hauptprozess anderes TP"))</f>
        <v>okay</v>
      </c>
      <c r="AM29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9" s="10" t="str">
        <f>IFERROR(IF(BTT[[#This Row],[SAP-Modul
(Pflichtauswahl)]]&lt;&gt;VLOOKUP(BTT[[#This Row],[Verwendete Transaktion (Pflichtauswahl)]],Transaktionen[[Transaktionen]:[Modul]],3,FALSE),"Modul anders","okay"),"")</f>
        <v>Modul anders</v>
      </c>
      <c r="AP2929" s="10" t="str">
        <f>IFERROR(IF(COUNTIFS(BTT[Verwendete Transaktion (Pflichtauswahl)],BTT[[#This Row],[Verwendete Transaktion (Pflichtauswahl)]],BTT[SAP-Modul
(Pflichtauswahl)],"&lt;&gt;"&amp;BTT[[#This Row],[SAP-Modul
(Pflichtauswahl)]])&gt;0,"Modul anders","okay"),"")</f>
        <v>okay</v>
      </c>
      <c r="AQ2929" s="10" t="str">
        <f>IFERROR(IF(COUNTIFS(BTT[Verwendete Transaktion (Pflichtauswahl)],BTT[[#This Row],[Verwendete Transaktion (Pflichtauswahl)]],BTT[Verantwortliches TP
(automatisch)],"&lt;&gt;"&amp;BTT[[#This Row],[Verantwortliches TP
(automatisch)]])&gt;0,"Transaktion mehrfach","okay"),"")</f>
        <v>okay</v>
      </c>
      <c r="AR2929" s="10" t="str">
        <f>IFERROR(IF(COUNTIFS(BTT[Verwendete Transaktion (Pflichtauswahl)],BTT[[#This Row],[Verwendete Transaktion (Pflichtauswahl)]],BTT[Verantwortliches TP
(automatisch)],"&lt;&gt;"&amp;VLOOKUP(aktives_Teilprojekt,Teilprojekte[[Teilprojekte]:[Kürzel]],2,FALSE))&gt;0,"Transaktion mehrfach","okay"),"")</f>
        <v>okay</v>
      </c>
      <c r="AS2929" s="10" t="s">
        <v>13695</v>
      </c>
      <c r="AT2929" s="10"/>
    </row>
    <row r="2930" spans="1:46" x14ac:dyDescent="0.25">
      <c r="A2930" s="14" t="str">
        <f>IFERROR(IF(BTT[[#This Row],[Lfd Nr. 
(aus konsolidierter Datei)]]&lt;&gt;"",BTT[[#This Row],[Lfd Nr. 
(aus konsolidierter Datei)]],VLOOKUP(aktives_Teilprojekt,Teilprojekte[[Teilprojekte]:[Kürzel]],2,FALSE)&amp;ROW(BTT[[#This Row],[Lfd Nr.
(automatisch)]])-2),"")</f>
        <v>FI2901</v>
      </c>
      <c r="B2930" s="15" t="s">
        <v>6131</v>
      </c>
      <c r="C2930" s="15"/>
      <c r="D2930" t="s">
        <v>13698</v>
      </c>
      <c r="E2930" s="10" t="str">
        <f>IFERROR(IF(NOT(BTT[[#This Row],[Manuelle Änderung des Verantwortliches TP
(Auswahl - bei Bedarf)]]=""),BTT[[#This Row],[Manuelle Änderung des Verantwortliches TP
(Auswahl - bei Bedarf)]],VLOOKUP(BTT[[#This Row],[Hauptprozess
(Pflichtauswahl)]],Hauptprozesse[],3,FALSE)),"")</f>
        <v>FI</v>
      </c>
      <c r="G2930" t="s">
        <v>14280</v>
      </c>
      <c r="H2930" s="10" t="s">
        <v>8454</v>
      </c>
      <c r="I2930" t="s">
        <v>4025</v>
      </c>
      <c r="J2930" s="10" t="str">
        <f>IFERROR(VLOOKUP(BTT[[#This Row],[Verwendete Transaktion (Pflichtauswahl)]],Transaktionen[[Transaktionen]:[Langtext]],2,FALSE),"")</f>
        <v>Übersicht über Jobauswahl</v>
      </c>
      <c r="V2930" s="10" t="str">
        <f>IFERROR(VLOOKUP(BTT[[#This Row],[Verwendetes Formular
(Auswahl falls relevant)]],Formulare[[Formularbezeichnung]:[Formularname (technisch)]],2,FALSE),"")</f>
        <v/>
      </c>
      <c r="Y2930" s="4"/>
      <c r="AK2930" s="10" t="str">
        <f>IF(BTT[[#This Row],[Subprozess
(optionale Auswahl)]]="","okay",IF(VLOOKUP(BTT[[#This Row],[Subprozess
(optionale Auswahl)]],BPML[[Subprozess]:[Zugeordneter Hauptprozess]],3,FALSE)=BTT[[#This Row],[Hauptprozess
(Pflichtauswahl)]],"okay","falscher Subprozess"))</f>
        <v>okay</v>
      </c>
      <c r="AL2930" t="str">
        <f>IF(aktives_Teilprojekt="Master","",IF(BTT[[#This Row],[Verantwortliches TP
(automatisch)]]=VLOOKUP(aktives_Teilprojekt,Teilprojekte[[Teilprojekte]:[Kürzel]],2,FALSE),"okay","Hauptprozess anderes TP"))</f>
        <v>okay</v>
      </c>
      <c r="AM29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0" s="10" t="str">
        <f>IFERROR(IF(BTT[[#This Row],[SAP-Modul
(Pflichtauswahl)]]&lt;&gt;VLOOKUP(BTT[[#This Row],[Verwendete Transaktion (Pflichtauswahl)]],Transaktionen[[Transaktionen]:[Modul]],3,FALSE),"Modul anders","okay"),"")</f>
        <v>okay</v>
      </c>
      <c r="AP2930" s="10" t="str">
        <f>IFERROR(IF(COUNTIFS(BTT[Verwendete Transaktion (Pflichtauswahl)],BTT[[#This Row],[Verwendete Transaktion (Pflichtauswahl)]],BTT[SAP-Modul
(Pflichtauswahl)],"&lt;&gt;"&amp;BTT[[#This Row],[SAP-Modul
(Pflichtauswahl)]])&gt;0,"Modul anders","okay"),"")</f>
        <v>Modul anders</v>
      </c>
      <c r="AQ2930" s="10" t="str">
        <f>IFERROR(IF(COUNTIFS(BTT[Verwendete Transaktion (Pflichtauswahl)],BTT[[#This Row],[Verwendete Transaktion (Pflichtauswahl)]],BTT[Verantwortliches TP
(automatisch)],"&lt;&gt;"&amp;BTT[[#This Row],[Verantwortliches TP
(automatisch)]])&gt;0,"Transaktion mehrfach","okay"),"")</f>
        <v>okay</v>
      </c>
      <c r="AR2930" s="10" t="str">
        <f>IFERROR(IF(COUNTIFS(BTT[Verwendete Transaktion (Pflichtauswahl)],BTT[[#This Row],[Verwendete Transaktion (Pflichtauswahl)]],BTT[Verantwortliches TP
(automatisch)],"&lt;&gt;"&amp;VLOOKUP(aktives_Teilprojekt,Teilprojekte[[Teilprojekte]:[Kürzel]],2,FALSE))&gt;0,"Transaktion mehrfach","okay"),"")</f>
        <v>okay</v>
      </c>
      <c r="AS2930" s="10" t="s">
        <v>13697</v>
      </c>
      <c r="AT2930" s="10"/>
    </row>
    <row r="2931" spans="1:46" x14ac:dyDescent="0.25">
      <c r="A2931" s="14" t="str">
        <f>IFERROR(IF(BTT[[#This Row],[Lfd Nr. 
(aus konsolidierter Datei)]]&lt;&gt;"",BTT[[#This Row],[Lfd Nr. 
(aus konsolidierter Datei)]],VLOOKUP(aktives_Teilprojekt,Teilprojekte[[Teilprojekte]:[Kürzel]],2,FALSE)&amp;ROW(BTT[[#This Row],[Lfd Nr.
(automatisch)]])-2),"")</f>
        <v>FI2902</v>
      </c>
      <c r="B2931" s="15" t="s">
        <v>6131</v>
      </c>
      <c r="C2931" s="15"/>
      <c r="D2931" t="s">
        <v>13698</v>
      </c>
      <c r="E2931" s="10" t="str">
        <f>IFERROR(IF(NOT(BTT[[#This Row],[Manuelle Änderung des Verantwortliches TP
(Auswahl - bei Bedarf)]]=""),BTT[[#This Row],[Manuelle Änderung des Verantwortliches TP
(Auswahl - bei Bedarf)]],VLOOKUP(BTT[[#This Row],[Hauptprozess
(Pflichtauswahl)]],Hauptprozesse[],3,FALSE)),"")</f>
        <v>FI</v>
      </c>
      <c r="G2931" t="s">
        <v>14280</v>
      </c>
      <c r="H2931" s="10" t="s">
        <v>3</v>
      </c>
      <c r="I2931" t="s">
        <v>5238</v>
      </c>
      <c r="J2931" s="10" t="str">
        <f>IFERROR(VLOOKUP(BTT[[#This Row],[Verwendete Transaktion (Pflichtauswahl)]],Transaktionen[[Transaktionen]:[Langtext]],2,FALSE),"")</f>
        <v>Umsatzsteuerverrechnung</v>
      </c>
      <c r="V2931" s="10" t="str">
        <f>IFERROR(VLOOKUP(BTT[[#This Row],[Verwendetes Formular
(Auswahl falls relevant)]],Formulare[[Formularbezeichnung]:[Formularname (technisch)]],2,FALSE),"")</f>
        <v/>
      </c>
      <c r="Y2931" s="4"/>
      <c r="AK2931" s="10" t="str">
        <f>IF(BTT[[#This Row],[Subprozess
(optionale Auswahl)]]="","okay",IF(VLOOKUP(BTT[[#This Row],[Subprozess
(optionale Auswahl)]],BPML[[Subprozess]:[Zugeordneter Hauptprozess]],3,FALSE)=BTT[[#This Row],[Hauptprozess
(Pflichtauswahl)]],"okay","falscher Subprozess"))</f>
        <v>okay</v>
      </c>
      <c r="AL2931" t="str">
        <f>IF(aktives_Teilprojekt="Master","",IF(BTT[[#This Row],[Verantwortliches TP
(automatisch)]]=VLOOKUP(aktives_Teilprojekt,Teilprojekte[[Teilprojekte]:[Kürzel]],2,FALSE),"okay","Hauptprozess anderes TP"))</f>
        <v>okay</v>
      </c>
      <c r="AM29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1" s="10" t="str">
        <f>IFERROR(IF(BTT[[#This Row],[SAP-Modul
(Pflichtauswahl)]]&lt;&gt;VLOOKUP(BTT[[#This Row],[Verwendete Transaktion (Pflichtauswahl)]],Transaktionen[[Transaktionen]:[Modul]],3,FALSE),"Modul anders","okay"),"")</f>
        <v>Modul anders</v>
      </c>
      <c r="AP2931" s="10" t="str">
        <f>IFERROR(IF(COUNTIFS(BTT[Verwendete Transaktion (Pflichtauswahl)],BTT[[#This Row],[Verwendete Transaktion (Pflichtauswahl)]],BTT[SAP-Modul
(Pflichtauswahl)],"&lt;&gt;"&amp;BTT[[#This Row],[SAP-Modul
(Pflichtauswahl)]])&gt;0,"Modul anders","okay"),"")</f>
        <v>Modul anders</v>
      </c>
      <c r="AQ2931" s="10" t="str">
        <f>IFERROR(IF(COUNTIFS(BTT[Verwendete Transaktion (Pflichtauswahl)],BTT[[#This Row],[Verwendete Transaktion (Pflichtauswahl)]],BTT[Verantwortliches TP
(automatisch)],"&lt;&gt;"&amp;BTT[[#This Row],[Verantwortliches TP
(automatisch)]])&gt;0,"Transaktion mehrfach","okay"),"")</f>
        <v>okay</v>
      </c>
      <c r="AR2931" s="10" t="str">
        <f>IFERROR(IF(COUNTIFS(BTT[Verwendete Transaktion (Pflichtauswahl)],BTT[[#This Row],[Verwendete Transaktion (Pflichtauswahl)]],BTT[Verantwortliches TP
(automatisch)],"&lt;&gt;"&amp;VLOOKUP(aktives_Teilprojekt,Teilprojekte[[Teilprojekte]:[Kürzel]],2,FALSE))&gt;0,"Transaktion mehrfach","okay"),"")</f>
        <v>okay</v>
      </c>
      <c r="AS2931" s="10" t="s">
        <v>13699</v>
      </c>
      <c r="AT2931" s="10"/>
    </row>
    <row r="2932" spans="1:46" x14ac:dyDescent="0.25">
      <c r="A2932" s="14" t="str">
        <f>IFERROR(IF(BTT[[#This Row],[Lfd Nr. 
(aus konsolidierter Datei)]]&lt;&gt;"",BTT[[#This Row],[Lfd Nr. 
(aus konsolidierter Datei)]],VLOOKUP(aktives_Teilprojekt,Teilprojekte[[Teilprojekte]:[Kürzel]],2,FALSE)&amp;ROW(BTT[[#This Row],[Lfd Nr.
(automatisch)]])-2),"")</f>
        <v>FI2903</v>
      </c>
      <c r="B2932" s="15" t="s">
        <v>6131</v>
      </c>
      <c r="C2932" s="15"/>
      <c r="D2932" t="s">
        <v>13698</v>
      </c>
      <c r="E2932" s="10" t="str">
        <f>IFERROR(IF(NOT(BTT[[#This Row],[Manuelle Änderung des Verantwortliches TP
(Auswahl - bei Bedarf)]]=""),BTT[[#This Row],[Manuelle Änderung des Verantwortliches TP
(Auswahl - bei Bedarf)]],VLOOKUP(BTT[[#This Row],[Hauptprozess
(Pflichtauswahl)]],Hauptprozesse[],3,FALSE)),"")</f>
        <v>FI</v>
      </c>
      <c r="G2932" t="s">
        <v>14280</v>
      </c>
      <c r="H2932" s="10" t="s">
        <v>8454</v>
      </c>
      <c r="I2932" t="s">
        <v>4017</v>
      </c>
      <c r="J2932" s="10" t="str">
        <f>IFERROR(VLOOKUP(BTT[[#This Row],[Verwendete Transaktion (Pflichtauswahl)]],Transaktionen[[Transaktionen]:[Langtext]],2,FALSE),"")</f>
        <v>Batch-Input Monitoring</v>
      </c>
      <c r="V2932" s="10" t="str">
        <f>IFERROR(VLOOKUP(BTT[[#This Row],[Verwendetes Formular
(Auswahl falls relevant)]],Formulare[[Formularbezeichnung]:[Formularname (technisch)]],2,FALSE),"")</f>
        <v/>
      </c>
      <c r="Y2932" s="4"/>
      <c r="AK2932" s="10" t="str">
        <f>IF(BTT[[#This Row],[Subprozess
(optionale Auswahl)]]="","okay",IF(VLOOKUP(BTT[[#This Row],[Subprozess
(optionale Auswahl)]],BPML[[Subprozess]:[Zugeordneter Hauptprozess]],3,FALSE)=BTT[[#This Row],[Hauptprozess
(Pflichtauswahl)]],"okay","falscher Subprozess"))</f>
        <v>okay</v>
      </c>
      <c r="AL2932" t="str">
        <f>IF(aktives_Teilprojekt="Master","",IF(BTT[[#This Row],[Verantwortliches TP
(automatisch)]]=VLOOKUP(aktives_Teilprojekt,Teilprojekte[[Teilprojekte]:[Kürzel]],2,FALSE),"okay","Hauptprozess anderes TP"))</f>
        <v>okay</v>
      </c>
      <c r="AM29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2" s="10" t="str">
        <f>IFERROR(IF(BTT[[#This Row],[SAP-Modul
(Pflichtauswahl)]]&lt;&gt;VLOOKUP(BTT[[#This Row],[Verwendete Transaktion (Pflichtauswahl)]],Transaktionen[[Transaktionen]:[Modul]],3,FALSE),"Modul anders","okay"),"")</f>
        <v>okay</v>
      </c>
      <c r="AP2932" s="10" t="str">
        <f>IFERROR(IF(COUNTIFS(BTT[Verwendete Transaktion (Pflichtauswahl)],BTT[[#This Row],[Verwendete Transaktion (Pflichtauswahl)]],BTT[SAP-Modul
(Pflichtauswahl)],"&lt;&gt;"&amp;BTT[[#This Row],[SAP-Modul
(Pflichtauswahl)]])&gt;0,"Modul anders","okay"),"")</f>
        <v>okay</v>
      </c>
      <c r="AQ2932" s="10" t="str">
        <f>IFERROR(IF(COUNTIFS(BTT[Verwendete Transaktion (Pflichtauswahl)],BTT[[#This Row],[Verwendete Transaktion (Pflichtauswahl)]],BTT[Verantwortliches TP
(automatisch)],"&lt;&gt;"&amp;BTT[[#This Row],[Verantwortliches TP
(automatisch)]])&gt;0,"Transaktion mehrfach","okay"),"")</f>
        <v>okay</v>
      </c>
      <c r="AR2932" s="10" t="str">
        <f>IFERROR(IF(COUNTIFS(BTT[Verwendete Transaktion (Pflichtauswahl)],BTT[[#This Row],[Verwendete Transaktion (Pflichtauswahl)]],BTT[Verantwortliches TP
(automatisch)],"&lt;&gt;"&amp;VLOOKUP(aktives_Teilprojekt,Teilprojekte[[Teilprojekte]:[Kürzel]],2,FALSE))&gt;0,"Transaktion mehrfach","okay"),"")</f>
        <v>okay</v>
      </c>
      <c r="AS2932" s="10" t="s">
        <v>13700</v>
      </c>
      <c r="AT2932" s="10"/>
    </row>
    <row r="2933" spans="1:46" x14ac:dyDescent="0.25">
      <c r="A2933" s="14" t="str">
        <f>IFERROR(IF(BTT[[#This Row],[Lfd Nr. 
(aus konsolidierter Datei)]]&lt;&gt;"",BTT[[#This Row],[Lfd Nr. 
(aus konsolidierter Datei)]],VLOOKUP(aktives_Teilprojekt,Teilprojekte[[Teilprojekte]:[Kürzel]],2,FALSE)&amp;ROW(BTT[[#This Row],[Lfd Nr.
(automatisch)]])-2),"")</f>
        <v>FI2904</v>
      </c>
      <c r="B2933" s="15" t="s">
        <v>6131</v>
      </c>
      <c r="C2933" s="15"/>
      <c r="D2933" t="s">
        <v>13698</v>
      </c>
      <c r="E2933" s="10" t="str">
        <f>IFERROR(IF(NOT(BTT[[#This Row],[Manuelle Änderung des Verantwortliches TP
(Auswahl - bei Bedarf)]]=""),BTT[[#This Row],[Manuelle Änderung des Verantwortliches TP
(Auswahl - bei Bedarf)]],VLOOKUP(BTT[[#This Row],[Hauptprozess
(Pflichtauswahl)]],Hauptprozesse[],3,FALSE)),"")</f>
        <v>FI</v>
      </c>
      <c r="G2933" t="s">
        <v>14280</v>
      </c>
      <c r="H2933" s="10" t="s">
        <v>3</v>
      </c>
      <c r="I2933" t="s">
        <v>2104</v>
      </c>
      <c r="J2933" s="10" t="str">
        <f>IFERROR(VLOOKUP(BTT[[#This Row],[Verwendete Transaktion (Pflichtauswahl)]],Transaktionen[[Transaktionen]:[Langtext]],2,FALSE),"")</f>
        <v>Saldenanzeige</v>
      </c>
      <c r="V2933" s="10" t="str">
        <f>IFERROR(VLOOKUP(BTT[[#This Row],[Verwendetes Formular
(Auswahl falls relevant)]],Formulare[[Formularbezeichnung]:[Formularname (technisch)]],2,FALSE),"")</f>
        <v/>
      </c>
      <c r="Y2933" s="4"/>
      <c r="AK2933" s="10" t="str">
        <f>IF(BTT[[#This Row],[Subprozess
(optionale Auswahl)]]="","okay",IF(VLOOKUP(BTT[[#This Row],[Subprozess
(optionale Auswahl)]],BPML[[Subprozess]:[Zugeordneter Hauptprozess]],3,FALSE)=BTT[[#This Row],[Hauptprozess
(Pflichtauswahl)]],"okay","falscher Subprozess"))</f>
        <v>okay</v>
      </c>
      <c r="AL2933" t="str">
        <f>IF(aktives_Teilprojekt="Master","",IF(BTT[[#This Row],[Verantwortliches TP
(automatisch)]]=VLOOKUP(aktives_Teilprojekt,Teilprojekte[[Teilprojekte]:[Kürzel]],2,FALSE),"okay","Hauptprozess anderes TP"))</f>
        <v>okay</v>
      </c>
      <c r="AM29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3" s="10" t="str">
        <f>IFERROR(IF(BTT[[#This Row],[SAP-Modul
(Pflichtauswahl)]]&lt;&gt;VLOOKUP(BTT[[#This Row],[Verwendete Transaktion (Pflichtauswahl)]],Transaktionen[[Transaktionen]:[Modul]],3,FALSE),"Modul anders","okay"),"")</f>
        <v>okay</v>
      </c>
      <c r="AP2933" s="10" t="str">
        <f>IFERROR(IF(COUNTIFS(BTT[Verwendete Transaktion (Pflichtauswahl)],BTT[[#This Row],[Verwendete Transaktion (Pflichtauswahl)]],BTT[SAP-Modul
(Pflichtauswahl)],"&lt;&gt;"&amp;BTT[[#This Row],[SAP-Modul
(Pflichtauswahl)]])&gt;0,"Modul anders","okay"),"")</f>
        <v>Modul anders</v>
      </c>
      <c r="AQ2933" s="10" t="str">
        <f>IFERROR(IF(COUNTIFS(BTT[Verwendete Transaktion (Pflichtauswahl)],BTT[[#This Row],[Verwendete Transaktion (Pflichtauswahl)]],BTT[Verantwortliches TP
(automatisch)],"&lt;&gt;"&amp;BTT[[#This Row],[Verantwortliches TP
(automatisch)]])&gt;0,"Transaktion mehrfach","okay"),"")</f>
        <v>okay</v>
      </c>
      <c r="AR2933" s="10" t="str">
        <f>IFERROR(IF(COUNTIFS(BTT[Verwendete Transaktion (Pflichtauswahl)],BTT[[#This Row],[Verwendete Transaktion (Pflichtauswahl)]],BTT[Verantwortliches TP
(automatisch)],"&lt;&gt;"&amp;VLOOKUP(aktives_Teilprojekt,Teilprojekte[[Teilprojekte]:[Kürzel]],2,FALSE))&gt;0,"Transaktion mehrfach","okay"),"")</f>
        <v>okay</v>
      </c>
      <c r="AS2933" s="10" t="s">
        <v>13701</v>
      </c>
      <c r="AT2933" s="10"/>
    </row>
    <row r="2934" spans="1:46" x14ac:dyDescent="0.25">
      <c r="A2934" s="14" t="str">
        <f>IFERROR(IF(BTT[[#This Row],[Lfd Nr. 
(aus konsolidierter Datei)]]&lt;&gt;"",BTT[[#This Row],[Lfd Nr. 
(aus konsolidierter Datei)]],VLOOKUP(aktives_Teilprojekt,Teilprojekte[[Teilprojekte]:[Kürzel]],2,FALSE)&amp;ROW(BTT[[#This Row],[Lfd Nr.
(automatisch)]])-2),"")</f>
        <v>FI2905</v>
      </c>
      <c r="B2934" s="15" t="s">
        <v>6131</v>
      </c>
      <c r="C2934" s="15"/>
      <c r="D2934" t="s">
        <v>13698</v>
      </c>
      <c r="E2934" s="10" t="str">
        <f>IFERROR(IF(NOT(BTT[[#This Row],[Manuelle Änderung des Verantwortliches TP
(Auswahl - bei Bedarf)]]=""),BTT[[#This Row],[Manuelle Änderung des Verantwortliches TP
(Auswahl - bei Bedarf)]],VLOOKUP(BTT[[#This Row],[Hauptprozess
(Pflichtauswahl)]],Hauptprozesse[],3,FALSE)),"")</f>
        <v>FI</v>
      </c>
      <c r="G2934" t="s">
        <v>14280</v>
      </c>
      <c r="H2934" s="10" t="s">
        <v>3</v>
      </c>
      <c r="I2934" t="s">
        <v>1812</v>
      </c>
      <c r="J2934" s="10" t="str">
        <f>IFERROR(VLOOKUP(BTT[[#This Row],[Verwendete Transaktion (Pflichtauswahl)]],Transaktionen[[Transaktionen]:[Langtext]],2,FALSE),"")</f>
        <v>Einzelposten Sachkonten</v>
      </c>
      <c r="V2934" s="10" t="str">
        <f>IFERROR(VLOOKUP(BTT[[#This Row],[Verwendetes Formular
(Auswahl falls relevant)]],Formulare[[Formularbezeichnung]:[Formularname (technisch)]],2,FALSE),"")</f>
        <v/>
      </c>
      <c r="Y2934" s="4"/>
      <c r="AK2934" s="10" t="str">
        <f>IF(BTT[[#This Row],[Subprozess
(optionale Auswahl)]]="","okay",IF(VLOOKUP(BTT[[#This Row],[Subprozess
(optionale Auswahl)]],BPML[[Subprozess]:[Zugeordneter Hauptprozess]],3,FALSE)=BTT[[#This Row],[Hauptprozess
(Pflichtauswahl)]],"okay","falscher Subprozess"))</f>
        <v>okay</v>
      </c>
      <c r="AL2934" t="str">
        <f>IF(aktives_Teilprojekt="Master","",IF(BTT[[#This Row],[Verantwortliches TP
(automatisch)]]=VLOOKUP(aktives_Teilprojekt,Teilprojekte[[Teilprojekte]:[Kürzel]],2,FALSE),"okay","Hauptprozess anderes TP"))</f>
        <v>okay</v>
      </c>
      <c r="AM29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4" s="10" t="str">
        <f>IFERROR(IF(BTT[[#This Row],[SAP-Modul
(Pflichtauswahl)]]&lt;&gt;VLOOKUP(BTT[[#This Row],[Verwendete Transaktion (Pflichtauswahl)]],Transaktionen[[Transaktionen]:[Modul]],3,FALSE),"Modul anders","okay"),"")</f>
        <v>Modul anders</v>
      </c>
      <c r="AP2934" s="10" t="str">
        <f>IFERROR(IF(COUNTIFS(BTT[Verwendete Transaktion (Pflichtauswahl)],BTT[[#This Row],[Verwendete Transaktion (Pflichtauswahl)]],BTT[SAP-Modul
(Pflichtauswahl)],"&lt;&gt;"&amp;BTT[[#This Row],[SAP-Modul
(Pflichtauswahl)]])&gt;0,"Modul anders","okay"),"")</f>
        <v>Modul anders</v>
      </c>
      <c r="AQ2934" s="10" t="str">
        <f>IFERROR(IF(COUNTIFS(BTT[Verwendete Transaktion (Pflichtauswahl)],BTT[[#This Row],[Verwendete Transaktion (Pflichtauswahl)]],BTT[Verantwortliches TP
(automatisch)],"&lt;&gt;"&amp;BTT[[#This Row],[Verantwortliches TP
(automatisch)]])&gt;0,"Transaktion mehrfach","okay"),"")</f>
        <v>okay</v>
      </c>
      <c r="AR2934" s="10" t="str">
        <f>IFERROR(IF(COUNTIFS(BTT[Verwendete Transaktion (Pflichtauswahl)],BTT[[#This Row],[Verwendete Transaktion (Pflichtauswahl)]],BTT[Verantwortliches TP
(automatisch)],"&lt;&gt;"&amp;VLOOKUP(aktives_Teilprojekt,Teilprojekte[[Teilprojekte]:[Kürzel]],2,FALSE))&gt;0,"Transaktion mehrfach","okay"),"")</f>
        <v>okay</v>
      </c>
      <c r="AS2934" s="10" t="s">
        <v>13702</v>
      </c>
      <c r="AT2934" s="10"/>
    </row>
    <row r="2935" spans="1:46" x14ac:dyDescent="0.25">
      <c r="A2935" s="14" t="str">
        <f>IFERROR(IF(BTT[[#This Row],[Lfd Nr. 
(aus konsolidierter Datei)]]&lt;&gt;"",BTT[[#This Row],[Lfd Nr. 
(aus konsolidierter Datei)]],VLOOKUP(aktives_Teilprojekt,Teilprojekte[[Teilprojekte]:[Kürzel]],2,FALSE)&amp;ROW(BTT[[#This Row],[Lfd Nr.
(automatisch)]])-2),"")</f>
        <v>FI2906</v>
      </c>
      <c r="B2935" s="15" t="s">
        <v>6131</v>
      </c>
      <c r="C2935" s="15"/>
      <c r="D2935" t="s">
        <v>13704</v>
      </c>
      <c r="E2935" s="10" t="str">
        <f>IFERROR(IF(NOT(BTT[[#This Row],[Manuelle Änderung des Verantwortliches TP
(Auswahl - bei Bedarf)]]=""),BTT[[#This Row],[Manuelle Änderung des Verantwortliches TP
(Auswahl - bei Bedarf)]],VLOOKUP(BTT[[#This Row],[Hauptprozess
(Pflichtauswahl)]],Hauptprozesse[],3,FALSE)),"")</f>
        <v>FI</v>
      </c>
      <c r="G2935" t="s">
        <v>14277</v>
      </c>
      <c r="H2935" s="10" t="s">
        <v>3</v>
      </c>
      <c r="I2935" t="s">
        <v>4944</v>
      </c>
      <c r="J2935" s="10" t="str">
        <f>IFERROR(VLOOKUP(BTT[[#This Row],[Verwendete Transaktion (Pflichtauswahl)]],Transaktionen[[Transaktionen]:[Langtext]],2,FALSE),"")</f>
        <v>AfA-Aufteilung gem. benutzt. Anlagen</v>
      </c>
      <c r="V2935" s="10" t="str">
        <f>IFERROR(VLOOKUP(BTT[[#This Row],[Verwendetes Formular
(Auswahl falls relevant)]],Formulare[[Formularbezeichnung]:[Formularname (technisch)]],2,FALSE),"")</f>
        <v/>
      </c>
      <c r="Y2935" s="4"/>
      <c r="AK2935" s="10" t="str">
        <f>IF(BTT[[#This Row],[Subprozess
(optionale Auswahl)]]="","okay",IF(VLOOKUP(BTT[[#This Row],[Subprozess
(optionale Auswahl)]],BPML[[Subprozess]:[Zugeordneter Hauptprozess]],3,FALSE)=BTT[[#This Row],[Hauptprozess
(Pflichtauswahl)]],"okay","falscher Subprozess"))</f>
        <v>okay</v>
      </c>
      <c r="AL2935" t="str">
        <f>IF(aktives_Teilprojekt="Master","",IF(BTT[[#This Row],[Verantwortliches TP
(automatisch)]]=VLOOKUP(aktives_Teilprojekt,Teilprojekte[[Teilprojekte]:[Kürzel]],2,FALSE),"okay","Hauptprozess anderes TP"))</f>
        <v>okay</v>
      </c>
      <c r="AM29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5" s="10" t="str">
        <f>IFERROR(IF(BTT[[#This Row],[SAP-Modul
(Pflichtauswahl)]]&lt;&gt;VLOOKUP(BTT[[#This Row],[Verwendete Transaktion (Pflichtauswahl)]],Transaktionen[[Transaktionen]:[Modul]],3,FALSE),"Modul anders","okay"),"")</f>
        <v>okay</v>
      </c>
      <c r="AP2935" s="10" t="str">
        <f>IFERROR(IF(COUNTIFS(BTT[Verwendete Transaktion (Pflichtauswahl)],BTT[[#This Row],[Verwendete Transaktion (Pflichtauswahl)]],BTT[SAP-Modul
(Pflichtauswahl)],"&lt;&gt;"&amp;BTT[[#This Row],[SAP-Modul
(Pflichtauswahl)]])&gt;0,"Modul anders","okay"),"")</f>
        <v>okay</v>
      </c>
      <c r="AQ2935" s="10" t="str">
        <f>IFERROR(IF(COUNTIFS(BTT[Verwendete Transaktion (Pflichtauswahl)],BTT[[#This Row],[Verwendete Transaktion (Pflichtauswahl)]],BTT[Verantwortliches TP
(automatisch)],"&lt;&gt;"&amp;BTT[[#This Row],[Verantwortliches TP
(automatisch)]])&gt;0,"Transaktion mehrfach","okay"),"")</f>
        <v>okay</v>
      </c>
      <c r="AR2935" s="10" t="str">
        <f>IFERROR(IF(COUNTIFS(BTT[Verwendete Transaktion (Pflichtauswahl)],BTT[[#This Row],[Verwendete Transaktion (Pflichtauswahl)]],BTT[Verantwortliches TP
(automatisch)],"&lt;&gt;"&amp;VLOOKUP(aktives_Teilprojekt,Teilprojekte[[Teilprojekte]:[Kürzel]],2,FALSE))&gt;0,"Transaktion mehrfach","okay"),"")</f>
        <v>okay</v>
      </c>
      <c r="AS2935" s="10" t="s">
        <v>13703</v>
      </c>
      <c r="AT2935" s="10"/>
    </row>
    <row r="2936" spans="1:46" x14ac:dyDescent="0.25">
      <c r="A2936" s="14" t="str">
        <f>IFERROR(IF(BTT[[#This Row],[Lfd Nr. 
(aus konsolidierter Datei)]]&lt;&gt;"",BTT[[#This Row],[Lfd Nr. 
(aus konsolidierter Datei)]],VLOOKUP(aktives_Teilprojekt,Teilprojekte[[Teilprojekte]:[Kürzel]],2,FALSE)&amp;ROW(BTT[[#This Row],[Lfd Nr.
(automatisch)]])-2),"")</f>
        <v>FI2907</v>
      </c>
      <c r="B2936" s="15" t="s">
        <v>6131</v>
      </c>
      <c r="C2936" s="15"/>
      <c r="D2936" t="s">
        <v>13704</v>
      </c>
      <c r="E2936" s="10" t="str">
        <f>IFERROR(IF(NOT(BTT[[#This Row],[Manuelle Änderung des Verantwortliches TP
(Auswahl - bei Bedarf)]]=""),BTT[[#This Row],[Manuelle Änderung des Verantwortliches TP
(Auswahl - bei Bedarf)]],VLOOKUP(BTT[[#This Row],[Hauptprozess
(Pflichtauswahl)]],Hauptprozesse[],3,FALSE)),"")</f>
        <v>FI</v>
      </c>
      <c r="G2936" t="s">
        <v>14280</v>
      </c>
      <c r="H2936" s="10" t="s">
        <v>3</v>
      </c>
      <c r="I2936" t="s">
        <v>2104</v>
      </c>
      <c r="J2936" s="10" t="str">
        <f>IFERROR(VLOOKUP(BTT[[#This Row],[Verwendete Transaktion (Pflichtauswahl)]],Transaktionen[[Transaktionen]:[Langtext]],2,FALSE),"")</f>
        <v>Saldenanzeige</v>
      </c>
      <c r="V2936" s="10" t="str">
        <f>IFERROR(VLOOKUP(BTT[[#This Row],[Verwendetes Formular
(Auswahl falls relevant)]],Formulare[[Formularbezeichnung]:[Formularname (technisch)]],2,FALSE),"")</f>
        <v/>
      </c>
      <c r="Y2936" s="4"/>
      <c r="AK2936" s="10" t="str">
        <f>IF(BTT[[#This Row],[Subprozess
(optionale Auswahl)]]="","okay",IF(VLOOKUP(BTT[[#This Row],[Subprozess
(optionale Auswahl)]],BPML[[Subprozess]:[Zugeordneter Hauptprozess]],3,FALSE)=BTT[[#This Row],[Hauptprozess
(Pflichtauswahl)]],"okay","falscher Subprozess"))</f>
        <v>okay</v>
      </c>
      <c r="AL2936" t="str">
        <f>IF(aktives_Teilprojekt="Master","",IF(BTT[[#This Row],[Verantwortliches TP
(automatisch)]]=VLOOKUP(aktives_Teilprojekt,Teilprojekte[[Teilprojekte]:[Kürzel]],2,FALSE),"okay","Hauptprozess anderes TP"))</f>
        <v>okay</v>
      </c>
      <c r="AM29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6" s="10" t="str">
        <f>IFERROR(IF(BTT[[#This Row],[SAP-Modul
(Pflichtauswahl)]]&lt;&gt;VLOOKUP(BTT[[#This Row],[Verwendete Transaktion (Pflichtauswahl)]],Transaktionen[[Transaktionen]:[Modul]],3,FALSE),"Modul anders","okay"),"")</f>
        <v>okay</v>
      </c>
      <c r="AP2936" s="10" t="str">
        <f>IFERROR(IF(COUNTIFS(BTT[Verwendete Transaktion (Pflichtauswahl)],BTT[[#This Row],[Verwendete Transaktion (Pflichtauswahl)]],BTT[SAP-Modul
(Pflichtauswahl)],"&lt;&gt;"&amp;BTT[[#This Row],[SAP-Modul
(Pflichtauswahl)]])&gt;0,"Modul anders","okay"),"")</f>
        <v>Modul anders</v>
      </c>
      <c r="AQ2936" s="10" t="str">
        <f>IFERROR(IF(COUNTIFS(BTT[Verwendete Transaktion (Pflichtauswahl)],BTT[[#This Row],[Verwendete Transaktion (Pflichtauswahl)]],BTT[Verantwortliches TP
(automatisch)],"&lt;&gt;"&amp;BTT[[#This Row],[Verantwortliches TP
(automatisch)]])&gt;0,"Transaktion mehrfach","okay"),"")</f>
        <v>okay</v>
      </c>
      <c r="AR2936" s="10" t="str">
        <f>IFERROR(IF(COUNTIFS(BTT[Verwendete Transaktion (Pflichtauswahl)],BTT[[#This Row],[Verwendete Transaktion (Pflichtauswahl)]],BTT[Verantwortliches TP
(automatisch)],"&lt;&gt;"&amp;VLOOKUP(aktives_Teilprojekt,Teilprojekte[[Teilprojekte]:[Kürzel]],2,FALSE))&gt;0,"Transaktion mehrfach","okay"),"")</f>
        <v>okay</v>
      </c>
      <c r="AS2936" s="10" t="s">
        <v>13705</v>
      </c>
      <c r="AT2936" s="10"/>
    </row>
    <row r="2937" spans="1:46" x14ac:dyDescent="0.25">
      <c r="A2937" s="14" t="str">
        <f>IFERROR(IF(BTT[[#This Row],[Lfd Nr. 
(aus konsolidierter Datei)]]&lt;&gt;"",BTT[[#This Row],[Lfd Nr. 
(aus konsolidierter Datei)]],VLOOKUP(aktives_Teilprojekt,Teilprojekte[[Teilprojekte]:[Kürzel]],2,FALSE)&amp;ROW(BTT[[#This Row],[Lfd Nr.
(automatisch)]])-2),"")</f>
        <v>FI2908</v>
      </c>
      <c r="B2937" s="15" t="s">
        <v>6131</v>
      </c>
      <c r="C2937" s="15"/>
      <c r="D2937" t="s">
        <v>13704</v>
      </c>
      <c r="E2937" s="10" t="str">
        <f>IFERROR(IF(NOT(BTT[[#This Row],[Manuelle Änderung des Verantwortliches TP
(Auswahl - bei Bedarf)]]=""),BTT[[#This Row],[Manuelle Änderung des Verantwortliches TP
(Auswahl - bei Bedarf)]],VLOOKUP(BTT[[#This Row],[Hauptprozess
(Pflichtauswahl)]],Hauptprozesse[],3,FALSE)),"")</f>
        <v>FI</v>
      </c>
      <c r="G2937" t="s">
        <v>14280</v>
      </c>
      <c r="H2937" s="10" t="s">
        <v>3</v>
      </c>
      <c r="I2937" t="s">
        <v>1812</v>
      </c>
      <c r="J2937" s="10" t="str">
        <f>IFERROR(VLOOKUP(BTT[[#This Row],[Verwendete Transaktion (Pflichtauswahl)]],Transaktionen[[Transaktionen]:[Langtext]],2,FALSE),"")</f>
        <v>Einzelposten Sachkonten</v>
      </c>
      <c r="V2937" s="10" t="str">
        <f>IFERROR(VLOOKUP(BTT[[#This Row],[Verwendetes Formular
(Auswahl falls relevant)]],Formulare[[Formularbezeichnung]:[Formularname (technisch)]],2,FALSE),"")</f>
        <v/>
      </c>
      <c r="Y2937" s="4"/>
      <c r="AK2937" s="10" t="str">
        <f>IF(BTT[[#This Row],[Subprozess
(optionale Auswahl)]]="","okay",IF(VLOOKUP(BTT[[#This Row],[Subprozess
(optionale Auswahl)]],BPML[[Subprozess]:[Zugeordneter Hauptprozess]],3,FALSE)=BTT[[#This Row],[Hauptprozess
(Pflichtauswahl)]],"okay","falscher Subprozess"))</f>
        <v>okay</v>
      </c>
      <c r="AL2937" t="str">
        <f>IF(aktives_Teilprojekt="Master","",IF(BTT[[#This Row],[Verantwortliches TP
(automatisch)]]=VLOOKUP(aktives_Teilprojekt,Teilprojekte[[Teilprojekte]:[Kürzel]],2,FALSE),"okay","Hauptprozess anderes TP"))</f>
        <v>okay</v>
      </c>
      <c r="AM29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7" s="10" t="str">
        <f>IFERROR(IF(BTT[[#This Row],[SAP-Modul
(Pflichtauswahl)]]&lt;&gt;VLOOKUP(BTT[[#This Row],[Verwendete Transaktion (Pflichtauswahl)]],Transaktionen[[Transaktionen]:[Modul]],3,FALSE),"Modul anders","okay"),"")</f>
        <v>Modul anders</v>
      </c>
      <c r="AP2937" s="10" t="str">
        <f>IFERROR(IF(COUNTIFS(BTT[Verwendete Transaktion (Pflichtauswahl)],BTT[[#This Row],[Verwendete Transaktion (Pflichtauswahl)]],BTT[SAP-Modul
(Pflichtauswahl)],"&lt;&gt;"&amp;BTT[[#This Row],[SAP-Modul
(Pflichtauswahl)]])&gt;0,"Modul anders","okay"),"")</f>
        <v>Modul anders</v>
      </c>
      <c r="AQ2937" s="10" t="str">
        <f>IFERROR(IF(COUNTIFS(BTT[Verwendete Transaktion (Pflichtauswahl)],BTT[[#This Row],[Verwendete Transaktion (Pflichtauswahl)]],BTT[Verantwortliches TP
(automatisch)],"&lt;&gt;"&amp;BTT[[#This Row],[Verantwortliches TP
(automatisch)]])&gt;0,"Transaktion mehrfach","okay"),"")</f>
        <v>okay</v>
      </c>
      <c r="AR2937" s="10" t="str">
        <f>IFERROR(IF(COUNTIFS(BTT[Verwendete Transaktion (Pflichtauswahl)],BTT[[#This Row],[Verwendete Transaktion (Pflichtauswahl)]],BTT[Verantwortliches TP
(automatisch)],"&lt;&gt;"&amp;VLOOKUP(aktives_Teilprojekt,Teilprojekte[[Teilprojekte]:[Kürzel]],2,FALSE))&gt;0,"Transaktion mehrfach","okay"),"")</f>
        <v>okay</v>
      </c>
      <c r="AS2937" s="10" t="s">
        <v>13706</v>
      </c>
      <c r="AT2937" s="10"/>
    </row>
    <row r="2938" spans="1:46" x14ac:dyDescent="0.25">
      <c r="A2938" s="14" t="str">
        <f>IFERROR(IF(BTT[[#This Row],[Lfd Nr. 
(aus konsolidierter Datei)]]&lt;&gt;"",BTT[[#This Row],[Lfd Nr. 
(aus konsolidierter Datei)]],VLOOKUP(aktives_Teilprojekt,Teilprojekte[[Teilprojekte]:[Kürzel]],2,FALSE)&amp;ROW(BTT[[#This Row],[Lfd Nr.
(automatisch)]])-2),"")</f>
        <v>FI2909</v>
      </c>
      <c r="B2938" s="15" t="s">
        <v>6131</v>
      </c>
      <c r="C2938" s="15"/>
      <c r="D2938" t="s">
        <v>13708</v>
      </c>
      <c r="E2938" s="10" t="str">
        <f>IFERROR(IF(NOT(BTT[[#This Row],[Manuelle Änderung des Verantwortliches TP
(Auswahl - bei Bedarf)]]=""),BTT[[#This Row],[Manuelle Änderung des Verantwortliches TP
(Auswahl - bei Bedarf)]],VLOOKUP(BTT[[#This Row],[Hauptprozess
(Pflichtauswahl)]],Hauptprozesse[],3,FALSE)),"")</f>
        <v>FI</v>
      </c>
      <c r="G2938" t="s">
        <v>14280</v>
      </c>
      <c r="H2938" s="10" t="s">
        <v>6036</v>
      </c>
      <c r="I2938" t="s">
        <v>3625</v>
      </c>
      <c r="J2938" s="10" t="str">
        <f>IFERROR(VLOOKUP(BTT[[#This Row],[Verwendete Transaktion (Pflichtauswahl)]],Transaktionen[[Transaktionen]:[Langtext]],2,FALSE),"")</f>
        <v>Periodensperre pflegen</v>
      </c>
      <c r="V2938" s="10" t="str">
        <f>IFERROR(VLOOKUP(BTT[[#This Row],[Verwendetes Formular
(Auswahl falls relevant)]],Formulare[[Formularbezeichnung]:[Formularname (technisch)]],2,FALSE),"")</f>
        <v/>
      </c>
      <c r="Y2938" s="4"/>
      <c r="AK2938" s="10" t="str">
        <f>IF(BTT[[#This Row],[Subprozess
(optionale Auswahl)]]="","okay",IF(VLOOKUP(BTT[[#This Row],[Subprozess
(optionale Auswahl)]],BPML[[Subprozess]:[Zugeordneter Hauptprozess]],3,FALSE)=BTT[[#This Row],[Hauptprozess
(Pflichtauswahl)]],"okay","falscher Subprozess"))</f>
        <v>okay</v>
      </c>
      <c r="AL2938" t="str">
        <f>IF(aktives_Teilprojekt="Master","",IF(BTT[[#This Row],[Verantwortliches TP
(automatisch)]]=VLOOKUP(aktives_Teilprojekt,Teilprojekte[[Teilprojekte]:[Kürzel]],2,FALSE),"okay","Hauptprozess anderes TP"))</f>
        <v>okay</v>
      </c>
      <c r="AM29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8" s="10" t="str">
        <f>IFERROR(IF(BTT[[#This Row],[SAP-Modul
(Pflichtauswahl)]]&lt;&gt;VLOOKUP(BTT[[#This Row],[Verwendete Transaktion (Pflichtauswahl)]],Transaktionen[[Transaktionen]:[Modul]],3,FALSE),"Modul anders","okay"),"")</f>
        <v>Modul anders</v>
      </c>
      <c r="AP2938" s="10" t="str">
        <f>IFERROR(IF(COUNTIFS(BTT[Verwendete Transaktion (Pflichtauswahl)],BTT[[#This Row],[Verwendete Transaktion (Pflichtauswahl)]],BTT[SAP-Modul
(Pflichtauswahl)],"&lt;&gt;"&amp;BTT[[#This Row],[SAP-Modul
(Pflichtauswahl)]])&gt;0,"Modul anders","okay"),"")</f>
        <v>okay</v>
      </c>
      <c r="AQ2938" s="10" t="str">
        <f>IFERROR(IF(COUNTIFS(BTT[Verwendete Transaktion (Pflichtauswahl)],BTT[[#This Row],[Verwendete Transaktion (Pflichtauswahl)]],BTT[Verantwortliches TP
(automatisch)],"&lt;&gt;"&amp;BTT[[#This Row],[Verantwortliches TP
(automatisch)]])&gt;0,"Transaktion mehrfach","okay"),"")</f>
        <v>okay</v>
      </c>
      <c r="AR2938" s="10" t="str">
        <f>IFERROR(IF(COUNTIFS(BTT[Verwendete Transaktion (Pflichtauswahl)],BTT[[#This Row],[Verwendete Transaktion (Pflichtauswahl)]],BTT[Verantwortliches TP
(automatisch)],"&lt;&gt;"&amp;VLOOKUP(aktives_Teilprojekt,Teilprojekte[[Teilprojekte]:[Kürzel]],2,FALSE))&gt;0,"Transaktion mehrfach","okay"),"")</f>
        <v>okay</v>
      </c>
      <c r="AS2938" s="10" t="s">
        <v>13707</v>
      </c>
      <c r="AT2938" s="10"/>
    </row>
    <row r="2939" spans="1:46" x14ac:dyDescent="0.25">
      <c r="A2939" s="14" t="str">
        <f>IFERROR(IF(BTT[[#This Row],[Lfd Nr. 
(aus konsolidierter Datei)]]&lt;&gt;"",BTT[[#This Row],[Lfd Nr. 
(aus konsolidierter Datei)]],VLOOKUP(aktives_Teilprojekt,Teilprojekte[[Teilprojekte]:[Kürzel]],2,FALSE)&amp;ROW(BTT[[#This Row],[Lfd Nr.
(automatisch)]])-2),"")</f>
        <v>FI2910</v>
      </c>
      <c r="B2939" s="15" t="s">
        <v>6131</v>
      </c>
      <c r="C2939" s="15"/>
      <c r="D2939" t="s">
        <v>13710</v>
      </c>
      <c r="E2939" s="10" t="str">
        <f>IFERROR(IF(NOT(BTT[[#This Row],[Manuelle Änderung des Verantwortliches TP
(Auswahl - bei Bedarf)]]=""),BTT[[#This Row],[Manuelle Änderung des Verantwortliches TP
(Auswahl - bei Bedarf)]],VLOOKUP(BTT[[#This Row],[Hauptprozess
(Pflichtauswahl)]],Hauptprozesse[],3,FALSE)),"")</f>
        <v>FI</v>
      </c>
      <c r="G2939" t="s">
        <v>14280</v>
      </c>
      <c r="H2939" s="10" t="s">
        <v>6036</v>
      </c>
      <c r="I2939" t="s">
        <v>2938</v>
      </c>
      <c r="J2939" s="10" t="str">
        <f>IFERROR(VLOOKUP(BTT[[#This Row],[Verwendete Transaktion (Pflichtauswahl)]],Transaktionen[[Transaktionen]:[Langtext]],2,FALSE),"")</f>
        <v>Ist-Verteilung ausführen</v>
      </c>
      <c r="V2939" s="10" t="str">
        <f>IFERROR(VLOOKUP(BTT[[#This Row],[Verwendetes Formular
(Auswahl falls relevant)]],Formulare[[Formularbezeichnung]:[Formularname (technisch)]],2,FALSE),"")</f>
        <v/>
      </c>
      <c r="Y2939" s="4"/>
      <c r="AK2939" s="10" t="str">
        <f>IF(BTT[[#This Row],[Subprozess
(optionale Auswahl)]]="","okay",IF(VLOOKUP(BTT[[#This Row],[Subprozess
(optionale Auswahl)]],BPML[[Subprozess]:[Zugeordneter Hauptprozess]],3,FALSE)=BTT[[#This Row],[Hauptprozess
(Pflichtauswahl)]],"okay","falscher Subprozess"))</f>
        <v>okay</v>
      </c>
      <c r="AL2939" t="str">
        <f>IF(aktives_Teilprojekt="Master","",IF(BTT[[#This Row],[Verantwortliches TP
(automatisch)]]=VLOOKUP(aktives_Teilprojekt,Teilprojekte[[Teilprojekte]:[Kürzel]],2,FALSE),"okay","Hauptprozess anderes TP"))</f>
        <v>okay</v>
      </c>
      <c r="AM29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9" s="10" t="str">
        <f>IFERROR(IF(BTT[[#This Row],[SAP-Modul
(Pflichtauswahl)]]&lt;&gt;VLOOKUP(BTT[[#This Row],[Verwendete Transaktion (Pflichtauswahl)]],Transaktionen[[Transaktionen]:[Modul]],3,FALSE),"Modul anders","okay"),"")</f>
        <v>Modul anders</v>
      </c>
      <c r="AP2939" s="10" t="str">
        <f>IFERROR(IF(COUNTIFS(BTT[Verwendete Transaktion (Pflichtauswahl)],BTT[[#This Row],[Verwendete Transaktion (Pflichtauswahl)]],BTT[SAP-Modul
(Pflichtauswahl)],"&lt;&gt;"&amp;BTT[[#This Row],[SAP-Modul
(Pflichtauswahl)]])&gt;0,"Modul anders","okay"),"")</f>
        <v>okay</v>
      </c>
      <c r="AQ2939" s="10" t="str">
        <f>IFERROR(IF(COUNTIFS(BTT[Verwendete Transaktion (Pflichtauswahl)],BTT[[#This Row],[Verwendete Transaktion (Pflichtauswahl)]],BTT[Verantwortliches TP
(automatisch)],"&lt;&gt;"&amp;BTT[[#This Row],[Verantwortliches TP
(automatisch)]])&gt;0,"Transaktion mehrfach","okay"),"")</f>
        <v>okay</v>
      </c>
      <c r="AR2939" s="10" t="str">
        <f>IFERROR(IF(COUNTIFS(BTT[Verwendete Transaktion (Pflichtauswahl)],BTT[[#This Row],[Verwendete Transaktion (Pflichtauswahl)]],BTT[Verantwortliches TP
(automatisch)],"&lt;&gt;"&amp;VLOOKUP(aktives_Teilprojekt,Teilprojekte[[Teilprojekte]:[Kürzel]],2,FALSE))&gt;0,"Transaktion mehrfach","okay"),"")</f>
        <v>okay</v>
      </c>
      <c r="AS2939" s="10" t="s">
        <v>13709</v>
      </c>
      <c r="AT2939" s="10"/>
    </row>
    <row r="2940" spans="1:46" x14ac:dyDescent="0.25">
      <c r="A2940" s="14" t="str">
        <f>IFERROR(IF(BTT[[#This Row],[Lfd Nr. 
(aus konsolidierter Datei)]]&lt;&gt;"",BTT[[#This Row],[Lfd Nr. 
(aus konsolidierter Datei)]],VLOOKUP(aktives_Teilprojekt,Teilprojekte[[Teilprojekte]:[Kürzel]],2,FALSE)&amp;ROW(BTT[[#This Row],[Lfd Nr.
(automatisch)]])-2),"")</f>
        <v>FI2911</v>
      </c>
      <c r="B2940" s="15" t="s">
        <v>6131</v>
      </c>
      <c r="C2940" s="15"/>
      <c r="D2940" t="s">
        <v>13712</v>
      </c>
      <c r="E2940" s="10" t="str">
        <f>IFERROR(IF(NOT(BTT[[#This Row],[Manuelle Änderung des Verantwortliches TP
(Auswahl - bei Bedarf)]]=""),BTT[[#This Row],[Manuelle Änderung des Verantwortliches TP
(Auswahl - bei Bedarf)]],VLOOKUP(BTT[[#This Row],[Hauptprozess
(Pflichtauswahl)]],Hauptprozesse[],3,FALSE)),"")</f>
        <v>FI</v>
      </c>
      <c r="G2940" t="s">
        <v>14280</v>
      </c>
      <c r="H2940" s="10" t="s">
        <v>6036</v>
      </c>
      <c r="I2940" t="s">
        <v>4506</v>
      </c>
      <c r="J2940" s="10" t="str">
        <f>IFERROR(VLOOKUP(BTT[[#This Row],[Verwendete Transaktion (Pflichtauswahl)]],Transaktionen[[Transaktionen]:[Langtext]],2,FALSE),"")</f>
        <v>Kostenstellen: Ist/Plan/Abweichung</v>
      </c>
      <c r="V2940" s="10" t="str">
        <f>IFERROR(VLOOKUP(BTT[[#This Row],[Verwendetes Formular
(Auswahl falls relevant)]],Formulare[[Formularbezeichnung]:[Formularname (technisch)]],2,FALSE),"")</f>
        <v/>
      </c>
      <c r="Y2940" s="4"/>
      <c r="AK2940" s="10" t="str">
        <f>IF(BTT[[#This Row],[Subprozess
(optionale Auswahl)]]="","okay",IF(VLOOKUP(BTT[[#This Row],[Subprozess
(optionale Auswahl)]],BPML[[Subprozess]:[Zugeordneter Hauptprozess]],3,FALSE)=BTT[[#This Row],[Hauptprozess
(Pflichtauswahl)]],"okay","falscher Subprozess"))</f>
        <v>okay</v>
      </c>
      <c r="AL2940" t="str">
        <f>IF(aktives_Teilprojekt="Master","",IF(BTT[[#This Row],[Verantwortliches TP
(automatisch)]]=VLOOKUP(aktives_Teilprojekt,Teilprojekte[[Teilprojekte]:[Kürzel]],2,FALSE),"okay","Hauptprozess anderes TP"))</f>
        <v>okay</v>
      </c>
      <c r="AM29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0" s="10" t="str">
        <f>IFERROR(IF(BTT[[#This Row],[SAP-Modul
(Pflichtauswahl)]]&lt;&gt;VLOOKUP(BTT[[#This Row],[Verwendete Transaktion (Pflichtauswahl)]],Transaktionen[[Transaktionen]:[Modul]],3,FALSE),"Modul anders","okay"),"")</f>
        <v>Modul anders</v>
      </c>
      <c r="AP2940" s="10" t="str">
        <f>IFERROR(IF(COUNTIFS(BTT[Verwendete Transaktion (Pflichtauswahl)],BTT[[#This Row],[Verwendete Transaktion (Pflichtauswahl)]],BTT[SAP-Modul
(Pflichtauswahl)],"&lt;&gt;"&amp;BTT[[#This Row],[SAP-Modul
(Pflichtauswahl)]])&gt;0,"Modul anders","okay"),"")</f>
        <v>Modul anders</v>
      </c>
      <c r="AQ2940" s="10" t="str">
        <f>IFERROR(IF(COUNTIFS(BTT[Verwendete Transaktion (Pflichtauswahl)],BTT[[#This Row],[Verwendete Transaktion (Pflichtauswahl)]],BTT[Verantwortliches TP
(automatisch)],"&lt;&gt;"&amp;BTT[[#This Row],[Verantwortliches TP
(automatisch)]])&gt;0,"Transaktion mehrfach","okay"),"")</f>
        <v>okay</v>
      </c>
      <c r="AR2940" s="10" t="str">
        <f>IFERROR(IF(COUNTIFS(BTT[Verwendete Transaktion (Pflichtauswahl)],BTT[[#This Row],[Verwendete Transaktion (Pflichtauswahl)]],BTT[Verantwortliches TP
(automatisch)],"&lt;&gt;"&amp;VLOOKUP(aktives_Teilprojekt,Teilprojekte[[Teilprojekte]:[Kürzel]],2,FALSE))&gt;0,"Transaktion mehrfach","okay"),"")</f>
        <v>okay</v>
      </c>
      <c r="AS2940" s="10" t="s">
        <v>13711</v>
      </c>
      <c r="AT2940" s="10"/>
    </row>
    <row r="2941" spans="1:46" x14ac:dyDescent="0.25">
      <c r="A2941" s="14" t="str">
        <f>IFERROR(IF(BTT[[#This Row],[Lfd Nr. 
(aus konsolidierter Datei)]]&lt;&gt;"",BTT[[#This Row],[Lfd Nr. 
(aus konsolidierter Datei)]],VLOOKUP(aktives_Teilprojekt,Teilprojekte[[Teilprojekte]:[Kürzel]],2,FALSE)&amp;ROW(BTT[[#This Row],[Lfd Nr.
(automatisch)]])-2),"")</f>
        <v>FI2912</v>
      </c>
      <c r="B2941" s="15" t="s">
        <v>6131</v>
      </c>
      <c r="C2941" s="15"/>
      <c r="D2941" t="s">
        <v>13714</v>
      </c>
      <c r="E2941" s="10" t="str">
        <f>IFERROR(IF(NOT(BTT[[#This Row],[Manuelle Änderung des Verantwortliches TP
(Auswahl - bei Bedarf)]]=""),BTT[[#This Row],[Manuelle Änderung des Verantwortliches TP
(Auswahl - bei Bedarf)]],VLOOKUP(BTT[[#This Row],[Hauptprozess
(Pflichtauswahl)]],Hauptprozesse[],3,FALSE)),"")</f>
        <v>FI</v>
      </c>
      <c r="G2941" t="s">
        <v>14280</v>
      </c>
      <c r="H2941" s="10" t="s">
        <v>3</v>
      </c>
      <c r="I2941" t="s">
        <v>4891</v>
      </c>
      <c r="J2941" s="10" t="str">
        <f>IFERROR(VLOOKUP(BTT[[#This Row],[Verwendete Transaktion (Pflichtauswahl)]],Transaktionen[[Transaktionen]:[Langtext]],2,FALSE),"")</f>
        <v>MwSt Verrechnung CO-Vorgänge</v>
      </c>
      <c r="V2941" s="10" t="str">
        <f>IFERROR(VLOOKUP(BTT[[#This Row],[Verwendetes Formular
(Auswahl falls relevant)]],Formulare[[Formularbezeichnung]:[Formularname (technisch)]],2,FALSE),"")</f>
        <v/>
      </c>
      <c r="Y2941" s="4"/>
      <c r="AK2941" s="10" t="str">
        <f>IF(BTT[[#This Row],[Subprozess
(optionale Auswahl)]]="","okay",IF(VLOOKUP(BTT[[#This Row],[Subprozess
(optionale Auswahl)]],BPML[[Subprozess]:[Zugeordneter Hauptprozess]],3,FALSE)=BTT[[#This Row],[Hauptprozess
(Pflichtauswahl)]],"okay","falscher Subprozess"))</f>
        <v>okay</v>
      </c>
      <c r="AL2941" t="str">
        <f>IF(aktives_Teilprojekt="Master","",IF(BTT[[#This Row],[Verantwortliches TP
(automatisch)]]=VLOOKUP(aktives_Teilprojekt,Teilprojekte[[Teilprojekte]:[Kürzel]],2,FALSE),"okay","Hauptprozess anderes TP"))</f>
        <v>okay</v>
      </c>
      <c r="AM29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1" s="10" t="str">
        <f>IFERROR(IF(BTT[[#This Row],[SAP-Modul
(Pflichtauswahl)]]&lt;&gt;VLOOKUP(BTT[[#This Row],[Verwendete Transaktion (Pflichtauswahl)]],Transaktionen[[Transaktionen]:[Modul]],3,FALSE),"Modul anders","okay"),"")</f>
        <v>okay</v>
      </c>
      <c r="AP2941" s="10" t="str">
        <f>IFERROR(IF(COUNTIFS(BTT[Verwendete Transaktion (Pflichtauswahl)],BTT[[#This Row],[Verwendete Transaktion (Pflichtauswahl)]],BTT[SAP-Modul
(Pflichtauswahl)],"&lt;&gt;"&amp;BTT[[#This Row],[SAP-Modul
(Pflichtauswahl)]])&gt;0,"Modul anders","okay"),"")</f>
        <v>Modul anders</v>
      </c>
      <c r="AQ2941" s="10" t="str">
        <f>IFERROR(IF(COUNTIFS(BTT[Verwendete Transaktion (Pflichtauswahl)],BTT[[#This Row],[Verwendete Transaktion (Pflichtauswahl)]],BTT[Verantwortliches TP
(automatisch)],"&lt;&gt;"&amp;BTT[[#This Row],[Verantwortliches TP
(automatisch)]])&gt;0,"Transaktion mehrfach","okay"),"")</f>
        <v>okay</v>
      </c>
      <c r="AR2941" s="10" t="str">
        <f>IFERROR(IF(COUNTIFS(BTT[Verwendete Transaktion (Pflichtauswahl)],BTT[[#This Row],[Verwendete Transaktion (Pflichtauswahl)]],BTT[Verantwortliches TP
(automatisch)],"&lt;&gt;"&amp;VLOOKUP(aktives_Teilprojekt,Teilprojekte[[Teilprojekte]:[Kürzel]],2,FALSE))&gt;0,"Transaktion mehrfach","okay"),"")</f>
        <v>okay</v>
      </c>
      <c r="AS2941" s="10" t="s">
        <v>13713</v>
      </c>
      <c r="AT2941" s="10"/>
    </row>
    <row r="2942" spans="1:46" x14ac:dyDescent="0.25">
      <c r="A2942" s="14" t="str">
        <f>IFERROR(IF(BTT[[#This Row],[Lfd Nr. 
(aus konsolidierter Datei)]]&lt;&gt;"",BTT[[#This Row],[Lfd Nr. 
(aus konsolidierter Datei)]],VLOOKUP(aktives_Teilprojekt,Teilprojekte[[Teilprojekte]:[Kürzel]],2,FALSE)&amp;ROW(BTT[[#This Row],[Lfd Nr.
(automatisch)]])-2),"")</f>
        <v>FI2913</v>
      </c>
      <c r="B2942" s="15" t="s">
        <v>6131</v>
      </c>
      <c r="C2942" s="15"/>
      <c r="D2942" t="s">
        <v>13714</v>
      </c>
      <c r="E2942" s="10" t="str">
        <f>IFERROR(IF(NOT(BTT[[#This Row],[Manuelle Änderung des Verantwortliches TP
(Auswahl - bei Bedarf)]]=""),BTT[[#This Row],[Manuelle Änderung des Verantwortliches TP
(Auswahl - bei Bedarf)]],VLOOKUP(BTT[[#This Row],[Hauptprozess
(Pflichtauswahl)]],Hauptprozesse[],3,FALSE)),"")</f>
        <v>FI</v>
      </c>
      <c r="G2942" t="s">
        <v>14280</v>
      </c>
      <c r="H2942" s="10" t="s">
        <v>8454</v>
      </c>
      <c r="I2942" t="s">
        <v>4017</v>
      </c>
      <c r="J2942" s="10" t="str">
        <f>IFERROR(VLOOKUP(BTT[[#This Row],[Verwendete Transaktion (Pflichtauswahl)]],Transaktionen[[Transaktionen]:[Langtext]],2,FALSE),"")</f>
        <v>Batch-Input Monitoring</v>
      </c>
      <c r="V2942" s="10" t="str">
        <f>IFERROR(VLOOKUP(BTT[[#This Row],[Verwendetes Formular
(Auswahl falls relevant)]],Formulare[[Formularbezeichnung]:[Formularname (technisch)]],2,FALSE),"")</f>
        <v/>
      </c>
      <c r="Y2942" s="4"/>
      <c r="AK2942" s="10" t="str">
        <f>IF(BTT[[#This Row],[Subprozess
(optionale Auswahl)]]="","okay",IF(VLOOKUP(BTT[[#This Row],[Subprozess
(optionale Auswahl)]],BPML[[Subprozess]:[Zugeordneter Hauptprozess]],3,FALSE)=BTT[[#This Row],[Hauptprozess
(Pflichtauswahl)]],"okay","falscher Subprozess"))</f>
        <v>okay</v>
      </c>
      <c r="AL2942" t="str">
        <f>IF(aktives_Teilprojekt="Master","",IF(BTT[[#This Row],[Verantwortliches TP
(automatisch)]]=VLOOKUP(aktives_Teilprojekt,Teilprojekte[[Teilprojekte]:[Kürzel]],2,FALSE),"okay","Hauptprozess anderes TP"))</f>
        <v>okay</v>
      </c>
      <c r="AM29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2" s="10" t="str">
        <f>IFERROR(IF(BTT[[#This Row],[SAP-Modul
(Pflichtauswahl)]]&lt;&gt;VLOOKUP(BTT[[#This Row],[Verwendete Transaktion (Pflichtauswahl)]],Transaktionen[[Transaktionen]:[Modul]],3,FALSE),"Modul anders","okay"),"")</f>
        <v>okay</v>
      </c>
      <c r="AP2942" s="10" t="str">
        <f>IFERROR(IF(COUNTIFS(BTT[Verwendete Transaktion (Pflichtauswahl)],BTT[[#This Row],[Verwendete Transaktion (Pflichtauswahl)]],BTT[SAP-Modul
(Pflichtauswahl)],"&lt;&gt;"&amp;BTT[[#This Row],[SAP-Modul
(Pflichtauswahl)]])&gt;0,"Modul anders","okay"),"")</f>
        <v>okay</v>
      </c>
      <c r="AQ2942" s="10" t="str">
        <f>IFERROR(IF(COUNTIFS(BTT[Verwendete Transaktion (Pflichtauswahl)],BTT[[#This Row],[Verwendete Transaktion (Pflichtauswahl)]],BTT[Verantwortliches TP
(automatisch)],"&lt;&gt;"&amp;BTT[[#This Row],[Verantwortliches TP
(automatisch)]])&gt;0,"Transaktion mehrfach","okay"),"")</f>
        <v>okay</v>
      </c>
      <c r="AR2942" s="10" t="str">
        <f>IFERROR(IF(COUNTIFS(BTT[Verwendete Transaktion (Pflichtauswahl)],BTT[[#This Row],[Verwendete Transaktion (Pflichtauswahl)]],BTT[Verantwortliches TP
(automatisch)],"&lt;&gt;"&amp;VLOOKUP(aktives_Teilprojekt,Teilprojekte[[Teilprojekte]:[Kürzel]],2,FALSE))&gt;0,"Transaktion mehrfach","okay"),"")</f>
        <v>okay</v>
      </c>
      <c r="AS2942" s="10" t="s">
        <v>13715</v>
      </c>
      <c r="AT2942" s="10"/>
    </row>
    <row r="2943" spans="1:46" x14ac:dyDescent="0.25">
      <c r="A2943" s="14" t="str">
        <f>IFERROR(IF(BTT[[#This Row],[Lfd Nr. 
(aus konsolidierter Datei)]]&lt;&gt;"",BTT[[#This Row],[Lfd Nr. 
(aus konsolidierter Datei)]],VLOOKUP(aktives_Teilprojekt,Teilprojekte[[Teilprojekte]:[Kürzel]],2,FALSE)&amp;ROW(BTT[[#This Row],[Lfd Nr.
(automatisch)]])-2),"")</f>
        <v>FI2914</v>
      </c>
      <c r="B2943" s="15" t="s">
        <v>6131</v>
      </c>
      <c r="C2943" s="15"/>
      <c r="D2943" t="s">
        <v>13714</v>
      </c>
      <c r="E2943" s="10" t="str">
        <f>IFERROR(IF(NOT(BTT[[#This Row],[Manuelle Änderung des Verantwortliches TP
(Auswahl - bei Bedarf)]]=""),BTT[[#This Row],[Manuelle Änderung des Verantwortliches TP
(Auswahl - bei Bedarf)]],VLOOKUP(BTT[[#This Row],[Hauptprozess
(Pflichtauswahl)]],Hauptprozesse[],3,FALSE)),"")</f>
        <v>FI</v>
      </c>
      <c r="G2943" t="s">
        <v>14280</v>
      </c>
      <c r="H2943" s="10" t="s">
        <v>3</v>
      </c>
      <c r="I2943" t="s">
        <v>1812</v>
      </c>
      <c r="J2943" s="10" t="str">
        <f>IFERROR(VLOOKUP(BTT[[#This Row],[Verwendete Transaktion (Pflichtauswahl)]],Transaktionen[[Transaktionen]:[Langtext]],2,FALSE),"")</f>
        <v>Einzelposten Sachkonten</v>
      </c>
      <c r="V2943" s="10" t="str">
        <f>IFERROR(VLOOKUP(BTT[[#This Row],[Verwendetes Formular
(Auswahl falls relevant)]],Formulare[[Formularbezeichnung]:[Formularname (technisch)]],2,FALSE),"")</f>
        <v/>
      </c>
      <c r="Y2943" s="4"/>
      <c r="AK2943" s="10" t="str">
        <f>IF(BTT[[#This Row],[Subprozess
(optionale Auswahl)]]="","okay",IF(VLOOKUP(BTT[[#This Row],[Subprozess
(optionale Auswahl)]],BPML[[Subprozess]:[Zugeordneter Hauptprozess]],3,FALSE)=BTT[[#This Row],[Hauptprozess
(Pflichtauswahl)]],"okay","falscher Subprozess"))</f>
        <v>okay</v>
      </c>
      <c r="AL2943" t="str">
        <f>IF(aktives_Teilprojekt="Master","",IF(BTT[[#This Row],[Verantwortliches TP
(automatisch)]]=VLOOKUP(aktives_Teilprojekt,Teilprojekte[[Teilprojekte]:[Kürzel]],2,FALSE),"okay","Hauptprozess anderes TP"))</f>
        <v>okay</v>
      </c>
      <c r="AM29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3" s="10" t="str">
        <f>IFERROR(IF(BTT[[#This Row],[SAP-Modul
(Pflichtauswahl)]]&lt;&gt;VLOOKUP(BTT[[#This Row],[Verwendete Transaktion (Pflichtauswahl)]],Transaktionen[[Transaktionen]:[Modul]],3,FALSE),"Modul anders","okay"),"")</f>
        <v>Modul anders</v>
      </c>
      <c r="AP2943" s="10" t="str">
        <f>IFERROR(IF(COUNTIFS(BTT[Verwendete Transaktion (Pflichtauswahl)],BTT[[#This Row],[Verwendete Transaktion (Pflichtauswahl)]],BTT[SAP-Modul
(Pflichtauswahl)],"&lt;&gt;"&amp;BTT[[#This Row],[SAP-Modul
(Pflichtauswahl)]])&gt;0,"Modul anders","okay"),"")</f>
        <v>Modul anders</v>
      </c>
      <c r="AQ2943" s="10" t="str">
        <f>IFERROR(IF(COUNTIFS(BTT[Verwendete Transaktion (Pflichtauswahl)],BTT[[#This Row],[Verwendete Transaktion (Pflichtauswahl)]],BTT[Verantwortliches TP
(automatisch)],"&lt;&gt;"&amp;BTT[[#This Row],[Verantwortliches TP
(automatisch)]])&gt;0,"Transaktion mehrfach","okay"),"")</f>
        <v>okay</v>
      </c>
      <c r="AR2943" s="10" t="str">
        <f>IFERROR(IF(COUNTIFS(BTT[Verwendete Transaktion (Pflichtauswahl)],BTT[[#This Row],[Verwendete Transaktion (Pflichtauswahl)]],BTT[Verantwortliches TP
(automatisch)],"&lt;&gt;"&amp;VLOOKUP(aktives_Teilprojekt,Teilprojekte[[Teilprojekte]:[Kürzel]],2,FALSE))&gt;0,"Transaktion mehrfach","okay"),"")</f>
        <v>okay</v>
      </c>
      <c r="AS2943" s="10" t="s">
        <v>13716</v>
      </c>
      <c r="AT2943" s="10"/>
    </row>
    <row r="2944" spans="1:46" x14ac:dyDescent="0.25">
      <c r="A2944" s="14" t="str">
        <f>IFERROR(IF(BTT[[#This Row],[Lfd Nr. 
(aus konsolidierter Datei)]]&lt;&gt;"",BTT[[#This Row],[Lfd Nr. 
(aus konsolidierter Datei)]],VLOOKUP(aktives_Teilprojekt,Teilprojekte[[Teilprojekte]:[Kürzel]],2,FALSE)&amp;ROW(BTT[[#This Row],[Lfd Nr.
(automatisch)]])-2),"")</f>
        <v>FI2915</v>
      </c>
      <c r="B2944" s="15" t="s">
        <v>6131</v>
      </c>
      <c r="C2944" s="15"/>
      <c r="D2944" t="s">
        <v>13718</v>
      </c>
      <c r="E2944" s="10" t="str">
        <f>IFERROR(IF(NOT(BTT[[#This Row],[Manuelle Änderung des Verantwortliches TP
(Auswahl - bei Bedarf)]]=""),BTT[[#This Row],[Manuelle Änderung des Verantwortliches TP
(Auswahl - bei Bedarf)]],VLOOKUP(BTT[[#This Row],[Hauptprozess
(Pflichtauswahl)]],Hauptprozesse[],3,FALSE)),"")</f>
        <v>FI</v>
      </c>
      <c r="G2944" t="s">
        <v>14280</v>
      </c>
      <c r="H2944" s="10" t="s">
        <v>3</v>
      </c>
      <c r="I2944" t="s">
        <v>4891</v>
      </c>
      <c r="J2944" s="10" t="str">
        <f>IFERROR(VLOOKUP(BTT[[#This Row],[Verwendete Transaktion (Pflichtauswahl)]],Transaktionen[[Transaktionen]:[Langtext]],2,FALSE),"")</f>
        <v>MwSt Verrechnung CO-Vorgänge</v>
      </c>
      <c r="V2944" s="10" t="str">
        <f>IFERROR(VLOOKUP(BTT[[#This Row],[Verwendetes Formular
(Auswahl falls relevant)]],Formulare[[Formularbezeichnung]:[Formularname (technisch)]],2,FALSE),"")</f>
        <v/>
      </c>
      <c r="Y2944" s="4"/>
      <c r="AK2944" s="10" t="str">
        <f>IF(BTT[[#This Row],[Subprozess
(optionale Auswahl)]]="","okay",IF(VLOOKUP(BTT[[#This Row],[Subprozess
(optionale Auswahl)]],BPML[[Subprozess]:[Zugeordneter Hauptprozess]],3,FALSE)=BTT[[#This Row],[Hauptprozess
(Pflichtauswahl)]],"okay","falscher Subprozess"))</f>
        <v>okay</v>
      </c>
      <c r="AL2944" t="str">
        <f>IF(aktives_Teilprojekt="Master","",IF(BTT[[#This Row],[Verantwortliches TP
(automatisch)]]=VLOOKUP(aktives_Teilprojekt,Teilprojekte[[Teilprojekte]:[Kürzel]],2,FALSE),"okay","Hauptprozess anderes TP"))</f>
        <v>okay</v>
      </c>
      <c r="AM29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4" s="10" t="str">
        <f>IFERROR(IF(BTT[[#This Row],[SAP-Modul
(Pflichtauswahl)]]&lt;&gt;VLOOKUP(BTT[[#This Row],[Verwendete Transaktion (Pflichtauswahl)]],Transaktionen[[Transaktionen]:[Modul]],3,FALSE),"Modul anders","okay"),"")</f>
        <v>okay</v>
      </c>
      <c r="AP2944" s="10" t="str">
        <f>IFERROR(IF(COUNTIFS(BTT[Verwendete Transaktion (Pflichtauswahl)],BTT[[#This Row],[Verwendete Transaktion (Pflichtauswahl)]],BTT[SAP-Modul
(Pflichtauswahl)],"&lt;&gt;"&amp;BTT[[#This Row],[SAP-Modul
(Pflichtauswahl)]])&gt;0,"Modul anders","okay"),"")</f>
        <v>Modul anders</v>
      </c>
      <c r="AQ2944" s="10" t="str">
        <f>IFERROR(IF(COUNTIFS(BTT[Verwendete Transaktion (Pflichtauswahl)],BTT[[#This Row],[Verwendete Transaktion (Pflichtauswahl)]],BTT[Verantwortliches TP
(automatisch)],"&lt;&gt;"&amp;BTT[[#This Row],[Verantwortliches TP
(automatisch)]])&gt;0,"Transaktion mehrfach","okay"),"")</f>
        <v>okay</v>
      </c>
      <c r="AR2944" s="10" t="str">
        <f>IFERROR(IF(COUNTIFS(BTT[Verwendete Transaktion (Pflichtauswahl)],BTT[[#This Row],[Verwendete Transaktion (Pflichtauswahl)]],BTT[Verantwortliches TP
(automatisch)],"&lt;&gt;"&amp;VLOOKUP(aktives_Teilprojekt,Teilprojekte[[Teilprojekte]:[Kürzel]],2,FALSE))&gt;0,"Transaktion mehrfach","okay"),"")</f>
        <v>okay</v>
      </c>
      <c r="AS2944" s="10" t="s">
        <v>13717</v>
      </c>
      <c r="AT2944" s="10"/>
    </row>
    <row r="2945" spans="1:46" x14ac:dyDescent="0.25">
      <c r="A2945" s="14" t="str">
        <f>IFERROR(IF(BTT[[#This Row],[Lfd Nr. 
(aus konsolidierter Datei)]]&lt;&gt;"",BTT[[#This Row],[Lfd Nr. 
(aus konsolidierter Datei)]],VLOOKUP(aktives_Teilprojekt,Teilprojekte[[Teilprojekte]:[Kürzel]],2,FALSE)&amp;ROW(BTT[[#This Row],[Lfd Nr.
(automatisch)]])-2),"")</f>
        <v>FI2916</v>
      </c>
      <c r="B2945" s="15" t="s">
        <v>6131</v>
      </c>
      <c r="C2945" s="15"/>
      <c r="D2945" t="s">
        <v>13718</v>
      </c>
      <c r="E2945" s="10" t="str">
        <f>IFERROR(IF(NOT(BTT[[#This Row],[Manuelle Änderung des Verantwortliches TP
(Auswahl - bei Bedarf)]]=""),BTT[[#This Row],[Manuelle Änderung des Verantwortliches TP
(Auswahl - bei Bedarf)]],VLOOKUP(BTT[[#This Row],[Hauptprozess
(Pflichtauswahl)]],Hauptprozesse[],3,FALSE)),"")</f>
        <v>FI</v>
      </c>
      <c r="G2945" t="s">
        <v>14280</v>
      </c>
      <c r="H2945" s="10" t="s">
        <v>8454</v>
      </c>
      <c r="I2945" t="s">
        <v>4017</v>
      </c>
      <c r="J2945" s="10" t="str">
        <f>IFERROR(VLOOKUP(BTT[[#This Row],[Verwendete Transaktion (Pflichtauswahl)]],Transaktionen[[Transaktionen]:[Langtext]],2,FALSE),"")</f>
        <v>Batch-Input Monitoring</v>
      </c>
      <c r="V2945" s="10" t="str">
        <f>IFERROR(VLOOKUP(BTT[[#This Row],[Verwendetes Formular
(Auswahl falls relevant)]],Formulare[[Formularbezeichnung]:[Formularname (technisch)]],2,FALSE),"")</f>
        <v/>
      </c>
      <c r="Y2945" s="4"/>
      <c r="AK2945" s="10" t="str">
        <f>IF(BTT[[#This Row],[Subprozess
(optionale Auswahl)]]="","okay",IF(VLOOKUP(BTT[[#This Row],[Subprozess
(optionale Auswahl)]],BPML[[Subprozess]:[Zugeordneter Hauptprozess]],3,FALSE)=BTT[[#This Row],[Hauptprozess
(Pflichtauswahl)]],"okay","falscher Subprozess"))</f>
        <v>okay</v>
      </c>
      <c r="AL2945" t="str">
        <f>IF(aktives_Teilprojekt="Master","",IF(BTT[[#This Row],[Verantwortliches TP
(automatisch)]]=VLOOKUP(aktives_Teilprojekt,Teilprojekte[[Teilprojekte]:[Kürzel]],2,FALSE),"okay","Hauptprozess anderes TP"))</f>
        <v>okay</v>
      </c>
      <c r="AM29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5" s="10" t="str">
        <f>IFERROR(IF(BTT[[#This Row],[SAP-Modul
(Pflichtauswahl)]]&lt;&gt;VLOOKUP(BTT[[#This Row],[Verwendete Transaktion (Pflichtauswahl)]],Transaktionen[[Transaktionen]:[Modul]],3,FALSE),"Modul anders","okay"),"")</f>
        <v>okay</v>
      </c>
      <c r="AP2945" s="10" t="str">
        <f>IFERROR(IF(COUNTIFS(BTT[Verwendete Transaktion (Pflichtauswahl)],BTT[[#This Row],[Verwendete Transaktion (Pflichtauswahl)]],BTT[SAP-Modul
(Pflichtauswahl)],"&lt;&gt;"&amp;BTT[[#This Row],[SAP-Modul
(Pflichtauswahl)]])&gt;0,"Modul anders","okay"),"")</f>
        <v>okay</v>
      </c>
      <c r="AQ2945" s="10" t="str">
        <f>IFERROR(IF(COUNTIFS(BTT[Verwendete Transaktion (Pflichtauswahl)],BTT[[#This Row],[Verwendete Transaktion (Pflichtauswahl)]],BTT[Verantwortliches TP
(automatisch)],"&lt;&gt;"&amp;BTT[[#This Row],[Verantwortliches TP
(automatisch)]])&gt;0,"Transaktion mehrfach","okay"),"")</f>
        <v>okay</v>
      </c>
      <c r="AR2945" s="10" t="str">
        <f>IFERROR(IF(COUNTIFS(BTT[Verwendete Transaktion (Pflichtauswahl)],BTT[[#This Row],[Verwendete Transaktion (Pflichtauswahl)]],BTT[Verantwortliches TP
(automatisch)],"&lt;&gt;"&amp;VLOOKUP(aktives_Teilprojekt,Teilprojekte[[Teilprojekte]:[Kürzel]],2,FALSE))&gt;0,"Transaktion mehrfach","okay"),"")</f>
        <v>okay</v>
      </c>
      <c r="AS2945" s="10" t="s">
        <v>13719</v>
      </c>
      <c r="AT2945" s="10"/>
    </row>
    <row r="2946" spans="1:46" x14ac:dyDescent="0.25">
      <c r="A2946" s="14" t="str">
        <f>IFERROR(IF(BTT[[#This Row],[Lfd Nr. 
(aus konsolidierter Datei)]]&lt;&gt;"",BTT[[#This Row],[Lfd Nr. 
(aus konsolidierter Datei)]],VLOOKUP(aktives_Teilprojekt,Teilprojekte[[Teilprojekte]:[Kürzel]],2,FALSE)&amp;ROW(BTT[[#This Row],[Lfd Nr.
(automatisch)]])-2),"")</f>
        <v>FI2917</v>
      </c>
      <c r="B2946" s="15" t="s">
        <v>6131</v>
      </c>
      <c r="C2946" s="15"/>
      <c r="D2946" t="s">
        <v>13721</v>
      </c>
      <c r="E2946" s="10" t="str">
        <f>IFERROR(IF(NOT(BTT[[#This Row],[Manuelle Änderung des Verantwortliches TP
(Auswahl - bei Bedarf)]]=""),BTT[[#This Row],[Manuelle Änderung des Verantwortliches TP
(Auswahl - bei Bedarf)]],VLOOKUP(BTT[[#This Row],[Hauptprozess
(Pflichtauswahl)]],Hauptprozesse[],3,FALSE)),"")</f>
        <v>FI</v>
      </c>
      <c r="G2946" t="s">
        <v>14280</v>
      </c>
      <c r="H2946" s="10" t="s">
        <v>6036</v>
      </c>
      <c r="I2946" t="s">
        <v>2613</v>
      </c>
      <c r="J2946" s="10" t="str">
        <f>IFERROR(VLOOKUP(BTT[[#This Row],[Verwendete Transaktion (Pflichtauswahl)]],Transaktionen[[Transaktionen]:[Langtext]],2,FALSE),"")</f>
        <v>Statistische Kennzahlen erfassen</v>
      </c>
      <c r="V2946" s="10" t="str">
        <f>IFERROR(VLOOKUP(BTT[[#This Row],[Verwendetes Formular
(Auswahl falls relevant)]],Formulare[[Formularbezeichnung]:[Formularname (technisch)]],2,FALSE),"")</f>
        <v/>
      </c>
      <c r="Y2946" s="4"/>
      <c r="AK2946" s="10" t="str">
        <f>IF(BTT[[#This Row],[Subprozess
(optionale Auswahl)]]="","okay",IF(VLOOKUP(BTT[[#This Row],[Subprozess
(optionale Auswahl)]],BPML[[Subprozess]:[Zugeordneter Hauptprozess]],3,FALSE)=BTT[[#This Row],[Hauptprozess
(Pflichtauswahl)]],"okay","falscher Subprozess"))</f>
        <v>okay</v>
      </c>
      <c r="AL2946" t="str">
        <f>IF(aktives_Teilprojekt="Master","",IF(BTT[[#This Row],[Verantwortliches TP
(automatisch)]]=VLOOKUP(aktives_Teilprojekt,Teilprojekte[[Teilprojekte]:[Kürzel]],2,FALSE),"okay","Hauptprozess anderes TP"))</f>
        <v>okay</v>
      </c>
      <c r="AM29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6" s="10" t="str">
        <f>IFERROR(IF(BTT[[#This Row],[SAP-Modul
(Pflichtauswahl)]]&lt;&gt;VLOOKUP(BTT[[#This Row],[Verwendete Transaktion (Pflichtauswahl)]],Transaktionen[[Transaktionen]:[Modul]],3,FALSE),"Modul anders","okay"),"")</f>
        <v>okay</v>
      </c>
      <c r="AP2946" s="10" t="str">
        <f>IFERROR(IF(COUNTIFS(BTT[Verwendete Transaktion (Pflichtauswahl)],BTT[[#This Row],[Verwendete Transaktion (Pflichtauswahl)]],BTT[SAP-Modul
(Pflichtauswahl)],"&lt;&gt;"&amp;BTT[[#This Row],[SAP-Modul
(Pflichtauswahl)]])&gt;0,"Modul anders","okay"),"")</f>
        <v>okay</v>
      </c>
      <c r="AQ2946" s="10" t="str">
        <f>IFERROR(IF(COUNTIFS(BTT[Verwendete Transaktion (Pflichtauswahl)],BTT[[#This Row],[Verwendete Transaktion (Pflichtauswahl)]],BTT[Verantwortliches TP
(automatisch)],"&lt;&gt;"&amp;BTT[[#This Row],[Verantwortliches TP
(automatisch)]])&gt;0,"Transaktion mehrfach","okay"),"")</f>
        <v>okay</v>
      </c>
      <c r="AR2946" s="10" t="str">
        <f>IFERROR(IF(COUNTIFS(BTT[Verwendete Transaktion (Pflichtauswahl)],BTT[[#This Row],[Verwendete Transaktion (Pflichtauswahl)]],BTT[Verantwortliches TP
(automatisch)],"&lt;&gt;"&amp;VLOOKUP(aktives_Teilprojekt,Teilprojekte[[Teilprojekte]:[Kürzel]],2,FALSE))&gt;0,"Transaktion mehrfach","okay"),"")</f>
        <v>okay</v>
      </c>
      <c r="AS2946" s="10" t="s">
        <v>13720</v>
      </c>
      <c r="AT2946" s="10"/>
    </row>
    <row r="2947" spans="1:46" x14ac:dyDescent="0.25">
      <c r="A2947" s="14" t="str">
        <f>IFERROR(IF(BTT[[#This Row],[Lfd Nr. 
(aus konsolidierter Datei)]]&lt;&gt;"",BTT[[#This Row],[Lfd Nr. 
(aus konsolidierter Datei)]],VLOOKUP(aktives_Teilprojekt,Teilprojekte[[Teilprojekte]:[Kürzel]],2,FALSE)&amp;ROW(BTT[[#This Row],[Lfd Nr.
(automatisch)]])-2),"")</f>
        <v>FI2918</v>
      </c>
      <c r="B2947" s="15" t="s">
        <v>6131</v>
      </c>
      <c r="C2947" s="15"/>
      <c r="D2947" t="s">
        <v>13723</v>
      </c>
      <c r="E2947" s="10" t="str">
        <f>IFERROR(IF(NOT(BTT[[#This Row],[Manuelle Änderung des Verantwortliches TP
(Auswahl - bei Bedarf)]]=""),BTT[[#This Row],[Manuelle Änderung des Verantwortliches TP
(Auswahl - bei Bedarf)]],VLOOKUP(BTT[[#This Row],[Hauptprozess
(Pflichtauswahl)]],Hauptprozesse[],3,FALSE)),"")</f>
        <v>FI</v>
      </c>
      <c r="G2947" t="s">
        <v>14280</v>
      </c>
      <c r="H2947" s="10" t="s">
        <v>3</v>
      </c>
      <c r="I2947" t="s">
        <v>1756</v>
      </c>
      <c r="J2947" s="10" t="str">
        <f>IFERROR(VLOOKUP(BTT[[#This Row],[Verwendete Transaktion (Pflichtauswahl)]],Transaktionen[[Transaktionen]:[Langtext]],2,FALSE),"")</f>
        <v>Beleg buchen</v>
      </c>
      <c r="V2947" s="10" t="str">
        <f>IFERROR(VLOOKUP(BTT[[#This Row],[Verwendetes Formular
(Auswahl falls relevant)]],Formulare[[Formularbezeichnung]:[Formularname (technisch)]],2,FALSE),"")</f>
        <v/>
      </c>
      <c r="Y2947" s="4"/>
      <c r="AK2947" s="10" t="str">
        <f>IF(BTT[[#This Row],[Subprozess
(optionale Auswahl)]]="","okay",IF(VLOOKUP(BTT[[#This Row],[Subprozess
(optionale Auswahl)]],BPML[[Subprozess]:[Zugeordneter Hauptprozess]],3,FALSE)=BTT[[#This Row],[Hauptprozess
(Pflichtauswahl)]],"okay","falscher Subprozess"))</f>
        <v>okay</v>
      </c>
      <c r="AL2947" t="str">
        <f>IF(aktives_Teilprojekt="Master","",IF(BTT[[#This Row],[Verantwortliches TP
(automatisch)]]=VLOOKUP(aktives_Teilprojekt,Teilprojekte[[Teilprojekte]:[Kürzel]],2,FALSE),"okay","Hauptprozess anderes TP"))</f>
        <v>okay</v>
      </c>
      <c r="AM29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7" s="10" t="str">
        <f>IFERROR(IF(BTT[[#This Row],[SAP-Modul
(Pflichtauswahl)]]&lt;&gt;VLOOKUP(BTT[[#This Row],[Verwendete Transaktion (Pflichtauswahl)]],Transaktionen[[Transaktionen]:[Modul]],3,FALSE),"Modul anders","okay"),"")</f>
        <v>okay</v>
      </c>
      <c r="AP2947" s="10" t="str">
        <f>IFERROR(IF(COUNTIFS(BTT[Verwendete Transaktion (Pflichtauswahl)],BTT[[#This Row],[Verwendete Transaktion (Pflichtauswahl)]],BTT[SAP-Modul
(Pflichtauswahl)],"&lt;&gt;"&amp;BTT[[#This Row],[SAP-Modul
(Pflichtauswahl)]])&gt;0,"Modul anders","okay"),"")</f>
        <v>okay</v>
      </c>
      <c r="AQ2947" s="10" t="str">
        <f>IFERROR(IF(COUNTIFS(BTT[Verwendete Transaktion (Pflichtauswahl)],BTT[[#This Row],[Verwendete Transaktion (Pflichtauswahl)]],BTT[Verantwortliches TP
(automatisch)],"&lt;&gt;"&amp;BTT[[#This Row],[Verantwortliches TP
(automatisch)]])&gt;0,"Transaktion mehrfach","okay"),"")</f>
        <v>okay</v>
      </c>
      <c r="AR2947" s="10" t="str">
        <f>IFERROR(IF(COUNTIFS(BTT[Verwendete Transaktion (Pflichtauswahl)],BTT[[#This Row],[Verwendete Transaktion (Pflichtauswahl)]],BTT[Verantwortliches TP
(automatisch)],"&lt;&gt;"&amp;VLOOKUP(aktives_Teilprojekt,Teilprojekte[[Teilprojekte]:[Kürzel]],2,FALSE))&gt;0,"Transaktion mehrfach","okay"),"")</f>
        <v>okay</v>
      </c>
      <c r="AS2947" s="10" t="s">
        <v>13722</v>
      </c>
      <c r="AT2947" s="10"/>
    </row>
    <row r="2948" spans="1:46" x14ac:dyDescent="0.25">
      <c r="A2948" s="14" t="str">
        <f>IFERROR(IF(BTT[[#This Row],[Lfd Nr. 
(aus konsolidierter Datei)]]&lt;&gt;"",BTT[[#This Row],[Lfd Nr. 
(aus konsolidierter Datei)]],VLOOKUP(aktives_Teilprojekt,Teilprojekte[[Teilprojekte]:[Kürzel]],2,FALSE)&amp;ROW(BTT[[#This Row],[Lfd Nr.
(automatisch)]])-2),"")</f>
        <v>FI2919</v>
      </c>
      <c r="B2948" s="15" t="s">
        <v>6131</v>
      </c>
      <c r="C2948" s="15"/>
      <c r="D2948" t="s">
        <v>13725</v>
      </c>
      <c r="E2948" s="10" t="str">
        <f>IFERROR(IF(NOT(BTT[[#This Row],[Manuelle Änderung des Verantwortliches TP
(Auswahl - bei Bedarf)]]=""),BTT[[#This Row],[Manuelle Änderung des Verantwortliches TP
(Auswahl - bei Bedarf)]],VLOOKUP(BTT[[#This Row],[Hauptprozess
(Pflichtauswahl)]],Hauptprozesse[],3,FALSE)),"")</f>
        <v>FI</v>
      </c>
      <c r="G2948" t="s">
        <v>14280</v>
      </c>
      <c r="H2948" s="10"/>
      <c r="J2948" s="10" t="str">
        <f>IFERROR(VLOOKUP(BTT[[#This Row],[Verwendete Transaktion (Pflichtauswahl)]],Transaktionen[[Transaktionen]:[Langtext]],2,FALSE),"")</f>
        <v/>
      </c>
      <c r="V2948" s="10" t="str">
        <f>IFERROR(VLOOKUP(BTT[[#This Row],[Verwendetes Formular
(Auswahl falls relevant)]],Formulare[[Formularbezeichnung]:[Formularname (technisch)]],2,FALSE),"")</f>
        <v/>
      </c>
      <c r="Y2948" s="4"/>
      <c r="AK2948" s="10" t="str">
        <f>IF(BTT[[#This Row],[Subprozess
(optionale Auswahl)]]="","okay",IF(VLOOKUP(BTT[[#This Row],[Subprozess
(optionale Auswahl)]],BPML[[Subprozess]:[Zugeordneter Hauptprozess]],3,FALSE)=BTT[[#This Row],[Hauptprozess
(Pflichtauswahl)]],"okay","falscher Subprozess"))</f>
        <v>okay</v>
      </c>
      <c r="AL2948" t="str">
        <f>IF(aktives_Teilprojekt="Master","",IF(BTT[[#This Row],[Verantwortliches TP
(automatisch)]]=VLOOKUP(aktives_Teilprojekt,Teilprojekte[[Teilprojekte]:[Kürzel]],2,FALSE),"okay","Hauptprozess anderes TP"))</f>
        <v>okay</v>
      </c>
      <c r="AM29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8" s="10" t="str">
        <f>IFERROR(IF(BTT[[#This Row],[SAP-Modul
(Pflichtauswahl)]]&lt;&gt;VLOOKUP(BTT[[#This Row],[Verwendete Transaktion (Pflichtauswahl)]],Transaktionen[[Transaktionen]:[Modul]],3,FALSE),"Modul anders","okay"),"")</f>
        <v/>
      </c>
      <c r="AP2948" s="10" t="str">
        <f>IFERROR(IF(COUNTIFS(BTT[Verwendete Transaktion (Pflichtauswahl)],BTT[[#This Row],[Verwendete Transaktion (Pflichtauswahl)]],BTT[SAP-Modul
(Pflichtauswahl)],"&lt;&gt;"&amp;BTT[[#This Row],[SAP-Modul
(Pflichtauswahl)]])&gt;0,"Modul anders","okay"),"")</f>
        <v>okay</v>
      </c>
      <c r="AQ2948" s="10" t="str">
        <f>IFERROR(IF(COUNTIFS(BTT[Verwendete Transaktion (Pflichtauswahl)],BTT[[#This Row],[Verwendete Transaktion (Pflichtauswahl)]],BTT[Verantwortliches TP
(automatisch)],"&lt;&gt;"&amp;BTT[[#This Row],[Verantwortliches TP
(automatisch)]])&gt;0,"Transaktion mehrfach","okay"),"")</f>
        <v>okay</v>
      </c>
      <c r="AR2948" s="10" t="str">
        <f>IFERROR(IF(COUNTIFS(BTT[Verwendete Transaktion (Pflichtauswahl)],BTT[[#This Row],[Verwendete Transaktion (Pflichtauswahl)]],BTT[Verantwortliches TP
(automatisch)],"&lt;&gt;"&amp;VLOOKUP(aktives_Teilprojekt,Teilprojekte[[Teilprojekte]:[Kürzel]],2,FALSE))&gt;0,"Transaktion mehrfach","okay"),"")</f>
        <v>okay</v>
      </c>
      <c r="AS2948" s="10" t="s">
        <v>13724</v>
      </c>
      <c r="AT2948" s="10"/>
    </row>
    <row r="2949" spans="1:46" x14ac:dyDescent="0.25">
      <c r="A2949" s="14" t="str">
        <f>IFERROR(IF(BTT[[#This Row],[Lfd Nr. 
(aus konsolidierter Datei)]]&lt;&gt;"",BTT[[#This Row],[Lfd Nr. 
(aus konsolidierter Datei)]],VLOOKUP(aktives_Teilprojekt,Teilprojekte[[Teilprojekte]:[Kürzel]],2,FALSE)&amp;ROW(BTT[[#This Row],[Lfd Nr.
(automatisch)]])-2),"")</f>
        <v>FI2920</v>
      </c>
      <c r="B2949" s="15" t="s">
        <v>6131</v>
      </c>
      <c r="C2949" s="15"/>
      <c r="D2949" t="s">
        <v>13727</v>
      </c>
      <c r="E2949" s="10" t="str">
        <f>IFERROR(IF(NOT(BTT[[#This Row],[Manuelle Änderung des Verantwortliches TP
(Auswahl - bei Bedarf)]]=""),BTT[[#This Row],[Manuelle Änderung des Verantwortliches TP
(Auswahl - bei Bedarf)]],VLOOKUP(BTT[[#This Row],[Hauptprozess
(Pflichtauswahl)]],Hauptprozesse[],3,FALSE)),"")</f>
        <v>FI</v>
      </c>
      <c r="G2949" t="s">
        <v>14280</v>
      </c>
      <c r="H2949" s="10"/>
      <c r="J2949" s="10" t="str">
        <f>IFERROR(VLOOKUP(BTT[[#This Row],[Verwendete Transaktion (Pflichtauswahl)]],Transaktionen[[Transaktionen]:[Langtext]],2,FALSE),"")</f>
        <v/>
      </c>
      <c r="V2949" s="10" t="str">
        <f>IFERROR(VLOOKUP(BTT[[#This Row],[Verwendetes Formular
(Auswahl falls relevant)]],Formulare[[Formularbezeichnung]:[Formularname (technisch)]],2,FALSE),"")</f>
        <v/>
      </c>
      <c r="Y2949" s="4"/>
      <c r="AK2949" s="10" t="str">
        <f>IF(BTT[[#This Row],[Subprozess
(optionale Auswahl)]]="","okay",IF(VLOOKUP(BTT[[#This Row],[Subprozess
(optionale Auswahl)]],BPML[[Subprozess]:[Zugeordneter Hauptprozess]],3,FALSE)=BTT[[#This Row],[Hauptprozess
(Pflichtauswahl)]],"okay","falscher Subprozess"))</f>
        <v>okay</v>
      </c>
      <c r="AL2949" t="str">
        <f>IF(aktives_Teilprojekt="Master","",IF(BTT[[#This Row],[Verantwortliches TP
(automatisch)]]=VLOOKUP(aktives_Teilprojekt,Teilprojekte[[Teilprojekte]:[Kürzel]],2,FALSE),"okay","Hauptprozess anderes TP"))</f>
        <v>okay</v>
      </c>
      <c r="AM29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9" s="10" t="str">
        <f>IFERROR(IF(BTT[[#This Row],[SAP-Modul
(Pflichtauswahl)]]&lt;&gt;VLOOKUP(BTT[[#This Row],[Verwendete Transaktion (Pflichtauswahl)]],Transaktionen[[Transaktionen]:[Modul]],3,FALSE),"Modul anders","okay"),"")</f>
        <v/>
      </c>
      <c r="AP2949" s="10" t="str">
        <f>IFERROR(IF(COUNTIFS(BTT[Verwendete Transaktion (Pflichtauswahl)],BTT[[#This Row],[Verwendete Transaktion (Pflichtauswahl)]],BTT[SAP-Modul
(Pflichtauswahl)],"&lt;&gt;"&amp;BTT[[#This Row],[SAP-Modul
(Pflichtauswahl)]])&gt;0,"Modul anders","okay"),"")</f>
        <v>okay</v>
      </c>
      <c r="AQ2949" s="10" t="str">
        <f>IFERROR(IF(COUNTIFS(BTT[Verwendete Transaktion (Pflichtauswahl)],BTT[[#This Row],[Verwendete Transaktion (Pflichtauswahl)]],BTT[Verantwortliches TP
(automatisch)],"&lt;&gt;"&amp;BTT[[#This Row],[Verantwortliches TP
(automatisch)]])&gt;0,"Transaktion mehrfach","okay"),"")</f>
        <v>okay</v>
      </c>
      <c r="AR2949" s="10" t="str">
        <f>IFERROR(IF(COUNTIFS(BTT[Verwendete Transaktion (Pflichtauswahl)],BTT[[#This Row],[Verwendete Transaktion (Pflichtauswahl)]],BTT[Verantwortliches TP
(automatisch)],"&lt;&gt;"&amp;VLOOKUP(aktives_Teilprojekt,Teilprojekte[[Teilprojekte]:[Kürzel]],2,FALSE))&gt;0,"Transaktion mehrfach","okay"),"")</f>
        <v>okay</v>
      </c>
      <c r="AS2949" s="10" t="s">
        <v>13726</v>
      </c>
      <c r="AT2949" s="10"/>
    </row>
    <row r="2950" spans="1:46" x14ac:dyDescent="0.25">
      <c r="A2950" s="14" t="str">
        <f>IFERROR(IF(BTT[[#This Row],[Lfd Nr. 
(aus konsolidierter Datei)]]&lt;&gt;"",BTT[[#This Row],[Lfd Nr. 
(aus konsolidierter Datei)]],VLOOKUP(aktives_Teilprojekt,Teilprojekte[[Teilprojekte]:[Kürzel]],2,FALSE)&amp;ROW(BTT[[#This Row],[Lfd Nr.
(automatisch)]])-2),"")</f>
        <v>FI2921</v>
      </c>
      <c r="B2950" s="15" t="s">
        <v>6131</v>
      </c>
      <c r="C2950" s="15"/>
      <c r="D2950" t="s">
        <v>13729</v>
      </c>
      <c r="E2950" s="10" t="str">
        <f>IFERROR(IF(NOT(BTT[[#This Row],[Manuelle Änderung des Verantwortliches TP
(Auswahl - bei Bedarf)]]=""),BTT[[#This Row],[Manuelle Änderung des Verantwortliches TP
(Auswahl - bei Bedarf)]],VLOOKUP(BTT[[#This Row],[Hauptprozess
(Pflichtauswahl)]],Hauptprozesse[],3,FALSE)),"")</f>
        <v>FI</v>
      </c>
      <c r="G2950" t="s">
        <v>14280</v>
      </c>
      <c r="H2950" s="10" t="s">
        <v>6036</v>
      </c>
      <c r="I2950" t="s">
        <v>2602</v>
      </c>
      <c r="J2950" s="10" t="str">
        <f>IFERROR(VLOOKUP(BTT[[#This Row],[Verwendete Transaktion (Pflichtauswahl)]],Transaktionen[[Transaktionen]:[Langtext]],2,FALSE),"")</f>
        <v>Manuelle Verrechnung erfassen</v>
      </c>
      <c r="V2950" s="10" t="str">
        <f>IFERROR(VLOOKUP(BTT[[#This Row],[Verwendetes Formular
(Auswahl falls relevant)]],Formulare[[Formularbezeichnung]:[Formularname (technisch)]],2,FALSE),"")</f>
        <v/>
      </c>
      <c r="Y2950" s="4"/>
      <c r="AK2950" s="10" t="str">
        <f>IF(BTT[[#This Row],[Subprozess
(optionale Auswahl)]]="","okay",IF(VLOOKUP(BTT[[#This Row],[Subprozess
(optionale Auswahl)]],BPML[[Subprozess]:[Zugeordneter Hauptprozess]],3,FALSE)=BTT[[#This Row],[Hauptprozess
(Pflichtauswahl)]],"okay","falscher Subprozess"))</f>
        <v>okay</v>
      </c>
      <c r="AL2950" t="str">
        <f>IF(aktives_Teilprojekt="Master","",IF(BTT[[#This Row],[Verantwortliches TP
(automatisch)]]=VLOOKUP(aktives_Teilprojekt,Teilprojekte[[Teilprojekte]:[Kürzel]],2,FALSE),"okay","Hauptprozess anderes TP"))</f>
        <v>okay</v>
      </c>
      <c r="AM29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0" s="10" t="str">
        <f>IFERROR(IF(BTT[[#This Row],[SAP-Modul
(Pflichtauswahl)]]&lt;&gt;VLOOKUP(BTT[[#This Row],[Verwendete Transaktion (Pflichtauswahl)]],Transaktionen[[Transaktionen]:[Modul]],3,FALSE),"Modul anders","okay"),"")</f>
        <v>okay</v>
      </c>
      <c r="AP2950" s="10" t="str">
        <f>IFERROR(IF(COUNTIFS(BTT[Verwendete Transaktion (Pflichtauswahl)],BTT[[#This Row],[Verwendete Transaktion (Pflichtauswahl)]],BTT[SAP-Modul
(Pflichtauswahl)],"&lt;&gt;"&amp;BTT[[#This Row],[SAP-Modul
(Pflichtauswahl)]])&gt;0,"Modul anders","okay"),"")</f>
        <v>okay</v>
      </c>
      <c r="AQ2950" s="10" t="str">
        <f>IFERROR(IF(COUNTIFS(BTT[Verwendete Transaktion (Pflichtauswahl)],BTT[[#This Row],[Verwendete Transaktion (Pflichtauswahl)]],BTT[Verantwortliches TP
(automatisch)],"&lt;&gt;"&amp;BTT[[#This Row],[Verantwortliches TP
(automatisch)]])&gt;0,"Transaktion mehrfach","okay"),"")</f>
        <v>okay</v>
      </c>
      <c r="AR2950" s="10" t="str">
        <f>IFERROR(IF(COUNTIFS(BTT[Verwendete Transaktion (Pflichtauswahl)],BTT[[#This Row],[Verwendete Transaktion (Pflichtauswahl)]],BTT[Verantwortliches TP
(automatisch)],"&lt;&gt;"&amp;VLOOKUP(aktives_Teilprojekt,Teilprojekte[[Teilprojekte]:[Kürzel]],2,FALSE))&gt;0,"Transaktion mehrfach","okay"),"")</f>
        <v>okay</v>
      </c>
      <c r="AS2950" s="10" t="s">
        <v>13728</v>
      </c>
      <c r="AT2950" s="10"/>
    </row>
    <row r="2951" spans="1:46" x14ac:dyDescent="0.25">
      <c r="A2951" s="14" t="str">
        <f>IFERROR(IF(BTT[[#This Row],[Lfd Nr. 
(aus konsolidierter Datei)]]&lt;&gt;"",BTT[[#This Row],[Lfd Nr. 
(aus konsolidierter Datei)]],VLOOKUP(aktives_Teilprojekt,Teilprojekte[[Teilprojekte]:[Kürzel]],2,FALSE)&amp;ROW(BTT[[#This Row],[Lfd Nr.
(automatisch)]])-2),"")</f>
        <v>FI2922</v>
      </c>
      <c r="B2951" s="15" t="s">
        <v>6131</v>
      </c>
      <c r="C2951" s="15"/>
      <c r="D2951" t="s">
        <v>13731</v>
      </c>
      <c r="E2951" s="10" t="str">
        <f>IFERROR(IF(NOT(BTT[[#This Row],[Manuelle Änderung des Verantwortliches TP
(Auswahl - bei Bedarf)]]=""),BTT[[#This Row],[Manuelle Änderung des Verantwortliches TP
(Auswahl - bei Bedarf)]],VLOOKUP(BTT[[#This Row],[Hauptprozess
(Pflichtauswahl)]],Hauptprozesse[],3,FALSE)),"")</f>
        <v>FI</v>
      </c>
      <c r="G2951" t="s">
        <v>14280</v>
      </c>
      <c r="H2951" s="10" t="s">
        <v>6036</v>
      </c>
      <c r="I2951" t="s">
        <v>2602</v>
      </c>
      <c r="J2951" s="10" t="str">
        <f>IFERROR(VLOOKUP(BTT[[#This Row],[Verwendete Transaktion (Pflichtauswahl)]],Transaktionen[[Transaktionen]:[Langtext]],2,FALSE),"")</f>
        <v>Manuelle Verrechnung erfassen</v>
      </c>
      <c r="V2951" s="10" t="str">
        <f>IFERROR(VLOOKUP(BTT[[#This Row],[Verwendetes Formular
(Auswahl falls relevant)]],Formulare[[Formularbezeichnung]:[Formularname (technisch)]],2,FALSE),"")</f>
        <v/>
      </c>
      <c r="Y2951" s="4"/>
      <c r="AK2951" s="10" t="str">
        <f>IF(BTT[[#This Row],[Subprozess
(optionale Auswahl)]]="","okay",IF(VLOOKUP(BTT[[#This Row],[Subprozess
(optionale Auswahl)]],BPML[[Subprozess]:[Zugeordneter Hauptprozess]],3,FALSE)=BTT[[#This Row],[Hauptprozess
(Pflichtauswahl)]],"okay","falscher Subprozess"))</f>
        <v>okay</v>
      </c>
      <c r="AL2951" t="str">
        <f>IF(aktives_Teilprojekt="Master","",IF(BTT[[#This Row],[Verantwortliches TP
(automatisch)]]=VLOOKUP(aktives_Teilprojekt,Teilprojekte[[Teilprojekte]:[Kürzel]],2,FALSE),"okay","Hauptprozess anderes TP"))</f>
        <v>okay</v>
      </c>
      <c r="AM29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1" s="10" t="str">
        <f>IFERROR(IF(BTT[[#This Row],[SAP-Modul
(Pflichtauswahl)]]&lt;&gt;VLOOKUP(BTT[[#This Row],[Verwendete Transaktion (Pflichtauswahl)]],Transaktionen[[Transaktionen]:[Modul]],3,FALSE),"Modul anders","okay"),"")</f>
        <v>okay</v>
      </c>
      <c r="AP2951" s="10" t="str">
        <f>IFERROR(IF(COUNTIFS(BTT[Verwendete Transaktion (Pflichtauswahl)],BTT[[#This Row],[Verwendete Transaktion (Pflichtauswahl)]],BTT[SAP-Modul
(Pflichtauswahl)],"&lt;&gt;"&amp;BTT[[#This Row],[SAP-Modul
(Pflichtauswahl)]])&gt;0,"Modul anders","okay"),"")</f>
        <v>okay</v>
      </c>
      <c r="AQ2951" s="10" t="str">
        <f>IFERROR(IF(COUNTIFS(BTT[Verwendete Transaktion (Pflichtauswahl)],BTT[[#This Row],[Verwendete Transaktion (Pflichtauswahl)]],BTT[Verantwortliches TP
(automatisch)],"&lt;&gt;"&amp;BTT[[#This Row],[Verantwortliches TP
(automatisch)]])&gt;0,"Transaktion mehrfach","okay"),"")</f>
        <v>okay</v>
      </c>
      <c r="AR2951" s="10" t="str">
        <f>IFERROR(IF(COUNTIFS(BTT[Verwendete Transaktion (Pflichtauswahl)],BTT[[#This Row],[Verwendete Transaktion (Pflichtauswahl)]],BTT[Verantwortliches TP
(automatisch)],"&lt;&gt;"&amp;VLOOKUP(aktives_Teilprojekt,Teilprojekte[[Teilprojekte]:[Kürzel]],2,FALSE))&gt;0,"Transaktion mehrfach","okay"),"")</f>
        <v>okay</v>
      </c>
      <c r="AS2951" s="10" t="s">
        <v>13730</v>
      </c>
      <c r="AT2951" s="10"/>
    </row>
    <row r="2952" spans="1:46" x14ac:dyDescent="0.25">
      <c r="A2952" s="14" t="str">
        <f>IFERROR(IF(BTT[[#This Row],[Lfd Nr. 
(aus konsolidierter Datei)]]&lt;&gt;"",BTT[[#This Row],[Lfd Nr. 
(aus konsolidierter Datei)]],VLOOKUP(aktives_Teilprojekt,Teilprojekte[[Teilprojekte]:[Kürzel]],2,FALSE)&amp;ROW(BTT[[#This Row],[Lfd Nr.
(automatisch)]])-2),"")</f>
        <v>FI2923</v>
      </c>
      <c r="B2952" s="15" t="s">
        <v>6131</v>
      </c>
      <c r="C2952" s="15"/>
      <c r="D2952" t="s">
        <v>13733</v>
      </c>
      <c r="E2952" s="10" t="str">
        <f>IFERROR(IF(NOT(BTT[[#This Row],[Manuelle Änderung des Verantwortliches TP
(Auswahl - bei Bedarf)]]=""),BTT[[#This Row],[Manuelle Änderung des Verantwortliches TP
(Auswahl - bei Bedarf)]],VLOOKUP(BTT[[#This Row],[Hauptprozess
(Pflichtauswahl)]],Hauptprozesse[],3,FALSE)),"")</f>
        <v>FI</v>
      </c>
      <c r="G2952" t="s">
        <v>14280</v>
      </c>
      <c r="H2952" s="10" t="s">
        <v>6036</v>
      </c>
      <c r="I2952" t="s">
        <v>2811</v>
      </c>
      <c r="J2952" s="10" t="str">
        <f>IFERROR(VLOOKUP(BTT[[#This Row],[Verwendete Transaktion (Pflichtauswahl)]],Transaktionen[[Transaktionen]:[Langtext]],2,FALSE),"")</f>
        <v>Ist-Abrechnung: Auftrag</v>
      </c>
      <c r="V2952" s="10" t="str">
        <f>IFERROR(VLOOKUP(BTT[[#This Row],[Verwendetes Formular
(Auswahl falls relevant)]],Formulare[[Formularbezeichnung]:[Formularname (technisch)]],2,FALSE),"")</f>
        <v/>
      </c>
      <c r="Y2952" s="4"/>
      <c r="AK2952" s="10" t="str">
        <f>IF(BTT[[#This Row],[Subprozess
(optionale Auswahl)]]="","okay",IF(VLOOKUP(BTT[[#This Row],[Subprozess
(optionale Auswahl)]],BPML[[Subprozess]:[Zugeordneter Hauptprozess]],3,FALSE)=BTT[[#This Row],[Hauptprozess
(Pflichtauswahl)]],"okay","falscher Subprozess"))</f>
        <v>okay</v>
      </c>
      <c r="AL2952" t="str">
        <f>IF(aktives_Teilprojekt="Master","",IF(BTT[[#This Row],[Verantwortliches TP
(automatisch)]]=VLOOKUP(aktives_Teilprojekt,Teilprojekte[[Teilprojekte]:[Kürzel]],2,FALSE),"okay","Hauptprozess anderes TP"))</f>
        <v>okay</v>
      </c>
      <c r="AM29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2" s="10" t="str">
        <f>IFERROR(IF(BTT[[#This Row],[SAP-Modul
(Pflichtauswahl)]]&lt;&gt;VLOOKUP(BTT[[#This Row],[Verwendete Transaktion (Pflichtauswahl)]],Transaktionen[[Transaktionen]:[Modul]],3,FALSE),"Modul anders","okay"),"")</f>
        <v>Modul anders</v>
      </c>
      <c r="AP2952" s="10" t="str">
        <f>IFERROR(IF(COUNTIFS(BTT[Verwendete Transaktion (Pflichtauswahl)],BTT[[#This Row],[Verwendete Transaktion (Pflichtauswahl)]],BTT[SAP-Modul
(Pflichtauswahl)],"&lt;&gt;"&amp;BTT[[#This Row],[SAP-Modul
(Pflichtauswahl)]])&gt;0,"Modul anders","okay"),"")</f>
        <v>Modul anders</v>
      </c>
      <c r="AQ2952" s="10" t="str">
        <f>IFERROR(IF(COUNTIFS(BTT[Verwendete Transaktion (Pflichtauswahl)],BTT[[#This Row],[Verwendete Transaktion (Pflichtauswahl)]],BTT[Verantwortliches TP
(automatisch)],"&lt;&gt;"&amp;BTT[[#This Row],[Verantwortliches TP
(automatisch)]])&gt;0,"Transaktion mehrfach","okay"),"")</f>
        <v>okay</v>
      </c>
      <c r="AR2952" s="10" t="str">
        <f>IFERROR(IF(COUNTIFS(BTT[Verwendete Transaktion (Pflichtauswahl)],BTT[[#This Row],[Verwendete Transaktion (Pflichtauswahl)]],BTT[Verantwortliches TP
(automatisch)],"&lt;&gt;"&amp;VLOOKUP(aktives_Teilprojekt,Teilprojekte[[Teilprojekte]:[Kürzel]],2,FALSE))&gt;0,"Transaktion mehrfach","okay"),"")</f>
        <v>okay</v>
      </c>
      <c r="AS2952" s="10" t="s">
        <v>13732</v>
      </c>
      <c r="AT2952" s="10"/>
    </row>
    <row r="2953" spans="1:46" x14ac:dyDescent="0.25">
      <c r="A2953" s="14" t="str">
        <f>IFERROR(IF(BTT[[#This Row],[Lfd Nr. 
(aus konsolidierter Datei)]]&lt;&gt;"",BTT[[#This Row],[Lfd Nr. 
(aus konsolidierter Datei)]],VLOOKUP(aktives_Teilprojekt,Teilprojekte[[Teilprojekte]:[Kürzel]],2,FALSE)&amp;ROW(BTT[[#This Row],[Lfd Nr.
(automatisch)]])-2),"")</f>
        <v>FI2924</v>
      </c>
      <c r="B2953" s="15" t="s">
        <v>6131</v>
      </c>
      <c r="C2953" s="15"/>
      <c r="D2953" t="s">
        <v>13735</v>
      </c>
      <c r="E2953" s="10" t="str">
        <f>IFERROR(IF(NOT(BTT[[#This Row],[Manuelle Änderung des Verantwortliches TP
(Auswahl - bei Bedarf)]]=""),BTT[[#This Row],[Manuelle Änderung des Verantwortliches TP
(Auswahl - bei Bedarf)]],VLOOKUP(BTT[[#This Row],[Hauptprozess
(Pflichtauswahl)]],Hauptprozesse[],3,FALSE)),"")</f>
        <v>FI</v>
      </c>
      <c r="G2953" t="s">
        <v>14280</v>
      </c>
      <c r="H2953" s="10" t="s">
        <v>6036</v>
      </c>
      <c r="I2953" t="s">
        <v>4506</v>
      </c>
      <c r="J2953" s="10" t="str">
        <f>IFERROR(VLOOKUP(BTT[[#This Row],[Verwendete Transaktion (Pflichtauswahl)]],Transaktionen[[Transaktionen]:[Langtext]],2,FALSE),"")</f>
        <v>Kostenstellen: Ist/Plan/Abweichung</v>
      </c>
      <c r="V2953" s="10" t="str">
        <f>IFERROR(VLOOKUP(BTT[[#This Row],[Verwendetes Formular
(Auswahl falls relevant)]],Formulare[[Formularbezeichnung]:[Formularname (technisch)]],2,FALSE),"")</f>
        <v/>
      </c>
      <c r="Y2953" s="4"/>
      <c r="AK2953" s="10" t="str">
        <f>IF(BTT[[#This Row],[Subprozess
(optionale Auswahl)]]="","okay",IF(VLOOKUP(BTT[[#This Row],[Subprozess
(optionale Auswahl)]],BPML[[Subprozess]:[Zugeordneter Hauptprozess]],3,FALSE)=BTT[[#This Row],[Hauptprozess
(Pflichtauswahl)]],"okay","falscher Subprozess"))</f>
        <v>okay</v>
      </c>
      <c r="AL2953" t="str">
        <f>IF(aktives_Teilprojekt="Master","",IF(BTT[[#This Row],[Verantwortliches TP
(automatisch)]]=VLOOKUP(aktives_Teilprojekt,Teilprojekte[[Teilprojekte]:[Kürzel]],2,FALSE),"okay","Hauptprozess anderes TP"))</f>
        <v>okay</v>
      </c>
      <c r="AM29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3" s="10" t="str">
        <f>IFERROR(IF(BTT[[#This Row],[SAP-Modul
(Pflichtauswahl)]]&lt;&gt;VLOOKUP(BTT[[#This Row],[Verwendete Transaktion (Pflichtauswahl)]],Transaktionen[[Transaktionen]:[Modul]],3,FALSE),"Modul anders","okay"),"")</f>
        <v>Modul anders</v>
      </c>
      <c r="AP2953" s="10" t="str">
        <f>IFERROR(IF(COUNTIFS(BTT[Verwendete Transaktion (Pflichtauswahl)],BTT[[#This Row],[Verwendete Transaktion (Pflichtauswahl)]],BTT[SAP-Modul
(Pflichtauswahl)],"&lt;&gt;"&amp;BTT[[#This Row],[SAP-Modul
(Pflichtauswahl)]])&gt;0,"Modul anders","okay"),"")</f>
        <v>Modul anders</v>
      </c>
      <c r="AQ2953" s="10" t="str">
        <f>IFERROR(IF(COUNTIFS(BTT[Verwendete Transaktion (Pflichtauswahl)],BTT[[#This Row],[Verwendete Transaktion (Pflichtauswahl)]],BTT[Verantwortliches TP
(automatisch)],"&lt;&gt;"&amp;BTT[[#This Row],[Verantwortliches TP
(automatisch)]])&gt;0,"Transaktion mehrfach","okay"),"")</f>
        <v>okay</v>
      </c>
      <c r="AR2953" s="10" t="str">
        <f>IFERROR(IF(COUNTIFS(BTT[Verwendete Transaktion (Pflichtauswahl)],BTT[[#This Row],[Verwendete Transaktion (Pflichtauswahl)]],BTT[Verantwortliches TP
(automatisch)],"&lt;&gt;"&amp;VLOOKUP(aktives_Teilprojekt,Teilprojekte[[Teilprojekte]:[Kürzel]],2,FALSE))&gt;0,"Transaktion mehrfach","okay"),"")</f>
        <v>okay</v>
      </c>
      <c r="AS2953" s="10" t="s">
        <v>13734</v>
      </c>
      <c r="AT2953" s="10"/>
    </row>
    <row r="2954" spans="1:46" x14ac:dyDescent="0.25">
      <c r="A2954" s="14" t="str">
        <f>IFERROR(IF(BTT[[#This Row],[Lfd Nr. 
(aus konsolidierter Datei)]]&lt;&gt;"",BTT[[#This Row],[Lfd Nr. 
(aus konsolidierter Datei)]],VLOOKUP(aktives_Teilprojekt,Teilprojekte[[Teilprojekte]:[Kürzel]],2,FALSE)&amp;ROW(BTT[[#This Row],[Lfd Nr.
(automatisch)]])-2),"")</f>
        <v>FI2925</v>
      </c>
      <c r="B2954" s="15" t="s">
        <v>6131</v>
      </c>
      <c r="C2954" s="15"/>
      <c r="D2954" t="s">
        <v>13737</v>
      </c>
      <c r="E2954" s="10" t="str">
        <f>IFERROR(IF(NOT(BTT[[#This Row],[Manuelle Änderung des Verantwortliches TP
(Auswahl - bei Bedarf)]]=""),BTT[[#This Row],[Manuelle Änderung des Verantwortliches TP
(Auswahl - bei Bedarf)]],VLOOKUP(BTT[[#This Row],[Hauptprozess
(Pflichtauswahl)]],Hauptprozesse[],3,FALSE)),"")</f>
        <v>FI</v>
      </c>
      <c r="G2954" t="s">
        <v>14280</v>
      </c>
      <c r="H2954" s="10" t="s">
        <v>6036</v>
      </c>
      <c r="I2954" t="s">
        <v>3625</v>
      </c>
      <c r="J2954" s="10" t="str">
        <f>IFERROR(VLOOKUP(BTT[[#This Row],[Verwendete Transaktion (Pflichtauswahl)]],Transaktionen[[Transaktionen]:[Langtext]],2,FALSE),"")</f>
        <v>Periodensperre pflegen</v>
      </c>
      <c r="V2954" s="10" t="str">
        <f>IFERROR(VLOOKUP(BTT[[#This Row],[Verwendetes Formular
(Auswahl falls relevant)]],Formulare[[Formularbezeichnung]:[Formularname (technisch)]],2,FALSE),"")</f>
        <v/>
      </c>
      <c r="Y2954" s="4"/>
      <c r="AK2954" s="10" t="str">
        <f>IF(BTT[[#This Row],[Subprozess
(optionale Auswahl)]]="","okay",IF(VLOOKUP(BTT[[#This Row],[Subprozess
(optionale Auswahl)]],BPML[[Subprozess]:[Zugeordneter Hauptprozess]],3,FALSE)=BTT[[#This Row],[Hauptprozess
(Pflichtauswahl)]],"okay","falscher Subprozess"))</f>
        <v>okay</v>
      </c>
      <c r="AL2954" t="str">
        <f>IF(aktives_Teilprojekt="Master","",IF(BTT[[#This Row],[Verantwortliches TP
(automatisch)]]=VLOOKUP(aktives_Teilprojekt,Teilprojekte[[Teilprojekte]:[Kürzel]],2,FALSE),"okay","Hauptprozess anderes TP"))</f>
        <v>okay</v>
      </c>
      <c r="AM29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4" s="10" t="str">
        <f>IFERROR(IF(BTT[[#This Row],[SAP-Modul
(Pflichtauswahl)]]&lt;&gt;VLOOKUP(BTT[[#This Row],[Verwendete Transaktion (Pflichtauswahl)]],Transaktionen[[Transaktionen]:[Modul]],3,FALSE),"Modul anders","okay"),"")</f>
        <v>Modul anders</v>
      </c>
      <c r="AP2954" s="10" t="str">
        <f>IFERROR(IF(COUNTIFS(BTT[Verwendete Transaktion (Pflichtauswahl)],BTT[[#This Row],[Verwendete Transaktion (Pflichtauswahl)]],BTT[SAP-Modul
(Pflichtauswahl)],"&lt;&gt;"&amp;BTT[[#This Row],[SAP-Modul
(Pflichtauswahl)]])&gt;0,"Modul anders","okay"),"")</f>
        <v>okay</v>
      </c>
      <c r="AQ2954" s="10" t="str">
        <f>IFERROR(IF(COUNTIFS(BTT[Verwendete Transaktion (Pflichtauswahl)],BTT[[#This Row],[Verwendete Transaktion (Pflichtauswahl)]],BTT[Verantwortliches TP
(automatisch)],"&lt;&gt;"&amp;BTT[[#This Row],[Verantwortliches TP
(automatisch)]])&gt;0,"Transaktion mehrfach","okay"),"")</f>
        <v>okay</v>
      </c>
      <c r="AR2954" s="10" t="str">
        <f>IFERROR(IF(COUNTIFS(BTT[Verwendete Transaktion (Pflichtauswahl)],BTT[[#This Row],[Verwendete Transaktion (Pflichtauswahl)]],BTT[Verantwortliches TP
(automatisch)],"&lt;&gt;"&amp;VLOOKUP(aktives_Teilprojekt,Teilprojekte[[Teilprojekte]:[Kürzel]],2,FALSE))&gt;0,"Transaktion mehrfach","okay"),"")</f>
        <v>okay</v>
      </c>
      <c r="AS2954" s="10" t="s">
        <v>13736</v>
      </c>
      <c r="AT2954" s="10"/>
    </row>
    <row r="2955" spans="1:46" x14ac:dyDescent="0.25">
      <c r="A2955" s="14" t="str">
        <f>IFERROR(IF(BTT[[#This Row],[Lfd Nr. 
(aus konsolidierter Datei)]]&lt;&gt;"",BTT[[#This Row],[Lfd Nr. 
(aus konsolidierter Datei)]],VLOOKUP(aktives_Teilprojekt,Teilprojekte[[Teilprojekte]:[Kürzel]],2,FALSE)&amp;ROW(BTT[[#This Row],[Lfd Nr.
(automatisch)]])-2),"")</f>
        <v>FI2926</v>
      </c>
      <c r="B2955" s="15" t="s">
        <v>6131</v>
      </c>
      <c r="C2955" s="15"/>
      <c r="D2955" t="s">
        <v>13739</v>
      </c>
      <c r="E2955" s="10" t="str">
        <f>IFERROR(IF(NOT(BTT[[#This Row],[Manuelle Änderung des Verantwortliches TP
(Auswahl - bei Bedarf)]]=""),BTT[[#This Row],[Manuelle Änderung des Verantwortliches TP
(Auswahl - bei Bedarf)]],VLOOKUP(BTT[[#This Row],[Hauptprozess
(Pflichtauswahl)]],Hauptprozesse[],3,FALSE)),"")</f>
        <v>FI</v>
      </c>
      <c r="G2955" t="s">
        <v>14280</v>
      </c>
      <c r="H2955" s="10" t="s">
        <v>6036</v>
      </c>
      <c r="I2955" t="s">
        <v>2602</v>
      </c>
      <c r="J2955" s="10" t="str">
        <f>IFERROR(VLOOKUP(BTT[[#This Row],[Verwendete Transaktion (Pflichtauswahl)]],Transaktionen[[Transaktionen]:[Langtext]],2,FALSE),"")</f>
        <v>Manuelle Verrechnung erfassen</v>
      </c>
      <c r="V2955" s="10" t="str">
        <f>IFERROR(VLOOKUP(BTT[[#This Row],[Verwendetes Formular
(Auswahl falls relevant)]],Formulare[[Formularbezeichnung]:[Formularname (technisch)]],2,FALSE),"")</f>
        <v/>
      </c>
      <c r="Y2955" s="4"/>
      <c r="AK2955" s="10" t="str">
        <f>IF(BTT[[#This Row],[Subprozess
(optionale Auswahl)]]="","okay",IF(VLOOKUP(BTT[[#This Row],[Subprozess
(optionale Auswahl)]],BPML[[Subprozess]:[Zugeordneter Hauptprozess]],3,FALSE)=BTT[[#This Row],[Hauptprozess
(Pflichtauswahl)]],"okay","falscher Subprozess"))</f>
        <v>okay</v>
      </c>
      <c r="AL2955" t="str">
        <f>IF(aktives_Teilprojekt="Master","",IF(BTT[[#This Row],[Verantwortliches TP
(automatisch)]]=VLOOKUP(aktives_Teilprojekt,Teilprojekte[[Teilprojekte]:[Kürzel]],2,FALSE),"okay","Hauptprozess anderes TP"))</f>
        <v>okay</v>
      </c>
      <c r="AM29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5" s="10" t="str">
        <f>IFERROR(IF(BTT[[#This Row],[SAP-Modul
(Pflichtauswahl)]]&lt;&gt;VLOOKUP(BTT[[#This Row],[Verwendete Transaktion (Pflichtauswahl)]],Transaktionen[[Transaktionen]:[Modul]],3,FALSE),"Modul anders","okay"),"")</f>
        <v>okay</v>
      </c>
      <c r="AP2955" s="10" t="str">
        <f>IFERROR(IF(COUNTIFS(BTT[Verwendete Transaktion (Pflichtauswahl)],BTT[[#This Row],[Verwendete Transaktion (Pflichtauswahl)]],BTT[SAP-Modul
(Pflichtauswahl)],"&lt;&gt;"&amp;BTT[[#This Row],[SAP-Modul
(Pflichtauswahl)]])&gt;0,"Modul anders","okay"),"")</f>
        <v>okay</v>
      </c>
      <c r="AQ2955" s="10" t="str">
        <f>IFERROR(IF(COUNTIFS(BTT[Verwendete Transaktion (Pflichtauswahl)],BTT[[#This Row],[Verwendete Transaktion (Pflichtauswahl)]],BTT[Verantwortliches TP
(automatisch)],"&lt;&gt;"&amp;BTT[[#This Row],[Verantwortliches TP
(automatisch)]])&gt;0,"Transaktion mehrfach","okay"),"")</f>
        <v>okay</v>
      </c>
      <c r="AR2955" s="10" t="str">
        <f>IFERROR(IF(COUNTIFS(BTT[Verwendete Transaktion (Pflichtauswahl)],BTT[[#This Row],[Verwendete Transaktion (Pflichtauswahl)]],BTT[Verantwortliches TP
(automatisch)],"&lt;&gt;"&amp;VLOOKUP(aktives_Teilprojekt,Teilprojekte[[Teilprojekte]:[Kürzel]],2,FALSE))&gt;0,"Transaktion mehrfach","okay"),"")</f>
        <v>okay</v>
      </c>
      <c r="AS2955" s="10" t="s">
        <v>13738</v>
      </c>
      <c r="AT2955" s="10"/>
    </row>
    <row r="2956" spans="1:46" x14ac:dyDescent="0.25">
      <c r="A2956" s="14" t="str">
        <f>IFERROR(IF(BTT[[#This Row],[Lfd Nr. 
(aus konsolidierter Datei)]]&lt;&gt;"",BTT[[#This Row],[Lfd Nr. 
(aus konsolidierter Datei)]],VLOOKUP(aktives_Teilprojekt,Teilprojekte[[Teilprojekte]:[Kürzel]],2,FALSE)&amp;ROW(BTT[[#This Row],[Lfd Nr.
(automatisch)]])-2),"")</f>
        <v>FI2927</v>
      </c>
      <c r="B2956" s="15" t="s">
        <v>6131</v>
      </c>
      <c r="C2956" s="15"/>
      <c r="D2956" t="s">
        <v>13741</v>
      </c>
      <c r="E2956" s="10" t="str">
        <f>IFERROR(IF(NOT(BTT[[#This Row],[Manuelle Änderung des Verantwortliches TP
(Auswahl - bei Bedarf)]]=""),BTT[[#This Row],[Manuelle Änderung des Verantwortliches TP
(Auswahl - bei Bedarf)]],VLOOKUP(BTT[[#This Row],[Hauptprozess
(Pflichtauswahl)]],Hauptprozesse[],3,FALSE)),"")</f>
        <v>FI</v>
      </c>
      <c r="G2956" t="s">
        <v>14280</v>
      </c>
      <c r="H2956" s="10" t="s">
        <v>6036</v>
      </c>
      <c r="I2956" t="s">
        <v>9164</v>
      </c>
      <c r="J2956" s="10" t="str">
        <f>IFERROR(VLOOKUP(BTT[[#This Row],[Verwendete Transaktion (Pflichtauswahl)]],Transaktionen[[Transaktionen]:[Langtext]],2,FALSE),"")</f>
        <v>Zyklusübersicht</v>
      </c>
      <c r="V2956" s="10" t="str">
        <f>IFERROR(VLOOKUP(BTT[[#This Row],[Verwendetes Formular
(Auswahl falls relevant)]],Formulare[[Formularbezeichnung]:[Formularname (technisch)]],2,FALSE),"")</f>
        <v/>
      </c>
      <c r="Y2956" s="4"/>
      <c r="AK2956" s="10" t="str">
        <f>IF(BTT[[#This Row],[Subprozess
(optionale Auswahl)]]="","okay",IF(VLOOKUP(BTT[[#This Row],[Subprozess
(optionale Auswahl)]],BPML[[Subprozess]:[Zugeordneter Hauptprozess]],3,FALSE)=BTT[[#This Row],[Hauptprozess
(Pflichtauswahl)]],"okay","falscher Subprozess"))</f>
        <v>okay</v>
      </c>
      <c r="AL2956" t="str">
        <f>IF(aktives_Teilprojekt="Master","",IF(BTT[[#This Row],[Verantwortliches TP
(automatisch)]]=VLOOKUP(aktives_Teilprojekt,Teilprojekte[[Teilprojekte]:[Kürzel]],2,FALSE),"okay","Hauptprozess anderes TP"))</f>
        <v>okay</v>
      </c>
      <c r="AM29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6" s="10" t="str">
        <f>IFERROR(IF(BTT[[#This Row],[SAP-Modul
(Pflichtauswahl)]]&lt;&gt;VLOOKUP(BTT[[#This Row],[Verwendete Transaktion (Pflichtauswahl)]],Transaktionen[[Transaktionen]:[Modul]],3,FALSE),"Modul anders","okay"),"")</f>
        <v>Modul anders</v>
      </c>
      <c r="AP2956" s="10" t="str">
        <f>IFERROR(IF(COUNTIFS(BTT[Verwendete Transaktion (Pflichtauswahl)],BTT[[#This Row],[Verwendete Transaktion (Pflichtauswahl)]],BTT[SAP-Modul
(Pflichtauswahl)],"&lt;&gt;"&amp;BTT[[#This Row],[SAP-Modul
(Pflichtauswahl)]])&gt;0,"Modul anders","okay"),"")</f>
        <v>okay</v>
      </c>
      <c r="AQ2956" s="10" t="str">
        <f>IFERROR(IF(COUNTIFS(BTT[Verwendete Transaktion (Pflichtauswahl)],BTT[[#This Row],[Verwendete Transaktion (Pflichtauswahl)]],BTT[Verantwortliches TP
(automatisch)],"&lt;&gt;"&amp;BTT[[#This Row],[Verantwortliches TP
(automatisch)]])&gt;0,"Transaktion mehrfach","okay"),"")</f>
        <v>okay</v>
      </c>
      <c r="AR2956" s="10" t="str">
        <f>IFERROR(IF(COUNTIFS(BTT[Verwendete Transaktion (Pflichtauswahl)],BTT[[#This Row],[Verwendete Transaktion (Pflichtauswahl)]],BTT[Verantwortliches TP
(automatisch)],"&lt;&gt;"&amp;VLOOKUP(aktives_Teilprojekt,Teilprojekte[[Teilprojekte]:[Kürzel]],2,FALSE))&gt;0,"Transaktion mehrfach","okay"),"")</f>
        <v>okay</v>
      </c>
      <c r="AS2956" s="10" t="s">
        <v>13740</v>
      </c>
      <c r="AT2956" s="10"/>
    </row>
    <row r="2957" spans="1:46" x14ac:dyDescent="0.25">
      <c r="A2957" s="14" t="str">
        <f>IFERROR(IF(BTT[[#This Row],[Lfd Nr. 
(aus konsolidierter Datei)]]&lt;&gt;"",BTT[[#This Row],[Lfd Nr. 
(aus konsolidierter Datei)]],VLOOKUP(aktives_Teilprojekt,Teilprojekte[[Teilprojekte]:[Kürzel]],2,FALSE)&amp;ROW(BTT[[#This Row],[Lfd Nr.
(automatisch)]])-2),"")</f>
        <v>FI2928</v>
      </c>
      <c r="B2957" s="15" t="s">
        <v>6131</v>
      </c>
      <c r="C2957" s="15"/>
      <c r="D2957" t="s">
        <v>13743</v>
      </c>
      <c r="E2957" s="10" t="str">
        <f>IFERROR(IF(NOT(BTT[[#This Row],[Manuelle Änderung des Verantwortliches TP
(Auswahl - bei Bedarf)]]=""),BTT[[#This Row],[Manuelle Änderung des Verantwortliches TP
(Auswahl - bei Bedarf)]],VLOOKUP(BTT[[#This Row],[Hauptprozess
(Pflichtauswahl)]],Hauptprozesse[],3,FALSE)),"")</f>
        <v>FI</v>
      </c>
      <c r="G2957" t="s">
        <v>14280</v>
      </c>
      <c r="H2957" s="10" t="s">
        <v>6036</v>
      </c>
      <c r="I2957" t="s">
        <v>2602</v>
      </c>
      <c r="J2957" s="10" t="str">
        <f>IFERROR(VLOOKUP(BTT[[#This Row],[Verwendete Transaktion (Pflichtauswahl)]],Transaktionen[[Transaktionen]:[Langtext]],2,FALSE),"")</f>
        <v>Manuelle Verrechnung erfassen</v>
      </c>
      <c r="V2957" s="10" t="str">
        <f>IFERROR(VLOOKUP(BTT[[#This Row],[Verwendetes Formular
(Auswahl falls relevant)]],Formulare[[Formularbezeichnung]:[Formularname (technisch)]],2,FALSE),"")</f>
        <v/>
      </c>
      <c r="Y2957" s="4"/>
      <c r="AK2957" s="10" t="str">
        <f>IF(BTT[[#This Row],[Subprozess
(optionale Auswahl)]]="","okay",IF(VLOOKUP(BTT[[#This Row],[Subprozess
(optionale Auswahl)]],BPML[[Subprozess]:[Zugeordneter Hauptprozess]],3,FALSE)=BTT[[#This Row],[Hauptprozess
(Pflichtauswahl)]],"okay","falscher Subprozess"))</f>
        <v>okay</v>
      </c>
      <c r="AL2957" t="str">
        <f>IF(aktives_Teilprojekt="Master","",IF(BTT[[#This Row],[Verantwortliches TP
(automatisch)]]=VLOOKUP(aktives_Teilprojekt,Teilprojekte[[Teilprojekte]:[Kürzel]],2,FALSE),"okay","Hauptprozess anderes TP"))</f>
        <v>okay</v>
      </c>
      <c r="AM29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7" s="10" t="str">
        <f>IFERROR(IF(BTT[[#This Row],[SAP-Modul
(Pflichtauswahl)]]&lt;&gt;VLOOKUP(BTT[[#This Row],[Verwendete Transaktion (Pflichtauswahl)]],Transaktionen[[Transaktionen]:[Modul]],3,FALSE),"Modul anders","okay"),"")</f>
        <v>okay</v>
      </c>
      <c r="AP2957" s="10" t="str">
        <f>IFERROR(IF(COUNTIFS(BTT[Verwendete Transaktion (Pflichtauswahl)],BTT[[#This Row],[Verwendete Transaktion (Pflichtauswahl)]],BTT[SAP-Modul
(Pflichtauswahl)],"&lt;&gt;"&amp;BTT[[#This Row],[SAP-Modul
(Pflichtauswahl)]])&gt;0,"Modul anders","okay"),"")</f>
        <v>okay</v>
      </c>
      <c r="AQ2957" s="10" t="str">
        <f>IFERROR(IF(COUNTIFS(BTT[Verwendete Transaktion (Pflichtauswahl)],BTT[[#This Row],[Verwendete Transaktion (Pflichtauswahl)]],BTT[Verantwortliches TP
(automatisch)],"&lt;&gt;"&amp;BTT[[#This Row],[Verantwortliches TP
(automatisch)]])&gt;0,"Transaktion mehrfach","okay"),"")</f>
        <v>okay</v>
      </c>
      <c r="AR2957" s="10" t="str">
        <f>IFERROR(IF(COUNTIFS(BTT[Verwendete Transaktion (Pflichtauswahl)],BTT[[#This Row],[Verwendete Transaktion (Pflichtauswahl)]],BTT[Verantwortliches TP
(automatisch)],"&lt;&gt;"&amp;VLOOKUP(aktives_Teilprojekt,Teilprojekte[[Teilprojekte]:[Kürzel]],2,FALSE))&gt;0,"Transaktion mehrfach","okay"),"")</f>
        <v>okay</v>
      </c>
      <c r="AS2957" s="10" t="s">
        <v>13742</v>
      </c>
      <c r="AT2957" s="10"/>
    </row>
    <row r="2958" spans="1:46" x14ac:dyDescent="0.25">
      <c r="A2958" s="14" t="str">
        <f>IFERROR(IF(BTT[[#This Row],[Lfd Nr. 
(aus konsolidierter Datei)]]&lt;&gt;"",BTT[[#This Row],[Lfd Nr. 
(aus konsolidierter Datei)]],VLOOKUP(aktives_Teilprojekt,Teilprojekte[[Teilprojekte]:[Kürzel]],2,FALSE)&amp;ROW(BTT[[#This Row],[Lfd Nr.
(automatisch)]])-2),"")</f>
        <v>FI2929</v>
      </c>
      <c r="B2958" s="15" t="s">
        <v>6131</v>
      </c>
      <c r="C2958" s="15"/>
      <c r="D2958" t="s">
        <v>13745</v>
      </c>
      <c r="E2958" s="10" t="str">
        <f>IFERROR(IF(NOT(BTT[[#This Row],[Manuelle Änderung des Verantwortliches TP
(Auswahl - bei Bedarf)]]=""),BTT[[#This Row],[Manuelle Änderung des Verantwortliches TP
(Auswahl - bei Bedarf)]],VLOOKUP(BTT[[#This Row],[Hauptprozess
(Pflichtauswahl)]],Hauptprozesse[],3,FALSE)),"")</f>
        <v>FI</v>
      </c>
      <c r="G2958" t="s">
        <v>14280</v>
      </c>
      <c r="H2958" s="10" t="s">
        <v>3</v>
      </c>
      <c r="I2958" t="s">
        <v>4891</v>
      </c>
      <c r="J2958" s="10" t="str">
        <f>IFERROR(VLOOKUP(BTT[[#This Row],[Verwendete Transaktion (Pflichtauswahl)]],Transaktionen[[Transaktionen]:[Langtext]],2,FALSE),"")</f>
        <v>MwSt Verrechnung CO-Vorgänge</v>
      </c>
      <c r="V2958" s="10" t="str">
        <f>IFERROR(VLOOKUP(BTT[[#This Row],[Verwendetes Formular
(Auswahl falls relevant)]],Formulare[[Formularbezeichnung]:[Formularname (technisch)]],2,FALSE),"")</f>
        <v/>
      </c>
      <c r="Y2958" s="4"/>
      <c r="AK2958" s="10" t="str">
        <f>IF(BTT[[#This Row],[Subprozess
(optionale Auswahl)]]="","okay",IF(VLOOKUP(BTT[[#This Row],[Subprozess
(optionale Auswahl)]],BPML[[Subprozess]:[Zugeordneter Hauptprozess]],3,FALSE)=BTT[[#This Row],[Hauptprozess
(Pflichtauswahl)]],"okay","falscher Subprozess"))</f>
        <v>okay</v>
      </c>
      <c r="AL2958" t="str">
        <f>IF(aktives_Teilprojekt="Master","",IF(BTT[[#This Row],[Verantwortliches TP
(automatisch)]]=VLOOKUP(aktives_Teilprojekt,Teilprojekte[[Teilprojekte]:[Kürzel]],2,FALSE),"okay","Hauptprozess anderes TP"))</f>
        <v>okay</v>
      </c>
      <c r="AM29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8" s="10" t="str">
        <f>IFERROR(IF(BTT[[#This Row],[SAP-Modul
(Pflichtauswahl)]]&lt;&gt;VLOOKUP(BTT[[#This Row],[Verwendete Transaktion (Pflichtauswahl)]],Transaktionen[[Transaktionen]:[Modul]],3,FALSE),"Modul anders","okay"),"")</f>
        <v>okay</v>
      </c>
      <c r="AP2958" s="10" t="str">
        <f>IFERROR(IF(COUNTIFS(BTT[Verwendete Transaktion (Pflichtauswahl)],BTT[[#This Row],[Verwendete Transaktion (Pflichtauswahl)]],BTT[SAP-Modul
(Pflichtauswahl)],"&lt;&gt;"&amp;BTT[[#This Row],[SAP-Modul
(Pflichtauswahl)]])&gt;0,"Modul anders","okay"),"")</f>
        <v>Modul anders</v>
      </c>
      <c r="AQ2958" s="10" t="str">
        <f>IFERROR(IF(COUNTIFS(BTT[Verwendete Transaktion (Pflichtauswahl)],BTT[[#This Row],[Verwendete Transaktion (Pflichtauswahl)]],BTT[Verantwortliches TP
(automatisch)],"&lt;&gt;"&amp;BTT[[#This Row],[Verantwortliches TP
(automatisch)]])&gt;0,"Transaktion mehrfach","okay"),"")</f>
        <v>okay</v>
      </c>
      <c r="AR2958" s="10" t="str">
        <f>IFERROR(IF(COUNTIFS(BTT[Verwendete Transaktion (Pflichtauswahl)],BTT[[#This Row],[Verwendete Transaktion (Pflichtauswahl)]],BTT[Verantwortliches TP
(automatisch)],"&lt;&gt;"&amp;VLOOKUP(aktives_Teilprojekt,Teilprojekte[[Teilprojekte]:[Kürzel]],2,FALSE))&gt;0,"Transaktion mehrfach","okay"),"")</f>
        <v>okay</v>
      </c>
      <c r="AS2958" s="10" t="s">
        <v>13744</v>
      </c>
      <c r="AT2958" s="10"/>
    </row>
    <row r="2959" spans="1:46" x14ac:dyDescent="0.25">
      <c r="A2959" s="14" t="str">
        <f>IFERROR(IF(BTT[[#This Row],[Lfd Nr. 
(aus konsolidierter Datei)]]&lt;&gt;"",BTT[[#This Row],[Lfd Nr. 
(aus konsolidierter Datei)]],VLOOKUP(aktives_Teilprojekt,Teilprojekte[[Teilprojekte]:[Kürzel]],2,FALSE)&amp;ROW(BTT[[#This Row],[Lfd Nr.
(automatisch)]])-2),"")</f>
        <v>FI2930</v>
      </c>
      <c r="B2959" s="15" t="s">
        <v>6131</v>
      </c>
      <c r="C2959" s="15"/>
      <c r="D2959" t="s">
        <v>13745</v>
      </c>
      <c r="E2959" s="10" t="str">
        <f>IFERROR(IF(NOT(BTT[[#This Row],[Manuelle Änderung des Verantwortliches TP
(Auswahl - bei Bedarf)]]=""),BTT[[#This Row],[Manuelle Änderung des Verantwortliches TP
(Auswahl - bei Bedarf)]],VLOOKUP(BTT[[#This Row],[Hauptprozess
(Pflichtauswahl)]],Hauptprozesse[],3,FALSE)),"")</f>
        <v>FI</v>
      </c>
      <c r="G2959" t="s">
        <v>14280</v>
      </c>
      <c r="H2959" s="10" t="s">
        <v>8454</v>
      </c>
      <c r="I2959" t="s">
        <v>4017</v>
      </c>
      <c r="J2959" s="10" t="str">
        <f>IFERROR(VLOOKUP(BTT[[#This Row],[Verwendete Transaktion (Pflichtauswahl)]],Transaktionen[[Transaktionen]:[Langtext]],2,FALSE),"")</f>
        <v>Batch-Input Monitoring</v>
      </c>
      <c r="V2959" s="10" t="str">
        <f>IFERROR(VLOOKUP(BTT[[#This Row],[Verwendetes Formular
(Auswahl falls relevant)]],Formulare[[Formularbezeichnung]:[Formularname (technisch)]],2,FALSE),"")</f>
        <v/>
      </c>
      <c r="Y2959" s="4"/>
      <c r="AK2959" s="10" t="str">
        <f>IF(BTT[[#This Row],[Subprozess
(optionale Auswahl)]]="","okay",IF(VLOOKUP(BTT[[#This Row],[Subprozess
(optionale Auswahl)]],BPML[[Subprozess]:[Zugeordneter Hauptprozess]],3,FALSE)=BTT[[#This Row],[Hauptprozess
(Pflichtauswahl)]],"okay","falscher Subprozess"))</f>
        <v>okay</v>
      </c>
      <c r="AL2959" t="str">
        <f>IF(aktives_Teilprojekt="Master","",IF(BTT[[#This Row],[Verantwortliches TP
(automatisch)]]=VLOOKUP(aktives_Teilprojekt,Teilprojekte[[Teilprojekte]:[Kürzel]],2,FALSE),"okay","Hauptprozess anderes TP"))</f>
        <v>okay</v>
      </c>
      <c r="AM29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9" s="10" t="str">
        <f>IFERROR(IF(BTT[[#This Row],[SAP-Modul
(Pflichtauswahl)]]&lt;&gt;VLOOKUP(BTT[[#This Row],[Verwendete Transaktion (Pflichtauswahl)]],Transaktionen[[Transaktionen]:[Modul]],3,FALSE),"Modul anders","okay"),"")</f>
        <v>okay</v>
      </c>
      <c r="AP2959" s="10" t="str">
        <f>IFERROR(IF(COUNTIFS(BTT[Verwendete Transaktion (Pflichtauswahl)],BTT[[#This Row],[Verwendete Transaktion (Pflichtauswahl)]],BTT[SAP-Modul
(Pflichtauswahl)],"&lt;&gt;"&amp;BTT[[#This Row],[SAP-Modul
(Pflichtauswahl)]])&gt;0,"Modul anders","okay"),"")</f>
        <v>okay</v>
      </c>
      <c r="AQ2959" s="10" t="str">
        <f>IFERROR(IF(COUNTIFS(BTT[Verwendete Transaktion (Pflichtauswahl)],BTT[[#This Row],[Verwendete Transaktion (Pflichtauswahl)]],BTT[Verantwortliches TP
(automatisch)],"&lt;&gt;"&amp;BTT[[#This Row],[Verantwortliches TP
(automatisch)]])&gt;0,"Transaktion mehrfach","okay"),"")</f>
        <v>okay</v>
      </c>
      <c r="AR2959" s="10" t="str">
        <f>IFERROR(IF(COUNTIFS(BTT[Verwendete Transaktion (Pflichtauswahl)],BTT[[#This Row],[Verwendete Transaktion (Pflichtauswahl)]],BTT[Verantwortliches TP
(automatisch)],"&lt;&gt;"&amp;VLOOKUP(aktives_Teilprojekt,Teilprojekte[[Teilprojekte]:[Kürzel]],2,FALSE))&gt;0,"Transaktion mehrfach","okay"),"")</f>
        <v>okay</v>
      </c>
      <c r="AS2959" s="10" t="s">
        <v>13746</v>
      </c>
      <c r="AT2959" s="10"/>
    </row>
    <row r="2960" spans="1:46" x14ac:dyDescent="0.25">
      <c r="A2960" s="14" t="str">
        <f>IFERROR(IF(BTT[[#This Row],[Lfd Nr. 
(aus konsolidierter Datei)]]&lt;&gt;"",BTT[[#This Row],[Lfd Nr. 
(aus konsolidierter Datei)]],VLOOKUP(aktives_Teilprojekt,Teilprojekte[[Teilprojekte]:[Kürzel]],2,FALSE)&amp;ROW(BTT[[#This Row],[Lfd Nr.
(automatisch)]])-2),"")</f>
        <v>FI2931</v>
      </c>
      <c r="B2960" s="15" t="s">
        <v>6131</v>
      </c>
      <c r="C2960" s="15"/>
      <c r="D2960" t="s">
        <v>13745</v>
      </c>
      <c r="E2960" s="10" t="str">
        <f>IFERROR(IF(NOT(BTT[[#This Row],[Manuelle Änderung des Verantwortliches TP
(Auswahl - bei Bedarf)]]=""),BTT[[#This Row],[Manuelle Änderung des Verantwortliches TP
(Auswahl - bei Bedarf)]],VLOOKUP(BTT[[#This Row],[Hauptprozess
(Pflichtauswahl)]],Hauptprozesse[],3,FALSE)),"")</f>
        <v>FI</v>
      </c>
      <c r="G2960" t="s">
        <v>14280</v>
      </c>
      <c r="H2960" s="10" t="s">
        <v>3</v>
      </c>
      <c r="I2960" t="s">
        <v>1812</v>
      </c>
      <c r="J2960" s="10" t="str">
        <f>IFERROR(VLOOKUP(BTT[[#This Row],[Verwendete Transaktion (Pflichtauswahl)]],Transaktionen[[Transaktionen]:[Langtext]],2,FALSE),"")</f>
        <v>Einzelposten Sachkonten</v>
      </c>
      <c r="V2960" s="10" t="str">
        <f>IFERROR(VLOOKUP(BTT[[#This Row],[Verwendetes Formular
(Auswahl falls relevant)]],Formulare[[Formularbezeichnung]:[Formularname (technisch)]],2,FALSE),"")</f>
        <v/>
      </c>
      <c r="Y2960" s="4"/>
      <c r="AK2960" s="10" t="str">
        <f>IF(BTT[[#This Row],[Subprozess
(optionale Auswahl)]]="","okay",IF(VLOOKUP(BTT[[#This Row],[Subprozess
(optionale Auswahl)]],BPML[[Subprozess]:[Zugeordneter Hauptprozess]],3,FALSE)=BTT[[#This Row],[Hauptprozess
(Pflichtauswahl)]],"okay","falscher Subprozess"))</f>
        <v>okay</v>
      </c>
      <c r="AL2960" t="str">
        <f>IF(aktives_Teilprojekt="Master","",IF(BTT[[#This Row],[Verantwortliches TP
(automatisch)]]=VLOOKUP(aktives_Teilprojekt,Teilprojekte[[Teilprojekte]:[Kürzel]],2,FALSE),"okay","Hauptprozess anderes TP"))</f>
        <v>okay</v>
      </c>
      <c r="AM29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0" s="10" t="str">
        <f>IFERROR(IF(BTT[[#This Row],[SAP-Modul
(Pflichtauswahl)]]&lt;&gt;VLOOKUP(BTT[[#This Row],[Verwendete Transaktion (Pflichtauswahl)]],Transaktionen[[Transaktionen]:[Modul]],3,FALSE),"Modul anders","okay"),"")</f>
        <v>Modul anders</v>
      </c>
      <c r="AP2960" s="10" t="str">
        <f>IFERROR(IF(COUNTIFS(BTT[Verwendete Transaktion (Pflichtauswahl)],BTT[[#This Row],[Verwendete Transaktion (Pflichtauswahl)]],BTT[SAP-Modul
(Pflichtauswahl)],"&lt;&gt;"&amp;BTT[[#This Row],[SAP-Modul
(Pflichtauswahl)]])&gt;0,"Modul anders","okay"),"")</f>
        <v>Modul anders</v>
      </c>
      <c r="AQ2960" s="10" t="str">
        <f>IFERROR(IF(COUNTIFS(BTT[Verwendete Transaktion (Pflichtauswahl)],BTT[[#This Row],[Verwendete Transaktion (Pflichtauswahl)]],BTT[Verantwortliches TP
(automatisch)],"&lt;&gt;"&amp;BTT[[#This Row],[Verantwortliches TP
(automatisch)]])&gt;0,"Transaktion mehrfach","okay"),"")</f>
        <v>okay</v>
      </c>
      <c r="AR2960" s="10" t="str">
        <f>IFERROR(IF(COUNTIFS(BTT[Verwendete Transaktion (Pflichtauswahl)],BTT[[#This Row],[Verwendete Transaktion (Pflichtauswahl)]],BTT[Verantwortliches TP
(automatisch)],"&lt;&gt;"&amp;VLOOKUP(aktives_Teilprojekt,Teilprojekte[[Teilprojekte]:[Kürzel]],2,FALSE))&gt;0,"Transaktion mehrfach","okay"),"")</f>
        <v>okay</v>
      </c>
      <c r="AS2960" s="10" t="s">
        <v>13747</v>
      </c>
      <c r="AT2960" s="10"/>
    </row>
    <row r="2961" spans="1:46" x14ac:dyDescent="0.25">
      <c r="A2961" s="14" t="str">
        <f>IFERROR(IF(BTT[[#This Row],[Lfd Nr. 
(aus konsolidierter Datei)]]&lt;&gt;"",BTT[[#This Row],[Lfd Nr. 
(aus konsolidierter Datei)]],VLOOKUP(aktives_Teilprojekt,Teilprojekte[[Teilprojekte]:[Kürzel]],2,FALSE)&amp;ROW(BTT[[#This Row],[Lfd Nr.
(automatisch)]])-2),"")</f>
        <v>FI2932</v>
      </c>
      <c r="B2961" s="15" t="s">
        <v>6131</v>
      </c>
      <c r="C2961" s="15"/>
      <c r="D2961" t="s">
        <v>13749</v>
      </c>
      <c r="E2961" s="10" t="str">
        <f>IFERROR(IF(NOT(BTT[[#This Row],[Manuelle Änderung des Verantwortliches TP
(Auswahl - bei Bedarf)]]=""),BTT[[#This Row],[Manuelle Änderung des Verantwortliches TP
(Auswahl - bei Bedarf)]],VLOOKUP(BTT[[#This Row],[Hauptprozess
(Pflichtauswahl)]],Hauptprozesse[],3,FALSE)),"")</f>
        <v>FI</v>
      </c>
      <c r="G2961" t="s">
        <v>14280</v>
      </c>
      <c r="H2961" s="10" t="s">
        <v>6036</v>
      </c>
      <c r="I2961" t="s">
        <v>2928</v>
      </c>
      <c r="J2961" s="10" t="str">
        <f>IFERROR(VLOOKUP(BTT[[#This Row],[Verwendete Transaktion (Pflichtauswahl)]],Transaktionen[[Transaktionen]:[Langtext]],2,FALSE),"")</f>
        <v>Ist-Umlage ausführen</v>
      </c>
      <c r="V2961" s="10" t="str">
        <f>IFERROR(VLOOKUP(BTT[[#This Row],[Verwendetes Formular
(Auswahl falls relevant)]],Formulare[[Formularbezeichnung]:[Formularname (technisch)]],2,FALSE),"")</f>
        <v/>
      </c>
      <c r="Y2961" s="4"/>
      <c r="AK2961" s="10" t="str">
        <f>IF(BTT[[#This Row],[Subprozess
(optionale Auswahl)]]="","okay",IF(VLOOKUP(BTT[[#This Row],[Subprozess
(optionale Auswahl)]],BPML[[Subprozess]:[Zugeordneter Hauptprozess]],3,FALSE)=BTT[[#This Row],[Hauptprozess
(Pflichtauswahl)]],"okay","falscher Subprozess"))</f>
        <v>okay</v>
      </c>
      <c r="AL2961" t="str">
        <f>IF(aktives_Teilprojekt="Master","",IF(BTT[[#This Row],[Verantwortliches TP
(automatisch)]]=VLOOKUP(aktives_Teilprojekt,Teilprojekte[[Teilprojekte]:[Kürzel]],2,FALSE),"okay","Hauptprozess anderes TP"))</f>
        <v>okay</v>
      </c>
      <c r="AM29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1" s="10" t="str">
        <f>IFERROR(IF(BTT[[#This Row],[SAP-Modul
(Pflichtauswahl)]]&lt;&gt;VLOOKUP(BTT[[#This Row],[Verwendete Transaktion (Pflichtauswahl)]],Transaktionen[[Transaktionen]:[Modul]],3,FALSE),"Modul anders","okay"),"")</f>
        <v>Modul anders</v>
      </c>
      <c r="AP2961" s="10" t="str">
        <f>IFERROR(IF(COUNTIFS(BTT[Verwendete Transaktion (Pflichtauswahl)],BTT[[#This Row],[Verwendete Transaktion (Pflichtauswahl)]],BTT[SAP-Modul
(Pflichtauswahl)],"&lt;&gt;"&amp;BTT[[#This Row],[SAP-Modul
(Pflichtauswahl)]])&gt;0,"Modul anders","okay"),"")</f>
        <v>okay</v>
      </c>
      <c r="AQ2961" s="10" t="str">
        <f>IFERROR(IF(COUNTIFS(BTT[Verwendete Transaktion (Pflichtauswahl)],BTT[[#This Row],[Verwendete Transaktion (Pflichtauswahl)]],BTT[Verantwortliches TP
(automatisch)],"&lt;&gt;"&amp;BTT[[#This Row],[Verantwortliches TP
(automatisch)]])&gt;0,"Transaktion mehrfach","okay"),"")</f>
        <v>okay</v>
      </c>
      <c r="AR2961" s="10" t="str">
        <f>IFERROR(IF(COUNTIFS(BTT[Verwendete Transaktion (Pflichtauswahl)],BTT[[#This Row],[Verwendete Transaktion (Pflichtauswahl)]],BTT[Verantwortliches TP
(automatisch)],"&lt;&gt;"&amp;VLOOKUP(aktives_Teilprojekt,Teilprojekte[[Teilprojekte]:[Kürzel]],2,FALSE))&gt;0,"Transaktion mehrfach","okay"),"")</f>
        <v>okay</v>
      </c>
      <c r="AS2961" s="10" t="s">
        <v>13748</v>
      </c>
      <c r="AT2961" s="10"/>
    </row>
    <row r="2962" spans="1:46" x14ac:dyDescent="0.25">
      <c r="A2962" s="14" t="str">
        <f>IFERROR(IF(BTT[[#This Row],[Lfd Nr. 
(aus konsolidierter Datei)]]&lt;&gt;"",BTT[[#This Row],[Lfd Nr. 
(aus konsolidierter Datei)]],VLOOKUP(aktives_Teilprojekt,Teilprojekte[[Teilprojekte]:[Kürzel]],2,FALSE)&amp;ROW(BTT[[#This Row],[Lfd Nr.
(automatisch)]])-2),"")</f>
        <v>FI2933</v>
      </c>
      <c r="B2962" s="15" t="s">
        <v>6131</v>
      </c>
      <c r="C2962" s="15"/>
      <c r="D2962" t="s">
        <v>13751</v>
      </c>
      <c r="E2962" s="10" t="str">
        <f>IFERROR(IF(NOT(BTT[[#This Row],[Manuelle Änderung des Verantwortliches TP
(Auswahl - bei Bedarf)]]=""),BTT[[#This Row],[Manuelle Änderung des Verantwortliches TP
(Auswahl - bei Bedarf)]],VLOOKUP(BTT[[#This Row],[Hauptprozess
(Pflichtauswahl)]],Hauptprozesse[],3,FALSE)),"")</f>
        <v>FI</v>
      </c>
      <c r="G2962" t="s">
        <v>14280</v>
      </c>
      <c r="H2962" s="10" t="s">
        <v>6036</v>
      </c>
      <c r="I2962" t="s">
        <v>2894</v>
      </c>
      <c r="J2962" s="10" t="str">
        <f>IFERROR(VLOOKUP(BTT[[#This Row],[Verwendete Transaktion (Pflichtauswahl)]],Transaktionen[[Transaktionen]:[Langtext]],2,FALSE),"")</f>
        <v>Kostenstellen Einzelposten Ist</v>
      </c>
      <c r="V2962" s="10" t="str">
        <f>IFERROR(VLOOKUP(BTT[[#This Row],[Verwendetes Formular
(Auswahl falls relevant)]],Formulare[[Formularbezeichnung]:[Formularname (technisch)]],2,FALSE),"")</f>
        <v/>
      </c>
      <c r="Y2962" s="4"/>
      <c r="AK2962" s="10" t="str">
        <f>IF(BTT[[#This Row],[Subprozess
(optionale Auswahl)]]="","okay",IF(VLOOKUP(BTT[[#This Row],[Subprozess
(optionale Auswahl)]],BPML[[Subprozess]:[Zugeordneter Hauptprozess]],3,FALSE)=BTT[[#This Row],[Hauptprozess
(Pflichtauswahl)]],"okay","falscher Subprozess"))</f>
        <v>okay</v>
      </c>
      <c r="AL2962" t="str">
        <f>IF(aktives_Teilprojekt="Master","",IF(BTT[[#This Row],[Verantwortliches TP
(automatisch)]]=VLOOKUP(aktives_Teilprojekt,Teilprojekte[[Teilprojekte]:[Kürzel]],2,FALSE),"okay","Hauptprozess anderes TP"))</f>
        <v>okay</v>
      </c>
      <c r="AM29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2" s="10" t="str">
        <f>IFERROR(IF(BTT[[#This Row],[SAP-Modul
(Pflichtauswahl)]]&lt;&gt;VLOOKUP(BTT[[#This Row],[Verwendete Transaktion (Pflichtauswahl)]],Transaktionen[[Transaktionen]:[Modul]],3,FALSE),"Modul anders","okay"),"")</f>
        <v>Modul anders</v>
      </c>
      <c r="AP2962" s="10" t="str">
        <f>IFERROR(IF(COUNTIFS(BTT[Verwendete Transaktion (Pflichtauswahl)],BTT[[#This Row],[Verwendete Transaktion (Pflichtauswahl)]],BTT[SAP-Modul
(Pflichtauswahl)],"&lt;&gt;"&amp;BTT[[#This Row],[SAP-Modul
(Pflichtauswahl)]])&gt;0,"Modul anders","okay"),"")</f>
        <v>Modul anders</v>
      </c>
      <c r="AQ2962" s="10" t="str">
        <f>IFERROR(IF(COUNTIFS(BTT[Verwendete Transaktion (Pflichtauswahl)],BTT[[#This Row],[Verwendete Transaktion (Pflichtauswahl)]],BTT[Verantwortliches TP
(automatisch)],"&lt;&gt;"&amp;BTT[[#This Row],[Verantwortliches TP
(automatisch)]])&gt;0,"Transaktion mehrfach","okay"),"")</f>
        <v>okay</v>
      </c>
      <c r="AR2962" s="10" t="str">
        <f>IFERROR(IF(COUNTIFS(BTT[Verwendete Transaktion (Pflichtauswahl)],BTT[[#This Row],[Verwendete Transaktion (Pflichtauswahl)]],BTT[Verantwortliches TP
(automatisch)],"&lt;&gt;"&amp;VLOOKUP(aktives_Teilprojekt,Teilprojekte[[Teilprojekte]:[Kürzel]],2,FALSE))&gt;0,"Transaktion mehrfach","okay"),"")</f>
        <v>okay</v>
      </c>
      <c r="AS2962" s="10" t="s">
        <v>13750</v>
      </c>
      <c r="AT2962" s="10"/>
    </row>
    <row r="2963" spans="1:46" x14ac:dyDescent="0.25">
      <c r="A2963" s="14" t="str">
        <f>IFERROR(IF(BTT[[#This Row],[Lfd Nr. 
(aus konsolidierter Datei)]]&lt;&gt;"",BTT[[#This Row],[Lfd Nr. 
(aus konsolidierter Datei)]],VLOOKUP(aktives_Teilprojekt,Teilprojekte[[Teilprojekte]:[Kürzel]],2,FALSE)&amp;ROW(BTT[[#This Row],[Lfd Nr.
(automatisch)]])-2),"")</f>
        <v>FI2934</v>
      </c>
      <c r="B2963" s="15" t="s">
        <v>6131</v>
      </c>
      <c r="C2963" s="15"/>
      <c r="D2963" t="s">
        <v>13753</v>
      </c>
      <c r="E2963" s="10" t="str">
        <f>IFERROR(IF(NOT(BTT[[#This Row],[Manuelle Änderung des Verantwortliches TP
(Auswahl - bei Bedarf)]]=""),BTT[[#This Row],[Manuelle Änderung des Verantwortliches TP
(Auswahl - bei Bedarf)]],VLOOKUP(BTT[[#This Row],[Hauptprozess
(Pflichtauswahl)]],Hauptprozesse[],3,FALSE)),"")</f>
        <v>FI</v>
      </c>
      <c r="G2963" t="s">
        <v>14280</v>
      </c>
      <c r="H2963" s="10" t="s">
        <v>3</v>
      </c>
      <c r="I2963" t="s">
        <v>5238</v>
      </c>
      <c r="J2963" s="10" t="str">
        <f>IFERROR(VLOOKUP(BTT[[#This Row],[Verwendete Transaktion (Pflichtauswahl)]],Transaktionen[[Transaktionen]:[Langtext]],2,FALSE),"")</f>
        <v>Umsatzsteuerverrechnung</v>
      </c>
      <c r="V2963" s="10" t="str">
        <f>IFERROR(VLOOKUP(BTT[[#This Row],[Verwendetes Formular
(Auswahl falls relevant)]],Formulare[[Formularbezeichnung]:[Formularname (technisch)]],2,FALSE),"")</f>
        <v/>
      </c>
      <c r="Y2963" s="4"/>
      <c r="AK2963" s="10" t="str">
        <f>IF(BTT[[#This Row],[Subprozess
(optionale Auswahl)]]="","okay",IF(VLOOKUP(BTT[[#This Row],[Subprozess
(optionale Auswahl)]],BPML[[Subprozess]:[Zugeordneter Hauptprozess]],3,FALSE)=BTT[[#This Row],[Hauptprozess
(Pflichtauswahl)]],"okay","falscher Subprozess"))</f>
        <v>okay</v>
      </c>
      <c r="AL2963" t="str">
        <f>IF(aktives_Teilprojekt="Master","",IF(BTT[[#This Row],[Verantwortliches TP
(automatisch)]]=VLOOKUP(aktives_Teilprojekt,Teilprojekte[[Teilprojekte]:[Kürzel]],2,FALSE),"okay","Hauptprozess anderes TP"))</f>
        <v>okay</v>
      </c>
      <c r="AM29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3" s="10" t="str">
        <f>IFERROR(IF(BTT[[#This Row],[SAP-Modul
(Pflichtauswahl)]]&lt;&gt;VLOOKUP(BTT[[#This Row],[Verwendete Transaktion (Pflichtauswahl)]],Transaktionen[[Transaktionen]:[Modul]],3,FALSE),"Modul anders","okay"),"")</f>
        <v>Modul anders</v>
      </c>
      <c r="AP2963" s="10" t="str">
        <f>IFERROR(IF(COUNTIFS(BTT[Verwendete Transaktion (Pflichtauswahl)],BTT[[#This Row],[Verwendete Transaktion (Pflichtauswahl)]],BTT[SAP-Modul
(Pflichtauswahl)],"&lt;&gt;"&amp;BTT[[#This Row],[SAP-Modul
(Pflichtauswahl)]])&gt;0,"Modul anders","okay"),"")</f>
        <v>Modul anders</v>
      </c>
      <c r="AQ2963" s="10" t="str">
        <f>IFERROR(IF(COUNTIFS(BTT[Verwendete Transaktion (Pflichtauswahl)],BTT[[#This Row],[Verwendete Transaktion (Pflichtauswahl)]],BTT[Verantwortliches TP
(automatisch)],"&lt;&gt;"&amp;BTT[[#This Row],[Verantwortliches TP
(automatisch)]])&gt;0,"Transaktion mehrfach","okay"),"")</f>
        <v>okay</v>
      </c>
      <c r="AR2963" s="10" t="str">
        <f>IFERROR(IF(COUNTIFS(BTT[Verwendete Transaktion (Pflichtauswahl)],BTT[[#This Row],[Verwendete Transaktion (Pflichtauswahl)]],BTT[Verantwortliches TP
(automatisch)],"&lt;&gt;"&amp;VLOOKUP(aktives_Teilprojekt,Teilprojekte[[Teilprojekte]:[Kürzel]],2,FALSE))&gt;0,"Transaktion mehrfach","okay"),"")</f>
        <v>okay</v>
      </c>
      <c r="AS2963" s="10" t="s">
        <v>13752</v>
      </c>
      <c r="AT2963" s="10"/>
    </row>
    <row r="2964" spans="1:46" x14ac:dyDescent="0.25">
      <c r="A2964" s="14" t="str">
        <f>IFERROR(IF(BTT[[#This Row],[Lfd Nr. 
(aus konsolidierter Datei)]]&lt;&gt;"",BTT[[#This Row],[Lfd Nr. 
(aus konsolidierter Datei)]],VLOOKUP(aktives_Teilprojekt,Teilprojekte[[Teilprojekte]:[Kürzel]],2,FALSE)&amp;ROW(BTT[[#This Row],[Lfd Nr.
(automatisch)]])-2),"")</f>
        <v>FI2935</v>
      </c>
      <c r="B2964" s="15" t="s">
        <v>6131</v>
      </c>
      <c r="C2964" s="15"/>
      <c r="D2964" t="s">
        <v>13755</v>
      </c>
      <c r="E2964" s="10" t="str">
        <f>IFERROR(IF(NOT(BTT[[#This Row],[Manuelle Änderung des Verantwortliches TP
(Auswahl - bei Bedarf)]]=""),BTT[[#This Row],[Manuelle Änderung des Verantwortliches TP
(Auswahl - bei Bedarf)]],VLOOKUP(BTT[[#This Row],[Hauptprozess
(Pflichtauswahl)]],Hauptprozesse[],3,FALSE)),"")</f>
        <v>FI</v>
      </c>
      <c r="G2964" t="s">
        <v>14280</v>
      </c>
      <c r="H2964" s="10" t="s">
        <v>3</v>
      </c>
      <c r="I2964" t="s">
        <v>14337</v>
      </c>
      <c r="J2964" s="10" t="str">
        <f>IFERROR(VLOOKUP(BTT[[#This Row],[Verwendete Transaktion (Pflichtauswahl)]],Transaktionen[[Transaktionen]:[Langtext]],2,FALSE),"")</f>
        <v/>
      </c>
      <c r="V2964" s="10" t="str">
        <f>IFERROR(VLOOKUP(BTT[[#This Row],[Verwendetes Formular
(Auswahl falls relevant)]],Formulare[[Formularbezeichnung]:[Formularname (technisch)]],2,FALSE),"")</f>
        <v/>
      </c>
      <c r="Y2964" s="4"/>
      <c r="AK2964" s="10" t="str">
        <f>IF(BTT[[#This Row],[Subprozess
(optionale Auswahl)]]="","okay",IF(VLOOKUP(BTT[[#This Row],[Subprozess
(optionale Auswahl)]],BPML[[Subprozess]:[Zugeordneter Hauptprozess]],3,FALSE)=BTT[[#This Row],[Hauptprozess
(Pflichtauswahl)]],"okay","falscher Subprozess"))</f>
        <v>okay</v>
      </c>
      <c r="AL2964" t="str">
        <f>IF(aktives_Teilprojekt="Master","",IF(BTT[[#This Row],[Verantwortliches TP
(automatisch)]]=VLOOKUP(aktives_Teilprojekt,Teilprojekte[[Teilprojekte]:[Kürzel]],2,FALSE),"okay","Hauptprozess anderes TP"))</f>
        <v>okay</v>
      </c>
      <c r="AM29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4" s="10" t="str">
        <f>IFERROR(IF(BTT[[#This Row],[SAP-Modul
(Pflichtauswahl)]]&lt;&gt;VLOOKUP(BTT[[#This Row],[Verwendete Transaktion (Pflichtauswahl)]],Transaktionen[[Transaktionen]:[Modul]],3,FALSE),"Modul anders","okay"),"")</f>
        <v/>
      </c>
      <c r="AP2964" s="10" t="str">
        <f>IFERROR(IF(COUNTIFS(BTT[Verwendete Transaktion (Pflichtauswahl)],BTT[[#This Row],[Verwendete Transaktion (Pflichtauswahl)]],BTT[SAP-Modul
(Pflichtauswahl)],"&lt;&gt;"&amp;BTT[[#This Row],[SAP-Modul
(Pflichtauswahl)]])&gt;0,"Modul anders","okay"),"")</f>
        <v>okay</v>
      </c>
      <c r="AQ2964" s="10" t="str">
        <f>IFERROR(IF(COUNTIFS(BTT[Verwendete Transaktion (Pflichtauswahl)],BTT[[#This Row],[Verwendete Transaktion (Pflichtauswahl)]],BTT[Verantwortliches TP
(automatisch)],"&lt;&gt;"&amp;BTT[[#This Row],[Verantwortliches TP
(automatisch)]])&gt;0,"Transaktion mehrfach","okay"),"")</f>
        <v>okay</v>
      </c>
      <c r="AR2964" s="10" t="str">
        <f>IFERROR(IF(COUNTIFS(BTT[Verwendete Transaktion (Pflichtauswahl)],BTT[[#This Row],[Verwendete Transaktion (Pflichtauswahl)]],BTT[Verantwortliches TP
(automatisch)],"&lt;&gt;"&amp;VLOOKUP(aktives_Teilprojekt,Teilprojekte[[Teilprojekte]:[Kürzel]],2,FALSE))&gt;0,"Transaktion mehrfach","okay"),"")</f>
        <v>okay</v>
      </c>
      <c r="AS2964" s="10" t="s">
        <v>13754</v>
      </c>
      <c r="AT2964" s="10"/>
    </row>
    <row r="2965" spans="1:46" x14ac:dyDescent="0.25">
      <c r="A2965" s="14" t="str">
        <f>IFERROR(IF(BTT[[#This Row],[Lfd Nr. 
(aus konsolidierter Datei)]]&lt;&gt;"",BTT[[#This Row],[Lfd Nr. 
(aus konsolidierter Datei)]],VLOOKUP(aktives_Teilprojekt,Teilprojekte[[Teilprojekte]:[Kürzel]],2,FALSE)&amp;ROW(BTT[[#This Row],[Lfd Nr.
(automatisch)]])-2),"")</f>
        <v>FI2936</v>
      </c>
      <c r="B2965" s="15" t="s">
        <v>6131</v>
      </c>
      <c r="C2965" s="15"/>
      <c r="D2965" t="s">
        <v>13757</v>
      </c>
      <c r="E2965" s="10" t="str">
        <f>IFERROR(IF(NOT(BTT[[#This Row],[Manuelle Änderung des Verantwortliches TP
(Auswahl - bei Bedarf)]]=""),BTT[[#This Row],[Manuelle Änderung des Verantwortliches TP
(Auswahl - bei Bedarf)]],VLOOKUP(BTT[[#This Row],[Hauptprozess
(Pflichtauswahl)]],Hauptprozesse[],3,FALSE)),"")</f>
        <v>FI</v>
      </c>
      <c r="G2965" t="s">
        <v>14280</v>
      </c>
      <c r="H2965" s="10" t="s">
        <v>6036</v>
      </c>
      <c r="I2965" t="s">
        <v>2811</v>
      </c>
      <c r="J2965" s="10" t="str">
        <f>IFERROR(VLOOKUP(BTT[[#This Row],[Verwendete Transaktion (Pflichtauswahl)]],Transaktionen[[Transaktionen]:[Langtext]],2,FALSE),"")</f>
        <v>Ist-Abrechnung: Auftrag</v>
      </c>
      <c r="V2965" s="10" t="str">
        <f>IFERROR(VLOOKUP(BTT[[#This Row],[Verwendetes Formular
(Auswahl falls relevant)]],Formulare[[Formularbezeichnung]:[Formularname (technisch)]],2,FALSE),"")</f>
        <v/>
      </c>
      <c r="Y2965" s="4"/>
      <c r="AK2965" s="10" t="str">
        <f>IF(BTT[[#This Row],[Subprozess
(optionale Auswahl)]]="","okay",IF(VLOOKUP(BTT[[#This Row],[Subprozess
(optionale Auswahl)]],BPML[[Subprozess]:[Zugeordneter Hauptprozess]],3,FALSE)=BTT[[#This Row],[Hauptprozess
(Pflichtauswahl)]],"okay","falscher Subprozess"))</f>
        <v>okay</v>
      </c>
      <c r="AL2965" t="str">
        <f>IF(aktives_Teilprojekt="Master","",IF(BTT[[#This Row],[Verantwortliches TP
(automatisch)]]=VLOOKUP(aktives_Teilprojekt,Teilprojekte[[Teilprojekte]:[Kürzel]],2,FALSE),"okay","Hauptprozess anderes TP"))</f>
        <v>okay</v>
      </c>
      <c r="AM29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5" s="10" t="str">
        <f>IFERROR(IF(BTT[[#This Row],[SAP-Modul
(Pflichtauswahl)]]&lt;&gt;VLOOKUP(BTT[[#This Row],[Verwendete Transaktion (Pflichtauswahl)]],Transaktionen[[Transaktionen]:[Modul]],3,FALSE),"Modul anders","okay"),"")</f>
        <v>Modul anders</v>
      </c>
      <c r="AP2965" s="10" t="str">
        <f>IFERROR(IF(COUNTIFS(BTT[Verwendete Transaktion (Pflichtauswahl)],BTT[[#This Row],[Verwendete Transaktion (Pflichtauswahl)]],BTT[SAP-Modul
(Pflichtauswahl)],"&lt;&gt;"&amp;BTT[[#This Row],[SAP-Modul
(Pflichtauswahl)]])&gt;0,"Modul anders","okay"),"")</f>
        <v>Modul anders</v>
      </c>
      <c r="AQ2965" s="10" t="str">
        <f>IFERROR(IF(COUNTIFS(BTT[Verwendete Transaktion (Pflichtauswahl)],BTT[[#This Row],[Verwendete Transaktion (Pflichtauswahl)]],BTT[Verantwortliches TP
(automatisch)],"&lt;&gt;"&amp;BTT[[#This Row],[Verantwortliches TP
(automatisch)]])&gt;0,"Transaktion mehrfach","okay"),"")</f>
        <v>okay</v>
      </c>
      <c r="AR2965" s="10" t="str">
        <f>IFERROR(IF(COUNTIFS(BTT[Verwendete Transaktion (Pflichtauswahl)],BTT[[#This Row],[Verwendete Transaktion (Pflichtauswahl)]],BTT[Verantwortliches TP
(automatisch)],"&lt;&gt;"&amp;VLOOKUP(aktives_Teilprojekt,Teilprojekte[[Teilprojekte]:[Kürzel]],2,FALSE))&gt;0,"Transaktion mehrfach","okay"),"")</f>
        <v>okay</v>
      </c>
      <c r="AS2965" s="10" t="s">
        <v>13756</v>
      </c>
      <c r="AT2965" s="10"/>
    </row>
    <row r="2966" spans="1:46" x14ac:dyDescent="0.25">
      <c r="A2966" s="14" t="str">
        <f>IFERROR(IF(BTT[[#This Row],[Lfd Nr. 
(aus konsolidierter Datei)]]&lt;&gt;"",BTT[[#This Row],[Lfd Nr. 
(aus konsolidierter Datei)]],VLOOKUP(aktives_Teilprojekt,Teilprojekte[[Teilprojekte]:[Kürzel]],2,FALSE)&amp;ROW(BTT[[#This Row],[Lfd Nr.
(automatisch)]])-2),"")</f>
        <v>FI2937</v>
      </c>
      <c r="B2966" s="15" t="s">
        <v>6131</v>
      </c>
      <c r="C2966" s="15"/>
      <c r="D2966" t="s">
        <v>13759</v>
      </c>
      <c r="E2966" s="10" t="str">
        <f>IFERROR(IF(NOT(BTT[[#This Row],[Manuelle Änderung des Verantwortliches TP
(Auswahl - bei Bedarf)]]=""),BTT[[#This Row],[Manuelle Änderung des Verantwortliches TP
(Auswahl - bei Bedarf)]],VLOOKUP(BTT[[#This Row],[Hauptprozess
(Pflichtauswahl)]],Hauptprozesse[],3,FALSE)),"")</f>
        <v>FI</v>
      </c>
      <c r="G2966" t="s">
        <v>14280</v>
      </c>
      <c r="H2966" s="10" t="s">
        <v>6036</v>
      </c>
      <c r="I2966" t="s">
        <v>5292</v>
      </c>
      <c r="J2966" s="10" t="str">
        <f>IFERROR(VLOOKUP(BTT[[#This Row],[Verwendete Transaktion (Pflichtauswahl)]],Transaktionen[[Transaktionen]:[Langtext]],2,FALSE),"")</f>
        <v>Ist-,Plandaten EP BeEntlastung Downl</v>
      </c>
      <c r="V2966" s="10" t="str">
        <f>IFERROR(VLOOKUP(BTT[[#This Row],[Verwendetes Formular
(Auswahl falls relevant)]],Formulare[[Formularbezeichnung]:[Formularname (technisch)]],2,FALSE),"")</f>
        <v/>
      </c>
      <c r="Y2966" s="4"/>
      <c r="AK2966" s="10" t="str">
        <f>IF(BTT[[#This Row],[Subprozess
(optionale Auswahl)]]="","okay",IF(VLOOKUP(BTT[[#This Row],[Subprozess
(optionale Auswahl)]],BPML[[Subprozess]:[Zugeordneter Hauptprozess]],3,FALSE)=BTT[[#This Row],[Hauptprozess
(Pflichtauswahl)]],"okay","falscher Subprozess"))</f>
        <v>okay</v>
      </c>
      <c r="AL2966" t="str">
        <f>IF(aktives_Teilprojekt="Master","",IF(BTT[[#This Row],[Verantwortliches TP
(automatisch)]]=VLOOKUP(aktives_Teilprojekt,Teilprojekte[[Teilprojekte]:[Kürzel]],2,FALSE),"okay","Hauptprozess anderes TP"))</f>
        <v>okay</v>
      </c>
      <c r="AM29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6" s="10" t="str">
        <f>IFERROR(IF(BTT[[#This Row],[SAP-Modul
(Pflichtauswahl)]]&lt;&gt;VLOOKUP(BTT[[#This Row],[Verwendete Transaktion (Pflichtauswahl)]],Transaktionen[[Transaktionen]:[Modul]],3,FALSE),"Modul anders","okay"),"")</f>
        <v>okay</v>
      </c>
      <c r="AP2966" s="10" t="str">
        <f>IFERROR(IF(COUNTIFS(BTT[Verwendete Transaktion (Pflichtauswahl)],BTT[[#This Row],[Verwendete Transaktion (Pflichtauswahl)]],BTT[SAP-Modul
(Pflichtauswahl)],"&lt;&gt;"&amp;BTT[[#This Row],[SAP-Modul
(Pflichtauswahl)]])&gt;0,"Modul anders","okay"),"")</f>
        <v>okay</v>
      </c>
      <c r="AQ2966" s="10" t="str">
        <f>IFERROR(IF(COUNTIFS(BTT[Verwendete Transaktion (Pflichtauswahl)],BTT[[#This Row],[Verwendete Transaktion (Pflichtauswahl)]],BTT[Verantwortliches TP
(automatisch)],"&lt;&gt;"&amp;BTT[[#This Row],[Verantwortliches TP
(automatisch)]])&gt;0,"Transaktion mehrfach","okay"),"")</f>
        <v>okay</v>
      </c>
      <c r="AR2966" s="10" t="str">
        <f>IFERROR(IF(COUNTIFS(BTT[Verwendete Transaktion (Pflichtauswahl)],BTT[[#This Row],[Verwendete Transaktion (Pflichtauswahl)]],BTT[Verantwortliches TP
(automatisch)],"&lt;&gt;"&amp;VLOOKUP(aktives_Teilprojekt,Teilprojekte[[Teilprojekte]:[Kürzel]],2,FALSE))&gt;0,"Transaktion mehrfach","okay"),"")</f>
        <v>okay</v>
      </c>
      <c r="AS2966" s="10" t="s">
        <v>13758</v>
      </c>
      <c r="AT2966" s="10"/>
    </row>
    <row r="2967" spans="1:46" x14ac:dyDescent="0.25">
      <c r="A2967" s="14" t="str">
        <f>IFERROR(IF(BTT[[#This Row],[Lfd Nr. 
(aus konsolidierter Datei)]]&lt;&gt;"",BTT[[#This Row],[Lfd Nr. 
(aus konsolidierter Datei)]],VLOOKUP(aktives_Teilprojekt,Teilprojekte[[Teilprojekte]:[Kürzel]],2,FALSE)&amp;ROW(BTT[[#This Row],[Lfd Nr.
(automatisch)]])-2),"")</f>
        <v>FI2938</v>
      </c>
      <c r="B2967" s="15" t="s">
        <v>6131</v>
      </c>
      <c r="C2967" s="15"/>
      <c r="D2967" t="s">
        <v>13737</v>
      </c>
      <c r="E2967" s="10" t="str">
        <f>IFERROR(IF(NOT(BTT[[#This Row],[Manuelle Änderung des Verantwortliches TP
(Auswahl - bei Bedarf)]]=""),BTT[[#This Row],[Manuelle Änderung des Verantwortliches TP
(Auswahl - bei Bedarf)]],VLOOKUP(BTT[[#This Row],[Hauptprozess
(Pflichtauswahl)]],Hauptprozesse[],3,FALSE)),"")</f>
        <v>FI</v>
      </c>
      <c r="G2967" t="s">
        <v>14280</v>
      </c>
      <c r="H2967" s="10" t="s">
        <v>6036</v>
      </c>
      <c r="I2967" t="s">
        <v>3625</v>
      </c>
      <c r="J2967" s="10" t="str">
        <f>IFERROR(VLOOKUP(BTT[[#This Row],[Verwendete Transaktion (Pflichtauswahl)]],Transaktionen[[Transaktionen]:[Langtext]],2,FALSE),"")</f>
        <v>Periodensperre pflegen</v>
      </c>
      <c r="V2967" s="10" t="str">
        <f>IFERROR(VLOOKUP(BTT[[#This Row],[Verwendetes Formular
(Auswahl falls relevant)]],Formulare[[Formularbezeichnung]:[Formularname (technisch)]],2,FALSE),"")</f>
        <v/>
      </c>
      <c r="Y2967" s="4"/>
      <c r="AK2967" s="10" t="str">
        <f>IF(BTT[[#This Row],[Subprozess
(optionale Auswahl)]]="","okay",IF(VLOOKUP(BTT[[#This Row],[Subprozess
(optionale Auswahl)]],BPML[[Subprozess]:[Zugeordneter Hauptprozess]],3,FALSE)=BTT[[#This Row],[Hauptprozess
(Pflichtauswahl)]],"okay","falscher Subprozess"))</f>
        <v>okay</v>
      </c>
      <c r="AL2967" t="str">
        <f>IF(aktives_Teilprojekt="Master","",IF(BTT[[#This Row],[Verantwortliches TP
(automatisch)]]=VLOOKUP(aktives_Teilprojekt,Teilprojekte[[Teilprojekte]:[Kürzel]],2,FALSE),"okay","Hauptprozess anderes TP"))</f>
        <v>okay</v>
      </c>
      <c r="AM29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7" s="10" t="str">
        <f>IFERROR(IF(BTT[[#This Row],[SAP-Modul
(Pflichtauswahl)]]&lt;&gt;VLOOKUP(BTT[[#This Row],[Verwendete Transaktion (Pflichtauswahl)]],Transaktionen[[Transaktionen]:[Modul]],3,FALSE),"Modul anders","okay"),"")</f>
        <v>Modul anders</v>
      </c>
      <c r="AP2967" s="10" t="str">
        <f>IFERROR(IF(COUNTIFS(BTT[Verwendete Transaktion (Pflichtauswahl)],BTT[[#This Row],[Verwendete Transaktion (Pflichtauswahl)]],BTT[SAP-Modul
(Pflichtauswahl)],"&lt;&gt;"&amp;BTT[[#This Row],[SAP-Modul
(Pflichtauswahl)]])&gt;0,"Modul anders","okay"),"")</f>
        <v>okay</v>
      </c>
      <c r="AQ2967" s="10" t="str">
        <f>IFERROR(IF(COUNTIFS(BTT[Verwendete Transaktion (Pflichtauswahl)],BTT[[#This Row],[Verwendete Transaktion (Pflichtauswahl)]],BTT[Verantwortliches TP
(automatisch)],"&lt;&gt;"&amp;BTT[[#This Row],[Verantwortliches TP
(automatisch)]])&gt;0,"Transaktion mehrfach","okay"),"")</f>
        <v>okay</v>
      </c>
      <c r="AR2967" s="10" t="str">
        <f>IFERROR(IF(COUNTIFS(BTT[Verwendete Transaktion (Pflichtauswahl)],BTT[[#This Row],[Verwendete Transaktion (Pflichtauswahl)]],BTT[Verantwortliches TP
(automatisch)],"&lt;&gt;"&amp;VLOOKUP(aktives_Teilprojekt,Teilprojekte[[Teilprojekte]:[Kürzel]],2,FALSE))&gt;0,"Transaktion mehrfach","okay"),"")</f>
        <v>okay</v>
      </c>
      <c r="AS2967" s="10" t="s">
        <v>13760</v>
      </c>
      <c r="AT2967" s="10"/>
    </row>
    <row r="2968" spans="1:46" x14ac:dyDescent="0.25">
      <c r="A2968" s="14" t="str">
        <f>IFERROR(IF(BTT[[#This Row],[Lfd Nr. 
(aus konsolidierter Datei)]]&lt;&gt;"",BTT[[#This Row],[Lfd Nr. 
(aus konsolidierter Datei)]],VLOOKUP(aktives_Teilprojekt,Teilprojekte[[Teilprojekte]:[Kürzel]],2,FALSE)&amp;ROW(BTT[[#This Row],[Lfd Nr.
(automatisch)]])-2),"")</f>
        <v>FI2939</v>
      </c>
      <c r="B2968" s="15" t="s">
        <v>6131</v>
      </c>
      <c r="C2968" s="15"/>
      <c r="D2968" t="s">
        <v>13762</v>
      </c>
      <c r="E2968" s="10" t="str">
        <f>IFERROR(IF(NOT(BTT[[#This Row],[Manuelle Änderung des Verantwortliches TP
(Auswahl - bei Bedarf)]]=""),BTT[[#This Row],[Manuelle Änderung des Verantwortliches TP
(Auswahl - bei Bedarf)]],VLOOKUP(BTT[[#This Row],[Hauptprozess
(Pflichtauswahl)]],Hauptprozesse[],3,FALSE)),"")</f>
        <v>FI</v>
      </c>
      <c r="G2968" t="s">
        <v>14280</v>
      </c>
      <c r="H2968" s="10" t="s">
        <v>6036</v>
      </c>
      <c r="I2968" t="s">
        <v>2602</v>
      </c>
      <c r="J2968" s="10" t="str">
        <f>IFERROR(VLOOKUP(BTT[[#This Row],[Verwendete Transaktion (Pflichtauswahl)]],Transaktionen[[Transaktionen]:[Langtext]],2,FALSE),"")</f>
        <v>Manuelle Verrechnung erfassen</v>
      </c>
      <c r="V2968" s="10" t="str">
        <f>IFERROR(VLOOKUP(BTT[[#This Row],[Verwendetes Formular
(Auswahl falls relevant)]],Formulare[[Formularbezeichnung]:[Formularname (technisch)]],2,FALSE),"")</f>
        <v/>
      </c>
      <c r="Y2968" s="4"/>
      <c r="AK2968" s="10" t="str">
        <f>IF(BTT[[#This Row],[Subprozess
(optionale Auswahl)]]="","okay",IF(VLOOKUP(BTT[[#This Row],[Subprozess
(optionale Auswahl)]],BPML[[Subprozess]:[Zugeordneter Hauptprozess]],3,FALSE)=BTT[[#This Row],[Hauptprozess
(Pflichtauswahl)]],"okay","falscher Subprozess"))</f>
        <v>okay</v>
      </c>
      <c r="AL2968" t="str">
        <f>IF(aktives_Teilprojekt="Master","",IF(BTT[[#This Row],[Verantwortliches TP
(automatisch)]]=VLOOKUP(aktives_Teilprojekt,Teilprojekte[[Teilprojekte]:[Kürzel]],2,FALSE),"okay","Hauptprozess anderes TP"))</f>
        <v>okay</v>
      </c>
      <c r="AM29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8" s="10" t="str">
        <f>IFERROR(IF(BTT[[#This Row],[SAP-Modul
(Pflichtauswahl)]]&lt;&gt;VLOOKUP(BTT[[#This Row],[Verwendete Transaktion (Pflichtauswahl)]],Transaktionen[[Transaktionen]:[Modul]],3,FALSE),"Modul anders","okay"),"")</f>
        <v>okay</v>
      </c>
      <c r="AP2968" s="10" t="str">
        <f>IFERROR(IF(COUNTIFS(BTT[Verwendete Transaktion (Pflichtauswahl)],BTT[[#This Row],[Verwendete Transaktion (Pflichtauswahl)]],BTT[SAP-Modul
(Pflichtauswahl)],"&lt;&gt;"&amp;BTT[[#This Row],[SAP-Modul
(Pflichtauswahl)]])&gt;0,"Modul anders","okay"),"")</f>
        <v>okay</v>
      </c>
      <c r="AQ2968" s="10" t="str">
        <f>IFERROR(IF(COUNTIFS(BTT[Verwendete Transaktion (Pflichtauswahl)],BTT[[#This Row],[Verwendete Transaktion (Pflichtauswahl)]],BTT[Verantwortliches TP
(automatisch)],"&lt;&gt;"&amp;BTT[[#This Row],[Verantwortliches TP
(automatisch)]])&gt;0,"Transaktion mehrfach","okay"),"")</f>
        <v>okay</v>
      </c>
      <c r="AR2968" s="10" t="str">
        <f>IFERROR(IF(COUNTIFS(BTT[Verwendete Transaktion (Pflichtauswahl)],BTT[[#This Row],[Verwendete Transaktion (Pflichtauswahl)]],BTT[Verantwortliches TP
(automatisch)],"&lt;&gt;"&amp;VLOOKUP(aktives_Teilprojekt,Teilprojekte[[Teilprojekte]:[Kürzel]],2,FALSE))&gt;0,"Transaktion mehrfach","okay"),"")</f>
        <v>okay</v>
      </c>
      <c r="AS2968" s="10" t="s">
        <v>13761</v>
      </c>
      <c r="AT2968" s="10"/>
    </row>
    <row r="2969" spans="1:46" x14ac:dyDescent="0.25">
      <c r="A2969" s="14" t="str">
        <f>IFERROR(IF(BTT[[#This Row],[Lfd Nr. 
(aus konsolidierter Datei)]]&lt;&gt;"",BTT[[#This Row],[Lfd Nr. 
(aus konsolidierter Datei)]],VLOOKUP(aktives_Teilprojekt,Teilprojekte[[Teilprojekte]:[Kürzel]],2,FALSE)&amp;ROW(BTT[[#This Row],[Lfd Nr.
(automatisch)]])-2),"")</f>
        <v>FI2940</v>
      </c>
      <c r="B2969" s="15" t="s">
        <v>6131</v>
      </c>
      <c r="C2969" s="15"/>
      <c r="D2969" t="s">
        <v>13764</v>
      </c>
      <c r="E2969" s="10" t="str">
        <f>IFERROR(IF(NOT(BTT[[#This Row],[Manuelle Änderung des Verantwortliches TP
(Auswahl - bei Bedarf)]]=""),BTT[[#This Row],[Manuelle Änderung des Verantwortliches TP
(Auswahl - bei Bedarf)]],VLOOKUP(BTT[[#This Row],[Hauptprozess
(Pflichtauswahl)]],Hauptprozesse[],3,FALSE)),"")</f>
        <v>FI</v>
      </c>
      <c r="G2969" t="s">
        <v>14280</v>
      </c>
      <c r="H2969" s="10" t="s">
        <v>6036</v>
      </c>
      <c r="I2969" t="s">
        <v>2602</v>
      </c>
      <c r="J2969" s="10" t="str">
        <f>IFERROR(VLOOKUP(BTT[[#This Row],[Verwendete Transaktion (Pflichtauswahl)]],Transaktionen[[Transaktionen]:[Langtext]],2,FALSE),"")</f>
        <v>Manuelle Verrechnung erfassen</v>
      </c>
      <c r="V2969" s="10" t="str">
        <f>IFERROR(VLOOKUP(BTT[[#This Row],[Verwendetes Formular
(Auswahl falls relevant)]],Formulare[[Formularbezeichnung]:[Formularname (technisch)]],2,FALSE),"")</f>
        <v/>
      </c>
      <c r="Y2969" s="4"/>
      <c r="AK2969" s="10" t="str">
        <f>IF(BTT[[#This Row],[Subprozess
(optionale Auswahl)]]="","okay",IF(VLOOKUP(BTT[[#This Row],[Subprozess
(optionale Auswahl)]],BPML[[Subprozess]:[Zugeordneter Hauptprozess]],3,FALSE)=BTT[[#This Row],[Hauptprozess
(Pflichtauswahl)]],"okay","falscher Subprozess"))</f>
        <v>okay</v>
      </c>
      <c r="AL2969" t="str">
        <f>IF(aktives_Teilprojekt="Master","",IF(BTT[[#This Row],[Verantwortliches TP
(automatisch)]]=VLOOKUP(aktives_Teilprojekt,Teilprojekte[[Teilprojekte]:[Kürzel]],2,FALSE),"okay","Hauptprozess anderes TP"))</f>
        <v>okay</v>
      </c>
      <c r="AM29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9" s="10" t="str">
        <f>IFERROR(IF(BTT[[#This Row],[SAP-Modul
(Pflichtauswahl)]]&lt;&gt;VLOOKUP(BTT[[#This Row],[Verwendete Transaktion (Pflichtauswahl)]],Transaktionen[[Transaktionen]:[Modul]],3,FALSE),"Modul anders","okay"),"")</f>
        <v>okay</v>
      </c>
      <c r="AP2969" s="10" t="str">
        <f>IFERROR(IF(COUNTIFS(BTT[Verwendete Transaktion (Pflichtauswahl)],BTT[[#This Row],[Verwendete Transaktion (Pflichtauswahl)]],BTT[SAP-Modul
(Pflichtauswahl)],"&lt;&gt;"&amp;BTT[[#This Row],[SAP-Modul
(Pflichtauswahl)]])&gt;0,"Modul anders","okay"),"")</f>
        <v>okay</v>
      </c>
      <c r="AQ2969" s="10" t="str">
        <f>IFERROR(IF(COUNTIFS(BTT[Verwendete Transaktion (Pflichtauswahl)],BTT[[#This Row],[Verwendete Transaktion (Pflichtauswahl)]],BTT[Verantwortliches TP
(automatisch)],"&lt;&gt;"&amp;BTT[[#This Row],[Verantwortliches TP
(automatisch)]])&gt;0,"Transaktion mehrfach","okay"),"")</f>
        <v>okay</v>
      </c>
      <c r="AR2969" s="10" t="str">
        <f>IFERROR(IF(COUNTIFS(BTT[Verwendete Transaktion (Pflichtauswahl)],BTT[[#This Row],[Verwendete Transaktion (Pflichtauswahl)]],BTT[Verantwortliches TP
(automatisch)],"&lt;&gt;"&amp;VLOOKUP(aktives_Teilprojekt,Teilprojekte[[Teilprojekte]:[Kürzel]],2,FALSE))&gt;0,"Transaktion mehrfach","okay"),"")</f>
        <v>okay</v>
      </c>
      <c r="AS2969" s="10" t="s">
        <v>13763</v>
      </c>
      <c r="AT2969" s="10"/>
    </row>
    <row r="2970" spans="1:46" x14ac:dyDescent="0.25">
      <c r="A2970" s="14" t="str">
        <f>IFERROR(IF(BTT[[#This Row],[Lfd Nr. 
(aus konsolidierter Datei)]]&lt;&gt;"",BTT[[#This Row],[Lfd Nr. 
(aus konsolidierter Datei)]],VLOOKUP(aktives_Teilprojekt,Teilprojekte[[Teilprojekte]:[Kürzel]],2,FALSE)&amp;ROW(BTT[[#This Row],[Lfd Nr.
(automatisch)]])-2),"")</f>
        <v>FI2941</v>
      </c>
      <c r="B2970" s="15" t="s">
        <v>6131</v>
      </c>
      <c r="C2970" s="15"/>
      <c r="D2970" t="s">
        <v>13766</v>
      </c>
      <c r="E2970" s="10" t="str">
        <f>IFERROR(IF(NOT(BTT[[#This Row],[Manuelle Änderung des Verantwortliches TP
(Auswahl - bei Bedarf)]]=""),BTT[[#This Row],[Manuelle Änderung des Verantwortliches TP
(Auswahl - bei Bedarf)]],VLOOKUP(BTT[[#This Row],[Hauptprozess
(Pflichtauswahl)]],Hauptprozesse[],3,FALSE)),"")</f>
        <v>FI</v>
      </c>
      <c r="G2970" t="s">
        <v>14280</v>
      </c>
      <c r="H2970" s="10" t="s">
        <v>6036</v>
      </c>
      <c r="I2970" t="s">
        <v>2602</v>
      </c>
      <c r="J2970" s="10" t="str">
        <f>IFERROR(VLOOKUP(BTT[[#This Row],[Verwendete Transaktion (Pflichtauswahl)]],Transaktionen[[Transaktionen]:[Langtext]],2,FALSE),"")</f>
        <v>Manuelle Verrechnung erfassen</v>
      </c>
      <c r="V2970" s="10" t="str">
        <f>IFERROR(VLOOKUP(BTT[[#This Row],[Verwendetes Formular
(Auswahl falls relevant)]],Formulare[[Formularbezeichnung]:[Formularname (technisch)]],2,FALSE),"")</f>
        <v/>
      </c>
      <c r="Y2970" s="4"/>
      <c r="AK2970" s="10" t="str">
        <f>IF(BTT[[#This Row],[Subprozess
(optionale Auswahl)]]="","okay",IF(VLOOKUP(BTT[[#This Row],[Subprozess
(optionale Auswahl)]],BPML[[Subprozess]:[Zugeordneter Hauptprozess]],3,FALSE)=BTT[[#This Row],[Hauptprozess
(Pflichtauswahl)]],"okay","falscher Subprozess"))</f>
        <v>okay</v>
      </c>
      <c r="AL2970" t="str">
        <f>IF(aktives_Teilprojekt="Master","",IF(BTT[[#This Row],[Verantwortliches TP
(automatisch)]]=VLOOKUP(aktives_Teilprojekt,Teilprojekte[[Teilprojekte]:[Kürzel]],2,FALSE),"okay","Hauptprozess anderes TP"))</f>
        <v>okay</v>
      </c>
      <c r="AM29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0" s="10" t="str">
        <f>IFERROR(IF(BTT[[#This Row],[SAP-Modul
(Pflichtauswahl)]]&lt;&gt;VLOOKUP(BTT[[#This Row],[Verwendete Transaktion (Pflichtauswahl)]],Transaktionen[[Transaktionen]:[Modul]],3,FALSE),"Modul anders","okay"),"")</f>
        <v>okay</v>
      </c>
      <c r="AP2970" s="10" t="str">
        <f>IFERROR(IF(COUNTIFS(BTT[Verwendete Transaktion (Pflichtauswahl)],BTT[[#This Row],[Verwendete Transaktion (Pflichtauswahl)]],BTT[SAP-Modul
(Pflichtauswahl)],"&lt;&gt;"&amp;BTT[[#This Row],[SAP-Modul
(Pflichtauswahl)]])&gt;0,"Modul anders","okay"),"")</f>
        <v>okay</v>
      </c>
      <c r="AQ2970" s="10" t="str">
        <f>IFERROR(IF(COUNTIFS(BTT[Verwendete Transaktion (Pflichtauswahl)],BTT[[#This Row],[Verwendete Transaktion (Pflichtauswahl)]],BTT[Verantwortliches TP
(automatisch)],"&lt;&gt;"&amp;BTT[[#This Row],[Verantwortliches TP
(automatisch)]])&gt;0,"Transaktion mehrfach","okay"),"")</f>
        <v>okay</v>
      </c>
      <c r="AR2970" s="10" t="str">
        <f>IFERROR(IF(COUNTIFS(BTT[Verwendete Transaktion (Pflichtauswahl)],BTT[[#This Row],[Verwendete Transaktion (Pflichtauswahl)]],BTT[Verantwortliches TP
(automatisch)],"&lt;&gt;"&amp;VLOOKUP(aktives_Teilprojekt,Teilprojekte[[Teilprojekte]:[Kürzel]],2,FALSE))&gt;0,"Transaktion mehrfach","okay"),"")</f>
        <v>okay</v>
      </c>
      <c r="AS2970" s="10" t="s">
        <v>13765</v>
      </c>
      <c r="AT2970" s="10"/>
    </row>
    <row r="2971" spans="1:46" x14ac:dyDescent="0.25">
      <c r="A2971" s="14" t="str">
        <f>IFERROR(IF(BTT[[#This Row],[Lfd Nr. 
(aus konsolidierter Datei)]]&lt;&gt;"",BTT[[#This Row],[Lfd Nr. 
(aus konsolidierter Datei)]],VLOOKUP(aktives_Teilprojekt,Teilprojekte[[Teilprojekte]:[Kürzel]],2,FALSE)&amp;ROW(BTT[[#This Row],[Lfd Nr.
(automatisch)]])-2),"")</f>
        <v>FI2942</v>
      </c>
      <c r="B2971" s="15" t="s">
        <v>6131</v>
      </c>
      <c r="C2971" s="15"/>
      <c r="D2971" t="s">
        <v>13768</v>
      </c>
      <c r="E2971" s="10" t="str">
        <f>IFERROR(IF(NOT(BTT[[#This Row],[Manuelle Änderung des Verantwortliches TP
(Auswahl - bei Bedarf)]]=""),BTT[[#This Row],[Manuelle Änderung des Verantwortliches TP
(Auswahl - bei Bedarf)]],VLOOKUP(BTT[[#This Row],[Hauptprozess
(Pflichtauswahl)]],Hauptprozesse[],3,FALSE)),"")</f>
        <v>FI</v>
      </c>
      <c r="G2971" t="s">
        <v>14280</v>
      </c>
      <c r="H2971" s="10" t="s">
        <v>3</v>
      </c>
      <c r="I2971" t="s">
        <v>1756</v>
      </c>
      <c r="J2971" s="10" t="str">
        <f>IFERROR(VLOOKUP(BTT[[#This Row],[Verwendete Transaktion (Pflichtauswahl)]],Transaktionen[[Transaktionen]:[Langtext]],2,FALSE),"")</f>
        <v>Beleg buchen</v>
      </c>
      <c r="V2971" s="10" t="str">
        <f>IFERROR(VLOOKUP(BTT[[#This Row],[Verwendetes Formular
(Auswahl falls relevant)]],Formulare[[Formularbezeichnung]:[Formularname (technisch)]],2,FALSE),"")</f>
        <v/>
      </c>
      <c r="Y2971" s="4"/>
      <c r="AK2971" s="10" t="str">
        <f>IF(BTT[[#This Row],[Subprozess
(optionale Auswahl)]]="","okay",IF(VLOOKUP(BTT[[#This Row],[Subprozess
(optionale Auswahl)]],BPML[[Subprozess]:[Zugeordneter Hauptprozess]],3,FALSE)=BTT[[#This Row],[Hauptprozess
(Pflichtauswahl)]],"okay","falscher Subprozess"))</f>
        <v>okay</v>
      </c>
      <c r="AL2971" t="str">
        <f>IF(aktives_Teilprojekt="Master","",IF(BTT[[#This Row],[Verantwortliches TP
(automatisch)]]=VLOOKUP(aktives_Teilprojekt,Teilprojekte[[Teilprojekte]:[Kürzel]],2,FALSE),"okay","Hauptprozess anderes TP"))</f>
        <v>okay</v>
      </c>
      <c r="AM29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1" s="10" t="str">
        <f>IFERROR(IF(BTT[[#This Row],[SAP-Modul
(Pflichtauswahl)]]&lt;&gt;VLOOKUP(BTT[[#This Row],[Verwendete Transaktion (Pflichtauswahl)]],Transaktionen[[Transaktionen]:[Modul]],3,FALSE),"Modul anders","okay"),"")</f>
        <v>okay</v>
      </c>
      <c r="AP2971" s="10" t="str">
        <f>IFERROR(IF(COUNTIFS(BTT[Verwendete Transaktion (Pflichtauswahl)],BTT[[#This Row],[Verwendete Transaktion (Pflichtauswahl)]],BTT[SAP-Modul
(Pflichtauswahl)],"&lt;&gt;"&amp;BTT[[#This Row],[SAP-Modul
(Pflichtauswahl)]])&gt;0,"Modul anders","okay"),"")</f>
        <v>okay</v>
      </c>
      <c r="AQ2971" s="10" t="str">
        <f>IFERROR(IF(COUNTIFS(BTT[Verwendete Transaktion (Pflichtauswahl)],BTT[[#This Row],[Verwendete Transaktion (Pflichtauswahl)]],BTT[Verantwortliches TP
(automatisch)],"&lt;&gt;"&amp;BTT[[#This Row],[Verantwortliches TP
(automatisch)]])&gt;0,"Transaktion mehrfach","okay"),"")</f>
        <v>okay</v>
      </c>
      <c r="AR2971" s="10" t="str">
        <f>IFERROR(IF(COUNTIFS(BTT[Verwendete Transaktion (Pflichtauswahl)],BTT[[#This Row],[Verwendete Transaktion (Pflichtauswahl)]],BTT[Verantwortliches TP
(automatisch)],"&lt;&gt;"&amp;VLOOKUP(aktives_Teilprojekt,Teilprojekte[[Teilprojekte]:[Kürzel]],2,FALSE))&gt;0,"Transaktion mehrfach","okay"),"")</f>
        <v>okay</v>
      </c>
      <c r="AS2971" s="10" t="s">
        <v>13767</v>
      </c>
      <c r="AT2971" s="10"/>
    </row>
    <row r="2972" spans="1:46" x14ac:dyDescent="0.25">
      <c r="A2972" s="14" t="str">
        <f>IFERROR(IF(BTT[[#This Row],[Lfd Nr. 
(aus konsolidierter Datei)]]&lt;&gt;"",BTT[[#This Row],[Lfd Nr. 
(aus konsolidierter Datei)]],VLOOKUP(aktives_Teilprojekt,Teilprojekte[[Teilprojekte]:[Kürzel]],2,FALSE)&amp;ROW(BTT[[#This Row],[Lfd Nr.
(automatisch)]])-2),"")</f>
        <v>FI2943</v>
      </c>
      <c r="B2972" s="15" t="s">
        <v>6131</v>
      </c>
      <c r="C2972" s="15"/>
      <c r="D2972" t="s">
        <v>13768</v>
      </c>
      <c r="E2972" s="10" t="str">
        <f>IFERROR(IF(NOT(BTT[[#This Row],[Manuelle Änderung des Verantwortliches TP
(Auswahl - bei Bedarf)]]=""),BTT[[#This Row],[Manuelle Änderung des Verantwortliches TP
(Auswahl - bei Bedarf)]],VLOOKUP(BTT[[#This Row],[Hauptprozess
(Pflichtauswahl)]],Hauptprozesse[],3,FALSE)),"")</f>
        <v>FI</v>
      </c>
      <c r="G2972" t="s">
        <v>14280</v>
      </c>
      <c r="H2972" s="10" t="s">
        <v>8454</v>
      </c>
      <c r="I2972" t="s">
        <v>4025</v>
      </c>
      <c r="J2972" s="10" t="str">
        <f>IFERROR(VLOOKUP(BTT[[#This Row],[Verwendete Transaktion (Pflichtauswahl)]],Transaktionen[[Transaktionen]:[Langtext]],2,FALSE),"")</f>
        <v>Übersicht über Jobauswahl</v>
      </c>
      <c r="V2972" s="10" t="str">
        <f>IFERROR(VLOOKUP(BTT[[#This Row],[Verwendetes Formular
(Auswahl falls relevant)]],Formulare[[Formularbezeichnung]:[Formularname (technisch)]],2,FALSE),"")</f>
        <v/>
      </c>
      <c r="Y2972" s="4"/>
      <c r="AK2972" s="10" t="str">
        <f>IF(BTT[[#This Row],[Subprozess
(optionale Auswahl)]]="","okay",IF(VLOOKUP(BTT[[#This Row],[Subprozess
(optionale Auswahl)]],BPML[[Subprozess]:[Zugeordneter Hauptprozess]],3,FALSE)=BTT[[#This Row],[Hauptprozess
(Pflichtauswahl)]],"okay","falscher Subprozess"))</f>
        <v>okay</v>
      </c>
      <c r="AL2972" t="str">
        <f>IF(aktives_Teilprojekt="Master","",IF(BTT[[#This Row],[Verantwortliches TP
(automatisch)]]=VLOOKUP(aktives_Teilprojekt,Teilprojekte[[Teilprojekte]:[Kürzel]],2,FALSE),"okay","Hauptprozess anderes TP"))</f>
        <v>okay</v>
      </c>
      <c r="AM29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2" s="10" t="str">
        <f>IFERROR(IF(BTT[[#This Row],[SAP-Modul
(Pflichtauswahl)]]&lt;&gt;VLOOKUP(BTT[[#This Row],[Verwendete Transaktion (Pflichtauswahl)]],Transaktionen[[Transaktionen]:[Modul]],3,FALSE),"Modul anders","okay"),"")</f>
        <v>okay</v>
      </c>
      <c r="AP2972" s="10" t="str">
        <f>IFERROR(IF(COUNTIFS(BTT[Verwendete Transaktion (Pflichtauswahl)],BTT[[#This Row],[Verwendete Transaktion (Pflichtauswahl)]],BTT[SAP-Modul
(Pflichtauswahl)],"&lt;&gt;"&amp;BTT[[#This Row],[SAP-Modul
(Pflichtauswahl)]])&gt;0,"Modul anders","okay"),"")</f>
        <v>Modul anders</v>
      </c>
      <c r="AQ2972" s="10" t="str">
        <f>IFERROR(IF(COUNTIFS(BTT[Verwendete Transaktion (Pflichtauswahl)],BTT[[#This Row],[Verwendete Transaktion (Pflichtauswahl)]],BTT[Verantwortliches TP
(automatisch)],"&lt;&gt;"&amp;BTT[[#This Row],[Verantwortliches TP
(automatisch)]])&gt;0,"Transaktion mehrfach","okay"),"")</f>
        <v>okay</v>
      </c>
      <c r="AR2972" s="10" t="str">
        <f>IFERROR(IF(COUNTIFS(BTT[Verwendete Transaktion (Pflichtauswahl)],BTT[[#This Row],[Verwendete Transaktion (Pflichtauswahl)]],BTT[Verantwortliches TP
(automatisch)],"&lt;&gt;"&amp;VLOOKUP(aktives_Teilprojekt,Teilprojekte[[Teilprojekte]:[Kürzel]],2,FALSE))&gt;0,"Transaktion mehrfach","okay"),"")</f>
        <v>okay</v>
      </c>
      <c r="AS2972" s="10" t="s">
        <v>13769</v>
      </c>
      <c r="AT2972" s="10"/>
    </row>
    <row r="2973" spans="1:46" x14ac:dyDescent="0.25">
      <c r="A2973" s="14" t="str">
        <f>IFERROR(IF(BTT[[#This Row],[Lfd Nr. 
(aus konsolidierter Datei)]]&lt;&gt;"",BTT[[#This Row],[Lfd Nr. 
(aus konsolidierter Datei)]],VLOOKUP(aktives_Teilprojekt,Teilprojekte[[Teilprojekte]:[Kürzel]],2,FALSE)&amp;ROW(BTT[[#This Row],[Lfd Nr.
(automatisch)]])-2),"")</f>
        <v>FI2944</v>
      </c>
      <c r="B2973" s="15" t="s">
        <v>6131</v>
      </c>
      <c r="C2973" s="15"/>
      <c r="D2973" t="s">
        <v>13771</v>
      </c>
      <c r="E2973" s="10" t="str">
        <f>IFERROR(IF(NOT(BTT[[#This Row],[Manuelle Änderung des Verantwortliches TP
(Auswahl - bei Bedarf)]]=""),BTT[[#This Row],[Manuelle Änderung des Verantwortliches TP
(Auswahl - bei Bedarf)]],VLOOKUP(BTT[[#This Row],[Hauptprozess
(Pflichtauswahl)]],Hauptprozesse[],3,FALSE)),"")</f>
        <v>FI</v>
      </c>
      <c r="G2973" t="s">
        <v>14280</v>
      </c>
      <c r="H2973" s="10" t="s">
        <v>8454</v>
      </c>
      <c r="I2973" t="s">
        <v>4017</v>
      </c>
      <c r="J2973" s="10" t="str">
        <f>IFERROR(VLOOKUP(BTT[[#This Row],[Verwendete Transaktion (Pflichtauswahl)]],Transaktionen[[Transaktionen]:[Langtext]],2,FALSE),"")</f>
        <v>Batch-Input Monitoring</v>
      </c>
      <c r="V2973" s="10" t="str">
        <f>IFERROR(VLOOKUP(BTT[[#This Row],[Verwendetes Formular
(Auswahl falls relevant)]],Formulare[[Formularbezeichnung]:[Formularname (technisch)]],2,FALSE),"")</f>
        <v/>
      </c>
      <c r="Y2973" s="4"/>
      <c r="AK2973" s="10" t="str">
        <f>IF(BTT[[#This Row],[Subprozess
(optionale Auswahl)]]="","okay",IF(VLOOKUP(BTT[[#This Row],[Subprozess
(optionale Auswahl)]],BPML[[Subprozess]:[Zugeordneter Hauptprozess]],3,FALSE)=BTT[[#This Row],[Hauptprozess
(Pflichtauswahl)]],"okay","falscher Subprozess"))</f>
        <v>okay</v>
      </c>
      <c r="AL2973" t="str">
        <f>IF(aktives_Teilprojekt="Master","",IF(BTT[[#This Row],[Verantwortliches TP
(automatisch)]]=VLOOKUP(aktives_Teilprojekt,Teilprojekte[[Teilprojekte]:[Kürzel]],2,FALSE),"okay","Hauptprozess anderes TP"))</f>
        <v>okay</v>
      </c>
      <c r="AM29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3" s="10" t="str">
        <f>IFERROR(IF(BTT[[#This Row],[SAP-Modul
(Pflichtauswahl)]]&lt;&gt;VLOOKUP(BTT[[#This Row],[Verwendete Transaktion (Pflichtauswahl)]],Transaktionen[[Transaktionen]:[Modul]],3,FALSE),"Modul anders","okay"),"")</f>
        <v>okay</v>
      </c>
      <c r="AP2973" s="10" t="str">
        <f>IFERROR(IF(COUNTIFS(BTT[Verwendete Transaktion (Pflichtauswahl)],BTT[[#This Row],[Verwendete Transaktion (Pflichtauswahl)]],BTT[SAP-Modul
(Pflichtauswahl)],"&lt;&gt;"&amp;BTT[[#This Row],[SAP-Modul
(Pflichtauswahl)]])&gt;0,"Modul anders","okay"),"")</f>
        <v>okay</v>
      </c>
      <c r="AQ2973" s="10" t="str">
        <f>IFERROR(IF(COUNTIFS(BTT[Verwendete Transaktion (Pflichtauswahl)],BTT[[#This Row],[Verwendete Transaktion (Pflichtauswahl)]],BTT[Verantwortliches TP
(automatisch)],"&lt;&gt;"&amp;BTT[[#This Row],[Verantwortliches TP
(automatisch)]])&gt;0,"Transaktion mehrfach","okay"),"")</f>
        <v>okay</v>
      </c>
      <c r="AR2973" s="10" t="str">
        <f>IFERROR(IF(COUNTIFS(BTT[Verwendete Transaktion (Pflichtauswahl)],BTT[[#This Row],[Verwendete Transaktion (Pflichtauswahl)]],BTT[Verantwortliches TP
(automatisch)],"&lt;&gt;"&amp;VLOOKUP(aktives_Teilprojekt,Teilprojekte[[Teilprojekte]:[Kürzel]],2,FALSE))&gt;0,"Transaktion mehrfach","okay"),"")</f>
        <v>okay</v>
      </c>
      <c r="AS2973" s="10" t="s">
        <v>13770</v>
      </c>
      <c r="AT2973" s="10"/>
    </row>
    <row r="2974" spans="1:46" x14ac:dyDescent="0.25">
      <c r="A2974" s="14" t="str">
        <f>IFERROR(IF(BTT[[#This Row],[Lfd Nr. 
(aus konsolidierter Datei)]]&lt;&gt;"",BTT[[#This Row],[Lfd Nr. 
(aus konsolidierter Datei)]],VLOOKUP(aktives_Teilprojekt,Teilprojekte[[Teilprojekte]:[Kürzel]],2,FALSE)&amp;ROW(BTT[[#This Row],[Lfd Nr.
(automatisch)]])-2),"")</f>
        <v>FI2945</v>
      </c>
      <c r="B2974" s="15" t="s">
        <v>6131</v>
      </c>
      <c r="C2974" s="15"/>
      <c r="D2974" t="s">
        <v>13773</v>
      </c>
      <c r="E2974" s="10" t="str">
        <f>IFERROR(IF(NOT(BTT[[#This Row],[Manuelle Änderung des Verantwortliches TP
(Auswahl - bei Bedarf)]]=""),BTT[[#This Row],[Manuelle Änderung des Verantwortliches TP
(Auswahl - bei Bedarf)]],VLOOKUP(BTT[[#This Row],[Hauptprozess
(Pflichtauswahl)]],Hauptprozesse[],3,FALSE)),"")</f>
        <v>FI</v>
      </c>
      <c r="G2974" t="s">
        <v>14280</v>
      </c>
      <c r="H2974" s="10" t="s">
        <v>3</v>
      </c>
      <c r="I2974" t="s">
        <v>2104</v>
      </c>
      <c r="J2974" s="10" t="str">
        <f>IFERROR(VLOOKUP(BTT[[#This Row],[Verwendete Transaktion (Pflichtauswahl)]],Transaktionen[[Transaktionen]:[Langtext]],2,FALSE),"")</f>
        <v>Saldenanzeige</v>
      </c>
      <c r="V2974" s="10" t="str">
        <f>IFERROR(VLOOKUP(BTT[[#This Row],[Verwendetes Formular
(Auswahl falls relevant)]],Formulare[[Formularbezeichnung]:[Formularname (technisch)]],2,FALSE),"")</f>
        <v/>
      </c>
      <c r="Y2974" s="4"/>
      <c r="AK2974" s="10" t="str">
        <f>IF(BTT[[#This Row],[Subprozess
(optionale Auswahl)]]="","okay",IF(VLOOKUP(BTT[[#This Row],[Subprozess
(optionale Auswahl)]],BPML[[Subprozess]:[Zugeordneter Hauptprozess]],3,FALSE)=BTT[[#This Row],[Hauptprozess
(Pflichtauswahl)]],"okay","falscher Subprozess"))</f>
        <v>okay</v>
      </c>
      <c r="AL2974" t="str">
        <f>IF(aktives_Teilprojekt="Master","",IF(BTT[[#This Row],[Verantwortliches TP
(automatisch)]]=VLOOKUP(aktives_Teilprojekt,Teilprojekte[[Teilprojekte]:[Kürzel]],2,FALSE),"okay","Hauptprozess anderes TP"))</f>
        <v>okay</v>
      </c>
      <c r="AM29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4" s="10" t="str">
        <f>IFERROR(IF(BTT[[#This Row],[SAP-Modul
(Pflichtauswahl)]]&lt;&gt;VLOOKUP(BTT[[#This Row],[Verwendete Transaktion (Pflichtauswahl)]],Transaktionen[[Transaktionen]:[Modul]],3,FALSE),"Modul anders","okay"),"")</f>
        <v>okay</v>
      </c>
      <c r="AP2974" s="10" t="str">
        <f>IFERROR(IF(COUNTIFS(BTT[Verwendete Transaktion (Pflichtauswahl)],BTT[[#This Row],[Verwendete Transaktion (Pflichtauswahl)]],BTT[SAP-Modul
(Pflichtauswahl)],"&lt;&gt;"&amp;BTT[[#This Row],[SAP-Modul
(Pflichtauswahl)]])&gt;0,"Modul anders","okay"),"")</f>
        <v>Modul anders</v>
      </c>
      <c r="AQ2974" s="10" t="str">
        <f>IFERROR(IF(COUNTIFS(BTT[Verwendete Transaktion (Pflichtauswahl)],BTT[[#This Row],[Verwendete Transaktion (Pflichtauswahl)]],BTT[Verantwortliches TP
(automatisch)],"&lt;&gt;"&amp;BTT[[#This Row],[Verantwortliches TP
(automatisch)]])&gt;0,"Transaktion mehrfach","okay"),"")</f>
        <v>okay</v>
      </c>
      <c r="AR2974" s="10" t="str">
        <f>IFERROR(IF(COUNTIFS(BTT[Verwendete Transaktion (Pflichtauswahl)],BTT[[#This Row],[Verwendete Transaktion (Pflichtauswahl)]],BTT[Verantwortliches TP
(automatisch)],"&lt;&gt;"&amp;VLOOKUP(aktives_Teilprojekt,Teilprojekte[[Teilprojekte]:[Kürzel]],2,FALSE))&gt;0,"Transaktion mehrfach","okay"),"")</f>
        <v>okay</v>
      </c>
      <c r="AS2974" s="10" t="s">
        <v>13772</v>
      </c>
      <c r="AT2974" s="10"/>
    </row>
    <row r="2975" spans="1:46" x14ac:dyDescent="0.25">
      <c r="A2975" s="14" t="str">
        <f>IFERROR(IF(BTT[[#This Row],[Lfd Nr. 
(aus konsolidierter Datei)]]&lt;&gt;"",BTT[[#This Row],[Lfd Nr. 
(aus konsolidierter Datei)]],VLOOKUP(aktives_Teilprojekt,Teilprojekte[[Teilprojekte]:[Kürzel]],2,FALSE)&amp;ROW(BTT[[#This Row],[Lfd Nr.
(automatisch)]])-2),"")</f>
        <v>FI2946</v>
      </c>
      <c r="B2975" s="15" t="s">
        <v>6131</v>
      </c>
      <c r="C2975" s="15"/>
      <c r="D2975" t="s">
        <v>13775</v>
      </c>
      <c r="E2975" s="10" t="str">
        <f>IFERROR(IF(NOT(BTT[[#This Row],[Manuelle Änderung des Verantwortliches TP
(Auswahl - bei Bedarf)]]=""),BTT[[#This Row],[Manuelle Änderung des Verantwortliches TP
(Auswahl - bei Bedarf)]],VLOOKUP(BTT[[#This Row],[Hauptprozess
(Pflichtauswahl)]],Hauptprozesse[],3,FALSE)),"")</f>
        <v>FI</v>
      </c>
      <c r="G2975" t="s">
        <v>14280</v>
      </c>
      <c r="H2975" s="10" t="s">
        <v>6036</v>
      </c>
      <c r="I2975" t="s">
        <v>3625</v>
      </c>
      <c r="J2975" s="10" t="str">
        <f>IFERROR(VLOOKUP(BTT[[#This Row],[Verwendete Transaktion (Pflichtauswahl)]],Transaktionen[[Transaktionen]:[Langtext]],2,FALSE),"")</f>
        <v>Periodensperre pflegen</v>
      </c>
      <c r="V2975" s="10" t="str">
        <f>IFERROR(VLOOKUP(BTT[[#This Row],[Verwendetes Formular
(Auswahl falls relevant)]],Formulare[[Formularbezeichnung]:[Formularname (technisch)]],2,FALSE),"")</f>
        <v/>
      </c>
      <c r="Y2975" s="4"/>
      <c r="AK2975" s="10" t="str">
        <f>IF(BTT[[#This Row],[Subprozess
(optionale Auswahl)]]="","okay",IF(VLOOKUP(BTT[[#This Row],[Subprozess
(optionale Auswahl)]],BPML[[Subprozess]:[Zugeordneter Hauptprozess]],3,FALSE)=BTT[[#This Row],[Hauptprozess
(Pflichtauswahl)]],"okay","falscher Subprozess"))</f>
        <v>okay</v>
      </c>
      <c r="AL2975" t="str">
        <f>IF(aktives_Teilprojekt="Master","",IF(BTT[[#This Row],[Verantwortliches TP
(automatisch)]]=VLOOKUP(aktives_Teilprojekt,Teilprojekte[[Teilprojekte]:[Kürzel]],2,FALSE),"okay","Hauptprozess anderes TP"))</f>
        <v>okay</v>
      </c>
      <c r="AM29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5" s="10" t="str">
        <f>IFERROR(IF(BTT[[#This Row],[SAP-Modul
(Pflichtauswahl)]]&lt;&gt;VLOOKUP(BTT[[#This Row],[Verwendete Transaktion (Pflichtauswahl)]],Transaktionen[[Transaktionen]:[Modul]],3,FALSE),"Modul anders","okay"),"")</f>
        <v>Modul anders</v>
      </c>
      <c r="AP2975" s="10" t="str">
        <f>IFERROR(IF(COUNTIFS(BTT[Verwendete Transaktion (Pflichtauswahl)],BTT[[#This Row],[Verwendete Transaktion (Pflichtauswahl)]],BTT[SAP-Modul
(Pflichtauswahl)],"&lt;&gt;"&amp;BTT[[#This Row],[SAP-Modul
(Pflichtauswahl)]])&gt;0,"Modul anders","okay"),"")</f>
        <v>okay</v>
      </c>
      <c r="AQ2975" s="10" t="str">
        <f>IFERROR(IF(COUNTIFS(BTT[Verwendete Transaktion (Pflichtauswahl)],BTT[[#This Row],[Verwendete Transaktion (Pflichtauswahl)]],BTT[Verantwortliches TP
(automatisch)],"&lt;&gt;"&amp;BTT[[#This Row],[Verantwortliches TP
(automatisch)]])&gt;0,"Transaktion mehrfach","okay"),"")</f>
        <v>okay</v>
      </c>
      <c r="AR2975" s="10" t="str">
        <f>IFERROR(IF(COUNTIFS(BTT[Verwendete Transaktion (Pflichtauswahl)],BTT[[#This Row],[Verwendete Transaktion (Pflichtauswahl)]],BTT[Verantwortliches TP
(automatisch)],"&lt;&gt;"&amp;VLOOKUP(aktives_Teilprojekt,Teilprojekte[[Teilprojekte]:[Kürzel]],2,FALSE))&gt;0,"Transaktion mehrfach","okay"),"")</f>
        <v>okay</v>
      </c>
      <c r="AS2975" s="10" t="s">
        <v>13774</v>
      </c>
      <c r="AT2975" s="10"/>
    </row>
    <row r="2976" spans="1:46" x14ac:dyDescent="0.25">
      <c r="A2976" s="14" t="str">
        <f>IFERROR(IF(BTT[[#This Row],[Lfd Nr. 
(aus konsolidierter Datei)]]&lt;&gt;"",BTT[[#This Row],[Lfd Nr. 
(aus konsolidierter Datei)]],VLOOKUP(aktives_Teilprojekt,Teilprojekte[[Teilprojekte]:[Kürzel]],2,FALSE)&amp;ROW(BTT[[#This Row],[Lfd Nr.
(automatisch)]])-2),"")</f>
        <v>FI2947</v>
      </c>
      <c r="B2976" s="15" t="s">
        <v>6131</v>
      </c>
      <c r="C2976" s="15"/>
      <c r="D2976" t="s">
        <v>13777</v>
      </c>
      <c r="E2976" s="10" t="str">
        <f>IFERROR(IF(NOT(BTT[[#This Row],[Manuelle Änderung des Verantwortliches TP
(Auswahl - bei Bedarf)]]=""),BTT[[#This Row],[Manuelle Änderung des Verantwortliches TP
(Auswahl - bei Bedarf)]],VLOOKUP(BTT[[#This Row],[Hauptprozess
(Pflichtauswahl)]],Hauptprozesse[],3,FALSE)),"")</f>
        <v>FI</v>
      </c>
      <c r="G2976" t="s">
        <v>14280</v>
      </c>
      <c r="H2976" s="10" t="s">
        <v>6036</v>
      </c>
      <c r="I2976" t="s">
        <v>2928</v>
      </c>
      <c r="J2976" s="10" t="str">
        <f>IFERROR(VLOOKUP(BTT[[#This Row],[Verwendete Transaktion (Pflichtauswahl)]],Transaktionen[[Transaktionen]:[Langtext]],2,FALSE),"")</f>
        <v>Ist-Umlage ausführen</v>
      </c>
      <c r="V2976" s="10" t="str">
        <f>IFERROR(VLOOKUP(BTT[[#This Row],[Verwendetes Formular
(Auswahl falls relevant)]],Formulare[[Formularbezeichnung]:[Formularname (technisch)]],2,FALSE),"")</f>
        <v/>
      </c>
      <c r="Y2976" s="4"/>
      <c r="AK2976" s="10" t="str">
        <f>IF(BTT[[#This Row],[Subprozess
(optionale Auswahl)]]="","okay",IF(VLOOKUP(BTT[[#This Row],[Subprozess
(optionale Auswahl)]],BPML[[Subprozess]:[Zugeordneter Hauptprozess]],3,FALSE)=BTT[[#This Row],[Hauptprozess
(Pflichtauswahl)]],"okay","falscher Subprozess"))</f>
        <v>okay</v>
      </c>
      <c r="AL2976" t="str">
        <f>IF(aktives_Teilprojekt="Master","",IF(BTT[[#This Row],[Verantwortliches TP
(automatisch)]]=VLOOKUP(aktives_Teilprojekt,Teilprojekte[[Teilprojekte]:[Kürzel]],2,FALSE),"okay","Hauptprozess anderes TP"))</f>
        <v>okay</v>
      </c>
      <c r="AM29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6" s="10" t="str">
        <f>IFERROR(IF(BTT[[#This Row],[SAP-Modul
(Pflichtauswahl)]]&lt;&gt;VLOOKUP(BTT[[#This Row],[Verwendete Transaktion (Pflichtauswahl)]],Transaktionen[[Transaktionen]:[Modul]],3,FALSE),"Modul anders","okay"),"")</f>
        <v>Modul anders</v>
      </c>
      <c r="AP2976" s="10" t="str">
        <f>IFERROR(IF(COUNTIFS(BTT[Verwendete Transaktion (Pflichtauswahl)],BTT[[#This Row],[Verwendete Transaktion (Pflichtauswahl)]],BTT[SAP-Modul
(Pflichtauswahl)],"&lt;&gt;"&amp;BTT[[#This Row],[SAP-Modul
(Pflichtauswahl)]])&gt;0,"Modul anders","okay"),"")</f>
        <v>okay</v>
      </c>
      <c r="AQ2976" s="10" t="str">
        <f>IFERROR(IF(COUNTIFS(BTT[Verwendete Transaktion (Pflichtauswahl)],BTT[[#This Row],[Verwendete Transaktion (Pflichtauswahl)]],BTT[Verantwortliches TP
(automatisch)],"&lt;&gt;"&amp;BTT[[#This Row],[Verantwortliches TP
(automatisch)]])&gt;0,"Transaktion mehrfach","okay"),"")</f>
        <v>okay</v>
      </c>
      <c r="AR2976" s="10" t="str">
        <f>IFERROR(IF(COUNTIFS(BTT[Verwendete Transaktion (Pflichtauswahl)],BTT[[#This Row],[Verwendete Transaktion (Pflichtauswahl)]],BTT[Verantwortliches TP
(automatisch)],"&lt;&gt;"&amp;VLOOKUP(aktives_Teilprojekt,Teilprojekte[[Teilprojekte]:[Kürzel]],2,FALSE))&gt;0,"Transaktion mehrfach","okay"),"")</f>
        <v>okay</v>
      </c>
      <c r="AS2976" s="10" t="s">
        <v>13776</v>
      </c>
      <c r="AT2976" s="10"/>
    </row>
    <row r="2977" spans="1:46" x14ac:dyDescent="0.25">
      <c r="A2977" s="14" t="str">
        <f>IFERROR(IF(BTT[[#This Row],[Lfd Nr. 
(aus konsolidierter Datei)]]&lt;&gt;"",BTT[[#This Row],[Lfd Nr. 
(aus konsolidierter Datei)]],VLOOKUP(aktives_Teilprojekt,Teilprojekte[[Teilprojekte]:[Kürzel]],2,FALSE)&amp;ROW(BTT[[#This Row],[Lfd Nr.
(automatisch)]])-2),"")</f>
        <v>FI2948</v>
      </c>
      <c r="B2977" s="15" t="s">
        <v>6131</v>
      </c>
      <c r="C2977" s="15"/>
      <c r="D2977" t="s">
        <v>13779</v>
      </c>
      <c r="E2977" s="10" t="str">
        <f>IFERROR(IF(NOT(BTT[[#This Row],[Manuelle Änderung des Verantwortliches TP
(Auswahl - bei Bedarf)]]=""),BTT[[#This Row],[Manuelle Änderung des Verantwortliches TP
(Auswahl - bei Bedarf)]],VLOOKUP(BTT[[#This Row],[Hauptprozess
(Pflichtauswahl)]],Hauptprozesse[],3,FALSE)),"")</f>
        <v>FI</v>
      </c>
      <c r="G2977" t="s">
        <v>14280</v>
      </c>
      <c r="H2977" s="10" t="s">
        <v>3</v>
      </c>
      <c r="I2977" t="s">
        <v>4891</v>
      </c>
      <c r="J2977" s="10" t="str">
        <f>IFERROR(VLOOKUP(BTT[[#This Row],[Verwendete Transaktion (Pflichtauswahl)]],Transaktionen[[Transaktionen]:[Langtext]],2,FALSE),"")</f>
        <v>MwSt Verrechnung CO-Vorgänge</v>
      </c>
      <c r="V2977" s="10" t="str">
        <f>IFERROR(VLOOKUP(BTT[[#This Row],[Verwendetes Formular
(Auswahl falls relevant)]],Formulare[[Formularbezeichnung]:[Formularname (technisch)]],2,FALSE),"")</f>
        <v/>
      </c>
      <c r="Y2977" s="4"/>
      <c r="AK2977" s="10" t="str">
        <f>IF(BTT[[#This Row],[Subprozess
(optionale Auswahl)]]="","okay",IF(VLOOKUP(BTT[[#This Row],[Subprozess
(optionale Auswahl)]],BPML[[Subprozess]:[Zugeordneter Hauptprozess]],3,FALSE)=BTT[[#This Row],[Hauptprozess
(Pflichtauswahl)]],"okay","falscher Subprozess"))</f>
        <v>okay</v>
      </c>
      <c r="AL2977" t="str">
        <f>IF(aktives_Teilprojekt="Master","",IF(BTT[[#This Row],[Verantwortliches TP
(automatisch)]]=VLOOKUP(aktives_Teilprojekt,Teilprojekte[[Teilprojekte]:[Kürzel]],2,FALSE),"okay","Hauptprozess anderes TP"))</f>
        <v>okay</v>
      </c>
      <c r="AM29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7" s="10" t="str">
        <f>IFERROR(IF(BTT[[#This Row],[SAP-Modul
(Pflichtauswahl)]]&lt;&gt;VLOOKUP(BTT[[#This Row],[Verwendete Transaktion (Pflichtauswahl)]],Transaktionen[[Transaktionen]:[Modul]],3,FALSE),"Modul anders","okay"),"")</f>
        <v>okay</v>
      </c>
      <c r="AP2977" s="10" t="str">
        <f>IFERROR(IF(COUNTIFS(BTT[Verwendete Transaktion (Pflichtauswahl)],BTT[[#This Row],[Verwendete Transaktion (Pflichtauswahl)]],BTT[SAP-Modul
(Pflichtauswahl)],"&lt;&gt;"&amp;BTT[[#This Row],[SAP-Modul
(Pflichtauswahl)]])&gt;0,"Modul anders","okay"),"")</f>
        <v>Modul anders</v>
      </c>
      <c r="AQ2977" s="10" t="str">
        <f>IFERROR(IF(COUNTIFS(BTT[Verwendete Transaktion (Pflichtauswahl)],BTT[[#This Row],[Verwendete Transaktion (Pflichtauswahl)]],BTT[Verantwortliches TP
(automatisch)],"&lt;&gt;"&amp;BTT[[#This Row],[Verantwortliches TP
(automatisch)]])&gt;0,"Transaktion mehrfach","okay"),"")</f>
        <v>okay</v>
      </c>
      <c r="AR2977" s="10" t="str">
        <f>IFERROR(IF(COUNTIFS(BTT[Verwendete Transaktion (Pflichtauswahl)],BTT[[#This Row],[Verwendete Transaktion (Pflichtauswahl)]],BTT[Verantwortliches TP
(automatisch)],"&lt;&gt;"&amp;VLOOKUP(aktives_Teilprojekt,Teilprojekte[[Teilprojekte]:[Kürzel]],2,FALSE))&gt;0,"Transaktion mehrfach","okay"),"")</f>
        <v>okay</v>
      </c>
      <c r="AS2977" s="10" t="s">
        <v>13778</v>
      </c>
      <c r="AT2977" s="10"/>
    </row>
    <row r="2978" spans="1:46" x14ac:dyDescent="0.25">
      <c r="A2978" s="14" t="str">
        <f>IFERROR(IF(BTT[[#This Row],[Lfd Nr. 
(aus konsolidierter Datei)]]&lt;&gt;"",BTT[[#This Row],[Lfd Nr. 
(aus konsolidierter Datei)]],VLOOKUP(aktives_Teilprojekt,Teilprojekte[[Teilprojekte]:[Kürzel]],2,FALSE)&amp;ROW(BTT[[#This Row],[Lfd Nr.
(automatisch)]])-2),"")</f>
        <v>FI2949</v>
      </c>
      <c r="B2978" s="15" t="s">
        <v>6131</v>
      </c>
      <c r="C2978" s="15"/>
      <c r="D2978" t="s">
        <v>13779</v>
      </c>
      <c r="E2978" s="10" t="str">
        <f>IFERROR(IF(NOT(BTT[[#This Row],[Manuelle Änderung des Verantwortliches TP
(Auswahl - bei Bedarf)]]=""),BTT[[#This Row],[Manuelle Änderung des Verantwortliches TP
(Auswahl - bei Bedarf)]],VLOOKUP(BTT[[#This Row],[Hauptprozess
(Pflichtauswahl)]],Hauptprozesse[],3,FALSE)),"")</f>
        <v>FI</v>
      </c>
      <c r="G2978" t="s">
        <v>14280</v>
      </c>
      <c r="H2978" s="10" t="s">
        <v>8454</v>
      </c>
      <c r="I2978" t="s">
        <v>4017</v>
      </c>
      <c r="J2978" s="10" t="str">
        <f>IFERROR(VLOOKUP(BTT[[#This Row],[Verwendete Transaktion (Pflichtauswahl)]],Transaktionen[[Transaktionen]:[Langtext]],2,FALSE),"")</f>
        <v>Batch-Input Monitoring</v>
      </c>
      <c r="V2978" s="10" t="str">
        <f>IFERROR(VLOOKUP(BTT[[#This Row],[Verwendetes Formular
(Auswahl falls relevant)]],Formulare[[Formularbezeichnung]:[Formularname (technisch)]],2,FALSE),"")</f>
        <v/>
      </c>
      <c r="Y2978" s="4"/>
      <c r="AK2978" s="10" t="str">
        <f>IF(BTT[[#This Row],[Subprozess
(optionale Auswahl)]]="","okay",IF(VLOOKUP(BTT[[#This Row],[Subprozess
(optionale Auswahl)]],BPML[[Subprozess]:[Zugeordneter Hauptprozess]],3,FALSE)=BTT[[#This Row],[Hauptprozess
(Pflichtauswahl)]],"okay","falscher Subprozess"))</f>
        <v>okay</v>
      </c>
      <c r="AL2978" t="str">
        <f>IF(aktives_Teilprojekt="Master","",IF(BTT[[#This Row],[Verantwortliches TP
(automatisch)]]=VLOOKUP(aktives_Teilprojekt,Teilprojekte[[Teilprojekte]:[Kürzel]],2,FALSE),"okay","Hauptprozess anderes TP"))</f>
        <v>okay</v>
      </c>
      <c r="AM29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8" s="10" t="str">
        <f>IFERROR(IF(BTT[[#This Row],[SAP-Modul
(Pflichtauswahl)]]&lt;&gt;VLOOKUP(BTT[[#This Row],[Verwendete Transaktion (Pflichtauswahl)]],Transaktionen[[Transaktionen]:[Modul]],3,FALSE),"Modul anders","okay"),"")</f>
        <v>okay</v>
      </c>
      <c r="AP2978" s="10" t="str">
        <f>IFERROR(IF(COUNTIFS(BTT[Verwendete Transaktion (Pflichtauswahl)],BTT[[#This Row],[Verwendete Transaktion (Pflichtauswahl)]],BTT[SAP-Modul
(Pflichtauswahl)],"&lt;&gt;"&amp;BTT[[#This Row],[SAP-Modul
(Pflichtauswahl)]])&gt;0,"Modul anders","okay"),"")</f>
        <v>okay</v>
      </c>
      <c r="AQ2978" s="10" t="str">
        <f>IFERROR(IF(COUNTIFS(BTT[Verwendete Transaktion (Pflichtauswahl)],BTT[[#This Row],[Verwendete Transaktion (Pflichtauswahl)]],BTT[Verantwortliches TP
(automatisch)],"&lt;&gt;"&amp;BTT[[#This Row],[Verantwortliches TP
(automatisch)]])&gt;0,"Transaktion mehrfach","okay"),"")</f>
        <v>okay</v>
      </c>
      <c r="AR2978" s="10" t="str">
        <f>IFERROR(IF(COUNTIFS(BTT[Verwendete Transaktion (Pflichtauswahl)],BTT[[#This Row],[Verwendete Transaktion (Pflichtauswahl)]],BTT[Verantwortliches TP
(automatisch)],"&lt;&gt;"&amp;VLOOKUP(aktives_Teilprojekt,Teilprojekte[[Teilprojekte]:[Kürzel]],2,FALSE))&gt;0,"Transaktion mehrfach","okay"),"")</f>
        <v>okay</v>
      </c>
      <c r="AS2978" s="10" t="s">
        <v>13780</v>
      </c>
      <c r="AT2978" s="10"/>
    </row>
    <row r="2979" spans="1:46" x14ac:dyDescent="0.25">
      <c r="A2979" s="14" t="str">
        <f>IFERROR(IF(BTT[[#This Row],[Lfd Nr. 
(aus konsolidierter Datei)]]&lt;&gt;"",BTT[[#This Row],[Lfd Nr. 
(aus konsolidierter Datei)]],VLOOKUP(aktives_Teilprojekt,Teilprojekte[[Teilprojekte]:[Kürzel]],2,FALSE)&amp;ROW(BTT[[#This Row],[Lfd Nr.
(automatisch)]])-2),"")</f>
        <v>FI2950</v>
      </c>
      <c r="B2979" s="15" t="s">
        <v>6131</v>
      </c>
      <c r="C2979" s="15"/>
      <c r="D2979" t="s">
        <v>13779</v>
      </c>
      <c r="E2979" s="10" t="str">
        <f>IFERROR(IF(NOT(BTT[[#This Row],[Manuelle Änderung des Verantwortliches TP
(Auswahl - bei Bedarf)]]=""),BTT[[#This Row],[Manuelle Änderung des Verantwortliches TP
(Auswahl - bei Bedarf)]],VLOOKUP(BTT[[#This Row],[Hauptprozess
(Pflichtauswahl)]],Hauptprozesse[],3,FALSE)),"")</f>
        <v>FI</v>
      </c>
      <c r="G2979" t="s">
        <v>14280</v>
      </c>
      <c r="H2979" s="10" t="s">
        <v>3</v>
      </c>
      <c r="I2979" t="s">
        <v>1812</v>
      </c>
      <c r="J2979" s="10" t="str">
        <f>IFERROR(VLOOKUP(BTT[[#This Row],[Verwendete Transaktion (Pflichtauswahl)]],Transaktionen[[Transaktionen]:[Langtext]],2,FALSE),"")</f>
        <v>Einzelposten Sachkonten</v>
      </c>
      <c r="V2979" s="10" t="str">
        <f>IFERROR(VLOOKUP(BTT[[#This Row],[Verwendetes Formular
(Auswahl falls relevant)]],Formulare[[Formularbezeichnung]:[Formularname (technisch)]],2,FALSE),"")</f>
        <v/>
      </c>
      <c r="Y2979" s="4"/>
      <c r="AK2979" s="10" t="str">
        <f>IF(BTT[[#This Row],[Subprozess
(optionale Auswahl)]]="","okay",IF(VLOOKUP(BTT[[#This Row],[Subprozess
(optionale Auswahl)]],BPML[[Subprozess]:[Zugeordneter Hauptprozess]],3,FALSE)=BTT[[#This Row],[Hauptprozess
(Pflichtauswahl)]],"okay","falscher Subprozess"))</f>
        <v>okay</v>
      </c>
      <c r="AL2979" t="str">
        <f>IF(aktives_Teilprojekt="Master","",IF(BTT[[#This Row],[Verantwortliches TP
(automatisch)]]=VLOOKUP(aktives_Teilprojekt,Teilprojekte[[Teilprojekte]:[Kürzel]],2,FALSE),"okay","Hauptprozess anderes TP"))</f>
        <v>okay</v>
      </c>
      <c r="AM29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9" s="10" t="str">
        <f>IFERROR(IF(BTT[[#This Row],[SAP-Modul
(Pflichtauswahl)]]&lt;&gt;VLOOKUP(BTT[[#This Row],[Verwendete Transaktion (Pflichtauswahl)]],Transaktionen[[Transaktionen]:[Modul]],3,FALSE),"Modul anders","okay"),"")</f>
        <v>Modul anders</v>
      </c>
      <c r="AP2979" s="10" t="str">
        <f>IFERROR(IF(COUNTIFS(BTT[Verwendete Transaktion (Pflichtauswahl)],BTT[[#This Row],[Verwendete Transaktion (Pflichtauswahl)]],BTT[SAP-Modul
(Pflichtauswahl)],"&lt;&gt;"&amp;BTT[[#This Row],[SAP-Modul
(Pflichtauswahl)]])&gt;0,"Modul anders","okay"),"")</f>
        <v>Modul anders</v>
      </c>
      <c r="AQ2979" s="10" t="str">
        <f>IFERROR(IF(COUNTIFS(BTT[Verwendete Transaktion (Pflichtauswahl)],BTT[[#This Row],[Verwendete Transaktion (Pflichtauswahl)]],BTT[Verantwortliches TP
(automatisch)],"&lt;&gt;"&amp;BTT[[#This Row],[Verantwortliches TP
(automatisch)]])&gt;0,"Transaktion mehrfach","okay"),"")</f>
        <v>okay</v>
      </c>
      <c r="AR2979" s="10" t="str">
        <f>IFERROR(IF(COUNTIFS(BTT[Verwendete Transaktion (Pflichtauswahl)],BTT[[#This Row],[Verwendete Transaktion (Pflichtauswahl)]],BTT[Verantwortliches TP
(automatisch)],"&lt;&gt;"&amp;VLOOKUP(aktives_Teilprojekt,Teilprojekte[[Teilprojekte]:[Kürzel]],2,FALSE))&gt;0,"Transaktion mehrfach","okay"),"")</f>
        <v>okay</v>
      </c>
      <c r="AS2979" s="10" t="s">
        <v>13781</v>
      </c>
      <c r="AT2979" s="10"/>
    </row>
    <row r="2980" spans="1:46" x14ac:dyDescent="0.25">
      <c r="A2980" s="14" t="str">
        <f>IFERROR(IF(BTT[[#This Row],[Lfd Nr. 
(aus konsolidierter Datei)]]&lt;&gt;"",BTT[[#This Row],[Lfd Nr. 
(aus konsolidierter Datei)]],VLOOKUP(aktives_Teilprojekt,Teilprojekte[[Teilprojekte]:[Kürzel]],2,FALSE)&amp;ROW(BTT[[#This Row],[Lfd Nr.
(automatisch)]])-2),"")</f>
        <v>FI2951</v>
      </c>
      <c r="B2980" s="15" t="s">
        <v>6131</v>
      </c>
      <c r="C2980" s="15"/>
      <c r="D2980" t="s">
        <v>13783</v>
      </c>
      <c r="E2980" s="10" t="str">
        <f>IFERROR(IF(NOT(BTT[[#This Row],[Manuelle Änderung des Verantwortliches TP
(Auswahl - bei Bedarf)]]=""),BTT[[#This Row],[Manuelle Änderung des Verantwortliches TP
(Auswahl - bei Bedarf)]],VLOOKUP(BTT[[#This Row],[Hauptprozess
(Pflichtauswahl)]],Hauptprozesse[],3,FALSE)),"")</f>
        <v>FI</v>
      </c>
      <c r="G2980" t="s">
        <v>14280</v>
      </c>
      <c r="H2980" s="10" t="s">
        <v>6094</v>
      </c>
      <c r="I2980" t="s">
        <v>2589</v>
      </c>
      <c r="J2980" s="10" t="str">
        <f>IFERROR(VLOOKUP(BTT[[#This Row],[Verwendete Transaktion (Pflichtauswahl)]],Transaktionen[[Transaktionen]:[Langtext]],2,FALSE),"")</f>
        <v>Meldung der Kostenflüsse</v>
      </c>
      <c r="V2980" s="10" t="str">
        <f>IFERROR(VLOOKUP(BTT[[#This Row],[Verwendetes Formular
(Auswahl falls relevant)]],Formulare[[Formularbezeichnung]:[Formularname (technisch)]],2,FALSE),"")</f>
        <v/>
      </c>
      <c r="Y2980" s="4"/>
      <c r="AK2980" s="10" t="str">
        <f>IF(BTT[[#This Row],[Subprozess
(optionale Auswahl)]]="","okay",IF(VLOOKUP(BTT[[#This Row],[Subprozess
(optionale Auswahl)]],BPML[[Subprozess]:[Zugeordneter Hauptprozess]],3,FALSE)=BTT[[#This Row],[Hauptprozess
(Pflichtauswahl)]],"okay","falscher Subprozess"))</f>
        <v>okay</v>
      </c>
      <c r="AL2980" t="str">
        <f>IF(aktives_Teilprojekt="Master","",IF(BTT[[#This Row],[Verantwortliches TP
(automatisch)]]=VLOOKUP(aktives_Teilprojekt,Teilprojekte[[Teilprojekte]:[Kürzel]],2,FALSE),"okay","Hauptprozess anderes TP"))</f>
        <v>okay</v>
      </c>
      <c r="AM29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0" s="10" t="str">
        <f>IFERROR(IF(BTT[[#This Row],[SAP-Modul
(Pflichtauswahl)]]&lt;&gt;VLOOKUP(BTT[[#This Row],[Verwendete Transaktion (Pflichtauswahl)]],Transaktionen[[Transaktionen]:[Modul]],3,FALSE),"Modul anders","okay"),"")</f>
        <v>Modul anders</v>
      </c>
      <c r="AP2980" s="10" t="str">
        <f>IFERROR(IF(COUNTIFS(BTT[Verwendete Transaktion (Pflichtauswahl)],BTT[[#This Row],[Verwendete Transaktion (Pflichtauswahl)]],BTT[SAP-Modul
(Pflichtauswahl)],"&lt;&gt;"&amp;BTT[[#This Row],[SAP-Modul
(Pflichtauswahl)]])&gt;0,"Modul anders","okay"),"")</f>
        <v>okay</v>
      </c>
      <c r="AQ2980" s="10" t="str">
        <f>IFERROR(IF(COUNTIFS(BTT[Verwendete Transaktion (Pflichtauswahl)],BTT[[#This Row],[Verwendete Transaktion (Pflichtauswahl)]],BTT[Verantwortliches TP
(automatisch)],"&lt;&gt;"&amp;BTT[[#This Row],[Verantwortliches TP
(automatisch)]])&gt;0,"Transaktion mehrfach","okay"),"")</f>
        <v>okay</v>
      </c>
      <c r="AR2980" s="10" t="str">
        <f>IFERROR(IF(COUNTIFS(BTT[Verwendete Transaktion (Pflichtauswahl)],BTT[[#This Row],[Verwendete Transaktion (Pflichtauswahl)]],BTT[Verantwortliches TP
(automatisch)],"&lt;&gt;"&amp;VLOOKUP(aktives_Teilprojekt,Teilprojekte[[Teilprojekte]:[Kürzel]],2,FALSE))&gt;0,"Transaktion mehrfach","okay"),"")</f>
        <v>okay</v>
      </c>
      <c r="AS2980" s="10" t="s">
        <v>13782</v>
      </c>
      <c r="AT2980" s="10"/>
    </row>
    <row r="2981" spans="1:46" x14ac:dyDescent="0.25">
      <c r="A2981" s="14" t="str">
        <f>IFERROR(IF(BTT[[#This Row],[Lfd Nr. 
(aus konsolidierter Datei)]]&lt;&gt;"",BTT[[#This Row],[Lfd Nr. 
(aus konsolidierter Datei)]],VLOOKUP(aktives_Teilprojekt,Teilprojekte[[Teilprojekte]:[Kürzel]],2,FALSE)&amp;ROW(BTT[[#This Row],[Lfd Nr.
(automatisch)]])-2),"")</f>
        <v>FI2952</v>
      </c>
      <c r="B2981" s="15" t="s">
        <v>6131</v>
      </c>
      <c r="C2981" s="15"/>
      <c r="D2981" t="s">
        <v>13783</v>
      </c>
      <c r="E2981" s="10" t="str">
        <f>IFERROR(IF(NOT(BTT[[#This Row],[Manuelle Änderung des Verantwortliches TP
(Auswahl - bei Bedarf)]]=""),BTT[[#This Row],[Manuelle Änderung des Verantwortliches TP
(Auswahl - bei Bedarf)]],VLOOKUP(BTT[[#This Row],[Hauptprozess
(Pflichtauswahl)]],Hauptprozesse[],3,FALSE)),"")</f>
        <v>FI</v>
      </c>
      <c r="G2981" t="s">
        <v>14280</v>
      </c>
      <c r="H2981" s="10" t="s">
        <v>3</v>
      </c>
      <c r="I2981" t="s">
        <v>4891</v>
      </c>
      <c r="J2981" s="10" t="str">
        <f>IFERROR(VLOOKUP(BTT[[#This Row],[Verwendete Transaktion (Pflichtauswahl)]],Transaktionen[[Transaktionen]:[Langtext]],2,FALSE),"")</f>
        <v>MwSt Verrechnung CO-Vorgänge</v>
      </c>
      <c r="V2981" s="10" t="str">
        <f>IFERROR(VLOOKUP(BTT[[#This Row],[Verwendetes Formular
(Auswahl falls relevant)]],Formulare[[Formularbezeichnung]:[Formularname (technisch)]],2,FALSE),"")</f>
        <v/>
      </c>
      <c r="Y2981" s="4"/>
      <c r="AK2981" s="10" t="str">
        <f>IF(BTT[[#This Row],[Subprozess
(optionale Auswahl)]]="","okay",IF(VLOOKUP(BTT[[#This Row],[Subprozess
(optionale Auswahl)]],BPML[[Subprozess]:[Zugeordneter Hauptprozess]],3,FALSE)=BTT[[#This Row],[Hauptprozess
(Pflichtauswahl)]],"okay","falscher Subprozess"))</f>
        <v>okay</v>
      </c>
      <c r="AL2981" t="str">
        <f>IF(aktives_Teilprojekt="Master","",IF(BTT[[#This Row],[Verantwortliches TP
(automatisch)]]=VLOOKUP(aktives_Teilprojekt,Teilprojekte[[Teilprojekte]:[Kürzel]],2,FALSE),"okay","Hauptprozess anderes TP"))</f>
        <v>okay</v>
      </c>
      <c r="AM29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1" s="10" t="str">
        <f>IFERROR(IF(BTT[[#This Row],[SAP-Modul
(Pflichtauswahl)]]&lt;&gt;VLOOKUP(BTT[[#This Row],[Verwendete Transaktion (Pflichtauswahl)]],Transaktionen[[Transaktionen]:[Modul]],3,FALSE),"Modul anders","okay"),"")</f>
        <v>okay</v>
      </c>
      <c r="AP2981" s="10" t="str">
        <f>IFERROR(IF(COUNTIFS(BTT[Verwendete Transaktion (Pflichtauswahl)],BTT[[#This Row],[Verwendete Transaktion (Pflichtauswahl)]],BTT[SAP-Modul
(Pflichtauswahl)],"&lt;&gt;"&amp;BTT[[#This Row],[SAP-Modul
(Pflichtauswahl)]])&gt;0,"Modul anders","okay"),"")</f>
        <v>Modul anders</v>
      </c>
      <c r="AQ2981" s="10" t="str">
        <f>IFERROR(IF(COUNTIFS(BTT[Verwendete Transaktion (Pflichtauswahl)],BTT[[#This Row],[Verwendete Transaktion (Pflichtauswahl)]],BTT[Verantwortliches TP
(automatisch)],"&lt;&gt;"&amp;BTT[[#This Row],[Verantwortliches TP
(automatisch)]])&gt;0,"Transaktion mehrfach","okay"),"")</f>
        <v>okay</v>
      </c>
      <c r="AR2981" s="10" t="str">
        <f>IFERROR(IF(COUNTIFS(BTT[Verwendete Transaktion (Pflichtauswahl)],BTT[[#This Row],[Verwendete Transaktion (Pflichtauswahl)]],BTT[Verantwortliches TP
(automatisch)],"&lt;&gt;"&amp;VLOOKUP(aktives_Teilprojekt,Teilprojekte[[Teilprojekte]:[Kürzel]],2,FALSE))&gt;0,"Transaktion mehrfach","okay"),"")</f>
        <v>okay</v>
      </c>
      <c r="AS2981" s="10" t="s">
        <v>13784</v>
      </c>
      <c r="AT2981" s="10"/>
    </row>
    <row r="2982" spans="1:46" x14ac:dyDescent="0.25">
      <c r="A2982" s="14" t="str">
        <f>IFERROR(IF(BTT[[#This Row],[Lfd Nr. 
(aus konsolidierter Datei)]]&lt;&gt;"",BTT[[#This Row],[Lfd Nr. 
(aus konsolidierter Datei)]],VLOOKUP(aktives_Teilprojekt,Teilprojekte[[Teilprojekte]:[Kürzel]],2,FALSE)&amp;ROW(BTT[[#This Row],[Lfd Nr.
(automatisch)]])-2),"")</f>
        <v>FI2953</v>
      </c>
      <c r="B2982" s="15" t="s">
        <v>6131</v>
      </c>
      <c r="C2982" s="15"/>
      <c r="D2982" t="s">
        <v>13783</v>
      </c>
      <c r="E2982" s="10" t="str">
        <f>IFERROR(IF(NOT(BTT[[#This Row],[Manuelle Änderung des Verantwortliches TP
(Auswahl - bei Bedarf)]]=""),BTT[[#This Row],[Manuelle Änderung des Verantwortliches TP
(Auswahl - bei Bedarf)]],VLOOKUP(BTT[[#This Row],[Hauptprozess
(Pflichtauswahl)]],Hauptprozesse[],3,FALSE)),"")</f>
        <v>FI</v>
      </c>
      <c r="G2982" t="s">
        <v>14280</v>
      </c>
      <c r="H2982" s="10" t="s">
        <v>8454</v>
      </c>
      <c r="I2982" t="s">
        <v>4017</v>
      </c>
      <c r="J2982" s="10" t="str">
        <f>IFERROR(VLOOKUP(BTT[[#This Row],[Verwendete Transaktion (Pflichtauswahl)]],Transaktionen[[Transaktionen]:[Langtext]],2,FALSE),"")</f>
        <v>Batch-Input Monitoring</v>
      </c>
      <c r="V2982" s="10" t="str">
        <f>IFERROR(VLOOKUP(BTT[[#This Row],[Verwendetes Formular
(Auswahl falls relevant)]],Formulare[[Formularbezeichnung]:[Formularname (technisch)]],2,FALSE),"")</f>
        <v/>
      </c>
      <c r="Y2982" s="4"/>
      <c r="AK2982" s="10" t="str">
        <f>IF(BTT[[#This Row],[Subprozess
(optionale Auswahl)]]="","okay",IF(VLOOKUP(BTT[[#This Row],[Subprozess
(optionale Auswahl)]],BPML[[Subprozess]:[Zugeordneter Hauptprozess]],3,FALSE)=BTT[[#This Row],[Hauptprozess
(Pflichtauswahl)]],"okay","falscher Subprozess"))</f>
        <v>okay</v>
      </c>
      <c r="AL2982" t="str">
        <f>IF(aktives_Teilprojekt="Master","",IF(BTT[[#This Row],[Verantwortliches TP
(automatisch)]]=VLOOKUP(aktives_Teilprojekt,Teilprojekte[[Teilprojekte]:[Kürzel]],2,FALSE),"okay","Hauptprozess anderes TP"))</f>
        <v>okay</v>
      </c>
      <c r="AM29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2" s="10" t="str">
        <f>IFERROR(IF(BTT[[#This Row],[SAP-Modul
(Pflichtauswahl)]]&lt;&gt;VLOOKUP(BTT[[#This Row],[Verwendete Transaktion (Pflichtauswahl)]],Transaktionen[[Transaktionen]:[Modul]],3,FALSE),"Modul anders","okay"),"")</f>
        <v>okay</v>
      </c>
      <c r="AP2982" s="10" t="str">
        <f>IFERROR(IF(COUNTIFS(BTT[Verwendete Transaktion (Pflichtauswahl)],BTT[[#This Row],[Verwendete Transaktion (Pflichtauswahl)]],BTT[SAP-Modul
(Pflichtauswahl)],"&lt;&gt;"&amp;BTT[[#This Row],[SAP-Modul
(Pflichtauswahl)]])&gt;0,"Modul anders","okay"),"")</f>
        <v>okay</v>
      </c>
      <c r="AQ2982" s="10" t="str">
        <f>IFERROR(IF(COUNTIFS(BTT[Verwendete Transaktion (Pflichtauswahl)],BTT[[#This Row],[Verwendete Transaktion (Pflichtauswahl)]],BTT[Verantwortliches TP
(automatisch)],"&lt;&gt;"&amp;BTT[[#This Row],[Verantwortliches TP
(automatisch)]])&gt;0,"Transaktion mehrfach","okay"),"")</f>
        <v>okay</v>
      </c>
      <c r="AR2982" s="10" t="str">
        <f>IFERROR(IF(COUNTIFS(BTT[Verwendete Transaktion (Pflichtauswahl)],BTT[[#This Row],[Verwendete Transaktion (Pflichtauswahl)]],BTT[Verantwortliches TP
(automatisch)],"&lt;&gt;"&amp;VLOOKUP(aktives_Teilprojekt,Teilprojekte[[Teilprojekte]:[Kürzel]],2,FALSE))&gt;0,"Transaktion mehrfach","okay"),"")</f>
        <v>okay</v>
      </c>
      <c r="AS2982" s="10" t="s">
        <v>13785</v>
      </c>
      <c r="AT2982" s="10"/>
    </row>
    <row r="2983" spans="1:46" x14ac:dyDescent="0.25">
      <c r="A2983" s="14" t="str">
        <f>IFERROR(IF(BTT[[#This Row],[Lfd Nr. 
(aus konsolidierter Datei)]]&lt;&gt;"",BTT[[#This Row],[Lfd Nr. 
(aus konsolidierter Datei)]],VLOOKUP(aktives_Teilprojekt,Teilprojekte[[Teilprojekte]:[Kürzel]],2,FALSE)&amp;ROW(BTT[[#This Row],[Lfd Nr.
(automatisch)]])-2),"")</f>
        <v>FI2954</v>
      </c>
      <c r="B2983" s="15" t="s">
        <v>6131</v>
      </c>
      <c r="C2983" s="15"/>
      <c r="D2983" t="s">
        <v>13783</v>
      </c>
      <c r="E2983" s="10" t="str">
        <f>IFERROR(IF(NOT(BTT[[#This Row],[Manuelle Änderung des Verantwortliches TP
(Auswahl - bei Bedarf)]]=""),BTT[[#This Row],[Manuelle Änderung des Verantwortliches TP
(Auswahl - bei Bedarf)]],VLOOKUP(BTT[[#This Row],[Hauptprozess
(Pflichtauswahl)]],Hauptprozesse[],3,FALSE)),"")</f>
        <v>FI</v>
      </c>
      <c r="G2983" t="s">
        <v>14280</v>
      </c>
      <c r="H2983" s="10" t="s">
        <v>3</v>
      </c>
      <c r="I2983" t="s">
        <v>1812</v>
      </c>
      <c r="J2983" s="10" t="str">
        <f>IFERROR(VLOOKUP(BTT[[#This Row],[Verwendete Transaktion (Pflichtauswahl)]],Transaktionen[[Transaktionen]:[Langtext]],2,FALSE),"")</f>
        <v>Einzelposten Sachkonten</v>
      </c>
      <c r="V2983" s="10" t="str">
        <f>IFERROR(VLOOKUP(BTT[[#This Row],[Verwendetes Formular
(Auswahl falls relevant)]],Formulare[[Formularbezeichnung]:[Formularname (technisch)]],2,FALSE),"")</f>
        <v/>
      </c>
      <c r="Y2983" s="4"/>
      <c r="AK2983" s="10" t="str">
        <f>IF(BTT[[#This Row],[Subprozess
(optionale Auswahl)]]="","okay",IF(VLOOKUP(BTT[[#This Row],[Subprozess
(optionale Auswahl)]],BPML[[Subprozess]:[Zugeordneter Hauptprozess]],3,FALSE)=BTT[[#This Row],[Hauptprozess
(Pflichtauswahl)]],"okay","falscher Subprozess"))</f>
        <v>okay</v>
      </c>
      <c r="AL2983" t="str">
        <f>IF(aktives_Teilprojekt="Master","",IF(BTT[[#This Row],[Verantwortliches TP
(automatisch)]]=VLOOKUP(aktives_Teilprojekt,Teilprojekte[[Teilprojekte]:[Kürzel]],2,FALSE),"okay","Hauptprozess anderes TP"))</f>
        <v>okay</v>
      </c>
      <c r="AM29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3" s="10" t="str">
        <f>IFERROR(IF(BTT[[#This Row],[SAP-Modul
(Pflichtauswahl)]]&lt;&gt;VLOOKUP(BTT[[#This Row],[Verwendete Transaktion (Pflichtauswahl)]],Transaktionen[[Transaktionen]:[Modul]],3,FALSE),"Modul anders","okay"),"")</f>
        <v>Modul anders</v>
      </c>
      <c r="AP2983" s="10" t="str">
        <f>IFERROR(IF(COUNTIFS(BTT[Verwendete Transaktion (Pflichtauswahl)],BTT[[#This Row],[Verwendete Transaktion (Pflichtauswahl)]],BTT[SAP-Modul
(Pflichtauswahl)],"&lt;&gt;"&amp;BTT[[#This Row],[SAP-Modul
(Pflichtauswahl)]])&gt;0,"Modul anders","okay"),"")</f>
        <v>Modul anders</v>
      </c>
      <c r="AQ2983" s="10" t="str">
        <f>IFERROR(IF(COUNTIFS(BTT[Verwendete Transaktion (Pflichtauswahl)],BTT[[#This Row],[Verwendete Transaktion (Pflichtauswahl)]],BTT[Verantwortliches TP
(automatisch)],"&lt;&gt;"&amp;BTT[[#This Row],[Verantwortliches TP
(automatisch)]])&gt;0,"Transaktion mehrfach","okay"),"")</f>
        <v>okay</v>
      </c>
      <c r="AR2983" s="10" t="str">
        <f>IFERROR(IF(COUNTIFS(BTT[Verwendete Transaktion (Pflichtauswahl)],BTT[[#This Row],[Verwendete Transaktion (Pflichtauswahl)]],BTT[Verantwortliches TP
(automatisch)],"&lt;&gt;"&amp;VLOOKUP(aktives_Teilprojekt,Teilprojekte[[Teilprojekte]:[Kürzel]],2,FALSE))&gt;0,"Transaktion mehrfach","okay"),"")</f>
        <v>okay</v>
      </c>
      <c r="AS2983" s="10" t="s">
        <v>13786</v>
      </c>
      <c r="AT2983" s="10"/>
    </row>
    <row r="2984" spans="1:46" x14ac:dyDescent="0.25">
      <c r="A2984" s="14" t="str">
        <f>IFERROR(IF(BTT[[#This Row],[Lfd Nr. 
(aus konsolidierter Datei)]]&lt;&gt;"",BTT[[#This Row],[Lfd Nr. 
(aus konsolidierter Datei)]],VLOOKUP(aktives_Teilprojekt,Teilprojekte[[Teilprojekte]:[Kürzel]],2,FALSE)&amp;ROW(BTT[[#This Row],[Lfd Nr.
(automatisch)]])-2),"")</f>
        <v>FI2955</v>
      </c>
      <c r="B2984" s="15" t="s">
        <v>6131</v>
      </c>
      <c r="C2984" s="15"/>
      <c r="D2984" t="s">
        <v>13788</v>
      </c>
      <c r="E2984" s="10" t="str">
        <f>IFERROR(IF(NOT(BTT[[#This Row],[Manuelle Änderung des Verantwortliches TP
(Auswahl - bei Bedarf)]]=""),BTT[[#This Row],[Manuelle Änderung des Verantwortliches TP
(Auswahl - bei Bedarf)]],VLOOKUP(BTT[[#This Row],[Hauptprozess
(Pflichtauswahl)]],Hauptprozesse[],3,FALSE)),"")</f>
        <v>FI</v>
      </c>
      <c r="G2984" t="s">
        <v>14280</v>
      </c>
      <c r="H2984" s="10" t="s">
        <v>6036</v>
      </c>
      <c r="I2984" t="s">
        <v>5292</v>
      </c>
      <c r="J2984" s="10" t="str">
        <f>IFERROR(VLOOKUP(BTT[[#This Row],[Verwendete Transaktion (Pflichtauswahl)]],Transaktionen[[Transaktionen]:[Langtext]],2,FALSE),"")</f>
        <v>Ist-,Plandaten EP BeEntlastung Downl</v>
      </c>
      <c r="V2984" s="10" t="str">
        <f>IFERROR(VLOOKUP(BTT[[#This Row],[Verwendetes Formular
(Auswahl falls relevant)]],Formulare[[Formularbezeichnung]:[Formularname (technisch)]],2,FALSE),"")</f>
        <v/>
      </c>
      <c r="Y2984" s="4"/>
      <c r="AK2984" s="10" t="str">
        <f>IF(BTT[[#This Row],[Subprozess
(optionale Auswahl)]]="","okay",IF(VLOOKUP(BTT[[#This Row],[Subprozess
(optionale Auswahl)]],BPML[[Subprozess]:[Zugeordneter Hauptprozess]],3,FALSE)=BTT[[#This Row],[Hauptprozess
(Pflichtauswahl)]],"okay","falscher Subprozess"))</f>
        <v>okay</v>
      </c>
      <c r="AL2984" t="str">
        <f>IF(aktives_Teilprojekt="Master","",IF(BTT[[#This Row],[Verantwortliches TP
(automatisch)]]=VLOOKUP(aktives_Teilprojekt,Teilprojekte[[Teilprojekte]:[Kürzel]],2,FALSE),"okay","Hauptprozess anderes TP"))</f>
        <v>okay</v>
      </c>
      <c r="AM29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4" s="10" t="str">
        <f>IFERROR(IF(BTT[[#This Row],[SAP-Modul
(Pflichtauswahl)]]&lt;&gt;VLOOKUP(BTT[[#This Row],[Verwendete Transaktion (Pflichtauswahl)]],Transaktionen[[Transaktionen]:[Modul]],3,FALSE),"Modul anders","okay"),"")</f>
        <v>okay</v>
      </c>
      <c r="AP2984" s="10" t="str">
        <f>IFERROR(IF(COUNTIFS(BTT[Verwendete Transaktion (Pflichtauswahl)],BTT[[#This Row],[Verwendete Transaktion (Pflichtauswahl)]],BTT[SAP-Modul
(Pflichtauswahl)],"&lt;&gt;"&amp;BTT[[#This Row],[SAP-Modul
(Pflichtauswahl)]])&gt;0,"Modul anders","okay"),"")</f>
        <v>okay</v>
      </c>
      <c r="AQ2984" s="10" t="str">
        <f>IFERROR(IF(COUNTIFS(BTT[Verwendete Transaktion (Pflichtauswahl)],BTT[[#This Row],[Verwendete Transaktion (Pflichtauswahl)]],BTT[Verantwortliches TP
(automatisch)],"&lt;&gt;"&amp;BTT[[#This Row],[Verantwortliches TP
(automatisch)]])&gt;0,"Transaktion mehrfach","okay"),"")</f>
        <v>okay</v>
      </c>
      <c r="AR2984" s="10" t="str">
        <f>IFERROR(IF(COUNTIFS(BTT[Verwendete Transaktion (Pflichtauswahl)],BTT[[#This Row],[Verwendete Transaktion (Pflichtauswahl)]],BTT[Verantwortliches TP
(automatisch)],"&lt;&gt;"&amp;VLOOKUP(aktives_Teilprojekt,Teilprojekte[[Teilprojekte]:[Kürzel]],2,FALSE))&gt;0,"Transaktion mehrfach","okay"),"")</f>
        <v>okay</v>
      </c>
      <c r="AS2984" s="10" t="s">
        <v>13787</v>
      </c>
      <c r="AT2984" s="10"/>
    </row>
    <row r="2985" spans="1:46" x14ac:dyDescent="0.25">
      <c r="A2985" s="14" t="str">
        <f>IFERROR(IF(BTT[[#This Row],[Lfd Nr. 
(aus konsolidierter Datei)]]&lt;&gt;"",BTT[[#This Row],[Lfd Nr. 
(aus konsolidierter Datei)]],VLOOKUP(aktives_Teilprojekt,Teilprojekte[[Teilprojekte]:[Kürzel]],2,FALSE)&amp;ROW(BTT[[#This Row],[Lfd Nr.
(automatisch)]])-2),"")</f>
        <v>FI2956</v>
      </c>
      <c r="B2985" s="15" t="s">
        <v>6131</v>
      </c>
      <c r="C2985" s="15"/>
      <c r="D2985" t="s">
        <v>13788</v>
      </c>
      <c r="E2985" s="10" t="str">
        <f>IFERROR(IF(NOT(BTT[[#This Row],[Manuelle Änderung des Verantwortliches TP
(Auswahl - bei Bedarf)]]=""),BTT[[#This Row],[Manuelle Änderung des Verantwortliches TP
(Auswahl - bei Bedarf)]],VLOOKUP(BTT[[#This Row],[Hauptprozess
(Pflichtauswahl)]],Hauptprozesse[],3,FALSE)),"")</f>
        <v>FI</v>
      </c>
      <c r="G2985" t="s">
        <v>14280</v>
      </c>
      <c r="H2985" s="10" t="s">
        <v>6036</v>
      </c>
      <c r="I2985" t="s">
        <v>5298</v>
      </c>
      <c r="J2985" s="10" t="str">
        <f>IFERROR(VLOOKUP(BTT[[#This Row],[Verwendete Transaktion (Pflichtauswahl)]],Transaktionen[[Transaktionen]:[Langtext]],2,FALSE),"")</f>
        <v>Ausw. Aufträge m. Kosten LA u. Kennz</v>
      </c>
      <c r="V2985" s="10" t="str">
        <f>IFERROR(VLOOKUP(BTT[[#This Row],[Verwendetes Formular
(Auswahl falls relevant)]],Formulare[[Formularbezeichnung]:[Formularname (technisch)]],2,FALSE),"")</f>
        <v/>
      </c>
      <c r="Y2985" s="4"/>
      <c r="AK2985" s="10" t="str">
        <f>IF(BTT[[#This Row],[Subprozess
(optionale Auswahl)]]="","okay",IF(VLOOKUP(BTT[[#This Row],[Subprozess
(optionale Auswahl)]],BPML[[Subprozess]:[Zugeordneter Hauptprozess]],3,FALSE)=BTT[[#This Row],[Hauptprozess
(Pflichtauswahl)]],"okay","falscher Subprozess"))</f>
        <v>okay</v>
      </c>
      <c r="AL2985" t="str">
        <f>IF(aktives_Teilprojekt="Master","",IF(BTT[[#This Row],[Verantwortliches TP
(automatisch)]]=VLOOKUP(aktives_Teilprojekt,Teilprojekte[[Teilprojekte]:[Kürzel]],2,FALSE),"okay","Hauptprozess anderes TP"))</f>
        <v>okay</v>
      </c>
      <c r="AM29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5" s="10" t="str">
        <f>IFERROR(IF(BTT[[#This Row],[SAP-Modul
(Pflichtauswahl)]]&lt;&gt;VLOOKUP(BTT[[#This Row],[Verwendete Transaktion (Pflichtauswahl)]],Transaktionen[[Transaktionen]:[Modul]],3,FALSE),"Modul anders","okay"),"")</f>
        <v>Modul anders</v>
      </c>
      <c r="AP2985" s="10" t="str">
        <f>IFERROR(IF(COUNTIFS(BTT[Verwendete Transaktion (Pflichtauswahl)],BTT[[#This Row],[Verwendete Transaktion (Pflichtauswahl)]],BTT[SAP-Modul
(Pflichtauswahl)],"&lt;&gt;"&amp;BTT[[#This Row],[SAP-Modul
(Pflichtauswahl)]])&gt;0,"Modul anders","okay"),"")</f>
        <v>okay</v>
      </c>
      <c r="AQ2985" s="10" t="str">
        <f>IFERROR(IF(COUNTIFS(BTT[Verwendete Transaktion (Pflichtauswahl)],BTT[[#This Row],[Verwendete Transaktion (Pflichtauswahl)]],BTT[Verantwortliches TP
(automatisch)],"&lt;&gt;"&amp;BTT[[#This Row],[Verantwortliches TP
(automatisch)]])&gt;0,"Transaktion mehrfach","okay"),"")</f>
        <v>okay</v>
      </c>
      <c r="AR2985" s="10" t="str">
        <f>IFERROR(IF(COUNTIFS(BTT[Verwendete Transaktion (Pflichtauswahl)],BTT[[#This Row],[Verwendete Transaktion (Pflichtauswahl)]],BTT[Verantwortliches TP
(automatisch)],"&lt;&gt;"&amp;VLOOKUP(aktives_Teilprojekt,Teilprojekte[[Teilprojekte]:[Kürzel]],2,FALSE))&gt;0,"Transaktion mehrfach","okay"),"")</f>
        <v>okay</v>
      </c>
      <c r="AS2985" s="10" t="s">
        <v>13789</v>
      </c>
      <c r="AT2985" s="10"/>
    </row>
    <row r="2986" spans="1:46" x14ac:dyDescent="0.25">
      <c r="A2986" s="14" t="str">
        <f>IFERROR(IF(BTT[[#This Row],[Lfd Nr. 
(aus konsolidierter Datei)]]&lt;&gt;"",BTT[[#This Row],[Lfd Nr. 
(aus konsolidierter Datei)]],VLOOKUP(aktives_Teilprojekt,Teilprojekte[[Teilprojekte]:[Kürzel]],2,FALSE)&amp;ROW(BTT[[#This Row],[Lfd Nr.
(automatisch)]])-2),"")</f>
        <v>FI2957</v>
      </c>
      <c r="B2986" s="15" t="s">
        <v>6131</v>
      </c>
      <c r="C2986" s="15"/>
      <c r="D2986" t="s">
        <v>13791</v>
      </c>
      <c r="E2986" s="10" t="str">
        <f>IFERROR(IF(NOT(BTT[[#This Row],[Manuelle Änderung des Verantwortliches TP
(Auswahl - bei Bedarf)]]=""),BTT[[#This Row],[Manuelle Änderung des Verantwortliches TP
(Auswahl - bei Bedarf)]],VLOOKUP(BTT[[#This Row],[Hauptprozess
(Pflichtauswahl)]],Hauptprozesse[],3,FALSE)),"")</f>
        <v>FI</v>
      </c>
      <c r="G2986" t="s">
        <v>14280</v>
      </c>
      <c r="H2986" s="10" t="s">
        <v>3</v>
      </c>
      <c r="I2986" t="s">
        <v>1756</v>
      </c>
      <c r="J2986" s="10" t="str">
        <f>IFERROR(VLOOKUP(BTT[[#This Row],[Verwendete Transaktion (Pflichtauswahl)]],Transaktionen[[Transaktionen]:[Langtext]],2,FALSE),"")</f>
        <v>Beleg buchen</v>
      </c>
      <c r="V2986" s="10" t="str">
        <f>IFERROR(VLOOKUP(BTT[[#This Row],[Verwendetes Formular
(Auswahl falls relevant)]],Formulare[[Formularbezeichnung]:[Formularname (technisch)]],2,FALSE),"")</f>
        <v/>
      </c>
      <c r="Y2986" s="4"/>
      <c r="AK2986" s="10" t="str">
        <f>IF(BTT[[#This Row],[Subprozess
(optionale Auswahl)]]="","okay",IF(VLOOKUP(BTT[[#This Row],[Subprozess
(optionale Auswahl)]],BPML[[Subprozess]:[Zugeordneter Hauptprozess]],3,FALSE)=BTT[[#This Row],[Hauptprozess
(Pflichtauswahl)]],"okay","falscher Subprozess"))</f>
        <v>okay</v>
      </c>
      <c r="AL2986" t="str">
        <f>IF(aktives_Teilprojekt="Master","",IF(BTT[[#This Row],[Verantwortliches TP
(automatisch)]]=VLOOKUP(aktives_Teilprojekt,Teilprojekte[[Teilprojekte]:[Kürzel]],2,FALSE),"okay","Hauptprozess anderes TP"))</f>
        <v>okay</v>
      </c>
      <c r="AM29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6" s="10" t="str">
        <f>IFERROR(IF(BTT[[#This Row],[SAP-Modul
(Pflichtauswahl)]]&lt;&gt;VLOOKUP(BTT[[#This Row],[Verwendete Transaktion (Pflichtauswahl)]],Transaktionen[[Transaktionen]:[Modul]],3,FALSE),"Modul anders","okay"),"")</f>
        <v>okay</v>
      </c>
      <c r="AP2986" s="10" t="str">
        <f>IFERROR(IF(COUNTIFS(BTT[Verwendete Transaktion (Pflichtauswahl)],BTT[[#This Row],[Verwendete Transaktion (Pflichtauswahl)]],BTT[SAP-Modul
(Pflichtauswahl)],"&lt;&gt;"&amp;BTT[[#This Row],[SAP-Modul
(Pflichtauswahl)]])&gt;0,"Modul anders","okay"),"")</f>
        <v>okay</v>
      </c>
      <c r="AQ2986" s="10" t="str">
        <f>IFERROR(IF(COUNTIFS(BTT[Verwendete Transaktion (Pflichtauswahl)],BTT[[#This Row],[Verwendete Transaktion (Pflichtauswahl)]],BTT[Verantwortliches TP
(automatisch)],"&lt;&gt;"&amp;BTT[[#This Row],[Verantwortliches TP
(automatisch)]])&gt;0,"Transaktion mehrfach","okay"),"")</f>
        <v>okay</v>
      </c>
      <c r="AR2986" s="10" t="str">
        <f>IFERROR(IF(COUNTIFS(BTT[Verwendete Transaktion (Pflichtauswahl)],BTT[[#This Row],[Verwendete Transaktion (Pflichtauswahl)]],BTT[Verantwortliches TP
(automatisch)],"&lt;&gt;"&amp;VLOOKUP(aktives_Teilprojekt,Teilprojekte[[Teilprojekte]:[Kürzel]],2,FALSE))&gt;0,"Transaktion mehrfach","okay"),"")</f>
        <v>okay</v>
      </c>
      <c r="AS2986" s="10" t="s">
        <v>13790</v>
      </c>
      <c r="AT2986" s="10"/>
    </row>
    <row r="2987" spans="1:46" x14ac:dyDescent="0.25">
      <c r="A2987" s="14" t="str">
        <f>IFERROR(IF(BTT[[#This Row],[Lfd Nr. 
(aus konsolidierter Datei)]]&lt;&gt;"",BTT[[#This Row],[Lfd Nr. 
(aus konsolidierter Datei)]],VLOOKUP(aktives_Teilprojekt,Teilprojekte[[Teilprojekte]:[Kürzel]],2,FALSE)&amp;ROW(BTT[[#This Row],[Lfd Nr.
(automatisch)]])-2),"")</f>
        <v>FI2958</v>
      </c>
      <c r="B2987" s="15" t="s">
        <v>6131</v>
      </c>
      <c r="C2987" s="15"/>
      <c r="D2987" t="s">
        <v>13793</v>
      </c>
      <c r="E2987" s="10" t="str">
        <f>IFERROR(IF(NOT(BTT[[#This Row],[Manuelle Änderung des Verantwortliches TP
(Auswahl - bei Bedarf)]]=""),BTT[[#This Row],[Manuelle Änderung des Verantwortliches TP
(Auswahl - bei Bedarf)]],VLOOKUP(BTT[[#This Row],[Hauptprozess
(Pflichtauswahl)]],Hauptprozesse[],3,FALSE)),"")</f>
        <v>FI</v>
      </c>
      <c r="G2987" t="s">
        <v>14280</v>
      </c>
      <c r="H2987" s="10" t="s">
        <v>6094</v>
      </c>
      <c r="I2987" t="s">
        <v>2589</v>
      </c>
      <c r="J2987" s="10" t="str">
        <f>IFERROR(VLOOKUP(BTT[[#This Row],[Verwendete Transaktion (Pflichtauswahl)]],Transaktionen[[Transaktionen]:[Langtext]],2,FALSE),"")</f>
        <v>Meldung der Kostenflüsse</v>
      </c>
      <c r="V2987" s="10" t="str">
        <f>IFERROR(VLOOKUP(BTT[[#This Row],[Verwendetes Formular
(Auswahl falls relevant)]],Formulare[[Formularbezeichnung]:[Formularname (technisch)]],2,FALSE),"")</f>
        <v/>
      </c>
      <c r="Y2987" s="4"/>
      <c r="AK2987" s="10" t="str">
        <f>IF(BTT[[#This Row],[Subprozess
(optionale Auswahl)]]="","okay",IF(VLOOKUP(BTT[[#This Row],[Subprozess
(optionale Auswahl)]],BPML[[Subprozess]:[Zugeordneter Hauptprozess]],3,FALSE)=BTT[[#This Row],[Hauptprozess
(Pflichtauswahl)]],"okay","falscher Subprozess"))</f>
        <v>okay</v>
      </c>
      <c r="AL2987" t="str">
        <f>IF(aktives_Teilprojekt="Master","",IF(BTT[[#This Row],[Verantwortliches TP
(automatisch)]]=VLOOKUP(aktives_Teilprojekt,Teilprojekte[[Teilprojekte]:[Kürzel]],2,FALSE),"okay","Hauptprozess anderes TP"))</f>
        <v>okay</v>
      </c>
      <c r="AM29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7" s="10" t="str">
        <f>IFERROR(IF(BTT[[#This Row],[SAP-Modul
(Pflichtauswahl)]]&lt;&gt;VLOOKUP(BTT[[#This Row],[Verwendete Transaktion (Pflichtauswahl)]],Transaktionen[[Transaktionen]:[Modul]],3,FALSE),"Modul anders","okay"),"")</f>
        <v>Modul anders</v>
      </c>
      <c r="AP2987" s="10" t="str">
        <f>IFERROR(IF(COUNTIFS(BTT[Verwendete Transaktion (Pflichtauswahl)],BTT[[#This Row],[Verwendete Transaktion (Pflichtauswahl)]],BTT[SAP-Modul
(Pflichtauswahl)],"&lt;&gt;"&amp;BTT[[#This Row],[SAP-Modul
(Pflichtauswahl)]])&gt;0,"Modul anders","okay"),"")</f>
        <v>okay</v>
      </c>
      <c r="AQ2987" s="10" t="str">
        <f>IFERROR(IF(COUNTIFS(BTT[Verwendete Transaktion (Pflichtauswahl)],BTT[[#This Row],[Verwendete Transaktion (Pflichtauswahl)]],BTT[Verantwortliches TP
(automatisch)],"&lt;&gt;"&amp;BTT[[#This Row],[Verantwortliches TP
(automatisch)]])&gt;0,"Transaktion mehrfach","okay"),"")</f>
        <v>okay</v>
      </c>
      <c r="AR2987" s="10" t="str">
        <f>IFERROR(IF(COUNTIFS(BTT[Verwendete Transaktion (Pflichtauswahl)],BTT[[#This Row],[Verwendete Transaktion (Pflichtauswahl)]],BTT[Verantwortliches TP
(automatisch)],"&lt;&gt;"&amp;VLOOKUP(aktives_Teilprojekt,Teilprojekte[[Teilprojekte]:[Kürzel]],2,FALSE))&gt;0,"Transaktion mehrfach","okay"),"")</f>
        <v>okay</v>
      </c>
      <c r="AS2987" s="10" t="s">
        <v>13792</v>
      </c>
      <c r="AT2987" s="10"/>
    </row>
    <row r="2988" spans="1:46" x14ac:dyDescent="0.25">
      <c r="A2988" s="14" t="str">
        <f>IFERROR(IF(BTT[[#This Row],[Lfd Nr. 
(aus konsolidierter Datei)]]&lt;&gt;"",BTT[[#This Row],[Lfd Nr. 
(aus konsolidierter Datei)]],VLOOKUP(aktives_Teilprojekt,Teilprojekte[[Teilprojekte]:[Kürzel]],2,FALSE)&amp;ROW(BTT[[#This Row],[Lfd Nr.
(automatisch)]])-2),"")</f>
        <v>FI2959</v>
      </c>
      <c r="B2988" s="15" t="s">
        <v>6131</v>
      </c>
      <c r="C2988" s="15"/>
      <c r="D2988" t="s">
        <v>13795</v>
      </c>
      <c r="E2988" s="10" t="str">
        <f>IFERROR(IF(NOT(BTT[[#This Row],[Manuelle Änderung des Verantwortliches TP
(Auswahl - bei Bedarf)]]=""),BTT[[#This Row],[Manuelle Änderung des Verantwortliches TP
(Auswahl - bei Bedarf)]],VLOOKUP(BTT[[#This Row],[Hauptprozess
(Pflichtauswahl)]],Hauptprozesse[],3,FALSE)),"")</f>
        <v>FI</v>
      </c>
      <c r="G2988" t="s">
        <v>14280</v>
      </c>
      <c r="H2988" s="10" t="s">
        <v>6036</v>
      </c>
      <c r="I2988" t="s">
        <v>2602</v>
      </c>
      <c r="J2988" s="10" t="str">
        <f>IFERROR(VLOOKUP(BTT[[#This Row],[Verwendete Transaktion (Pflichtauswahl)]],Transaktionen[[Transaktionen]:[Langtext]],2,FALSE),"")</f>
        <v>Manuelle Verrechnung erfassen</v>
      </c>
      <c r="V2988" s="10" t="str">
        <f>IFERROR(VLOOKUP(BTT[[#This Row],[Verwendetes Formular
(Auswahl falls relevant)]],Formulare[[Formularbezeichnung]:[Formularname (technisch)]],2,FALSE),"")</f>
        <v/>
      </c>
      <c r="Y2988" s="4"/>
      <c r="AK2988" s="10" t="str">
        <f>IF(BTT[[#This Row],[Subprozess
(optionale Auswahl)]]="","okay",IF(VLOOKUP(BTT[[#This Row],[Subprozess
(optionale Auswahl)]],BPML[[Subprozess]:[Zugeordneter Hauptprozess]],3,FALSE)=BTT[[#This Row],[Hauptprozess
(Pflichtauswahl)]],"okay","falscher Subprozess"))</f>
        <v>okay</v>
      </c>
      <c r="AL2988" t="str">
        <f>IF(aktives_Teilprojekt="Master","",IF(BTT[[#This Row],[Verantwortliches TP
(automatisch)]]=VLOOKUP(aktives_Teilprojekt,Teilprojekte[[Teilprojekte]:[Kürzel]],2,FALSE),"okay","Hauptprozess anderes TP"))</f>
        <v>okay</v>
      </c>
      <c r="AM29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8" s="10" t="str">
        <f>IFERROR(IF(BTT[[#This Row],[SAP-Modul
(Pflichtauswahl)]]&lt;&gt;VLOOKUP(BTT[[#This Row],[Verwendete Transaktion (Pflichtauswahl)]],Transaktionen[[Transaktionen]:[Modul]],3,FALSE),"Modul anders","okay"),"")</f>
        <v>okay</v>
      </c>
      <c r="AP2988" s="10" t="str">
        <f>IFERROR(IF(COUNTIFS(BTT[Verwendete Transaktion (Pflichtauswahl)],BTT[[#This Row],[Verwendete Transaktion (Pflichtauswahl)]],BTT[SAP-Modul
(Pflichtauswahl)],"&lt;&gt;"&amp;BTT[[#This Row],[SAP-Modul
(Pflichtauswahl)]])&gt;0,"Modul anders","okay"),"")</f>
        <v>okay</v>
      </c>
      <c r="AQ2988" s="10" t="str">
        <f>IFERROR(IF(COUNTIFS(BTT[Verwendete Transaktion (Pflichtauswahl)],BTT[[#This Row],[Verwendete Transaktion (Pflichtauswahl)]],BTT[Verantwortliches TP
(automatisch)],"&lt;&gt;"&amp;BTT[[#This Row],[Verantwortliches TP
(automatisch)]])&gt;0,"Transaktion mehrfach","okay"),"")</f>
        <v>okay</v>
      </c>
      <c r="AR2988" s="10" t="str">
        <f>IFERROR(IF(COUNTIFS(BTT[Verwendete Transaktion (Pflichtauswahl)],BTT[[#This Row],[Verwendete Transaktion (Pflichtauswahl)]],BTT[Verantwortliches TP
(automatisch)],"&lt;&gt;"&amp;VLOOKUP(aktives_Teilprojekt,Teilprojekte[[Teilprojekte]:[Kürzel]],2,FALSE))&gt;0,"Transaktion mehrfach","okay"),"")</f>
        <v>okay</v>
      </c>
      <c r="AS2988" s="10" t="s">
        <v>13794</v>
      </c>
      <c r="AT2988" s="10"/>
    </row>
    <row r="2989" spans="1:46" x14ac:dyDescent="0.25">
      <c r="A2989" s="14" t="str">
        <f>IFERROR(IF(BTT[[#This Row],[Lfd Nr. 
(aus konsolidierter Datei)]]&lt;&gt;"",BTT[[#This Row],[Lfd Nr. 
(aus konsolidierter Datei)]],VLOOKUP(aktives_Teilprojekt,Teilprojekte[[Teilprojekte]:[Kürzel]],2,FALSE)&amp;ROW(BTT[[#This Row],[Lfd Nr.
(automatisch)]])-2),"")</f>
        <v>FI2960</v>
      </c>
      <c r="B2989" s="15" t="s">
        <v>6131</v>
      </c>
      <c r="C2989" s="15"/>
      <c r="D2989" t="s">
        <v>13797</v>
      </c>
      <c r="E2989" s="10" t="str">
        <f>IFERROR(IF(NOT(BTT[[#This Row],[Manuelle Änderung des Verantwortliches TP
(Auswahl - bei Bedarf)]]=""),BTT[[#This Row],[Manuelle Änderung des Verantwortliches TP
(Auswahl - bei Bedarf)]],VLOOKUP(BTT[[#This Row],[Hauptprozess
(Pflichtauswahl)]],Hauptprozesse[],3,FALSE)),"")</f>
        <v>FI</v>
      </c>
      <c r="G2989" t="s">
        <v>14280</v>
      </c>
      <c r="H2989" s="10" t="s">
        <v>6036</v>
      </c>
      <c r="I2989" t="s">
        <v>4506</v>
      </c>
      <c r="J2989" s="10" t="str">
        <f>IFERROR(VLOOKUP(BTT[[#This Row],[Verwendete Transaktion (Pflichtauswahl)]],Transaktionen[[Transaktionen]:[Langtext]],2,FALSE),"")</f>
        <v>Kostenstellen: Ist/Plan/Abweichung</v>
      </c>
      <c r="V2989" s="10" t="str">
        <f>IFERROR(VLOOKUP(BTT[[#This Row],[Verwendetes Formular
(Auswahl falls relevant)]],Formulare[[Formularbezeichnung]:[Formularname (technisch)]],2,FALSE),"")</f>
        <v/>
      </c>
      <c r="Y2989" s="4"/>
      <c r="AK2989" s="10" t="str">
        <f>IF(BTT[[#This Row],[Subprozess
(optionale Auswahl)]]="","okay",IF(VLOOKUP(BTT[[#This Row],[Subprozess
(optionale Auswahl)]],BPML[[Subprozess]:[Zugeordneter Hauptprozess]],3,FALSE)=BTT[[#This Row],[Hauptprozess
(Pflichtauswahl)]],"okay","falscher Subprozess"))</f>
        <v>okay</v>
      </c>
      <c r="AL2989" t="str">
        <f>IF(aktives_Teilprojekt="Master","",IF(BTT[[#This Row],[Verantwortliches TP
(automatisch)]]=VLOOKUP(aktives_Teilprojekt,Teilprojekte[[Teilprojekte]:[Kürzel]],2,FALSE),"okay","Hauptprozess anderes TP"))</f>
        <v>okay</v>
      </c>
      <c r="AM29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9" s="10" t="str">
        <f>IFERROR(IF(BTT[[#This Row],[SAP-Modul
(Pflichtauswahl)]]&lt;&gt;VLOOKUP(BTT[[#This Row],[Verwendete Transaktion (Pflichtauswahl)]],Transaktionen[[Transaktionen]:[Modul]],3,FALSE),"Modul anders","okay"),"")</f>
        <v>Modul anders</v>
      </c>
      <c r="AP2989" s="10" t="str">
        <f>IFERROR(IF(COUNTIFS(BTT[Verwendete Transaktion (Pflichtauswahl)],BTT[[#This Row],[Verwendete Transaktion (Pflichtauswahl)]],BTT[SAP-Modul
(Pflichtauswahl)],"&lt;&gt;"&amp;BTT[[#This Row],[SAP-Modul
(Pflichtauswahl)]])&gt;0,"Modul anders","okay"),"")</f>
        <v>Modul anders</v>
      </c>
      <c r="AQ2989" s="10" t="str">
        <f>IFERROR(IF(COUNTIFS(BTT[Verwendete Transaktion (Pflichtauswahl)],BTT[[#This Row],[Verwendete Transaktion (Pflichtauswahl)]],BTT[Verantwortliches TP
(automatisch)],"&lt;&gt;"&amp;BTT[[#This Row],[Verantwortliches TP
(automatisch)]])&gt;0,"Transaktion mehrfach","okay"),"")</f>
        <v>okay</v>
      </c>
      <c r="AR2989" s="10" t="str">
        <f>IFERROR(IF(COUNTIFS(BTT[Verwendete Transaktion (Pflichtauswahl)],BTT[[#This Row],[Verwendete Transaktion (Pflichtauswahl)]],BTT[Verantwortliches TP
(automatisch)],"&lt;&gt;"&amp;VLOOKUP(aktives_Teilprojekt,Teilprojekte[[Teilprojekte]:[Kürzel]],2,FALSE))&gt;0,"Transaktion mehrfach","okay"),"")</f>
        <v>okay</v>
      </c>
      <c r="AS2989" s="10" t="s">
        <v>13796</v>
      </c>
      <c r="AT2989" s="10"/>
    </row>
    <row r="2990" spans="1:46" x14ac:dyDescent="0.25">
      <c r="A2990" s="14" t="str">
        <f>IFERROR(IF(BTT[[#This Row],[Lfd Nr. 
(aus konsolidierter Datei)]]&lt;&gt;"",BTT[[#This Row],[Lfd Nr. 
(aus konsolidierter Datei)]],VLOOKUP(aktives_Teilprojekt,Teilprojekte[[Teilprojekte]:[Kürzel]],2,FALSE)&amp;ROW(BTT[[#This Row],[Lfd Nr.
(automatisch)]])-2),"")</f>
        <v>FI2961</v>
      </c>
      <c r="B2990" s="15" t="s">
        <v>6131</v>
      </c>
      <c r="C2990" s="15"/>
      <c r="D2990" t="s">
        <v>13799</v>
      </c>
      <c r="E2990" s="10" t="str">
        <f>IFERROR(IF(NOT(BTT[[#This Row],[Manuelle Änderung des Verantwortliches TP
(Auswahl - bei Bedarf)]]=""),BTT[[#This Row],[Manuelle Änderung des Verantwortliches TP
(Auswahl - bei Bedarf)]],VLOOKUP(BTT[[#This Row],[Hauptprozess
(Pflichtauswahl)]],Hauptprozesse[],3,FALSE)),"")</f>
        <v>FI</v>
      </c>
      <c r="G2990" t="s">
        <v>14280</v>
      </c>
      <c r="H2990" s="10" t="s">
        <v>6036</v>
      </c>
      <c r="I2990" t="s">
        <v>4513</v>
      </c>
      <c r="J2990" s="10" t="str">
        <f>IFERROR(VLOOKUP(BTT[[#This Row],[Verwendete Transaktion (Pflichtauswahl)]],Transaktionen[[Transaktionen]:[Langtext]],2,FALSE),"")</f>
        <v>Kostenstellen: Aufriß nach Partner</v>
      </c>
      <c r="V2990" s="10" t="str">
        <f>IFERROR(VLOOKUP(BTT[[#This Row],[Verwendetes Formular
(Auswahl falls relevant)]],Formulare[[Formularbezeichnung]:[Formularname (technisch)]],2,FALSE),"")</f>
        <v/>
      </c>
      <c r="Y2990" s="4"/>
      <c r="AK2990" s="10" t="str">
        <f>IF(BTT[[#This Row],[Subprozess
(optionale Auswahl)]]="","okay",IF(VLOOKUP(BTT[[#This Row],[Subprozess
(optionale Auswahl)]],BPML[[Subprozess]:[Zugeordneter Hauptprozess]],3,FALSE)=BTT[[#This Row],[Hauptprozess
(Pflichtauswahl)]],"okay","falscher Subprozess"))</f>
        <v>okay</v>
      </c>
      <c r="AL2990" t="str">
        <f>IF(aktives_Teilprojekt="Master","",IF(BTT[[#This Row],[Verantwortliches TP
(automatisch)]]=VLOOKUP(aktives_Teilprojekt,Teilprojekte[[Teilprojekte]:[Kürzel]],2,FALSE),"okay","Hauptprozess anderes TP"))</f>
        <v>okay</v>
      </c>
      <c r="AM29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0" s="10" t="str">
        <f>IFERROR(IF(BTT[[#This Row],[SAP-Modul
(Pflichtauswahl)]]&lt;&gt;VLOOKUP(BTT[[#This Row],[Verwendete Transaktion (Pflichtauswahl)]],Transaktionen[[Transaktionen]:[Modul]],3,FALSE),"Modul anders","okay"),"")</f>
        <v>Modul anders</v>
      </c>
      <c r="AP2990" s="10" t="str">
        <f>IFERROR(IF(COUNTIFS(BTT[Verwendete Transaktion (Pflichtauswahl)],BTT[[#This Row],[Verwendete Transaktion (Pflichtauswahl)]],BTT[SAP-Modul
(Pflichtauswahl)],"&lt;&gt;"&amp;BTT[[#This Row],[SAP-Modul
(Pflichtauswahl)]])&gt;0,"Modul anders","okay"),"")</f>
        <v>Modul anders</v>
      </c>
      <c r="AQ2990" s="10" t="str">
        <f>IFERROR(IF(COUNTIFS(BTT[Verwendete Transaktion (Pflichtauswahl)],BTT[[#This Row],[Verwendete Transaktion (Pflichtauswahl)]],BTT[Verantwortliches TP
(automatisch)],"&lt;&gt;"&amp;BTT[[#This Row],[Verantwortliches TP
(automatisch)]])&gt;0,"Transaktion mehrfach","okay"),"")</f>
        <v>okay</v>
      </c>
      <c r="AR2990" s="10" t="str">
        <f>IFERROR(IF(COUNTIFS(BTT[Verwendete Transaktion (Pflichtauswahl)],BTT[[#This Row],[Verwendete Transaktion (Pflichtauswahl)]],BTT[Verantwortliches TP
(automatisch)],"&lt;&gt;"&amp;VLOOKUP(aktives_Teilprojekt,Teilprojekte[[Teilprojekte]:[Kürzel]],2,FALSE))&gt;0,"Transaktion mehrfach","okay"),"")</f>
        <v>okay</v>
      </c>
      <c r="AS2990" s="10" t="s">
        <v>13798</v>
      </c>
      <c r="AT2990" s="10"/>
    </row>
    <row r="2991" spans="1:46" x14ac:dyDescent="0.25">
      <c r="A2991" s="14" t="str">
        <f>IFERROR(IF(BTT[[#This Row],[Lfd Nr. 
(aus konsolidierter Datei)]]&lt;&gt;"",BTT[[#This Row],[Lfd Nr. 
(aus konsolidierter Datei)]],VLOOKUP(aktives_Teilprojekt,Teilprojekte[[Teilprojekte]:[Kürzel]],2,FALSE)&amp;ROW(BTT[[#This Row],[Lfd Nr.
(automatisch)]])-2),"")</f>
        <v>FI2962</v>
      </c>
      <c r="B2991" s="15" t="s">
        <v>6131</v>
      </c>
      <c r="C2991" s="15"/>
      <c r="D2991" t="s">
        <v>13801</v>
      </c>
      <c r="E2991" s="10" t="str">
        <f>IFERROR(IF(NOT(BTT[[#This Row],[Manuelle Änderung des Verantwortliches TP
(Auswahl - bei Bedarf)]]=""),BTT[[#This Row],[Manuelle Änderung des Verantwortliches TP
(Auswahl - bei Bedarf)]],VLOOKUP(BTT[[#This Row],[Hauptprozess
(Pflichtauswahl)]],Hauptprozesse[],3,FALSE)),"")</f>
        <v>FI</v>
      </c>
      <c r="G2991" t="s">
        <v>14280</v>
      </c>
      <c r="H2991" s="10" t="s">
        <v>6036</v>
      </c>
      <c r="I2991" t="s">
        <v>4506</v>
      </c>
      <c r="J2991" s="10" t="str">
        <f>IFERROR(VLOOKUP(BTT[[#This Row],[Verwendete Transaktion (Pflichtauswahl)]],Transaktionen[[Transaktionen]:[Langtext]],2,FALSE),"")</f>
        <v>Kostenstellen: Ist/Plan/Abweichung</v>
      </c>
      <c r="V2991" s="10" t="str">
        <f>IFERROR(VLOOKUP(BTT[[#This Row],[Verwendetes Formular
(Auswahl falls relevant)]],Formulare[[Formularbezeichnung]:[Formularname (technisch)]],2,FALSE),"")</f>
        <v/>
      </c>
      <c r="Y2991" s="4"/>
      <c r="AK2991" s="10" t="str">
        <f>IF(BTT[[#This Row],[Subprozess
(optionale Auswahl)]]="","okay",IF(VLOOKUP(BTT[[#This Row],[Subprozess
(optionale Auswahl)]],BPML[[Subprozess]:[Zugeordneter Hauptprozess]],3,FALSE)=BTT[[#This Row],[Hauptprozess
(Pflichtauswahl)]],"okay","falscher Subprozess"))</f>
        <v>okay</v>
      </c>
      <c r="AL2991" t="str">
        <f>IF(aktives_Teilprojekt="Master","",IF(BTT[[#This Row],[Verantwortliches TP
(automatisch)]]=VLOOKUP(aktives_Teilprojekt,Teilprojekte[[Teilprojekte]:[Kürzel]],2,FALSE),"okay","Hauptprozess anderes TP"))</f>
        <v>okay</v>
      </c>
      <c r="AM29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1" s="10" t="str">
        <f>IFERROR(IF(BTT[[#This Row],[SAP-Modul
(Pflichtauswahl)]]&lt;&gt;VLOOKUP(BTT[[#This Row],[Verwendete Transaktion (Pflichtauswahl)]],Transaktionen[[Transaktionen]:[Modul]],3,FALSE),"Modul anders","okay"),"")</f>
        <v>Modul anders</v>
      </c>
      <c r="AP2991" s="10" t="str">
        <f>IFERROR(IF(COUNTIFS(BTT[Verwendete Transaktion (Pflichtauswahl)],BTT[[#This Row],[Verwendete Transaktion (Pflichtauswahl)]],BTT[SAP-Modul
(Pflichtauswahl)],"&lt;&gt;"&amp;BTT[[#This Row],[SAP-Modul
(Pflichtauswahl)]])&gt;0,"Modul anders","okay"),"")</f>
        <v>Modul anders</v>
      </c>
      <c r="AQ2991" s="10" t="str">
        <f>IFERROR(IF(COUNTIFS(BTT[Verwendete Transaktion (Pflichtauswahl)],BTT[[#This Row],[Verwendete Transaktion (Pflichtauswahl)]],BTT[Verantwortliches TP
(automatisch)],"&lt;&gt;"&amp;BTT[[#This Row],[Verantwortliches TP
(automatisch)]])&gt;0,"Transaktion mehrfach","okay"),"")</f>
        <v>okay</v>
      </c>
      <c r="AR2991" s="10" t="str">
        <f>IFERROR(IF(COUNTIFS(BTT[Verwendete Transaktion (Pflichtauswahl)],BTT[[#This Row],[Verwendete Transaktion (Pflichtauswahl)]],BTT[Verantwortliches TP
(automatisch)],"&lt;&gt;"&amp;VLOOKUP(aktives_Teilprojekt,Teilprojekte[[Teilprojekte]:[Kürzel]],2,FALSE))&gt;0,"Transaktion mehrfach","okay"),"")</f>
        <v>okay</v>
      </c>
      <c r="AS2991" s="10" t="s">
        <v>13800</v>
      </c>
      <c r="AT2991" s="10"/>
    </row>
    <row r="2992" spans="1:46" x14ac:dyDescent="0.25">
      <c r="A2992" s="14" t="str">
        <f>IFERROR(IF(BTT[[#This Row],[Lfd Nr. 
(aus konsolidierter Datei)]]&lt;&gt;"",BTT[[#This Row],[Lfd Nr. 
(aus konsolidierter Datei)]],VLOOKUP(aktives_Teilprojekt,Teilprojekte[[Teilprojekte]:[Kürzel]],2,FALSE)&amp;ROW(BTT[[#This Row],[Lfd Nr.
(automatisch)]])-2),"")</f>
        <v>FI2963</v>
      </c>
      <c r="B2992" s="15" t="s">
        <v>6131</v>
      </c>
      <c r="C2992" s="15"/>
      <c r="D2992" t="s">
        <v>13708</v>
      </c>
      <c r="E2992" s="10" t="str">
        <f>IFERROR(IF(NOT(BTT[[#This Row],[Manuelle Änderung des Verantwortliches TP
(Auswahl - bei Bedarf)]]=""),BTT[[#This Row],[Manuelle Änderung des Verantwortliches TP
(Auswahl - bei Bedarf)]],VLOOKUP(BTT[[#This Row],[Hauptprozess
(Pflichtauswahl)]],Hauptprozesse[],3,FALSE)),"")</f>
        <v>FI</v>
      </c>
      <c r="G2992" t="s">
        <v>14280</v>
      </c>
      <c r="H2992" s="10" t="s">
        <v>6036</v>
      </c>
      <c r="I2992" t="s">
        <v>3625</v>
      </c>
      <c r="J2992" s="10" t="str">
        <f>IFERROR(VLOOKUP(BTT[[#This Row],[Verwendete Transaktion (Pflichtauswahl)]],Transaktionen[[Transaktionen]:[Langtext]],2,FALSE),"")</f>
        <v>Periodensperre pflegen</v>
      </c>
      <c r="V2992" s="10" t="str">
        <f>IFERROR(VLOOKUP(BTT[[#This Row],[Verwendetes Formular
(Auswahl falls relevant)]],Formulare[[Formularbezeichnung]:[Formularname (technisch)]],2,FALSE),"")</f>
        <v/>
      </c>
      <c r="Y2992" s="4"/>
      <c r="AK2992" s="10" t="str">
        <f>IF(BTT[[#This Row],[Subprozess
(optionale Auswahl)]]="","okay",IF(VLOOKUP(BTT[[#This Row],[Subprozess
(optionale Auswahl)]],BPML[[Subprozess]:[Zugeordneter Hauptprozess]],3,FALSE)=BTT[[#This Row],[Hauptprozess
(Pflichtauswahl)]],"okay","falscher Subprozess"))</f>
        <v>okay</v>
      </c>
      <c r="AL2992" t="str">
        <f>IF(aktives_Teilprojekt="Master","",IF(BTT[[#This Row],[Verantwortliches TP
(automatisch)]]=VLOOKUP(aktives_Teilprojekt,Teilprojekte[[Teilprojekte]:[Kürzel]],2,FALSE),"okay","Hauptprozess anderes TP"))</f>
        <v>okay</v>
      </c>
      <c r="AM29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2" s="10" t="str">
        <f>IFERROR(IF(BTT[[#This Row],[SAP-Modul
(Pflichtauswahl)]]&lt;&gt;VLOOKUP(BTT[[#This Row],[Verwendete Transaktion (Pflichtauswahl)]],Transaktionen[[Transaktionen]:[Modul]],3,FALSE),"Modul anders","okay"),"")</f>
        <v>Modul anders</v>
      </c>
      <c r="AP2992" s="10" t="str">
        <f>IFERROR(IF(COUNTIFS(BTT[Verwendete Transaktion (Pflichtauswahl)],BTT[[#This Row],[Verwendete Transaktion (Pflichtauswahl)]],BTT[SAP-Modul
(Pflichtauswahl)],"&lt;&gt;"&amp;BTT[[#This Row],[SAP-Modul
(Pflichtauswahl)]])&gt;0,"Modul anders","okay"),"")</f>
        <v>okay</v>
      </c>
      <c r="AQ2992" s="10" t="str">
        <f>IFERROR(IF(COUNTIFS(BTT[Verwendete Transaktion (Pflichtauswahl)],BTT[[#This Row],[Verwendete Transaktion (Pflichtauswahl)]],BTT[Verantwortliches TP
(automatisch)],"&lt;&gt;"&amp;BTT[[#This Row],[Verantwortliches TP
(automatisch)]])&gt;0,"Transaktion mehrfach","okay"),"")</f>
        <v>okay</v>
      </c>
      <c r="AR2992" s="10" t="str">
        <f>IFERROR(IF(COUNTIFS(BTT[Verwendete Transaktion (Pflichtauswahl)],BTT[[#This Row],[Verwendete Transaktion (Pflichtauswahl)]],BTT[Verantwortliches TP
(automatisch)],"&lt;&gt;"&amp;VLOOKUP(aktives_Teilprojekt,Teilprojekte[[Teilprojekte]:[Kürzel]],2,FALSE))&gt;0,"Transaktion mehrfach","okay"),"")</f>
        <v>okay</v>
      </c>
      <c r="AS2992" s="10" t="s">
        <v>13802</v>
      </c>
      <c r="AT2992" s="10"/>
    </row>
    <row r="2993" spans="1:46" x14ac:dyDescent="0.25">
      <c r="A2993" s="14" t="str">
        <f>IFERROR(IF(BTT[[#This Row],[Lfd Nr. 
(aus konsolidierter Datei)]]&lt;&gt;"",BTT[[#This Row],[Lfd Nr. 
(aus konsolidierter Datei)]],VLOOKUP(aktives_Teilprojekt,Teilprojekte[[Teilprojekte]:[Kürzel]],2,FALSE)&amp;ROW(BTT[[#This Row],[Lfd Nr.
(automatisch)]])-2),"")</f>
        <v>FI2964</v>
      </c>
      <c r="B2993" s="15" t="s">
        <v>6131</v>
      </c>
      <c r="C2993" s="15"/>
      <c r="D2993" t="s">
        <v>13804</v>
      </c>
      <c r="E2993" s="10" t="str">
        <f>IFERROR(IF(NOT(BTT[[#This Row],[Manuelle Änderung des Verantwortliches TP
(Auswahl - bei Bedarf)]]=""),BTT[[#This Row],[Manuelle Änderung des Verantwortliches TP
(Auswahl - bei Bedarf)]],VLOOKUP(BTT[[#This Row],[Hauptprozess
(Pflichtauswahl)]],Hauptprozesse[],3,FALSE)),"")</f>
        <v>FI</v>
      </c>
      <c r="G2993" t="s">
        <v>14280</v>
      </c>
      <c r="H2993" s="10" t="s">
        <v>6036</v>
      </c>
      <c r="I2993" t="s">
        <v>5292</v>
      </c>
      <c r="J2993" s="10" t="str">
        <f>IFERROR(VLOOKUP(BTT[[#This Row],[Verwendete Transaktion (Pflichtauswahl)]],Transaktionen[[Transaktionen]:[Langtext]],2,FALSE),"")</f>
        <v>Ist-,Plandaten EP BeEntlastung Downl</v>
      </c>
      <c r="V2993" s="10" t="str">
        <f>IFERROR(VLOOKUP(BTT[[#This Row],[Verwendetes Formular
(Auswahl falls relevant)]],Formulare[[Formularbezeichnung]:[Formularname (technisch)]],2,FALSE),"")</f>
        <v/>
      </c>
      <c r="Y2993" s="4"/>
      <c r="AK2993" s="10" t="str">
        <f>IF(BTT[[#This Row],[Subprozess
(optionale Auswahl)]]="","okay",IF(VLOOKUP(BTT[[#This Row],[Subprozess
(optionale Auswahl)]],BPML[[Subprozess]:[Zugeordneter Hauptprozess]],3,FALSE)=BTT[[#This Row],[Hauptprozess
(Pflichtauswahl)]],"okay","falscher Subprozess"))</f>
        <v>okay</v>
      </c>
      <c r="AL2993" t="str">
        <f>IF(aktives_Teilprojekt="Master","",IF(BTT[[#This Row],[Verantwortliches TP
(automatisch)]]=VLOOKUP(aktives_Teilprojekt,Teilprojekte[[Teilprojekte]:[Kürzel]],2,FALSE),"okay","Hauptprozess anderes TP"))</f>
        <v>okay</v>
      </c>
      <c r="AM29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3" s="10" t="str">
        <f>IFERROR(IF(BTT[[#This Row],[SAP-Modul
(Pflichtauswahl)]]&lt;&gt;VLOOKUP(BTT[[#This Row],[Verwendete Transaktion (Pflichtauswahl)]],Transaktionen[[Transaktionen]:[Modul]],3,FALSE),"Modul anders","okay"),"")</f>
        <v>okay</v>
      </c>
      <c r="AP2993" s="10" t="str">
        <f>IFERROR(IF(COUNTIFS(BTT[Verwendete Transaktion (Pflichtauswahl)],BTT[[#This Row],[Verwendete Transaktion (Pflichtauswahl)]],BTT[SAP-Modul
(Pflichtauswahl)],"&lt;&gt;"&amp;BTT[[#This Row],[SAP-Modul
(Pflichtauswahl)]])&gt;0,"Modul anders","okay"),"")</f>
        <v>okay</v>
      </c>
      <c r="AQ2993" s="10" t="str">
        <f>IFERROR(IF(COUNTIFS(BTT[Verwendete Transaktion (Pflichtauswahl)],BTT[[#This Row],[Verwendete Transaktion (Pflichtauswahl)]],BTT[Verantwortliches TP
(automatisch)],"&lt;&gt;"&amp;BTT[[#This Row],[Verantwortliches TP
(automatisch)]])&gt;0,"Transaktion mehrfach","okay"),"")</f>
        <v>okay</v>
      </c>
      <c r="AR2993" s="10" t="str">
        <f>IFERROR(IF(COUNTIFS(BTT[Verwendete Transaktion (Pflichtauswahl)],BTT[[#This Row],[Verwendete Transaktion (Pflichtauswahl)]],BTT[Verantwortliches TP
(automatisch)],"&lt;&gt;"&amp;VLOOKUP(aktives_Teilprojekt,Teilprojekte[[Teilprojekte]:[Kürzel]],2,FALSE))&gt;0,"Transaktion mehrfach","okay"),"")</f>
        <v>okay</v>
      </c>
      <c r="AS2993" s="10" t="s">
        <v>13803</v>
      </c>
      <c r="AT2993" s="10"/>
    </row>
    <row r="2994" spans="1:46" x14ac:dyDescent="0.25">
      <c r="A2994" s="14" t="str">
        <f>IFERROR(IF(BTT[[#This Row],[Lfd Nr. 
(aus konsolidierter Datei)]]&lt;&gt;"",BTT[[#This Row],[Lfd Nr. 
(aus konsolidierter Datei)]],VLOOKUP(aktives_Teilprojekt,Teilprojekte[[Teilprojekte]:[Kürzel]],2,FALSE)&amp;ROW(BTT[[#This Row],[Lfd Nr.
(automatisch)]])-2),"")</f>
        <v>FI2965</v>
      </c>
      <c r="B2994" s="15" t="s">
        <v>6131</v>
      </c>
      <c r="C2994" s="15"/>
      <c r="D2994" t="s">
        <v>13804</v>
      </c>
      <c r="E2994" s="10" t="str">
        <f>IFERROR(IF(NOT(BTT[[#This Row],[Manuelle Änderung des Verantwortliches TP
(Auswahl - bei Bedarf)]]=""),BTT[[#This Row],[Manuelle Änderung des Verantwortliches TP
(Auswahl - bei Bedarf)]],VLOOKUP(BTT[[#This Row],[Hauptprozess
(Pflichtauswahl)]],Hauptprozesse[],3,FALSE)),"")</f>
        <v>FI</v>
      </c>
      <c r="G2994" t="s">
        <v>14280</v>
      </c>
      <c r="H2994" s="10" t="s">
        <v>6036</v>
      </c>
      <c r="I2994" t="s">
        <v>5298</v>
      </c>
      <c r="J2994" s="10" t="str">
        <f>IFERROR(VLOOKUP(BTT[[#This Row],[Verwendete Transaktion (Pflichtauswahl)]],Transaktionen[[Transaktionen]:[Langtext]],2,FALSE),"")</f>
        <v>Ausw. Aufträge m. Kosten LA u. Kennz</v>
      </c>
      <c r="V2994" s="10" t="str">
        <f>IFERROR(VLOOKUP(BTT[[#This Row],[Verwendetes Formular
(Auswahl falls relevant)]],Formulare[[Formularbezeichnung]:[Formularname (technisch)]],2,FALSE),"")</f>
        <v/>
      </c>
      <c r="Y2994" s="4"/>
      <c r="AK2994" s="10" t="str">
        <f>IF(BTT[[#This Row],[Subprozess
(optionale Auswahl)]]="","okay",IF(VLOOKUP(BTT[[#This Row],[Subprozess
(optionale Auswahl)]],BPML[[Subprozess]:[Zugeordneter Hauptprozess]],3,FALSE)=BTT[[#This Row],[Hauptprozess
(Pflichtauswahl)]],"okay","falscher Subprozess"))</f>
        <v>okay</v>
      </c>
      <c r="AL2994" t="str">
        <f>IF(aktives_Teilprojekt="Master","",IF(BTT[[#This Row],[Verantwortliches TP
(automatisch)]]=VLOOKUP(aktives_Teilprojekt,Teilprojekte[[Teilprojekte]:[Kürzel]],2,FALSE),"okay","Hauptprozess anderes TP"))</f>
        <v>okay</v>
      </c>
      <c r="AM29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4" s="10" t="str">
        <f>IFERROR(IF(BTT[[#This Row],[SAP-Modul
(Pflichtauswahl)]]&lt;&gt;VLOOKUP(BTT[[#This Row],[Verwendete Transaktion (Pflichtauswahl)]],Transaktionen[[Transaktionen]:[Modul]],3,FALSE),"Modul anders","okay"),"")</f>
        <v>Modul anders</v>
      </c>
      <c r="AP2994" s="10" t="str">
        <f>IFERROR(IF(COUNTIFS(BTT[Verwendete Transaktion (Pflichtauswahl)],BTT[[#This Row],[Verwendete Transaktion (Pflichtauswahl)]],BTT[SAP-Modul
(Pflichtauswahl)],"&lt;&gt;"&amp;BTT[[#This Row],[SAP-Modul
(Pflichtauswahl)]])&gt;0,"Modul anders","okay"),"")</f>
        <v>okay</v>
      </c>
      <c r="AQ2994" s="10" t="str">
        <f>IFERROR(IF(COUNTIFS(BTT[Verwendete Transaktion (Pflichtauswahl)],BTT[[#This Row],[Verwendete Transaktion (Pflichtauswahl)]],BTT[Verantwortliches TP
(automatisch)],"&lt;&gt;"&amp;BTT[[#This Row],[Verantwortliches TP
(automatisch)]])&gt;0,"Transaktion mehrfach","okay"),"")</f>
        <v>okay</v>
      </c>
      <c r="AR2994" s="10" t="str">
        <f>IFERROR(IF(COUNTIFS(BTT[Verwendete Transaktion (Pflichtauswahl)],BTT[[#This Row],[Verwendete Transaktion (Pflichtauswahl)]],BTT[Verantwortliches TP
(automatisch)],"&lt;&gt;"&amp;VLOOKUP(aktives_Teilprojekt,Teilprojekte[[Teilprojekte]:[Kürzel]],2,FALSE))&gt;0,"Transaktion mehrfach","okay"),"")</f>
        <v>okay</v>
      </c>
      <c r="AS2994" s="10" t="s">
        <v>13805</v>
      </c>
      <c r="AT2994" s="10"/>
    </row>
    <row r="2995" spans="1:46" x14ac:dyDescent="0.25">
      <c r="A2995" s="14" t="str">
        <f>IFERROR(IF(BTT[[#This Row],[Lfd Nr. 
(aus konsolidierter Datei)]]&lt;&gt;"",BTT[[#This Row],[Lfd Nr. 
(aus konsolidierter Datei)]],VLOOKUP(aktives_Teilprojekt,Teilprojekte[[Teilprojekte]:[Kürzel]],2,FALSE)&amp;ROW(BTT[[#This Row],[Lfd Nr.
(automatisch)]])-2),"")</f>
        <v>FI2966</v>
      </c>
      <c r="B2995" s="15" t="s">
        <v>6131</v>
      </c>
      <c r="C2995" s="15"/>
      <c r="D2995" t="s">
        <v>13807</v>
      </c>
      <c r="E2995" s="10" t="str">
        <f>IFERROR(IF(NOT(BTT[[#This Row],[Manuelle Änderung des Verantwortliches TP
(Auswahl - bei Bedarf)]]=""),BTT[[#This Row],[Manuelle Änderung des Verantwortliches TP
(Auswahl - bei Bedarf)]],VLOOKUP(BTT[[#This Row],[Hauptprozess
(Pflichtauswahl)]],Hauptprozesse[],3,FALSE)),"")</f>
        <v>FI</v>
      </c>
      <c r="G2995" t="s">
        <v>14280</v>
      </c>
      <c r="H2995" s="10" t="s">
        <v>6036</v>
      </c>
      <c r="I2995" t="s">
        <v>2882</v>
      </c>
      <c r="J2995" s="10" t="str">
        <f>IFERROR(VLOOKUP(BTT[[#This Row],[Verwendete Transaktion (Pflichtauswahl)]],Transaktionen[[Transaktionen]:[Langtext]],2,FALSE),"")</f>
        <v>Kostenstelle ändern</v>
      </c>
      <c r="V2995" s="10" t="str">
        <f>IFERROR(VLOOKUP(BTT[[#This Row],[Verwendetes Formular
(Auswahl falls relevant)]],Formulare[[Formularbezeichnung]:[Formularname (technisch)]],2,FALSE),"")</f>
        <v/>
      </c>
      <c r="Y2995" s="4"/>
      <c r="AK2995" s="10" t="str">
        <f>IF(BTT[[#This Row],[Subprozess
(optionale Auswahl)]]="","okay",IF(VLOOKUP(BTT[[#This Row],[Subprozess
(optionale Auswahl)]],BPML[[Subprozess]:[Zugeordneter Hauptprozess]],3,FALSE)=BTT[[#This Row],[Hauptprozess
(Pflichtauswahl)]],"okay","falscher Subprozess"))</f>
        <v>okay</v>
      </c>
      <c r="AL2995" t="str">
        <f>IF(aktives_Teilprojekt="Master","",IF(BTT[[#This Row],[Verantwortliches TP
(automatisch)]]=VLOOKUP(aktives_Teilprojekt,Teilprojekte[[Teilprojekte]:[Kürzel]],2,FALSE),"okay","Hauptprozess anderes TP"))</f>
        <v>okay</v>
      </c>
      <c r="AM29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5" s="10" t="str">
        <f>IFERROR(IF(BTT[[#This Row],[SAP-Modul
(Pflichtauswahl)]]&lt;&gt;VLOOKUP(BTT[[#This Row],[Verwendete Transaktion (Pflichtauswahl)]],Transaktionen[[Transaktionen]:[Modul]],3,FALSE),"Modul anders","okay"),"")</f>
        <v>Modul anders</v>
      </c>
      <c r="AP2995" s="10" t="str">
        <f>IFERROR(IF(COUNTIFS(BTT[Verwendete Transaktion (Pflichtauswahl)],BTT[[#This Row],[Verwendete Transaktion (Pflichtauswahl)]],BTT[SAP-Modul
(Pflichtauswahl)],"&lt;&gt;"&amp;BTT[[#This Row],[SAP-Modul
(Pflichtauswahl)]])&gt;0,"Modul anders","okay"),"")</f>
        <v>okay</v>
      </c>
      <c r="AQ2995" s="10" t="str">
        <f>IFERROR(IF(COUNTIFS(BTT[Verwendete Transaktion (Pflichtauswahl)],BTT[[#This Row],[Verwendete Transaktion (Pflichtauswahl)]],BTT[Verantwortliches TP
(automatisch)],"&lt;&gt;"&amp;BTT[[#This Row],[Verantwortliches TP
(automatisch)]])&gt;0,"Transaktion mehrfach","okay"),"")</f>
        <v>okay</v>
      </c>
      <c r="AR2995" s="10" t="str">
        <f>IFERROR(IF(COUNTIFS(BTT[Verwendete Transaktion (Pflichtauswahl)],BTT[[#This Row],[Verwendete Transaktion (Pflichtauswahl)]],BTT[Verantwortliches TP
(automatisch)],"&lt;&gt;"&amp;VLOOKUP(aktives_Teilprojekt,Teilprojekte[[Teilprojekte]:[Kürzel]],2,FALSE))&gt;0,"Transaktion mehrfach","okay"),"")</f>
        <v>okay</v>
      </c>
      <c r="AS2995" s="10" t="s">
        <v>13806</v>
      </c>
      <c r="AT2995" s="10"/>
    </row>
    <row r="2996" spans="1:46" x14ac:dyDescent="0.25">
      <c r="A2996" s="14" t="str">
        <f>IFERROR(IF(BTT[[#This Row],[Lfd Nr. 
(aus konsolidierter Datei)]]&lt;&gt;"",BTT[[#This Row],[Lfd Nr. 
(aus konsolidierter Datei)]],VLOOKUP(aktives_Teilprojekt,Teilprojekte[[Teilprojekte]:[Kürzel]],2,FALSE)&amp;ROW(BTT[[#This Row],[Lfd Nr.
(automatisch)]])-2),"")</f>
        <v>FI2967</v>
      </c>
      <c r="B2996" s="15" t="s">
        <v>6131</v>
      </c>
      <c r="C2996" s="15"/>
      <c r="D2996" t="s">
        <v>13809</v>
      </c>
      <c r="E2996" s="10" t="str">
        <f>IFERROR(IF(NOT(BTT[[#This Row],[Manuelle Änderung des Verantwortliches TP
(Auswahl - bei Bedarf)]]=""),BTT[[#This Row],[Manuelle Änderung des Verantwortliches TP
(Auswahl - bei Bedarf)]],VLOOKUP(BTT[[#This Row],[Hauptprozess
(Pflichtauswahl)]],Hauptprozesse[],3,FALSE)),"")</f>
        <v>FI</v>
      </c>
      <c r="G2996" t="s">
        <v>14280</v>
      </c>
      <c r="H2996" s="10" t="s">
        <v>6036</v>
      </c>
      <c r="I2996" t="s">
        <v>2792</v>
      </c>
      <c r="J2996" s="10" t="str">
        <f>IFERROR(VLOOKUP(BTT[[#This Row],[Verwendete Transaktion (Pflichtauswahl)]],Transaktionen[[Transaktionen]:[Langtext]],2,FALSE),"")</f>
        <v>Innenauftrag ändern</v>
      </c>
      <c r="V2996" s="10" t="str">
        <f>IFERROR(VLOOKUP(BTT[[#This Row],[Verwendetes Formular
(Auswahl falls relevant)]],Formulare[[Formularbezeichnung]:[Formularname (technisch)]],2,FALSE),"")</f>
        <v/>
      </c>
      <c r="Y2996" s="4"/>
      <c r="AK2996" s="10" t="str">
        <f>IF(BTT[[#This Row],[Subprozess
(optionale Auswahl)]]="","okay",IF(VLOOKUP(BTT[[#This Row],[Subprozess
(optionale Auswahl)]],BPML[[Subprozess]:[Zugeordneter Hauptprozess]],3,FALSE)=BTT[[#This Row],[Hauptprozess
(Pflichtauswahl)]],"okay","falscher Subprozess"))</f>
        <v>okay</v>
      </c>
      <c r="AL2996" t="str">
        <f>IF(aktives_Teilprojekt="Master","",IF(BTT[[#This Row],[Verantwortliches TP
(automatisch)]]=VLOOKUP(aktives_Teilprojekt,Teilprojekte[[Teilprojekte]:[Kürzel]],2,FALSE),"okay","Hauptprozess anderes TP"))</f>
        <v>okay</v>
      </c>
      <c r="AM29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6" s="10" t="str">
        <f>IFERROR(IF(BTT[[#This Row],[SAP-Modul
(Pflichtauswahl)]]&lt;&gt;VLOOKUP(BTT[[#This Row],[Verwendete Transaktion (Pflichtauswahl)]],Transaktionen[[Transaktionen]:[Modul]],3,FALSE),"Modul anders","okay"),"")</f>
        <v>Modul anders</v>
      </c>
      <c r="AP2996" s="10" t="str">
        <f>IFERROR(IF(COUNTIFS(BTT[Verwendete Transaktion (Pflichtauswahl)],BTT[[#This Row],[Verwendete Transaktion (Pflichtauswahl)]],BTT[SAP-Modul
(Pflichtauswahl)],"&lt;&gt;"&amp;BTT[[#This Row],[SAP-Modul
(Pflichtauswahl)]])&gt;0,"Modul anders","okay"),"")</f>
        <v>Modul anders</v>
      </c>
      <c r="AQ2996" s="10" t="str">
        <f>IFERROR(IF(COUNTIFS(BTT[Verwendete Transaktion (Pflichtauswahl)],BTT[[#This Row],[Verwendete Transaktion (Pflichtauswahl)]],BTT[Verantwortliches TP
(automatisch)],"&lt;&gt;"&amp;BTT[[#This Row],[Verantwortliches TP
(automatisch)]])&gt;0,"Transaktion mehrfach","okay"),"")</f>
        <v>okay</v>
      </c>
      <c r="AR2996" s="10" t="str">
        <f>IFERROR(IF(COUNTIFS(BTT[Verwendete Transaktion (Pflichtauswahl)],BTT[[#This Row],[Verwendete Transaktion (Pflichtauswahl)]],BTT[Verantwortliches TP
(automatisch)],"&lt;&gt;"&amp;VLOOKUP(aktives_Teilprojekt,Teilprojekte[[Teilprojekte]:[Kürzel]],2,FALSE))&gt;0,"Transaktion mehrfach","okay"),"")</f>
        <v>okay</v>
      </c>
      <c r="AS2996" s="10" t="s">
        <v>13808</v>
      </c>
      <c r="AT2996" s="10"/>
    </row>
    <row r="2997" spans="1:46" x14ac:dyDescent="0.25">
      <c r="A2997" s="14" t="str">
        <f>IFERROR(IF(BTT[[#This Row],[Lfd Nr. 
(aus konsolidierter Datei)]]&lt;&gt;"",BTT[[#This Row],[Lfd Nr. 
(aus konsolidierter Datei)]],VLOOKUP(aktives_Teilprojekt,Teilprojekte[[Teilprojekte]:[Kürzel]],2,FALSE)&amp;ROW(BTT[[#This Row],[Lfd Nr.
(automatisch)]])-2),"")</f>
        <v>FI2968</v>
      </c>
      <c r="B2997" s="15" t="s">
        <v>6131</v>
      </c>
      <c r="C2997" s="15"/>
      <c r="D2997" t="s">
        <v>13811</v>
      </c>
      <c r="E2997" s="10" t="str">
        <f>IFERROR(IF(NOT(BTT[[#This Row],[Manuelle Änderung des Verantwortliches TP
(Auswahl - bei Bedarf)]]=""),BTT[[#This Row],[Manuelle Änderung des Verantwortliches TP
(Auswahl - bei Bedarf)]],VLOOKUP(BTT[[#This Row],[Hauptprozess
(Pflichtauswahl)]],Hauptprozesse[],3,FALSE)),"")</f>
        <v>FI</v>
      </c>
      <c r="G2997" t="s">
        <v>14280</v>
      </c>
      <c r="H2997" s="10"/>
      <c r="I2997" t="s">
        <v>14338</v>
      </c>
      <c r="J2997" s="10" t="str">
        <f>IFERROR(VLOOKUP(BTT[[#This Row],[Verwendete Transaktion (Pflichtauswahl)]],Transaktionen[[Transaktionen]:[Langtext]],2,FALSE),"")</f>
        <v/>
      </c>
      <c r="V2997" s="10" t="str">
        <f>IFERROR(VLOOKUP(BTT[[#This Row],[Verwendetes Formular
(Auswahl falls relevant)]],Formulare[[Formularbezeichnung]:[Formularname (technisch)]],2,FALSE),"")</f>
        <v/>
      </c>
      <c r="Y2997" s="4"/>
      <c r="AK2997" s="10" t="str">
        <f>IF(BTT[[#This Row],[Subprozess
(optionale Auswahl)]]="","okay",IF(VLOOKUP(BTT[[#This Row],[Subprozess
(optionale Auswahl)]],BPML[[Subprozess]:[Zugeordneter Hauptprozess]],3,FALSE)=BTT[[#This Row],[Hauptprozess
(Pflichtauswahl)]],"okay","falscher Subprozess"))</f>
        <v>okay</v>
      </c>
      <c r="AL2997" t="str">
        <f>IF(aktives_Teilprojekt="Master","",IF(BTT[[#This Row],[Verantwortliches TP
(automatisch)]]=VLOOKUP(aktives_Teilprojekt,Teilprojekte[[Teilprojekte]:[Kürzel]],2,FALSE),"okay","Hauptprozess anderes TP"))</f>
        <v>okay</v>
      </c>
      <c r="AM29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7" s="10" t="str">
        <f>IFERROR(IF(BTT[[#This Row],[SAP-Modul
(Pflichtauswahl)]]&lt;&gt;VLOOKUP(BTT[[#This Row],[Verwendete Transaktion (Pflichtauswahl)]],Transaktionen[[Transaktionen]:[Modul]],3,FALSE),"Modul anders","okay"),"")</f>
        <v/>
      </c>
      <c r="AP2997" s="10" t="str">
        <f>IFERROR(IF(COUNTIFS(BTT[Verwendete Transaktion (Pflichtauswahl)],BTT[[#This Row],[Verwendete Transaktion (Pflichtauswahl)]],BTT[SAP-Modul
(Pflichtauswahl)],"&lt;&gt;"&amp;BTT[[#This Row],[SAP-Modul
(Pflichtauswahl)]])&gt;0,"Modul anders","okay"),"")</f>
        <v>okay</v>
      </c>
      <c r="AQ2997" s="10" t="str">
        <f>IFERROR(IF(COUNTIFS(BTT[Verwendete Transaktion (Pflichtauswahl)],BTT[[#This Row],[Verwendete Transaktion (Pflichtauswahl)]],BTT[Verantwortliches TP
(automatisch)],"&lt;&gt;"&amp;BTT[[#This Row],[Verantwortliches TP
(automatisch)]])&gt;0,"Transaktion mehrfach","okay"),"")</f>
        <v>okay</v>
      </c>
      <c r="AR2997" s="10" t="str">
        <f>IFERROR(IF(COUNTIFS(BTT[Verwendete Transaktion (Pflichtauswahl)],BTT[[#This Row],[Verwendete Transaktion (Pflichtauswahl)]],BTT[Verantwortliches TP
(automatisch)],"&lt;&gt;"&amp;VLOOKUP(aktives_Teilprojekt,Teilprojekte[[Teilprojekte]:[Kürzel]],2,FALSE))&gt;0,"Transaktion mehrfach","okay"),"")</f>
        <v>okay</v>
      </c>
      <c r="AS2997" s="10" t="s">
        <v>13810</v>
      </c>
      <c r="AT2997" s="10"/>
    </row>
    <row r="2998" spans="1:46" x14ac:dyDescent="0.25">
      <c r="A2998" s="14" t="str">
        <f>IFERROR(IF(BTT[[#This Row],[Lfd Nr. 
(aus konsolidierter Datei)]]&lt;&gt;"",BTT[[#This Row],[Lfd Nr. 
(aus konsolidierter Datei)]],VLOOKUP(aktives_Teilprojekt,Teilprojekte[[Teilprojekte]:[Kürzel]],2,FALSE)&amp;ROW(BTT[[#This Row],[Lfd Nr.
(automatisch)]])-2),"")</f>
        <v>FI2969</v>
      </c>
      <c r="B2998" s="15" t="s">
        <v>6131</v>
      </c>
      <c r="C2998" s="15"/>
      <c r="D2998" t="s">
        <v>13813</v>
      </c>
      <c r="E2998" s="10" t="str">
        <f>IFERROR(IF(NOT(BTT[[#This Row],[Manuelle Änderung des Verantwortliches TP
(Auswahl - bei Bedarf)]]=""),BTT[[#This Row],[Manuelle Änderung des Verantwortliches TP
(Auswahl - bei Bedarf)]],VLOOKUP(BTT[[#This Row],[Hauptprozess
(Pflichtauswahl)]],Hauptprozesse[],3,FALSE)),"")</f>
        <v>FI</v>
      </c>
      <c r="G2998" t="s">
        <v>14280</v>
      </c>
      <c r="H2998" s="10" t="s">
        <v>6094</v>
      </c>
      <c r="I2998" t="s">
        <v>2587</v>
      </c>
      <c r="J2998" s="10" t="str">
        <f>IFERROR(VLOOKUP(BTT[[#This Row],[Verwendete Transaktion (Pflichtauswahl)]],Transaktionen[[Transaktionen]:[Langtext]],2,FALSE),"")</f>
        <v>Übersicht Kostenflüsse</v>
      </c>
      <c r="V2998" s="10" t="str">
        <f>IFERROR(VLOOKUP(BTT[[#This Row],[Verwendetes Formular
(Auswahl falls relevant)]],Formulare[[Formularbezeichnung]:[Formularname (technisch)]],2,FALSE),"")</f>
        <v/>
      </c>
      <c r="Y2998" s="4"/>
      <c r="AK2998" s="10" t="str">
        <f>IF(BTT[[#This Row],[Subprozess
(optionale Auswahl)]]="","okay",IF(VLOOKUP(BTT[[#This Row],[Subprozess
(optionale Auswahl)]],BPML[[Subprozess]:[Zugeordneter Hauptprozess]],3,FALSE)=BTT[[#This Row],[Hauptprozess
(Pflichtauswahl)]],"okay","falscher Subprozess"))</f>
        <v>okay</v>
      </c>
      <c r="AL2998" t="str">
        <f>IF(aktives_Teilprojekt="Master","",IF(BTT[[#This Row],[Verantwortliches TP
(automatisch)]]=VLOOKUP(aktives_Teilprojekt,Teilprojekte[[Teilprojekte]:[Kürzel]],2,FALSE),"okay","Hauptprozess anderes TP"))</f>
        <v>okay</v>
      </c>
      <c r="AM29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8" s="10" t="str">
        <f>IFERROR(IF(BTT[[#This Row],[SAP-Modul
(Pflichtauswahl)]]&lt;&gt;VLOOKUP(BTT[[#This Row],[Verwendete Transaktion (Pflichtauswahl)]],Transaktionen[[Transaktionen]:[Modul]],3,FALSE),"Modul anders","okay"),"")</f>
        <v>Modul anders</v>
      </c>
      <c r="AP2998" s="10" t="str">
        <f>IFERROR(IF(COUNTIFS(BTT[Verwendete Transaktion (Pflichtauswahl)],BTT[[#This Row],[Verwendete Transaktion (Pflichtauswahl)]],BTT[SAP-Modul
(Pflichtauswahl)],"&lt;&gt;"&amp;BTT[[#This Row],[SAP-Modul
(Pflichtauswahl)]])&gt;0,"Modul anders","okay"),"")</f>
        <v>okay</v>
      </c>
      <c r="AQ2998" s="10" t="str">
        <f>IFERROR(IF(COUNTIFS(BTT[Verwendete Transaktion (Pflichtauswahl)],BTT[[#This Row],[Verwendete Transaktion (Pflichtauswahl)]],BTT[Verantwortliches TP
(automatisch)],"&lt;&gt;"&amp;BTT[[#This Row],[Verantwortliches TP
(automatisch)]])&gt;0,"Transaktion mehrfach","okay"),"")</f>
        <v>okay</v>
      </c>
      <c r="AR2998" s="10" t="str">
        <f>IFERROR(IF(COUNTIFS(BTT[Verwendete Transaktion (Pflichtauswahl)],BTT[[#This Row],[Verwendete Transaktion (Pflichtauswahl)]],BTT[Verantwortliches TP
(automatisch)],"&lt;&gt;"&amp;VLOOKUP(aktives_Teilprojekt,Teilprojekte[[Teilprojekte]:[Kürzel]],2,FALSE))&gt;0,"Transaktion mehrfach","okay"),"")</f>
        <v>okay</v>
      </c>
      <c r="AS2998" s="10" t="s">
        <v>13812</v>
      </c>
      <c r="AT2998" s="10"/>
    </row>
    <row r="2999" spans="1:46" x14ac:dyDescent="0.25">
      <c r="A2999" s="14" t="str">
        <f>IFERROR(IF(BTT[[#This Row],[Lfd Nr. 
(aus konsolidierter Datei)]]&lt;&gt;"",BTT[[#This Row],[Lfd Nr. 
(aus konsolidierter Datei)]],VLOOKUP(aktives_Teilprojekt,Teilprojekte[[Teilprojekte]:[Kürzel]],2,FALSE)&amp;ROW(BTT[[#This Row],[Lfd Nr.
(automatisch)]])-2),"")</f>
        <v>FI2970</v>
      </c>
      <c r="B2999" s="15" t="s">
        <v>6131</v>
      </c>
      <c r="C2999" s="15"/>
      <c r="D2999" t="s">
        <v>13815</v>
      </c>
      <c r="E2999" s="10" t="str">
        <f>IFERROR(IF(NOT(BTT[[#This Row],[Manuelle Änderung des Verantwortliches TP
(Auswahl - bei Bedarf)]]=""),BTT[[#This Row],[Manuelle Änderung des Verantwortliches TP
(Auswahl - bei Bedarf)]],VLOOKUP(BTT[[#This Row],[Hauptprozess
(Pflichtauswahl)]],Hauptprozesse[],3,FALSE)),"")</f>
        <v>FI</v>
      </c>
      <c r="G2999" t="s">
        <v>14280</v>
      </c>
      <c r="H2999" s="10" t="s">
        <v>6094</v>
      </c>
      <c r="I2999" t="s">
        <v>1043</v>
      </c>
      <c r="J2999" s="10" t="str">
        <f>IFERROR(VLOOKUP(BTT[[#This Row],[Verwendete Transaktion (Pflichtauswahl)]],Transaktionen[[Transaktionen]:[Langtext]],2,FALSE),"")</f>
        <v>Ableitungen für Default Profit Ctr</v>
      </c>
      <c r="V2999" s="10" t="str">
        <f>IFERROR(VLOOKUP(BTT[[#This Row],[Verwendetes Formular
(Auswahl falls relevant)]],Formulare[[Formularbezeichnung]:[Formularname (technisch)]],2,FALSE),"")</f>
        <v/>
      </c>
      <c r="Y2999" s="4"/>
      <c r="AK2999" s="10" t="str">
        <f>IF(BTT[[#This Row],[Subprozess
(optionale Auswahl)]]="","okay",IF(VLOOKUP(BTT[[#This Row],[Subprozess
(optionale Auswahl)]],BPML[[Subprozess]:[Zugeordneter Hauptprozess]],3,FALSE)=BTT[[#This Row],[Hauptprozess
(Pflichtauswahl)]],"okay","falscher Subprozess"))</f>
        <v>okay</v>
      </c>
      <c r="AL2999" t="str">
        <f>IF(aktives_Teilprojekt="Master","",IF(BTT[[#This Row],[Verantwortliches TP
(automatisch)]]=VLOOKUP(aktives_Teilprojekt,Teilprojekte[[Teilprojekte]:[Kürzel]],2,FALSE),"okay","Hauptprozess anderes TP"))</f>
        <v>okay</v>
      </c>
      <c r="AM29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9" s="10" t="str">
        <f>IFERROR(IF(BTT[[#This Row],[SAP-Modul
(Pflichtauswahl)]]&lt;&gt;VLOOKUP(BTT[[#This Row],[Verwendete Transaktion (Pflichtauswahl)]],Transaktionen[[Transaktionen]:[Modul]],3,FALSE),"Modul anders","okay"),"")</f>
        <v>okay</v>
      </c>
      <c r="AP2999" s="10" t="str">
        <f>IFERROR(IF(COUNTIFS(BTT[Verwendete Transaktion (Pflichtauswahl)],BTT[[#This Row],[Verwendete Transaktion (Pflichtauswahl)]],BTT[SAP-Modul
(Pflichtauswahl)],"&lt;&gt;"&amp;BTT[[#This Row],[SAP-Modul
(Pflichtauswahl)]])&gt;0,"Modul anders","okay"),"")</f>
        <v>okay</v>
      </c>
      <c r="AQ2999" s="10" t="str">
        <f>IFERROR(IF(COUNTIFS(BTT[Verwendete Transaktion (Pflichtauswahl)],BTT[[#This Row],[Verwendete Transaktion (Pflichtauswahl)]],BTT[Verantwortliches TP
(automatisch)],"&lt;&gt;"&amp;BTT[[#This Row],[Verantwortliches TP
(automatisch)]])&gt;0,"Transaktion mehrfach","okay"),"")</f>
        <v>okay</v>
      </c>
      <c r="AR2999" s="10" t="str">
        <f>IFERROR(IF(COUNTIFS(BTT[Verwendete Transaktion (Pflichtauswahl)],BTT[[#This Row],[Verwendete Transaktion (Pflichtauswahl)]],BTT[Verantwortliches TP
(automatisch)],"&lt;&gt;"&amp;VLOOKUP(aktives_Teilprojekt,Teilprojekte[[Teilprojekte]:[Kürzel]],2,FALSE))&gt;0,"Transaktion mehrfach","okay"),"")</f>
        <v>okay</v>
      </c>
      <c r="AS2999" s="10" t="s">
        <v>13814</v>
      </c>
      <c r="AT2999" s="10"/>
    </row>
    <row r="3000" spans="1:46" x14ac:dyDescent="0.25">
      <c r="A3000" s="14" t="str">
        <f>IFERROR(IF(BTT[[#This Row],[Lfd Nr. 
(aus konsolidierter Datei)]]&lt;&gt;"",BTT[[#This Row],[Lfd Nr. 
(aus konsolidierter Datei)]],VLOOKUP(aktives_Teilprojekt,Teilprojekte[[Teilprojekte]:[Kürzel]],2,FALSE)&amp;ROW(BTT[[#This Row],[Lfd Nr.
(automatisch)]])-2),"")</f>
        <v>FI2971</v>
      </c>
      <c r="B3000" s="15" t="s">
        <v>6131</v>
      </c>
      <c r="C3000" s="15"/>
      <c r="D3000" t="s">
        <v>13817</v>
      </c>
      <c r="E3000" s="10" t="str">
        <f>IFERROR(IF(NOT(BTT[[#This Row],[Manuelle Änderung des Verantwortliches TP
(Auswahl - bei Bedarf)]]=""),BTT[[#This Row],[Manuelle Änderung des Verantwortliches TP
(Auswahl - bei Bedarf)]],VLOOKUP(BTT[[#This Row],[Hauptprozess
(Pflichtauswahl)]],Hauptprozesse[],3,FALSE)),"")</f>
        <v>FI</v>
      </c>
      <c r="G3000" t="s">
        <v>14280</v>
      </c>
      <c r="H3000" s="10" t="s">
        <v>6094</v>
      </c>
      <c r="I3000" t="s">
        <v>2683</v>
      </c>
      <c r="J3000" s="10" t="str">
        <f>IFERROR(VLOOKUP(BTT[[#This Row],[Verwendete Transaktion (Pflichtauswahl)]],Transaktionen[[Transaktionen]:[Langtext]],2,FALSE),"")</f>
        <v>Profit Center ändern</v>
      </c>
      <c r="V3000" s="10" t="str">
        <f>IFERROR(VLOOKUP(BTT[[#This Row],[Verwendetes Formular
(Auswahl falls relevant)]],Formulare[[Formularbezeichnung]:[Formularname (technisch)]],2,FALSE),"")</f>
        <v/>
      </c>
      <c r="Y3000" s="4"/>
      <c r="AK3000" s="10" t="str">
        <f>IF(BTT[[#This Row],[Subprozess
(optionale Auswahl)]]="","okay",IF(VLOOKUP(BTT[[#This Row],[Subprozess
(optionale Auswahl)]],BPML[[Subprozess]:[Zugeordneter Hauptprozess]],3,FALSE)=BTT[[#This Row],[Hauptprozess
(Pflichtauswahl)]],"okay","falscher Subprozess"))</f>
        <v>okay</v>
      </c>
      <c r="AL3000" t="str">
        <f>IF(aktives_Teilprojekt="Master","",IF(BTT[[#This Row],[Verantwortliches TP
(automatisch)]]=VLOOKUP(aktives_Teilprojekt,Teilprojekte[[Teilprojekte]:[Kürzel]],2,FALSE),"okay","Hauptprozess anderes TP"))</f>
        <v>okay</v>
      </c>
      <c r="AM30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0" s="10" t="str">
        <f>IFERROR(IF(BTT[[#This Row],[SAP-Modul
(Pflichtauswahl)]]&lt;&gt;VLOOKUP(BTT[[#This Row],[Verwendete Transaktion (Pflichtauswahl)]],Transaktionen[[Transaktionen]:[Modul]],3,FALSE),"Modul anders","okay"),"")</f>
        <v>okay</v>
      </c>
      <c r="AP3000" s="10" t="str">
        <f>IFERROR(IF(COUNTIFS(BTT[Verwendete Transaktion (Pflichtauswahl)],BTT[[#This Row],[Verwendete Transaktion (Pflichtauswahl)]],BTT[SAP-Modul
(Pflichtauswahl)],"&lt;&gt;"&amp;BTT[[#This Row],[SAP-Modul
(Pflichtauswahl)]])&gt;0,"Modul anders","okay"),"")</f>
        <v>okay</v>
      </c>
      <c r="AQ3000" s="10" t="str">
        <f>IFERROR(IF(COUNTIFS(BTT[Verwendete Transaktion (Pflichtauswahl)],BTT[[#This Row],[Verwendete Transaktion (Pflichtauswahl)]],BTT[Verantwortliches TP
(automatisch)],"&lt;&gt;"&amp;BTT[[#This Row],[Verantwortliches TP
(automatisch)]])&gt;0,"Transaktion mehrfach","okay"),"")</f>
        <v>okay</v>
      </c>
      <c r="AR3000" s="10" t="str">
        <f>IFERROR(IF(COUNTIFS(BTT[Verwendete Transaktion (Pflichtauswahl)],BTT[[#This Row],[Verwendete Transaktion (Pflichtauswahl)]],BTT[Verantwortliches TP
(automatisch)],"&lt;&gt;"&amp;VLOOKUP(aktives_Teilprojekt,Teilprojekte[[Teilprojekte]:[Kürzel]],2,FALSE))&gt;0,"Transaktion mehrfach","okay"),"")</f>
        <v>okay</v>
      </c>
      <c r="AS3000" s="10" t="s">
        <v>13816</v>
      </c>
      <c r="AT3000" s="10"/>
    </row>
    <row r="3001" spans="1:46" x14ac:dyDescent="0.25">
      <c r="A3001" s="14" t="str">
        <f>IFERROR(IF(BTT[[#This Row],[Lfd Nr. 
(aus konsolidierter Datei)]]&lt;&gt;"",BTT[[#This Row],[Lfd Nr. 
(aus konsolidierter Datei)]],VLOOKUP(aktives_Teilprojekt,Teilprojekte[[Teilprojekte]:[Kürzel]],2,FALSE)&amp;ROW(BTT[[#This Row],[Lfd Nr.
(automatisch)]])-2),"")</f>
        <v>FI2972</v>
      </c>
      <c r="B3001" s="15" t="s">
        <v>6131</v>
      </c>
      <c r="C3001" s="15"/>
      <c r="D3001" t="s">
        <v>13819</v>
      </c>
      <c r="E3001" s="10" t="str">
        <f>IFERROR(IF(NOT(BTT[[#This Row],[Manuelle Änderung des Verantwortliches TP
(Auswahl - bei Bedarf)]]=""),BTT[[#This Row],[Manuelle Änderung des Verantwortliches TP
(Auswahl - bei Bedarf)]],VLOOKUP(BTT[[#This Row],[Hauptprozess
(Pflichtauswahl)]],Hauptprozesse[],3,FALSE)),"")</f>
        <v>FI</v>
      </c>
      <c r="G3001" t="s">
        <v>14280</v>
      </c>
      <c r="H3001" s="10" t="s">
        <v>6094</v>
      </c>
      <c r="I3001" t="s">
        <v>1045</v>
      </c>
      <c r="J3001" s="10" t="str">
        <f>IFERROR(VLOOKUP(BTT[[#This Row],[Verwendete Transaktion (Pflichtauswahl)]],Transaktionen[[Transaktionen]:[Langtext]],2,FALSE),"")</f>
        <v>EC-PCA: Ist-Verteilung anlegen</v>
      </c>
      <c r="V3001" s="10" t="str">
        <f>IFERROR(VLOOKUP(BTT[[#This Row],[Verwendetes Formular
(Auswahl falls relevant)]],Formulare[[Formularbezeichnung]:[Formularname (technisch)]],2,FALSE),"")</f>
        <v/>
      </c>
      <c r="Y3001" s="4"/>
      <c r="AK3001" s="10" t="str">
        <f>IF(BTT[[#This Row],[Subprozess
(optionale Auswahl)]]="","okay",IF(VLOOKUP(BTT[[#This Row],[Subprozess
(optionale Auswahl)]],BPML[[Subprozess]:[Zugeordneter Hauptprozess]],3,FALSE)=BTT[[#This Row],[Hauptprozess
(Pflichtauswahl)]],"okay","falscher Subprozess"))</f>
        <v>okay</v>
      </c>
      <c r="AL3001" t="str">
        <f>IF(aktives_Teilprojekt="Master","",IF(BTT[[#This Row],[Verantwortliches TP
(automatisch)]]=VLOOKUP(aktives_Teilprojekt,Teilprojekte[[Teilprojekte]:[Kürzel]],2,FALSE),"okay","Hauptprozess anderes TP"))</f>
        <v>okay</v>
      </c>
      <c r="AM30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1" s="10" t="str">
        <f>IFERROR(IF(BTT[[#This Row],[SAP-Modul
(Pflichtauswahl)]]&lt;&gt;VLOOKUP(BTT[[#This Row],[Verwendete Transaktion (Pflichtauswahl)]],Transaktionen[[Transaktionen]:[Modul]],3,FALSE),"Modul anders","okay"),"")</f>
        <v>okay</v>
      </c>
      <c r="AP3001" s="10" t="str">
        <f>IFERROR(IF(COUNTIFS(BTT[Verwendete Transaktion (Pflichtauswahl)],BTT[[#This Row],[Verwendete Transaktion (Pflichtauswahl)]],BTT[SAP-Modul
(Pflichtauswahl)],"&lt;&gt;"&amp;BTT[[#This Row],[SAP-Modul
(Pflichtauswahl)]])&gt;0,"Modul anders","okay"),"")</f>
        <v>okay</v>
      </c>
      <c r="AQ3001" s="10" t="str">
        <f>IFERROR(IF(COUNTIFS(BTT[Verwendete Transaktion (Pflichtauswahl)],BTT[[#This Row],[Verwendete Transaktion (Pflichtauswahl)]],BTT[Verantwortliches TP
(automatisch)],"&lt;&gt;"&amp;BTT[[#This Row],[Verantwortliches TP
(automatisch)]])&gt;0,"Transaktion mehrfach","okay"),"")</f>
        <v>okay</v>
      </c>
      <c r="AR3001" s="10" t="str">
        <f>IFERROR(IF(COUNTIFS(BTT[Verwendete Transaktion (Pflichtauswahl)],BTT[[#This Row],[Verwendete Transaktion (Pflichtauswahl)]],BTT[Verantwortliches TP
(automatisch)],"&lt;&gt;"&amp;VLOOKUP(aktives_Teilprojekt,Teilprojekte[[Teilprojekte]:[Kürzel]],2,FALSE))&gt;0,"Transaktion mehrfach","okay"),"")</f>
        <v>okay</v>
      </c>
      <c r="AS3001" s="10" t="s">
        <v>13818</v>
      </c>
      <c r="AT3001" s="10"/>
    </row>
    <row r="3002" spans="1:46" x14ac:dyDescent="0.25">
      <c r="A3002" s="14" t="str">
        <f>IFERROR(IF(BTT[[#This Row],[Lfd Nr. 
(aus konsolidierter Datei)]]&lt;&gt;"",BTT[[#This Row],[Lfd Nr. 
(aus konsolidierter Datei)]],VLOOKUP(aktives_Teilprojekt,Teilprojekte[[Teilprojekte]:[Kürzel]],2,FALSE)&amp;ROW(BTT[[#This Row],[Lfd Nr.
(automatisch)]])-2),"")</f>
        <v>FI2973</v>
      </c>
      <c r="B3002" s="15" t="s">
        <v>6131</v>
      </c>
      <c r="C3002" s="15"/>
      <c r="D3002" t="s">
        <v>13821</v>
      </c>
      <c r="E3002" s="10" t="str">
        <f>IFERROR(IF(NOT(BTT[[#This Row],[Manuelle Änderung des Verantwortliches TP
(Auswahl - bei Bedarf)]]=""),BTT[[#This Row],[Manuelle Änderung des Verantwortliches TP
(Auswahl - bei Bedarf)]],VLOOKUP(BTT[[#This Row],[Hauptprozess
(Pflichtauswahl)]],Hauptprozesse[],3,FALSE)),"")</f>
        <v>FI</v>
      </c>
      <c r="G3002" t="s">
        <v>14280</v>
      </c>
      <c r="H3002" s="10" t="s">
        <v>6036</v>
      </c>
      <c r="I3002" t="s">
        <v>2772</v>
      </c>
      <c r="J3002" s="10" t="str">
        <f>IFERROR(VLOOKUP(BTT[[#This Row],[Verwendete Transaktion (Pflichtauswahl)]],Transaktionen[[Transaktionen]:[Langtext]],2,FALSE),"")</f>
        <v>Leistungsart anlegen</v>
      </c>
      <c r="V3002" s="10" t="str">
        <f>IFERROR(VLOOKUP(BTT[[#This Row],[Verwendetes Formular
(Auswahl falls relevant)]],Formulare[[Formularbezeichnung]:[Formularname (technisch)]],2,FALSE),"")</f>
        <v/>
      </c>
      <c r="Y3002" s="4"/>
      <c r="AK3002" s="10" t="str">
        <f>IF(BTT[[#This Row],[Subprozess
(optionale Auswahl)]]="","okay",IF(VLOOKUP(BTT[[#This Row],[Subprozess
(optionale Auswahl)]],BPML[[Subprozess]:[Zugeordneter Hauptprozess]],3,FALSE)=BTT[[#This Row],[Hauptprozess
(Pflichtauswahl)]],"okay","falscher Subprozess"))</f>
        <v>okay</v>
      </c>
      <c r="AL3002" t="str">
        <f>IF(aktives_Teilprojekt="Master","",IF(BTT[[#This Row],[Verantwortliches TP
(automatisch)]]=VLOOKUP(aktives_Teilprojekt,Teilprojekte[[Teilprojekte]:[Kürzel]],2,FALSE),"okay","Hauptprozess anderes TP"))</f>
        <v>okay</v>
      </c>
      <c r="AM30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2" s="10" t="str">
        <f>IFERROR(IF(BTT[[#This Row],[SAP-Modul
(Pflichtauswahl)]]&lt;&gt;VLOOKUP(BTT[[#This Row],[Verwendete Transaktion (Pflichtauswahl)]],Transaktionen[[Transaktionen]:[Modul]],3,FALSE),"Modul anders","okay"),"")</f>
        <v>Modul anders</v>
      </c>
      <c r="AP3002" s="10" t="str">
        <f>IFERROR(IF(COUNTIFS(BTT[Verwendete Transaktion (Pflichtauswahl)],BTT[[#This Row],[Verwendete Transaktion (Pflichtauswahl)]],BTT[SAP-Modul
(Pflichtauswahl)],"&lt;&gt;"&amp;BTT[[#This Row],[SAP-Modul
(Pflichtauswahl)]])&gt;0,"Modul anders","okay"),"")</f>
        <v>okay</v>
      </c>
      <c r="AQ3002" s="10" t="str">
        <f>IFERROR(IF(COUNTIFS(BTT[Verwendete Transaktion (Pflichtauswahl)],BTT[[#This Row],[Verwendete Transaktion (Pflichtauswahl)]],BTT[Verantwortliches TP
(automatisch)],"&lt;&gt;"&amp;BTT[[#This Row],[Verantwortliches TP
(automatisch)]])&gt;0,"Transaktion mehrfach","okay"),"")</f>
        <v>okay</v>
      </c>
      <c r="AR3002" s="10" t="str">
        <f>IFERROR(IF(COUNTIFS(BTT[Verwendete Transaktion (Pflichtauswahl)],BTT[[#This Row],[Verwendete Transaktion (Pflichtauswahl)]],BTT[Verantwortliches TP
(automatisch)],"&lt;&gt;"&amp;VLOOKUP(aktives_Teilprojekt,Teilprojekte[[Teilprojekte]:[Kürzel]],2,FALSE))&gt;0,"Transaktion mehrfach","okay"),"")</f>
        <v>okay</v>
      </c>
      <c r="AS3002" s="10" t="s">
        <v>13820</v>
      </c>
      <c r="AT3002" s="10"/>
    </row>
    <row r="3003" spans="1:46" x14ac:dyDescent="0.25">
      <c r="A3003" s="14" t="str">
        <f>IFERROR(IF(BTT[[#This Row],[Lfd Nr. 
(aus konsolidierter Datei)]]&lt;&gt;"",BTT[[#This Row],[Lfd Nr. 
(aus konsolidierter Datei)]],VLOOKUP(aktives_Teilprojekt,Teilprojekte[[Teilprojekte]:[Kürzel]],2,FALSE)&amp;ROW(BTT[[#This Row],[Lfd Nr.
(automatisch)]])-2),"")</f>
        <v>FI2974</v>
      </c>
      <c r="B3003" s="15" t="s">
        <v>6131</v>
      </c>
      <c r="C3003" s="15"/>
      <c r="D3003" t="s">
        <v>13823</v>
      </c>
      <c r="E3003" s="10" t="str">
        <f>IFERROR(IF(NOT(BTT[[#This Row],[Manuelle Änderung des Verantwortliches TP
(Auswahl - bei Bedarf)]]=""),BTT[[#This Row],[Manuelle Änderung des Verantwortliches TP
(Auswahl - bei Bedarf)]],VLOOKUP(BTT[[#This Row],[Hauptprozess
(Pflichtauswahl)]],Hauptprozesse[],3,FALSE)),"")</f>
        <v>FI</v>
      </c>
      <c r="G3003" t="s">
        <v>14280</v>
      </c>
      <c r="H3003" s="10" t="s">
        <v>6036</v>
      </c>
      <c r="I3003" t="s">
        <v>2870</v>
      </c>
      <c r="J3003" s="10" t="str">
        <f>IFERROR(VLOOKUP(BTT[[#This Row],[Verwendete Transaktion (Pflichtauswahl)]],Transaktionen[[Transaktionen]:[Langtext]],2,FALSE),"")</f>
        <v>Leistungsarten Plandaten ändern</v>
      </c>
      <c r="V3003" s="10" t="str">
        <f>IFERROR(VLOOKUP(BTT[[#This Row],[Verwendetes Formular
(Auswahl falls relevant)]],Formulare[[Formularbezeichnung]:[Formularname (technisch)]],2,FALSE),"")</f>
        <v/>
      </c>
      <c r="Y3003" s="4"/>
      <c r="AK3003" s="10" t="str">
        <f>IF(BTT[[#This Row],[Subprozess
(optionale Auswahl)]]="","okay",IF(VLOOKUP(BTT[[#This Row],[Subprozess
(optionale Auswahl)]],BPML[[Subprozess]:[Zugeordneter Hauptprozess]],3,FALSE)=BTT[[#This Row],[Hauptprozess
(Pflichtauswahl)]],"okay","falscher Subprozess"))</f>
        <v>okay</v>
      </c>
      <c r="AL3003" t="str">
        <f>IF(aktives_Teilprojekt="Master","",IF(BTT[[#This Row],[Verantwortliches TP
(automatisch)]]=VLOOKUP(aktives_Teilprojekt,Teilprojekte[[Teilprojekte]:[Kürzel]],2,FALSE),"okay","Hauptprozess anderes TP"))</f>
        <v>okay</v>
      </c>
      <c r="AM30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3" s="10" t="str">
        <f>IFERROR(IF(BTT[[#This Row],[SAP-Modul
(Pflichtauswahl)]]&lt;&gt;VLOOKUP(BTT[[#This Row],[Verwendete Transaktion (Pflichtauswahl)]],Transaktionen[[Transaktionen]:[Modul]],3,FALSE),"Modul anders","okay"),"")</f>
        <v>Modul anders</v>
      </c>
      <c r="AP3003" s="10" t="str">
        <f>IFERROR(IF(COUNTIFS(BTT[Verwendete Transaktion (Pflichtauswahl)],BTT[[#This Row],[Verwendete Transaktion (Pflichtauswahl)]],BTT[SAP-Modul
(Pflichtauswahl)],"&lt;&gt;"&amp;BTT[[#This Row],[SAP-Modul
(Pflichtauswahl)]])&gt;0,"Modul anders","okay"),"")</f>
        <v>okay</v>
      </c>
      <c r="AQ3003" s="10" t="str">
        <f>IFERROR(IF(COUNTIFS(BTT[Verwendete Transaktion (Pflichtauswahl)],BTT[[#This Row],[Verwendete Transaktion (Pflichtauswahl)]],BTT[Verantwortliches TP
(automatisch)],"&lt;&gt;"&amp;BTT[[#This Row],[Verantwortliches TP
(automatisch)]])&gt;0,"Transaktion mehrfach","okay"),"")</f>
        <v>okay</v>
      </c>
      <c r="AR3003" s="10" t="str">
        <f>IFERROR(IF(COUNTIFS(BTT[Verwendete Transaktion (Pflichtauswahl)],BTT[[#This Row],[Verwendete Transaktion (Pflichtauswahl)]],BTT[Verantwortliches TP
(automatisch)],"&lt;&gt;"&amp;VLOOKUP(aktives_Teilprojekt,Teilprojekte[[Teilprojekte]:[Kürzel]],2,FALSE))&gt;0,"Transaktion mehrfach","okay"),"")</f>
        <v>okay</v>
      </c>
      <c r="AS3003" s="10" t="s">
        <v>13822</v>
      </c>
      <c r="AT3003" s="10"/>
    </row>
    <row r="3004" spans="1:46" x14ac:dyDescent="0.25">
      <c r="A3004" s="14" t="str">
        <f>IFERROR(IF(BTT[[#This Row],[Lfd Nr. 
(aus konsolidierter Datei)]]&lt;&gt;"",BTT[[#This Row],[Lfd Nr. 
(aus konsolidierter Datei)]],VLOOKUP(aktives_Teilprojekt,Teilprojekte[[Teilprojekte]:[Kürzel]],2,FALSE)&amp;ROW(BTT[[#This Row],[Lfd Nr.
(automatisch)]])-2),"")</f>
        <v>FI2975</v>
      </c>
      <c r="B3004" s="15" t="s">
        <v>6131</v>
      </c>
      <c r="C3004" s="15"/>
      <c r="D3004" t="s">
        <v>2597</v>
      </c>
      <c r="E3004" s="10" t="str">
        <f>IFERROR(IF(NOT(BTT[[#This Row],[Manuelle Änderung des Verantwortliches TP
(Auswahl - bei Bedarf)]]=""),BTT[[#This Row],[Manuelle Änderung des Verantwortliches TP
(Auswahl - bei Bedarf)]],VLOOKUP(BTT[[#This Row],[Hauptprozess
(Pflichtauswahl)]],Hauptprozesse[],3,FALSE)),"")</f>
        <v>FI</v>
      </c>
      <c r="G3004" t="s">
        <v>14280</v>
      </c>
      <c r="H3004" s="10" t="s">
        <v>6036</v>
      </c>
      <c r="I3004" t="s">
        <v>2596</v>
      </c>
      <c r="J3004" s="10" t="str">
        <f>IFERROR(VLOOKUP(BTT[[#This Row],[Verwendete Transaktion (Pflichtauswahl)]],Transaktionen[[Transaktionen]:[Langtext]],2,FALSE),"")</f>
        <v>Manuelle Umbuchung Kosten erfassen</v>
      </c>
      <c r="V3004" s="10" t="str">
        <f>IFERROR(VLOOKUP(BTT[[#This Row],[Verwendetes Formular
(Auswahl falls relevant)]],Formulare[[Formularbezeichnung]:[Formularname (technisch)]],2,FALSE),"")</f>
        <v/>
      </c>
      <c r="Y3004" s="4"/>
      <c r="AK3004" s="10" t="str">
        <f>IF(BTT[[#This Row],[Subprozess
(optionale Auswahl)]]="","okay",IF(VLOOKUP(BTT[[#This Row],[Subprozess
(optionale Auswahl)]],BPML[[Subprozess]:[Zugeordneter Hauptprozess]],3,FALSE)=BTT[[#This Row],[Hauptprozess
(Pflichtauswahl)]],"okay","falscher Subprozess"))</f>
        <v>okay</v>
      </c>
      <c r="AL3004" t="str">
        <f>IF(aktives_Teilprojekt="Master","",IF(BTT[[#This Row],[Verantwortliches TP
(automatisch)]]=VLOOKUP(aktives_Teilprojekt,Teilprojekte[[Teilprojekte]:[Kürzel]],2,FALSE),"okay","Hauptprozess anderes TP"))</f>
        <v>okay</v>
      </c>
      <c r="AM30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4" s="10" t="str">
        <f>IFERROR(IF(BTT[[#This Row],[SAP-Modul
(Pflichtauswahl)]]&lt;&gt;VLOOKUP(BTT[[#This Row],[Verwendete Transaktion (Pflichtauswahl)]],Transaktionen[[Transaktionen]:[Modul]],3,FALSE),"Modul anders","okay"),"")</f>
        <v>okay</v>
      </c>
      <c r="AP3004" s="10" t="str">
        <f>IFERROR(IF(COUNTIFS(BTT[Verwendete Transaktion (Pflichtauswahl)],BTT[[#This Row],[Verwendete Transaktion (Pflichtauswahl)]],BTT[SAP-Modul
(Pflichtauswahl)],"&lt;&gt;"&amp;BTT[[#This Row],[SAP-Modul
(Pflichtauswahl)]])&gt;0,"Modul anders","okay"),"")</f>
        <v>okay</v>
      </c>
      <c r="AQ3004" s="10" t="str">
        <f>IFERROR(IF(COUNTIFS(BTT[Verwendete Transaktion (Pflichtauswahl)],BTT[[#This Row],[Verwendete Transaktion (Pflichtauswahl)]],BTT[Verantwortliches TP
(automatisch)],"&lt;&gt;"&amp;BTT[[#This Row],[Verantwortliches TP
(automatisch)]])&gt;0,"Transaktion mehrfach","okay"),"")</f>
        <v>okay</v>
      </c>
      <c r="AR3004" s="10" t="str">
        <f>IFERROR(IF(COUNTIFS(BTT[Verwendete Transaktion (Pflichtauswahl)],BTT[[#This Row],[Verwendete Transaktion (Pflichtauswahl)]],BTT[Verantwortliches TP
(automatisch)],"&lt;&gt;"&amp;VLOOKUP(aktives_Teilprojekt,Teilprojekte[[Teilprojekte]:[Kürzel]],2,FALSE))&gt;0,"Transaktion mehrfach","okay"),"")</f>
        <v>okay</v>
      </c>
      <c r="AS3004" s="10" t="s">
        <v>13824</v>
      </c>
      <c r="AT3004" s="10"/>
    </row>
    <row r="3005" spans="1:46" x14ac:dyDescent="0.25">
      <c r="A3005" s="14" t="str">
        <f>IFERROR(IF(BTT[[#This Row],[Lfd Nr. 
(aus konsolidierter Datei)]]&lt;&gt;"",BTT[[#This Row],[Lfd Nr. 
(aus konsolidierter Datei)]],VLOOKUP(aktives_Teilprojekt,Teilprojekte[[Teilprojekte]:[Kürzel]],2,FALSE)&amp;ROW(BTT[[#This Row],[Lfd Nr.
(automatisch)]])-2),"")</f>
        <v>FI2976</v>
      </c>
      <c r="B3005" s="15" t="s">
        <v>6131</v>
      </c>
      <c r="C3005" s="15"/>
      <c r="D3005" t="s">
        <v>8013</v>
      </c>
      <c r="E3005" s="10" t="str">
        <f>IFERROR(IF(NOT(BTT[[#This Row],[Manuelle Änderung des Verantwortliches TP
(Auswahl - bei Bedarf)]]=""),BTT[[#This Row],[Manuelle Änderung des Verantwortliches TP
(Auswahl - bei Bedarf)]],VLOOKUP(BTT[[#This Row],[Hauptprozess
(Pflichtauswahl)]],Hauptprozesse[],3,FALSE)),"")</f>
        <v>FI</v>
      </c>
      <c r="G3005" t="s">
        <v>14280</v>
      </c>
      <c r="H3005" s="10" t="s">
        <v>6036</v>
      </c>
      <c r="I3005" t="s">
        <v>6986</v>
      </c>
      <c r="J3005" s="10" t="str">
        <f>IFERROR(VLOOKUP(BTT[[#This Row],[Verwendete Transaktion (Pflichtauswahl)]],Transaktionen[[Transaktionen]:[Langtext]],2,FALSE),"")</f>
        <v>Umbuchung von Primärkosten anzeigen</v>
      </c>
      <c r="V3005" s="10" t="str">
        <f>IFERROR(VLOOKUP(BTT[[#This Row],[Verwendetes Formular
(Auswahl falls relevant)]],Formulare[[Formularbezeichnung]:[Formularname (technisch)]],2,FALSE),"")</f>
        <v/>
      </c>
      <c r="Y3005" s="4"/>
      <c r="AK3005" s="10" t="str">
        <f>IF(BTT[[#This Row],[Subprozess
(optionale Auswahl)]]="","okay",IF(VLOOKUP(BTT[[#This Row],[Subprozess
(optionale Auswahl)]],BPML[[Subprozess]:[Zugeordneter Hauptprozess]],3,FALSE)=BTT[[#This Row],[Hauptprozess
(Pflichtauswahl)]],"okay","falscher Subprozess"))</f>
        <v>okay</v>
      </c>
      <c r="AL3005" t="str">
        <f>IF(aktives_Teilprojekt="Master","",IF(BTT[[#This Row],[Verantwortliches TP
(automatisch)]]=VLOOKUP(aktives_Teilprojekt,Teilprojekte[[Teilprojekte]:[Kürzel]],2,FALSE),"okay","Hauptprozess anderes TP"))</f>
        <v>okay</v>
      </c>
      <c r="AM30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5" s="10" t="str">
        <f>IFERROR(IF(BTT[[#This Row],[SAP-Modul
(Pflichtauswahl)]]&lt;&gt;VLOOKUP(BTT[[#This Row],[Verwendete Transaktion (Pflichtauswahl)]],Transaktionen[[Transaktionen]:[Modul]],3,FALSE),"Modul anders","okay"),"")</f>
        <v>okay</v>
      </c>
      <c r="AP3005" s="10" t="str">
        <f>IFERROR(IF(COUNTIFS(BTT[Verwendete Transaktion (Pflichtauswahl)],BTT[[#This Row],[Verwendete Transaktion (Pflichtauswahl)]],BTT[SAP-Modul
(Pflichtauswahl)],"&lt;&gt;"&amp;BTT[[#This Row],[SAP-Modul
(Pflichtauswahl)]])&gt;0,"Modul anders","okay"),"")</f>
        <v>okay</v>
      </c>
      <c r="AQ3005" s="10" t="str">
        <f>IFERROR(IF(COUNTIFS(BTT[Verwendete Transaktion (Pflichtauswahl)],BTT[[#This Row],[Verwendete Transaktion (Pflichtauswahl)]],BTT[Verantwortliches TP
(automatisch)],"&lt;&gt;"&amp;BTT[[#This Row],[Verantwortliches TP
(automatisch)]])&gt;0,"Transaktion mehrfach","okay"),"")</f>
        <v>okay</v>
      </c>
      <c r="AR3005" s="10" t="str">
        <f>IFERROR(IF(COUNTIFS(BTT[Verwendete Transaktion (Pflichtauswahl)],BTT[[#This Row],[Verwendete Transaktion (Pflichtauswahl)]],BTT[Verantwortliches TP
(automatisch)],"&lt;&gt;"&amp;VLOOKUP(aktives_Teilprojekt,Teilprojekte[[Teilprojekte]:[Kürzel]],2,FALSE))&gt;0,"Transaktion mehrfach","okay"),"")</f>
        <v>okay</v>
      </c>
      <c r="AS3005" s="10" t="s">
        <v>13825</v>
      </c>
      <c r="AT3005" s="10"/>
    </row>
    <row r="3006" spans="1:46" x14ac:dyDescent="0.25">
      <c r="A3006" s="14" t="str">
        <f>IFERROR(IF(BTT[[#This Row],[Lfd Nr. 
(aus konsolidierter Datei)]]&lt;&gt;"",BTT[[#This Row],[Lfd Nr. 
(aus konsolidierter Datei)]],VLOOKUP(aktives_Teilprojekt,Teilprojekte[[Teilprojekte]:[Kürzel]],2,FALSE)&amp;ROW(BTT[[#This Row],[Lfd Nr.
(automatisch)]])-2),"")</f>
        <v>FI2977</v>
      </c>
      <c r="B3006" s="15" t="s">
        <v>6131</v>
      </c>
      <c r="C3006" s="15"/>
      <c r="D3006" t="s">
        <v>2599</v>
      </c>
      <c r="E3006" s="10" t="str">
        <f>IFERROR(IF(NOT(BTT[[#This Row],[Manuelle Änderung des Verantwortliches TP
(Auswahl - bei Bedarf)]]=""),BTT[[#This Row],[Manuelle Änderung des Verantwortliches TP
(Auswahl - bei Bedarf)]],VLOOKUP(BTT[[#This Row],[Hauptprozess
(Pflichtauswahl)]],Hauptprozesse[],3,FALSE)),"")</f>
        <v>FI</v>
      </c>
      <c r="G3006" t="s">
        <v>14280</v>
      </c>
      <c r="H3006" s="10" t="s">
        <v>6036</v>
      </c>
      <c r="I3006" t="s">
        <v>2598</v>
      </c>
      <c r="J3006" s="10" t="str">
        <f>IFERROR(VLOOKUP(BTT[[#This Row],[Verwendete Transaktion (Pflichtauswahl)]],Transaktionen[[Transaktionen]:[Langtext]],2,FALSE),"")</f>
        <v>Manuelle Umbuchung Kosten anzeigen</v>
      </c>
      <c r="V3006" s="10" t="str">
        <f>IFERROR(VLOOKUP(BTT[[#This Row],[Verwendetes Formular
(Auswahl falls relevant)]],Formulare[[Formularbezeichnung]:[Formularname (technisch)]],2,FALSE),"")</f>
        <v/>
      </c>
      <c r="Y3006" s="4"/>
      <c r="AK3006" s="10" t="str">
        <f>IF(BTT[[#This Row],[Subprozess
(optionale Auswahl)]]="","okay",IF(VLOOKUP(BTT[[#This Row],[Subprozess
(optionale Auswahl)]],BPML[[Subprozess]:[Zugeordneter Hauptprozess]],3,FALSE)=BTT[[#This Row],[Hauptprozess
(Pflichtauswahl)]],"okay","falscher Subprozess"))</f>
        <v>okay</v>
      </c>
      <c r="AL3006" t="str">
        <f>IF(aktives_Teilprojekt="Master","",IF(BTT[[#This Row],[Verantwortliches TP
(automatisch)]]=VLOOKUP(aktives_Teilprojekt,Teilprojekte[[Teilprojekte]:[Kürzel]],2,FALSE),"okay","Hauptprozess anderes TP"))</f>
        <v>okay</v>
      </c>
      <c r="AM30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6" s="10" t="str">
        <f>IFERROR(IF(BTT[[#This Row],[SAP-Modul
(Pflichtauswahl)]]&lt;&gt;VLOOKUP(BTT[[#This Row],[Verwendete Transaktion (Pflichtauswahl)]],Transaktionen[[Transaktionen]:[Modul]],3,FALSE),"Modul anders","okay"),"")</f>
        <v>okay</v>
      </c>
      <c r="AP3006" s="10" t="str">
        <f>IFERROR(IF(COUNTIFS(BTT[Verwendete Transaktion (Pflichtauswahl)],BTT[[#This Row],[Verwendete Transaktion (Pflichtauswahl)]],BTT[SAP-Modul
(Pflichtauswahl)],"&lt;&gt;"&amp;BTT[[#This Row],[SAP-Modul
(Pflichtauswahl)]])&gt;0,"Modul anders","okay"),"")</f>
        <v>okay</v>
      </c>
      <c r="AQ3006" s="10" t="str">
        <f>IFERROR(IF(COUNTIFS(BTT[Verwendete Transaktion (Pflichtauswahl)],BTT[[#This Row],[Verwendete Transaktion (Pflichtauswahl)]],BTT[Verantwortliches TP
(automatisch)],"&lt;&gt;"&amp;BTT[[#This Row],[Verantwortliches TP
(automatisch)]])&gt;0,"Transaktion mehrfach","okay"),"")</f>
        <v>okay</v>
      </c>
      <c r="AR3006" s="10" t="str">
        <f>IFERROR(IF(COUNTIFS(BTT[Verwendete Transaktion (Pflichtauswahl)],BTT[[#This Row],[Verwendete Transaktion (Pflichtauswahl)]],BTT[Verantwortliches TP
(automatisch)],"&lt;&gt;"&amp;VLOOKUP(aktives_Teilprojekt,Teilprojekte[[Teilprojekte]:[Kürzel]],2,FALSE))&gt;0,"Transaktion mehrfach","okay"),"")</f>
        <v>okay</v>
      </c>
      <c r="AS3006" s="10" t="s">
        <v>13826</v>
      </c>
      <c r="AT3006" s="10"/>
    </row>
    <row r="3007" spans="1:46" x14ac:dyDescent="0.25">
      <c r="A3007" s="14" t="str">
        <f>IFERROR(IF(BTT[[#This Row],[Lfd Nr. 
(aus konsolidierter Datei)]]&lt;&gt;"",BTT[[#This Row],[Lfd Nr. 
(aus konsolidierter Datei)]],VLOOKUP(aktives_Teilprojekt,Teilprojekte[[Teilprojekte]:[Kürzel]],2,FALSE)&amp;ROW(BTT[[#This Row],[Lfd Nr.
(automatisch)]])-2),"")</f>
        <v>FI2978</v>
      </c>
      <c r="B3007" s="15" t="s">
        <v>6131</v>
      </c>
      <c r="C3007" s="15"/>
      <c r="D3007" t="s">
        <v>2601</v>
      </c>
      <c r="E3007" s="10" t="str">
        <f>IFERROR(IF(NOT(BTT[[#This Row],[Manuelle Änderung des Verantwortliches TP
(Auswahl - bei Bedarf)]]=""),BTT[[#This Row],[Manuelle Änderung des Verantwortliches TP
(Auswahl - bei Bedarf)]],VLOOKUP(BTT[[#This Row],[Hauptprozess
(Pflichtauswahl)]],Hauptprozesse[],3,FALSE)),"")</f>
        <v>FI</v>
      </c>
      <c r="G3007" t="s">
        <v>14280</v>
      </c>
      <c r="H3007" s="10" t="s">
        <v>6036</v>
      </c>
      <c r="I3007" t="s">
        <v>2600</v>
      </c>
      <c r="J3007" s="10" t="str">
        <f>IFERROR(VLOOKUP(BTT[[#This Row],[Verwendete Transaktion (Pflichtauswahl)]],Transaktionen[[Transaktionen]:[Langtext]],2,FALSE),"")</f>
        <v>Manuelle Umbuchung Kosten stornieren</v>
      </c>
      <c r="V3007" s="10" t="str">
        <f>IFERROR(VLOOKUP(BTT[[#This Row],[Verwendetes Formular
(Auswahl falls relevant)]],Formulare[[Formularbezeichnung]:[Formularname (technisch)]],2,FALSE),"")</f>
        <v/>
      </c>
      <c r="Y3007" s="4"/>
      <c r="AK3007" s="10" t="str">
        <f>IF(BTT[[#This Row],[Subprozess
(optionale Auswahl)]]="","okay",IF(VLOOKUP(BTT[[#This Row],[Subprozess
(optionale Auswahl)]],BPML[[Subprozess]:[Zugeordneter Hauptprozess]],3,FALSE)=BTT[[#This Row],[Hauptprozess
(Pflichtauswahl)]],"okay","falscher Subprozess"))</f>
        <v>okay</v>
      </c>
      <c r="AL3007" t="str">
        <f>IF(aktives_Teilprojekt="Master","",IF(BTT[[#This Row],[Verantwortliches TP
(automatisch)]]=VLOOKUP(aktives_Teilprojekt,Teilprojekte[[Teilprojekte]:[Kürzel]],2,FALSE),"okay","Hauptprozess anderes TP"))</f>
        <v>okay</v>
      </c>
      <c r="AM30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7" s="10" t="str">
        <f>IFERROR(IF(BTT[[#This Row],[SAP-Modul
(Pflichtauswahl)]]&lt;&gt;VLOOKUP(BTT[[#This Row],[Verwendete Transaktion (Pflichtauswahl)]],Transaktionen[[Transaktionen]:[Modul]],3,FALSE),"Modul anders","okay"),"")</f>
        <v>okay</v>
      </c>
      <c r="AP3007" s="10" t="str">
        <f>IFERROR(IF(COUNTIFS(BTT[Verwendete Transaktion (Pflichtauswahl)],BTT[[#This Row],[Verwendete Transaktion (Pflichtauswahl)]],BTT[SAP-Modul
(Pflichtauswahl)],"&lt;&gt;"&amp;BTT[[#This Row],[SAP-Modul
(Pflichtauswahl)]])&gt;0,"Modul anders","okay"),"")</f>
        <v>okay</v>
      </c>
      <c r="AQ3007" s="10" t="str">
        <f>IFERROR(IF(COUNTIFS(BTT[Verwendete Transaktion (Pflichtauswahl)],BTT[[#This Row],[Verwendete Transaktion (Pflichtauswahl)]],BTT[Verantwortliches TP
(automatisch)],"&lt;&gt;"&amp;BTT[[#This Row],[Verantwortliches TP
(automatisch)]])&gt;0,"Transaktion mehrfach","okay"),"")</f>
        <v>okay</v>
      </c>
      <c r="AR3007" s="10" t="str">
        <f>IFERROR(IF(COUNTIFS(BTT[Verwendete Transaktion (Pflichtauswahl)],BTT[[#This Row],[Verwendete Transaktion (Pflichtauswahl)]],BTT[Verantwortliches TP
(automatisch)],"&lt;&gt;"&amp;VLOOKUP(aktives_Teilprojekt,Teilprojekte[[Teilprojekte]:[Kürzel]],2,FALSE))&gt;0,"Transaktion mehrfach","okay"),"")</f>
        <v>okay</v>
      </c>
      <c r="AS3007" s="10" t="s">
        <v>13827</v>
      </c>
      <c r="AT3007" s="10"/>
    </row>
    <row r="3008" spans="1:46" x14ac:dyDescent="0.25">
      <c r="A3008" s="14" t="str">
        <f>IFERROR(IF(BTT[[#This Row],[Lfd Nr. 
(aus konsolidierter Datei)]]&lt;&gt;"",BTT[[#This Row],[Lfd Nr. 
(aus konsolidierter Datei)]],VLOOKUP(aktives_Teilprojekt,Teilprojekte[[Teilprojekte]:[Kürzel]],2,FALSE)&amp;ROW(BTT[[#This Row],[Lfd Nr.
(automatisch)]])-2),"")</f>
        <v>FI2979</v>
      </c>
      <c r="B3008" s="15" t="s">
        <v>6131</v>
      </c>
      <c r="C3008" s="15"/>
      <c r="D3008" t="s">
        <v>8014</v>
      </c>
      <c r="E3008" s="10" t="str">
        <f>IFERROR(IF(NOT(BTT[[#This Row],[Manuelle Änderung des Verantwortliches TP
(Auswahl - bei Bedarf)]]=""),BTT[[#This Row],[Manuelle Änderung des Verantwortliches TP
(Auswahl - bei Bedarf)]],VLOOKUP(BTT[[#This Row],[Hauptprozess
(Pflichtauswahl)]],Hauptprozesse[],3,FALSE)),"")</f>
        <v>FI</v>
      </c>
      <c r="G3008" t="s">
        <v>14280</v>
      </c>
      <c r="H3008" s="10" t="s">
        <v>6036</v>
      </c>
      <c r="I3008" t="s">
        <v>6987</v>
      </c>
      <c r="J3008" s="10" t="str">
        <f>IFERROR(VLOOKUP(BTT[[#This Row],[Verwendete Transaktion (Pflichtauswahl)]],Transaktionen[[Transaktionen]:[Langtext]],2,FALSE),"")</f>
        <v>Manuelle Verrechnungen anzeigen</v>
      </c>
      <c r="V3008" s="10" t="str">
        <f>IFERROR(VLOOKUP(BTT[[#This Row],[Verwendetes Formular
(Auswahl falls relevant)]],Formulare[[Formularbezeichnung]:[Formularname (technisch)]],2,FALSE),"")</f>
        <v/>
      </c>
      <c r="Y3008" s="4"/>
      <c r="AK3008" s="10" t="str">
        <f>IF(BTT[[#This Row],[Subprozess
(optionale Auswahl)]]="","okay",IF(VLOOKUP(BTT[[#This Row],[Subprozess
(optionale Auswahl)]],BPML[[Subprozess]:[Zugeordneter Hauptprozess]],3,FALSE)=BTT[[#This Row],[Hauptprozess
(Pflichtauswahl)]],"okay","falscher Subprozess"))</f>
        <v>okay</v>
      </c>
      <c r="AL3008" t="str">
        <f>IF(aktives_Teilprojekt="Master","",IF(BTT[[#This Row],[Verantwortliches TP
(automatisch)]]=VLOOKUP(aktives_Teilprojekt,Teilprojekte[[Teilprojekte]:[Kürzel]],2,FALSE),"okay","Hauptprozess anderes TP"))</f>
        <v>okay</v>
      </c>
      <c r="AM30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8" s="10" t="str">
        <f>IFERROR(IF(BTT[[#This Row],[SAP-Modul
(Pflichtauswahl)]]&lt;&gt;VLOOKUP(BTT[[#This Row],[Verwendete Transaktion (Pflichtauswahl)]],Transaktionen[[Transaktionen]:[Modul]],3,FALSE),"Modul anders","okay"),"")</f>
        <v>Modul anders</v>
      </c>
      <c r="AP3008" s="10" t="str">
        <f>IFERROR(IF(COUNTIFS(BTT[Verwendete Transaktion (Pflichtauswahl)],BTT[[#This Row],[Verwendete Transaktion (Pflichtauswahl)]],BTT[SAP-Modul
(Pflichtauswahl)],"&lt;&gt;"&amp;BTT[[#This Row],[SAP-Modul
(Pflichtauswahl)]])&gt;0,"Modul anders","okay"),"")</f>
        <v>okay</v>
      </c>
      <c r="AQ3008" s="10" t="str">
        <f>IFERROR(IF(COUNTIFS(BTT[Verwendete Transaktion (Pflichtauswahl)],BTT[[#This Row],[Verwendete Transaktion (Pflichtauswahl)]],BTT[Verantwortliches TP
(automatisch)],"&lt;&gt;"&amp;BTT[[#This Row],[Verantwortliches TP
(automatisch)]])&gt;0,"Transaktion mehrfach","okay"),"")</f>
        <v>okay</v>
      </c>
      <c r="AR3008" s="10" t="str">
        <f>IFERROR(IF(COUNTIFS(BTT[Verwendete Transaktion (Pflichtauswahl)],BTT[[#This Row],[Verwendete Transaktion (Pflichtauswahl)]],BTT[Verantwortliches TP
(automatisch)],"&lt;&gt;"&amp;VLOOKUP(aktives_Teilprojekt,Teilprojekte[[Teilprojekte]:[Kürzel]],2,FALSE))&gt;0,"Transaktion mehrfach","okay"),"")</f>
        <v>okay</v>
      </c>
      <c r="AS3008" s="10" t="s">
        <v>13828</v>
      </c>
      <c r="AT3008" s="10"/>
    </row>
    <row r="3009" spans="1:46" x14ac:dyDescent="0.25">
      <c r="A3009" s="14" t="str">
        <f>IFERROR(IF(BTT[[#This Row],[Lfd Nr. 
(aus konsolidierter Datei)]]&lt;&gt;"",BTT[[#This Row],[Lfd Nr. 
(aus konsolidierter Datei)]],VLOOKUP(aktives_Teilprojekt,Teilprojekte[[Teilprojekte]:[Kürzel]],2,FALSE)&amp;ROW(BTT[[#This Row],[Lfd Nr.
(automatisch)]])-2),"")</f>
        <v>FI2980</v>
      </c>
      <c r="B3009" s="15" t="s">
        <v>6131</v>
      </c>
      <c r="C3009" s="15"/>
      <c r="D3009" t="s">
        <v>2605</v>
      </c>
      <c r="E3009" s="10" t="str">
        <f>IFERROR(IF(NOT(BTT[[#This Row],[Manuelle Änderung des Verantwortliches TP
(Auswahl - bei Bedarf)]]=""),BTT[[#This Row],[Manuelle Änderung des Verantwortliches TP
(Auswahl - bei Bedarf)]],VLOOKUP(BTT[[#This Row],[Hauptprozess
(Pflichtauswahl)]],Hauptprozesse[],3,FALSE)),"")</f>
        <v>FI</v>
      </c>
      <c r="G3009" t="s">
        <v>14280</v>
      </c>
      <c r="H3009" s="10" t="s">
        <v>6036</v>
      </c>
      <c r="I3009" t="s">
        <v>2604</v>
      </c>
      <c r="J3009" s="10" t="str">
        <f>IFERROR(VLOOKUP(BTT[[#This Row],[Verwendete Transaktion (Pflichtauswahl)]],Transaktionen[[Transaktionen]:[Langtext]],2,FALSE),"")</f>
        <v>Manuelle Verrechnung anzeigen</v>
      </c>
      <c r="V3009" s="10" t="str">
        <f>IFERROR(VLOOKUP(BTT[[#This Row],[Verwendetes Formular
(Auswahl falls relevant)]],Formulare[[Formularbezeichnung]:[Formularname (technisch)]],2,FALSE),"")</f>
        <v/>
      </c>
      <c r="Y3009" s="4"/>
      <c r="AK3009" s="10" t="str">
        <f>IF(BTT[[#This Row],[Subprozess
(optionale Auswahl)]]="","okay",IF(VLOOKUP(BTT[[#This Row],[Subprozess
(optionale Auswahl)]],BPML[[Subprozess]:[Zugeordneter Hauptprozess]],3,FALSE)=BTT[[#This Row],[Hauptprozess
(Pflichtauswahl)]],"okay","falscher Subprozess"))</f>
        <v>okay</v>
      </c>
      <c r="AL3009" t="str">
        <f>IF(aktives_Teilprojekt="Master","",IF(BTT[[#This Row],[Verantwortliches TP
(automatisch)]]=VLOOKUP(aktives_Teilprojekt,Teilprojekte[[Teilprojekte]:[Kürzel]],2,FALSE),"okay","Hauptprozess anderes TP"))</f>
        <v>okay</v>
      </c>
      <c r="AM30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9" s="10" t="str">
        <f>IFERROR(IF(BTT[[#This Row],[SAP-Modul
(Pflichtauswahl)]]&lt;&gt;VLOOKUP(BTT[[#This Row],[Verwendete Transaktion (Pflichtauswahl)]],Transaktionen[[Transaktionen]:[Modul]],3,FALSE),"Modul anders","okay"),"")</f>
        <v>okay</v>
      </c>
      <c r="AP3009" s="10" t="str">
        <f>IFERROR(IF(COUNTIFS(BTT[Verwendete Transaktion (Pflichtauswahl)],BTT[[#This Row],[Verwendete Transaktion (Pflichtauswahl)]],BTT[SAP-Modul
(Pflichtauswahl)],"&lt;&gt;"&amp;BTT[[#This Row],[SAP-Modul
(Pflichtauswahl)]])&gt;0,"Modul anders","okay"),"")</f>
        <v>okay</v>
      </c>
      <c r="AQ3009" s="10" t="str">
        <f>IFERROR(IF(COUNTIFS(BTT[Verwendete Transaktion (Pflichtauswahl)],BTT[[#This Row],[Verwendete Transaktion (Pflichtauswahl)]],BTT[Verantwortliches TP
(automatisch)],"&lt;&gt;"&amp;BTT[[#This Row],[Verantwortliches TP
(automatisch)]])&gt;0,"Transaktion mehrfach","okay"),"")</f>
        <v>okay</v>
      </c>
      <c r="AR3009" s="10" t="str">
        <f>IFERROR(IF(COUNTIFS(BTT[Verwendete Transaktion (Pflichtauswahl)],BTT[[#This Row],[Verwendete Transaktion (Pflichtauswahl)]],BTT[Verantwortliches TP
(automatisch)],"&lt;&gt;"&amp;VLOOKUP(aktives_Teilprojekt,Teilprojekte[[Teilprojekte]:[Kürzel]],2,FALSE))&gt;0,"Transaktion mehrfach","okay"),"")</f>
        <v>okay</v>
      </c>
      <c r="AS3009" s="10" t="s">
        <v>13829</v>
      </c>
      <c r="AT3009" s="10"/>
    </row>
    <row r="3010" spans="1:46" x14ac:dyDescent="0.25">
      <c r="A3010" s="14" t="str">
        <f>IFERROR(IF(BTT[[#This Row],[Lfd Nr. 
(aus konsolidierter Datei)]]&lt;&gt;"",BTT[[#This Row],[Lfd Nr. 
(aus konsolidierter Datei)]],VLOOKUP(aktives_Teilprojekt,Teilprojekte[[Teilprojekte]:[Kürzel]],2,FALSE)&amp;ROW(BTT[[#This Row],[Lfd Nr.
(automatisch)]])-2),"")</f>
        <v>FI2981</v>
      </c>
      <c r="B3010" s="15" t="s">
        <v>6131</v>
      </c>
      <c r="C3010" s="15"/>
      <c r="D3010" t="s">
        <v>2607</v>
      </c>
      <c r="E3010" s="10" t="str">
        <f>IFERROR(IF(NOT(BTT[[#This Row],[Manuelle Änderung des Verantwortliches TP
(Auswahl - bei Bedarf)]]=""),BTT[[#This Row],[Manuelle Änderung des Verantwortliches TP
(Auswahl - bei Bedarf)]],VLOOKUP(BTT[[#This Row],[Hauptprozess
(Pflichtauswahl)]],Hauptprozesse[],3,FALSE)),"")</f>
        <v>FI</v>
      </c>
      <c r="G3010" t="s">
        <v>14280</v>
      </c>
      <c r="H3010" s="10" t="s">
        <v>6036</v>
      </c>
      <c r="I3010" t="s">
        <v>2606</v>
      </c>
      <c r="J3010" s="10" t="str">
        <f>IFERROR(VLOOKUP(BTT[[#This Row],[Verwendete Transaktion (Pflichtauswahl)]],Transaktionen[[Transaktionen]:[Langtext]],2,FALSE),"")</f>
        <v>Manuelle Verrechnung stornieren</v>
      </c>
      <c r="V3010" s="10" t="str">
        <f>IFERROR(VLOOKUP(BTT[[#This Row],[Verwendetes Formular
(Auswahl falls relevant)]],Formulare[[Formularbezeichnung]:[Formularname (technisch)]],2,FALSE),"")</f>
        <v/>
      </c>
      <c r="Y3010" s="4"/>
      <c r="AK3010" s="10" t="str">
        <f>IF(BTT[[#This Row],[Subprozess
(optionale Auswahl)]]="","okay",IF(VLOOKUP(BTT[[#This Row],[Subprozess
(optionale Auswahl)]],BPML[[Subprozess]:[Zugeordneter Hauptprozess]],3,FALSE)=BTT[[#This Row],[Hauptprozess
(Pflichtauswahl)]],"okay","falscher Subprozess"))</f>
        <v>okay</v>
      </c>
      <c r="AL3010" t="str">
        <f>IF(aktives_Teilprojekt="Master","",IF(BTT[[#This Row],[Verantwortliches TP
(automatisch)]]=VLOOKUP(aktives_Teilprojekt,Teilprojekte[[Teilprojekte]:[Kürzel]],2,FALSE),"okay","Hauptprozess anderes TP"))</f>
        <v>okay</v>
      </c>
      <c r="AM30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0" s="10" t="str">
        <f>IFERROR(IF(BTT[[#This Row],[SAP-Modul
(Pflichtauswahl)]]&lt;&gt;VLOOKUP(BTT[[#This Row],[Verwendete Transaktion (Pflichtauswahl)]],Transaktionen[[Transaktionen]:[Modul]],3,FALSE),"Modul anders","okay"),"")</f>
        <v>okay</v>
      </c>
      <c r="AP3010" s="10" t="str">
        <f>IFERROR(IF(COUNTIFS(BTT[Verwendete Transaktion (Pflichtauswahl)],BTT[[#This Row],[Verwendete Transaktion (Pflichtauswahl)]],BTT[SAP-Modul
(Pflichtauswahl)],"&lt;&gt;"&amp;BTT[[#This Row],[SAP-Modul
(Pflichtauswahl)]])&gt;0,"Modul anders","okay"),"")</f>
        <v>okay</v>
      </c>
      <c r="AQ3010" s="10" t="str">
        <f>IFERROR(IF(COUNTIFS(BTT[Verwendete Transaktion (Pflichtauswahl)],BTT[[#This Row],[Verwendete Transaktion (Pflichtauswahl)]],BTT[Verantwortliches TP
(automatisch)],"&lt;&gt;"&amp;BTT[[#This Row],[Verantwortliches TP
(automatisch)]])&gt;0,"Transaktion mehrfach","okay"),"")</f>
        <v>okay</v>
      </c>
      <c r="AR3010" s="10" t="str">
        <f>IFERROR(IF(COUNTIFS(BTT[Verwendete Transaktion (Pflichtauswahl)],BTT[[#This Row],[Verwendete Transaktion (Pflichtauswahl)]],BTT[Verantwortliches TP
(automatisch)],"&lt;&gt;"&amp;VLOOKUP(aktives_Teilprojekt,Teilprojekte[[Teilprojekte]:[Kürzel]],2,FALSE))&gt;0,"Transaktion mehrfach","okay"),"")</f>
        <v>okay</v>
      </c>
      <c r="AS3010" s="10" t="s">
        <v>13830</v>
      </c>
      <c r="AT3010" s="10"/>
    </row>
    <row r="3011" spans="1:46" x14ac:dyDescent="0.25">
      <c r="A3011" s="14" t="str">
        <f>IFERROR(IF(BTT[[#This Row],[Lfd Nr. 
(aus konsolidierter Datei)]]&lt;&gt;"",BTT[[#This Row],[Lfd Nr. 
(aus konsolidierter Datei)]],VLOOKUP(aktives_Teilprojekt,Teilprojekte[[Teilprojekte]:[Kürzel]],2,FALSE)&amp;ROW(BTT[[#This Row],[Lfd Nr.
(automatisch)]])-2),"")</f>
        <v>FI2982</v>
      </c>
      <c r="B3011" s="15" t="s">
        <v>6131</v>
      </c>
      <c r="C3011" s="15"/>
      <c r="D3011" t="s">
        <v>8015</v>
      </c>
      <c r="E3011" s="10" t="str">
        <f>IFERROR(IF(NOT(BTT[[#This Row],[Manuelle Änderung des Verantwortliches TP
(Auswahl - bei Bedarf)]]=""),BTT[[#This Row],[Manuelle Änderung des Verantwortliches TP
(Auswahl - bei Bedarf)]],VLOOKUP(BTT[[#This Row],[Hauptprozess
(Pflichtauswahl)]],Hauptprozesse[],3,FALSE)),"")</f>
        <v>FI</v>
      </c>
      <c r="G3011" t="s">
        <v>14280</v>
      </c>
      <c r="H3011" s="10" t="s">
        <v>6036</v>
      </c>
      <c r="I3011" t="s">
        <v>6988</v>
      </c>
      <c r="J3011" s="10" t="str">
        <f>IFERROR(VLOOKUP(BTT[[#This Row],[Verwendete Transaktion (Pflichtauswahl)]],Transaktionen[[Transaktionen]:[Langtext]],2,FALSE),"")</f>
        <v>Verrechnung von Leistungen erfassen</v>
      </c>
      <c r="V3011" s="10" t="str">
        <f>IFERROR(VLOOKUP(BTT[[#This Row],[Verwendetes Formular
(Auswahl falls relevant)]],Formulare[[Formularbezeichnung]:[Formularname (technisch)]],2,FALSE),"")</f>
        <v/>
      </c>
      <c r="Y3011" s="4"/>
      <c r="AK3011" s="10" t="str">
        <f>IF(BTT[[#This Row],[Subprozess
(optionale Auswahl)]]="","okay",IF(VLOOKUP(BTT[[#This Row],[Subprozess
(optionale Auswahl)]],BPML[[Subprozess]:[Zugeordneter Hauptprozess]],3,FALSE)=BTT[[#This Row],[Hauptprozess
(Pflichtauswahl)]],"okay","falscher Subprozess"))</f>
        <v>okay</v>
      </c>
      <c r="AL3011" t="str">
        <f>IF(aktives_Teilprojekt="Master","",IF(BTT[[#This Row],[Verantwortliches TP
(automatisch)]]=VLOOKUP(aktives_Teilprojekt,Teilprojekte[[Teilprojekte]:[Kürzel]],2,FALSE),"okay","Hauptprozess anderes TP"))</f>
        <v>okay</v>
      </c>
      <c r="AM30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1" s="10" t="str">
        <f>IFERROR(IF(BTT[[#This Row],[SAP-Modul
(Pflichtauswahl)]]&lt;&gt;VLOOKUP(BTT[[#This Row],[Verwendete Transaktion (Pflichtauswahl)]],Transaktionen[[Transaktionen]:[Modul]],3,FALSE),"Modul anders","okay"),"")</f>
        <v>okay</v>
      </c>
      <c r="AP3011" s="10" t="str">
        <f>IFERROR(IF(COUNTIFS(BTT[Verwendete Transaktion (Pflichtauswahl)],BTT[[#This Row],[Verwendete Transaktion (Pflichtauswahl)]],BTT[SAP-Modul
(Pflichtauswahl)],"&lt;&gt;"&amp;BTT[[#This Row],[SAP-Modul
(Pflichtauswahl)]])&gt;0,"Modul anders","okay"),"")</f>
        <v>okay</v>
      </c>
      <c r="AQ3011" s="10" t="str">
        <f>IFERROR(IF(COUNTIFS(BTT[Verwendete Transaktion (Pflichtauswahl)],BTT[[#This Row],[Verwendete Transaktion (Pflichtauswahl)]],BTT[Verantwortliches TP
(automatisch)],"&lt;&gt;"&amp;BTT[[#This Row],[Verantwortliches TP
(automatisch)]])&gt;0,"Transaktion mehrfach","okay"),"")</f>
        <v>okay</v>
      </c>
      <c r="AR3011" s="10" t="str">
        <f>IFERROR(IF(COUNTIFS(BTT[Verwendete Transaktion (Pflichtauswahl)],BTT[[#This Row],[Verwendete Transaktion (Pflichtauswahl)]],BTT[Verantwortliches TP
(automatisch)],"&lt;&gt;"&amp;VLOOKUP(aktives_Teilprojekt,Teilprojekte[[Teilprojekte]:[Kürzel]],2,FALSE))&gt;0,"Transaktion mehrfach","okay"),"")</f>
        <v>okay</v>
      </c>
      <c r="AS3011" s="10" t="s">
        <v>13831</v>
      </c>
      <c r="AT3011" s="10"/>
    </row>
    <row r="3012" spans="1:46" x14ac:dyDescent="0.25">
      <c r="A3012" s="14" t="str">
        <f>IFERROR(IF(BTT[[#This Row],[Lfd Nr. 
(aus konsolidierter Datei)]]&lt;&gt;"",BTT[[#This Row],[Lfd Nr. 
(aus konsolidierter Datei)]],VLOOKUP(aktives_Teilprojekt,Teilprojekte[[Teilprojekte]:[Kürzel]],2,FALSE)&amp;ROW(BTT[[#This Row],[Lfd Nr.
(automatisch)]])-2),"")</f>
        <v>FI2983</v>
      </c>
      <c r="B3012" s="15" t="s">
        <v>6131</v>
      </c>
      <c r="C3012" s="15"/>
      <c r="D3012" t="s">
        <v>8016</v>
      </c>
      <c r="E3012" s="10" t="str">
        <f>IFERROR(IF(NOT(BTT[[#This Row],[Manuelle Änderung des Verantwortliches TP
(Auswahl - bei Bedarf)]]=""),BTT[[#This Row],[Manuelle Änderung des Verantwortliches TP
(Auswahl - bei Bedarf)]],VLOOKUP(BTT[[#This Row],[Hauptprozess
(Pflichtauswahl)]],Hauptprozesse[],3,FALSE)),"")</f>
        <v>FI</v>
      </c>
      <c r="G3012" t="s">
        <v>14280</v>
      </c>
      <c r="H3012" s="10" t="s">
        <v>6036</v>
      </c>
      <c r="I3012" t="s">
        <v>6989</v>
      </c>
      <c r="J3012" s="10" t="str">
        <f>IFERROR(VLOOKUP(BTT[[#This Row],[Verwendete Transaktion (Pflichtauswahl)]],Transaktionen[[Transaktionen]:[Langtext]],2,FALSE),"")</f>
        <v>Verrechnung von Leistungen anzeigen</v>
      </c>
      <c r="V3012" s="10" t="str">
        <f>IFERROR(VLOOKUP(BTT[[#This Row],[Verwendetes Formular
(Auswahl falls relevant)]],Formulare[[Formularbezeichnung]:[Formularname (technisch)]],2,FALSE),"")</f>
        <v/>
      </c>
      <c r="Y3012" s="4"/>
      <c r="AK3012" s="10" t="str">
        <f>IF(BTT[[#This Row],[Subprozess
(optionale Auswahl)]]="","okay",IF(VLOOKUP(BTT[[#This Row],[Subprozess
(optionale Auswahl)]],BPML[[Subprozess]:[Zugeordneter Hauptprozess]],3,FALSE)=BTT[[#This Row],[Hauptprozess
(Pflichtauswahl)]],"okay","falscher Subprozess"))</f>
        <v>okay</v>
      </c>
      <c r="AL3012" t="str">
        <f>IF(aktives_Teilprojekt="Master","",IF(BTT[[#This Row],[Verantwortliches TP
(automatisch)]]=VLOOKUP(aktives_Teilprojekt,Teilprojekte[[Teilprojekte]:[Kürzel]],2,FALSE),"okay","Hauptprozess anderes TP"))</f>
        <v>okay</v>
      </c>
      <c r="AM30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2" s="10" t="str">
        <f>IFERROR(IF(BTT[[#This Row],[SAP-Modul
(Pflichtauswahl)]]&lt;&gt;VLOOKUP(BTT[[#This Row],[Verwendete Transaktion (Pflichtauswahl)]],Transaktionen[[Transaktionen]:[Modul]],3,FALSE),"Modul anders","okay"),"")</f>
        <v>okay</v>
      </c>
      <c r="AP3012" s="10" t="str">
        <f>IFERROR(IF(COUNTIFS(BTT[Verwendete Transaktion (Pflichtauswahl)],BTT[[#This Row],[Verwendete Transaktion (Pflichtauswahl)]],BTT[SAP-Modul
(Pflichtauswahl)],"&lt;&gt;"&amp;BTT[[#This Row],[SAP-Modul
(Pflichtauswahl)]])&gt;0,"Modul anders","okay"),"")</f>
        <v>okay</v>
      </c>
      <c r="AQ3012" s="10" t="str">
        <f>IFERROR(IF(COUNTIFS(BTT[Verwendete Transaktion (Pflichtauswahl)],BTT[[#This Row],[Verwendete Transaktion (Pflichtauswahl)]],BTT[Verantwortliches TP
(automatisch)],"&lt;&gt;"&amp;BTT[[#This Row],[Verantwortliches TP
(automatisch)]])&gt;0,"Transaktion mehrfach","okay"),"")</f>
        <v>okay</v>
      </c>
      <c r="AR3012" s="10" t="str">
        <f>IFERROR(IF(COUNTIFS(BTT[Verwendete Transaktion (Pflichtauswahl)],BTT[[#This Row],[Verwendete Transaktion (Pflichtauswahl)]],BTT[Verantwortliches TP
(automatisch)],"&lt;&gt;"&amp;VLOOKUP(aktives_Teilprojekt,Teilprojekte[[Teilprojekte]:[Kürzel]],2,FALSE))&gt;0,"Transaktion mehrfach","okay"),"")</f>
        <v>okay</v>
      </c>
      <c r="AS3012" s="10" t="s">
        <v>13832</v>
      </c>
      <c r="AT3012" s="10"/>
    </row>
    <row r="3013" spans="1:46" x14ac:dyDescent="0.25">
      <c r="A3013" s="14" t="str">
        <f>IFERROR(IF(BTT[[#This Row],[Lfd Nr. 
(aus konsolidierter Datei)]]&lt;&gt;"",BTT[[#This Row],[Lfd Nr. 
(aus konsolidierter Datei)]],VLOOKUP(aktives_Teilprojekt,Teilprojekte[[Teilprojekte]:[Kürzel]],2,FALSE)&amp;ROW(BTT[[#This Row],[Lfd Nr.
(automatisch)]])-2),"")</f>
        <v>FI2984</v>
      </c>
      <c r="B3013" s="15" t="s">
        <v>6131</v>
      </c>
      <c r="C3013" s="15"/>
      <c r="D3013" t="s">
        <v>642</v>
      </c>
      <c r="E3013" s="10" t="str">
        <f>IFERROR(IF(NOT(BTT[[#This Row],[Manuelle Änderung des Verantwortliches TP
(Auswahl - bei Bedarf)]]=""),BTT[[#This Row],[Manuelle Änderung des Verantwortliches TP
(Auswahl - bei Bedarf)]],VLOOKUP(BTT[[#This Row],[Hauptprozess
(Pflichtauswahl)]],Hauptprozesse[],3,FALSE)),"")</f>
        <v>FI</v>
      </c>
      <c r="G3013" t="s">
        <v>14280</v>
      </c>
      <c r="H3013" s="10" t="s">
        <v>6036</v>
      </c>
      <c r="I3013" t="s">
        <v>2610</v>
      </c>
      <c r="J3013" s="10" t="str">
        <f>IFERROR(VLOOKUP(BTT[[#This Row],[Verwendete Transaktion (Pflichtauswahl)]],Transaktionen[[Transaktionen]:[Langtext]],2,FALSE),"")</f>
        <v>Direkte Leistungsver. anzeigen</v>
      </c>
      <c r="V3013" s="10" t="str">
        <f>IFERROR(VLOOKUP(BTT[[#This Row],[Verwendetes Formular
(Auswahl falls relevant)]],Formulare[[Formularbezeichnung]:[Formularname (technisch)]],2,FALSE),"")</f>
        <v/>
      </c>
      <c r="Y3013" s="4"/>
      <c r="AK3013" s="10" t="str">
        <f>IF(BTT[[#This Row],[Subprozess
(optionale Auswahl)]]="","okay",IF(VLOOKUP(BTT[[#This Row],[Subprozess
(optionale Auswahl)]],BPML[[Subprozess]:[Zugeordneter Hauptprozess]],3,FALSE)=BTT[[#This Row],[Hauptprozess
(Pflichtauswahl)]],"okay","falscher Subprozess"))</f>
        <v>okay</v>
      </c>
      <c r="AL3013" t="str">
        <f>IF(aktives_Teilprojekt="Master","",IF(BTT[[#This Row],[Verantwortliches TP
(automatisch)]]=VLOOKUP(aktives_Teilprojekt,Teilprojekte[[Teilprojekte]:[Kürzel]],2,FALSE),"okay","Hauptprozess anderes TP"))</f>
        <v>okay</v>
      </c>
      <c r="AM30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3" s="10" t="str">
        <f>IFERROR(IF(BTT[[#This Row],[SAP-Modul
(Pflichtauswahl)]]&lt;&gt;VLOOKUP(BTT[[#This Row],[Verwendete Transaktion (Pflichtauswahl)]],Transaktionen[[Transaktionen]:[Modul]],3,FALSE),"Modul anders","okay"),"")</f>
        <v>okay</v>
      </c>
      <c r="AP3013" s="10" t="str">
        <f>IFERROR(IF(COUNTIFS(BTT[Verwendete Transaktion (Pflichtauswahl)],BTT[[#This Row],[Verwendete Transaktion (Pflichtauswahl)]],BTT[SAP-Modul
(Pflichtauswahl)],"&lt;&gt;"&amp;BTT[[#This Row],[SAP-Modul
(Pflichtauswahl)]])&gt;0,"Modul anders","okay"),"")</f>
        <v>okay</v>
      </c>
      <c r="AQ3013" s="10" t="str">
        <f>IFERROR(IF(COUNTIFS(BTT[Verwendete Transaktion (Pflichtauswahl)],BTT[[#This Row],[Verwendete Transaktion (Pflichtauswahl)]],BTT[Verantwortliches TP
(automatisch)],"&lt;&gt;"&amp;BTT[[#This Row],[Verantwortliches TP
(automatisch)]])&gt;0,"Transaktion mehrfach","okay"),"")</f>
        <v>okay</v>
      </c>
      <c r="AR3013" s="10" t="str">
        <f>IFERROR(IF(COUNTIFS(BTT[Verwendete Transaktion (Pflichtauswahl)],BTT[[#This Row],[Verwendete Transaktion (Pflichtauswahl)]],BTT[Verantwortliches TP
(automatisch)],"&lt;&gt;"&amp;VLOOKUP(aktives_Teilprojekt,Teilprojekte[[Teilprojekte]:[Kürzel]],2,FALSE))&gt;0,"Transaktion mehrfach","okay"),"")</f>
        <v>okay</v>
      </c>
      <c r="AS3013" s="10" t="s">
        <v>13833</v>
      </c>
      <c r="AT3013" s="10"/>
    </row>
    <row r="3014" spans="1:46" x14ac:dyDescent="0.25">
      <c r="A3014" s="14" t="str">
        <f>IFERROR(IF(BTT[[#This Row],[Lfd Nr. 
(aus konsolidierter Datei)]]&lt;&gt;"",BTT[[#This Row],[Lfd Nr. 
(aus konsolidierter Datei)]],VLOOKUP(aktives_Teilprojekt,Teilprojekte[[Teilprojekte]:[Kürzel]],2,FALSE)&amp;ROW(BTT[[#This Row],[Lfd Nr.
(automatisch)]])-2),"")</f>
        <v>FI2985</v>
      </c>
      <c r="B3014" s="15" t="s">
        <v>6131</v>
      </c>
      <c r="C3014" s="15"/>
      <c r="D3014" t="s">
        <v>2612</v>
      </c>
      <c r="E3014" s="10" t="str">
        <f>IFERROR(IF(NOT(BTT[[#This Row],[Manuelle Änderung des Verantwortliches TP
(Auswahl - bei Bedarf)]]=""),BTT[[#This Row],[Manuelle Änderung des Verantwortliches TP
(Auswahl - bei Bedarf)]],VLOOKUP(BTT[[#This Row],[Hauptprozess
(Pflichtauswahl)]],Hauptprozesse[],3,FALSE)),"")</f>
        <v>FI</v>
      </c>
      <c r="G3014" t="s">
        <v>14280</v>
      </c>
      <c r="H3014" s="10" t="s">
        <v>6036</v>
      </c>
      <c r="I3014" t="s">
        <v>2611</v>
      </c>
      <c r="J3014" s="10" t="str">
        <f>IFERROR(VLOOKUP(BTT[[#This Row],[Verwendete Transaktion (Pflichtauswahl)]],Transaktionen[[Transaktionen]:[Langtext]],2,FALSE),"")</f>
        <v>Direkte Leistungsver. stornieren</v>
      </c>
      <c r="V3014" s="10" t="str">
        <f>IFERROR(VLOOKUP(BTT[[#This Row],[Verwendetes Formular
(Auswahl falls relevant)]],Formulare[[Formularbezeichnung]:[Formularname (technisch)]],2,FALSE),"")</f>
        <v/>
      </c>
      <c r="Y3014" s="4"/>
      <c r="AK3014" s="10" t="str">
        <f>IF(BTT[[#This Row],[Subprozess
(optionale Auswahl)]]="","okay",IF(VLOOKUP(BTT[[#This Row],[Subprozess
(optionale Auswahl)]],BPML[[Subprozess]:[Zugeordneter Hauptprozess]],3,FALSE)=BTT[[#This Row],[Hauptprozess
(Pflichtauswahl)]],"okay","falscher Subprozess"))</f>
        <v>okay</v>
      </c>
      <c r="AL3014" t="str">
        <f>IF(aktives_Teilprojekt="Master","",IF(BTT[[#This Row],[Verantwortliches TP
(automatisch)]]=VLOOKUP(aktives_Teilprojekt,Teilprojekte[[Teilprojekte]:[Kürzel]],2,FALSE),"okay","Hauptprozess anderes TP"))</f>
        <v>okay</v>
      </c>
      <c r="AM30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4" s="10" t="str">
        <f>IFERROR(IF(BTT[[#This Row],[SAP-Modul
(Pflichtauswahl)]]&lt;&gt;VLOOKUP(BTT[[#This Row],[Verwendete Transaktion (Pflichtauswahl)]],Transaktionen[[Transaktionen]:[Modul]],3,FALSE),"Modul anders","okay"),"")</f>
        <v>okay</v>
      </c>
      <c r="AP3014" s="10" t="str">
        <f>IFERROR(IF(COUNTIFS(BTT[Verwendete Transaktion (Pflichtauswahl)],BTT[[#This Row],[Verwendete Transaktion (Pflichtauswahl)]],BTT[SAP-Modul
(Pflichtauswahl)],"&lt;&gt;"&amp;BTT[[#This Row],[SAP-Modul
(Pflichtauswahl)]])&gt;0,"Modul anders","okay"),"")</f>
        <v>okay</v>
      </c>
      <c r="AQ3014" s="10" t="str">
        <f>IFERROR(IF(COUNTIFS(BTT[Verwendete Transaktion (Pflichtauswahl)],BTT[[#This Row],[Verwendete Transaktion (Pflichtauswahl)]],BTT[Verantwortliches TP
(automatisch)],"&lt;&gt;"&amp;BTT[[#This Row],[Verantwortliches TP
(automatisch)]])&gt;0,"Transaktion mehrfach","okay"),"")</f>
        <v>okay</v>
      </c>
      <c r="AR3014" s="10" t="str">
        <f>IFERROR(IF(COUNTIFS(BTT[Verwendete Transaktion (Pflichtauswahl)],BTT[[#This Row],[Verwendete Transaktion (Pflichtauswahl)]],BTT[Verantwortliches TP
(automatisch)],"&lt;&gt;"&amp;VLOOKUP(aktives_Teilprojekt,Teilprojekte[[Teilprojekte]:[Kürzel]],2,FALSE))&gt;0,"Transaktion mehrfach","okay"),"")</f>
        <v>okay</v>
      </c>
      <c r="AS3014" s="10" t="s">
        <v>13834</v>
      </c>
      <c r="AT3014" s="10"/>
    </row>
    <row r="3015" spans="1:46" x14ac:dyDescent="0.25">
      <c r="A3015" s="14" t="str">
        <f>IFERROR(IF(BTT[[#This Row],[Lfd Nr. 
(aus konsolidierter Datei)]]&lt;&gt;"",BTT[[#This Row],[Lfd Nr. 
(aus konsolidierter Datei)]],VLOOKUP(aktives_Teilprojekt,Teilprojekte[[Teilprojekte]:[Kürzel]],2,FALSE)&amp;ROW(BTT[[#This Row],[Lfd Nr.
(automatisch)]])-2),"")</f>
        <v>FI2986</v>
      </c>
      <c r="B3015" s="15" t="s">
        <v>6131</v>
      </c>
      <c r="C3015" s="15"/>
      <c r="D3015" t="s">
        <v>2586</v>
      </c>
      <c r="E3015" s="10" t="str">
        <f>IFERROR(IF(NOT(BTT[[#This Row],[Manuelle Änderung des Verantwortliches TP
(Auswahl - bei Bedarf)]]=""),BTT[[#This Row],[Manuelle Änderung des Verantwortliches TP
(Auswahl - bei Bedarf)]],VLOOKUP(BTT[[#This Row],[Hauptprozess
(Pflichtauswahl)]],Hauptprozesse[],3,FALSE)),"")</f>
        <v>FI</v>
      </c>
      <c r="G3015" t="s">
        <v>14280</v>
      </c>
      <c r="H3015" s="10" t="s">
        <v>6036</v>
      </c>
      <c r="I3015" t="s">
        <v>2615</v>
      </c>
      <c r="J3015" s="10" t="str">
        <f>IFERROR(VLOOKUP(BTT[[#This Row],[Verwendete Transaktion (Pflichtauswahl)]],Transaktionen[[Transaktionen]:[Langtext]],2,FALSE),"")</f>
        <v>Statistische Kennzahlen anzeigen</v>
      </c>
      <c r="V3015" s="10" t="str">
        <f>IFERROR(VLOOKUP(BTT[[#This Row],[Verwendetes Formular
(Auswahl falls relevant)]],Formulare[[Formularbezeichnung]:[Formularname (technisch)]],2,FALSE),"")</f>
        <v/>
      </c>
      <c r="Y3015" s="4"/>
      <c r="AK3015" s="10" t="str">
        <f>IF(BTT[[#This Row],[Subprozess
(optionale Auswahl)]]="","okay",IF(VLOOKUP(BTT[[#This Row],[Subprozess
(optionale Auswahl)]],BPML[[Subprozess]:[Zugeordneter Hauptprozess]],3,FALSE)=BTT[[#This Row],[Hauptprozess
(Pflichtauswahl)]],"okay","falscher Subprozess"))</f>
        <v>okay</v>
      </c>
      <c r="AL3015" t="str">
        <f>IF(aktives_Teilprojekt="Master","",IF(BTT[[#This Row],[Verantwortliches TP
(automatisch)]]=VLOOKUP(aktives_Teilprojekt,Teilprojekte[[Teilprojekte]:[Kürzel]],2,FALSE),"okay","Hauptprozess anderes TP"))</f>
        <v>okay</v>
      </c>
      <c r="AM30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5" s="10" t="str">
        <f>IFERROR(IF(BTT[[#This Row],[SAP-Modul
(Pflichtauswahl)]]&lt;&gt;VLOOKUP(BTT[[#This Row],[Verwendete Transaktion (Pflichtauswahl)]],Transaktionen[[Transaktionen]:[Modul]],3,FALSE),"Modul anders","okay"),"")</f>
        <v>okay</v>
      </c>
      <c r="AP3015" s="10" t="str">
        <f>IFERROR(IF(COUNTIFS(BTT[Verwendete Transaktion (Pflichtauswahl)],BTT[[#This Row],[Verwendete Transaktion (Pflichtauswahl)]],BTT[SAP-Modul
(Pflichtauswahl)],"&lt;&gt;"&amp;BTT[[#This Row],[SAP-Modul
(Pflichtauswahl)]])&gt;0,"Modul anders","okay"),"")</f>
        <v>okay</v>
      </c>
      <c r="AQ3015" s="10" t="str">
        <f>IFERROR(IF(COUNTIFS(BTT[Verwendete Transaktion (Pflichtauswahl)],BTT[[#This Row],[Verwendete Transaktion (Pflichtauswahl)]],BTT[Verantwortliches TP
(automatisch)],"&lt;&gt;"&amp;BTT[[#This Row],[Verantwortliches TP
(automatisch)]])&gt;0,"Transaktion mehrfach","okay"),"")</f>
        <v>okay</v>
      </c>
      <c r="AR3015" s="10" t="str">
        <f>IFERROR(IF(COUNTIFS(BTT[Verwendete Transaktion (Pflichtauswahl)],BTT[[#This Row],[Verwendete Transaktion (Pflichtauswahl)]],BTT[Verantwortliches TP
(automatisch)],"&lt;&gt;"&amp;VLOOKUP(aktives_Teilprojekt,Teilprojekte[[Teilprojekte]:[Kürzel]],2,FALSE))&gt;0,"Transaktion mehrfach","okay"),"")</f>
        <v>okay</v>
      </c>
      <c r="AS3015" s="10" t="s">
        <v>13835</v>
      </c>
      <c r="AT3015" s="10"/>
    </row>
    <row r="3016" spans="1:46" x14ac:dyDescent="0.25">
      <c r="A3016" s="14" t="str">
        <f>IFERROR(IF(BTT[[#This Row],[Lfd Nr. 
(aus konsolidierter Datei)]]&lt;&gt;"",BTT[[#This Row],[Lfd Nr. 
(aus konsolidierter Datei)]],VLOOKUP(aktives_Teilprojekt,Teilprojekte[[Teilprojekte]:[Kürzel]],2,FALSE)&amp;ROW(BTT[[#This Row],[Lfd Nr.
(automatisch)]])-2),"")</f>
        <v>FI2987</v>
      </c>
      <c r="B3016" s="15" t="s">
        <v>6131</v>
      </c>
      <c r="C3016" s="15"/>
      <c r="D3016" t="s">
        <v>2617</v>
      </c>
      <c r="E3016" s="10" t="str">
        <f>IFERROR(IF(NOT(BTT[[#This Row],[Manuelle Änderung des Verantwortliches TP
(Auswahl - bei Bedarf)]]=""),BTT[[#This Row],[Manuelle Änderung des Verantwortliches TP
(Auswahl - bei Bedarf)]],VLOOKUP(BTT[[#This Row],[Hauptprozess
(Pflichtauswahl)]],Hauptprozesse[],3,FALSE)),"")</f>
        <v>FI</v>
      </c>
      <c r="G3016" t="s">
        <v>14280</v>
      </c>
      <c r="H3016" s="10" t="s">
        <v>6036</v>
      </c>
      <c r="I3016" t="s">
        <v>2616</v>
      </c>
      <c r="J3016" s="10" t="str">
        <f>IFERROR(VLOOKUP(BTT[[#This Row],[Verwendete Transaktion (Pflichtauswahl)]],Transaktionen[[Transaktionen]:[Langtext]],2,FALSE),"")</f>
        <v>Statistische Kennzahlen stornieren</v>
      </c>
      <c r="V3016" s="10" t="str">
        <f>IFERROR(VLOOKUP(BTT[[#This Row],[Verwendetes Formular
(Auswahl falls relevant)]],Formulare[[Formularbezeichnung]:[Formularname (technisch)]],2,FALSE),"")</f>
        <v/>
      </c>
      <c r="Y3016" s="4"/>
      <c r="AK3016" s="10" t="str">
        <f>IF(BTT[[#This Row],[Subprozess
(optionale Auswahl)]]="","okay",IF(VLOOKUP(BTT[[#This Row],[Subprozess
(optionale Auswahl)]],BPML[[Subprozess]:[Zugeordneter Hauptprozess]],3,FALSE)=BTT[[#This Row],[Hauptprozess
(Pflichtauswahl)]],"okay","falscher Subprozess"))</f>
        <v>okay</v>
      </c>
      <c r="AL3016" t="str">
        <f>IF(aktives_Teilprojekt="Master","",IF(BTT[[#This Row],[Verantwortliches TP
(automatisch)]]=VLOOKUP(aktives_Teilprojekt,Teilprojekte[[Teilprojekte]:[Kürzel]],2,FALSE),"okay","Hauptprozess anderes TP"))</f>
        <v>okay</v>
      </c>
      <c r="AM30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6" s="10" t="str">
        <f>IFERROR(IF(BTT[[#This Row],[SAP-Modul
(Pflichtauswahl)]]&lt;&gt;VLOOKUP(BTT[[#This Row],[Verwendete Transaktion (Pflichtauswahl)]],Transaktionen[[Transaktionen]:[Modul]],3,FALSE),"Modul anders","okay"),"")</f>
        <v>okay</v>
      </c>
      <c r="AP3016" s="10" t="str">
        <f>IFERROR(IF(COUNTIFS(BTT[Verwendete Transaktion (Pflichtauswahl)],BTT[[#This Row],[Verwendete Transaktion (Pflichtauswahl)]],BTT[SAP-Modul
(Pflichtauswahl)],"&lt;&gt;"&amp;BTT[[#This Row],[SAP-Modul
(Pflichtauswahl)]])&gt;0,"Modul anders","okay"),"")</f>
        <v>okay</v>
      </c>
      <c r="AQ3016" s="10" t="str">
        <f>IFERROR(IF(COUNTIFS(BTT[Verwendete Transaktion (Pflichtauswahl)],BTT[[#This Row],[Verwendete Transaktion (Pflichtauswahl)]],BTT[Verantwortliches TP
(automatisch)],"&lt;&gt;"&amp;BTT[[#This Row],[Verantwortliches TP
(automatisch)]])&gt;0,"Transaktion mehrfach","okay"),"")</f>
        <v>okay</v>
      </c>
      <c r="AR3016" s="10" t="str">
        <f>IFERROR(IF(COUNTIFS(BTT[Verwendete Transaktion (Pflichtauswahl)],BTT[[#This Row],[Verwendete Transaktion (Pflichtauswahl)]],BTT[Verantwortliches TP
(automatisch)],"&lt;&gt;"&amp;VLOOKUP(aktives_Teilprojekt,Teilprojekte[[Teilprojekte]:[Kürzel]],2,FALSE))&gt;0,"Transaktion mehrfach","okay"),"")</f>
        <v>okay</v>
      </c>
      <c r="AS3016" s="10" t="s">
        <v>13836</v>
      </c>
      <c r="AT3016" s="10"/>
    </row>
    <row r="3017" spans="1:46" x14ac:dyDescent="0.25">
      <c r="A3017" s="14" t="str">
        <f>IFERROR(IF(BTT[[#This Row],[Lfd Nr. 
(aus konsolidierter Datei)]]&lt;&gt;"",BTT[[#This Row],[Lfd Nr. 
(aus konsolidierter Datei)]],VLOOKUP(aktives_Teilprojekt,Teilprojekte[[Teilprojekte]:[Kürzel]],2,FALSE)&amp;ROW(BTT[[#This Row],[Lfd Nr.
(automatisch)]])-2),"")</f>
        <v>FI2988</v>
      </c>
      <c r="B3017" s="15" t="s">
        <v>6131</v>
      </c>
      <c r="C3017" s="15"/>
      <c r="D3017" t="s">
        <v>2619</v>
      </c>
      <c r="E3017" s="10" t="str">
        <f>IFERROR(IF(NOT(BTT[[#This Row],[Manuelle Änderung des Verantwortliches TP
(Auswahl - bei Bedarf)]]=""),BTT[[#This Row],[Manuelle Änderung des Verantwortliches TP
(Auswahl - bei Bedarf)]],VLOOKUP(BTT[[#This Row],[Hauptprozess
(Pflichtauswahl)]],Hauptprozesse[],3,FALSE)),"")</f>
        <v>FI</v>
      </c>
      <c r="G3017" t="s">
        <v>14280</v>
      </c>
      <c r="H3017" s="10" t="s">
        <v>6036</v>
      </c>
      <c r="I3017" t="s">
        <v>2618</v>
      </c>
      <c r="J3017" s="10" t="str">
        <f>IFERROR(VLOOKUP(BTT[[#This Row],[Verwendete Transaktion (Pflichtauswahl)]],Transaktionen[[Transaktionen]:[Langtext]],2,FALSE),"")</f>
        <v>Manuelle Umbuchung Erlöse erfassen</v>
      </c>
      <c r="V3017" s="10" t="str">
        <f>IFERROR(VLOOKUP(BTT[[#This Row],[Verwendetes Formular
(Auswahl falls relevant)]],Formulare[[Formularbezeichnung]:[Formularname (technisch)]],2,FALSE),"")</f>
        <v/>
      </c>
      <c r="Y3017" s="4"/>
      <c r="AK3017" s="10" t="str">
        <f>IF(BTT[[#This Row],[Subprozess
(optionale Auswahl)]]="","okay",IF(VLOOKUP(BTT[[#This Row],[Subprozess
(optionale Auswahl)]],BPML[[Subprozess]:[Zugeordneter Hauptprozess]],3,FALSE)=BTT[[#This Row],[Hauptprozess
(Pflichtauswahl)]],"okay","falscher Subprozess"))</f>
        <v>okay</v>
      </c>
      <c r="AL3017" t="str">
        <f>IF(aktives_Teilprojekt="Master","",IF(BTT[[#This Row],[Verantwortliches TP
(automatisch)]]=VLOOKUP(aktives_Teilprojekt,Teilprojekte[[Teilprojekte]:[Kürzel]],2,FALSE),"okay","Hauptprozess anderes TP"))</f>
        <v>okay</v>
      </c>
      <c r="AM30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7" s="10" t="str">
        <f>IFERROR(IF(BTT[[#This Row],[SAP-Modul
(Pflichtauswahl)]]&lt;&gt;VLOOKUP(BTT[[#This Row],[Verwendete Transaktion (Pflichtauswahl)]],Transaktionen[[Transaktionen]:[Modul]],3,FALSE),"Modul anders","okay"),"")</f>
        <v>okay</v>
      </c>
      <c r="AP3017" s="10" t="str">
        <f>IFERROR(IF(COUNTIFS(BTT[Verwendete Transaktion (Pflichtauswahl)],BTT[[#This Row],[Verwendete Transaktion (Pflichtauswahl)]],BTT[SAP-Modul
(Pflichtauswahl)],"&lt;&gt;"&amp;BTT[[#This Row],[SAP-Modul
(Pflichtauswahl)]])&gt;0,"Modul anders","okay"),"")</f>
        <v>okay</v>
      </c>
      <c r="AQ3017" s="10" t="str">
        <f>IFERROR(IF(COUNTIFS(BTT[Verwendete Transaktion (Pflichtauswahl)],BTT[[#This Row],[Verwendete Transaktion (Pflichtauswahl)]],BTT[Verantwortliches TP
(automatisch)],"&lt;&gt;"&amp;BTT[[#This Row],[Verantwortliches TP
(automatisch)]])&gt;0,"Transaktion mehrfach","okay"),"")</f>
        <v>okay</v>
      </c>
      <c r="AR3017" s="10" t="str">
        <f>IFERROR(IF(COUNTIFS(BTT[Verwendete Transaktion (Pflichtauswahl)],BTT[[#This Row],[Verwendete Transaktion (Pflichtauswahl)]],BTT[Verantwortliches TP
(automatisch)],"&lt;&gt;"&amp;VLOOKUP(aktives_Teilprojekt,Teilprojekte[[Teilprojekte]:[Kürzel]],2,FALSE))&gt;0,"Transaktion mehrfach","okay"),"")</f>
        <v>okay</v>
      </c>
      <c r="AS3017" s="10" t="s">
        <v>13837</v>
      </c>
      <c r="AT3017" s="10"/>
    </row>
    <row r="3018" spans="1:46" x14ac:dyDescent="0.25">
      <c r="A3018" s="14" t="str">
        <f>IFERROR(IF(BTT[[#This Row],[Lfd Nr. 
(aus konsolidierter Datei)]]&lt;&gt;"",BTT[[#This Row],[Lfd Nr. 
(aus konsolidierter Datei)]],VLOOKUP(aktives_Teilprojekt,Teilprojekte[[Teilprojekte]:[Kürzel]],2,FALSE)&amp;ROW(BTT[[#This Row],[Lfd Nr.
(automatisch)]])-2),"")</f>
        <v>FI2989</v>
      </c>
      <c r="B3018" s="15" t="s">
        <v>6131</v>
      </c>
      <c r="C3018" s="15"/>
      <c r="D3018" t="s">
        <v>2621</v>
      </c>
      <c r="E3018" s="10" t="str">
        <f>IFERROR(IF(NOT(BTT[[#This Row],[Manuelle Änderung des Verantwortliches TP
(Auswahl - bei Bedarf)]]=""),BTT[[#This Row],[Manuelle Änderung des Verantwortliches TP
(Auswahl - bei Bedarf)]],VLOOKUP(BTT[[#This Row],[Hauptprozess
(Pflichtauswahl)]],Hauptprozesse[],3,FALSE)),"")</f>
        <v>FI</v>
      </c>
      <c r="G3018" t="s">
        <v>14280</v>
      </c>
      <c r="H3018" s="10" t="s">
        <v>6036</v>
      </c>
      <c r="I3018" t="s">
        <v>2620</v>
      </c>
      <c r="J3018" s="10" t="str">
        <f>IFERROR(VLOOKUP(BTT[[#This Row],[Verwendete Transaktion (Pflichtauswahl)]],Transaktionen[[Transaktionen]:[Langtext]],2,FALSE),"")</f>
        <v>Manuelle Umbuchung Erlöse anzeigen</v>
      </c>
      <c r="V3018" s="10" t="str">
        <f>IFERROR(VLOOKUP(BTT[[#This Row],[Verwendetes Formular
(Auswahl falls relevant)]],Formulare[[Formularbezeichnung]:[Formularname (technisch)]],2,FALSE),"")</f>
        <v/>
      </c>
      <c r="Y3018" s="4"/>
      <c r="AK3018" s="10" t="str">
        <f>IF(BTT[[#This Row],[Subprozess
(optionale Auswahl)]]="","okay",IF(VLOOKUP(BTT[[#This Row],[Subprozess
(optionale Auswahl)]],BPML[[Subprozess]:[Zugeordneter Hauptprozess]],3,FALSE)=BTT[[#This Row],[Hauptprozess
(Pflichtauswahl)]],"okay","falscher Subprozess"))</f>
        <v>okay</v>
      </c>
      <c r="AL3018" t="str">
        <f>IF(aktives_Teilprojekt="Master","",IF(BTT[[#This Row],[Verantwortliches TP
(automatisch)]]=VLOOKUP(aktives_Teilprojekt,Teilprojekte[[Teilprojekte]:[Kürzel]],2,FALSE),"okay","Hauptprozess anderes TP"))</f>
        <v>okay</v>
      </c>
      <c r="AM30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8" s="10" t="str">
        <f>IFERROR(IF(BTT[[#This Row],[SAP-Modul
(Pflichtauswahl)]]&lt;&gt;VLOOKUP(BTT[[#This Row],[Verwendete Transaktion (Pflichtauswahl)]],Transaktionen[[Transaktionen]:[Modul]],3,FALSE),"Modul anders","okay"),"")</f>
        <v>okay</v>
      </c>
      <c r="AP3018" s="10" t="str">
        <f>IFERROR(IF(COUNTIFS(BTT[Verwendete Transaktion (Pflichtauswahl)],BTT[[#This Row],[Verwendete Transaktion (Pflichtauswahl)]],BTT[SAP-Modul
(Pflichtauswahl)],"&lt;&gt;"&amp;BTT[[#This Row],[SAP-Modul
(Pflichtauswahl)]])&gt;0,"Modul anders","okay"),"")</f>
        <v>okay</v>
      </c>
      <c r="AQ3018" s="10" t="str">
        <f>IFERROR(IF(COUNTIFS(BTT[Verwendete Transaktion (Pflichtauswahl)],BTT[[#This Row],[Verwendete Transaktion (Pflichtauswahl)]],BTT[Verantwortliches TP
(automatisch)],"&lt;&gt;"&amp;BTT[[#This Row],[Verantwortliches TP
(automatisch)]])&gt;0,"Transaktion mehrfach","okay"),"")</f>
        <v>okay</v>
      </c>
      <c r="AR3018" s="10" t="str">
        <f>IFERROR(IF(COUNTIFS(BTT[Verwendete Transaktion (Pflichtauswahl)],BTT[[#This Row],[Verwendete Transaktion (Pflichtauswahl)]],BTT[Verantwortliches TP
(automatisch)],"&lt;&gt;"&amp;VLOOKUP(aktives_Teilprojekt,Teilprojekte[[Teilprojekte]:[Kürzel]],2,FALSE))&gt;0,"Transaktion mehrfach","okay"),"")</f>
        <v>okay</v>
      </c>
      <c r="AS3018" s="10" t="s">
        <v>13838</v>
      </c>
      <c r="AT3018" s="10"/>
    </row>
    <row r="3019" spans="1:46" x14ac:dyDescent="0.25">
      <c r="A3019" s="14" t="str">
        <f>IFERROR(IF(BTT[[#This Row],[Lfd Nr. 
(aus konsolidierter Datei)]]&lt;&gt;"",BTT[[#This Row],[Lfd Nr. 
(aus konsolidierter Datei)]],VLOOKUP(aktives_Teilprojekt,Teilprojekte[[Teilprojekte]:[Kürzel]],2,FALSE)&amp;ROW(BTT[[#This Row],[Lfd Nr.
(automatisch)]])-2),"")</f>
        <v>FI2990</v>
      </c>
      <c r="B3019" s="15" t="s">
        <v>6131</v>
      </c>
      <c r="C3019" s="15"/>
      <c r="D3019" t="s">
        <v>8017</v>
      </c>
      <c r="E3019" s="10" t="str">
        <f>IFERROR(IF(NOT(BTT[[#This Row],[Manuelle Änderung des Verantwortliches TP
(Auswahl - bei Bedarf)]]=""),BTT[[#This Row],[Manuelle Änderung des Verantwortliches TP
(Auswahl - bei Bedarf)]],VLOOKUP(BTT[[#This Row],[Hauptprozess
(Pflichtauswahl)]],Hauptprozesse[],3,FALSE)),"")</f>
        <v>FI</v>
      </c>
      <c r="G3019" t="s">
        <v>14280</v>
      </c>
      <c r="H3019" s="10" t="s">
        <v>6036</v>
      </c>
      <c r="I3019" t="s">
        <v>6990</v>
      </c>
      <c r="J3019" s="10" t="str">
        <f>IFERROR(VLOOKUP(BTT[[#This Row],[Verwendete Transaktion (Pflichtauswahl)]],Transaktionen[[Transaktionen]:[Langtext]],2,FALSE),"")</f>
        <v>Erfassung von Leistungen anzeigen</v>
      </c>
      <c r="V3019" s="10" t="str">
        <f>IFERROR(VLOOKUP(BTT[[#This Row],[Verwendetes Formular
(Auswahl falls relevant)]],Formulare[[Formularbezeichnung]:[Formularname (technisch)]],2,FALSE),"")</f>
        <v/>
      </c>
      <c r="Y3019" s="4"/>
      <c r="AK3019" s="10" t="str">
        <f>IF(BTT[[#This Row],[Subprozess
(optionale Auswahl)]]="","okay",IF(VLOOKUP(BTT[[#This Row],[Subprozess
(optionale Auswahl)]],BPML[[Subprozess]:[Zugeordneter Hauptprozess]],3,FALSE)=BTT[[#This Row],[Hauptprozess
(Pflichtauswahl)]],"okay","falscher Subprozess"))</f>
        <v>okay</v>
      </c>
      <c r="AL3019" t="str">
        <f>IF(aktives_Teilprojekt="Master","",IF(BTT[[#This Row],[Verantwortliches TP
(automatisch)]]=VLOOKUP(aktives_Teilprojekt,Teilprojekte[[Teilprojekte]:[Kürzel]],2,FALSE),"okay","Hauptprozess anderes TP"))</f>
        <v>okay</v>
      </c>
      <c r="AM30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9" s="10" t="str">
        <f>IFERROR(IF(BTT[[#This Row],[SAP-Modul
(Pflichtauswahl)]]&lt;&gt;VLOOKUP(BTT[[#This Row],[Verwendete Transaktion (Pflichtauswahl)]],Transaktionen[[Transaktionen]:[Modul]],3,FALSE),"Modul anders","okay"),"")</f>
        <v>okay</v>
      </c>
      <c r="AP3019" s="10" t="str">
        <f>IFERROR(IF(COUNTIFS(BTT[Verwendete Transaktion (Pflichtauswahl)],BTT[[#This Row],[Verwendete Transaktion (Pflichtauswahl)]],BTT[SAP-Modul
(Pflichtauswahl)],"&lt;&gt;"&amp;BTT[[#This Row],[SAP-Modul
(Pflichtauswahl)]])&gt;0,"Modul anders","okay"),"")</f>
        <v>okay</v>
      </c>
      <c r="AQ3019" s="10" t="str">
        <f>IFERROR(IF(COUNTIFS(BTT[Verwendete Transaktion (Pflichtauswahl)],BTT[[#This Row],[Verwendete Transaktion (Pflichtauswahl)]],BTT[Verantwortliches TP
(automatisch)],"&lt;&gt;"&amp;BTT[[#This Row],[Verantwortliches TP
(automatisch)]])&gt;0,"Transaktion mehrfach","okay"),"")</f>
        <v>okay</v>
      </c>
      <c r="AR3019" s="10" t="str">
        <f>IFERROR(IF(COUNTIFS(BTT[Verwendete Transaktion (Pflichtauswahl)],BTT[[#This Row],[Verwendete Transaktion (Pflichtauswahl)]],BTT[Verantwortliches TP
(automatisch)],"&lt;&gt;"&amp;VLOOKUP(aktives_Teilprojekt,Teilprojekte[[Teilprojekte]:[Kürzel]],2,FALSE))&gt;0,"Transaktion mehrfach","okay"),"")</f>
        <v>okay</v>
      </c>
      <c r="AS3019" s="10" t="s">
        <v>13839</v>
      </c>
      <c r="AT3019" s="10"/>
    </row>
    <row r="3020" spans="1:46" x14ac:dyDescent="0.25">
      <c r="A3020" s="14" t="str">
        <f>IFERROR(IF(BTT[[#This Row],[Lfd Nr. 
(aus konsolidierter Datei)]]&lt;&gt;"",BTT[[#This Row],[Lfd Nr. 
(aus konsolidierter Datei)]],VLOOKUP(aktives_Teilprojekt,Teilprojekte[[Teilprojekte]:[Kürzel]],2,FALSE)&amp;ROW(BTT[[#This Row],[Lfd Nr.
(automatisch)]])-2),"")</f>
        <v>FI2991</v>
      </c>
      <c r="B3020" s="15" t="s">
        <v>6131</v>
      </c>
      <c r="C3020" s="15"/>
      <c r="D3020" t="s">
        <v>2625</v>
      </c>
      <c r="E3020" s="10" t="str">
        <f>IFERROR(IF(NOT(BTT[[#This Row],[Manuelle Änderung des Verantwortliches TP
(Auswahl - bei Bedarf)]]=""),BTT[[#This Row],[Manuelle Änderung des Verantwortliches TP
(Auswahl - bei Bedarf)]],VLOOKUP(BTT[[#This Row],[Hauptprozess
(Pflichtauswahl)]],Hauptprozesse[],3,FALSE)),"")</f>
        <v>FI</v>
      </c>
      <c r="G3020" t="s">
        <v>14280</v>
      </c>
      <c r="H3020" s="10" t="s">
        <v>6036</v>
      </c>
      <c r="I3020" t="s">
        <v>2624</v>
      </c>
      <c r="J3020" s="10" t="str">
        <f>IFERROR(VLOOKUP(BTT[[#This Row],[Verwendete Transaktion (Pflichtauswahl)]],Transaktionen[[Transaktionen]:[Langtext]],2,FALSE),"")</f>
        <v>Umbuchung CO-Einzelposten erfassen</v>
      </c>
      <c r="V3020" s="10" t="str">
        <f>IFERROR(VLOOKUP(BTT[[#This Row],[Verwendetes Formular
(Auswahl falls relevant)]],Formulare[[Formularbezeichnung]:[Formularname (technisch)]],2,FALSE),"")</f>
        <v/>
      </c>
      <c r="Y3020" s="4"/>
      <c r="AK3020" s="10" t="str">
        <f>IF(BTT[[#This Row],[Subprozess
(optionale Auswahl)]]="","okay",IF(VLOOKUP(BTT[[#This Row],[Subprozess
(optionale Auswahl)]],BPML[[Subprozess]:[Zugeordneter Hauptprozess]],3,FALSE)=BTT[[#This Row],[Hauptprozess
(Pflichtauswahl)]],"okay","falscher Subprozess"))</f>
        <v>okay</v>
      </c>
      <c r="AL3020" t="str">
        <f>IF(aktives_Teilprojekt="Master","",IF(BTT[[#This Row],[Verantwortliches TP
(automatisch)]]=VLOOKUP(aktives_Teilprojekt,Teilprojekte[[Teilprojekte]:[Kürzel]],2,FALSE),"okay","Hauptprozess anderes TP"))</f>
        <v>okay</v>
      </c>
      <c r="AM30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0" s="10" t="str">
        <f>IFERROR(IF(BTT[[#This Row],[SAP-Modul
(Pflichtauswahl)]]&lt;&gt;VLOOKUP(BTT[[#This Row],[Verwendete Transaktion (Pflichtauswahl)]],Transaktionen[[Transaktionen]:[Modul]],3,FALSE),"Modul anders","okay"),"")</f>
        <v>okay</v>
      </c>
      <c r="AP3020" s="10" t="str">
        <f>IFERROR(IF(COUNTIFS(BTT[Verwendete Transaktion (Pflichtauswahl)],BTT[[#This Row],[Verwendete Transaktion (Pflichtauswahl)]],BTT[SAP-Modul
(Pflichtauswahl)],"&lt;&gt;"&amp;BTT[[#This Row],[SAP-Modul
(Pflichtauswahl)]])&gt;0,"Modul anders","okay"),"")</f>
        <v>okay</v>
      </c>
      <c r="AQ3020" s="10" t="str">
        <f>IFERROR(IF(COUNTIFS(BTT[Verwendete Transaktion (Pflichtauswahl)],BTT[[#This Row],[Verwendete Transaktion (Pflichtauswahl)]],BTT[Verantwortliches TP
(automatisch)],"&lt;&gt;"&amp;BTT[[#This Row],[Verantwortliches TP
(automatisch)]])&gt;0,"Transaktion mehrfach","okay"),"")</f>
        <v>okay</v>
      </c>
      <c r="AR3020" s="10" t="str">
        <f>IFERROR(IF(COUNTIFS(BTT[Verwendete Transaktion (Pflichtauswahl)],BTT[[#This Row],[Verwendete Transaktion (Pflichtauswahl)]],BTT[Verantwortliches TP
(automatisch)],"&lt;&gt;"&amp;VLOOKUP(aktives_Teilprojekt,Teilprojekte[[Teilprojekte]:[Kürzel]],2,FALSE))&gt;0,"Transaktion mehrfach","okay"),"")</f>
        <v>okay</v>
      </c>
      <c r="AS3020" s="10" t="s">
        <v>13840</v>
      </c>
      <c r="AT3020" s="10"/>
    </row>
    <row r="3021" spans="1:46" x14ac:dyDescent="0.25">
      <c r="A3021" s="14" t="str">
        <f>IFERROR(IF(BTT[[#This Row],[Lfd Nr. 
(aus konsolidierter Datei)]]&lt;&gt;"",BTT[[#This Row],[Lfd Nr. 
(aus konsolidierter Datei)]],VLOOKUP(aktives_Teilprojekt,Teilprojekte[[Teilprojekte]:[Kürzel]],2,FALSE)&amp;ROW(BTT[[#This Row],[Lfd Nr.
(automatisch)]])-2),"")</f>
        <v>FI2992</v>
      </c>
      <c r="B3021" s="15" t="s">
        <v>6131</v>
      </c>
      <c r="C3021" s="15"/>
      <c r="D3021" t="s">
        <v>2627</v>
      </c>
      <c r="E3021" s="10" t="str">
        <f>IFERROR(IF(NOT(BTT[[#This Row],[Manuelle Änderung des Verantwortliches TP
(Auswahl - bei Bedarf)]]=""),BTT[[#This Row],[Manuelle Änderung des Verantwortliches TP
(Auswahl - bei Bedarf)]],VLOOKUP(BTT[[#This Row],[Hauptprozess
(Pflichtauswahl)]],Hauptprozesse[],3,FALSE)),"")</f>
        <v>FI</v>
      </c>
      <c r="G3021" t="s">
        <v>14280</v>
      </c>
      <c r="H3021" s="10" t="s">
        <v>6036</v>
      </c>
      <c r="I3021" t="s">
        <v>2626</v>
      </c>
      <c r="J3021" s="10" t="str">
        <f>IFERROR(VLOOKUP(BTT[[#This Row],[Verwendete Transaktion (Pflichtauswahl)]],Transaktionen[[Transaktionen]:[Langtext]],2,FALSE),"")</f>
        <v>Umbuchung CO-Einzelposten anzeigen</v>
      </c>
      <c r="V3021" s="10" t="str">
        <f>IFERROR(VLOOKUP(BTT[[#This Row],[Verwendetes Formular
(Auswahl falls relevant)]],Formulare[[Formularbezeichnung]:[Formularname (technisch)]],2,FALSE),"")</f>
        <v/>
      </c>
      <c r="Y3021" s="4"/>
      <c r="AK3021" s="10" t="str">
        <f>IF(BTT[[#This Row],[Subprozess
(optionale Auswahl)]]="","okay",IF(VLOOKUP(BTT[[#This Row],[Subprozess
(optionale Auswahl)]],BPML[[Subprozess]:[Zugeordneter Hauptprozess]],3,FALSE)=BTT[[#This Row],[Hauptprozess
(Pflichtauswahl)]],"okay","falscher Subprozess"))</f>
        <v>okay</v>
      </c>
      <c r="AL3021" t="str">
        <f>IF(aktives_Teilprojekt="Master","",IF(BTT[[#This Row],[Verantwortliches TP
(automatisch)]]=VLOOKUP(aktives_Teilprojekt,Teilprojekte[[Teilprojekte]:[Kürzel]],2,FALSE),"okay","Hauptprozess anderes TP"))</f>
        <v>okay</v>
      </c>
      <c r="AM30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1" s="10" t="str">
        <f>IFERROR(IF(BTT[[#This Row],[SAP-Modul
(Pflichtauswahl)]]&lt;&gt;VLOOKUP(BTT[[#This Row],[Verwendete Transaktion (Pflichtauswahl)]],Transaktionen[[Transaktionen]:[Modul]],3,FALSE),"Modul anders","okay"),"")</f>
        <v>okay</v>
      </c>
      <c r="AP3021" s="10" t="str">
        <f>IFERROR(IF(COUNTIFS(BTT[Verwendete Transaktion (Pflichtauswahl)],BTT[[#This Row],[Verwendete Transaktion (Pflichtauswahl)]],BTT[SAP-Modul
(Pflichtauswahl)],"&lt;&gt;"&amp;BTT[[#This Row],[SAP-Modul
(Pflichtauswahl)]])&gt;0,"Modul anders","okay"),"")</f>
        <v>okay</v>
      </c>
      <c r="AQ3021" s="10" t="str">
        <f>IFERROR(IF(COUNTIFS(BTT[Verwendete Transaktion (Pflichtauswahl)],BTT[[#This Row],[Verwendete Transaktion (Pflichtauswahl)]],BTT[Verantwortliches TP
(automatisch)],"&lt;&gt;"&amp;BTT[[#This Row],[Verantwortliches TP
(automatisch)]])&gt;0,"Transaktion mehrfach","okay"),"")</f>
        <v>okay</v>
      </c>
      <c r="AR3021" s="10" t="str">
        <f>IFERROR(IF(COUNTIFS(BTT[Verwendete Transaktion (Pflichtauswahl)],BTT[[#This Row],[Verwendete Transaktion (Pflichtauswahl)]],BTT[Verantwortliches TP
(automatisch)],"&lt;&gt;"&amp;VLOOKUP(aktives_Teilprojekt,Teilprojekte[[Teilprojekte]:[Kürzel]],2,FALSE))&gt;0,"Transaktion mehrfach","okay"),"")</f>
        <v>okay</v>
      </c>
      <c r="AS3021" s="10" t="s">
        <v>13841</v>
      </c>
      <c r="AT3021" s="10"/>
    </row>
    <row r="3022" spans="1:46" x14ac:dyDescent="0.25">
      <c r="A3022" s="14" t="str">
        <f>IFERROR(IF(BTT[[#This Row],[Lfd Nr. 
(aus konsolidierter Datei)]]&lt;&gt;"",BTT[[#This Row],[Lfd Nr. 
(aus konsolidierter Datei)]],VLOOKUP(aktives_Teilprojekt,Teilprojekte[[Teilprojekte]:[Kürzel]],2,FALSE)&amp;ROW(BTT[[#This Row],[Lfd Nr.
(automatisch)]])-2),"")</f>
        <v>FI2993</v>
      </c>
      <c r="B3022" s="15" t="s">
        <v>6131</v>
      </c>
      <c r="C3022" s="15"/>
      <c r="D3022" t="s">
        <v>2629</v>
      </c>
      <c r="E3022" s="10" t="str">
        <f>IFERROR(IF(NOT(BTT[[#This Row],[Manuelle Änderung des Verantwortliches TP
(Auswahl - bei Bedarf)]]=""),BTT[[#This Row],[Manuelle Änderung des Verantwortliches TP
(Auswahl - bei Bedarf)]],VLOOKUP(BTT[[#This Row],[Hauptprozess
(Pflichtauswahl)]],Hauptprozesse[],3,FALSE)),"")</f>
        <v>FI</v>
      </c>
      <c r="G3022" t="s">
        <v>14280</v>
      </c>
      <c r="H3022" s="10" t="s">
        <v>6036</v>
      </c>
      <c r="I3022" t="s">
        <v>2628</v>
      </c>
      <c r="J3022" s="10" t="str">
        <f>IFERROR(VLOOKUP(BTT[[#This Row],[Verwendete Transaktion (Pflichtauswahl)]],Transaktionen[[Transaktionen]:[Langtext]],2,FALSE),"")</f>
        <v>Umbuchung ILV erfassen</v>
      </c>
      <c r="V3022" s="10" t="str">
        <f>IFERROR(VLOOKUP(BTT[[#This Row],[Verwendetes Formular
(Auswahl falls relevant)]],Formulare[[Formularbezeichnung]:[Formularname (technisch)]],2,FALSE),"")</f>
        <v/>
      </c>
      <c r="Y3022" s="4"/>
      <c r="AK3022" s="10" t="str">
        <f>IF(BTT[[#This Row],[Subprozess
(optionale Auswahl)]]="","okay",IF(VLOOKUP(BTT[[#This Row],[Subprozess
(optionale Auswahl)]],BPML[[Subprozess]:[Zugeordneter Hauptprozess]],3,FALSE)=BTT[[#This Row],[Hauptprozess
(Pflichtauswahl)]],"okay","falscher Subprozess"))</f>
        <v>okay</v>
      </c>
      <c r="AL3022" t="str">
        <f>IF(aktives_Teilprojekt="Master","",IF(BTT[[#This Row],[Verantwortliches TP
(automatisch)]]=VLOOKUP(aktives_Teilprojekt,Teilprojekte[[Teilprojekte]:[Kürzel]],2,FALSE),"okay","Hauptprozess anderes TP"))</f>
        <v>okay</v>
      </c>
      <c r="AM30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2" s="10" t="str">
        <f>IFERROR(IF(BTT[[#This Row],[SAP-Modul
(Pflichtauswahl)]]&lt;&gt;VLOOKUP(BTT[[#This Row],[Verwendete Transaktion (Pflichtauswahl)]],Transaktionen[[Transaktionen]:[Modul]],3,FALSE),"Modul anders","okay"),"")</f>
        <v>okay</v>
      </c>
      <c r="AP3022" s="10" t="str">
        <f>IFERROR(IF(COUNTIFS(BTT[Verwendete Transaktion (Pflichtauswahl)],BTT[[#This Row],[Verwendete Transaktion (Pflichtauswahl)]],BTT[SAP-Modul
(Pflichtauswahl)],"&lt;&gt;"&amp;BTT[[#This Row],[SAP-Modul
(Pflichtauswahl)]])&gt;0,"Modul anders","okay"),"")</f>
        <v>okay</v>
      </c>
      <c r="AQ3022" s="10" t="str">
        <f>IFERROR(IF(COUNTIFS(BTT[Verwendete Transaktion (Pflichtauswahl)],BTT[[#This Row],[Verwendete Transaktion (Pflichtauswahl)]],BTT[Verantwortliches TP
(automatisch)],"&lt;&gt;"&amp;BTT[[#This Row],[Verantwortliches TP
(automatisch)]])&gt;0,"Transaktion mehrfach","okay"),"")</f>
        <v>okay</v>
      </c>
      <c r="AR3022" s="10" t="str">
        <f>IFERROR(IF(COUNTIFS(BTT[Verwendete Transaktion (Pflichtauswahl)],BTT[[#This Row],[Verwendete Transaktion (Pflichtauswahl)]],BTT[Verantwortliches TP
(automatisch)],"&lt;&gt;"&amp;VLOOKUP(aktives_Teilprojekt,Teilprojekte[[Teilprojekte]:[Kürzel]],2,FALSE))&gt;0,"Transaktion mehrfach","okay"),"")</f>
        <v>okay</v>
      </c>
      <c r="AS3022" s="10" t="s">
        <v>13842</v>
      </c>
      <c r="AT3022" s="10"/>
    </row>
    <row r="3023" spans="1:46" x14ac:dyDescent="0.25">
      <c r="A3023" s="14" t="str">
        <f>IFERROR(IF(BTT[[#This Row],[Lfd Nr. 
(aus konsolidierter Datei)]]&lt;&gt;"",BTT[[#This Row],[Lfd Nr. 
(aus konsolidierter Datei)]],VLOOKUP(aktives_Teilprojekt,Teilprojekte[[Teilprojekte]:[Kürzel]],2,FALSE)&amp;ROW(BTT[[#This Row],[Lfd Nr.
(automatisch)]])-2),"")</f>
        <v>FI2994</v>
      </c>
      <c r="B3023" s="15" t="s">
        <v>6131</v>
      </c>
      <c r="C3023" s="15"/>
      <c r="D3023" t="s">
        <v>2631</v>
      </c>
      <c r="E3023" s="10" t="str">
        <f>IFERROR(IF(NOT(BTT[[#This Row],[Manuelle Änderung des Verantwortliches TP
(Auswahl - bei Bedarf)]]=""),BTT[[#This Row],[Manuelle Änderung des Verantwortliches TP
(Auswahl - bei Bedarf)]],VLOOKUP(BTT[[#This Row],[Hauptprozess
(Pflichtauswahl)]],Hauptprozesse[],3,FALSE)),"")</f>
        <v>FI</v>
      </c>
      <c r="G3023" t="s">
        <v>14280</v>
      </c>
      <c r="H3023" s="10" t="s">
        <v>6036</v>
      </c>
      <c r="I3023" t="s">
        <v>2630</v>
      </c>
      <c r="J3023" s="10" t="str">
        <f>IFERROR(VLOOKUP(BTT[[#This Row],[Verwendete Transaktion (Pflichtauswahl)]],Transaktionen[[Transaktionen]:[Langtext]],2,FALSE),"")</f>
        <v>Umbuchung ILV anzeigen</v>
      </c>
      <c r="V3023" s="10" t="str">
        <f>IFERROR(VLOOKUP(BTT[[#This Row],[Verwendetes Formular
(Auswahl falls relevant)]],Formulare[[Formularbezeichnung]:[Formularname (technisch)]],2,FALSE),"")</f>
        <v/>
      </c>
      <c r="Y3023" s="4"/>
      <c r="AK3023" s="10" t="str">
        <f>IF(BTT[[#This Row],[Subprozess
(optionale Auswahl)]]="","okay",IF(VLOOKUP(BTT[[#This Row],[Subprozess
(optionale Auswahl)]],BPML[[Subprozess]:[Zugeordneter Hauptprozess]],3,FALSE)=BTT[[#This Row],[Hauptprozess
(Pflichtauswahl)]],"okay","falscher Subprozess"))</f>
        <v>okay</v>
      </c>
      <c r="AL3023" t="str">
        <f>IF(aktives_Teilprojekt="Master","",IF(BTT[[#This Row],[Verantwortliches TP
(automatisch)]]=VLOOKUP(aktives_Teilprojekt,Teilprojekte[[Teilprojekte]:[Kürzel]],2,FALSE),"okay","Hauptprozess anderes TP"))</f>
        <v>okay</v>
      </c>
      <c r="AM30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3" s="10" t="str">
        <f>IFERROR(IF(BTT[[#This Row],[SAP-Modul
(Pflichtauswahl)]]&lt;&gt;VLOOKUP(BTT[[#This Row],[Verwendete Transaktion (Pflichtauswahl)]],Transaktionen[[Transaktionen]:[Modul]],3,FALSE),"Modul anders","okay"),"")</f>
        <v>okay</v>
      </c>
      <c r="AP3023" s="10" t="str">
        <f>IFERROR(IF(COUNTIFS(BTT[Verwendete Transaktion (Pflichtauswahl)],BTT[[#This Row],[Verwendete Transaktion (Pflichtauswahl)]],BTT[SAP-Modul
(Pflichtauswahl)],"&lt;&gt;"&amp;BTT[[#This Row],[SAP-Modul
(Pflichtauswahl)]])&gt;0,"Modul anders","okay"),"")</f>
        <v>okay</v>
      </c>
      <c r="AQ3023" s="10" t="str">
        <f>IFERROR(IF(COUNTIFS(BTT[Verwendete Transaktion (Pflichtauswahl)],BTT[[#This Row],[Verwendete Transaktion (Pflichtauswahl)]],BTT[Verantwortliches TP
(automatisch)],"&lt;&gt;"&amp;BTT[[#This Row],[Verantwortliches TP
(automatisch)]])&gt;0,"Transaktion mehrfach","okay"),"")</f>
        <v>okay</v>
      </c>
      <c r="AR3023" s="10" t="str">
        <f>IFERROR(IF(COUNTIFS(BTT[Verwendete Transaktion (Pflichtauswahl)],BTT[[#This Row],[Verwendete Transaktion (Pflichtauswahl)]],BTT[Verantwortliches TP
(automatisch)],"&lt;&gt;"&amp;VLOOKUP(aktives_Teilprojekt,Teilprojekte[[Teilprojekte]:[Kürzel]],2,FALSE))&gt;0,"Transaktion mehrfach","okay"),"")</f>
        <v>okay</v>
      </c>
      <c r="AS3023" s="10" t="s">
        <v>13843</v>
      </c>
      <c r="AT3023" s="10"/>
    </row>
    <row r="3024" spans="1:46" x14ac:dyDescent="0.25">
      <c r="A3024" s="14" t="str">
        <f>IFERROR(IF(BTT[[#This Row],[Lfd Nr. 
(aus konsolidierter Datei)]]&lt;&gt;"",BTT[[#This Row],[Lfd Nr. 
(aus konsolidierter Datei)]],VLOOKUP(aktives_Teilprojekt,Teilprojekte[[Teilprojekte]:[Kürzel]],2,FALSE)&amp;ROW(BTT[[#This Row],[Lfd Nr.
(automatisch)]])-2),"")</f>
        <v>FI2995</v>
      </c>
      <c r="B3024" s="15" t="s">
        <v>6131</v>
      </c>
      <c r="C3024" s="15"/>
      <c r="D3024" t="s">
        <v>2740</v>
      </c>
      <c r="E3024" s="10" t="str">
        <f>IFERROR(IF(NOT(BTT[[#This Row],[Manuelle Änderung des Verantwortliches TP
(Auswahl - bei Bedarf)]]=""),BTT[[#This Row],[Manuelle Änderung des Verantwortliches TP
(Auswahl - bei Bedarf)]],VLOOKUP(BTT[[#This Row],[Hauptprozess
(Pflichtauswahl)]],Hauptprozesse[],3,FALSE)),"")</f>
        <v>FI</v>
      </c>
      <c r="G3024" t="s">
        <v>14280</v>
      </c>
      <c r="H3024" s="10" t="s">
        <v>6036</v>
      </c>
      <c r="I3024" t="s">
        <v>2739</v>
      </c>
      <c r="J3024" s="10" t="str">
        <f>IFERROR(VLOOKUP(BTT[[#This Row],[Verwendete Transaktion (Pflichtauswahl)]],Transaktionen[[Transaktionen]:[Langtext]],2,FALSE),"")</f>
        <v>Zuschläge IST:  Innenauftr. Einzelv.</v>
      </c>
      <c r="V3024" s="10" t="str">
        <f>IFERROR(VLOOKUP(BTT[[#This Row],[Verwendetes Formular
(Auswahl falls relevant)]],Formulare[[Formularbezeichnung]:[Formularname (technisch)]],2,FALSE),"")</f>
        <v/>
      </c>
      <c r="Y3024" s="4"/>
      <c r="AK3024" s="10" t="str">
        <f>IF(BTT[[#This Row],[Subprozess
(optionale Auswahl)]]="","okay",IF(VLOOKUP(BTT[[#This Row],[Subprozess
(optionale Auswahl)]],BPML[[Subprozess]:[Zugeordneter Hauptprozess]],3,FALSE)=BTT[[#This Row],[Hauptprozess
(Pflichtauswahl)]],"okay","falscher Subprozess"))</f>
        <v>okay</v>
      </c>
      <c r="AL3024" t="str">
        <f>IF(aktives_Teilprojekt="Master","",IF(BTT[[#This Row],[Verantwortliches TP
(automatisch)]]=VLOOKUP(aktives_Teilprojekt,Teilprojekte[[Teilprojekte]:[Kürzel]],2,FALSE),"okay","Hauptprozess anderes TP"))</f>
        <v>okay</v>
      </c>
      <c r="AM30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4" s="10" t="str">
        <f>IFERROR(IF(BTT[[#This Row],[SAP-Modul
(Pflichtauswahl)]]&lt;&gt;VLOOKUP(BTT[[#This Row],[Verwendete Transaktion (Pflichtauswahl)]],Transaktionen[[Transaktionen]:[Modul]],3,FALSE),"Modul anders","okay"),"")</f>
        <v>Modul anders</v>
      </c>
      <c r="AP3024" s="10" t="str">
        <f>IFERROR(IF(COUNTIFS(BTT[Verwendete Transaktion (Pflichtauswahl)],BTT[[#This Row],[Verwendete Transaktion (Pflichtauswahl)]],BTT[SAP-Modul
(Pflichtauswahl)],"&lt;&gt;"&amp;BTT[[#This Row],[SAP-Modul
(Pflichtauswahl)]])&gt;0,"Modul anders","okay"),"")</f>
        <v>okay</v>
      </c>
      <c r="AQ3024" s="10" t="str">
        <f>IFERROR(IF(COUNTIFS(BTT[Verwendete Transaktion (Pflichtauswahl)],BTT[[#This Row],[Verwendete Transaktion (Pflichtauswahl)]],BTT[Verantwortliches TP
(automatisch)],"&lt;&gt;"&amp;BTT[[#This Row],[Verantwortliches TP
(automatisch)]])&gt;0,"Transaktion mehrfach","okay"),"")</f>
        <v>okay</v>
      </c>
      <c r="AR3024" s="10" t="str">
        <f>IFERROR(IF(COUNTIFS(BTT[Verwendete Transaktion (Pflichtauswahl)],BTT[[#This Row],[Verwendete Transaktion (Pflichtauswahl)]],BTT[Verantwortliches TP
(automatisch)],"&lt;&gt;"&amp;VLOOKUP(aktives_Teilprojekt,Teilprojekte[[Teilprojekte]:[Kürzel]],2,FALSE))&gt;0,"Transaktion mehrfach","okay"),"")</f>
        <v>okay</v>
      </c>
      <c r="AS3024" s="10" t="s">
        <v>13844</v>
      </c>
      <c r="AT3024" s="10"/>
    </row>
    <row r="3025" spans="1:46" x14ac:dyDescent="0.25">
      <c r="A3025" s="14" t="str">
        <f>IFERROR(IF(BTT[[#This Row],[Lfd Nr. 
(aus konsolidierter Datei)]]&lt;&gt;"",BTT[[#This Row],[Lfd Nr. 
(aus konsolidierter Datei)]],VLOOKUP(aktives_Teilprojekt,Teilprojekte[[Teilprojekte]:[Kürzel]],2,FALSE)&amp;ROW(BTT[[#This Row],[Lfd Nr.
(automatisch)]])-2),"")</f>
        <v>FI2996</v>
      </c>
      <c r="B3025" s="15" t="s">
        <v>6131</v>
      </c>
      <c r="C3025" s="15"/>
      <c r="D3025" t="s">
        <v>8045</v>
      </c>
      <c r="E3025" s="10" t="str">
        <f>IFERROR(IF(NOT(BTT[[#This Row],[Manuelle Änderung des Verantwortliches TP
(Auswahl - bei Bedarf)]]=""),BTT[[#This Row],[Manuelle Änderung des Verantwortliches TP
(Auswahl - bei Bedarf)]],VLOOKUP(BTT[[#This Row],[Hauptprozess
(Pflichtauswahl)]],Hauptprozesse[],3,FALSE)),"")</f>
        <v>FI</v>
      </c>
      <c r="G3025" t="s">
        <v>14280</v>
      </c>
      <c r="H3025" s="10" t="s">
        <v>6036</v>
      </c>
      <c r="I3025" t="s">
        <v>7020</v>
      </c>
      <c r="J3025" s="10" t="str">
        <f>IFERROR(VLOOKUP(BTT[[#This Row],[Verwendete Transaktion (Pflichtauswahl)]],Transaktionen[[Transaktionen]:[Langtext]],2,FALSE),"")</f>
        <v>Ist-Zuschläge:  Innenauftr. Sammelv.</v>
      </c>
      <c r="V3025" s="10" t="str">
        <f>IFERROR(VLOOKUP(BTT[[#This Row],[Verwendetes Formular
(Auswahl falls relevant)]],Formulare[[Formularbezeichnung]:[Formularname (technisch)]],2,FALSE),"")</f>
        <v/>
      </c>
      <c r="Y3025" s="4"/>
      <c r="AK3025" s="10" t="str">
        <f>IF(BTT[[#This Row],[Subprozess
(optionale Auswahl)]]="","okay",IF(VLOOKUP(BTT[[#This Row],[Subprozess
(optionale Auswahl)]],BPML[[Subprozess]:[Zugeordneter Hauptprozess]],3,FALSE)=BTT[[#This Row],[Hauptprozess
(Pflichtauswahl)]],"okay","falscher Subprozess"))</f>
        <v>okay</v>
      </c>
      <c r="AL3025" t="str">
        <f>IF(aktives_Teilprojekt="Master","",IF(BTT[[#This Row],[Verantwortliches TP
(automatisch)]]=VLOOKUP(aktives_Teilprojekt,Teilprojekte[[Teilprojekte]:[Kürzel]],2,FALSE),"okay","Hauptprozess anderes TP"))</f>
        <v>okay</v>
      </c>
      <c r="AM30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5" s="10" t="str">
        <f>IFERROR(IF(BTT[[#This Row],[SAP-Modul
(Pflichtauswahl)]]&lt;&gt;VLOOKUP(BTT[[#This Row],[Verwendete Transaktion (Pflichtauswahl)]],Transaktionen[[Transaktionen]:[Modul]],3,FALSE),"Modul anders","okay"),"")</f>
        <v>Modul anders</v>
      </c>
      <c r="AP3025" s="10" t="str">
        <f>IFERROR(IF(COUNTIFS(BTT[Verwendete Transaktion (Pflichtauswahl)],BTT[[#This Row],[Verwendete Transaktion (Pflichtauswahl)]],BTT[SAP-Modul
(Pflichtauswahl)],"&lt;&gt;"&amp;BTT[[#This Row],[SAP-Modul
(Pflichtauswahl)]])&gt;0,"Modul anders","okay"),"")</f>
        <v>okay</v>
      </c>
      <c r="AQ3025" s="10" t="str">
        <f>IFERROR(IF(COUNTIFS(BTT[Verwendete Transaktion (Pflichtauswahl)],BTT[[#This Row],[Verwendete Transaktion (Pflichtauswahl)]],BTT[Verantwortliches TP
(automatisch)],"&lt;&gt;"&amp;BTT[[#This Row],[Verantwortliches TP
(automatisch)]])&gt;0,"Transaktion mehrfach","okay"),"")</f>
        <v>okay</v>
      </c>
      <c r="AR3025" s="10" t="str">
        <f>IFERROR(IF(COUNTIFS(BTT[Verwendete Transaktion (Pflichtauswahl)],BTT[[#This Row],[Verwendete Transaktion (Pflichtauswahl)]],BTT[Verantwortliches TP
(automatisch)],"&lt;&gt;"&amp;VLOOKUP(aktives_Teilprojekt,Teilprojekte[[Teilprojekte]:[Kürzel]],2,FALSE))&gt;0,"Transaktion mehrfach","okay"),"")</f>
        <v>okay</v>
      </c>
      <c r="AS3025" s="10" t="s">
        <v>13845</v>
      </c>
      <c r="AT3025" s="10"/>
    </row>
    <row r="3026" spans="1:46" x14ac:dyDescent="0.25">
      <c r="A3026" s="14" t="str">
        <f>IFERROR(IF(BTT[[#This Row],[Lfd Nr. 
(aus konsolidierter Datei)]]&lt;&gt;"",BTT[[#This Row],[Lfd Nr. 
(aus konsolidierter Datei)]],VLOOKUP(aktives_Teilprojekt,Teilprojekte[[Teilprojekte]:[Kürzel]],2,FALSE)&amp;ROW(BTT[[#This Row],[Lfd Nr.
(automatisch)]])-2),"")</f>
        <v>FI2997</v>
      </c>
      <c r="B3026" s="15" t="s">
        <v>6131</v>
      </c>
      <c r="C3026" s="15"/>
      <c r="D3026" t="s">
        <v>2814</v>
      </c>
      <c r="E3026" s="10" t="str">
        <f>IFERROR(IF(NOT(BTT[[#This Row],[Manuelle Änderung des Verantwortliches TP
(Auswahl - bei Bedarf)]]=""),BTT[[#This Row],[Manuelle Änderung des Verantwortliches TP
(Auswahl - bei Bedarf)]],VLOOKUP(BTT[[#This Row],[Hauptprozess
(Pflichtauswahl)]],Hauptprozesse[],3,FALSE)),"")</f>
        <v>FI</v>
      </c>
      <c r="G3026" t="s">
        <v>14280</v>
      </c>
      <c r="H3026" s="10" t="s">
        <v>6036</v>
      </c>
      <c r="I3026" t="s">
        <v>2813</v>
      </c>
      <c r="J3026" s="10" t="str">
        <f>IFERROR(VLOOKUP(BTT[[#This Row],[Verwendete Transaktion (Pflichtauswahl)]],Transaktionen[[Transaktionen]:[Langtext]],2,FALSE),"")</f>
        <v>Ist-Abrechnung: Innen-/InstAufträge</v>
      </c>
      <c r="V3026" s="10" t="str">
        <f>IFERROR(VLOOKUP(BTT[[#This Row],[Verwendetes Formular
(Auswahl falls relevant)]],Formulare[[Formularbezeichnung]:[Formularname (technisch)]],2,FALSE),"")</f>
        <v/>
      </c>
      <c r="Y3026" s="4"/>
      <c r="AK3026" s="10" t="str">
        <f>IF(BTT[[#This Row],[Subprozess
(optionale Auswahl)]]="","okay",IF(VLOOKUP(BTT[[#This Row],[Subprozess
(optionale Auswahl)]],BPML[[Subprozess]:[Zugeordneter Hauptprozess]],3,FALSE)=BTT[[#This Row],[Hauptprozess
(Pflichtauswahl)]],"okay","falscher Subprozess"))</f>
        <v>okay</v>
      </c>
      <c r="AL3026" t="str">
        <f>IF(aktives_Teilprojekt="Master","",IF(BTT[[#This Row],[Verantwortliches TP
(automatisch)]]=VLOOKUP(aktives_Teilprojekt,Teilprojekte[[Teilprojekte]:[Kürzel]],2,FALSE),"okay","Hauptprozess anderes TP"))</f>
        <v>okay</v>
      </c>
      <c r="AM30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6" s="10" t="str">
        <f>IFERROR(IF(BTT[[#This Row],[SAP-Modul
(Pflichtauswahl)]]&lt;&gt;VLOOKUP(BTT[[#This Row],[Verwendete Transaktion (Pflichtauswahl)]],Transaktionen[[Transaktionen]:[Modul]],3,FALSE),"Modul anders","okay"),"")</f>
        <v>Modul anders</v>
      </c>
      <c r="AP3026" s="10" t="str">
        <f>IFERROR(IF(COUNTIFS(BTT[Verwendete Transaktion (Pflichtauswahl)],BTT[[#This Row],[Verwendete Transaktion (Pflichtauswahl)]],BTT[SAP-Modul
(Pflichtauswahl)],"&lt;&gt;"&amp;BTT[[#This Row],[SAP-Modul
(Pflichtauswahl)]])&gt;0,"Modul anders","okay"),"")</f>
        <v>okay</v>
      </c>
      <c r="AQ3026" s="10" t="str">
        <f>IFERROR(IF(COUNTIFS(BTT[Verwendete Transaktion (Pflichtauswahl)],BTT[[#This Row],[Verwendete Transaktion (Pflichtauswahl)]],BTT[Verantwortliches TP
(automatisch)],"&lt;&gt;"&amp;BTT[[#This Row],[Verantwortliches TP
(automatisch)]])&gt;0,"Transaktion mehrfach","okay"),"")</f>
        <v>okay</v>
      </c>
      <c r="AR3026" s="10" t="str">
        <f>IFERROR(IF(COUNTIFS(BTT[Verwendete Transaktion (Pflichtauswahl)],BTT[[#This Row],[Verwendete Transaktion (Pflichtauswahl)]],BTT[Verantwortliches TP
(automatisch)],"&lt;&gt;"&amp;VLOOKUP(aktives_Teilprojekt,Teilprojekte[[Teilprojekte]:[Kürzel]],2,FALSE))&gt;0,"Transaktion mehrfach","okay"),"")</f>
        <v>okay</v>
      </c>
      <c r="AS3026" s="10" t="s">
        <v>13846</v>
      </c>
      <c r="AT3026" s="10"/>
    </row>
    <row r="3027" spans="1:46" x14ac:dyDescent="0.25">
      <c r="A3027" s="14" t="str">
        <f>IFERROR(IF(BTT[[#This Row],[Lfd Nr. 
(aus konsolidierter Datei)]]&lt;&gt;"",BTT[[#This Row],[Lfd Nr. 
(aus konsolidierter Datei)]],VLOOKUP(aktives_Teilprojekt,Teilprojekte[[Teilprojekte]:[Kürzel]],2,FALSE)&amp;ROW(BTT[[#This Row],[Lfd Nr.
(automatisch)]])-2),"")</f>
        <v>FI2998</v>
      </c>
      <c r="B3027" s="15" t="s">
        <v>6131</v>
      </c>
      <c r="C3027" s="15"/>
      <c r="D3027" t="s">
        <v>8086</v>
      </c>
      <c r="E3027" s="10" t="str">
        <f>IFERROR(IF(NOT(BTT[[#This Row],[Manuelle Änderung des Verantwortliches TP
(Auswahl - bei Bedarf)]]=""),BTT[[#This Row],[Manuelle Änderung des Verantwortliches TP
(Auswahl - bei Bedarf)]],VLOOKUP(BTT[[#This Row],[Hauptprozess
(Pflichtauswahl)]],Hauptprozesse[],3,FALSE)),"")</f>
        <v>FI</v>
      </c>
      <c r="G3027" t="s">
        <v>14280</v>
      </c>
      <c r="H3027" s="10" t="s">
        <v>6036</v>
      </c>
      <c r="I3027" t="s">
        <v>7064</v>
      </c>
      <c r="J3027" s="10" t="str">
        <f>IFERROR(VLOOKUP(BTT[[#This Row],[Verwendete Transaktion (Pflichtauswahl)]],Transaktionen[[Transaktionen]:[Langtext]],2,FALSE),"")</f>
        <v>Zykluspflege/-übersicht (CCA, ABC)</v>
      </c>
      <c r="V3027" s="10" t="str">
        <f>IFERROR(VLOOKUP(BTT[[#This Row],[Verwendetes Formular
(Auswahl falls relevant)]],Formulare[[Formularbezeichnung]:[Formularname (technisch)]],2,FALSE),"")</f>
        <v/>
      </c>
      <c r="Y3027" s="4"/>
      <c r="AK3027" s="10" t="str">
        <f>IF(BTT[[#This Row],[Subprozess
(optionale Auswahl)]]="","okay",IF(VLOOKUP(BTT[[#This Row],[Subprozess
(optionale Auswahl)]],BPML[[Subprozess]:[Zugeordneter Hauptprozess]],3,FALSE)=BTT[[#This Row],[Hauptprozess
(Pflichtauswahl)]],"okay","falscher Subprozess"))</f>
        <v>okay</v>
      </c>
      <c r="AL3027" t="str">
        <f>IF(aktives_Teilprojekt="Master","",IF(BTT[[#This Row],[Verantwortliches TP
(automatisch)]]=VLOOKUP(aktives_Teilprojekt,Teilprojekte[[Teilprojekte]:[Kürzel]],2,FALSE),"okay","Hauptprozess anderes TP"))</f>
        <v>okay</v>
      </c>
      <c r="AM30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7" s="10" t="str">
        <f>IFERROR(IF(BTT[[#This Row],[SAP-Modul
(Pflichtauswahl)]]&lt;&gt;VLOOKUP(BTT[[#This Row],[Verwendete Transaktion (Pflichtauswahl)]],Transaktionen[[Transaktionen]:[Modul]],3,FALSE),"Modul anders","okay"),"")</f>
        <v>Modul anders</v>
      </c>
      <c r="AP3027" s="10" t="str">
        <f>IFERROR(IF(COUNTIFS(BTT[Verwendete Transaktion (Pflichtauswahl)],BTT[[#This Row],[Verwendete Transaktion (Pflichtauswahl)]],BTT[SAP-Modul
(Pflichtauswahl)],"&lt;&gt;"&amp;BTT[[#This Row],[SAP-Modul
(Pflichtauswahl)]])&gt;0,"Modul anders","okay"),"")</f>
        <v>okay</v>
      </c>
      <c r="AQ3027" s="10" t="str">
        <f>IFERROR(IF(COUNTIFS(BTT[Verwendete Transaktion (Pflichtauswahl)],BTT[[#This Row],[Verwendete Transaktion (Pflichtauswahl)]],BTT[Verantwortliches TP
(automatisch)],"&lt;&gt;"&amp;BTT[[#This Row],[Verantwortliches TP
(automatisch)]])&gt;0,"Transaktion mehrfach","okay"),"")</f>
        <v>okay</v>
      </c>
      <c r="AR3027" s="10" t="str">
        <f>IFERROR(IF(COUNTIFS(BTT[Verwendete Transaktion (Pflichtauswahl)],BTT[[#This Row],[Verwendete Transaktion (Pflichtauswahl)]],BTT[Verantwortliches TP
(automatisch)],"&lt;&gt;"&amp;VLOOKUP(aktives_Teilprojekt,Teilprojekte[[Teilprojekte]:[Kürzel]],2,FALSE))&gt;0,"Transaktion mehrfach","okay"),"")</f>
        <v>okay</v>
      </c>
      <c r="AS3027" s="10" t="s">
        <v>13847</v>
      </c>
      <c r="AT3027" s="10"/>
    </row>
    <row r="3028" spans="1:46" x14ac:dyDescent="0.25">
      <c r="A3028" s="14" t="str">
        <f>IFERROR(IF(BTT[[#This Row],[Lfd Nr. 
(aus konsolidierter Datei)]]&lt;&gt;"",BTT[[#This Row],[Lfd Nr. 
(aus konsolidierter Datei)]],VLOOKUP(aktives_Teilprojekt,Teilprojekte[[Teilprojekte]:[Kürzel]],2,FALSE)&amp;ROW(BTT[[#This Row],[Lfd Nr.
(automatisch)]])-2),"")</f>
        <v>FI2999</v>
      </c>
      <c r="B3028" s="15" t="s">
        <v>6131</v>
      </c>
      <c r="C3028" s="15"/>
      <c r="D3028" t="s">
        <v>3628</v>
      </c>
      <c r="E3028" s="10" t="str">
        <f>IFERROR(IF(NOT(BTT[[#This Row],[Manuelle Änderung des Verantwortliches TP
(Auswahl - bei Bedarf)]]=""),BTT[[#This Row],[Manuelle Änderung des Verantwortliches TP
(Auswahl - bei Bedarf)]],VLOOKUP(BTT[[#This Row],[Hauptprozess
(Pflichtauswahl)]],Hauptprozesse[],3,FALSE)),"")</f>
        <v>FI</v>
      </c>
      <c r="G3028" t="s">
        <v>14280</v>
      </c>
      <c r="H3028" s="10" t="s">
        <v>6036</v>
      </c>
      <c r="I3028" t="s">
        <v>3627</v>
      </c>
      <c r="J3028" s="10" t="str">
        <f>IFERROR(VLOOKUP(BTT[[#This Row],[Verwendete Transaktion (Pflichtauswahl)]],Transaktionen[[Transaktionen]:[Langtext]],2,FALSE),"")</f>
        <v>Periodensperre anzeigen</v>
      </c>
      <c r="V3028" s="10" t="str">
        <f>IFERROR(VLOOKUP(BTT[[#This Row],[Verwendetes Formular
(Auswahl falls relevant)]],Formulare[[Formularbezeichnung]:[Formularname (technisch)]],2,FALSE),"")</f>
        <v/>
      </c>
      <c r="Y3028" s="4"/>
      <c r="AK3028" s="10" t="str">
        <f>IF(BTT[[#This Row],[Subprozess
(optionale Auswahl)]]="","okay",IF(VLOOKUP(BTT[[#This Row],[Subprozess
(optionale Auswahl)]],BPML[[Subprozess]:[Zugeordneter Hauptprozess]],3,FALSE)=BTT[[#This Row],[Hauptprozess
(Pflichtauswahl)]],"okay","falscher Subprozess"))</f>
        <v>okay</v>
      </c>
      <c r="AL3028" t="str">
        <f>IF(aktives_Teilprojekt="Master","",IF(BTT[[#This Row],[Verantwortliches TP
(automatisch)]]=VLOOKUP(aktives_Teilprojekt,Teilprojekte[[Teilprojekte]:[Kürzel]],2,FALSE),"okay","Hauptprozess anderes TP"))</f>
        <v>okay</v>
      </c>
      <c r="AM30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8" s="10" t="str">
        <f>IFERROR(IF(BTT[[#This Row],[SAP-Modul
(Pflichtauswahl)]]&lt;&gt;VLOOKUP(BTT[[#This Row],[Verwendete Transaktion (Pflichtauswahl)]],Transaktionen[[Transaktionen]:[Modul]],3,FALSE),"Modul anders","okay"),"")</f>
        <v>Modul anders</v>
      </c>
      <c r="AP3028" s="10" t="str">
        <f>IFERROR(IF(COUNTIFS(BTT[Verwendete Transaktion (Pflichtauswahl)],BTT[[#This Row],[Verwendete Transaktion (Pflichtauswahl)]],BTT[SAP-Modul
(Pflichtauswahl)],"&lt;&gt;"&amp;BTT[[#This Row],[SAP-Modul
(Pflichtauswahl)]])&gt;0,"Modul anders","okay"),"")</f>
        <v>okay</v>
      </c>
      <c r="AQ3028" s="10" t="str">
        <f>IFERROR(IF(COUNTIFS(BTT[Verwendete Transaktion (Pflichtauswahl)],BTT[[#This Row],[Verwendete Transaktion (Pflichtauswahl)]],BTT[Verantwortliches TP
(automatisch)],"&lt;&gt;"&amp;BTT[[#This Row],[Verantwortliches TP
(automatisch)]])&gt;0,"Transaktion mehrfach","okay"),"")</f>
        <v>okay</v>
      </c>
      <c r="AR3028" s="10" t="str">
        <f>IFERROR(IF(COUNTIFS(BTT[Verwendete Transaktion (Pflichtauswahl)],BTT[[#This Row],[Verwendete Transaktion (Pflichtauswahl)]],BTT[Verantwortliches TP
(automatisch)],"&lt;&gt;"&amp;VLOOKUP(aktives_Teilprojekt,Teilprojekte[[Teilprojekte]:[Kürzel]],2,FALSE))&gt;0,"Transaktion mehrfach","okay"),"")</f>
        <v>okay</v>
      </c>
      <c r="AS3028" s="10" t="s">
        <v>13848</v>
      </c>
      <c r="AT3028" s="10"/>
    </row>
    <row r="3029" spans="1:46" x14ac:dyDescent="0.25">
      <c r="A3029" s="14" t="str">
        <f>IFERROR(IF(BTT[[#This Row],[Lfd Nr. 
(aus konsolidierter Datei)]]&lt;&gt;"",BTT[[#This Row],[Lfd Nr. 
(aus konsolidierter Datei)]],VLOOKUP(aktives_Teilprojekt,Teilprojekte[[Teilprojekte]:[Kürzel]],2,FALSE)&amp;ROW(BTT[[#This Row],[Lfd Nr.
(automatisch)]])-2),"")</f>
        <v>FI3000</v>
      </c>
      <c r="B3029" s="15" t="s">
        <v>6136</v>
      </c>
      <c r="C3029" s="15"/>
      <c r="D3029" t="s">
        <v>13850</v>
      </c>
      <c r="E3029" s="10" t="str">
        <f>IFERROR(IF(NOT(BTT[[#This Row],[Manuelle Änderung des Verantwortliches TP
(Auswahl - bei Bedarf)]]=""),BTT[[#This Row],[Manuelle Änderung des Verantwortliches TP
(Auswahl - bei Bedarf)]],VLOOKUP(BTT[[#This Row],[Hauptprozess
(Pflichtauswahl)]],Hauptprozesse[],3,FALSE)),"")</f>
        <v>FI</v>
      </c>
      <c r="F3029" t="s">
        <v>3</v>
      </c>
      <c r="G3029" t="s">
        <v>14280</v>
      </c>
      <c r="H3029" s="10" t="s">
        <v>6036</v>
      </c>
      <c r="I3029" t="s">
        <v>2880</v>
      </c>
      <c r="J3029" s="10" t="str">
        <f>IFERROR(VLOOKUP(BTT[[#This Row],[Verwendete Transaktion (Pflichtauswahl)]],Transaktionen[[Transaktionen]:[Langtext]],2,FALSE),"")</f>
        <v>Kostenstelle anlegen</v>
      </c>
      <c r="V3029" s="10" t="str">
        <f>IFERROR(VLOOKUP(BTT[[#This Row],[Verwendetes Formular
(Auswahl falls relevant)]],Formulare[[Formularbezeichnung]:[Formularname (technisch)]],2,FALSE),"")</f>
        <v/>
      </c>
      <c r="Y3029" s="4"/>
      <c r="AK3029" s="10" t="str">
        <f>IF(BTT[[#This Row],[Subprozess
(optionale Auswahl)]]="","okay",IF(VLOOKUP(BTT[[#This Row],[Subprozess
(optionale Auswahl)]],BPML[[Subprozess]:[Zugeordneter Hauptprozess]],3,FALSE)=BTT[[#This Row],[Hauptprozess
(Pflichtauswahl)]],"okay","falscher Subprozess"))</f>
        <v>okay</v>
      </c>
      <c r="AL3029" t="str">
        <f>IF(aktives_Teilprojekt="Master","",IF(BTT[[#This Row],[Verantwortliches TP
(automatisch)]]=VLOOKUP(aktives_Teilprojekt,Teilprojekte[[Teilprojekte]:[Kürzel]],2,FALSE),"okay","Hauptprozess anderes TP"))</f>
        <v>okay</v>
      </c>
      <c r="AM30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9" s="10" t="str">
        <f>IFERROR(IF(BTT[[#This Row],[SAP-Modul
(Pflichtauswahl)]]&lt;&gt;VLOOKUP(BTT[[#This Row],[Verwendete Transaktion (Pflichtauswahl)]],Transaktionen[[Transaktionen]:[Modul]],3,FALSE),"Modul anders","okay"),"")</f>
        <v>Modul anders</v>
      </c>
      <c r="AP3029" s="10" t="str">
        <f>IFERROR(IF(COUNTIFS(BTT[Verwendete Transaktion (Pflichtauswahl)],BTT[[#This Row],[Verwendete Transaktion (Pflichtauswahl)]],BTT[SAP-Modul
(Pflichtauswahl)],"&lt;&gt;"&amp;BTT[[#This Row],[SAP-Modul
(Pflichtauswahl)]])&gt;0,"Modul anders","okay"),"")</f>
        <v>okay</v>
      </c>
      <c r="AQ3029" s="10" t="str">
        <f>IFERROR(IF(COUNTIFS(BTT[Verwendete Transaktion (Pflichtauswahl)],BTT[[#This Row],[Verwendete Transaktion (Pflichtauswahl)]],BTT[Verantwortliches TP
(automatisch)],"&lt;&gt;"&amp;BTT[[#This Row],[Verantwortliches TP
(automatisch)]])&gt;0,"Transaktion mehrfach","okay"),"")</f>
        <v>okay</v>
      </c>
      <c r="AR3029" s="10" t="str">
        <f>IFERROR(IF(COUNTIFS(BTT[Verwendete Transaktion (Pflichtauswahl)],BTT[[#This Row],[Verwendete Transaktion (Pflichtauswahl)]],BTT[Verantwortliches TP
(automatisch)],"&lt;&gt;"&amp;VLOOKUP(aktives_Teilprojekt,Teilprojekte[[Teilprojekte]:[Kürzel]],2,FALSE))&gt;0,"Transaktion mehrfach","okay"),"")</f>
        <v>okay</v>
      </c>
      <c r="AS3029" s="10" t="s">
        <v>13849</v>
      </c>
      <c r="AT3029" s="10"/>
    </row>
    <row r="3030" spans="1:46" x14ac:dyDescent="0.25">
      <c r="A3030" s="14" t="str">
        <f>IFERROR(IF(BTT[[#This Row],[Lfd Nr. 
(aus konsolidierter Datei)]]&lt;&gt;"",BTT[[#This Row],[Lfd Nr. 
(aus konsolidierter Datei)]],VLOOKUP(aktives_Teilprojekt,Teilprojekte[[Teilprojekte]:[Kürzel]],2,FALSE)&amp;ROW(BTT[[#This Row],[Lfd Nr.
(automatisch)]])-2),"")</f>
        <v>FI3001</v>
      </c>
      <c r="B3030" s="15" t="s">
        <v>6136</v>
      </c>
      <c r="C3030" s="15"/>
      <c r="D3030" t="s">
        <v>13852</v>
      </c>
      <c r="E3030" s="10" t="str">
        <f>IFERROR(IF(NOT(BTT[[#This Row],[Manuelle Änderung des Verantwortliches TP
(Auswahl - bei Bedarf)]]=""),BTT[[#This Row],[Manuelle Änderung des Verantwortliches TP
(Auswahl - bei Bedarf)]],VLOOKUP(BTT[[#This Row],[Hauptprozess
(Pflichtauswahl)]],Hauptprozesse[],3,FALSE)),"")</f>
        <v>FI</v>
      </c>
      <c r="F3030" t="s">
        <v>3</v>
      </c>
      <c r="G3030" t="s">
        <v>14280</v>
      </c>
      <c r="H3030" s="10" t="s">
        <v>6036</v>
      </c>
      <c r="I3030" t="s">
        <v>2559</v>
      </c>
      <c r="J3030" s="10" t="str">
        <f>IFERROR(VLOOKUP(BTT[[#This Row],[Verwendete Transaktion (Pflichtauswahl)]],Transaktionen[[Transaktionen]:[Langtext]],2,FALSE),"")</f>
        <v>Kostenart anlegen</v>
      </c>
      <c r="V3030" s="10" t="str">
        <f>IFERROR(VLOOKUP(BTT[[#This Row],[Verwendetes Formular
(Auswahl falls relevant)]],Formulare[[Formularbezeichnung]:[Formularname (technisch)]],2,FALSE),"")</f>
        <v/>
      </c>
      <c r="Y3030" s="4"/>
      <c r="AK3030" s="10" t="str">
        <f>IF(BTT[[#This Row],[Subprozess
(optionale Auswahl)]]="","okay",IF(VLOOKUP(BTT[[#This Row],[Subprozess
(optionale Auswahl)]],BPML[[Subprozess]:[Zugeordneter Hauptprozess]],3,FALSE)=BTT[[#This Row],[Hauptprozess
(Pflichtauswahl)]],"okay","falscher Subprozess"))</f>
        <v>okay</v>
      </c>
      <c r="AL3030" t="str">
        <f>IF(aktives_Teilprojekt="Master","",IF(BTT[[#This Row],[Verantwortliches TP
(automatisch)]]=VLOOKUP(aktives_Teilprojekt,Teilprojekte[[Teilprojekte]:[Kürzel]],2,FALSE),"okay","Hauptprozess anderes TP"))</f>
        <v>okay</v>
      </c>
      <c r="AM30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0" s="10" t="str">
        <f>IFERROR(IF(BTT[[#This Row],[SAP-Modul
(Pflichtauswahl)]]&lt;&gt;VLOOKUP(BTT[[#This Row],[Verwendete Transaktion (Pflichtauswahl)]],Transaktionen[[Transaktionen]:[Modul]],3,FALSE),"Modul anders","okay"),"")</f>
        <v>Modul anders</v>
      </c>
      <c r="AP3030" s="10" t="str">
        <f>IFERROR(IF(COUNTIFS(BTT[Verwendete Transaktion (Pflichtauswahl)],BTT[[#This Row],[Verwendete Transaktion (Pflichtauswahl)]],BTT[SAP-Modul
(Pflichtauswahl)],"&lt;&gt;"&amp;BTT[[#This Row],[SAP-Modul
(Pflichtauswahl)]])&gt;0,"Modul anders","okay"),"")</f>
        <v>okay</v>
      </c>
      <c r="AQ3030" s="10" t="str">
        <f>IFERROR(IF(COUNTIFS(BTT[Verwendete Transaktion (Pflichtauswahl)],BTT[[#This Row],[Verwendete Transaktion (Pflichtauswahl)]],BTT[Verantwortliches TP
(automatisch)],"&lt;&gt;"&amp;BTT[[#This Row],[Verantwortliches TP
(automatisch)]])&gt;0,"Transaktion mehrfach","okay"),"")</f>
        <v>okay</v>
      </c>
      <c r="AR3030" s="10" t="str">
        <f>IFERROR(IF(COUNTIFS(BTT[Verwendete Transaktion (Pflichtauswahl)],BTT[[#This Row],[Verwendete Transaktion (Pflichtauswahl)]],BTT[Verantwortliches TP
(automatisch)],"&lt;&gt;"&amp;VLOOKUP(aktives_Teilprojekt,Teilprojekte[[Teilprojekte]:[Kürzel]],2,FALSE))&gt;0,"Transaktion mehrfach","okay"),"")</f>
        <v>okay</v>
      </c>
      <c r="AS3030" s="10" t="s">
        <v>13851</v>
      </c>
      <c r="AT3030" s="10"/>
    </row>
    <row r="3031" spans="1:46" x14ac:dyDescent="0.25">
      <c r="A3031" s="14" t="str">
        <f>IFERROR(IF(BTT[[#This Row],[Lfd Nr. 
(aus konsolidierter Datei)]]&lt;&gt;"",BTT[[#This Row],[Lfd Nr. 
(aus konsolidierter Datei)]],VLOOKUP(aktives_Teilprojekt,Teilprojekte[[Teilprojekte]:[Kürzel]],2,FALSE)&amp;ROW(BTT[[#This Row],[Lfd Nr.
(automatisch)]])-2),"")</f>
        <v>FI3002</v>
      </c>
      <c r="B3031" s="15" t="s">
        <v>6136</v>
      </c>
      <c r="C3031" s="15"/>
      <c r="D3031" t="s">
        <v>13854</v>
      </c>
      <c r="E3031" s="10" t="str">
        <f>IFERROR(IF(NOT(BTT[[#This Row],[Manuelle Änderung des Verantwortliches TP
(Auswahl - bei Bedarf)]]=""),BTT[[#This Row],[Manuelle Änderung des Verantwortliches TP
(Auswahl - bei Bedarf)]],VLOOKUP(BTT[[#This Row],[Hauptprozess
(Pflichtauswahl)]],Hauptprozesse[],3,FALSE)),"")</f>
        <v>FI</v>
      </c>
      <c r="F3031" t="s">
        <v>3</v>
      </c>
      <c r="G3031" t="s">
        <v>14280</v>
      </c>
      <c r="H3031" s="10" t="s">
        <v>6036</v>
      </c>
      <c r="I3031" t="s">
        <v>2569</v>
      </c>
      <c r="J3031" s="10" t="str">
        <f>IFERROR(VLOOKUP(BTT[[#This Row],[Verwendete Transaktion (Pflichtauswahl)]],Transaktionen[[Transaktionen]:[Langtext]],2,FALSE),"")</f>
        <v>Kostenart sekundär: anlegen</v>
      </c>
      <c r="V3031" s="10" t="str">
        <f>IFERROR(VLOOKUP(BTT[[#This Row],[Verwendetes Formular
(Auswahl falls relevant)]],Formulare[[Formularbezeichnung]:[Formularname (technisch)]],2,FALSE),"")</f>
        <v/>
      </c>
      <c r="Y3031" s="4"/>
      <c r="AK3031" s="10" t="str">
        <f>IF(BTT[[#This Row],[Subprozess
(optionale Auswahl)]]="","okay",IF(VLOOKUP(BTT[[#This Row],[Subprozess
(optionale Auswahl)]],BPML[[Subprozess]:[Zugeordneter Hauptprozess]],3,FALSE)=BTT[[#This Row],[Hauptprozess
(Pflichtauswahl)]],"okay","falscher Subprozess"))</f>
        <v>okay</v>
      </c>
      <c r="AL3031" t="str">
        <f>IF(aktives_Teilprojekt="Master","",IF(BTT[[#This Row],[Verantwortliches TP
(automatisch)]]=VLOOKUP(aktives_Teilprojekt,Teilprojekte[[Teilprojekte]:[Kürzel]],2,FALSE),"okay","Hauptprozess anderes TP"))</f>
        <v>okay</v>
      </c>
      <c r="AM30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1" s="10" t="str">
        <f>IFERROR(IF(BTT[[#This Row],[SAP-Modul
(Pflichtauswahl)]]&lt;&gt;VLOOKUP(BTT[[#This Row],[Verwendete Transaktion (Pflichtauswahl)]],Transaktionen[[Transaktionen]:[Modul]],3,FALSE),"Modul anders","okay"),"")</f>
        <v>Modul anders</v>
      </c>
      <c r="AP3031" s="10" t="str">
        <f>IFERROR(IF(COUNTIFS(BTT[Verwendete Transaktion (Pflichtauswahl)],BTT[[#This Row],[Verwendete Transaktion (Pflichtauswahl)]],BTT[SAP-Modul
(Pflichtauswahl)],"&lt;&gt;"&amp;BTT[[#This Row],[SAP-Modul
(Pflichtauswahl)]])&gt;0,"Modul anders","okay"),"")</f>
        <v>okay</v>
      </c>
      <c r="AQ3031" s="10" t="str">
        <f>IFERROR(IF(COUNTIFS(BTT[Verwendete Transaktion (Pflichtauswahl)],BTT[[#This Row],[Verwendete Transaktion (Pflichtauswahl)]],BTT[Verantwortliches TP
(automatisch)],"&lt;&gt;"&amp;BTT[[#This Row],[Verantwortliches TP
(automatisch)]])&gt;0,"Transaktion mehrfach","okay"),"")</f>
        <v>okay</v>
      </c>
      <c r="AR3031" s="10" t="str">
        <f>IFERROR(IF(COUNTIFS(BTT[Verwendete Transaktion (Pflichtauswahl)],BTT[[#This Row],[Verwendete Transaktion (Pflichtauswahl)]],BTT[Verantwortliches TP
(automatisch)],"&lt;&gt;"&amp;VLOOKUP(aktives_Teilprojekt,Teilprojekte[[Teilprojekte]:[Kürzel]],2,FALSE))&gt;0,"Transaktion mehrfach","okay"),"")</f>
        <v>okay</v>
      </c>
      <c r="AS3031" s="10" t="s">
        <v>13853</v>
      </c>
      <c r="AT3031" s="10"/>
    </row>
    <row r="3032" spans="1:46" x14ac:dyDescent="0.25">
      <c r="A3032" s="14" t="str">
        <f>IFERROR(IF(BTT[[#This Row],[Lfd Nr. 
(aus konsolidierter Datei)]]&lt;&gt;"",BTT[[#This Row],[Lfd Nr. 
(aus konsolidierter Datei)]],VLOOKUP(aktives_Teilprojekt,Teilprojekte[[Teilprojekte]:[Kürzel]],2,FALSE)&amp;ROW(BTT[[#This Row],[Lfd Nr.
(automatisch)]])-2),"")</f>
        <v>FI3003</v>
      </c>
      <c r="B3032" s="15" t="s">
        <v>6136</v>
      </c>
      <c r="C3032" s="15"/>
      <c r="D3032" t="s">
        <v>13856</v>
      </c>
      <c r="E3032" s="10" t="str">
        <f>IFERROR(IF(NOT(BTT[[#This Row],[Manuelle Änderung des Verantwortliches TP
(Auswahl - bei Bedarf)]]=""),BTT[[#This Row],[Manuelle Änderung des Verantwortliches TP
(Auswahl - bei Bedarf)]],VLOOKUP(BTT[[#This Row],[Hauptprozess
(Pflichtauswahl)]],Hauptprozesse[],3,FALSE)),"")</f>
        <v>FI</v>
      </c>
      <c r="F3032" t="s">
        <v>3</v>
      </c>
      <c r="G3032" t="s">
        <v>14280</v>
      </c>
      <c r="H3032" s="10" t="s">
        <v>6094</v>
      </c>
      <c r="I3032" t="s">
        <v>2681</v>
      </c>
      <c r="J3032" s="10" t="str">
        <f>IFERROR(VLOOKUP(BTT[[#This Row],[Verwendete Transaktion (Pflichtauswahl)]],Transaktionen[[Transaktionen]:[Langtext]],2,FALSE),"")</f>
        <v>Profit Center anlegen</v>
      </c>
      <c r="V3032" s="10" t="str">
        <f>IFERROR(VLOOKUP(BTT[[#This Row],[Verwendetes Formular
(Auswahl falls relevant)]],Formulare[[Formularbezeichnung]:[Formularname (technisch)]],2,FALSE),"")</f>
        <v/>
      </c>
      <c r="Y3032" s="4"/>
      <c r="AK3032" s="10" t="str">
        <f>IF(BTT[[#This Row],[Subprozess
(optionale Auswahl)]]="","okay",IF(VLOOKUP(BTT[[#This Row],[Subprozess
(optionale Auswahl)]],BPML[[Subprozess]:[Zugeordneter Hauptprozess]],3,FALSE)=BTT[[#This Row],[Hauptprozess
(Pflichtauswahl)]],"okay","falscher Subprozess"))</f>
        <v>okay</v>
      </c>
      <c r="AL3032" t="str">
        <f>IF(aktives_Teilprojekt="Master","",IF(BTT[[#This Row],[Verantwortliches TP
(automatisch)]]=VLOOKUP(aktives_Teilprojekt,Teilprojekte[[Teilprojekte]:[Kürzel]],2,FALSE),"okay","Hauptprozess anderes TP"))</f>
        <v>okay</v>
      </c>
      <c r="AM30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2" s="10" t="str">
        <f>IFERROR(IF(BTT[[#This Row],[SAP-Modul
(Pflichtauswahl)]]&lt;&gt;VLOOKUP(BTT[[#This Row],[Verwendete Transaktion (Pflichtauswahl)]],Transaktionen[[Transaktionen]:[Modul]],3,FALSE),"Modul anders","okay"),"")</f>
        <v>okay</v>
      </c>
      <c r="AP3032" s="10" t="str">
        <f>IFERROR(IF(COUNTIFS(BTT[Verwendete Transaktion (Pflichtauswahl)],BTT[[#This Row],[Verwendete Transaktion (Pflichtauswahl)]],BTT[SAP-Modul
(Pflichtauswahl)],"&lt;&gt;"&amp;BTT[[#This Row],[SAP-Modul
(Pflichtauswahl)]])&gt;0,"Modul anders","okay"),"")</f>
        <v>okay</v>
      </c>
      <c r="AQ3032" s="10" t="str">
        <f>IFERROR(IF(COUNTIFS(BTT[Verwendete Transaktion (Pflichtauswahl)],BTT[[#This Row],[Verwendete Transaktion (Pflichtauswahl)]],BTT[Verantwortliches TP
(automatisch)],"&lt;&gt;"&amp;BTT[[#This Row],[Verantwortliches TP
(automatisch)]])&gt;0,"Transaktion mehrfach","okay"),"")</f>
        <v>okay</v>
      </c>
      <c r="AR3032" s="10" t="str">
        <f>IFERROR(IF(COUNTIFS(BTT[Verwendete Transaktion (Pflichtauswahl)],BTT[[#This Row],[Verwendete Transaktion (Pflichtauswahl)]],BTT[Verantwortliches TP
(automatisch)],"&lt;&gt;"&amp;VLOOKUP(aktives_Teilprojekt,Teilprojekte[[Teilprojekte]:[Kürzel]],2,FALSE))&gt;0,"Transaktion mehrfach","okay"),"")</f>
        <v>okay</v>
      </c>
      <c r="AS3032" s="10" t="s">
        <v>13855</v>
      </c>
      <c r="AT3032" s="10"/>
    </row>
    <row r="3033" spans="1:46" x14ac:dyDescent="0.25">
      <c r="A3033" s="14" t="str">
        <f>IFERROR(IF(BTT[[#This Row],[Lfd Nr. 
(aus konsolidierter Datei)]]&lt;&gt;"",BTT[[#This Row],[Lfd Nr. 
(aus konsolidierter Datei)]],VLOOKUP(aktives_Teilprojekt,Teilprojekte[[Teilprojekte]:[Kürzel]],2,FALSE)&amp;ROW(BTT[[#This Row],[Lfd Nr.
(automatisch)]])-2),"")</f>
        <v>FI3004</v>
      </c>
      <c r="B3033" s="15" t="s">
        <v>6136</v>
      </c>
      <c r="C3033" s="15"/>
      <c r="D3033" t="s">
        <v>13858</v>
      </c>
      <c r="E3033" s="10" t="str">
        <f>IFERROR(IF(NOT(BTT[[#This Row],[Manuelle Änderung des Verantwortliches TP
(Auswahl - bei Bedarf)]]=""),BTT[[#This Row],[Manuelle Änderung des Verantwortliches TP
(Auswahl - bei Bedarf)]],VLOOKUP(BTT[[#This Row],[Hauptprozess
(Pflichtauswahl)]],Hauptprozesse[],3,FALSE)),"")</f>
        <v>FI</v>
      </c>
      <c r="F3033" t="s">
        <v>3</v>
      </c>
      <c r="G3033" t="s">
        <v>14280</v>
      </c>
      <c r="H3033" s="10" t="s">
        <v>6094</v>
      </c>
      <c r="I3033" t="s">
        <v>2642</v>
      </c>
      <c r="J3033" s="10" t="str">
        <f>IFERROR(VLOOKUP(BTT[[#This Row],[Verwendete Transaktion (Pflichtauswahl)]],Transaktionen[[Transaktionen]:[Langtext]],2,FALSE),"")</f>
        <v>EC-PCA: Standardhierarchie ändern</v>
      </c>
      <c r="V3033" s="10" t="str">
        <f>IFERROR(VLOOKUP(BTT[[#This Row],[Verwendetes Formular
(Auswahl falls relevant)]],Formulare[[Formularbezeichnung]:[Formularname (technisch)]],2,FALSE),"")</f>
        <v/>
      </c>
      <c r="Y3033" s="4"/>
      <c r="AK3033" s="10" t="str">
        <f>IF(BTT[[#This Row],[Subprozess
(optionale Auswahl)]]="","okay",IF(VLOOKUP(BTT[[#This Row],[Subprozess
(optionale Auswahl)]],BPML[[Subprozess]:[Zugeordneter Hauptprozess]],3,FALSE)=BTT[[#This Row],[Hauptprozess
(Pflichtauswahl)]],"okay","falscher Subprozess"))</f>
        <v>okay</v>
      </c>
      <c r="AL3033" t="str">
        <f>IF(aktives_Teilprojekt="Master","",IF(BTT[[#This Row],[Verantwortliches TP
(automatisch)]]=VLOOKUP(aktives_Teilprojekt,Teilprojekte[[Teilprojekte]:[Kürzel]],2,FALSE),"okay","Hauptprozess anderes TP"))</f>
        <v>okay</v>
      </c>
      <c r="AM30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3" s="10" t="str">
        <f>IFERROR(IF(BTT[[#This Row],[SAP-Modul
(Pflichtauswahl)]]&lt;&gt;VLOOKUP(BTT[[#This Row],[Verwendete Transaktion (Pflichtauswahl)]],Transaktionen[[Transaktionen]:[Modul]],3,FALSE),"Modul anders","okay"),"")</f>
        <v>okay</v>
      </c>
      <c r="AP3033" s="10" t="str">
        <f>IFERROR(IF(COUNTIFS(BTT[Verwendete Transaktion (Pflichtauswahl)],BTT[[#This Row],[Verwendete Transaktion (Pflichtauswahl)]],BTT[SAP-Modul
(Pflichtauswahl)],"&lt;&gt;"&amp;BTT[[#This Row],[SAP-Modul
(Pflichtauswahl)]])&gt;0,"Modul anders","okay"),"")</f>
        <v>okay</v>
      </c>
      <c r="AQ3033" s="10" t="str">
        <f>IFERROR(IF(COUNTIFS(BTT[Verwendete Transaktion (Pflichtauswahl)],BTT[[#This Row],[Verwendete Transaktion (Pflichtauswahl)]],BTT[Verantwortliches TP
(automatisch)],"&lt;&gt;"&amp;BTT[[#This Row],[Verantwortliches TP
(automatisch)]])&gt;0,"Transaktion mehrfach","okay"),"")</f>
        <v>okay</v>
      </c>
      <c r="AR3033" s="10" t="str">
        <f>IFERROR(IF(COUNTIFS(BTT[Verwendete Transaktion (Pflichtauswahl)],BTT[[#This Row],[Verwendete Transaktion (Pflichtauswahl)]],BTT[Verantwortliches TP
(automatisch)],"&lt;&gt;"&amp;VLOOKUP(aktives_Teilprojekt,Teilprojekte[[Teilprojekte]:[Kürzel]],2,FALSE))&gt;0,"Transaktion mehrfach","okay"),"")</f>
        <v>okay</v>
      </c>
      <c r="AS3033" s="10" t="s">
        <v>13857</v>
      </c>
      <c r="AT3033" s="10"/>
    </row>
    <row r="3034" spans="1:46" x14ac:dyDescent="0.25">
      <c r="A3034" s="14" t="str">
        <f>IFERROR(IF(BTT[[#This Row],[Lfd Nr. 
(aus konsolidierter Datei)]]&lt;&gt;"",BTT[[#This Row],[Lfd Nr. 
(aus konsolidierter Datei)]],VLOOKUP(aktives_Teilprojekt,Teilprojekte[[Teilprojekte]:[Kürzel]],2,FALSE)&amp;ROW(BTT[[#This Row],[Lfd Nr.
(automatisch)]])-2),"")</f>
        <v>FI3005</v>
      </c>
      <c r="B3034" s="15" t="s">
        <v>6136</v>
      </c>
      <c r="C3034" s="15"/>
      <c r="D3034" t="s">
        <v>13860</v>
      </c>
      <c r="E3034" s="10" t="str">
        <f>IFERROR(IF(NOT(BTT[[#This Row],[Manuelle Änderung des Verantwortliches TP
(Auswahl - bei Bedarf)]]=""),BTT[[#This Row],[Manuelle Änderung des Verantwortliches TP
(Auswahl - bei Bedarf)]],VLOOKUP(BTT[[#This Row],[Hauptprozess
(Pflichtauswahl)]],Hauptprozesse[],3,FALSE)),"")</f>
        <v>FI</v>
      </c>
      <c r="F3034" t="s">
        <v>3</v>
      </c>
      <c r="G3034" t="s">
        <v>14280</v>
      </c>
      <c r="H3034" s="10" t="s">
        <v>6094</v>
      </c>
      <c r="I3034" t="s">
        <v>6998</v>
      </c>
      <c r="J3034" s="10" t="str">
        <f>IFERROR(VLOOKUP(BTT[[#This Row],[Verwendete Transaktion (Pflichtauswahl)]],Transaktionen[[Transaktionen]:[Langtext]],2,FALSE),"")</f>
        <v>Anlegen: Kontengruppe</v>
      </c>
      <c r="V3034" s="10" t="str">
        <f>IFERROR(VLOOKUP(BTT[[#This Row],[Verwendetes Formular
(Auswahl falls relevant)]],Formulare[[Formularbezeichnung]:[Formularname (technisch)]],2,FALSE),"")</f>
        <v/>
      </c>
      <c r="Y3034" s="4"/>
      <c r="AK3034" s="10" t="str">
        <f>IF(BTT[[#This Row],[Subprozess
(optionale Auswahl)]]="","okay",IF(VLOOKUP(BTT[[#This Row],[Subprozess
(optionale Auswahl)]],BPML[[Subprozess]:[Zugeordneter Hauptprozess]],3,FALSE)=BTT[[#This Row],[Hauptprozess
(Pflichtauswahl)]],"okay","falscher Subprozess"))</f>
        <v>okay</v>
      </c>
      <c r="AL3034" t="str">
        <f>IF(aktives_Teilprojekt="Master","",IF(BTT[[#This Row],[Verantwortliches TP
(automatisch)]]=VLOOKUP(aktives_Teilprojekt,Teilprojekte[[Teilprojekte]:[Kürzel]],2,FALSE),"okay","Hauptprozess anderes TP"))</f>
        <v>okay</v>
      </c>
      <c r="AM30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4" s="10" t="str">
        <f>IFERROR(IF(BTT[[#This Row],[SAP-Modul
(Pflichtauswahl)]]&lt;&gt;VLOOKUP(BTT[[#This Row],[Verwendete Transaktion (Pflichtauswahl)]],Transaktionen[[Transaktionen]:[Modul]],3,FALSE),"Modul anders","okay"),"")</f>
        <v>okay</v>
      </c>
      <c r="AP3034" s="10" t="str">
        <f>IFERROR(IF(COUNTIFS(BTT[Verwendete Transaktion (Pflichtauswahl)],BTT[[#This Row],[Verwendete Transaktion (Pflichtauswahl)]],BTT[SAP-Modul
(Pflichtauswahl)],"&lt;&gt;"&amp;BTT[[#This Row],[SAP-Modul
(Pflichtauswahl)]])&gt;0,"Modul anders","okay"),"")</f>
        <v>okay</v>
      </c>
      <c r="AQ3034" s="10" t="str">
        <f>IFERROR(IF(COUNTIFS(BTT[Verwendete Transaktion (Pflichtauswahl)],BTT[[#This Row],[Verwendete Transaktion (Pflichtauswahl)]],BTT[Verantwortliches TP
(automatisch)],"&lt;&gt;"&amp;BTT[[#This Row],[Verantwortliches TP
(automatisch)]])&gt;0,"Transaktion mehrfach","okay"),"")</f>
        <v>okay</v>
      </c>
      <c r="AR3034" s="10" t="str">
        <f>IFERROR(IF(COUNTIFS(BTT[Verwendete Transaktion (Pflichtauswahl)],BTT[[#This Row],[Verwendete Transaktion (Pflichtauswahl)]],BTT[Verantwortliches TP
(automatisch)],"&lt;&gt;"&amp;VLOOKUP(aktives_Teilprojekt,Teilprojekte[[Teilprojekte]:[Kürzel]],2,FALSE))&gt;0,"Transaktion mehrfach","okay"),"")</f>
        <v>okay</v>
      </c>
      <c r="AS3034" s="10" t="s">
        <v>13859</v>
      </c>
      <c r="AT3034" s="10"/>
    </row>
    <row r="3035" spans="1:46" x14ac:dyDescent="0.25">
      <c r="A3035" s="14" t="str">
        <f>IFERROR(IF(BTT[[#This Row],[Lfd Nr. 
(aus konsolidierter Datei)]]&lt;&gt;"",BTT[[#This Row],[Lfd Nr. 
(aus konsolidierter Datei)]],VLOOKUP(aktives_Teilprojekt,Teilprojekte[[Teilprojekte]:[Kürzel]],2,FALSE)&amp;ROW(BTT[[#This Row],[Lfd Nr.
(automatisch)]])-2),"")</f>
        <v>FI3006</v>
      </c>
      <c r="B3035" s="15" t="s">
        <v>6136</v>
      </c>
      <c r="C3035" s="15"/>
      <c r="D3035" t="s">
        <v>13862</v>
      </c>
      <c r="E3035" s="10" t="str">
        <f>IFERROR(IF(NOT(BTT[[#This Row],[Manuelle Änderung des Verantwortliches TP
(Auswahl - bei Bedarf)]]=""),BTT[[#This Row],[Manuelle Änderung des Verantwortliches TP
(Auswahl - bei Bedarf)]],VLOOKUP(BTT[[#This Row],[Hauptprozess
(Pflichtauswahl)]],Hauptprozesse[],3,FALSE)),"")</f>
        <v>FI</v>
      </c>
      <c r="F3035" t="s">
        <v>3</v>
      </c>
      <c r="G3035" t="s">
        <v>14280</v>
      </c>
      <c r="H3035" s="10" t="s">
        <v>6094</v>
      </c>
      <c r="I3035" t="s">
        <v>1043</v>
      </c>
      <c r="J3035" s="10" t="str">
        <f>IFERROR(VLOOKUP(BTT[[#This Row],[Verwendete Transaktion (Pflichtauswahl)]],Transaktionen[[Transaktionen]:[Langtext]],2,FALSE),"")</f>
        <v>Ableitungen für Default Profit Ctr</v>
      </c>
      <c r="V3035" s="10" t="str">
        <f>IFERROR(VLOOKUP(BTT[[#This Row],[Verwendetes Formular
(Auswahl falls relevant)]],Formulare[[Formularbezeichnung]:[Formularname (technisch)]],2,FALSE),"")</f>
        <v/>
      </c>
      <c r="Y3035" s="4"/>
      <c r="AK3035" s="10" t="str">
        <f>IF(BTT[[#This Row],[Subprozess
(optionale Auswahl)]]="","okay",IF(VLOOKUP(BTT[[#This Row],[Subprozess
(optionale Auswahl)]],BPML[[Subprozess]:[Zugeordneter Hauptprozess]],3,FALSE)=BTT[[#This Row],[Hauptprozess
(Pflichtauswahl)]],"okay","falscher Subprozess"))</f>
        <v>okay</v>
      </c>
      <c r="AL3035" t="str">
        <f>IF(aktives_Teilprojekt="Master","",IF(BTT[[#This Row],[Verantwortliches TP
(automatisch)]]=VLOOKUP(aktives_Teilprojekt,Teilprojekte[[Teilprojekte]:[Kürzel]],2,FALSE),"okay","Hauptprozess anderes TP"))</f>
        <v>okay</v>
      </c>
      <c r="AM30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5" s="10" t="str">
        <f>IFERROR(IF(BTT[[#This Row],[SAP-Modul
(Pflichtauswahl)]]&lt;&gt;VLOOKUP(BTT[[#This Row],[Verwendete Transaktion (Pflichtauswahl)]],Transaktionen[[Transaktionen]:[Modul]],3,FALSE),"Modul anders","okay"),"")</f>
        <v>okay</v>
      </c>
      <c r="AP3035" s="10" t="str">
        <f>IFERROR(IF(COUNTIFS(BTT[Verwendete Transaktion (Pflichtauswahl)],BTT[[#This Row],[Verwendete Transaktion (Pflichtauswahl)]],BTT[SAP-Modul
(Pflichtauswahl)],"&lt;&gt;"&amp;BTT[[#This Row],[SAP-Modul
(Pflichtauswahl)]])&gt;0,"Modul anders","okay"),"")</f>
        <v>okay</v>
      </c>
      <c r="AQ3035" s="10" t="str">
        <f>IFERROR(IF(COUNTIFS(BTT[Verwendete Transaktion (Pflichtauswahl)],BTT[[#This Row],[Verwendete Transaktion (Pflichtauswahl)]],BTT[Verantwortliches TP
(automatisch)],"&lt;&gt;"&amp;BTT[[#This Row],[Verantwortliches TP
(automatisch)]])&gt;0,"Transaktion mehrfach","okay"),"")</f>
        <v>okay</v>
      </c>
      <c r="AR3035" s="10" t="str">
        <f>IFERROR(IF(COUNTIFS(BTT[Verwendete Transaktion (Pflichtauswahl)],BTT[[#This Row],[Verwendete Transaktion (Pflichtauswahl)]],BTT[Verantwortliches TP
(automatisch)],"&lt;&gt;"&amp;VLOOKUP(aktives_Teilprojekt,Teilprojekte[[Teilprojekte]:[Kürzel]],2,FALSE))&gt;0,"Transaktion mehrfach","okay"),"")</f>
        <v>okay</v>
      </c>
      <c r="AS3035" s="10" t="s">
        <v>13861</v>
      </c>
      <c r="AT3035" s="10"/>
    </row>
    <row r="3036" spans="1:46" x14ac:dyDescent="0.25">
      <c r="A3036" s="14" t="str">
        <f>IFERROR(IF(BTT[[#This Row],[Lfd Nr. 
(aus konsolidierter Datei)]]&lt;&gt;"",BTT[[#This Row],[Lfd Nr. 
(aus konsolidierter Datei)]],VLOOKUP(aktives_Teilprojekt,Teilprojekte[[Teilprojekte]:[Kürzel]],2,FALSE)&amp;ROW(BTT[[#This Row],[Lfd Nr.
(automatisch)]])-2),"")</f>
        <v>FI3007</v>
      </c>
      <c r="B3036" s="15" t="s">
        <v>6136</v>
      </c>
      <c r="C3036" s="15"/>
      <c r="D3036" t="s">
        <v>13862</v>
      </c>
      <c r="E3036" s="10" t="str">
        <f>IFERROR(IF(NOT(BTT[[#This Row],[Manuelle Änderung des Verantwortliches TP
(Auswahl - bei Bedarf)]]=""),BTT[[#This Row],[Manuelle Änderung des Verantwortliches TP
(Auswahl - bei Bedarf)]],VLOOKUP(BTT[[#This Row],[Hauptprozess
(Pflichtauswahl)]],Hauptprozesse[],3,FALSE)),"")</f>
        <v>FI</v>
      </c>
      <c r="F3036" t="s">
        <v>3</v>
      </c>
      <c r="G3036" t="s">
        <v>14280</v>
      </c>
      <c r="H3036" s="10" t="s">
        <v>6094</v>
      </c>
      <c r="I3036" t="s">
        <v>1041</v>
      </c>
      <c r="J3036" s="10" t="str">
        <f>IFERROR(VLOOKUP(BTT[[#This Row],[Verwendete Transaktion (Pflichtauswahl)]],Transaktionen[[Transaktionen]:[Langtext]],2,FALSE),"")</f>
        <v>EC-PCA: Zusätzl. Bil. u. GuV.Konten</v>
      </c>
      <c r="V3036" s="10" t="str">
        <f>IFERROR(VLOOKUP(BTT[[#This Row],[Verwendetes Formular
(Auswahl falls relevant)]],Formulare[[Formularbezeichnung]:[Formularname (technisch)]],2,FALSE),"")</f>
        <v/>
      </c>
      <c r="Y3036" s="4"/>
      <c r="AK3036" s="10" t="str">
        <f>IF(BTT[[#This Row],[Subprozess
(optionale Auswahl)]]="","okay",IF(VLOOKUP(BTT[[#This Row],[Subprozess
(optionale Auswahl)]],BPML[[Subprozess]:[Zugeordneter Hauptprozess]],3,FALSE)=BTT[[#This Row],[Hauptprozess
(Pflichtauswahl)]],"okay","falscher Subprozess"))</f>
        <v>okay</v>
      </c>
      <c r="AL3036" t="str">
        <f>IF(aktives_Teilprojekt="Master","",IF(BTT[[#This Row],[Verantwortliches TP
(automatisch)]]=VLOOKUP(aktives_Teilprojekt,Teilprojekte[[Teilprojekte]:[Kürzel]],2,FALSE),"okay","Hauptprozess anderes TP"))</f>
        <v>okay</v>
      </c>
      <c r="AM30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6" s="10" t="str">
        <f>IFERROR(IF(BTT[[#This Row],[SAP-Modul
(Pflichtauswahl)]]&lt;&gt;VLOOKUP(BTT[[#This Row],[Verwendete Transaktion (Pflichtauswahl)]],Transaktionen[[Transaktionen]:[Modul]],3,FALSE),"Modul anders","okay"),"")</f>
        <v>okay</v>
      </c>
      <c r="AP3036" s="10" t="str">
        <f>IFERROR(IF(COUNTIFS(BTT[Verwendete Transaktion (Pflichtauswahl)],BTT[[#This Row],[Verwendete Transaktion (Pflichtauswahl)]],BTT[SAP-Modul
(Pflichtauswahl)],"&lt;&gt;"&amp;BTT[[#This Row],[SAP-Modul
(Pflichtauswahl)]])&gt;0,"Modul anders","okay"),"")</f>
        <v>okay</v>
      </c>
      <c r="AQ3036" s="10" t="str">
        <f>IFERROR(IF(COUNTIFS(BTT[Verwendete Transaktion (Pflichtauswahl)],BTT[[#This Row],[Verwendete Transaktion (Pflichtauswahl)]],BTT[Verantwortliches TP
(automatisch)],"&lt;&gt;"&amp;BTT[[#This Row],[Verantwortliches TP
(automatisch)]])&gt;0,"Transaktion mehrfach","okay"),"")</f>
        <v>okay</v>
      </c>
      <c r="AR3036" s="10" t="str">
        <f>IFERROR(IF(COUNTIFS(BTT[Verwendete Transaktion (Pflichtauswahl)],BTT[[#This Row],[Verwendete Transaktion (Pflichtauswahl)]],BTT[Verantwortliches TP
(automatisch)],"&lt;&gt;"&amp;VLOOKUP(aktives_Teilprojekt,Teilprojekte[[Teilprojekte]:[Kürzel]],2,FALSE))&gt;0,"Transaktion mehrfach","okay"),"")</f>
        <v>okay</v>
      </c>
      <c r="AS3036" s="10" t="s">
        <v>13863</v>
      </c>
      <c r="AT3036" s="10"/>
    </row>
    <row r="3037" spans="1:46" x14ac:dyDescent="0.25">
      <c r="A3037" s="14" t="str">
        <f>IFERROR(IF(BTT[[#This Row],[Lfd Nr. 
(aus konsolidierter Datei)]]&lt;&gt;"",BTT[[#This Row],[Lfd Nr. 
(aus konsolidierter Datei)]],VLOOKUP(aktives_Teilprojekt,Teilprojekte[[Teilprojekte]:[Kürzel]],2,FALSE)&amp;ROW(BTT[[#This Row],[Lfd Nr.
(automatisch)]])-2),"")</f>
        <v>FI3008</v>
      </c>
      <c r="B3037" s="15" t="s">
        <v>6136</v>
      </c>
      <c r="C3037" s="15"/>
      <c r="D3037" t="s">
        <v>13865</v>
      </c>
      <c r="E3037" s="10" t="str">
        <f>IFERROR(IF(NOT(BTT[[#This Row],[Manuelle Änderung des Verantwortliches TP
(Auswahl - bei Bedarf)]]=""),BTT[[#This Row],[Manuelle Änderung des Verantwortliches TP
(Auswahl - bei Bedarf)]],VLOOKUP(BTT[[#This Row],[Hauptprozess
(Pflichtauswahl)]],Hauptprozesse[],3,FALSE)),"")</f>
        <v>FI</v>
      </c>
      <c r="F3037" t="s">
        <v>3</v>
      </c>
      <c r="G3037" t="s">
        <v>14280</v>
      </c>
      <c r="H3037" s="10" t="s">
        <v>6094</v>
      </c>
      <c r="I3037" t="s">
        <v>1029</v>
      </c>
      <c r="J3037" s="10" t="str">
        <f>IFERROR(VLOOKUP(BTT[[#This Row],[Verwendete Transaktion (Pflichtauswahl)]],Transaktionen[[Transaktionen]:[Langtext]],2,FALSE),"")</f>
        <v>EC-PCA: Customizing-Monitor</v>
      </c>
      <c r="V3037" s="10" t="str">
        <f>IFERROR(VLOOKUP(BTT[[#This Row],[Verwendetes Formular
(Auswahl falls relevant)]],Formulare[[Formularbezeichnung]:[Formularname (technisch)]],2,FALSE),"")</f>
        <v/>
      </c>
      <c r="Y3037" s="4"/>
      <c r="AK3037" s="10" t="str">
        <f>IF(BTT[[#This Row],[Subprozess
(optionale Auswahl)]]="","okay",IF(VLOOKUP(BTT[[#This Row],[Subprozess
(optionale Auswahl)]],BPML[[Subprozess]:[Zugeordneter Hauptprozess]],3,FALSE)=BTT[[#This Row],[Hauptprozess
(Pflichtauswahl)]],"okay","falscher Subprozess"))</f>
        <v>okay</v>
      </c>
      <c r="AL3037" t="str">
        <f>IF(aktives_Teilprojekt="Master","",IF(BTT[[#This Row],[Verantwortliches TP
(automatisch)]]=VLOOKUP(aktives_Teilprojekt,Teilprojekte[[Teilprojekte]:[Kürzel]],2,FALSE),"okay","Hauptprozess anderes TP"))</f>
        <v>okay</v>
      </c>
      <c r="AM30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7" s="10" t="str">
        <f>IFERROR(IF(BTT[[#This Row],[SAP-Modul
(Pflichtauswahl)]]&lt;&gt;VLOOKUP(BTT[[#This Row],[Verwendete Transaktion (Pflichtauswahl)]],Transaktionen[[Transaktionen]:[Modul]],3,FALSE),"Modul anders","okay"),"")</f>
        <v>okay</v>
      </c>
      <c r="AP3037" s="10" t="str">
        <f>IFERROR(IF(COUNTIFS(BTT[Verwendete Transaktion (Pflichtauswahl)],BTT[[#This Row],[Verwendete Transaktion (Pflichtauswahl)]],BTT[SAP-Modul
(Pflichtauswahl)],"&lt;&gt;"&amp;BTT[[#This Row],[SAP-Modul
(Pflichtauswahl)]])&gt;0,"Modul anders","okay"),"")</f>
        <v>okay</v>
      </c>
      <c r="AQ3037" s="10" t="str">
        <f>IFERROR(IF(COUNTIFS(BTT[Verwendete Transaktion (Pflichtauswahl)],BTT[[#This Row],[Verwendete Transaktion (Pflichtauswahl)]],BTT[Verantwortliches TP
(automatisch)],"&lt;&gt;"&amp;BTT[[#This Row],[Verantwortliches TP
(automatisch)]])&gt;0,"Transaktion mehrfach","okay"),"")</f>
        <v>okay</v>
      </c>
      <c r="AR3037" s="10" t="str">
        <f>IFERROR(IF(COUNTIFS(BTT[Verwendete Transaktion (Pflichtauswahl)],BTT[[#This Row],[Verwendete Transaktion (Pflichtauswahl)]],BTT[Verantwortliches TP
(automatisch)],"&lt;&gt;"&amp;VLOOKUP(aktives_Teilprojekt,Teilprojekte[[Teilprojekte]:[Kürzel]],2,FALSE))&gt;0,"Transaktion mehrfach","okay"),"")</f>
        <v>okay</v>
      </c>
      <c r="AS3037" s="10" t="s">
        <v>13864</v>
      </c>
      <c r="AT3037" s="10"/>
    </row>
    <row r="3038" spans="1:46" x14ac:dyDescent="0.25">
      <c r="A3038" s="14" t="str">
        <f>IFERROR(IF(BTT[[#This Row],[Lfd Nr. 
(aus konsolidierter Datei)]]&lt;&gt;"",BTT[[#This Row],[Lfd Nr. 
(aus konsolidierter Datei)]],VLOOKUP(aktives_Teilprojekt,Teilprojekte[[Teilprojekte]:[Kürzel]],2,FALSE)&amp;ROW(BTT[[#This Row],[Lfd Nr.
(automatisch)]])-2),"")</f>
        <v>FI3009</v>
      </c>
      <c r="B3038" s="15" t="s">
        <v>6136</v>
      </c>
      <c r="C3038" s="15"/>
      <c r="D3038" t="s">
        <v>13867</v>
      </c>
      <c r="E3038" s="10" t="str">
        <f>IFERROR(IF(NOT(BTT[[#This Row],[Manuelle Änderung des Verantwortliches TP
(Auswahl - bei Bedarf)]]=""),BTT[[#This Row],[Manuelle Änderung des Verantwortliches TP
(Auswahl - bei Bedarf)]],VLOOKUP(BTT[[#This Row],[Hauptprozess
(Pflichtauswahl)]],Hauptprozesse[],3,FALSE)),"")</f>
        <v>FI</v>
      </c>
      <c r="F3038" t="s">
        <v>3</v>
      </c>
      <c r="G3038" t="s">
        <v>14280</v>
      </c>
      <c r="H3038" s="10" t="s">
        <v>6036</v>
      </c>
      <c r="I3038" t="s">
        <v>2790</v>
      </c>
      <c r="J3038" s="10" t="str">
        <f>IFERROR(VLOOKUP(BTT[[#This Row],[Verwendete Transaktion (Pflichtauswahl)]],Transaktionen[[Transaktionen]:[Langtext]],2,FALSE),"")</f>
        <v>Innenauftrag anlegen</v>
      </c>
      <c r="V3038" s="10" t="str">
        <f>IFERROR(VLOOKUP(BTT[[#This Row],[Verwendetes Formular
(Auswahl falls relevant)]],Formulare[[Formularbezeichnung]:[Formularname (technisch)]],2,FALSE),"")</f>
        <v/>
      </c>
      <c r="Y3038" s="4"/>
      <c r="AK3038" s="10" t="str">
        <f>IF(BTT[[#This Row],[Subprozess
(optionale Auswahl)]]="","okay",IF(VLOOKUP(BTT[[#This Row],[Subprozess
(optionale Auswahl)]],BPML[[Subprozess]:[Zugeordneter Hauptprozess]],3,FALSE)=BTT[[#This Row],[Hauptprozess
(Pflichtauswahl)]],"okay","falscher Subprozess"))</f>
        <v>okay</v>
      </c>
      <c r="AL3038" t="str">
        <f>IF(aktives_Teilprojekt="Master","",IF(BTT[[#This Row],[Verantwortliches TP
(automatisch)]]=VLOOKUP(aktives_Teilprojekt,Teilprojekte[[Teilprojekte]:[Kürzel]],2,FALSE),"okay","Hauptprozess anderes TP"))</f>
        <v>okay</v>
      </c>
      <c r="AM30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8" s="10" t="str">
        <f>IFERROR(IF(BTT[[#This Row],[SAP-Modul
(Pflichtauswahl)]]&lt;&gt;VLOOKUP(BTT[[#This Row],[Verwendete Transaktion (Pflichtauswahl)]],Transaktionen[[Transaktionen]:[Modul]],3,FALSE),"Modul anders","okay"),"")</f>
        <v>Modul anders</v>
      </c>
      <c r="AP3038" s="10" t="str">
        <f>IFERROR(IF(COUNTIFS(BTT[Verwendete Transaktion (Pflichtauswahl)],BTT[[#This Row],[Verwendete Transaktion (Pflichtauswahl)]],BTT[SAP-Modul
(Pflichtauswahl)],"&lt;&gt;"&amp;BTT[[#This Row],[SAP-Modul
(Pflichtauswahl)]])&gt;0,"Modul anders","okay"),"")</f>
        <v>Modul anders</v>
      </c>
      <c r="AQ3038" s="10" t="str">
        <f>IFERROR(IF(COUNTIFS(BTT[Verwendete Transaktion (Pflichtauswahl)],BTT[[#This Row],[Verwendete Transaktion (Pflichtauswahl)]],BTT[Verantwortliches TP
(automatisch)],"&lt;&gt;"&amp;BTT[[#This Row],[Verantwortliches TP
(automatisch)]])&gt;0,"Transaktion mehrfach","okay"),"")</f>
        <v>okay</v>
      </c>
      <c r="AR3038" s="10" t="str">
        <f>IFERROR(IF(COUNTIFS(BTT[Verwendete Transaktion (Pflichtauswahl)],BTT[[#This Row],[Verwendete Transaktion (Pflichtauswahl)]],BTT[Verantwortliches TP
(automatisch)],"&lt;&gt;"&amp;VLOOKUP(aktives_Teilprojekt,Teilprojekte[[Teilprojekte]:[Kürzel]],2,FALSE))&gt;0,"Transaktion mehrfach","okay"),"")</f>
        <v>okay</v>
      </c>
      <c r="AS3038" s="10" t="s">
        <v>13866</v>
      </c>
      <c r="AT3038" s="10"/>
    </row>
    <row r="3039" spans="1:46" x14ac:dyDescent="0.25">
      <c r="A3039" s="14" t="str">
        <f>IFERROR(IF(BTT[[#This Row],[Lfd Nr. 
(aus konsolidierter Datei)]]&lt;&gt;"",BTT[[#This Row],[Lfd Nr. 
(aus konsolidierter Datei)]],VLOOKUP(aktives_Teilprojekt,Teilprojekte[[Teilprojekte]:[Kürzel]],2,FALSE)&amp;ROW(BTT[[#This Row],[Lfd Nr.
(automatisch)]])-2),"")</f>
        <v>FI3010</v>
      </c>
      <c r="B3039" s="15" t="s">
        <v>6136</v>
      </c>
      <c r="C3039" s="15"/>
      <c r="D3039" t="s">
        <v>13869</v>
      </c>
      <c r="E3039" s="10" t="str">
        <f>IFERROR(IF(NOT(BTT[[#This Row],[Manuelle Änderung des Verantwortliches TP
(Auswahl - bei Bedarf)]]=""),BTT[[#This Row],[Manuelle Änderung des Verantwortliches TP
(Auswahl - bei Bedarf)]],VLOOKUP(BTT[[#This Row],[Hauptprozess
(Pflichtauswahl)]],Hauptprozesse[],3,FALSE)),"")</f>
        <v>FI</v>
      </c>
      <c r="F3039" t="s">
        <v>3</v>
      </c>
      <c r="G3039" t="s">
        <v>14280</v>
      </c>
      <c r="H3039" s="10" t="s">
        <v>6036</v>
      </c>
      <c r="I3039" t="s">
        <v>3621</v>
      </c>
      <c r="J3039" s="10" t="str">
        <f>IFERROR(VLOOKUP(BTT[[#This Row],[Verwendete Transaktion (Pflichtauswahl)]],Transaktionen[[Transaktionen]:[Langtext]],2,FALSE),"")</f>
        <v>Verrechnungsschema pflegen</v>
      </c>
      <c r="V3039" s="10" t="str">
        <f>IFERROR(VLOOKUP(BTT[[#This Row],[Verwendetes Formular
(Auswahl falls relevant)]],Formulare[[Formularbezeichnung]:[Formularname (technisch)]],2,FALSE),"")</f>
        <v/>
      </c>
      <c r="Y3039" s="4"/>
      <c r="AK3039" s="10" t="str">
        <f>IF(BTT[[#This Row],[Subprozess
(optionale Auswahl)]]="","okay",IF(VLOOKUP(BTT[[#This Row],[Subprozess
(optionale Auswahl)]],BPML[[Subprozess]:[Zugeordneter Hauptprozess]],3,FALSE)=BTT[[#This Row],[Hauptprozess
(Pflichtauswahl)]],"okay","falscher Subprozess"))</f>
        <v>okay</v>
      </c>
      <c r="AL3039" t="str">
        <f>IF(aktives_Teilprojekt="Master","",IF(BTT[[#This Row],[Verantwortliches TP
(automatisch)]]=VLOOKUP(aktives_Teilprojekt,Teilprojekte[[Teilprojekte]:[Kürzel]],2,FALSE),"okay","Hauptprozess anderes TP"))</f>
        <v>okay</v>
      </c>
      <c r="AM30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9" s="10" t="str">
        <f>IFERROR(IF(BTT[[#This Row],[SAP-Modul
(Pflichtauswahl)]]&lt;&gt;VLOOKUP(BTT[[#This Row],[Verwendete Transaktion (Pflichtauswahl)]],Transaktionen[[Transaktionen]:[Modul]],3,FALSE),"Modul anders","okay"),"")</f>
        <v>Modul anders</v>
      </c>
      <c r="AP3039" s="10" t="str">
        <f>IFERROR(IF(COUNTIFS(BTT[Verwendete Transaktion (Pflichtauswahl)],BTT[[#This Row],[Verwendete Transaktion (Pflichtauswahl)]],BTT[SAP-Modul
(Pflichtauswahl)],"&lt;&gt;"&amp;BTT[[#This Row],[SAP-Modul
(Pflichtauswahl)]])&gt;0,"Modul anders","okay"),"")</f>
        <v>okay</v>
      </c>
      <c r="AQ3039" s="10" t="str">
        <f>IFERROR(IF(COUNTIFS(BTT[Verwendete Transaktion (Pflichtauswahl)],BTT[[#This Row],[Verwendete Transaktion (Pflichtauswahl)]],BTT[Verantwortliches TP
(automatisch)],"&lt;&gt;"&amp;BTT[[#This Row],[Verantwortliches TP
(automatisch)]])&gt;0,"Transaktion mehrfach","okay"),"")</f>
        <v>okay</v>
      </c>
      <c r="AR3039" s="10" t="str">
        <f>IFERROR(IF(COUNTIFS(BTT[Verwendete Transaktion (Pflichtauswahl)],BTT[[#This Row],[Verwendete Transaktion (Pflichtauswahl)]],BTT[Verantwortliches TP
(automatisch)],"&lt;&gt;"&amp;VLOOKUP(aktives_Teilprojekt,Teilprojekte[[Teilprojekte]:[Kürzel]],2,FALSE))&gt;0,"Transaktion mehrfach","okay"),"")</f>
        <v>okay</v>
      </c>
      <c r="AS3039" s="10" t="s">
        <v>13868</v>
      </c>
      <c r="AT3039" s="10"/>
    </row>
    <row r="3040" spans="1:46" x14ac:dyDescent="0.25">
      <c r="A3040" s="14" t="str">
        <f>IFERROR(IF(BTT[[#This Row],[Lfd Nr. 
(aus konsolidierter Datei)]]&lt;&gt;"",BTT[[#This Row],[Lfd Nr. 
(aus konsolidierter Datei)]],VLOOKUP(aktives_Teilprojekt,Teilprojekte[[Teilprojekte]:[Kürzel]],2,FALSE)&amp;ROW(BTT[[#This Row],[Lfd Nr.
(automatisch)]])-2),"")</f>
        <v>FI3011</v>
      </c>
      <c r="B3040" s="15" t="s">
        <v>6136</v>
      </c>
      <c r="C3040" s="15"/>
      <c r="D3040" t="s">
        <v>13871</v>
      </c>
      <c r="E3040" s="10" t="str">
        <f>IFERROR(IF(NOT(BTT[[#This Row],[Manuelle Änderung des Verantwortliches TP
(Auswahl - bei Bedarf)]]=""),BTT[[#This Row],[Manuelle Änderung des Verantwortliches TP
(Auswahl - bei Bedarf)]],VLOOKUP(BTT[[#This Row],[Hauptprozess
(Pflichtauswahl)]],Hauptprozesse[],3,FALSE)),"")</f>
        <v>FI</v>
      </c>
      <c r="F3040" t="s">
        <v>3</v>
      </c>
      <c r="G3040" t="s">
        <v>14280</v>
      </c>
      <c r="H3040" s="10" t="s">
        <v>6036</v>
      </c>
      <c r="I3040" t="s">
        <v>5310</v>
      </c>
      <c r="J3040" s="10" t="str">
        <f>IFERROR(VLOOKUP(BTT[[#This Row],[Verwendete Transaktion (Pflichtauswahl)]],Transaktionen[[Transaktionen]:[Langtext]],2,FALSE),"")</f>
        <v>Ändern ProfitCenter im Auftrag</v>
      </c>
      <c r="V3040" s="10" t="str">
        <f>IFERROR(VLOOKUP(BTT[[#This Row],[Verwendetes Formular
(Auswahl falls relevant)]],Formulare[[Formularbezeichnung]:[Formularname (technisch)]],2,FALSE),"")</f>
        <v/>
      </c>
      <c r="Y3040" s="4"/>
      <c r="AK3040" s="10" t="str">
        <f>IF(BTT[[#This Row],[Subprozess
(optionale Auswahl)]]="","okay",IF(VLOOKUP(BTT[[#This Row],[Subprozess
(optionale Auswahl)]],BPML[[Subprozess]:[Zugeordneter Hauptprozess]],3,FALSE)=BTT[[#This Row],[Hauptprozess
(Pflichtauswahl)]],"okay","falscher Subprozess"))</f>
        <v>okay</v>
      </c>
      <c r="AL3040" t="str">
        <f>IF(aktives_Teilprojekt="Master","",IF(BTT[[#This Row],[Verantwortliches TP
(automatisch)]]=VLOOKUP(aktives_Teilprojekt,Teilprojekte[[Teilprojekte]:[Kürzel]],2,FALSE),"okay","Hauptprozess anderes TP"))</f>
        <v>okay</v>
      </c>
      <c r="AM30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0" s="10" t="str">
        <f>IFERROR(IF(BTT[[#This Row],[SAP-Modul
(Pflichtauswahl)]]&lt;&gt;VLOOKUP(BTT[[#This Row],[Verwendete Transaktion (Pflichtauswahl)]],Transaktionen[[Transaktionen]:[Modul]],3,FALSE),"Modul anders","okay"),"")</f>
        <v>Modul anders</v>
      </c>
      <c r="AP3040" s="10" t="str">
        <f>IFERROR(IF(COUNTIFS(BTT[Verwendete Transaktion (Pflichtauswahl)],BTT[[#This Row],[Verwendete Transaktion (Pflichtauswahl)]],BTT[SAP-Modul
(Pflichtauswahl)],"&lt;&gt;"&amp;BTT[[#This Row],[SAP-Modul
(Pflichtauswahl)]])&gt;0,"Modul anders","okay"),"")</f>
        <v>okay</v>
      </c>
      <c r="AQ3040" s="10" t="str">
        <f>IFERROR(IF(COUNTIFS(BTT[Verwendete Transaktion (Pflichtauswahl)],BTT[[#This Row],[Verwendete Transaktion (Pflichtauswahl)]],BTT[Verantwortliches TP
(automatisch)],"&lt;&gt;"&amp;BTT[[#This Row],[Verantwortliches TP
(automatisch)]])&gt;0,"Transaktion mehrfach","okay"),"")</f>
        <v>okay</v>
      </c>
      <c r="AR3040" s="10" t="str">
        <f>IFERROR(IF(COUNTIFS(BTT[Verwendete Transaktion (Pflichtauswahl)],BTT[[#This Row],[Verwendete Transaktion (Pflichtauswahl)]],BTT[Verantwortliches TP
(automatisch)],"&lt;&gt;"&amp;VLOOKUP(aktives_Teilprojekt,Teilprojekte[[Teilprojekte]:[Kürzel]],2,FALSE))&gt;0,"Transaktion mehrfach","okay"),"")</f>
        <v>okay</v>
      </c>
      <c r="AS3040" s="10" t="s">
        <v>13870</v>
      </c>
      <c r="AT3040" s="10"/>
    </row>
    <row r="3041" spans="1:46" x14ac:dyDescent="0.25">
      <c r="A3041" s="14" t="str">
        <f>IFERROR(IF(BTT[[#This Row],[Lfd Nr. 
(aus konsolidierter Datei)]]&lt;&gt;"",BTT[[#This Row],[Lfd Nr. 
(aus konsolidierter Datei)]],VLOOKUP(aktives_Teilprojekt,Teilprojekte[[Teilprojekte]:[Kürzel]],2,FALSE)&amp;ROW(BTT[[#This Row],[Lfd Nr.
(automatisch)]])-2),"")</f>
        <v>FI3012</v>
      </c>
      <c r="B3041" s="15" t="s">
        <v>6136</v>
      </c>
      <c r="C3041" s="15"/>
      <c r="D3041" t="s">
        <v>13873</v>
      </c>
      <c r="E3041" s="10" t="str">
        <f>IFERROR(IF(NOT(BTT[[#This Row],[Manuelle Änderung des Verantwortliches TP
(Auswahl - bei Bedarf)]]=""),BTT[[#This Row],[Manuelle Änderung des Verantwortliches TP
(Auswahl - bei Bedarf)]],VLOOKUP(BTT[[#This Row],[Hauptprozess
(Pflichtauswahl)]],Hauptprozesse[],3,FALSE)),"")</f>
        <v>FI</v>
      </c>
      <c r="F3041" t="s">
        <v>3</v>
      </c>
      <c r="G3041" t="s">
        <v>14280</v>
      </c>
      <c r="H3041" s="10" t="s">
        <v>6036</v>
      </c>
      <c r="I3041" t="s">
        <v>2772</v>
      </c>
      <c r="J3041" s="10" t="str">
        <f>IFERROR(VLOOKUP(BTT[[#This Row],[Verwendete Transaktion (Pflichtauswahl)]],Transaktionen[[Transaktionen]:[Langtext]],2,FALSE),"")</f>
        <v>Leistungsart anlegen</v>
      </c>
      <c r="V3041" s="10" t="str">
        <f>IFERROR(VLOOKUP(BTT[[#This Row],[Verwendetes Formular
(Auswahl falls relevant)]],Formulare[[Formularbezeichnung]:[Formularname (technisch)]],2,FALSE),"")</f>
        <v/>
      </c>
      <c r="Y3041" s="4"/>
      <c r="AK3041" s="10" t="str">
        <f>IF(BTT[[#This Row],[Subprozess
(optionale Auswahl)]]="","okay",IF(VLOOKUP(BTT[[#This Row],[Subprozess
(optionale Auswahl)]],BPML[[Subprozess]:[Zugeordneter Hauptprozess]],3,FALSE)=BTT[[#This Row],[Hauptprozess
(Pflichtauswahl)]],"okay","falscher Subprozess"))</f>
        <v>okay</v>
      </c>
      <c r="AL3041" t="str">
        <f>IF(aktives_Teilprojekt="Master","",IF(BTT[[#This Row],[Verantwortliches TP
(automatisch)]]=VLOOKUP(aktives_Teilprojekt,Teilprojekte[[Teilprojekte]:[Kürzel]],2,FALSE),"okay","Hauptprozess anderes TP"))</f>
        <v>okay</v>
      </c>
      <c r="AM30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1" s="10" t="str">
        <f>IFERROR(IF(BTT[[#This Row],[SAP-Modul
(Pflichtauswahl)]]&lt;&gt;VLOOKUP(BTT[[#This Row],[Verwendete Transaktion (Pflichtauswahl)]],Transaktionen[[Transaktionen]:[Modul]],3,FALSE),"Modul anders","okay"),"")</f>
        <v>Modul anders</v>
      </c>
      <c r="AP3041" s="10" t="str">
        <f>IFERROR(IF(COUNTIFS(BTT[Verwendete Transaktion (Pflichtauswahl)],BTT[[#This Row],[Verwendete Transaktion (Pflichtauswahl)]],BTT[SAP-Modul
(Pflichtauswahl)],"&lt;&gt;"&amp;BTT[[#This Row],[SAP-Modul
(Pflichtauswahl)]])&gt;0,"Modul anders","okay"),"")</f>
        <v>okay</v>
      </c>
      <c r="AQ3041" s="10" t="str">
        <f>IFERROR(IF(COUNTIFS(BTT[Verwendete Transaktion (Pflichtauswahl)],BTT[[#This Row],[Verwendete Transaktion (Pflichtauswahl)]],BTT[Verantwortliches TP
(automatisch)],"&lt;&gt;"&amp;BTT[[#This Row],[Verantwortliches TP
(automatisch)]])&gt;0,"Transaktion mehrfach","okay"),"")</f>
        <v>okay</v>
      </c>
      <c r="AR3041" s="10" t="str">
        <f>IFERROR(IF(COUNTIFS(BTT[Verwendete Transaktion (Pflichtauswahl)],BTT[[#This Row],[Verwendete Transaktion (Pflichtauswahl)]],BTT[Verantwortliches TP
(automatisch)],"&lt;&gt;"&amp;VLOOKUP(aktives_Teilprojekt,Teilprojekte[[Teilprojekte]:[Kürzel]],2,FALSE))&gt;0,"Transaktion mehrfach","okay"),"")</f>
        <v>okay</v>
      </c>
      <c r="AS3041" s="10" t="s">
        <v>13872</v>
      </c>
      <c r="AT3041" s="10"/>
    </row>
    <row r="3042" spans="1:46" x14ac:dyDescent="0.25">
      <c r="A3042" s="14" t="str">
        <f>IFERROR(IF(BTT[[#This Row],[Lfd Nr. 
(aus konsolidierter Datei)]]&lt;&gt;"",BTT[[#This Row],[Lfd Nr. 
(aus konsolidierter Datei)]],VLOOKUP(aktives_Teilprojekt,Teilprojekte[[Teilprojekte]:[Kürzel]],2,FALSE)&amp;ROW(BTT[[#This Row],[Lfd Nr.
(automatisch)]])-2),"")</f>
        <v>FI3013</v>
      </c>
      <c r="B3042" s="15" t="s">
        <v>6136</v>
      </c>
      <c r="C3042" s="15"/>
      <c r="D3042" t="s">
        <v>13875</v>
      </c>
      <c r="E3042" s="10" t="str">
        <f>IFERROR(IF(NOT(BTT[[#This Row],[Manuelle Änderung des Verantwortliches TP
(Auswahl - bei Bedarf)]]=""),BTT[[#This Row],[Manuelle Änderung des Verantwortliches TP
(Auswahl - bei Bedarf)]],VLOOKUP(BTT[[#This Row],[Hauptprozess
(Pflichtauswahl)]],Hauptprozesse[],3,FALSE)),"")</f>
        <v>FI</v>
      </c>
      <c r="F3042" t="s">
        <v>3</v>
      </c>
      <c r="G3042" t="s">
        <v>14280</v>
      </c>
      <c r="H3042" s="10" t="s">
        <v>6036</v>
      </c>
      <c r="I3042" t="s">
        <v>5362</v>
      </c>
      <c r="J3042" s="10" t="str">
        <f>IFERROR(VLOOKUP(BTT[[#This Row],[Verwendete Transaktion (Pflichtauswahl)]],Transaktionen[[Transaktionen]:[Langtext]],2,FALSE),"")</f>
        <v>Planwerte aus Excel lesen und ändern</v>
      </c>
      <c r="V3042" s="10" t="str">
        <f>IFERROR(VLOOKUP(BTT[[#This Row],[Verwendetes Formular
(Auswahl falls relevant)]],Formulare[[Formularbezeichnung]:[Formularname (technisch)]],2,FALSE),"")</f>
        <v/>
      </c>
      <c r="Y3042" s="4"/>
      <c r="AK3042" s="10" t="str">
        <f>IF(BTT[[#This Row],[Subprozess
(optionale Auswahl)]]="","okay",IF(VLOOKUP(BTT[[#This Row],[Subprozess
(optionale Auswahl)]],BPML[[Subprozess]:[Zugeordneter Hauptprozess]],3,FALSE)=BTT[[#This Row],[Hauptprozess
(Pflichtauswahl)]],"okay","falscher Subprozess"))</f>
        <v>okay</v>
      </c>
      <c r="AL3042" t="str">
        <f>IF(aktives_Teilprojekt="Master","",IF(BTT[[#This Row],[Verantwortliches TP
(automatisch)]]=VLOOKUP(aktives_Teilprojekt,Teilprojekte[[Teilprojekte]:[Kürzel]],2,FALSE),"okay","Hauptprozess anderes TP"))</f>
        <v>okay</v>
      </c>
      <c r="AM30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2" s="10" t="str">
        <f>IFERROR(IF(BTT[[#This Row],[SAP-Modul
(Pflichtauswahl)]]&lt;&gt;VLOOKUP(BTT[[#This Row],[Verwendete Transaktion (Pflichtauswahl)]],Transaktionen[[Transaktionen]:[Modul]],3,FALSE),"Modul anders","okay"),"")</f>
        <v>okay</v>
      </c>
      <c r="AP3042" s="10" t="str">
        <f>IFERROR(IF(COUNTIFS(BTT[Verwendete Transaktion (Pflichtauswahl)],BTT[[#This Row],[Verwendete Transaktion (Pflichtauswahl)]],BTT[SAP-Modul
(Pflichtauswahl)],"&lt;&gt;"&amp;BTT[[#This Row],[SAP-Modul
(Pflichtauswahl)]])&gt;0,"Modul anders","okay"),"")</f>
        <v>okay</v>
      </c>
      <c r="AQ3042" s="10" t="str">
        <f>IFERROR(IF(COUNTIFS(BTT[Verwendete Transaktion (Pflichtauswahl)],BTT[[#This Row],[Verwendete Transaktion (Pflichtauswahl)]],BTT[Verantwortliches TP
(automatisch)],"&lt;&gt;"&amp;BTT[[#This Row],[Verantwortliches TP
(automatisch)]])&gt;0,"Transaktion mehrfach","okay"),"")</f>
        <v>okay</v>
      </c>
      <c r="AR3042" s="10" t="str">
        <f>IFERROR(IF(COUNTIFS(BTT[Verwendete Transaktion (Pflichtauswahl)],BTT[[#This Row],[Verwendete Transaktion (Pflichtauswahl)]],BTT[Verantwortliches TP
(automatisch)],"&lt;&gt;"&amp;VLOOKUP(aktives_Teilprojekt,Teilprojekte[[Teilprojekte]:[Kürzel]],2,FALSE))&gt;0,"Transaktion mehrfach","okay"),"")</f>
        <v>okay</v>
      </c>
      <c r="AS3042" s="10" t="s">
        <v>13874</v>
      </c>
      <c r="AT3042" s="10"/>
    </row>
    <row r="3043" spans="1:46" x14ac:dyDescent="0.25">
      <c r="A3043" s="14" t="str">
        <f>IFERROR(IF(BTT[[#This Row],[Lfd Nr. 
(aus konsolidierter Datei)]]&lt;&gt;"",BTT[[#This Row],[Lfd Nr. 
(aus konsolidierter Datei)]],VLOOKUP(aktives_Teilprojekt,Teilprojekte[[Teilprojekte]:[Kürzel]],2,FALSE)&amp;ROW(BTT[[#This Row],[Lfd Nr.
(automatisch)]])-2),"")</f>
        <v>FI3014</v>
      </c>
      <c r="B3043" s="15" t="s">
        <v>6136</v>
      </c>
      <c r="C3043" s="15"/>
      <c r="D3043" t="s">
        <v>13877</v>
      </c>
      <c r="E3043" s="10" t="str">
        <f>IFERROR(IF(NOT(BTT[[#This Row],[Manuelle Änderung des Verantwortliches TP
(Auswahl - bei Bedarf)]]=""),BTT[[#This Row],[Manuelle Änderung des Verantwortliches TP
(Auswahl - bei Bedarf)]],VLOOKUP(BTT[[#This Row],[Hauptprozess
(Pflichtauswahl)]],Hauptprozesse[],3,FALSE)),"")</f>
        <v>FI</v>
      </c>
      <c r="F3043" t="s">
        <v>3</v>
      </c>
      <c r="G3043" t="s">
        <v>14280</v>
      </c>
      <c r="H3043" s="10" t="s">
        <v>6036</v>
      </c>
      <c r="I3043" t="s">
        <v>2870</v>
      </c>
      <c r="J3043" s="10" t="str">
        <f>IFERROR(VLOOKUP(BTT[[#This Row],[Verwendete Transaktion (Pflichtauswahl)]],Transaktionen[[Transaktionen]:[Langtext]],2,FALSE),"")</f>
        <v>Leistungsarten Plandaten ändern</v>
      </c>
      <c r="V3043" s="10" t="str">
        <f>IFERROR(VLOOKUP(BTT[[#This Row],[Verwendetes Formular
(Auswahl falls relevant)]],Formulare[[Formularbezeichnung]:[Formularname (technisch)]],2,FALSE),"")</f>
        <v/>
      </c>
      <c r="Y3043" s="4"/>
      <c r="AK3043" s="10" t="str">
        <f>IF(BTT[[#This Row],[Subprozess
(optionale Auswahl)]]="","okay",IF(VLOOKUP(BTT[[#This Row],[Subprozess
(optionale Auswahl)]],BPML[[Subprozess]:[Zugeordneter Hauptprozess]],3,FALSE)=BTT[[#This Row],[Hauptprozess
(Pflichtauswahl)]],"okay","falscher Subprozess"))</f>
        <v>okay</v>
      </c>
      <c r="AL3043" t="str">
        <f>IF(aktives_Teilprojekt="Master","",IF(BTT[[#This Row],[Verantwortliches TP
(automatisch)]]=VLOOKUP(aktives_Teilprojekt,Teilprojekte[[Teilprojekte]:[Kürzel]],2,FALSE),"okay","Hauptprozess anderes TP"))</f>
        <v>okay</v>
      </c>
      <c r="AM30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3" s="10" t="str">
        <f>IFERROR(IF(BTT[[#This Row],[SAP-Modul
(Pflichtauswahl)]]&lt;&gt;VLOOKUP(BTT[[#This Row],[Verwendete Transaktion (Pflichtauswahl)]],Transaktionen[[Transaktionen]:[Modul]],3,FALSE),"Modul anders","okay"),"")</f>
        <v>Modul anders</v>
      </c>
      <c r="AP3043" s="10" t="str">
        <f>IFERROR(IF(COUNTIFS(BTT[Verwendete Transaktion (Pflichtauswahl)],BTT[[#This Row],[Verwendete Transaktion (Pflichtauswahl)]],BTT[SAP-Modul
(Pflichtauswahl)],"&lt;&gt;"&amp;BTT[[#This Row],[SAP-Modul
(Pflichtauswahl)]])&gt;0,"Modul anders","okay"),"")</f>
        <v>okay</v>
      </c>
      <c r="AQ3043" s="10" t="str">
        <f>IFERROR(IF(COUNTIFS(BTT[Verwendete Transaktion (Pflichtauswahl)],BTT[[#This Row],[Verwendete Transaktion (Pflichtauswahl)]],BTT[Verantwortliches TP
(automatisch)],"&lt;&gt;"&amp;BTT[[#This Row],[Verantwortliches TP
(automatisch)]])&gt;0,"Transaktion mehrfach","okay"),"")</f>
        <v>okay</v>
      </c>
      <c r="AR3043" s="10" t="str">
        <f>IFERROR(IF(COUNTIFS(BTT[Verwendete Transaktion (Pflichtauswahl)],BTT[[#This Row],[Verwendete Transaktion (Pflichtauswahl)]],BTT[Verantwortliches TP
(automatisch)],"&lt;&gt;"&amp;VLOOKUP(aktives_Teilprojekt,Teilprojekte[[Teilprojekte]:[Kürzel]],2,FALSE))&gt;0,"Transaktion mehrfach","okay"),"")</f>
        <v>okay</v>
      </c>
      <c r="AS3043" s="10" t="s">
        <v>13876</v>
      </c>
      <c r="AT3043" s="10"/>
    </row>
    <row r="3044" spans="1:46" x14ac:dyDescent="0.25">
      <c r="A3044" s="14" t="str">
        <f>IFERROR(IF(BTT[[#This Row],[Lfd Nr. 
(aus konsolidierter Datei)]]&lt;&gt;"",BTT[[#This Row],[Lfd Nr. 
(aus konsolidierter Datei)]],VLOOKUP(aktives_Teilprojekt,Teilprojekte[[Teilprojekte]:[Kürzel]],2,FALSE)&amp;ROW(BTT[[#This Row],[Lfd Nr.
(automatisch)]])-2),"")</f>
        <v>FI3015</v>
      </c>
      <c r="B3044" s="15" t="s">
        <v>6136</v>
      </c>
      <c r="C3044" s="15"/>
      <c r="D3044" t="s">
        <v>13879</v>
      </c>
      <c r="E3044" s="10" t="str">
        <f>IFERROR(IF(NOT(BTT[[#This Row],[Manuelle Änderung des Verantwortliches TP
(Auswahl - bei Bedarf)]]=""),BTT[[#This Row],[Manuelle Änderung des Verantwortliches TP
(Auswahl - bei Bedarf)]],VLOOKUP(BTT[[#This Row],[Hauptprozess
(Pflichtauswahl)]],Hauptprozesse[],3,FALSE)),"")</f>
        <v>FI</v>
      </c>
      <c r="F3044" t="s">
        <v>3</v>
      </c>
      <c r="G3044" t="s">
        <v>14280</v>
      </c>
      <c r="H3044" s="10" t="s">
        <v>6036</v>
      </c>
      <c r="I3044" t="s">
        <v>5341</v>
      </c>
      <c r="J3044" s="10" t="str">
        <f>IFERROR(VLOOKUP(BTT[[#This Row],[Verwendete Transaktion (Pflichtauswahl)]],Transaktionen[[Transaktionen]:[Langtext]],2,FALSE),"")</f>
        <v>AufragsStammdaten für Invest GIMBAA</v>
      </c>
      <c r="V3044" s="10" t="str">
        <f>IFERROR(VLOOKUP(BTT[[#This Row],[Verwendetes Formular
(Auswahl falls relevant)]],Formulare[[Formularbezeichnung]:[Formularname (technisch)]],2,FALSE),"")</f>
        <v/>
      </c>
      <c r="Y3044" s="4"/>
      <c r="AK3044" s="10" t="str">
        <f>IF(BTT[[#This Row],[Subprozess
(optionale Auswahl)]]="","okay",IF(VLOOKUP(BTT[[#This Row],[Subprozess
(optionale Auswahl)]],BPML[[Subprozess]:[Zugeordneter Hauptprozess]],3,FALSE)=BTT[[#This Row],[Hauptprozess
(Pflichtauswahl)]],"okay","falscher Subprozess"))</f>
        <v>okay</v>
      </c>
      <c r="AL3044" t="str">
        <f>IF(aktives_Teilprojekt="Master","",IF(BTT[[#This Row],[Verantwortliches TP
(automatisch)]]=VLOOKUP(aktives_Teilprojekt,Teilprojekte[[Teilprojekte]:[Kürzel]],2,FALSE),"okay","Hauptprozess anderes TP"))</f>
        <v>okay</v>
      </c>
      <c r="AM30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4" s="10" t="str">
        <f>IFERROR(IF(BTT[[#This Row],[SAP-Modul
(Pflichtauswahl)]]&lt;&gt;VLOOKUP(BTT[[#This Row],[Verwendete Transaktion (Pflichtauswahl)]],Transaktionen[[Transaktionen]:[Modul]],3,FALSE),"Modul anders","okay"),"")</f>
        <v>Modul anders</v>
      </c>
      <c r="AP3044" s="10" t="str">
        <f>IFERROR(IF(COUNTIFS(BTT[Verwendete Transaktion (Pflichtauswahl)],BTT[[#This Row],[Verwendete Transaktion (Pflichtauswahl)]],BTT[SAP-Modul
(Pflichtauswahl)],"&lt;&gt;"&amp;BTT[[#This Row],[SAP-Modul
(Pflichtauswahl)]])&gt;0,"Modul anders","okay"),"")</f>
        <v>Modul anders</v>
      </c>
      <c r="AQ3044" s="10" t="str">
        <f>IFERROR(IF(COUNTIFS(BTT[Verwendete Transaktion (Pflichtauswahl)],BTT[[#This Row],[Verwendete Transaktion (Pflichtauswahl)]],BTT[Verantwortliches TP
(automatisch)],"&lt;&gt;"&amp;BTT[[#This Row],[Verantwortliches TP
(automatisch)]])&gt;0,"Transaktion mehrfach","okay"),"")</f>
        <v>okay</v>
      </c>
      <c r="AR3044" s="10" t="str">
        <f>IFERROR(IF(COUNTIFS(BTT[Verwendete Transaktion (Pflichtauswahl)],BTT[[#This Row],[Verwendete Transaktion (Pflichtauswahl)]],BTT[Verantwortliches TP
(automatisch)],"&lt;&gt;"&amp;VLOOKUP(aktives_Teilprojekt,Teilprojekte[[Teilprojekte]:[Kürzel]],2,FALSE))&gt;0,"Transaktion mehrfach","okay"),"")</f>
        <v>okay</v>
      </c>
      <c r="AS3044" s="10" t="s">
        <v>13878</v>
      </c>
      <c r="AT3044" s="10"/>
    </row>
    <row r="3045" spans="1:46" x14ac:dyDescent="0.25">
      <c r="A3045" s="14" t="str">
        <f>IFERROR(IF(BTT[[#This Row],[Lfd Nr. 
(aus konsolidierter Datei)]]&lt;&gt;"",BTT[[#This Row],[Lfd Nr. 
(aus konsolidierter Datei)]],VLOOKUP(aktives_Teilprojekt,Teilprojekte[[Teilprojekte]:[Kürzel]],2,FALSE)&amp;ROW(BTT[[#This Row],[Lfd Nr.
(automatisch)]])-2),"")</f>
        <v>FI3016</v>
      </c>
      <c r="B3045" s="15" t="s">
        <v>6136</v>
      </c>
      <c r="C3045" s="15"/>
      <c r="D3045" t="s">
        <v>13881</v>
      </c>
      <c r="E3045" s="10" t="str">
        <f>IFERROR(IF(NOT(BTT[[#This Row],[Manuelle Änderung des Verantwortliches TP
(Auswahl - bei Bedarf)]]=""),BTT[[#This Row],[Manuelle Änderung des Verantwortliches TP
(Auswahl - bei Bedarf)]],VLOOKUP(BTT[[#This Row],[Hauptprozess
(Pflichtauswahl)]],Hauptprozesse[],3,FALSE)),"")</f>
        <v>FI</v>
      </c>
      <c r="F3045" t="s">
        <v>3</v>
      </c>
      <c r="G3045" t="s">
        <v>14280</v>
      </c>
      <c r="H3045" s="10" t="s">
        <v>6043</v>
      </c>
      <c r="I3045" t="s">
        <v>2340</v>
      </c>
      <c r="J3045" s="10" t="str">
        <f>IFERROR(VLOOKUP(BTT[[#This Row],[Verwendete Transaktion (Pflichtauswahl)]],Transaktionen[[Transaktionen]:[Langtext]],2,FALSE),"")</f>
        <v>Hinzufügen InvProgramm</v>
      </c>
      <c r="V3045" s="10" t="str">
        <f>IFERROR(VLOOKUP(BTT[[#This Row],[Verwendetes Formular
(Auswahl falls relevant)]],Formulare[[Formularbezeichnung]:[Formularname (technisch)]],2,FALSE),"")</f>
        <v/>
      </c>
      <c r="Y3045" s="4"/>
      <c r="AK3045" s="10" t="str">
        <f>IF(BTT[[#This Row],[Subprozess
(optionale Auswahl)]]="","okay",IF(VLOOKUP(BTT[[#This Row],[Subprozess
(optionale Auswahl)]],BPML[[Subprozess]:[Zugeordneter Hauptprozess]],3,FALSE)=BTT[[#This Row],[Hauptprozess
(Pflichtauswahl)]],"okay","falscher Subprozess"))</f>
        <v>okay</v>
      </c>
      <c r="AL3045" t="str">
        <f>IF(aktives_Teilprojekt="Master","",IF(BTT[[#This Row],[Verantwortliches TP
(automatisch)]]=VLOOKUP(aktives_Teilprojekt,Teilprojekte[[Teilprojekte]:[Kürzel]],2,FALSE),"okay","Hauptprozess anderes TP"))</f>
        <v>okay</v>
      </c>
      <c r="AM30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5" s="10" t="str">
        <f>IFERROR(IF(BTT[[#This Row],[SAP-Modul
(Pflichtauswahl)]]&lt;&gt;VLOOKUP(BTT[[#This Row],[Verwendete Transaktion (Pflichtauswahl)]],Transaktionen[[Transaktionen]:[Modul]],3,FALSE),"Modul anders","okay"),"")</f>
        <v>okay</v>
      </c>
      <c r="AP3045" s="10" t="str">
        <f>IFERROR(IF(COUNTIFS(BTT[Verwendete Transaktion (Pflichtauswahl)],BTT[[#This Row],[Verwendete Transaktion (Pflichtauswahl)]],BTT[SAP-Modul
(Pflichtauswahl)],"&lt;&gt;"&amp;BTT[[#This Row],[SAP-Modul
(Pflichtauswahl)]])&gt;0,"Modul anders","okay"),"")</f>
        <v>okay</v>
      </c>
      <c r="AQ3045" s="10" t="str">
        <f>IFERROR(IF(COUNTIFS(BTT[Verwendete Transaktion (Pflichtauswahl)],BTT[[#This Row],[Verwendete Transaktion (Pflichtauswahl)]],BTT[Verantwortliches TP
(automatisch)],"&lt;&gt;"&amp;BTT[[#This Row],[Verantwortliches TP
(automatisch)]])&gt;0,"Transaktion mehrfach","okay"),"")</f>
        <v>okay</v>
      </c>
      <c r="AR3045" s="10" t="str">
        <f>IFERROR(IF(COUNTIFS(BTT[Verwendete Transaktion (Pflichtauswahl)],BTT[[#This Row],[Verwendete Transaktion (Pflichtauswahl)]],BTT[Verantwortliches TP
(automatisch)],"&lt;&gt;"&amp;VLOOKUP(aktives_Teilprojekt,Teilprojekte[[Teilprojekte]:[Kürzel]],2,FALSE))&gt;0,"Transaktion mehrfach","okay"),"")</f>
        <v>okay</v>
      </c>
      <c r="AS3045" s="10" t="s">
        <v>13880</v>
      </c>
      <c r="AT3045" s="10"/>
    </row>
    <row r="3046" spans="1:46" x14ac:dyDescent="0.25">
      <c r="A3046" s="14" t="str">
        <f>IFERROR(IF(BTT[[#This Row],[Lfd Nr. 
(aus konsolidierter Datei)]]&lt;&gt;"",BTT[[#This Row],[Lfd Nr. 
(aus konsolidierter Datei)]],VLOOKUP(aktives_Teilprojekt,Teilprojekte[[Teilprojekte]:[Kürzel]],2,FALSE)&amp;ROW(BTT[[#This Row],[Lfd Nr.
(automatisch)]])-2),"")</f>
        <v>FI3017</v>
      </c>
      <c r="B3046" s="15" t="s">
        <v>6136</v>
      </c>
      <c r="C3046" s="15"/>
      <c r="D3046" t="s">
        <v>13883</v>
      </c>
      <c r="E3046" s="10" t="str">
        <f>IFERROR(IF(NOT(BTT[[#This Row],[Manuelle Änderung des Verantwortliches TP
(Auswahl - bei Bedarf)]]=""),BTT[[#This Row],[Manuelle Änderung des Verantwortliches TP
(Auswahl - bei Bedarf)]],VLOOKUP(BTT[[#This Row],[Hauptprozess
(Pflichtauswahl)]],Hauptprozesse[],3,FALSE)),"")</f>
        <v>FI</v>
      </c>
      <c r="F3046" t="s">
        <v>3</v>
      </c>
      <c r="G3046" t="s">
        <v>14280</v>
      </c>
      <c r="H3046" s="10" t="s">
        <v>6043</v>
      </c>
      <c r="I3046" t="s">
        <v>2348</v>
      </c>
      <c r="J3046" s="10" t="str">
        <f>IFERROR(VLOOKUP(BTT[[#This Row],[Verwendete Transaktion (Pflichtauswahl)]],Transaktionen[[Transaktionen]:[Langtext]],2,FALSE),"")</f>
        <v>Hinzufügen InvProgrammposition</v>
      </c>
      <c r="V3046" s="10" t="str">
        <f>IFERROR(VLOOKUP(BTT[[#This Row],[Verwendetes Formular
(Auswahl falls relevant)]],Formulare[[Formularbezeichnung]:[Formularname (technisch)]],2,FALSE),"")</f>
        <v/>
      </c>
      <c r="Y3046" s="4"/>
      <c r="AK3046" s="10" t="str">
        <f>IF(BTT[[#This Row],[Subprozess
(optionale Auswahl)]]="","okay",IF(VLOOKUP(BTT[[#This Row],[Subprozess
(optionale Auswahl)]],BPML[[Subprozess]:[Zugeordneter Hauptprozess]],3,FALSE)=BTT[[#This Row],[Hauptprozess
(Pflichtauswahl)]],"okay","falscher Subprozess"))</f>
        <v>okay</v>
      </c>
      <c r="AL3046" t="str">
        <f>IF(aktives_Teilprojekt="Master","",IF(BTT[[#This Row],[Verantwortliches TP
(automatisch)]]=VLOOKUP(aktives_Teilprojekt,Teilprojekte[[Teilprojekte]:[Kürzel]],2,FALSE),"okay","Hauptprozess anderes TP"))</f>
        <v>okay</v>
      </c>
      <c r="AM30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6" s="10" t="str">
        <f>IFERROR(IF(BTT[[#This Row],[SAP-Modul
(Pflichtauswahl)]]&lt;&gt;VLOOKUP(BTT[[#This Row],[Verwendete Transaktion (Pflichtauswahl)]],Transaktionen[[Transaktionen]:[Modul]],3,FALSE),"Modul anders","okay"),"")</f>
        <v>okay</v>
      </c>
      <c r="AP3046" s="10" t="str">
        <f>IFERROR(IF(COUNTIFS(BTT[Verwendete Transaktion (Pflichtauswahl)],BTT[[#This Row],[Verwendete Transaktion (Pflichtauswahl)]],BTT[SAP-Modul
(Pflichtauswahl)],"&lt;&gt;"&amp;BTT[[#This Row],[SAP-Modul
(Pflichtauswahl)]])&gt;0,"Modul anders","okay"),"")</f>
        <v>okay</v>
      </c>
      <c r="AQ3046" s="10" t="str">
        <f>IFERROR(IF(COUNTIFS(BTT[Verwendete Transaktion (Pflichtauswahl)],BTT[[#This Row],[Verwendete Transaktion (Pflichtauswahl)]],BTT[Verantwortliches TP
(automatisch)],"&lt;&gt;"&amp;BTT[[#This Row],[Verantwortliches TP
(automatisch)]])&gt;0,"Transaktion mehrfach","okay"),"")</f>
        <v>okay</v>
      </c>
      <c r="AR3046" s="10" t="str">
        <f>IFERROR(IF(COUNTIFS(BTT[Verwendete Transaktion (Pflichtauswahl)],BTT[[#This Row],[Verwendete Transaktion (Pflichtauswahl)]],BTT[Verantwortliches TP
(automatisch)],"&lt;&gt;"&amp;VLOOKUP(aktives_Teilprojekt,Teilprojekte[[Teilprojekte]:[Kürzel]],2,FALSE))&gt;0,"Transaktion mehrfach","okay"),"")</f>
        <v>okay</v>
      </c>
      <c r="AS3046" s="10" t="s">
        <v>13882</v>
      </c>
      <c r="AT3046" s="10"/>
    </row>
    <row r="3047" spans="1:46" x14ac:dyDescent="0.25">
      <c r="A3047" s="14" t="str">
        <f>IFERROR(IF(BTT[[#This Row],[Lfd Nr. 
(aus konsolidierter Datei)]]&lt;&gt;"",BTT[[#This Row],[Lfd Nr. 
(aus konsolidierter Datei)]],VLOOKUP(aktives_Teilprojekt,Teilprojekte[[Teilprojekte]:[Kürzel]],2,FALSE)&amp;ROW(BTT[[#This Row],[Lfd Nr.
(automatisch)]])-2),"")</f>
        <v>FI3018</v>
      </c>
      <c r="B3047" s="15" t="s">
        <v>6136</v>
      </c>
      <c r="C3047" s="15"/>
      <c r="D3047" t="s">
        <v>13885</v>
      </c>
      <c r="E3047" s="10" t="str">
        <f>IFERROR(IF(NOT(BTT[[#This Row],[Manuelle Änderung des Verantwortliches TP
(Auswahl - bei Bedarf)]]=""),BTT[[#This Row],[Manuelle Änderung des Verantwortliches TP
(Auswahl - bei Bedarf)]],VLOOKUP(BTT[[#This Row],[Hauptprozess
(Pflichtauswahl)]],Hauptprozesse[],3,FALSE)),"")</f>
        <v>FI</v>
      </c>
      <c r="F3047" t="s">
        <v>3</v>
      </c>
      <c r="G3047" t="s">
        <v>14280</v>
      </c>
      <c r="H3047" s="10" t="s">
        <v>6043</v>
      </c>
      <c r="I3047" t="s">
        <v>2354</v>
      </c>
      <c r="J3047" s="10" t="str">
        <f>IFERROR(VLOOKUP(BTT[[#This Row],[Verwendete Transaktion (Pflichtauswahl)]],Transaktionen[[Transaktionen]:[Langtext]],2,FALSE),"")</f>
        <v>Ändern InvProgrammstruktur</v>
      </c>
      <c r="V3047" s="10" t="str">
        <f>IFERROR(VLOOKUP(BTT[[#This Row],[Verwendetes Formular
(Auswahl falls relevant)]],Formulare[[Formularbezeichnung]:[Formularname (technisch)]],2,FALSE),"")</f>
        <v/>
      </c>
      <c r="Y3047" s="4"/>
      <c r="AK3047" s="10" t="str">
        <f>IF(BTT[[#This Row],[Subprozess
(optionale Auswahl)]]="","okay",IF(VLOOKUP(BTT[[#This Row],[Subprozess
(optionale Auswahl)]],BPML[[Subprozess]:[Zugeordneter Hauptprozess]],3,FALSE)=BTT[[#This Row],[Hauptprozess
(Pflichtauswahl)]],"okay","falscher Subprozess"))</f>
        <v>okay</v>
      </c>
      <c r="AL3047" t="str">
        <f>IF(aktives_Teilprojekt="Master","",IF(BTT[[#This Row],[Verantwortliches TP
(automatisch)]]=VLOOKUP(aktives_Teilprojekt,Teilprojekte[[Teilprojekte]:[Kürzel]],2,FALSE),"okay","Hauptprozess anderes TP"))</f>
        <v>okay</v>
      </c>
      <c r="AM30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7" s="10" t="str">
        <f>IFERROR(IF(BTT[[#This Row],[SAP-Modul
(Pflichtauswahl)]]&lt;&gt;VLOOKUP(BTT[[#This Row],[Verwendete Transaktion (Pflichtauswahl)]],Transaktionen[[Transaktionen]:[Modul]],3,FALSE),"Modul anders","okay"),"")</f>
        <v>okay</v>
      </c>
      <c r="AP3047" s="10" t="str">
        <f>IFERROR(IF(COUNTIFS(BTT[Verwendete Transaktion (Pflichtauswahl)],BTT[[#This Row],[Verwendete Transaktion (Pflichtauswahl)]],BTT[SAP-Modul
(Pflichtauswahl)],"&lt;&gt;"&amp;BTT[[#This Row],[SAP-Modul
(Pflichtauswahl)]])&gt;0,"Modul anders","okay"),"")</f>
        <v>okay</v>
      </c>
      <c r="AQ3047" s="10" t="str">
        <f>IFERROR(IF(COUNTIFS(BTT[Verwendete Transaktion (Pflichtauswahl)],BTT[[#This Row],[Verwendete Transaktion (Pflichtauswahl)]],BTT[Verantwortliches TP
(automatisch)],"&lt;&gt;"&amp;BTT[[#This Row],[Verantwortliches TP
(automatisch)]])&gt;0,"Transaktion mehrfach","okay"),"")</f>
        <v>okay</v>
      </c>
      <c r="AR3047" s="10" t="str">
        <f>IFERROR(IF(COUNTIFS(BTT[Verwendete Transaktion (Pflichtauswahl)],BTT[[#This Row],[Verwendete Transaktion (Pflichtauswahl)]],BTT[Verantwortliches TP
(automatisch)],"&lt;&gt;"&amp;VLOOKUP(aktives_Teilprojekt,Teilprojekte[[Teilprojekte]:[Kürzel]],2,FALSE))&gt;0,"Transaktion mehrfach","okay"),"")</f>
        <v>okay</v>
      </c>
      <c r="AS3047" s="10" t="s">
        <v>13884</v>
      </c>
      <c r="AT3047" s="10"/>
    </row>
    <row r="3048" spans="1:46" x14ac:dyDescent="0.25">
      <c r="A3048" s="14" t="str">
        <f>IFERROR(IF(BTT[[#This Row],[Lfd Nr. 
(aus konsolidierter Datei)]]&lt;&gt;"",BTT[[#This Row],[Lfd Nr. 
(aus konsolidierter Datei)]],VLOOKUP(aktives_Teilprojekt,Teilprojekte[[Teilprojekte]:[Kürzel]],2,FALSE)&amp;ROW(BTT[[#This Row],[Lfd Nr.
(automatisch)]])-2),"")</f>
        <v>FI3019</v>
      </c>
      <c r="B3048" s="15" t="s">
        <v>6136</v>
      </c>
      <c r="C3048" s="15"/>
      <c r="D3048" t="s">
        <v>13887</v>
      </c>
      <c r="E3048" s="10" t="str">
        <f>IFERROR(IF(NOT(BTT[[#This Row],[Manuelle Änderung des Verantwortliches TP
(Auswahl - bei Bedarf)]]=""),BTT[[#This Row],[Manuelle Änderung des Verantwortliches TP
(Auswahl - bei Bedarf)]],VLOOKUP(BTT[[#This Row],[Hauptprozess
(Pflichtauswahl)]],Hauptprozesse[],3,FALSE)),"")</f>
        <v>FI</v>
      </c>
      <c r="F3048" t="s">
        <v>3</v>
      </c>
      <c r="G3048" t="s">
        <v>14280</v>
      </c>
      <c r="H3048" s="10" t="s">
        <v>8454</v>
      </c>
      <c r="I3048" t="s">
        <v>3949</v>
      </c>
      <c r="J3048" s="10" t="str">
        <f>IFERROR(VLOOKUP(BTT[[#This Row],[Verwendete Transaktion (Pflichtauswahl)]],Transaktionen[[Transaktionen]:[Langtext]],2,FALSE),"")</f>
        <v>Allgemeine Tabellenanzeige</v>
      </c>
      <c r="V3048" s="10" t="str">
        <f>IFERROR(VLOOKUP(BTT[[#This Row],[Verwendetes Formular
(Auswahl falls relevant)]],Formulare[[Formularbezeichnung]:[Formularname (technisch)]],2,FALSE),"")</f>
        <v/>
      </c>
      <c r="Y3048" s="4"/>
      <c r="AK3048" s="10" t="str">
        <f>IF(BTT[[#This Row],[Subprozess
(optionale Auswahl)]]="","okay",IF(VLOOKUP(BTT[[#This Row],[Subprozess
(optionale Auswahl)]],BPML[[Subprozess]:[Zugeordneter Hauptprozess]],3,FALSE)=BTT[[#This Row],[Hauptprozess
(Pflichtauswahl)]],"okay","falscher Subprozess"))</f>
        <v>okay</v>
      </c>
      <c r="AL3048" t="str">
        <f>IF(aktives_Teilprojekt="Master","",IF(BTT[[#This Row],[Verantwortliches TP
(automatisch)]]=VLOOKUP(aktives_Teilprojekt,Teilprojekte[[Teilprojekte]:[Kürzel]],2,FALSE),"okay","Hauptprozess anderes TP"))</f>
        <v>okay</v>
      </c>
      <c r="AM30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8" s="10" t="str">
        <f>IFERROR(IF(BTT[[#This Row],[SAP-Modul
(Pflichtauswahl)]]&lt;&gt;VLOOKUP(BTT[[#This Row],[Verwendete Transaktion (Pflichtauswahl)]],Transaktionen[[Transaktionen]:[Modul]],3,FALSE),"Modul anders","okay"),"")</f>
        <v>okay</v>
      </c>
      <c r="AP3048" s="10" t="str">
        <f>IFERROR(IF(COUNTIFS(BTT[Verwendete Transaktion (Pflichtauswahl)],BTT[[#This Row],[Verwendete Transaktion (Pflichtauswahl)]],BTT[SAP-Modul
(Pflichtauswahl)],"&lt;&gt;"&amp;BTT[[#This Row],[SAP-Modul
(Pflichtauswahl)]])&gt;0,"Modul anders","okay"),"")</f>
        <v>okay</v>
      </c>
      <c r="AQ3048" s="10" t="str">
        <f>IFERROR(IF(COUNTIFS(BTT[Verwendete Transaktion (Pflichtauswahl)],BTT[[#This Row],[Verwendete Transaktion (Pflichtauswahl)]],BTT[Verantwortliches TP
(automatisch)],"&lt;&gt;"&amp;BTT[[#This Row],[Verantwortliches TP
(automatisch)]])&gt;0,"Transaktion mehrfach","okay"),"")</f>
        <v>okay</v>
      </c>
      <c r="AR3048" s="10" t="str">
        <f>IFERROR(IF(COUNTIFS(BTT[Verwendete Transaktion (Pflichtauswahl)],BTT[[#This Row],[Verwendete Transaktion (Pflichtauswahl)]],BTT[Verantwortliches TP
(automatisch)],"&lt;&gt;"&amp;VLOOKUP(aktives_Teilprojekt,Teilprojekte[[Teilprojekte]:[Kürzel]],2,FALSE))&gt;0,"Transaktion mehrfach","okay"),"")</f>
        <v>okay</v>
      </c>
      <c r="AS3048" s="10" t="s">
        <v>13886</v>
      </c>
      <c r="AT3048" s="10"/>
    </row>
    <row r="3049" spans="1:46" x14ac:dyDescent="0.25">
      <c r="A3049" s="14" t="str">
        <f>IFERROR(IF(BTT[[#This Row],[Lfd Nr. 
(aus konsolidierter Datei)]]&lt;&gt;"",BTT[[#This Row],[Lfd Nr. 
(aus konsolidierter Datei)]],VLOOKUP(aktives_Teilprojekt,Teilprojekte[[Teilprojekte]:[Kürzel]],2,FALSE)&amp;ROW(BTT[[#This Row],[Lfd Nr.
(automatisch)]])-2),"")</f>
        <v>FI3020</v>
      </c>
      <c r="B3049" s="15" t="s">
        <v>6136</v>
      </c>
      <c r="C3049" s="15"/>
      <c r="D3049" t="s">
        <v>13889</v>
      </c>
      <c r="E3049" s="10" t="str">
        <f>IFERROR(IF(NOT(BTT[[#This Row],[Manuelle Änderung des Verantwortliches TP
(Auswahl - bei Bedarf)]]=""),BTT[[#This Row],[Manuelle Änderung des Verantwortliches TP
(Auswahl - bei Bedarf)]],VLOOKUP(BTT[[#This Row],[Hauptprozess
(Pflichtauswahl)]],Hauptprozesse[],3,FALSE)),"")</f>
        <v>FI</v>
      </c>
      <c r="F3049" t="s">
        <v>3</v>
      </c>
      <c r="G3049" t="s">
        <v>14280</v>
      </c>
      <c r="H3049" s="10" t="s">
        <v>8454</v>
      </c>
      <c r="I3049" t="s">
        <v>3944</v>
      </c>
      <c r="J3049" s="10" t="str">
        <f>IFERROR(VLOOKUP(BTT[[#This Row],[Verwendete Transaktion (Pflichtauswahl)]],Transaktionen[[Transaktionen]:[Langtext]],2,FALSE),"")</f>
        <v>Data Browser</v>
      </c>
      <c r="V3049" s="10" t="str">
        <f>IFERROR(VLOOKUP(BTT[[#This Row],[Verwendetes Formular
(Auswahl falls relevant)]],Formulare[[Formularbezeichnung]:[Formularname (technisch)]],2,FALSE),"")</f>
        <v/>
      </c>
      <c r="Y3049" s="4"/>
      <c r="AK3049" s="10" t="str">
        <f>IF(BTT[[#This Row],[Subprozess
(optionale Auswahl)]]="","okay",IF(VLOOKUP(BTT[[#This Row],[Subprozess
(optionale Auswahl)]],BPML[[Subprozess]:[Zugeordneter Hauptprozess]],3,FALSE)=BTT[[#This Row],[Hauptprozess
(Pflichtauswahl)]],"okay","falscher Subprozess"))</f>
        <v>okay</v>
      </c>
      <c r="AL3049" t="str">
        <f>IF(aktives_Teilprojekt="Master","",IF(BTT[[#This Row],[Verantwortliches TP
(automatisch)]]=VLOOKUP(aktives_Teilprojekt,Teilprojekte[[Teilprojekte]:[Kürzel]],2,FALSE),"okay","Hauptprozess anderes TP"))</f>
        <v>okay</v>
      </c>
      <c r="AM30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9" s="10" t="str">
        <f>IFERROR(IF(BTT[[#This Row],[SAP-Modul
(Pflichtauswahl)]]&lt;&gt;VLOOKUP(BTT[[#This Row],[Verwendete Transaktion (Pflichtauswahl)]],Transaktionen[[Transaktionen]:[Modul]],3,FALSE),"Modul anders","okay"),"")</f>
        <v>okay</v>
      </c>
      <c r="AP3049" s="10" t="str">
        <f>IFERROR(IF(COUNTIFS(BTT[Verwendete Transaktion (Pflichtauswahl)],BTT[[#This Row],[Verwendete Transaktion (Pflichtauswahl)]],BTT[SAP-Modul
(Pflichtauswahl)],"&lt;&gt;"&amp;BTT[[#This Row],[SAP-Modul
(Pflichtauswahl)]])&gt;0,"Modul anders","okay"),"")</f>
        <v>okay</v>
      </c>
      <c r="AQ3049" s="10" t="str">
        <f>IFERROR(IF(COUNTIFS(BTT[Verwendete Transaktion (Pflichtauswahl)],BTT[[#This Row],[Verwendete Transaktion (Pflichtauswahl)]],BTT[Verantwortliches TP
(automatisch)],"&lt;&gt;"&amp;BTT[[#This Row],[Verantwortliches TP
(automatisch)]])&gt;0,"Transaktion mehrfach","okay"),"")</f>
        <v>okay</v>
      </c>
      <c r="AR3049" s="10" t="str">
        <f>IFERROR(IF(COUNTIFS(BTT[Verwendete Transaktion (Pflichtauswahl)],BTT[[#This Row],[Verwendete Transaktion (Pflichtauswahl)]],BTT[Verantwortliches TP
(automatisch)],"&lt;&gt;"&amp;VLOOKUP(aktives_Teilprojekt,Teilprojekte[[Teilprojekte]:[Kürzel]],2,FALSE))&gt;0,"Transaktion mehrfach","okay"),"")</f>
        <v>okay</v>
      </c>
      <c r="AS3049" s="10" t="s">
        <v>13888</v>
      </c>
      <c r="AT3049" s="10"/>
    </row>
    <row r="3050" spans="1:46" x14ac:dyDescent="0.25">
      <c r="A3050" s="14" t="str">
        <f>IFERROR(IF(BTT[[#This Row],[Lfd Nr. 
(aus konsolidierter Datei)]]&lt;&gt;"",BTT[[#This Row],[Lfd Nr. 
(aus konsolidierter Datei)]],VLOOKUP(aktives_Teilprojekt,Teilprojekte[[Teilprojekte]:[Kürzel]],2,FALSE)&amp;ROW(BTT[[#This Row],[Lfd Nr.
(automatisch)]])-2),"")</f>
        <v>FI3021</v>
      </c>
      <c r="B3050" s="15" t="s">
        <v>6136</v>
      </c>
      <c r="C3050" s="15"/>
      <c r="D3050" t="s">
        <v>7815</v>
      </c>
      <c r="E3050" s="10" t="str">
        <f>IFERROR(IF(NOT(BTT[[#This Row],[Manuelle Änderung des Verantwortliches TP
(Auswahl - bei Bedarf)]]=""),BTT[[#This Row],[Manuelle Änderung des Verantwortliches TP
(Auswahl - bei Bedarf)]],VLOOKUP(BTT[[#This Row],[Hauptprozess
(Pflichtauswahl)]],Hauptprozesse[],3,FALSE)),"")</f>
        <v>FI</v>
      </c>
      <c r="F3050" t="s">
        <v>3</v>
      </c>
      <c r="G3050" t="s">
        <v>14280</v>
      </c>
      <c r="H3050" s="10" t="s">
        <v>6094</v>
      </c>
      <c r="I3050" t="s">
        <v>6754</v>
      </c>
      <c r="J3050" s="10" t="str">
        <f>IFERROR(VLOOKUP(BTT[[#This Row],[Verwendete Transaktion (Pflichtauswahl)]],Transaktionen[[Transaktionen]:[Langtext]],2,FALSE),"")</f>
        <v>Profit Center: Änderungen anzeigen</v>
      </c>
      <c r="V3050" s="10" t="str">
        <f>IFERROR(VLOOKUP(BTT[[#This Row],[Verwendetes Formular
(Auswahl falls relevant)]],Formulare[[Formularbezeichnung]:[Formularname (technisch)]],2,FALSE),"")</f>
        <v/>
      </c>
      <c r="Y3050" s="4"/>
      <c r="AK3050" s="10" t="str">
        <f>IF(BTT[[#This Row],[Subprozess
(optionale Auswahl)]]="","okay",IF(VLOOKUP(BTT[[#This Row],[Subprozess
(optionale Auswahl)]],BPML[[Subprozess]:[Zugeordneter Hauptprozess]],3,FALSE)=BTT[[#This Row],[Hauptprozess
(Pflichtauswahl)]],"okay","falscher Subprozess"))</f>
        <v>okay</v>
      </c>
      <c r="AL3050" t="str">
        <f>IF(aktives_Teilprojekt="Master","",IF(BTT[[#This Row],[Verantwortliches TP
(automatisch)]]=VLOOKUP(aktives_Teilprojekt,Teilprojekte[[Teilprojekte]:[Kürzel]],2,FALSE),"okay","Hauptprozess anderes TP"))</f>
        <v>okay</v>
      </c>
      <c r="AM30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0" s="10" t="str">
        <f>IFERROR(IF(BTT[[#This Row],[SAP-Modul
(Pflichtauswahl)]]&lt;&gt;VLOOKUP(BTT[[#This Row],[Verwendete Transaktion (Pflichtauswahl)]],Transaktionen[[Transaktionen]:[Modul]],3,FALSE),"Modul anders","okay"),"")</f>
        <v>okay</v>
      </c>
      <c r="AP3050" s="10" t="str">
        <f>IFERROR(IF(COUNTIFS(BTT[Verwendete Transaktion (Pflichtauswahl)],BTT[[#This Row],[Verwendete Transaktion (Pflichtauswahl)]],BTT[SAP-Modul
(Pflichtauswahl)],"&lt;&gt;"&amp;BTT[[#This Row],[SAP-Modul
(Pflichtauswahl)]])&gt;0,"Modul anders","okay"),"")</f>
        <v>okay</v>
      </c>
      <c r="AQ3050" s="10" t="str">
        <f>IFERROR(IF(COUNTIFS(BTT[Verwendete Transaktion (Pflichtauswahl)],BTT[[#This Row],[Verwendete Transaktion (Pflichtauswahl)]],BTT[Verantwortliches TP
(automatisch)],"&lt;&gt;"&amp;BTT[[#This Row],[Verantwortliches TP
(automatisch)]])&gt;0,"Transaktion mehrfach","okay"),"")</f>
        <v>okay</v>
      </c>
      <c r="AR3050" s="10" t="str">
        <f>IFERROR(IF(COUNTIFS(BTT[Verwendete Transaktion (Pflichtauswahl)],BTT[[#This Row],[Verwendete Transaktion (Pflichtauswahl)]],BTT[Verantwortliches TP
(automatisch)],"&lt;&gt;"&amp;VLOOKUP(aktives_Teilprojekt,Teilprojekte[[Teilprojekte]:[Kürzel]],2,FALSE))&gt;0,"Transaktion mehrfach","okay"),"")</f>
        <v>okay</v>
      </c>
      <c r="AS3050" s="10" t="s">
        <v>13890</v>
      </c>
      <c r="AT3050" s="10"/>
    </row>
    <row r="3051" spans="1:46" x14ac:dyDescent="0.25">
      <c r="A3051" s="14" t="str">
        <f>IFERROR(IF(BTT[[#This Row],[Lfd Nr. 
(aus konsolidierter Datei)]]&lt;&gt;"",BTT[[#This Row],[Lfd Nr. 
(aus konsolidierter Datei)]],VLOOKUP(aktives_Teilprojekt,Teilprojekte[[Teilprojekte]:[Kürzel]],2,FALSE)&amp;ROW(BTT[[#This Row],[Lfd Nr.
(automatisch)]])-2),"")</f>
        <v>FI3022</v>
      </c>
      <c r="B3051" s="15" t="s">
        <v>6136</v>
      </c>
      <c r="C3051" s="15"/>
      <c r="D3051" t="s">
        <v>1207</v>
      </c>
      <c r="E3051" s="10" t="str">
        <f>IFERROR(IF(NOT(BTT[[#This Row],[Manuelle Änderung des Verantwortliches TP
(Auswahl - bei Bedarf)]]=""),BTT[[#This Row],[Manuelle Änderung des Verantwortliches TP
(Auswahl - bei Bedarf)]],VLOOKUP(BTT[[#This Row],[Hauptprozess
(Pflichtauswahl)]],Hauptprozesse[],3,FALSE)),"")</f>
        <v>FI</v>
      </c>
      <c r="F3051" t="s">
        <v>3</v>
      </c>
      <c r="G3051" t="s">
        <v>14280</v>
      </c>
      <c r="H3051" s="10" t="s">
        <v>6042</v>
      </c>
      <c r="I3051" t="s">
        <v>1206</v>
      </c>
      <c r="J3051" s="10" t="str">
        <f>IFERROR(VLOOKUP(BTT[[#This Row],[Verwendete Transaktion (Pflichtauswahl)]],Transaktionen[[Transaktionen]:[Langtext]],2,FALSE),"")</f>
        <v>Projektstrukturplan anlegen</v>
      </c>
      <c r="V3051" s="10" t="str">
        <f>IFERROR(VLOOKUP(BTT[[#This Row],[Verwendetes Formular
(Auswahl falls relevant)]],Formulare[[Formularbezeichnung]:[Formularname (technisch)]],2,FALSE),"")</f>
        <v/>
      </c>
      <c r="Y3051" s="4"/>
      <c r="AK3051" s="10" t="str">
        <f>IF(BTT[[#This Row],[Subprozess
(optionale Auswahl)]]="","okay",IF(VLOOKUP(BTT[[#This Row],[Subprozess
(optionale Auswahl)]],BPML[[Subprozess]:[Zugeordneter Hauptprozess]],3,FALSE)=BTT[[#This Row],[Hauptprozess
(Pflichtauswahl)]],"okay","falscher Subprozess"))</f>
        <v>okay</v>
      </c>
      <c r="AL3051" t="str">
        <f>IF(aktives_Teilprojekt="Master","",IF(BTT[[#This Row],[Verantwortliches TP
(automatisch)]]=VLOOKUP(aktives_Teilprojekt,Teilprojekte[[Teilprojekte]:[Kürzel]],2,FALSE),"okay","Hauptprozess anderes TP"))</f>
        <v>okay</v>
      </c>
      <c r="AM30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1" s="10" t="str">
        <f>IFERROR(IF(BTT[[#This Row],[SAP-Modul
(Pflichtauswahl)]]&lt;&gt;VLOOKUP(BTT[[#This Row],[Verwendete Transaktion (Pflichtauswahl)]],Transaktionen[[Transaktionen]:[Modul]],3,FALSE),"Modul anders","okay"),"")</f>
        <v>okay</v>
      </c>
      <c r="AP3051" s="10" t="str">
        <f>IFERROR(IF(COUNTIFS(BTT[Verwendete Transaktion (Pflichtauswahl)],BTT[[#This Row],[Verwendete Transaktion (Pflichtauswahl)]],BTT[SAP-Modul
(Pflichtauswahl)],"&lt;&gt;"&amp;BTT[[#This Row],[SAP-Modul
(Pflichtauswahl)]])&gt;0,"Modul anders","okay"),"")</f>
        <v>okay</v>
      </c>
      <c r="AQ3051" s="10" t="str">
        <f>IFERROR(IF(COUNTIFS(BTT[Verwendete Transaktion (Pflichtauswahl)],BTT[[#This Row],[Verwendete Transaktion (Pflichtauswahl)]],BTT[Verantwortliches TP
(automatisch)],"&lt;&gt;"&amp;BTT[[#This Row],[Verantwortliches TP
(automatisch)]])&gt;0,"Transaktion mehrfach","okay"),"")</f>
        <v>okay</v>
      </c>
      <c r="AR3051" s="10" t="str">
        <f>IFERROR(IF(COUNTIFS(BTT[Verwendete Transaktion (Pflichtauswahl)],BTT[[#This Row],[Verwendete Transaktion (Pflichtauswahl)]],BTT[Verantwortliches TP
(automatisch)],"&lt;&gt;"&amp;VLOOKUP(aktives_Teilprojekt,Teilprojekte[[Teilprojekte]:[Kürzel]],2,FALSE))&gt;0,"Transaktion mehrfach","okay"),"")</f>
        <v>okay</v>
      </c>
      <c r="AS3051" s="10" t="s">
        <v>13891</v>
      </c>
      <c r="AT3051" s="10"/>
    </row>
    <row r="3052" spans="1:46" x14ac:dyDescent="0.25">
      <c r="A3052" s="14" t="str">
        <f>IFERROR(IF(BTT[[#This Row],[Lfd Nr. 
(aus konsolidierter Datei)]]&lt;&gt;"",BTT[[#This Row],[Lfd Nr. 
(aus konsolidierter Datei)]],VLOOKUP(aktives_Teilprojekt,Teilprojekte[[Teilprojekte]:[Kürzel]],2,FALSE)&amp;ROW(BTT[[#This Row],[Lfd Nr.
(automatisch)]])-2),"")</f>
        <v>FI3023</v>
      </c>
      <c r="B3052" s="15" t="s">
        <v>6136</v>
      </c>
      <c r="C3052" s="15"/>
      <c r="D3052" t="s">
        <v>1209</v>
      </c>
      <c r="E3052" s="10" t="str">
        <f>IFERROR(IF(NOT(BTT[[#This Row],[Manuelle Änderung des Verantwortliches TP
(Auswahl - bei Bedarf)]]=""),BTT[[#This Row],[Manuelle Änderung des Verantwortliches TP
(Auswahl - bei Bedarf)]],VLOOKUP(BTT[[#This Row],[Hauptprozess
(Pflichtauswahl)]],Hauptprozesse[],3,FALSE)),"")</f>
        <v>FI</v>
      </c>
      <c r="F3052" t="s">
        <v>3</v>
      </c>
      <c r="G3052" t="s">
        <v>14280</v>
      </c>
      <c r="H3052" s="10" t="s">
        <v>6042</v>
      </c>
      <c r="I3052" t="s">
        <v>1208</v>
      </c>
      <c r="J3052" s="10" t="str">
        <f>IFERROR(VLOOKUP(BTT[[#This Row],[Verwendete Transaktion (Pflichtauswahl)]],Transaktionen[[Transaktionen]:[Langtext]],2,FALSE),"")</f>
        <v>Projektstrukturplan ändern</v>
      </c>
      <c r="V3052" s="10" t="str">
        <f>IFERROR(VLOOKUP(BTT[[#This Row],[Verwendetes Formular
(Auswahl falls relevant)]],Formulare[[Formularbezeichnung]:[Formularname (technisch)]],2,FALSE),"")</f>
        <v/>
      </c>
      <c r="Y3052" s="4"/>
      <c r="AK3052" s="10" t="str">
        <f>IF(BTT[[#This Row],[Subprozess
(optionale Auswahl)]]="","okay",IF(VLOOKUP(BTT[[#This Row],[Subprozess
(optionale Auswahl)]],BPML[[Subprozess]:[Zugeordneter Hauptprozess]],3,FALSE)=BTT[[#This Row],[Hauptprozess
(Pflichtauswahl)]],"okay","falscher Subprozess"))</f>
        <v>okay</v>
      </c>
      <c r="AL3052" t="str">
        <f>IF(aktives_Teilprojekt="Master","",IF(BTT[[#This Row],[Verantwortliches TP
(automatisch)]]=VLOOKUP(aktives_Teilprojekt,Teilprojekte[[Teilprojekte]:[Kürzel]],2,FALSE),"okay","Hauptprozess anderes TP"))</f>
        <v>okay</v>
      </c>
      <c r="AM30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2" s="10" t="str">
        <f>IFERROR(IF(BTT[[#This Row],[SAP-Modul
(Pflichtauswahl)]]&lt;&gt;VLOOKUP(BTT[[#This Row],[Verwendete Transaktion (Pflichtauswahl)]],Transaktionen[[Transaktionen]:[Modul]],3,FALSE),"Modul anders","okay"),"")</f>
        <v>okay</v>
      </c>
      <c r="AP3052" s="10" t="str">
        <f>IFERROR(IF(COUNTIFS(BTT[Verwendete Transaktion (Pflichtauswahl)],BTT[[#This Row],[Verwendete Transaktion (Pflichtauswahl)]],BTT[SAP-Modul
(Pflichtauswahl)],"&lt;&gt;"&amp;BTT[[#This Row],[SAP-Modul
(Pflichtauswahl)]])&gt;0,"Modul anders","okay"),"")</f>
        <v>okay</v>
      </c>
      <c r="AQ3052" s="10" t="str">
        <f>IFERROR(IF(COUNTIFS(BTT[Verwendete Transaktion (Pflichtauswahl)],BTT[[#This Row],[Verwendete Transaktion (Pflichtauswahl)]],BTT[Verantwortliches TP
(automatisch)],"&lt;&gt;"&amp;BTT[[#This Row],[Verantwortliches TP
(automatisch)]])&gt;0,"Transaktion mehrfach","okay"),"")</f>
        <v>okay</v>
      </c>
      <c r="AR3052" s="10" t="str">
        <f>IFERROR(IF(COUNTIFS(BTT[Verwendete Transaktion (Pflichtauswahl)],BTT[[#This Row],[Verwendete Transaktion (Pflichtauswahl)]],BTT[Verantwortliches TP
(automatisch)],"&lt;&gt;"&amp;VLOOKUP(aktives_Teilprojekt,Teilprojekte[[Teilprojekte]:[Kürzel]],2,FALSE))&gt;0,"Transaktion mehrfach","okay"),"")</f>
        <v>okay</v>
      </c>
      <c r="AS3052" s="10" t="s">
        <v>13892</v>
      </c>
      <c r="AT3052" s="10"/>
    </row>
    <row r="3053" spans="1:46" x14ac:dyDescent="0.25">
      <c r="A3053" s="14" t="str">
        <f>IFERROR(IF(BTT[[#This Row],[Lfd Nr. 
(aus konsolidierter Datei)]]&lt;&gt;"",BTT[[#This Row],[Lfd Nr. 
(aus konsolidierter Datei)]],VLOOKUP(aktives_Teilprojekt,Teilprojekte[[Teilprojekte]:[Kürzel]],2,FALSE)&amp;ROW(BTT[[#This Row],[Lfd Nr.
(automatisch)]])-2),"")</f>
        <v>FI3024</v>
      </c>
      <c r="B3053" s="15" t="s">
        <v>6136</v>
      </c>
      <c r="C3053" s="15"/>
      <c r="D3053" t="s">
        <v>1213</v>
      </c>
      <c r="E3053" s="10" t="str">
        <f>IFERROR(IF(NOT(BTT[[#This Row],[Manuelle Änderung des Verantwortliches TP
(Auswahl - bei Bedarf)]]=""),BTT[[#This Row],[Manuelle Änderung des Verantwortliches TP
(Auswahl - bei Bedarf)]],VLOOKUP(BTT[[#This Row],[Hauptprozess
(Pflichtauswahl)]],Hauptprozesse[],3,FALSE)),"")</f>
        <v>FI</v>
      </c>
      <c r="F3053" t="s">
        <v>3</v>
      </c>
      <c r="G3053" t="s">
        <v>14280</v>
      </c>
      <c r="H3053" s="10" t="s">
        <v>6042</v>
      </c>
      <c r="I3053" t="s">
        <v>1212</v>
      </c>
      <c r="J3053" s="10" t="str">
        <f>IFERROR(VLOOKUP(BTT[[#This Row],[Verwendete Transaktion (Pflichtauswahl)]],Transaktionen[[Transaktionen]:[Langtext]],2,FALSE),"")</f>
        <v>Projektdefinition ändern</v>
      </c>
      <c r="V3053" s="10" t="str">
        <f>IFERROR(VLOOKUP(BTT[[#This Row],[Verwendetes Formular
(Auswahl falls relevant)]],Formulare[[Formularbezeichnung]:[Formularname (technisch)]],2,FALSE),"")</f>
        <v/>
      </c>
      <c r="Y3053" s="4"/>
      <c r="AK3053" s="10" t="str">
        <f>IF(BTT[[#This Row],[Subprozess
(optionale Auswahl)]]="","okay",IF(VLOOKUP(BTT[[#This Row],[Subprozess
(optionale Auswahl)]],BPML[[Subprozess]:[Zugeordneter Hauptprozess]],3,FALSE)=BTT[[#This Row],[Hauptprozess
(Pflichtauswahl)]],"okay","falscher Subprozess"))</f>
        <v>okay</v>
      </c>
      <c r="AL3053" t="str">
        <f>IF(aktives_Teilprojekt="Master","",IF(BTT[[#This Row],[Verantwortliches TP
(automatisch)]]=VLOOKUP(aktives_Teilprojekt,Teilprojekte[[Teilprojekte]:[Kürzel]],2,FALSE),"okay","Hauptprozess anderes TP"))</f>
        <v>okay</v>
      </c>
      <c r="AM30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3" s="10" t="str">
        <f>IFERROR(IF(BTT[[#This Row],[SAP-Modul
(Pflichtauswahl)]]&lt;&gt;VLOOKUP(BTT[[#This Row],[Verwendete Transaktion (Pflichtauswahl)]],Transaktionen[[Transaktionen]:[Modul]],3,FALSE),"Modul anders","okay"),"")</f>
        <v>okay</v>
      </c>
      <c r="AP3053" s="10" t="str">
        <f>IFERROR(IF(COUNTIFS(BTT[Verwendete Transaktion (Pflichtauswahl)],BTT[[#This Row],[Verwendete Transaktion (Pflichtauswahl)]],BTT[SAP-Modul
(Pflichtauswahl)],"&lt;&gt;"&amp;BTT[[#This Row],[SAP-Modul
(Pflichtauswahl)]])&gt;0,"Modul anders","okay"),"")</f>
        <v>okay</v>
      </c>
      <c r="AQ3053" s="10" t="str">
        <f>IFERROR(IF(COUNTIFS(BTT[Verwendete Transaktion (Pflichtauswahl)],BTT[[#This Row],[Verwendete Transaktion (Pflichtauswahl)]],BTT[Verantwortliches TP
(automatisch)],"&lt;&gt;"&amp;BTT[[#This Row],[Verantwortliches TP
(automatisch)]])&gt;0,"Transaktion mehrfach","okay"),"")</f>
        <v>okay</v>
      </c>
      <c r="AR3053" s="10" t="str">
        <f>IFERROR(IF(COUNTIFS(BTT[Verwendete Transaktion (Pflichtauswahl)],BTT[[#This Row],[Verwendete Transaktion (Pflichtauswahl)]],BTT[Verantwortliches TP
(automatisch)],"&lt;&gt;"&amp;VLOOKUP(aktives_Teilprojekt,Teilprojekte[[Teilprojekte]:[Kürzel]],2,FALSE))&gt;0,"Transaktion mehrfach","okay"),"")</f>
        <v>okay</v>
      </c>
      <c r="AS3053" s="10" t="s">
        <v>13893</v>
      </c>
      <c r="AT3053" s="10"/>
    </row>
    <row r="3054" spans="1:46" x14ac:dyDescent="0.25">
      <c r="A3054" s="14" t="str">
        <f>IFERROR(IF(BTT[[#This Row],[Lfd Nr. 
(aus konsolidierter Datei)]]&lt;&gt;"",BTT[[#This Row],[Lfd Nr. 
(aus konsolidierter Datei)]],VLOOKUP(aktives_Teilprojekt,Teilprojekte[[Teilprojekte]:[Kürzel]],2,FALSE)&amp;ROW(BTT[[#This Row],[Lfd Nr.
(automatisch)]])-2),"")</f>
        <v>FI3025</v>
      </c>
      <c r="B3054" s="15" t="s">
        <v>6136</v>
      </c>
      <c r="C3054" s="15"/>
      <c r="D3054" t="s">
        <v>1217</v>
      </c>
      <c r="E3054" s="10" t="str">
        <f>IFERROR(IF(NOT(BTT[[#This Row],[Manuelle Änderung des Verantwortliches TP
(Auswahl - bei Bedarf)]]=""),BTT[[#This Row],[Manuelle Änderung des Verantwortliches TP
(Auswahl - bei Bedarf)]],VLOOKUP(BTT[[#This Row],[Hauptprozess
(Pflichtauswahl)]],Hauptprozesse[],3,FALSE)),"")</f>
        <v>FI</v>
      </c>
      <c r="F3054" t="s">
        <v>3</v>
      </c>
      <c r="G3054" t="s">
        <v>14280</v>
      </c>
      <c r="H3054" s="10" t="s">
        <v>6042</v>
      </c>
      <c r="I3054" t="s">
        <v>1216</v>
      </c>
      <c r="J3054" s="10" t="str">
        <f>IFERROR(VLOOKUP(BTT[[#This Row],[Verwendete Transaktion (Pflichtauswahl)]],Transaktionen[[Transaktionen]:[Langtext]],2,FALSE),"")</f>
        <v>PSP-Element anlegen</v>
      </c>
      <c r="V3054" s="10" t="str">
        <f>IFERROR(VLOOKUP(BTT[[#This Row],[Verwendetes Formular
(Auswahl falls relevant)]],Formulare[[Formularbezeichnung]:[Formularname (technisch)]],2,FALSE),"")</f>
        <v/>
      </c>
      <c r="Y3054" s="4"/>
      <c r="AK3054" s="10" t="str">
        <f>IF(BTT[[#This Row],[Subprozess
(optionale Auswahl)]]="","okay",IF(VLOOKUP(BTT[[#This Row],[Subprozess
(optionale Auswahl)]],BPML[[Subprozess]:[Zugeordneter Hauptprozess]],3,FALSE)=BTT[[#This Row],[Hauptprozess
(Pflichtauswahl)]],"okay","falscher Subprozess"))</f>
        <v>okay</v>
      </c>
      <c r="AL3054" t="str">
        <f>IF(aktives_Teilprojekt="Master","",IF(BTT[[#This Row],[Verantwortliches TP
(automatisch)]]=VLOOKUP(aktives_Teilprojekt,Teilprojekte[[Teilprojekte]:[Kürzel]],2,FALSE),"okay","Hauptprozess anderes TP"))</f>
        <v>okay</v>
      </c>
      <c r="AM30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4" s="10" t="str">
        <f>IFERROR(IF(BTT[[#This Row],[SAP-Modul
(Pflichtauswahl)]]&lt;&gt;VLOOKUP(BTT[[#This Row],[Verwendete Transaktion (Pflichtauswahl)]],Transaktionen[[Transaktionen]:[Modul]],3,FALSE),"Modul anders","okay"),"")</f>
        <v>okay</v>
      </c>
      <c r="AP3054" s="10" t="str">
        <f>IFERROR(IF(COUNTIFS(BTT[Verwendete Transaktion (Pflichtauswahl)],BTT[[#This Row],[Verwendete Transaktion (Pflichtauswahl)]],BTT[SAP-Modul
(Pflichtauswahl)],"&lt;&gt;"&amp;BTT[[#This Row],[SAP-Modul
(Pflichtauswahl)]])&gt;0,"Modul anders","okay"),"")</f>
        <v>okay</v>
      </c>
      <c r="AQ3054" s="10" t="str">
        <f>IFERROR(IF(COUNTIFS(BTT[Verwendete Transaktion (Pflichtauswahl)],BTT[[#This Row],[Verwendete Transaktion (Pflichtauswahl)]],BTT[Verantwortliches TP
(automatisch)],"&lt;&gt;"&amp;BTT[[#This Row],[Verantwortliches TP
(automatisch)]])&gt;0,"Transaktion mehrfach","okay"),"")</f>
        <v>okay</v>
      </c>
      <c r="AR3054" s="10" t="str">
        <f>IFERROR(IF(COUNTIFS(BTT[Verwendete Transaktion (Pflichtauswahl)],BTT[[#This Row],[Verwendete Transaktion (Pflichtauswahl)]],BTT[Verantwortliches TP
(automatisch)],"&lt;&gt;"&amp;VLOOKUP(aktives_Teilprojekt,Teilprojekte[[Teilprojekte]:[Kürzel]],2,FALSE))&gt;0,"Transaktion mehrfach","okay"),"")</f>
        <v>okay</v>
      </c>
      <c r="AS3054" s="10" t="s">
        <v>13894</v>
      </c>
      <c r="AT3054" s="10"/>
    </row>
    <row r="3055" spans="1:46" x14ac:dyDescent="0.25">
      <c r="A3055" s="14" t="str">
        <f>IFERROR(IF(BTT[[#This Row],[Lfd Nr. 
(aus konsolidierter Datei)]]&lt;&gt;"",BTT[[#This Row],[Lfd Nr. 
(aus konsolidierter Datei)]],VLOOKUP(aktives_Teilprojekt,Teilprojekte[[Teilprojekte]:[Kürzel]],2,FALSE)&amp;ROW(BTT[[#This Row],[Lfd Nr.
(automatisch)]])-2),"")</f>
        <v>FI3026</v>
      </c>
      <c r="B3055" s="15" t="s">
        <v>6136</v>
      </c>
      <c r="C3055" s="15"/>
      <c r="D3055" t="s">
        <v>1219</v>
      </c>
      <c r="E3055" s="10" t="str">
        <f>IFERROR(IF(NOT(BTT[[#This Row],[Manuelle Änderung des Verantwortliches TP
(Auswahl - bei Bedarf)]]=""),BTT[[#This Row],[Manuelle Änderung des Verantwortliches TP
(Auswahl - bei Bedarf)]],VLOOKUP(BTT[[#This Row],[Hauptprozess
(Pflichtauswahl)]],Hauptprozesse[],3,FALSE)),"")</f>
        <v>FI</v>
      </c>
      <c r="F3055" t="s">
        <v>3</v>
      </c>
      <c r="G3055" t="s">
        <v>14280</v>
      </c>
      <c r="H3055" s="10" t="s">
        <v>6042</v>
      </c>
      <c r="I3055" t="s">
        <v>1218</v>
      </c>
      <c r="J3055" s="10" t="str">
        <f>IFERROR(VLOOKUP(BTT[[#This Row],[Verwendete Transaktion (Pflichtauswahl)]],Transaktionen[[Transaktionen]:[Langtext]],2,FALSE),"")</f>
        <v>PSP-Element ändern</v>
      </c>
      <c r="V3055" s="10" t="str">
        <f>IFERROR(VLOOKUP(BTT[[#This Row],[Verwendetes Formular
(Auswahl falls relevant)]],Formulare[[Formularbezeichnung]:[Formularname (technisch)]],2,FALSE),"")</f>
        <v/>
      </c>
      <c r="Y3055" s="4"/>
      <c r="AK3055" s="10" t="str">
        <f>IF(BTT[[#This Row],[Subprozess
(optionale Auswahl)]]="","okay",IF(VLOOKUP(BTT[[#This Row],[Subprozess
(optionale Auswahl)]],BPML[[Subprozess]:[Zugeordneter Hauptprozess]],3,FALSE)=BTT[[#This Row],[Hauptprozess
(Pflichtauswahl)]],"okay","falscher Subprozess"))</f>
        <v>okay</v>
      </c>
      <c r="AL3055" t="str">
        <f>IF(aktives_Teilprojekt="Master","",IF(BTT[[#This Row],[Verantwortliches TP
(automatisch)]]=VLOOKUP(aktives_Teilprojekt,Teilprojekte[[Teilprojekte]:[Kürzel]],2,FALSE),"okay","Hauptprozess anderes TP"))</f>
        <v>okay</v>
      </c>
      <c r="AM30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5" s="10" t="str">
        <f>IFERROR(IF(BTT[[#This Row],[SAP-Modul
(Pflichtauswahl)]]&lt;&gt;VLOOKUP(BTT[[#This Row],[Verwendete Transaktion (Pflichtauswahl)]],Transaktionen[[Transaktionen]:[Modul]],3,FALSE),"Modul anders","okay"),"")</f>
        <v>okay</v>
      </c>
      <c r="AP3055" s="10" t="str">
        <f>IFERROR(IF(COUNTIFS(BTT[Verwendete Transaktion (Pflichtauswahl)],BTT[[#This Row],[Verwendete Transaktion (Pflichtauswahl)]],BTT[SAP-Modul
(Pflichtauswahl)],"&lt;&gt;"&amp;BTT[[#This Row],[SAP-Modul
(Pflichtauswahl)]])&gt;0,"Modul anders","okay"),"")</f>
        <v>okay</v>
      </c>
      <c r="AQ3055" s="10" t="str">
        <f>IFERROR(IF(COUNTIFS(BTT[Verwendete Transaktion (Pflichtauswahl)],BTT[[#This Row],[Verwendete Transaktion (Pflichtauswahl)]],BTT[Verantwortliches TP
(automatisch)],"&lt;&gt;"&amp;BTT[[#This Row],[Verantwortliches TP
(automatisch)]])&gt;0,"Transaktion mehrfach","okay"),"")</f>
        <v>okay</v>
      </c>
      <c r="AR3055" s="10" t="str">
        <f>IFERROR(IF(COUNTIFS(BTT[Verwendete Transaktion (Pflichtauswahl)],BTT[[#This Row],[Verwendete Transaktion (Pflichtauswahl)]],BTT[Verantwortliches TP
(automatisch)],"&lt;&gt;"&amp;VLOOKUP(aktives_Teilprojekt,Teilprojekte[[Teilprojekte]:[Kürzel]],2,FALSE))&gt;0,"Transaktion mehrfach","okay"),"")</f>
        <v>okay</v>
      </c>
      <c r="AS3055" s="10" t="s">
        <v>13895</v>
      </c>
      <c r="AT3055" s="10"/>
    </row>
    <row r="3056" spans="1:46" x14ac:dyDescent="0.25">
      <c r="A3056" s="14" t="str">
        <f>IFERROR(IF(BTT[[#This Row],[Lfd Nr. 
(aus konsolidierter Datei)]]&lt;&gt;"",BTT[[#This Row],[Lfd Nr. 
(aus konsolidierter Datei)]],VLOOKUP(aktives_Teilprojekt,Teilprojekte[[Teilprojekte]:[Kürzel]],2,FALSE)&amp;ROW(BTT[[#This Row],[Lfd Nr.
(automatisch)]])-2),"")</f>
        <v>FI3027</v>
      </c>
      <c r="B3056" s="15" t="s">
        <v>6136</v>
      </c>
      <c r="C3056" s="15"/>
      <c r="D3056" t="s">
        <v>1223</v>
      </c>
      <c r="E3056" s="10" t="str">
        <f>IFERROR(IF(NOT(BTT[[#This Row],[Manuelle Änderung des Verantwortliches TP
(Auswahl - bei Bedarf)]]=""),BTT[[#This Row],[Manuelle Änderung des Verantwortliches TP
(Auswahl - bei Bedarf)]],VLOOKUP(BTT[[#This Row],[Hauptprozess
(Pflichtauswahl)]],Hauptprozesse[],3,FALSE)),"")</f>
        <v>FI</v>
      </c>
      <c r="F3056" t="s">
        <v>3</v>
      </c>
      <c r="G3056" t="s">
        <v>14280</v>
      </c>
      <c r="H3056" s="10" t="s">
        <v>6042</v>
      </c>
      <c r="I3056" t="s">
        <v>1222</v>
      </c>
      <c r="J3056" s="10" t="str">
        <f>IFERROR(VLOOKUP(BTT[[#This Row],[Verwendete Transaktion (Pflichtauswahl)]],Transaktionen[[Transaktionen]:[Langtext]],2,FALSE),"")</f>
        <v>Strukturplanung</v>
      </c>
      <c r="V3056" s="10" t="str">
        <f>IFERROR(VLOOKUP(BTT[[#This Row],[Verwendetes Formular
(Auswahl falls relevant)]],Formulare[[Formularbezeichnung]:[Formularname (technisch)]],2,FALSE),"")</f>
        <v/>
      </c>
      <c r="Y3056" s="4"/>
      <c r="AK3056" s="10" t="str">
        <f>IF(BTT[[#This Row],[Subprozess
(optionale Auswahl)]]="","okay",IF(VLOOKUP(BTT[[#This Row],[Subprozess
(optionale Auswahl)]],BPML[[Subprozess]:[Zugeordneter Hauptprozess]],3,FALSE)=BTT[[#This Row],[Hauptprozess
(Pflichtauswahl)]],"okay","falscher Subprozess"))</f>
        <v>okay</v>
      </c>
      <c r="AL3056" t="str">
        <f>IF(aktives_Teilprojekt="Master","",IF(BTT[[#This Row],[Verantwortliches TP
(automatisch)]]=VLOOKUP(aktives_Teilprojekt,Teilprojekte[[Teilprojekte]:[Kürzel]],2,FALSE),"okay","Hauptprozess anderes TP"))</f>
        <v>okay</v>
      </c>
      <c r="AM30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6" s="10" t="str">
        <f>IFERROR(IF(BTT[[#This Row],[SAP-Modul
(Pflichtauswahl)]]&lt;&gt;VLOOKUP(BTT[[#This Row],[Verwendete Transaktion (Pflichtauswahl)]],Transaktionen[[Transaktionen]:[Modul]],3,FALSE),"Modul anders","okay"),"")</f>
        <v>okay</v>
      </c>
      <c r="AP3056" s="10" t="str">
        <f>IFERROR(IF(COUNTIFS(BTT[Verwendete Transaktion (Pflichtauswahl)],BTT[[#This Row],[Verwendete Transaktion (Pflichtauswahl)]],BTT[SAP-Modul
(Pflichtauswahl)],"&lt;&gt;"&amp;BTT[[#This Row],[SAP-Modul
(Pflichtauswahl)]])&gt;0,"Modul anders","okay"),"")</f>
        <v>okay</v>
      </c>
      <c r="AQ3056" s="10" t="str">
        <f>IFERROR(IF(COUNTIFS(BTT[Verwendete Transaktion (Pflichtauswahl)],BTT[[#This Row],[Verwendete Transaktion (Pflichtauswahl)]],BTT[Verantwortliches TP
(automatisch)],"&lt;&gt;"&amp;BTT[[#This Row],[Verantwortliches TP
(automatisch)]])&gt;0,"Transaktion mehrfach","okay"),"")</f>
        <v>okay</v>
      </c>
      <c r="AR3056" s="10" t="str">
        <f>IFERROR(IF(COUNTIFS(BTT[Verwendete Transaktion (Pflichtauswahl)],BTT[[#This Row],[Verwendete Transaktion (Pflichtauswahl)]],BTT[Verantwortliches TP
(automatisch)],"&lt;&gt;"&amp;VLOOKUP(aktives_Teilprojekt,Teilprojekte[[Teilprojekte]:[Kürzel]],2,FALSE))&gt;0,"Transaktion mehrfach","okay"),"")</f>
        <v>okay</v>
      </c>
      <c r="AS3056" s="10" t="s">
        <v>13896</v>
      </c>
      <c r="AT3056" s="10"/>
    </row>
    <row r="3057" spans="1:46" x14ac:dyDescent="0.25">
      <c r="A3057" s="14" t="str">
        <f>IFERROR(IF(BTT[[#This Row],[Lfd Nr. 
(aus konsolidierter Datei)]]&lt;&gt;"",BTT[[#This Row],[Lfd Nr. 
(aus konsolidierter Datei)]],VLOOKUP(aktives_Teilprojekt,Teilprojekte[[Teilprojekte]:[Kürzel]],2,FALSE)&amp;ROW(BTT[[#This Row],[Lfd Nr.
(automatisch)]])-2),"")</f>
        <v>FI3028</v>
      </c>
      <c r="B3057" s="15" t="s">
        <v>6136</v>
      </c>
      <c r="C3057" s="15"/>
      <c r="D3057" t="s">
        <v>2343</v>
      </c>
      <c r="E3057" s="10" t="str">
        <f>IFERROR(IF(NOT(BTT[[#This Row],[Manuelle Änderung des Verantwortliches TP
(Auswahl - bei Bedarf)]]=""),BTT[[#This Row],[Manuelle Änderung des Verantwortliches TP
(Auswahl - bei Bedarf)]],VLOOKUP(BTT[[#This Row],[Hauptprozess
(Pflichtauswahl)]],Hauptprozesse[],3,FALSE)),"")</f>
        <v>FI</v>
      </c>
      <c r="F3057" t="s">
        <v>3</v>
      </c>
      <c r="G3057" t="s">
        <v>14280</v>
      </c>
      <c r="H3057" s="10" t="s">
        <v>6043</v>
      </c>
      <c r="I3057" t="s">
        <v>2342</v>
      </c>
      <c r="J3057" s="10" t="str">
        <f>IFERROR(VLOOKUP(BTT[[#This Row],[Verwendete Transaktion (Pflichtauswahl)]],Transaktionen[[Transaktionen]:[Langtext]],2,FALSE),"")</f>
        <v>Ändern InvProgramm</v>
      </c>
      <c r="V3057" s="10" t="str">
        <f>IFERROR(VLOOKUP(BTT[[#This Row],[Verwendetes Formular
(Auswahl falls relevant)]],Formulare[[Formularbezeichnung]:[Formularname (technisch)]],2,FALSE),"")</f>
        <v/>
      </c>
      <c r="Y3057" s="4"/>
      <c r="AK3057" s="10" t="str">
        <f>IF(BTT[[#This Row],[Subprozess
(optionale Auswahl)]]="","okay",IF(VLOOKUP(BTT[[#This Row],[Subprozess
(optionale Auswahl)]],BPML[[Subprozess]:[Zugeordneter Hauptprozess]],3,FALSE)=BTT[[#This Row],[Hauptprozess
(Pflichtauswahl)]],"okay","falscher Subprozess"))</f>
        <v>okay</v>
      </c>
      <c r="AL3057" t="str">
        <f>IF(aktives_Teilprojekt="Master","",IF(BTT[[#This Row],[Verantwortliches TP
(automatisch)]]=VLOOKUP(aktives_Teilprojekt,Teilprojekte[[Teilprojekte]:[Kürzel]],2,FALSE),"okay","Hauptprozess anderes TP"))</f>
        <v>okay</v>
      </c>
      <c r="AM30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7" s="10" t="str">
        <f>IFERROR(IF(BTT[[#This Row],[SAP-Modul
(Pflichtauswahl)]]&lt;&gt;VLOOKUP(BTT[[#This Row],[Verwendete Transaktion (Pflichtauswahl)]],Transaktionen[[Transaktionen]:[Modul]],3,FALSE),"Modul anders","okay"),"")</f>
        <v>okay</v>
      </c>
      <c r="AP3057" s="10" t="str">
        <f>IFERROR(IF(COUNTIFS(BTT[Verwendete Transaktion (Pflichtauswahl)],BTT[[#This Row],[Verwendete Transaktion (Pflichtauswahl)]],BTT[SAP-Modul
(Pflichtauswahl)],"&lt;&gt;"&amp;BTT[[#This Row],[SAP-Modul
(Pflichtauswahl)]])&gt;0,"Modul anders","okay"),"")</f>
        <v>okay</v>
      </c>
      <c r="AQ3057" s="10" t="str">
        <f>IFERROR(IF(COUNTIFS(BTT[Verwendete Transaktion (Pflichtauswahl)],BTT[[#This Row],[Verwendete Transaktion (Pflichtauswahl)]],BTT[Verantwortliches TP
(automatisch)],"&lt;&gt;"&amp;BTT[[#This Row],[Verantwortliches TP
(automatisch)]])&gt;0,"Transaktion mehrfach","okay"),"")</f>
        <v>okay</v>
      </c>
      <c r="AR3057" s="10" t="str">
        <f>IFERROR(IF(COUNTIFS(BTT[Verwendete Transaktion (Pflichtauswahl)],BTT[[#This Row],[Verwendete Transaktion (Pflichtauswahl)]],BTT[Verantwortliches TP
(automatisch)],"&lt;&gt;"&amp;VLOOKUP(aktives_Teilprojekt,Teilprojekte[[Teilprojekte]:[Kürzel]],2,FALSE))&gt;0,"Transaktion mehrfach","okay"),"")</f>
        <v>okay</v>
      </c>
      <c r="AS3057" s="10" t="s">
        <v>13897</v>
      </c>
      <c r="AT3057" s="10"/>
    </row>
    <row r="3058" spans="1:46" x14ac:dyDescent="0.25">
      <c r="A3058" s="14" t="str">
        <f>IFERROR(IF(BTT[[#This Row],[Lfd Nr. 
(aus konsolidierter Datei)]]&lt;&gt;"",BTT[[#This Row],[Lfd Nr. 
(aus konsolidierter Datei)]],VLOOKUP(aktives_Teilprojekt,Teilprojekte[[Teilprojekte]:[Kürzel]],2,FALSE)&amp;ROW(BTT[[#This Row],[Lfd Nr.
(automatisch)]])-2),"")</f>
        <v>FI3029</v>
      </c>
      <c r="B3058" s="15" t="s">
        <v>6136</v>
      </c>
      <c r="C3058" s="15"/>
      <c r="D3058" t="s">
        <v>2347</v>
      </c>
      <c r="E3058" s="10" t="str">
        <f>IFERROR(IF(NOT(BTT[[#This Row],[Manuelle Änderung des Verantwortliches TP
(Auswahl - bei Bedarf)]]=""),BTT[[#This Row],[Manuelle Änderung des Verantwortliches TP
(Auswahl - bei Bedarf)]],VLOOKUP(BTT[[#This Row],[Hauptprozess
(Pflichtauswahl)]],Hauptprozesse[],3,FALSE)),"")</f>
        <v>FI</v>
      </c>
      <c r="F3058" t="s">
        <v>3</v>
      </c>
      <c r="G3058" t="s">
        <v>14280</v>
      </c>
      <c r="H3058" s="10" t="s">
        <v>6043</v>
      </c>
      <c r="I3058" t="s">
        <v>2346</v>
      </c>
      <c r="J3058" s="10" t="str">
        <f>IFERROR(VLOOKUP(BTT[[#This Row],[Verwendete Transaktion (Pflichtauswahl)]],Transaktionen[[Transaktionen]:[Langtext]],2,FALSE),"")</f>
        <v>Umhängen von Maßnahmen/Anforderungen</v>
      </c>
      <c r="V3058" s="10" t="str">
        <f>IFERROR(VLOOKUP(BTT[[#This Row],[Verwendetes Formular
(Auswahl falls relevant)]],Formulare[[Formularbezeichnung]:[Formularname (technisch)]],2,FALSE),"")</f>
        <v/>
      </c>
      <c r="Y3058" s="4"/>
      <c r="AK3058" s="10" t="str">
        <f>IF(BTT[[#This Row],[Subprozess
(optionale Auswahl)]]="","okay",IF(VLOOKUP(BTT[[#This Row],[Subprozess
(optionale Auswahl)]],BPML[[Subprozess]:[Zugeordneter Hauptprozess]],3,FALSE)=BTT[[#This Row],[Hauptprozess
(Pflichtauswahl)]],"okay","falscher Subprozess"))</f>
        <v>okay</v>
      </c>
      <c r="AL3058" t="str">
        <f>IF(aktives_Teilprojekt="Master","",IF(BTT[[#This Row],[Verantwortliches TP
(automatisch)]]=VLOOKUP(aktives_Teilprojekt,Teilprojekte[[Teilprojekte]:[Kürzel]],2,FALSE),"okay","Hauptprozess anderes TP"))</f>
        <v>okay</v>
      </c>
      <c r="AM30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8" s="10" t="str">
        <f>IFERROR(IF(BTT[[#This Row],[SAP-Modul
(Pflichtauswahl)]]&lt;&gt;VLOOKUP(BTT[[#This Row],[Verwendete Transaktion (Pflichtauswahl)]],Transaktionen[[Transaktionen]:[Modul]],3,FALSE),"Modul anders","okay"),"")</f>
        <v>okay</v>
      </c>
      <c r="AP3058" s="10" t="str">
        <f>IFERROR(IF(COUNTIFS(BTT[Verwendete Transaktion (Pflichtauswahl)],BTT[[#This Row],[Verwendete Transaktion (Pflichtauswahl)]],BTT[SAP-Modul
(Pflichtauswahl)],"&lt;&gt;"&amp;BTT[[#This Row],[SAP-Modul
(Pflichtauswahl)]])&gt;0,"Modul anders","okay"),"")</f>
        <v>okay</v>
      </c>
      <c r="AQ3058" s="10" t="str">
        <f>IFERROR(IF(COUNTIFS(BTT[Verwendete Transaktion (Pflichtauswahl)],BTT[[#This Row],[Verwendete Transaktion (Pflichtauswahl)]],BTT[Verantwortliches TP
(automatisch)],"&lt;&gt;"&amp;BTT[[#This Row],[Verantwortliches TP
(automatisch)]])&gt;0,"Transaktion mehrfach","okay"),"")</f>
        <v>okay</v>
      </c>
      <c r="AR3058" s="10" t="str">
        <f>IFERROR(IF(COUNTIFS(BTT[Verwendete Transaktion (Pflichtauswahl)],BTT[[#This Row],[Verwendete Transaktion (Pflichtauswahl)]],BTT[Verantwortliches TP
(automatisch)],"&lt;&gt;"&amp;VLOOKUP(aktives_Teilprojekt,Teilprojekte[[Teilprojekte]:[Kürzel]],2,FALSE))&gt;0,"Transaktion mehrfach","okay"),"")</f>
        <v>okay</v>
      </c>
      <c r="AS3058" s="10" t="s">
        <v>13898</v>
      </c>
      <c r="AT3058" s="10"/>
    </row>
    <row r="3059" spans="1:46" x14ac:dyDescent="0.25">
      <c r="A3059" s="14" t="str">
        <f>IFERROR(IF(BTT[[#This Row],[Lfd Nr. 
(aus konsolidierter Datei)]]&lt;&gt;"",BTT[[#This Row],[Lfd Nr. 
(aus konsolidierter Datei)]],VLOOKUP(aktives_Teilprojekt,Teilprojekte[[Teilprojekte]:[Kürzel]],2,FALSE)&amp;ROW(BTT[[#This Row],[Lfd Nr.
(automatisch)]])-2),"")</f>
        <v>FI3030</v>
      </c>
      <c r="B3059" s="15" t="s">
        <v>6136</v>
      </c>
      <c r="C3059" s="15"/>
      <c r="D3059" t="s">
        <v>2349</v>
      </c>
      <c r="E3059" s="10" t="str">
        <f>IFERROR(IF(NOT(BTT[[#This Row],[Manuelle Änderung des Verantwortliches TP
(Auswahl - bei Bedarf)]]=""),BTT[[#This Row],[Manuelle Änderung des Verantwortliches TP
(Auswahl - bei Bedarf)]],VLOOKUP(BTT[[#This Row],[Hauptprozess
(Pflichtauswahl)]],Hauptprozesse[],3,FALSE)),"")</f>
        <v>FI</v>
      </c>
      <c r="F3059" t="s">
        <v>3</v>
      </c>
      <c r="G3059" t="s">
        <v>14280</v>
      </c>
      <c r="H3059" s="10" t="s">
        <v>6043</v>
      </c>
      <c r="I3059" t="s">
        <v>2348</v>
      </c>
      <c r="J3059" s="10" t="str">
        <f>IFERROR(VLOOKUP(BTT[[#This Row],[Verwendete Transaktion (Pflichtauswahl)]],Transaktionen[[Transaktionen]:[Langtext]],2,FALSE),"")</f>
        <v>Hinzufügen InvProgrammposition</v>
      </c>
      <c r="V3059" s="10" t="str">
        <f>IFERROR(VLOOKUP(BTT[[#This Row],[Verwendetes Formular
(Auswahl falls relevant)]],Formulare[[Formularbezeichnung]:[Formularname (technisch)]],2,FALSE),"")</f>
        <v/>
      </c>
      <c r="Y3059" s="4"/>
      <c r="AK3059" s="10" t="str">
        <f>IF(BTT[[#This Row],[Subprozess
(optionale Auswahl)]]="","okay",IF(VLOOKUP(BTT[[#This Row],[Subprozess
(optionale Auswahl)]],BPML[[Subprozess]:[Zugeordneter Hauptprozess]],3,FALSE)=BTT[[#This Row],[Hauptprozess
(Pflichtauswahl)]],"okay","falscher Subprozess"))</f>
        <v>okay</v>
      </c>
      <c r="AL3059" t="str">
        <f>IF(aktives_Teilprojekt="Master","",IF(BTT[[#This Row],[Verantwortliches TP
(automatisch)]]=VLOOKUP(aktives_Teilprojekt,Teilprojekte[[Teilprojekte]:[Kürzel]],2,FALSE),"okay","Hauptprozess anderes TP"))</f>
        <v>okay</v>
      </c>
      <c r="AM30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9" s="10" t="str">
        <f>IFERROR(IF(BTT[[#This Row],[SAP-Modul
(Pflichtauswahl)]]&lt;&gt;VLOOKUP(BTT[[#This Row],[Verwendete Transaktion (Pflichtauswahl)]],Transaktionen[[Transaktionen]:[Modul]],3,FALSE),"Modul anders","okay"),"")</f>
        <v>okay</v>
      </c>
      <c r="AP3059" s="10" t="str">
        <f>IFERROR(IF(COUNTIFS(BTT[Verwendete Transaktion (Pflichtauswahl)],BTT[[#This Row],[Verwendete Transaktion (Pflichtauswahl)]],BTT[SAP-Modul
(Pflichtauswahl)],"&lt;&gt;"&amp;BTT[[#This Row],[SAP-Modul
(Pflichtauswahl)]])&gt;0,"Modul anders","okay"),"")</f>
        <v>okay</v>
      </c>
      <c r="AQ3059" s="10" t="str">
        <f>IFERROR(IF(COUNTIFS(BTT[Verwendete Transaktion (Pflichtauswahl)],BTT[[#This Row],[Verwendete Transaktion (Pflichtauswahl)]],BTT[Verantwortliches TP
(automatisch)],"&lt;&gt;"&amp;BTT[[#This Row],[Verantwortliches TP
(automatisch)]])&gt;0,"Transaktion mehrfach","okay"),"")</f>
        <v>okay</v>
      </c>
      <c r="AR3059" s="10" t="str">
        <f>IFERROR(IF(COUNTIFS(BTT[Verwendete Transaktion (Pflichtauswahl)],BTT[[#This Row],[Verwendete Transaktion (Pflichtauswahl)]],BTT[Verantwortliches TP
(automatisch)],"&lt;&gt;"&amp;VLOOKUP(aktives_Teilprojekt,Teilprojekte[[Teilprojekte]:[Kürzel]],2,FALSE))&gt;0,"Transaktion mehrfach","okay"),"")</f>
        <v>okay</v>
      </c>
      <c r="AS3059" s="10" t="s">
        <v>13899</v>
      </c>
      <c r="AT3059" s="10"/>
    </row>
    <row r="3060" spans="1:46" x14ac:dyDescent="0.25">
      <c r="A3060" s="14" t="str">
        <f>IFERROR(IF(BTT[[#This Row],[Lfd Nr. 
(aus konsolidierter Datei)]]&lt;&gt;"",BTT[[#This Row],[Lfd Nr. 
(aus konsolidierter Datei)]],VLOOKUP(aktives_Teilprojekt,Teilprojekte[[Teilprojekte]:[Kürzel]],2,FALSE)&amp;ROW(BTT[[#This Row],[Lfd Nr.
(automatisch)]])-2),"")</f>
        <v>FI3031</v>
      </c>
      <c r="B3060" s="15" t="s">
        <v>6136</v>
      </c>
      <c r="C3060" s="15"/>
      <c r="D3060" t="s">
        <v>2351</v>
      </c>
      <c r="E3060" s="10" t="str">
        <f>IFERROR(IF(NOT(BTT[[#This Row],[Manuelle Änderung des Verantwortliches TP
(Auswahl - bei Bedarf)]]=""),BTT[[#This Row],[Manuelle Änderung des Verantwortliches TP
(Auswahl - bei Bedarf)]],VLOOKUP(BTT[[#This Row],[Hauptprozess
(Pflichtauswahl)]],Hauptprozesse[],3,FALSE)),"")</f>
        <v>FI</v>
      </c>
      <c r="F3060" t="s">
        <v>3</v>
      </c>
      <c r="G3060" t="s">
        <v>14280</v>
      </c>
      <c r="H3060" s="10" t="s">
        <v>6043</v>
      </c>
      <c r="I3060" t="s">
        <v>2350</v>
      </c>
      <c r="J3060" s="10" t="str">
        <f>IFERROR(VLOOKUP(BTT[[#This Row],[Verwendete Transaktion (Pflichtauswahl)]],Transaktionen[[Transaktionen]:[Langtext]],2,FALSE),"")</f>
        <v>Ändern InvProgrammposition</v>
      </c>
      <c r="V3060" s="10" t="str">
        <f>IFERROR(VLOOKUP(BTT[[#This Row],[Verwendetes Formular
(Auswahl falls relevant)]],Formulare[[Formularbezeichnung]:[Formularname (technisch)]],2,FALSE),"")</f>
        <v/>
      </c>
      <c r="Y3060" s="4"/>
      <c r="AK3060" s="10" t="str">
        <f>IF(BTT[[#This Row],[Subprozess
(optionale Auswahl)]]="","okay",IF(VLOOKUP(BTT[[#This Row],[Subprozess
(optionale Auswahl)]],BPML[[Subprozess]:[Zugeordneter Hauptprozess]],3,FALSE)=BTT[[#This Row],[Hauptprozess
(Pflichtauswahl)]],"okay","falscher Subprozess"))</f>
        <v>okay</v>
      </c>
      <c r="AL3060" t="str">
        <f>IF(aktives_Teilprojekt="Master","",IF(BTT[[#This Row],[Verantwortliches TP
(automatisch)]]=VLOOKUP(aktives_Teilprojekt,Teilprojekte[[Teilprojekte]:[Kürzel]],2,FALSE),"okay","Hauptprozess anderes TP"))</f>
        <v>okay</v>
      </c>
      <c r="AM30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0" s="10" t="str">
        <f>IFERROR(IF(BTT[[#This Row],[SAP-Modul
(Pflichtauswahl)]]&lt;&gt;VLOOKUP(BTT[[#This Row],[Verwendete Transaktion (Pflichtauswahl)]],Transaktionen[[Transaktionen]:[Modul]],3,FALSE),"Modul anders","okay"),"")</f>
        <v>okay</v>
      </c>
      <c r="AP3060" s="10" t="str">
        <f>IFERROR(IF(COUNTIFS(BTT[Verwendete Transaktion (Pflichtauswahl)],BTT[[#This Row],[Verwendete Transaktion (Pflichtauswahl)]],BTT[SAP-Modul
(Pflichtauswahl)],"&lt;&gt;"&amp;BTT[[#This Row],[SAP-Modul
(Pflichtauswahl)]])&gt;0,"Modul anders","okay"),"")</f>
        <v>okay</v>
      </c>
      <c r="AQ3060" s="10" t="str">
        <f>IFERROR(IF(COUNTIFS(BTT[Verwendete Transaktion (Pflichtauswahl)],BTT[[#This Row],[Verwendete Transaktion (Pflichtauswahl)]],BTT[Verantwortliches TP
(automatisch)],"&lt;&gt;"&amp;BTT[[#This Row],[Verantwortliches TP
(automatisch)]])&gt;0,"Transaktion mehrfach","okay"),"")</f>
        <v>okay</v>
      </c>
      <c r="AR3060" s="10" t="str">
        <f>IFERROR(IF(COUNTIFS(BTT[Verwendete Transaktion (Pflichtauswahl)],BTT[[#This Row],[Verwendete Transaktion (Pflichtauswahl)]],BTT[Verantwortliches TP
(automatisch)],"&lt;&gt;"&amp;VLOOKUP(aktives_Teilprojekt,Teilprojekte[[Teilprojekte]:[Kürzel]],2,FALSE))&gt;0,"Transaktion mehrfach","okay"),"")</f>
        <v>okay</v>
      </c>
      <c r="AS3060" s="10" t="s">
        <v>13900</v>
      </c>
      <c r="AT3060" s="10"/>
    </row>
    <row r="3061" spans="1:46" x14ac:dyDescent="0.25">
      <c r="A3061" s="14" t="str">
        <f>IFERROR(IF(BTT[[#This Row],[Lfd Nr. 
(aus konsolidierter Datei)]]&lt;&gt;"",BTT[[#This Row],[Lfd Nr. 
(aus konsolidierter Datei)]],VLOOKUP(aktives_Teilprojekt,Teilprojekte[[Teilprojekte]:[Kürzel]],2,FALSE)&amp;ROW(BTT[[#This Row],[Lfd Nr.
(automatisch)]])-2),"")</f>
        <v>FI3032</v>
      </c>
      <c r="B3061" s="15" t="s">
        <v>6136</v>
      </c>
      <c r="C3061" s="15"/>
      <c r="D3061" t="s">
        <v>2355</v>
      </c>
      <c r="E3061" s="10" t="str">
        <f>IFERROR(IF(NOT(BTT[[#This Row],[Manuelle Änderung des Verantwortliches TP
(Auswahl - bei Bedarf)]]=""),BTT[[#This Row],[Manuelle Änderung des Verantwortliches TP
(Auswahl - bei Bedarf)]],VLOOKUP(BTT[[#This Row],[Hauptprozess
(Pflichtauswahl)]],Hauptprozesse[],3,FALSE)),"")</f>
        <v>FI</v>
      </c>
      <c r="F3061" t="s">
        <v>3</v>
      </c>
      <c r="G3061" t="s">
        <v>14280</v>
      </c>
      <c r="H3061" s="10" t="s">
        <v>6043</v>
      </c>
      <c r="I3061" t="s">
        <v>2354</v>
      </c>
      <c r="J3061" s="10" t="str">
        <f>IFERROR(VLOOKUP(BTT[[#This Row],[Verwendete Transaktion (Pflichtauswahl)]],Transaktionen[[Transaktionen]:[Langtext]],2,FALSE),"")</f>
        <v>Ändern InvProgrammstruktur</v>
      </c>
      <c r="V3061" s="10" t="str">
        <f>IFERROR(VLOOKUP(BTT[[#This Row],[Verwendetes Formular
(Auswahl falls relevant)]],Formulare[[Formularbezeichnung]:[Formularname (technisch)]],2,FALSE),"")</f>
        <v/>
      </c>
      <c r="Y3061" s="4"/>
      <c r="AK3061" s="10" t="str">
        <f>IF(BTT[[#This Row],[Subprozess
(optionale Auswahl)]]="","okay",IF(VLOOKUP(BTT[[#This Row],[Subprozess
(optionale Auswahl)]],BPML[[Subprozess]:[Zugeordneter Hauptprozess]],3,FALSE)=BTT[[#This Row],[Hauptprozess
(Pflichtauswahl)]],"okay","falscher Subprozess"))</f>
        <v>okay</v>
      </c>
      <c r="AL3061" t="str">
        <f>IF(aktives_Teilprojekt="Master","",IF(BTT[[#This Row],[Verantwortliches TP
(automatisch)]]=VLOOKUP(aktives_Teilprojekt,Teilprojekte[[Teilprojekte]:[Kürzel]],2,FALSE),"okay","Hauptprozess anderes TP"))</f>
        <v>okay</v>
      </c>
      <c r="AM30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1" s="10" t="str">
        <f>IFERROR(IF(BTT[[#This Row],[SAP-Modul
(Pflichtauswahl)]]&lt;&gt;VLOOKUP(BTT[[#This Row],[Verwendete Transaktion (Pflichtauswahl)]],Transaktionen[[Transaktionen]:[Modul]],3,FALSE),"Modul anders","okay"),"")</f>
        <v>okay</v>
      </c>
      <c r="AP3061" s="10" t="str">
        <f>IFERROR(IF(COUNTIFS(BTT[Verwendete Transaktion (Pflichtauswahl)],BTT[[#This Row],[Verwendete Transaktion (Pflichtauswahl)]],BTT[SAP-Modul
(Pflichtauswahl)],"&lt;&gt;"&amp;BTT[[#This Row],[SAP-Modul
(Pflichtauswahl)]])&gt;0,"Modul anders","okay"),"")</f>
        <v>okay</v>
      </c>
      <c r="AQ3061" s="10" t="str">
        <f>IFERROR(IF(COUNTIFS(BTT[Verwendete Transaktion (Pflichtauswahl)],BTT[[#This Row],[Verwendete Transaktion (Pflichtauswahl)]],BTT[Verantwortliches TP
(automatisch)],"&lt;&gt;"&amp;BTT[[#This Row],[Verantwortliches TP
(automatisch)]])&gt;0,"Transaktion mehrfach","okay"),"")</f>
        <v>okay</v>
      </c>
      <c r="AR3061" s="10" t="str">
        <f>IFERROR(IF(COUNTIFS(BTT[Verwendete Transaktion (Pflichtauswahl)],BTT[[#This Row],[Verwendete Transaktion (Pflichtauswahl)]],BTT[Verantwortliches TP
(automatisch)],"&lt;&gt;"&amp;VLOOKUP(aktives_Teilprojekt,Teilprojekte[[Teilprojekte]:[Kürzel]],2,FALSE))&gt;0,"Transaktion mehrfach","okay"),"")</f>
        <v>okay</v>
      </c>
      <c r="AS3061" s="10" t="s">
        <v>13901</v>
      </c>
      <c r="AT3061" s="10"/>
    </row>
    <row r="3062" spans="1:46" x14ac:dyDescent="0.25">
      <c r="A3062" s="14" t="str">
        <f>IFERROR(IF(BTT[[#This Row],[Lfd Nr. 
(aus konsolidierter Datei)]]&lt;&gt;"",BTT[[#This Row],[Lfd Nr. 
(aus konsolidierter Datei)]],VLOOKUP(aktives_Teilprojekt,Teilprojekte[[Teilprojekte]:[Kürzel]],2,FALSE)&amp;ROW(BTT[[#This Row],[Lfd Nr.
(automatisch)]])-2),"")</f>
        <v>FI3033</v>
      </c>
      <c r="B3062" s="15" t="s">
        <v>6136</v>
      </c>
      <c r="C3062" s="15"/>
      <c r="D3062" t="s">
        <v>2562</v>
      </c>
      <c r="E3062" s="10" t="str">
        <f>IFERROR(IF(NOT(BTT[[#This Row],[Manuelle Änderung des Verantwortliches TP
(Auswahl - bei Bedarf)]]=""),BTT[[#This Row],[Manuelle Änderung des Verantwortliches TP
(Auswahl - bei Bedarf)]],VLOOKUP(BTT[[#This Row],[Hauptprozess
(Pflichtauswahl)]],Hauptprozesse[],3,FALSE)),"")</f>
        <v>FI</v>
      </c>
      <c r="F3062" t="s">
        <v>3</v>
      </c>
      <c r="G3062" t="s">
        <v>14280</v>
      </c>
      <c r="H3062" s="10" t="s">
        <v>8457</v>
      </c>
      <c r="I3062" t="s">
        <v>2561</v>
      </c>
      <c r="J3062" s="10" t="str">
        <f>IFERROR(VLOOKUP(BTT[[#This Row],[Verwendete Transaktion (Pflichtauswahl)]],Transaktionen[[Transaktionen]:[Langtext]],2,FALSE),"")</f>
        <v>Kostenart ändern</v>
      </c>
      <c r="V3062" s="10" t="str">
        <f>IFERROR(VLOOKUP(BTT[[#This Row],[Verwendetes Formular
(Auswahl falls relevant)]],Formulare[[Formularbezeichnung]:[Formularname (technisch)]],2,FALSE),"")</f>
        <v/>
      </c>
      <c r="Y3062" s="4"/>
      <c r="AK3062" s="10" t="str">
        <f>IF(BTT[[#This Row],[Subprozess
(optionale Auswahl)]]="","okay",IF(VLOOKUP(BTT[[#This Row],[Subprozess
(optionale Auswahl)]],BPML[[Subprozess]:[Zugeordneter Hauptprozess]],3,FALSE)=BTT[[#This Row],[Hauptprozess
(Pflichtauswahl)]],"okay","falscher Subprozess"))</f>
        <v>okay</v>
      </c>
      <c r="AL3062" t="str">
        <f>IF(aktives_Teilprojekt="Master","",IF(BTT[[#This Row],[Verantwortliches TP
(automatisch)]]=VLOOKUP(aktives_Teilprojekt,Teilprojekte[[Teilprojekte]:[Kürzel]],2,FALSE),"okay","Hauptprozess anderes TP"))</f>
        <v>okay</v>
      </c>
      <c r="AM30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2" s="10" t="str">
        <f>IFERROR(IF(BTT[[#This Row],[SAP-Modul
(Pflichtauswahl)]]&lt;&gt;VLOOKUP(BTT[[#This Row],[Verwendete Transaktion (Pflichtauswahl)]],Transaktionen[[Transaktionen]:[Modul]],3,FALSE),"Modul anders","okay"),"")</f>
        <v>okay</v>
      </c>
      <c r="AP3062" s="10" t="str">
        <f>IFERROR(IF(COUNTIFS(BTT[Verwendete Transaktion (Pflichtauswahl)],BTT[[#This Row],[Verwendete Transaktion (Pflichtauswahl)]],BTT[SAP-Modul
(Pflichtauswahl)],"&lt;&gt;"&amp;BTT[[#This Row],[SAP-Modul
(Pflichtauswahl)]])&gt;0,"Modul anders","okay"),"")</f>
        <v>okay</v>
      </c>
      <c r="AQ3062" s="10" t="str">
        <f>IFERROR(IF(COUNTIFS(BTT[Verwendete Transaktion (Pflichtauswahl)],BTT[[#This Row],[Verwendete Transaktion (Pflichtauswahl)]],BTT[Verantwortliches TP
(automatisch)],"&lt;&gt;"&amp;BTT[[#This Row],[Verantwortliches TP
(automatisch)]])&gt;0,"Transaktion mehrfach","okay"),"")</f>
        <v>okay</v>
      </c>
      <c r="AR3062" s="10" t="str">
        <f>IFERROR(IF(COUNTIFS(BTT[Verwendete Transaktion (Pflichtauswahl)],BTT[[#This Row],[Verwendete Transaktion (Pflichtauswahl)]],BTT[Verantwortliches TP
(automatisch)],"&lt;&gt;"&amp;VLOOKUP(aktives_Teilprojekt,Teilprojekte[[Teilprojekte]:[Kürzel]],2,FALSE))&gt;0,"Transaktion mehrfach","okay"),"")</f>
        <v>okay</v>
      </c>
      <c r="AS3062" s="10" t="s">
        <v>13902</v>
      </c>
      <c r="AT3062" s="10"/>
    </row>
    <row r="3063" spans="1:46" x14ac:dyDescent="0.25">
      <c r="A3063" s="14" t="str">
        <f>IFERROR(IF(BTT[[#This Row],[Lfd Nr. 
(aus konsolidierter Datei)]]&lt;&gt;"",BTT[[#This Row],[Lfd Nr. 
(aus konsolidierter Datei)]],VLOOKUP(aktives_Teilprojekt,Teilprojekte[[Teilprojekte]:[Kürzel]],2,FALSE)&amp;ROW(BTT[[#This Row],[Lfd Nr.
(automatisch)]])-2),"")</f>
        <v>FI3034</v>
      </c>
      <c r="B3063" s="15" t="s">
        <v>6136</v>
      </c>
      <c r="C3063" s="15"/>
      <c r="D3063" t="s">
        <v>2564</v>
      </c>
      <c r="E3063" s="10" t="str">
        <f>IFERROR(IF(NOT(BTT[[#This Row],[Manuelle Änderung des Verantwortliches TP
(Auswahl - bei Bedarf)]]=""),BTT[[#This Row],[Manuelle Änderung des Verantwortliches TP
(Auswahl - bei Bedarf)]],VLOOKUP(BTT[[#This Row],[Hauptprozess
(Pflichtauswahl)]],Hauptprozesse[],3,FALSE)),"")</f>
        <v>FI</v>
      </c>
      <c r="F3063" t="s">
        <v>3</v>
      </c>
      <c r="G3063" t="s">
        <v>14280</v>
      </c>
      <c r="H3063" s="10" t="s">
        <v>8457</v>
      </c>
      <c r="I3063" t="s">
        <v>2563</v>
      </c>
      <c r="J3063" s="10" t="str">
        <f>IFERROR(VLOOKUP(BTT[[#This Row],[Verwendete Transaktion (Pflichtauswahl)]],Transaktionen[[Transaktionen]:[Langtext]],2,FALSE),"")</f>
        <v>Kostenart anzeigen</v>
      </c>
      <c r="V3063" s="10" t="str">
        <f>IFERROR(VLOOKUP(BTT[[#This Row],[Verwendetes Formular
(Auswahl falls relevant)]],Formulare[[Formularbezeichnung]:[Formularname (technisch)]],2,FALSE),"")</f>
        <v/>
      </c>
      <c r="Y3063" s="4"/>
      <c r="AK3063" s="10" t="str">
        <f>IF(BTT[[#This Row],[Subprozess
(optionale Auswahl)]]="","okay",IF(VLOOKUP(BTT[[#This Row],[Subprozess
(optionale Auswahl)]],BPML[[Subprozess]:[Zugeordneter Hauptprozess]],3,FALSE)=BTT[[#This Row],[Hauptprozess
(Pflichtauswahl)]],"okay","falscher Subprozess"))</f>
        <v>okay</v>
      </c>
      <c r="AL3063" t="str">
        <f>IF(aktives_Teilprojekt="Master","",IF(BTT[[#This Row],[Verantwortliches TP
(automatisch)]]=VLOOKUP(aktives_Teilprojekt,Teilprojekte[[Teilprojekte]:[Kürzel]],2,FALSE),"okay","Hauptprozess anderes TP"))</f>
        <v>okay</v>
      </c>
      <c r="AM30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3" s="10" t="str">
        <f>IFERROR(IF(BTT[[#This Row],[SAP-Modul
(Pflichtauswahl)]]&lt;&gt;VLOOKUP(BTT[[#This Row],[Verwendete Transaktion (Pflichtauswahl)]],Transaktionen[[Transaktionen]:[Modul]],3,FALSE),"Modul anders","okay"),"")</f>
        <v>okay</v>
      </c>
      <c r="AP3063" s="10" t="str">
        <f>IFERROR(IF(COUNTIFS(BTT[Verwendete Transaktion (Pflichtauswahl)],BTT[[#This Row],[Verwendete Transaktion (Pflichtauswahl)]],BTT[SAP-Modul
(Pflichtauswahl)],"&lt;&gt;"&amp;BTT[[#This Row],[SAP-Modul
(Pflichtauswahl)]])&gt;0,"Modul anders","okay"),"")</f>
        <v>okay</v>
      </c>
      <c r="AQ3063" s="10" t="str">
        <f>IFERROR(IF(COUNTIFS(BTT[Verwendete Transaktion (Pflichtauswahl)],BTT[[#This Row],[Verwendete Transaktion (Pflichtauswahl)]],BTT[Verantwortliches TP
(automatisch)],"&lt;&gt;"&amp;BTT[[#This Row],[Verantwortliches TP
(automatisch)]])&gt;0,"Transaktion mehrfach","okay"),"")</f>
        <v>okay</v>
      </c>
      <c r="AR3063" s="10" t="str">
        <f>IFERROR(IF(COUNTIFS(BTT[Verwendete Transaktion (Pflichtauswahl)],BTT[[#This Row],[Verwendete Transaktion (Pflichtauswahl)]],BTT[Verantwortliches TP
(automatisch)],"&lt;&gt;"&amp;VLOOKUP(aktives_Teilprojekt,Teilprojekte[[Teilprojekte]:[Kürzel]],2,FALSE))&gt;0,"Transaktion mehrfach","okay"),"")</f>
        <v>okay</v>
      </c>
      <c r="AS3063" s="10" t="s">
        <v>13903</v>
      </c>
      <c r="AT3063" s="10"/>
    </row>
    <row r="3064" spans="1:46" x14ac:dyDescent="0.25">
      <c r="A3064" s="14" t="str">
        <f>IFERROR(IF(BTT[[#This Row],[Lfd Nr. 
(aus konsolidierter Datei)]]&lt;&gt;"",BTT[[#This Row],[Lfd Nr. 
(aus konsolidierter Datei)]],VLOOKUP(aktives_Teilprojekt,Teilprojekte[[Teilprojekte]:[Kürzel]],2,FALSE)&amp;ROW(BTT[[#This Row],[Lfd Nr.
(automatisch)]])-2),"")</f>
        <v>FI3035</v>
      </c>
      <c r="B3064" s="15" t="s">
        <v>6136</v>
      </c>
      <c r="C3064" s="15"/>
      <c r="D3064" t="s">
        <v>2566</v>
      </c>
      <c r="E3064" s="10" t="str">
        <f>IFERROR(IF(NOT(BTT[[#This Row],[Manuelle Änderung des Verantwortliches TP
(Auswahl - bei Bedarf)]]=""),BTT[[#This Row],[Manuelle Änderung des Verantwortliches TP
(Auswahl - bei Bedarf)]],VLOOKUP(BTT[[#This Row],[Hauptprozess
(Pflichtauswahl)]],Hauptprozesse[],3,FALSE)),"")</f>
        <v>FI</v>
      </c>
      <c r="F3064" t="s">
        <v>3</v>
      </c>
      <c r="G3064" t="s">
        <v>14280</v>
      </c>
      <c r="H3064" s="10" t="s">
        <v>8457</v>
      </c>
      <c r="I3064" t="s">
        <v>2565</v>
      </c>
      <c r="J3064" s="10" t="str">
        <f>IFERROR(VLOOKUP(BTT[[#This Row],[Verwendete Transaktion (Pflichtauswahl)]],Transaktionen[[Transaktionen]:[Langtext]],2,FALSE),"")</f>
        <v>Kostenart löschen</v>
      </c>
      <c r="V3064" s="10" t="str">
        <f>IFERROR(VLOOKUP(BTT[[#This Row],[Verwendetes Formular
(Auswahl falls relevant)]],Formulare[[Formularbezeichnung]:[Formularname (technisch)]],2,FALSE),"")</f>
        <v/>
      </c>
      <c r="Y3064" s="4"/>
      <c r="AK3064" s="10" t="str">
        <f>IF(BTT[[#This Row],[Subprozess
(optionale Auswahl)]]="","okay",IF(VLOOKUP(BTT[[#This Row],[Subprozess
(optionale Auswahl)]],BPML[[Subprozess]:[Zugeordneter Hauptprozess]],3,FALSE)=BTT[[#This Row],[Hauptprozess
(Pflichtauswahl)]],"okay","falscher Subprozess"))</f>
        <v>okay</v>
      </c>
      <c r="AL3064" t="str">
        <f>IF(aktives_Teilprojekt="Master","",IF(BTT[[#This Row],[Verantwortliches TP
(automatisch)]]=VLOOKUP(aktives_Teilprojekt,Teilprojekte[[Teilprojekte]:[Kürzel]],2,FALSE),"okay","Hauptprozess anderes TP"))</f>
        <v>okay</v>
      </c>
      <c r="AM30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4" s="10" t="str">
        <f>IFERROR(IF(BTT[[#This Row],[SAP-Modul
(Pflichtauswahl)]]&lt;&gt;VLOOKUP(BTT[[#This Row],[Verwendete Transaktion (Pflichtauswahl)]],Transaktionen[[Transaktionen]:[Modul]],3,FALSE),"Modul anders","okay"),"")</f>
        <v>okay</v>
      </c>
      <c r="AP3064" s="10" t="str">
        <f>IFERROR(IF(COUNTIFS(BTT[Verwendete Transaktion (Pflichtauswahl)],BTT[[#This Row],[Verwendete Transaktion (Pflichtauswahl)]],BTT[SAP-Modul
(Pflichtauswahl)],"&lt;&gt;"&amp;BTT[[#This Row],[SAP-Modul
(Pflichtauswahl)]])&gt;0,"Modul anders","okay"),"")</f>
        <v>okay</v>
      </c>
      <c r="AQ3064" s="10" t="str">
        <f>IFERROR(IF(COUNTIFS(BTT[Verwendete Transaktion (Pflichtauswahl)],BTT[[#This Row],[Verwendete Transaktion (Pflichtauswahl)]],BTT[Verantwortliches TP
(automatisch)],"&lt;&gt;"&amp;BTT[[#This Row],[Verantwortliches TP
(automatisch)]])&gt;0,"Transaktion mehrfach","okay"),"")</f>
        <v>okay</v>
      </c>
      <c r="AR3064" s="10" t="str">
        <f>IFERROR(IF(COUNTIFS(BTT[Verwendete Transaktion (Pflichtauswahl)],BTT[[#This Row],[Verwendete Transaktion (Pflichtauswahl)]],BTT[Verantwortliches TP
(automatisch)],"&lt;&gt;"&amp;VLOOKUP(aktives_Teilprojekt,Teilprojekte[[Teilprojekte]:[Kürzel]],2,FALSE))&gt;0,"Transaktion mehrfach","okay"),"")</f>
        <v>okay</v>
      </c>
      <c r="AS3064" s="10" t="s">
        <v>13904</v>
      </c>
      <c r="AT3064" s="10"/>
    </row>
    <row r="3065" spans="1:46" x14ac:dyDescent="0.25">
      <c r="A3065" s="14" t="str">
        <f>IFERROR(IF(BTT[[#This Row],[Lfd Nr. 
(aus konsolidierter Datei)]]&lt;&gt;"",BTT[[#This Row],[Lfd Nr. 
(aus konsolidierter Datei)]],VLOOKUP(aktives_Teilprojekt,Teilprojekte[[Teilprojekte]:[Kürzel]],2,FALSE)&amp;ROW(BTT[[#This Row],[Lfd Nr.
(automatisch)]])-2),"")</f>
        <v>FI3036</v>
      </c>
      <c r="B3065" s="15" t="s">
        <v>6136</v>
      </c>
      <c r="C3065" s="15"/>
      <c r="D3065" t="s">
        <v>2568</v>
      </c>
      <c r="E3065" s="10" t="str">
        <f>IFERROR(IF(NOT(BTT[[#This Row],[Manuelle Änderung des Verantwortliches TP
(Auswahl - bei Bedarf)]]=""),BTT[[#This Row],[Manuelle Änderung des Verantwortliches TP
(Auswahl - bei Bedarf)]],VLOOKUP(BTT[[#This Row],[Hauptprozess
(Pflichtauswahl)]],Hauptprozesse[],3,FALSE)),"")</f>
        <v>FI</v>
      </c>
      <c r="F3065" t="s">
        <v>3</v>
      </c>
      <c r="G3065" t="s">
        <v>14280</v>
      </c>
      <c r="H3065" s="10" t="s">
        <v>8457</v>
      </c>
      <c r="I3065" t="s">
        <v>2567</v>
      </c>
      <c r="J3065" s="10" t="str">
        <f>IFERROR(VLOOKUP(BTT[[#This Row],[Verwendete Transaktion (Pflichtauswahl)]],Transaktionen[[Transaktionen]:[Langtext]],2,FALSE),"")</f>
        <v>Kostenart: Änderungen anzeigen</v>
      </c>
      <c r="V3065" s="10" t="str">
        <f>IFERROR(VLOOKUP(BTT[[#This Row],[Verwendetes Formular
(Auswahl falls relevant)]],Formulare[[Formularbezeichnung]:[Formularname (technisch)]],2,FALSE),"")</f>
        <v/>
      </c>
      <c r="Y3065" s="4"/>
      <c r="AK3065" s="10" t="str">
        <f>IF(BTT[[#This Row],[Subprozess
(optionale Auswahl)]]="","okay",IF(VLOOKUP(BTT[[#This Row],[Subprozess
(optionale Auswahl)]],BPML[[Subprozess]:[Zugeordneter Hauptprozess]],3,FALSE)=BTT[[#This Row],[Hauptprozess
(Pflichtauswahl)]],"okay","falscher Subprozess"))</f>
        <v>okay</v>
      </c>
      <c r="AL3065" t="str">
        <f>IF(aktives_Teilprojekt="Master","",IF(BTT[[#This Row],[Verantwortliches TP
(automatisch)]]=VLOOKUP(aktives_Teilprojekt,Teilprojekte[[Teilprojekte]:[Kürzel]],2,FALSE),"okay","Hauptprozess anderes TP"))</f>
        <v>okay</v>
      </c>
      <c r="AM30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5" s="10" t="str">
        <f>IFERROR(IF(BTT[[#This Row],[SAP-Modul
(Pflichtauswahl)]]&lt;&gt;VLOOKUP(BTT[[#This Row],[Verwendete Transaktion (Pflichtauswahl)]],Transaktionen[[Transaktionen]:[Modul]],3,FALSE),"Modul anders","okay"),"")</f>
        <v>okay</v>
      </c>
      <c r="AP3065" s="10" t="str">
        <f>IFERROR(IF(COUNTIFS(BTT[Verwendete Transaktion (Pflichtauswahl)],BTT[[#This Row],[Verwendete Transaktion (Pflichtauswahl)]],BTT[SAP-Modul
(Pflichtauswahl)],"&lt;&gt;"&amp;BTT[[#This Row],[SAP-Modul
(Pflichtauswahl)]])&gt;0,"Modul anders","okay"),"")</f>
        <v>okay</v>
      </c>
      <c r="AQ3065" s="10" t="str">
        <f>IFERROR(IF(COUNTIFS(BTT[Verwendete Transaktion (Pflichtauswahl)],BTT[[#This Row],[Verwendete Transaktion (Pflichtauswahl)]],BTT[Verantwortliches TP
(automatisch)],"&lt;&gt;"&amp;BTT[[#This Row],[Verantwortliches TP
(automatisch)]])&gt;0,"Transaktion mehrfach","okay"),"")</f>
        <v>okay</v>
      </c>
      <c r="AR3065" s="10" t="str">
        <f>IFERROR(IF(COUNTIFS(BTT[Verwendete Transaktion (Pflichtauswahl)],BTT[[#This Row],[Verwendete Transaktion (Pflichtauswahl)]],BTT[Verantwortliches TP
(automatisch)],"&lt;&gt;"&amp;VLOOKUP(aktives_Teilprojekt,Teilprojekte[[Teilprojekte]:[Kürzel]],2,FALSE))&gt;0,"Transaktion mehrfach","okay"),"")</f>
        <v>okay</v>
      </c>
      <c r="AS3065" s="10" t="s">
        <v>13905</v>
      </c>
      <c r="AT3065" s="10"/>
    </row>
    <row r="3066" spans="1:46" x14ac:dyDescent="0.25">
      <c r="A3066" s="14" t="str">
        <f>IFERROR(IF(BTT[[#This Row],[Lfd Nr. 
(aus konsolidierter Datei)]]&lt;&gt;"",BTT[[#This Row],[Lfd Nr. 
(aus konsolidierter Datei)]],VLOOKUP(aktives_Teilprojekt,Teilprojekte[[Teilprojekte]:[Kürzel]],2,FALSE)&amp;ROW(BTT[[#This Row],[Lfd Nr.
(automatisch)]])-2),"")</f>
        <v>FI3037</v>
      </c>
      <c r="B3066" s="15" t="s">
        <v>6136</v>
      </c>
      <c r="C3066" s="15"/>
      <c r="D3066" t="s">
        <v>2574</v>
      </c>
      <c r="E3066" s="10" t="str">
        <f>IFERROR(IF(NOT(BTT[[#This Row],[Manuelle Änderung des Verantwortliches TP
(Auswahl - bei Bedarf)]]=""),BTT[[#This Row],[Manuelle Änderung des Verantwortliches TP
(Auswahl - bei Bedarf)]],VLOOKUP(BTT[[#This Row],[Hauptprozess
(Pflichtauswahl)]],Hauptprozesse[],3,FALSE)),"")</f>
        <v>FI</v>
      </c>
      <c r="F3066" t="s">
        <v>3</v>
      </c>
      <c r="G3066" t="s">
        <v>14280</v>
      </c>
      <c r="H3066" s="10" t="s">
        <v>8457</v>
      </c>
      <c r="I3066" t="s">
        <v>2573</v>
      </c>
      <c r="J3066" s="10" t="str">
        <f>IFERROR(VLOOKUP(BTT[[#This Row],[Verwendete Transaktion (Pflichtauswahl)]],Transaktionen[[Transaktionen]:[Langtext]],2,FALSE),"")</f>
        <v>Kostenarten: Stammdatenbericht</v>
      </c>
      <c r="V3066" s="10" t="str">
        <f>IFERROR(VLOOKUP(BTT[[#This Row],[Verwendetes Formular
(Auswahl falls relevant)]],Formulare[[Formularbezeichnung]:[Formularname (technisch)]],2,FALSE),"")</f>
        <v/>
      </c>
      <c r="Y3066" s="4"/>
      <c r="AK3066" s="10" t="str">
        <f>IF(BTT[[#This Row],[Subprozess
(optionale Auswahl)]]="","okay",IF(VLOOKUP(BTT[[#This Row],[Subprozess
(optionale Auswahl)]],BPML[[Subprozess]:[Zugeordneter Hauptprozess]],3,FALSE)=BTT[[#This Row],[Hauptprozess
(Pflichtauswahl)]],"okay","falscher Subprozess"))</f>
        <v>okay</v>
      </c>
      <c r="AL3066" t="str">
        <f>IF(aktives_Teilprojekt="Master","",IF(BTT[[#This Row],[Verantwortliches TP
(automatisch)]]=VLOOKUP(aktives_Teilprojekt,Teilprojekte[[Teilprojekte]:[Kürzel]],2,FALSE),"okay","Hauptprozess anderes TP"))</f>
        <v>okay</v>
      </c>
      <c r="AM30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6" s="10" t="str">
        <f>IFERROR(IF(BTT[[#This Row],[SAP-Modul
(Pflichtauswahl)]]&lt;&gt;VLOOKUP(BTT[[#This Row],[Verwendete Transaktion (Pflichtauswahl)]],Transaktionen[[Transaktionen]:[Modul]],3,FALSE),"Modul anders","okay"),"")</f>
        <v>okay</v>
      </c>
      <c r="AP3066" s="10" t="str">
        <f>IFERROR(IF(COUNTIFS(BTT[Verwendete Transaktion (Pflichtauswahl)],BTT[[#This Row],[Verwendete Transaktion (Pflichtauswahl)]],BTT[SAP-Modul
(Pflichtauswahl)],"&lt;&gt;"&amp;BTT[[#This Row],[SAP-Modul
(Pflichtauswahl)]])&gt;0,"Modul anders","okay"),"")</f>
        <v>okay</v>
      </c>
      <c r="AQ3066" s="10" t="str">
        <f>IFERROR(IF(COUNTIFS(BTT[Verwendete Transaktion (Pflichtauswahl)],BTT[[#This Row],[Verwendete Transaktion (Pflichtauswahl)]],BTT[Verantwortliches TP
(automatisch)],"&lt;&gt;"&amp;BTT[[#This Row],[Verantwortliches TP
(automatisch)]])&gt;0,"Transaktion mehrfach","okay"),"")</f>
        <v>okay</v>
      </c>
      <c r="AR3066" s="10" t="str">
        <f>IFERROR(IF(COUNTIFS(BTT[Verwendete Transaktion (Pflichtauswahl)],BTT[[#This Row],[Verwendete Transaktion (Pflichtauswahl)]],BTT[Verantwortliches TP
(automatisch)],"&lt;&gt;"&amp;VLOOKUP(aktives_Teilprojekt,Teilprojekte[[Teilprojekte]:[Kürzel]],2,FALSE))&gt;0,"Transaktion mehrfach","okay"),"")</f>
        <v>okay</v>
      </c>
      <c r="AS3066" s="10" t="s">
        <v>13906</v>
      </c>
      <c r="AT3066" s="10"/>
    </row>
    <row r="3067" spans="1:46" x14ac:dyDescent="0.25">
      <c r="A3067" s="14" t="str">
        <f>IFERROR(IF(BTT[[#This Row],[Lfd Nr. 
(aus konsolidierter Datei)]]&lt;&gt;"",BTT[[#This Row],[Lfd Nr. 
(aus konsolidierter Datei)]],VLOOKUP(aktives_Teilprojekt,Teilprojekte[[Teilprojekte]:[Kürzel]],2,FALSE)&amp;ROW(BTT[[#This Row],[Lfd Nr.
(automatisch)]])-2),"")</f>
        <v>FI3038</v>
      </c>
      <c r="B3067" s="15" t="s">
        <v>6136</v>
      </c>
      <c r="C3067" s="15"/>
      <c r="D3067" t="s">
        <v>2580</v>
      </c>
      <c r="E3067" s="10" t="str">
        <f>IFERROR(IF(NOT(BTT[[#This Row],[Manuelle Änderung des Verantwortliches TP
(Auswahl - bei Bedarf)]]=""),BTT[[#This Row],[Manuelle Änderung des Verantwortliches TP
(Auswahl - bei Bedarf)]],VLOOKUP(BTT[[#This Row],[Hauptprozess
(Pflichtauswahl)]],Hauptprozesse[],3,FALSE)),"")</f>
        <v>FI</v>
      </c>
      <c r="F3067" t="s">
        <v>3</v>
      </c>
      <c r="G3067" t="s">
        <v>14280</v>
      </c>
      <c r="H3067" s="10" t="s">
        <v>8457</v>
      </c>
      <c r="I3067" t="s">
        <v>2579</v>
      </c>
      <c r="J3067" s="10" t="str">
        <f>IFERROR(VLOOKUP(BTT[[#This Row],[Verwendete Transaktion (Pflichtauswahl)]],Transaktionen[[Transaktionen]:[Langtext]],2,FALSE),"")</f>
        <v>Kostenartengruppe anlegen</v>
      </c>
      <c r="V3067" s="10" t="str">
        <f>IFERROR(VLOOKUP(BTT[[#This Row],[Verwendetes Formular
(Auswahl falls relevant)]],Formulare[[Formularbezeichnung]:[Formularname (technisch)]],2,FALSE),"")</f>
        <v/>
      </c>
      <c r="Y3067" s="4"/>
      <c r="AK3067" s="10" t="str">
        <f>IF(BTT[[#This Row],[Subprozess
(optionale Auswahl)]]="","okay",IF(VLOOKUP(BTT[[#This Row],[Subprozess
(optionale Auswahl)]],BPML[[Subprozess]:[Zugeordneter Hauptprozess]],3,FALSE)=BTT[[#This Row],[Hauptprozess
(Pflichtauswahl)]],"okay","falscher Subprozess"))</f>
        <v>okay</v>
      </c>
      <c r="AL3067" t="str">
        <f>IF(aktives_Teilprojekt="Master","",IF(BTT[[#This Row],[Verantwortliches TP
(automatisch)]]=VLOOKUP(aktives_Teilprojekt,Teilprojekte[[Teilprojekte]:[Kürzel]],2,FALSE),"okay","Hauptprozess anderes TP"))</f>
        <v>okay</v>
      </c>
      <c r="AM30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7" s="10" t="str">
        <f>IFERROR(IF(BTT[[#This Row],[SAP-Modul
(Pflichtauswahl)]]&lt;&gt;VLOOKUP(BTT[[#This Row],[Verwendete Transaktion (Pflichtauswahl)]],Transaktionen[[Transaktionen]:[Modul]],3,FALSE),"Modul anders","okay"),"")</f>
        <v>okay</v>
      </c>
      <c r="AP3067" s="10" t="str">
        <f>IFERROR(IF(COUNTIFS(BTT[Verwendete Transaktion (Pflichtauswahl)],BTT[[#This Row],[Verwendete Transaktion (Pflichtauswahl)]],BTT[SAP-Modul
(Pflichtauswahl)],"&lt;&gt;"&amp;BTT[[#This Row],[SAP-Modul
(Pflichtauswahl)]])&gt;0,"Modul anders","okay"),"")</f>
        <v>okay</v>
      </c>
      <c r="AQ3067" s="10" t="str">
        <f>IFERROR(IF(COUNTIFS(BTT[Verwendete Transaktion (Pflichtauswahl)],BTT[[#This Row],[Verwendete Transaktion (Pflichtauswahl)]],BTT[Verantwortliches TP
(automatisch)],"&lt;&gt;"&amp;BTT[[#This Row],[Verantwortliches TP
(automatisch)]])&gt;0,"Transaktion mehrfach","okay"),"")</f>
        <v>okay</v>
      </c>
      <c r="AR3067" s="10" t="str">
        <f>IFERROR(IF(COUNTIFS(BTT[Verwendete Transaktion (Pflichtauswahl)],BTT[[#This Row],[Verwendete Transaktion (Pflichtauswahl)]],BTT[Verantwortliches TP
(automatisch)],"&lt;&gt;"&amp;VLOOKUP(aktives_Teilprojekt,Teilprojekte[[Teilprojekte]:[Kürzel]],2,FALSE))&gt;0,"Transaktion mehrfach","okay"),"")</f>
        <v>okay</v>
      </c>
      <c r="AS3067" s="10" t="s">
        <v>13907</v>
      </c>
      <c r="AT3067" s="10"/>
    </row>
    <row r="3068" spans="1:46" x14ac:dyDescent="0.25">
      <c r="A3068" s="14" t="str">
        <f>IFERROR(IF(BTT[[#This Row],[Lfd Nr. 
(aus konsolidierter Datei)]]&lt;&gt;"",BTT[[#This Row],[Lfd Nr. 
(aus konsolidierter Datei)]],VLOOKUP(aktives_Teilprojekt,Teilprojekte[[Teilprojekte]:[Kürzel]],2,FALSE)&amp;ROW(BTT[[#This Row],[Lfd Nr.
(automatisch)]])-2),"")</f>
        <v>FI3039</v>
      </c>
      <c r="B3068" s="15" t="s">
        <v>6136</v>
      </c>
      <c r="C3068" s="15"/>
      <c r="D3068" t="s">
        <v>2582</v>
      </c>
      <c r="E3068" s="10" t="str">
        <f>IFERROR(IF(NOT(BTT[[#This Row],[Manuelle Änderung des Verantwortliches TP
(Auswahl - bei Bedarf)]]=""),BTT[[#This Row],[Manuelle Änderung des Verantwortliches TP
(Auswahl - bei Bedarf)]],VLOOKUP(BTT[[#This Row],[Hauptprozess
(Pflichtauswahl)]],Hauptprozesse[],3,FALSE)),"")</f>
        <v>FI</v>
      </c>
      <c r="F3068" t="s">
        <v>3</v>
      </c>
      <c r="G3068" t="s">
        <v>14280</v>
      </c>
      <c r="H3068" s="10" t="s">
        <v>8457</v>
      </c>
      <c r="I3068" t="s">
        <v>2581</v>
      </c>
      <c r="J3068" s="10" t="str">
        <f>IFERROR(VLOOKUP(BTT[[#This Row],[Verwendete Transaktion (Pflichtauswahl)]],Transaktionen[[Transaktionen]:[Langtext]],2,FALSE),"")</f>
        <v>Kostenartengruppe ändern</v>
      </c>
      <c r="V3068" s="10" t="str">
        <f>IFERROR(VLOOKUP(BTT[[#This Row],[Verwendetes Formular
(Auswahl falls relevant)]],Formulare[[Formularbezeichnung]:[Formularname (technisch)]],2,FALSE),"")</f>
        <v/>
      </c>
      <c r="Y3068" s="4"/>
      <c r="AK3068" s="10" t="str">
        <f>IF(BTT[[#This Row],[Subprozess
(optionale Auswahl)]]="","okay",IF(VLOOKUP(BTT[[#This Row],[Subprozess
(optionale Auswahl)]],BPML[[Subprozess]:[Zugeordneter Hauptprozess]],3,FALSE)=BTT[[#This Row],[Hauptprozess
(Pflichtauswahl)]],"okay","falscher Subprozess"))</f>
        <v>okay</v>
      </c>
      <c r="AL3068" t="str">
        <f>IF(aktives_Teilprojekt="Master","",IF(BTT[[#This Row],[Verantwortliches TP
(automatisch)]]=VLOOKUP(aktives_Teilprojekt,Teilprojekte[[Teilprojekte]:[Kürzel]],2,FALSE),"okay","Hauptprozess anderes TP"))</f>
        <v>okay</v>
      </c>
      <c r="AM30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8" s="10" t="str">
        <f>IFERROR(IF(BTT[[#This Row],[SAP-Modul
(Pflichtauswahl)]]&lt;&gt;VLOOKUP(BTT[[#This Row],[Verwendete Transaktion (Pflichtauswahl)]],Transaktionen[[Transaktionen]:[Modul]],3,FALSE),"Modul anders","okay"),"")</f>
        <v>okay</v>
      </c>
      <c r="AP3068" s="10" t="str">
        <f>IFERROR(IF(COUNTIFS(BTT[Verwendete Transaktion (Pflichtauswahl)],BTT[[#This Row],[Verwendete Transaktion (Pflichtauswahl)]],BTT[SAP-Modul
(Pflichtauswahl)],"&lt;&gt;"&amp;BTT[[#This Row],[SAP-Modul
(Pflichtauswahl)]])&gt;0,"Modul anders","okay"),"")</f>
        <v>okay</v>
      </c>
      <c r="AQ3068" s="10" t="str">
        <f>IFERROR(IF(COUNTIFS(BTT[Verwendete Transaktion (Pflichtauswahl)],BTT[[#This Row],[Verwendete Transaktion (Pflichtauswahl)]],BTT[Verantwortliches TP
(automatisch)],"&lt;&gt;"&amp;BTT[[#This Row],[Verantwortliches TP
(automatisch)]])&gt;0,"Transaktion mehrfach","okay"),"")</f>
        <v>okay</v>
      </c>
      <c r="AR3068" s="10" t="str">
        <f>IFERROR(IF(COUNTIFS(BTT[Verwendete Transaktion (Pflichtauswahl)],BTT[[#This Row],[Verwendete Transaktion (Pflichtauswahl)]],BTT[Verantwortliches TP
(automatisch)],"&lt;&gt;"&amp;VLOOKUP(aktives_Teilprojekt,Teilprojekte[[Teilprojekte]:[Kürzel]],2,FALSE))&gt;0,"Transaktion mehrfach","okay"),"")</f>
        <v>okay</v>
      </c>
      <c r="AS3068" s="10" t="s">
        <v>13908</v>
      </c>
      <c r="AT3068" s="10"/>
    </row>
    <row r="3069" spans="1:46" x14ac:dyDescent="0.25">
      <c r="A3069" s="14" t="str">
        <f>IFERROR(IF(BTT[[#This Row],[Lfd Nr. 
(aus konsolidierter Datei)]]&lt;&gt;"",BTT[[#This Row],[Lfd Nr. 
(aus konsolidierter Datei)]],VLOOKUP(aktives_Teilprojekt,Teilprojekte[[Teilprojekte]:[Kürzel]],2,FALSE)&amp;ROW(BTT[[#This Row],[Lfd Nr.
(automatisch)]])-2),"")</f>
        <v>FI3040</v>
      </c>
      <c r="B3069" s="15" t="s">
        <v>6136</v>
      </c>
      <c r="C3069" s="15"/>
      <c r="D3069" t="s">
        <v>2586</v>
      </c>
      <c r="E3069" s="10" t="str">
        <f>IFERROR(IF(NOT(BTT[[#This Row],[Manuelle Änderung des Verantwortliches TP
(Auswahl - bei Bedarf)]]=""),BTT[[#This Row],[Manuelle Änderung des Verantwortliches TP
(Auswahl - bei Bedarf)]],VLOOKUP(BTT[[#This Row],[Hauptprozess
(Pflichtauswahl)]],Hauptprozesse[],3,FALSE)),"")</f>
        <v>FI</v>
      </c>
      <c r="F3069" t="s">
        <v>3</v>
      </c>
      <c r="G3069" t="s">
        <v>14280</v>
      </c>
      <c r="H3069" s="10" t="s">
        <v>8457</v>
      </c>
      <c r="I3069" t="s">
        <v>2585</v>
      </c>
      <c r="J3069" s="10" t="str">
        <f>IFERROR(VLOOKUP(BTT[[#This Row],[Verwendete Transaktion (Pflichtauswahl)]],Transaktionen[[Transaktionen]:[Langtext]],2,FALSE),"")</f>
        <v>Statistische Kennzahlen anzeigen</v>
      </c>
      <c r="V3069" s="10" t="str">
        <f>IFERROR(VLOOKUP(BTT[[#This Row],[Verwendetes Formular
(Auswahl falls relevant)]],Formulare[[Formularbezeichnung]:[Formularname (technisch)]],2,FALSE),"")</f>
        <v/>
      </c>
      <c r="Y3069" s="4"/>
      <c r="AK3069" s="10" t="str">
        <f>IF(BTT[[#This Row],[Subprozess
(optionale Auswahl)]]="","okay",IF(VLOOKUP(BTT[[#This Row],[Subprozess
(optionale Auswahl)]],BPML[[Subprozess]:[Zugeordneter Hauptprozess]],3,FALSE)=BTT[[#This Row],[Hauptprozess
(Pflichtauswahl)]],"okay","falscher Subprozess"))</f>
        <v>okay</v>
      </c>
      <c r="AL3069" t="str">
        <f>IF(aktives_Teilprojekt="Master","",IF(BTT[[#This Row],[Verantwortliches TP
(automatisch)]]=VLOOKUP(aktives_Teilprojekt,Teilprojekte[[Teilprojekte]:[Kürzel]],2,FALSE),"okay","Hauptprozess anderes TP"))</f>
        <v>okay</v>
      </c>
      <c r="AM30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9" s="10" t="str">
        <f>IFERROR(IF(BTT[[#This Row],[SAP-Modul
(Pflichtauswahl)]]&lt;&gt;VLOOKUP(BTT[[#This Row],[Verwendete Transaktion (Pflichtauswahl)]],Transaktionen[[Transaktionen]:[Modul]],3,FALSE),"Modul anders","okay"),"")</f>
        <v>okay</v>
      </c>
      <c r="AP3069" s="10" t="str">
        <f>IFERROR(IF(COUNTIFS(BTT[Verwendete Transaktion (Pflichtauswahl)],BTT[[#This Row],[Verwendete Transaktion (Pflichtauswahl)]],BTT[SAP-Modul
(Pflichtauswahl)],"&lt;&gt;"&amp;BTT[[#This Row],[SAP-Modul
(Pflichtauswahl)]])&gt;0,"Modul anders","okay"),"")</f>
        <v>okay</v>
      </c>
      <c r="AQ3069" s="10" t="str">
        <f>IFERROR(IF(COUNTIFS(BTT[Verwendete Transaktion (Pflichtauswahl)],BTT[[#This Row],[Verwendete Transaktion (Pflichtauswahl)]],BTT[Verantwortliches TP
(automatisch)],"&lt;&gt;"&amp;BTT[[#This Row],[Verantwortliches TP
(automatisch)]])&gt;0,"Transaktion mehrfach","okay"),"")</f>
        <v>okay</v>
      </c>
      <c r="AR3069" s="10" t="str">
        <f>IFERROR(IF(COUNTIFS(BTT[Verwendete Transaktion (Pflichtauswahl)],BTT[[#This Row],[Verwendete Transaktion (Pflichtauswahl)]],BTT[Verantwortliches TP
(automatisch)],"&lt;&gt;"&amp;VLOOKUP(aktives_Teilprojekt,Teilprojekte[[Teilprojekte]:[Kürzel]],2,FALSE))&gt;0,"Transaktion mehrfach","okay"),"")</f>
        <v>okay</v>
      </c>
      <c r="AS3069" s="10" t="s">
        <v>13909</v>
      </c>
      <c r="AT3069" s="10"/>
    </row>
    <row r="3070" spans="1:46" x14ac:dyDescent="0.25">
      <c r="A3070" s="14" t="str">
        <f>IFERROR(IF(BTT[[#This Row],[Lfd Nr. 
(aus konsolidierter Datei)]]&lt;&gt;"",BTT[[#This Row],[Lfd Nr. 
(aus konsolidierter Datei)]],VLOOKUP(aktives_Teilprojekt,Teilprojekte[[Teilprojekte]:[Kürzel]],2,FALSE)&amp;ROW(BTT[[#This Row],[Lfd Nr.
(automatisch)]])-2),"")</f>
        <v>FI3041</v>
      </c>
      <c r="B3070" s="15" t="s">
        <v>6136</v>
      </c>
      <c r="C3070" s="15"/>
      <c r="D3070" t="s">
        <v>13911</v>
      </c>
      <c r="E3070" s="10" t="str">
        <f>IFERROR(IF(NOT(BTT[[#This Row],[Manuelle Änderung des Verantwortliches TP
(Auswahl - bei Bedarf)]]=""),BTT[[#This Row],[Manuelle Änderung des Verantwortliches TP
(Auswahl - bei Bedarf)]],VLOOKUP(BTT[[#This Row],[Hauptprozess
(Pflichtauswahl)]],Hauptprozesse[],3,FALSE)),"")</f>
        <v>FI</v>
      </c>
      <c r="F3070" t="s">
        <v>3</v>
      </c>
      <c r="G3070" t="s">
        <v>14280</v>
      </c>
      <c r="H3070" s="10" t="s">
        <v>8457</v>
      </c>
      <c r="I3070" t="s">
        <v>2595</v>
      </c>
      <c r="J3070" s="10" t="str">
        <f>IFERROR(VLOOKUP(BTT[[#This Row],[Verwendete Transaktion (Pflichtauswahl)]],Transaktionen[[Transaktionen]:[Langtext]],2,FALSE),"")</f>
        <v/>
      </c>
      <c r="V3070" s="10" t="str">
        <f>IFERROR(VLOOKUP(BTT[[#This Row],[Verwendetes Formular
(Auswahl falls relevant)]],Formulare[[Formularbezeichnung]:[Formularname (technisch)]],2,FALSE),"")</f>
        <v/>
      </c>
      <c r="Y3070" s="4"/>
      <c r="AK3070" s="10" t="str">
        <f>IF(BTT[[#This Row],[Subprozess
(optionale Auswahl)]]="","okay",IF(VLOOKUP(BTT[[#This Row],[Subprozess
(optionale Auswahl)]],BPML[[Subprozess]:[Zugeordneter Hauptprozess]],3,FALSE)=BTT[[#This Row],[Hauptprozess
(Pflichtauswahl)]],"okay","falscher Subprozess"))</f>
        <v>okay</v>
      </c>
      <c r="AL3070" t="str">
        <f>IF(aktives_Teilprojekt="Master","",IF(BTT[[#This Row],[Verantwortliches TP
(automatisch)]]=VLOOKUP(aktives_Teilprojekt,Teilprojekte[[Teilprojekte]:[Kürzel]],2,FALSE),"okay","Hauptprozess anderes TP"))</f>
        <v>okay</v>
      </c>
      <c r="AM30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0" s="10" t="str">
        <f>IFERROR(IF(BTT[[#This Row],[SAP-Modul
(Pflichtauswahl)]]&lt;&gt;VLOOKUP(BTT[[#This Row],[Verwendete Transaktion (Pflichtauswahl)]],Transaktionen[[Transaktionen]:[Modul]],3,FALSE),"Modul anders","okay"),"")</f>
        <v>okay</v>
      </c>
      <c r="AP3070" s="10" t="str">
        <f>IFERROR(IF(COUNTIFS(BTT[Verwendete Transaktion (Pflichtauswahl)],BTT[[#This Row],[Verwendete Transaktion (Pflichtauswahl)]],BTT[SAP-Modul
(Pflichtauswahl)],"&lt;&gt;"&amp;BTT[[#This Row],[SAP-Modul
(Pflichtauswahl)]])&gt;0,"Modul anders","okay"),"")</f>
        <v>okay</v>
      </c>
      <c r="AQ3070" s="10" t="str">
        <f>IFERROR(IF(COUNTIFS(BTT[Verwendete Transaktion (Pflichtauswahl)],BTT[[#This Row],[Verwendete Transaktion (Pflichtauswahl)]],BTT[Verantwortliches TP
(automatisch)],"&lt;&gt;"&amp;BTT[[#This Row],[Verantwortliches TP
(automatisch)]])&gt;0,"Transaktion mehrfach","okay"),"")</f>
        <v>okay</v>
      </c>
      <c r="AR3070" s="10" t="str">
        <f>IFERROR(IF(COUNTIFS(BTT[Verwendete Transaktion (Pflichtauswahl)],BTT[[#This Row],[Verwendete Transaktion (Pflichtauswahl)]],BTT[Verantwortliches TP
(automatisch)],"&lt;&gt;"&amp;VLOOKUP(aktives_Teilprojekt,Teilprojekte[[Teilprojekte]:[Kürzel]],2,FALSE))&gt;0,"Transaktion mehrfach","okay"),"")</f>
        <v>okay</v>
      </c>
      <c r="AS3070" s="10" t="s">
        <v>13910</v>
      </c>
      <c r="AT3070" s="10"/>
    </row>
    <row r="3071" spans="1:46" x14ac:dyDescent="0.25">
      <c r="A3071" s="14" t="str">
        <f>IFERROR(IF(BTT[[#This Row],[Lfd Nr. 
(aus konsolidierter Datei)]]&lt;&gt;"",BTT[[#This Row],[Lfd Nr. 
(aus konsolidierter Datei)]],VLOOKUP(aktives_Teilprojekt,Teilprojekte[[Teilprojekte]:[Kürzel]],2,FALSE)&amp;ROW(BTT[[#This Row],[Lfd Nr.
(automatisch)]])-2),"")</f>
        <v>FI3042</v>
      </c>
      <c r="B3071" s="15" t="s">
        <v>6136</v>
      </c>
      <c r="C3071" s="15"/>
      <c r="D3071" t="s">
        <v>8020</v>
      </c>
      <c r="E3071" s="10" t="str">
        <f>IFERROR(IF(NOT(BTT[[#This Row],[Manuelle Änderung des Verantwortliches TP
(Auswahl - bei Bedarf)]]=""),BTT[[#This Row],[Manuelle Änderung des Verantwortliches TP
(Auswahl - bei Bedarf)]],VLOOKUP(BTT[[#This Row],[Hauptprozess
(Pflichtauswahl)]],Hauptprozesse[],3,FALSE)),"")</f>
        <v>FI</v>
      </c>
      <c r="F3071" t="s">
        <v>3</v>
      </c>
      <c r="G3071" t="s">
        <v>14280</v>
      </c>
      <c r="H3071" s="10" t="s">
        <v>8457</v>
      </c>
      <c r="I3071" t="s">
        <v>6993</v>
      </c>
      <c r="J3071" s="10" t="str">
        <f>IFERROR(VLOOKUP(BTT[[#This Row],[Verwendete Transaktion (Pflichtauswahl)]],Transaktionen[[Transaktionen]:[Langtext]],2,FALSE),"")</f>
        <v>Stat.Kennzahlengruppe anlegen</v>
      </c>
      <c r="V3071" s="10" t="str">
        <f>IFERROR(VLOOKUP(BTT[[#This Row],[Verwendetes Formular
(Auswahl falls relevant)]],Formulare[[Formularbezeichnung]:[Formularname (technisch)]],2,FALSE),"")</f>
        <v/>
      </c>
      <c r="Y3071" s="4"/>
      <c r="AK3071" s="10" t="str">
        <f>IF(BTT[[#This Row],[Subprozess
(optionale Auswahl)]]="","okay",IF(VLOOKUP(BTT[[#This Row],[Subprozess
(optionale Auswahl)]],BPML[[Subprozess]:[Zugeordneter Hauptprozess]],3,FALSE)=BTT[[#This Row],[Hauptprozess
(Pflichtauswahl)]],"okay","falscher Subprozess"))</f>
        <v>okay</v>
      </c>
      <c r="AL3071" t="str">
        <f>IF(aktives_Teilprojekt="Master","",IF(BTT[[#This Row],[Verantwortliches TP
(automatisch)]]=VLOOKUP(aktives_Teilprojekt,Teilprojekte[[Teilprojekte]:[Kürzel]],2,FALSE),"okay","Hauptprozess anderes TP"))</f>
        <v>okay</v>
      </c>
      <c r="AM30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1" s="10" t="str">
        <f>IFERROR(IF(BTT[[#This Row],[SAP-Modul
(Pflichtauswahl)]]&lt;&gt;VLOOKUP(BTT[[#This Row],[Verwendete Transaktion (Pflichtauswahl)]],Transaktionen[[Transaktionen]:[Modul]],3,FALSE),"Modul anders","okay"),"")</f>
        <v>okay</v>
      </c>
      <c r="AP3071" s="10" t="str">
        <f>IFERROR(IF(COUNTIFS(BTT[Verwendete Transaktion (Pflichtauswahl)],BTT[[#This Row],[Verwendete Transaktion (Pflichtauswahl)]],BTT[SAP-Modul
(Pflichtauswahl)],"&lt;&gt;"&amp;BTT[[#This Row],[SAP-Modul
(Pflichtauswahl)]])&gt;0,"Modul anders","okay"),"")</f>
        <v>okay</v>
      </c>
      <c r="AQ3071" s="10" t="str">
        <f>IFERROR(IF(COUNTIFS(BTT[Verwendete Transaktion (Pflichtauswahl)],BTT[[#This Row],[Verwendete Transaktion (Pflichtauswahl)]],BTT[Verantwortliches TP
(automatisch)],"&lt;&gt;"&amp;BTT[[#This Row],[Verantwortliches TP
(automatisch)]])&gt;0,"Transaktion mehrfach","okay"),"")</f>
        <v>okay</v>
      </c>
      <c r="AR3071" s="10" t="str">
        <f>IFERROR(IF(COUNTIFS(BTT[Verwendete Transaktion (Pflichtauswahl)],BTT[[#This Row],[Verwendete Transaktion (Pflichtauswahl)]],BTT[Verantwortliches TP
(automatisch)],"&lt;&gt;"&amp;VLOOKUP(aktives_Teilprojekt,Teilprojekte[[Teilprojekte]:[Kürzel]],2,FALSE))&gt;0,"Transaktion mehrfach","okay"),"")</f>
        <v>okay</v>
      </c>
      <c r="AS3071" s="10" t="s">
        <v>13912</v>
      </c>
      <c r="AT3071" s="10"/>
    </row>
    <row r="3072" spans="1:46" x14ac:dyDescent="0.25">
      <c r="A3072" s="14" t="str">
        <f>IFERROR(IF(BTT[[#This Row],[Lfd Nr. 
(aus konsolidierter Datei)]]&lt;&gt;"",BTT[[#This Row],[Lfd Nr. 
(aus konsolidierter Datei)]],VLOOKUP(aktives_Teilprojekt,Teilprojekte[[Teilprojekte]:[Kürzel]],2,FALSE)&amp;ROW(BTT[[#This Row],[Lfd Nr.
(automatisch)]])-2),"")</f>
        <v>FI3043</v>
      </c>
      <c r="B3072" s="15" t="s">
        <v>6136</v>
      </c>
      <c r="C3072" s="15"/>
      <c r="D3072" t="s">
        <v>2633</v>
      </c>
      <c r="E3072" s="10" t="str">
        <f>IFERROR(IF(NOT(BTT[[#This Row],[Manuelle Änderung des Verantwortliches TP
(Auswahl - bei Bedarf)]]=""),BTT[[#This Row],[Manuelle Änderung des Verantwortliches TP
(Auswahl - bei Bedarf)]],VLOOKUP(BTT[[#This Row],[Hauptprozess
(Pflichtauswahl)]],Hauptprozesse[],3,FALSE)),"")</f>
        <v>FI</v>
      </c>
      <c r="F3072" t="s">
        <v>3</v>
      </c>
      <c r="G3072" t="s">
        <v>14280</v>
      </c>
      <c r="H3072" s="10" t="s">
        <v>8457</v>
      </c>
      <c r="I3072" t="s">
        <v>2632</v>
      </c>
      <c r="J3072" s="10" t="str">
        <f>IFERROR(VLOOKUP(BTT[[#This Row],[Verwendete Transaktion (Pflichtauswahl)]],Transaktionen[[Transaktionen]:[Langtext]],2,FALSE),"")</f>
        <v>Stat. Kennzahlengruppe ändern</v>
      </c>
      <c r="V3072" s="10" t="str">
        <f>IFERROR(VLOOKUP(BTT[[#This Row],[Verwendetes Formular
(Auswahl falls relevant)]],Formulare[[Formularbezeichnung]:[Formularname (technisch)]],2,FALSE),"")</f>
        <v/>
      </c>
      <c r="Y3072" s="4"/>
      <c r="AK3072" s="10" t="str">
        <f>IF(BTT[[#This Row],[Subprozess
(optionale Auswahl)]]="","okay",IF(VLOOKUP(BTT[[#This Row],[Subprozess
(optionale Auswahl)]],BPML[[Subprozess]:[Zugeordneter Hauptprozess]],3,FALSE)=BTT[[#This Row],[Hauptprozess
(Pflichtauswahl)]],"okay","falscher Subprozess"))</f>
        <v>okay</v>
      </c>
      <c r="AL3072" t="str">
        <f>IF(aktives_Teilprojekt="Master","",IF(BTT[[#This Row],[Verantwortliches TP
(automatisch)]]=VLOOKUP(aktives_Teilprojekt,Teilprojekte[[Teilprojekte]:[Kürzel]],2,FALSE),"okay","Hauptprozess anderes TP"))</f>
        <v>okay</v>
      </c>
      <c r="AM30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2" s="10" t="str">
        <f>IFERROR(IF(BTT[[#This Row],[SAP-Modul
(Pflichtauswahl)]]&lt;&gt;VLOOKUP(BTT[[#This Row],[Verwendete Transaktion (Pflichtauswahl)]],Transaktionen[[Transaktionen]:[Modul]],3,FALSE),"Modul anders","okay"),"")</f>
        <v>okay</v>
      </c>
      <c r="AP3072" s="10" t="str">
        <f>IFERROR(IF(COUNTIFS(BTT[Verwendete Transaktion (Pflichtauswahl)],BTT[[#This Row],[Verwendete Transaktion (Pflichtauswahl)]],BTT[SAP-Modul
(Pflichtauswahl)],"&lt;&gt;"&amp;BTT[[#This Row],[SAP-Modul
(Pflichtauswahl)]])&gt;0,"Modul anders","okay"),"")</f>
        <v>okay</v>
      </c>
      <c r="AQ3072" s="10" t="str">
        <f>IFERROR(IF(COUNTIFS(BTT[Verwendete Transaktion (Pflichtauswahl)],BTT[[#This Row],[Verwendete Transaktion (Pflichtauswahl)]],BTT[Verantwortliches TP
(automatisch)],"&lt;&gt;"&amp;BTT[[#This Row],[Verantwortliches TP
(automatisch)]])&gt;0,"Transaktion mehrfach","okay"),"")</f>
        <v>okay</v>
      </c>
      <c r="AR3072" s="10" t="str">
        <f>IFERROR(IF(COUNTIFS(BTT[Verwendete Transaktion (Pflichtauswahl)],BTT[[#This Row],[Verwendete Transaktion (Pflichtauswahl)]],BTT[Verantwortliches TP
(automatisch)],"&lt;&gt;"&amp;VLOOKUP(aktives_Teilprojekt,Teilprojekte[[Teilprojekte]:[Kürzel]],2,FALSE))&gt;0,"Transaktion mehrfach","okay"),"")</f>
        <v>okay</v>
      </c>
      <c r="AS3072" s="10" t="s">
        <v>13913</v>
      </c>
      <c r="AT3072" s="10"/>
    </row>
    <row r="3073" spans="1:46" x14ac:dyDescent="0.25">
      <c r="A3073" s="14" t="str">
        <f>IFERROR(IF(BTT[[#This Row],[Lfd Nr. 
(aus konsolidierter Datei)]]&lt;&gt;"",BTT[[#This Row],[Lfd Nr. 
(aus konsolidierter Datei)]],VLOOKUP(aktives_Teilprojekt,Teilprojekte[[Teilprojekte]:[Kürzel]],2,FALSE)&amp;ROW(BTT[[#This Row],[Lfd Nr.
(automatisch)]])-2),"")</f>
        <v>FI3044</v>
      </c>
      <c r="B3073" s="15" t="s">
        <v>6136</v>
      </c>
      <c r="C3073" s="15"/>
      <c r="D3073" t="s">
        <v>2635</v>
      </c>
      <c r="E3073" s="10" t="str">
        <f>IFERROR(IF(NOT(BTT[[#This Row],[Manuelle Änderung des Verantwortliches TP
(Auswahl - bei Bedarf)]]=""),BTT[[#This Row],[Manuelle Änderung des Verantwortliches TP
(Auswahl - bei Bedarf)]],VLOOKUP(BTT[[#This Row],[Hauptprozess
(Pflichtauswahl)]],Hauptprozesse[],3,FALSE)),"")</f>
        <v>FI</v>
      </c>
      <c r="F3073" t="s">
        <v>3</v>
      </c>
      <c r="G3073" t="s">
        <v>14280</v>
      </c>
      <c r="H3073" s="10" t="s">
        <v>8457</v>
      </c>
      <c r="I3073" t="s">
        <v>2634</v>
      </c>
      <c r="J3073" s="10" t="str">
        <f>IFERROR(VLOOKUP(BTT[[#This Row],[Verwendete Transaktion (Pflichtauswahl)]],Transaktionen[[Transaktionen]:[Langtext]],2,FALSE),"")</f>
        <v>Stat. Kennzahlengruppe anzeigen</v>
      </c>
      <c r="V3073" s="10" t="str">
        <f>IFERROR(VLOOKUP(BTT[[#This Row],[Verwendetes Formular
(Auswahl falls relevant)]],Formulare[[Formularbezeichnung]:[Formularname (technisch)]],2,FALSE),"")</f>
        <v/>
      </c>
      <c r="Y3073" s="4"/>
      <c r="AK3073" s="10" t="str">
        <f>IF(BTT[[#This Row],[Subprozess
(optionale Auswahl)]]="","okay",IF(VLOOKUP(BTT[[#This Row],[Subprozess
(optionale Auswahl)]],BPML[[Subprozess]:[Zugeordneter Hauptprozess]],3,FALSE)=BTT[[#This Row],[Hauptprozess
(Pflichtauswahl)]],"okay","falscher Subprozess"))</f>
        <v>okay</v>
      </c>
      <c r="AL3073" t="str">
        <f>IF(aktives_Teilprojekt="Master","",IF(BTT[[#This Row],[Verantwortliches TP
(automatisch)]]=VLOOKUP(aktives_Teilprojekt,Teilprojekte[[Teilprojekte]:[Kürzel]],2,FALSE),"okay","Hauptprozess anderes TP"))</f>
        <v>okay</v>
      </c>
      <c r="AM30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3" s="10" t="str">
        <f>IFERROR(IF(BTT[[#This Row],[SAP-Modul
(Pflichtauswahl)]]&lt;&gt;VLOOKUP(BTT[[#This Row],[Verwendete Transaktion (Pflichtauswahl)]],Transaktionen[[Transaktionen]:[Modul]],3,FALSE),"Modul anders","okay"),"")</f>
        <v>okay</v>
      </c>
      <c r="AP3073" s="10" t="str">
        <f>IFERROR(IF(COUNTIFS(BTT[Verwendete Transaktion (Pflichtauswahl)],BTT[[#This Row],[Verwendete Transaktion (Pflichtauswahl)]],BTT[SAP-Modul
(Pflichtauswahl)],"&lt;&gt;"&amp;BTT[[#This Row],[SAP-Modul
(Pflichtauswahl)]])&gt;0,"Modul anders","okay"),"")</f>
        <v>okay</v>
      </c>
      <c r="AQ3073" s="10" t="str">
        <f>IFERROR(IF(COUNTIFS(BTT[Verwendete Transaktion (Pflichtauswahl)],BTT[[#This Row],[Verwendete Transaktion (Pflichtauswahl)]],BTT[Verantwortliches TP
(automatisch)],"&lt;&gt;"&amp;BTT[[#This Row],[Verantwortliches TP
(automatisch)]])&gt;0,"Transaktion mehrfach","okay"),"")</f>
        <v>okay</v>
      </c>
      <c r="AR3073" s="10" t="str">
        <f>IFERROR(IF(COUNTIFS(BTT[Verwendete Transaktion (Pflichtauswahl)],BTT[[#This Row],[Verwendete Transaktion (Pflichtauswahl)]],BTT[Verantwortliches TP
(automatisch)],"&lt;&gt;"&amp;VLOOKUP(aktives_Teilprojekt,Teilprojekte[[Teilprojekte]:[Kürzel]],2,FALSE))&gt;0,"Transaktion mehrfach","okay"),"")</f>
        <v>okay</v>
      </c>
      <c r="AS3073" s="10" t="s">
        <v>13914</v>
      </c>
      <c r="AT3073" s="10"/>
    </row>
    <row r="3074" spans="1:46" x14ac:dyDescent="0.25">
      <c r="A3074" s="14" t="str">
        <f>IFERROR(IF(BTT[[#This Row],[Lfd Nr. 
(aus konsolidierter Datei)]]&lt;&gt;"",BTT[[#This Row],[Lfd Nr. 
(aus konsolidierter Datei)]],VLOOKUP(aktives_Teilprojekt,Teilprojekte[[Teilprojekte]:[Kürzel]],2,FALSE)&amp;ROW(BTT[[#This Row],[Lfd Nr.
(automatisch)]])-2),"")</f>
        <v>FI3045</v>
      </c>
      <c r="B3074" s="15" t="s">
        <v>6136</v>
      </c>
      <c r="C3074" s="15"/>
      <c r="D3074" t="s">
        <v>8021</v>
      </c>
      <c r="E3074" s="10" t="str">
        <f>IFERROR(IF(NOT(BTT[[#This Row],[Manuelle Änderung des Verantwortliches TP
(Auswahl - bei Bedarf)]]=""),BTT[[#This Row],[Manuelle Änderung des Verantwortliches TP
(Auswahl - bei Bedarf)]],VLOOKUP(BTT[[#This Row],[Hauptprozess
(Pflichtauswahl)]],Hauptprozesse[],3,FALSE)),"")</f>
        <v>FI</v>
      </c>
      <c r="F3074" t="s">
        <v>3</v>
      </c>
      <c r="G3074" t="s">
        <v>14280</v>
      </c>
      <c r="H3074" s="10" t="s">
        <v>6094</v>
      </c>
      <c r="I3074" t="s">
        <v>6994</v>
      </c>
      <c r="J3074" s="10" t="str">
        <f>IFERROR(VLOOKUP(BTT[[#This Row],[Verwendete Transaktion (Pflichtauswahl)]],Transaktionen[[Transaktionen]:[Langtext]],2,FALSE),"")</f>
        <v>Profit Center Gruppe anlegen</v>
      </c>
      <c r="V3074" s="10" t="str">
        <f>IFERROR(VLOOKUP(BTT[[#This Row],[Verwendetes Formular
(Auswahl falls relevant)]],Formulare[[Formularbezeichnung]:[Formularname (technisch)]],2,FALSE),"")</f>
        <v/>
      </c>
      <c r="Y3074" s="4"/>
      <c r="AK3074" s="10" t="str">
        <f>IF(BTT[[#This Row],[Subprozess
(optionale Auswahl)]]="","okay",IF(VLOOKUP(BTT[[#This Row],[Subprozess
(optionale Auswahl)]],BPML[[Subprozess]:[Zugeordneter Hauptprozess]],3,FALSE)=BTT[[#This Row],[Hauptprozess
(Pflichtauswahl)]],"okay","falscher Subprozess"))</f>
        <v>okay</v>
      </c>
      <c r="AL3074" t="str">
        <f>IF(aktives_Teilprojekt="Master","",IF(BTT[[#This Row],[Verantwortliches TP
(automatisch)]]=VLOOKUP(aktives_Teilprojekt,Teilprojekte[[Teilprojekte]:[Kürzel]],2,FALSE),"okay","Hauptprozess anderes TP"))</f>
        <v>okay</v>
      </c>
      <c r="AM30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4" s="10" t="str">
        <f>IFERROR(IF(BTT[[#This Row],[SAP-Modul
(Pflichtauswahl)]]&lt;&gt;VLOOKUP(BTT[[#This Row],[Verwendete Transaktion (Pflichtauswahl)]],Transaktionen[[Transaktionen]:[Modul]],3,FALSE),"Modul anders","okay"),"")</f>
        <v>okay</v>
      </c>
      <c r="AP3074" s="10" t="str">
        <f>IFERROR(IF(COUNTIFS(BTT[Verwendete Transaktion (Pflichtauswahl)],BTT[[#This Row],[Verwendete Transaktion (Pflichtauswahl)]],BTT[SAP-Modul
(Pflichtauswahl)],"&lt;&gt;"&amp;BTT[[#This Row],[SAP-Modul
(Pflichtauswahl)]])&gt;0,"Modul anders","okay"),"")</f>
        <v>okay</v>
      </c>
      <c r="AQ3074" s="10" t="str">
        <f>IFERROR(IF(COUNTIFS(BTT[Verwendete Transaktion (Pflichtauswahl)],BTT[[#This Row],[Verwendete Transaktion (Pflichtauswahl)]],BTT[Verantwortliches TP
(automatisch)],"&lt;&gt;"&amp;BTT[[#This Row],[Verantwortliches TP
(automatisch)]])&gt;0,"Transaktion mehrfach","okay"),"")</f>
        <v>okay</v>
      </c>
      <c r="AR3074" s="10" t="str">
        <f>IFERROR(IF(COUNTIFS(BTT[Verwendete Transaktion (Pflichtauswahl)],BTT[[#This Row],[Verwendete Transaktion (Pflichtauswahl)]],BTT[Verantwortliches TP
(automatisch)],"&lt;&gt;"&amp;VLOOKUP(aktives_Teilprojekt,Teilprojekte[[Teilprojekte]:[Kürzel]],2,FALSE))&gt;0,"Transaktion mehrfach","okay"),"")</f>
        <v>okay</v>
      </c>
      <c r="AS3074" s="10" t="s">
        <v>13915</v>
      </c>
      <c r="AT3074" s="10"/>
    </row>
    <row r="3075" spans="1:46" x14ac:dyDescent="0.25">
      <c r="A3075" s="14" t="str">
        <f>IFERROR(IF(BTT[[#This Row],[Lfd Nr. 
(aus konsolidierter Datei)]]&lt;&gt;"",BTT[[#This Row],[Lfd Nr. 
(aus konsolidierter Datei)]],VLOOKUP(aktives_Teilprojekt,Teilprojekte[[Teilprojekte]:[Kürzel]],2,FALSE)&amp;ROW(BTT[[#This Row],[Lfd Nr.
(automatisch)]])-2),"")</f>
        <v>FI3046</v>
      </c>
      <c r="B3075" s="15" t="s">
        <v>6136</v>
      </c>
      <c r="C3075" s="15"/>
      <c r="D3075" t="s">
        <v>2639</v>
      </c>
      <c r="E3075" s="10" t="str">
        <f>IFERROR(IF(NOT(BTT[[#This Row],[Manuelle Änderung des Verantwortliches TP
(Auswahl - bei Bedarf)]]=""),BTT[[#This Row],[Manuelle Änderung des Verantwortliches TP
(Auswahl - bei Bedarf)]],VLOOKUP(BTT[[#This Row],[Hauptprozess
(Pflichtauswahl)]],Hauptprozesse[],3,FALSE)),"")</f>
        <v>FI</v>
      </c>
      <c r="F3075" t="s">
        <v>3</v>
      </c>
      <c r="G3075" t="s">
        <v>14280</v>
      </c>
      <c r="H3075" s="10" t="s">
        <v>6094</v>
      </c>
      <c r="I3075" t="s">
        <v>2638</v>
      </c>
      <c r="J3075" s="10" t="str">
        <f>IFERROR(VLOOKUP(BTT[[#This Row],[Verwendete Transaktion (Pflichtauswahl)]],Transaktionen[[Transaktionen]:[Langtext]],2,FALSE),"")</f>
        <v>Profit Center Gruppe ändern</v>
      </c>
      <c r="V3075" s="10" t="str">
        <f>IFERROR(VLOOKUP(BTT[[#This Row],[Verwendetes Formular
(Auswahl falls relevant)]],Formulare[[Formularbezeichnung]:[Formularname (technisch)]],2,FALSE),"")</f>
        <v/>
      </c>
      <c r="Y3075" s="4"/>
      <c r="AK3075" s="10" t="str">
        <f>IF(BTT[[#This Row],[Subprozess
(optionale Auswahl)]]="","okay",IF(VLOOKUP(BTT[[#This Row],[Subprozess
(optionale Auswahl)]],BPML[[Subprozess]:[Zugeordneter Hauptprozess]],3,FALSE)=BTT[[#This Row],[Hauptprozess
(Pflichtauswahl)]],"okay","falscher Subprozess"))</f>
        <v>okay</v>
      </c>
      <c r="AL3075" t="str">
        <f>IF(aktives_Teilprojekt="Master","",IF(BTT[[#This Row],[Verantwortliches TP
(automatisch)]]=VLOOKUP(aktives_Teilprojekt,Teilprojekte[[Teilprojekte]:[Kürzel]],2,FALSE),"okay","Hauptprozess anderes TP"))</f>
        <v>okay</v>
      </c>
      <c r="AM30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5" s="10" t="str">
        <f>IFERROR(IF(BTT[[#This Row],[SAP-Modul
(Pflichtauswahl)]]&lt;&gt;VLOOKUP(BTT[[#This Row],[Verwendete Transaktion (Pflichtauswahl)]],Transaktionen[[Transaktionen]:[Modul]],3,FALSE),"Modul anders","okay"),"")</f>
        <v>okay</v>
      </c>
      <c r="AP3075" s="10" t="str">
        <f>IFERROR(IF(COUNTIFS(BTT[Verwendete Transaktion (Pflichtauswahl)],BTT[[#This Row],[Verwendete Transaktion (Pflichtauswahl)]],BTT[SAP-Modul
(Pflichtauswahl)],"&lt;&gt;"&amp;BTT[[#This Row],[SAP-Modul
(Pflichtauswahl)]])&gt;0,"Modul anders","okay"),"")</f>
        <v>okay</v>
      </c>
      <c r="AQ3075" s="10" t="str">
        <f>IFERROR(IF(COUNTIFS(BTT[Verwendete Transaktion (Pflichtauswahl)],BTT[[#This Row],[Verwendete Transaktion (Pflichtauswahl)]],BTT[Verantwortliches TP
(automatisch)],"&lt;&gt;"&amp;BTT[[#This Row],[Verantwortliches TP
(automatisch)]])&gt;0,"Transaktion mehrfach","okay"),"")</f>
        <v>okay</v>
      </c>
      <c r="AR3075" s="10" t="str">
        <f>IFERROR(IF(COUNTIFS(BTT[Verwendete Transaktion (Pflichtauswahl)],BTT[[#This Row],[Verwendete Transaktion (Pflichtauswahl)]],BTT[Verantwortliches TP
(automatisch)],"&lt;&gt;"&amp;VLOOKUP(aktives_Teilprojekt,Teilprojekte[[Teilprojekte]:[Kürzel]],2,FALSE))&gt;0,"Transaktion mehrfach","okay"),"")</f>
        <v>okay</v>
      </c>
      <c r="AS3075" s="10" t="s">
        <v>13916</v>
      </c>
      <c r="AT3075" s="10"/>
    </row>
    <row r="3076" spans="1:46" x14ac:dyDescent="0.25">
      <c r="A3076" s="14" t="str">
        <f>IFERROR(IF(BTT[[#This Row],[Lfd Nr. 
(aus konsolidierter Datei)]]&lt;&gt;"",BTT[[#This Row],[Lfd Nr. 
(aus konsolidierter Datei)]],VLOOKUP(aktives_Teilprojekt,Teilprojekte[[Teilprojekte]:[Kürzel]],2,FALSE)&amp;ROW(BTT[[#This Row],[Lfd Nr.
(automatisch)]])-2),"")</f>
        <v>FI3047</v>
      </c>
      <c r="B3076" s="15" t="s">
        <v>6136</v>
      </c>
      <c r="C3076" s="15"/>
      <c r="D3076" t="s">
        <v>2641</v>
      </c>
      <c r="E3076" s="10" t="str">
        <f>IFERROR(IF(NOT(BTT[[#This Row],[Manuelle Änderung des Verantwortliches TP
(Auswahl - bei Bedarf)]]=""),BTT[[#This Row],[Manuelle Änderung des Verantwortliches TP
(Auswahl - bei Bedarf)]],VLOOKUP(BTT[[#This Row],[Hauptprozess
(Pflichtauswahl)]],Hauptprozesse[],3,FALSE)),"")</f>
        <v>FI</v>
      </c>
      <c r="F3076" t="s">
        <v>3</v>
      </c>
      <c r="G3076" t="s">
        <v>14280</v>
      </c>
      <c r="H3076" s="10" t="s">
        <v>6094</v>
      </c>
      <c r="I3076" t="s">
        <v>2640</v>
      </c>
      <c r="J3076" s="10" t="str">
        <f>IFERROR(VLOOKUP(BTT[[#This Row],[Verwendete Transaktion (Pflichtauswahl)]],Transaktionen[[Transaktionen]:[Langtext]],2,FALSE),"")</f>
        <v>Profit Center Gruppe anzeigen</v>
      </c>
      <c r="V3076" s="10" t="str">
        <f>IFERROR(VLOOKUP(BTT[[#This Row],[Verwendetes Formular
(Auswahl falls relevant)]],Formulare[[Formularbezeichnung]:[Formularname (technisch)]],2,FALSE),"")</f>
        <v/>
      </c>
      <c r="Y3076" s="4"/>
      <c r="AK3076" s="10" t="str">
        <f>IF(BTT[[#This Row],[Subprozess
(optionale Auswahl)]]="","okay",IF(VLOOKUP(BTT[[#This Row],[Subprozess
(optionale Auswahl)]],BPML[[Subprozess]:[Zugeordneter Hauptprozess]],3,FALSE)=BTT[[#This Row],[Hauptprozess
(Pflichtauswahl)]],"okay","falscher Subprozess"))</f>
        <v>okay</v>
      </c>
      <c r="AL3076" t="str">
        <f>IF(aktives_Teilprojekt="Master","",IF(BTT[[#This Row],[Verantwortliches TP
(automatisch)]]=VLOOKUP(aktives_Teilprojekt,Teilprojekte[[Teilprojekte]:[Kürzel]],2,FALSE),"okay","Hauptprozess anderes TP"))</f>
        <v>okay</v>
      </c>
      <c r="AM30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6" s="10" t="str">
        <f>IFERROR(IF(BTT[[#This Row],[SAP-Modul
(Pflichtauswahl)]]&lt;&gt;VLOOKUP(BTT[[#This Row],[Verwendete Transaktion (Pflichtauswahl)]],Transaktionen[[Transaktionen]:[Modul]],3,FALSE),"Modul anders","okay"),"")</f>
        <v>okay</v>
      </c>
      <c r="AP3076" s="10" t="str">
        <f>IFERROR(IF(COUNTIFS(BTT[Verwendete Transaktion (Pflichtauswahl)],BTT[[#This Row],[Verwendete Transaktion (Pflichtauswahl)]],BTT[SAP-Modul
(Pflichtauswahl)],"&lt;&gt;"&amp;BTT[[#This Row],[SAP-Modul
(Pflichtauswahl)]])&gt;0,"Modul anders","okay"),"")</f>
        <v>okay</v>
      </c>
      <c r="AQ3076" s="10" t="str">
        <f>IFERROR(IF(COUNTIFS(BTT[Verwendete Transaktion (Pflichtauswahl)],BTT[[#This Row],[Verwendete Transaktion (Pflichtauswahl)]],BTT[Verantwortliches TP
(automatisch)],"&lt;&gt;"&amp;BTT[[#This Row],[Verantwortliches TP
(automatisch)]])&gt;0,"Transaktion mehrfach","okay"),"")</f>
        <v>okay</v>
      </c>
      <c r="AR3076" s="10" t="str">
        <f>IFERROR(IF(COUNTIFS(BTT[Verwendete Transaktion (Pflichtauswahl)],BTT[[#This Row],[Verwendete Transaktion (Pflichtauswahl)]],BTT[Verantwortliches TP
(automatisch)],"&lt;&gt;"&amp;VLOOKUP(aktives_Teilprojekt,Teilprojekte[[Teilprojekte]:[Kürzel]],2,FALSE))&gt;0,"Transaktion mehrfach","okay"),"")</f>
        <v>okay</v>
      </c>
      <c r="AS3076" s="10" t="s">
        <v>13917</v>
      </c>
      <c r="AT3076" s="10"/>
    </row>
    <row r="3077" spans="1:46" x14ac:dyDescent="0.25">
      <c r="A3077" s="14" t="str">
        <f>IFERROR(IF(BTT[[#This Row],[Lfd Nr. 
(aus konsolidierter Datei)]]&lt;&gt;"",BTT[[#This Row],[Lfd Nr. 
(aus konsolidierter Datei)]],VLOOKUP(aktives_Teilprojekt,Teilprojekte[[Teilprojekte]:[Kürzel]],2,FALSE)&amp;ROW(BTT[[#This Row],[Lfd Nr.
(automatisch)]])-2),"")</f>
        <v>FI3048</v>
      </c>
      <c r="B3077" s="15" t="s">
        <v>6136</v>
      </c>
      <c r="C3077" s="15"/>
      <c r="D3077" t="s">
        <v>2645</v>
      </c>
      <c r="E3077" s="10" t="str">
        <f>IFERROR(IF(NOT(BTT[[#This Row],[Manuelle Änderung des Verantwortliches TP
(Auswahl - bei Bedarf)]]=""),BTT[[#This Row],[Manuelle Änderung des Verantwortliches TP
(Auswahl - bei Bedarf)]],VLOOKUP(BTT[[#This Row],[Hauptprozess
(Pflichtauswahl)]],Hauptprozesse[],3,FALSE)),"")</f>
        <v>FI</v>
      </c>
      <c r="F3077" t="s">
        <v>3</v>
      </c>
      <c r="G3077" t="s">
        <v>14280</v>
      </c>
      <c r="H3077" s="10" t="s">
        <v>6094</v>
      </c>
      <c r="I3077" t="s">
        <v>2644</v>
      </c>
      <c r="J3077" s="10" t="str">
        <f>IFERROR(VLOOKUP(BTT[[#This Row],[Verwendete Transaktion (Pflichtauswahl)]],Transaktionen[[Transaktionen]:[Langtext]],2,FALSE),"")</f>
        <v>EC-PCA: Standardhierarchie anzeigen</v>
      </c>
      <c r="V3077" s="10" t="str">
        <f>IFERROR(VLOOKUP(BTT[[#This Row],[Verwendetes Formular
(Auswahl falls relevant)]],Formulare[[Formularbezeichnung]:[Formularname (technisch)]],2,FALSE),"")</f>
        <v/>
      </c>
      <c r="Y3077" s="4"/>
      <c r="AK3077" s="10" t="str">
        <f>IF(BTT[[#This Row],[Subprozess
(optionale Auswahl)]]="","okay",IF(VLOOKUP(BTT[[#This Row],[Subprozess
(optionale Auswahl)]],BPML[[Subprozess]:[Zugeordneter Hauptprozess]],3,FALSE)=BTT[[#This Row],[Hauptprozess
(Pflichtauswahl)]],"okay","falscher Subprozess"))</f>
        <v>okay</v>
      </c>
      <c r="AL3077" t="str">
        <f>IF(aktives_Teilprojekt="Master","",IF(BTT[[#This Row],[Verantwortliches TP
(automatisch)]]=VLOOKUP(aktives_Teilprojekt,Teilprojekte[[Teilprojekte]:[Kürzel]],2,FALSE),"okay","Hauptprozess anderes TP"))</f>
        <v>okay</v>
      </c>
      <c r="AM30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7" s="10" t="str">
        <f>IFERROR(IF(BTT[[#This Row],[SAP-Modul
(Pflichtauswahl)]]&lt;&gt;VLOOKUP(BTT[[#This Row],[Verwendete Transaktion (Pflichtauswahl)]],Transaktionen[[Transaktionen]:[Modul]],3,FALSE),"Modul anders","okay"),"")</f>
        <v>okay</v>
      </c>
      <c r="AP3077" s="10" t="str">
        <f>IFERROR(IF(COUNTIFS(BTT[Verwendete Transaktion (Pflichtauswahl)],BTT[[#This Row],[Verwendete Transaktion (Pflichtauswahl)]],BTT[SAP-Modul
(Pflichtauswahl)],"&lt;&gt;"&amp;BTT[[#This Row],[SAP-Modul
(Pflichtauswahl)]])&gt;0,"Modul anders","okay"),"")</f>
        <v>okay</v>
      </c>
      <c r="AQ3077" s="10" t="str">
        <f>IFERROR(IF(COUNTIFS(BTT[Verwendete Transaktion (Pflichtauswahl)],BTT[[#This Row],[Verwendete Transaktion (Pflichtauswahl)]],BTT[Verantwortliches TP
(automatisch)],"&lt;&gt;"&amp;BTT[[#This Row],[Verantwortliches TP
(automatisch)]])&gt;0,"Transaktion mehrfach","okay"),"")</f>
        <v>okay</v>
      </c>
      <c r="AR3077" s="10" t="str">
        <f>IFERROR(IF(COUNTIFS(BTT[Verwendete Transaktion (Pflichtauswahl)],BTT[[#This Row],[Verwendete Transaktion (Pflichtauswahl)]],BTT[Verantwortliches TP
(automatisch)],"&lt;&gt;"&amp;VLOOKUP(aktives_Teilprojekt,Teilprojekte[[Teilprojekte]:[Kürzel]],2,FALSE))&gt;0,"Transaktion mehrfach","okay"),"")</f>
        <v>okay</v>
      </c>
      <c r="AS3077" s="10" t="s">
        <v>13918</v>
      </c>
      <c r="AT3077" s="10"/>
    </row>
    <row r="3078" spans="1:46" x14ac:dyDescent="0.25">
      <c r="A3078" s="14" t="str">
        <f>IFERROR(IF(BTT[[#This Row],[Lfd Nr. 
(aus konsolidierter Datei)]]&lt;&gt;"",BTT[[#This Row],[Lfd Nr. 
(aus konsolidierter Datei)]],VLOOKUP(aktives_Teilprojekt,Teilprojekte[[Teilprojekte]:[Kürzel]],2,FALSE)&amp;ROW(BTT[[#This Row],[Lfd Nr.
(automatisch)]])-2),"")</f>
        <v>FI3049</v>
      </c>
      <c r="B3078" s="15" t="s">
        <v>6136</v>
      </c>
      <c r="C3078" s="15"/>
      <c r="D3078" t="s">
        <v>2653</v>
      </c>
      <c r="E3078" s="10" t="str">
        <f>IFERROR(IF(NOT(BTT[[#This Row],[Manuelle Änderung des Verantwortliches TP
(Auswahl - bei Bedarf)]]=""),BTT[[#This Row],[Manuelle Änderung des Verantwortliches TP
(Auswahl - bei Bedarf)]],VLOOKUP(BTT[[#This Row],[Hauptprozess
(Pflichtauswahl)]],Hauptprozesse[],3,FALSE)),"")</f>
        <v>FI</v>
      </c>
      <c r="F3078" t="s">
        <v>3</v>
      </c>
      <c r="G3078" t="s">
        <v>14280</v>
      </c>
      <c r="H3078" s="10" t="s">
        <v>6094</v>
      </c>
      <c r="I3078" t="s">
        <v>2652</v>
      </c>
      <c r="J3078" s="10" t="str">
        <f>IFERROR(VLOOKUP(BTT[[#This Row],[Verwendete Transaktion (Pflichtauswahl)]],Transaktionen[[Transaktionen]:[Langtext]],2,FALSE),"")</f>
        <v>Ändern: Kontengruppe</v>
      </c>
      <c r="V3078" s="10" t="str">
        <f>IFERROR(VLOOKUP(BTT[[#This Row],[Verwendetes Formular
(Auswahl falls relevant)]],Formulare[[Formularbezeichnung]:[Formularname (technisch)]],2,FALSE),"")</f>
        <v/>
      </c>
      <c r="Y3078" s="4"/>
      <c r="AK3078" s="10" t="str">
        <f>IF(BTT[[#This Row],[Subprozess
(optionale Auswahl)]]="","okay",IF(VLOOKUP(BTT[[#This Row],[Subprozess
(optionale Auswahl)]],BPML[[Subprozess]:[Zugeordneter Hauptprozess]],3,FALSE)=BTT[[#This Row],[Hauptprozess
(Pflichtauswahl)]],"okay","falscher Subprozess"))</f>
        <v>okay</v>
      </c>
      <c r="AL3078" t="str">
        <f>IF(aktives_Teilprojekt="Master","",IF(BTT[[#This Row],[Verantwortliches TP
(automatisch)]]=VLOOKUP(aktives_Teilprojekt,Teilprojekte[[Teilprojekte]:[Kürzel]],2,FALSE),"okay","Hauptprozess anderes TP"))</f>
        <v>okay</v>
      </c>
      <c r="AM30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8" s="10" t="str">
        <f>IFERROR(IF(BTT[[#This Row],[SAP-Modul
(Pflichtauswahl)]]&lt;&gt;VLOOKUP(BTT[[#This Row],[Verwendete Transaktion (Pflichtauswahl)]],Transaktionen[[Transaktionen]:[Modul]],3,FALSE),"Modul anders","okay"),"")</f>
        <v>okay</v>
      </c>
      <c r="AP3078" s="10" t="str">
        <f>IFERROR(IF(COUNTIFS(BTT[Verwendete Transaktion (Pflichtauswahl)],BTT[[#This Row],[Verwendete Transaktion (Pflichtauswahl)]],BTT[SAP-Modul
(Pflichtauswahl)],"&lt;&gt;"&amp;BTT[[#This Row],[SAP-Modul
(Pflichtauswahl)]])&gt;0,"Modul anders","okay"),"")</f>
        <v>okay</v>
      </c>
      <c r="AQ3078" s="10" t="str">
        <f>IFERROR(IF(COUNTIFS(BTT[Verwendete Transaktion (Pflichtauswahl)],BTT[[#This Row],[Verwendete Transaktion (Pflichtauswahl)]],BTT[Verantwortliches TP
(automatisch)],"&lt;&gt;"&amp;BTT[[#This Row],[Verantwortliches TP
(automatisch)]])&gt;0,"Transaktion mehrfach","okay"),"")</f>
        <v>okay</v>
      </c>
      <c r="AR3078" s="10" t="str">
        <f>IFERROR(IF(COUNTIFS(BTT[Verwendete Transaktion (Pflichtauswahl)],BTT[[#This Row],[Verwendete Transaktion (Pflichtauswahl)]],BTT[Verantwortliches TP
(automatisch)],"&lt;&gt;"&amp;VLOOKUP(aktives_Teilprojekt,Teilprojekte[[Teilprojekte]:[Kürzel]],2,FALSE))&gt;0,"Transaktion mehrfach","okay"),"")</f>
        <v>okay</v>
      </c>
      <c r="AS3078" s="10" t="s">
        <v>13919</v>
      </c>
      <c r="AT3078" s="10"/>
    </row>
    <row r="3079" spans="1:46" x14ac:dyDescent="0.25">
      <c r="A3079" s="14" t="str">
        <f>IFERROR(IF(BTT[[#This Row],[Lfd Nr. 
(aus konsolidierter Datei)]]&lt;&gt;"",BTT[[#This Row],[Lfd Nr. 
(aus konsolidierter Datei)]],VLOOKUP(aktives_Teilprojekt,Teilprojekte[[Teilprojekte]:[Kürzel]],2,FALSE)&amp;ROW(BTT[[#This Row],[Lfd Nr.
(automatisch)]])-2),"")</f>
        <v>FI3050</v>
      </c>
      <c r="B3079" s="15" t="s">
        <v>6136</v>
      </c>
      <c r="C3079" s="15"/>
      <c r="D3079" t="s">
        <v>2655</v>
      </c>
      <c r="E3079" s="10" t="str">
        <f>IFERROR(IF(NOT(BTT[[#This Row],[Manuelle Änderung des Verantwortliches TP
(Auswahl - bei Bedarf)]]=""),BTT[[#This Row],[Manuelle Änderung des Verantwortliches TP
(Auswahl - bei Bedarf)]],VLOOKUP(BTT[[#This Row],[Hauptprozess
(Pflichtauswahl)]],Hauptprozesse[],3,FALSE)),"")</f>
        <v>FI</v>
      </c>
      <c r="F3079" t="s">
        <v>3</v>
      </c>
      <c r="G3079" t="s">
        <v>14280</v>
      </c>
      <c r="H3079" s="10" t="s">
        <v>6094</v>
      </c>
      <c r="I3079" t="s">
        <v>2654</v>
      </c>
      <c r="J3079" s="10" t="str">
        <f>IFERROR(VLOOKUP(BTT[[#This Row],[Verwendete Transaktion (Pflichtauswahl)]],Transaktionen[[Transaktionen]:[Langtext]],2,FALSE),"")</f>
        <v>Anzeigen: Kontengruppe</v>
      </c>
      <c r="V3079" s="10" t="str">
        <f>IFERROR(VLOOKUP(BTT[[#This Row],[Verwendetes Formular
(Auswahl falls relevant)]],Formulare[[Formularbezeichnung]:[Formularname (technisch)]],2,FALSE),"")</f>
        <v/>
      </c>
      <c r="Y3079" s="4"/>
      <c r="AK3079" s="10" t="str">
        <f>IF(BTT[[#This Row],[Subprozess
(optionale Auswahl)]]="","okay",IF(VLOOKUP(BTT[[#This Row],[Subprozess
(optionale Auswahl)]],BPML[[Subprozess]:[Zugeordneter Hauptprozess]],3,FALSE)=BTT[[#This Row],[Hauptprozess
(Pflichtauswahl)]],"okay","falscher Subprozess"))</f>
        <v>okay</v>
      </c>
      <c r="AL3079" t="str">
        <f>IF(aktives_Teilprojekt="Master","",IF(BTT[[#This Row],[Verantwortliches TP
(automatisch)]]=VLOOKUP(aktives_Teilprojekt,Teilprojekte[[Teilprojekte]:[Kürzel]],2,FALSE),"okay","Hauptprozess anderes TP"))</f>
        <v>okay</v>
      </c>
      <c r="AM30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9" s="10" t="str">
        <f>IFERROR(IF(BTT[[#This Row],[SAP-Modul
(Pflichtauswahl)]]&lt;&gt;VLOOKUP(BTT[[#This Row],[Verwendete Transaktion (Pflichtauswahl)]],Transaktionen[[Transaktionen]:[Modul]],3,FALSE),"Modul anders","okay"),"")</f>
        <v>okay</v>
      </c>
      <c r="AP3079" s="10" t="str">
        <f>IFERROR(IF(COUNTIFS(BTT[Verwendete Transaktion (Pflichtauswahl)],BTT[[#This Row],[Verwendete Transaktion (Pflichtauswahl)]],BTT[SAP-Modul
(Pflichtauswahl)],"&lt;&gt;"&amp;BTT[[#This Row],[SAP-Modul
(Pflichtauswahl)]])&gt;0,"Modul anders","okay"),"")</f>
        <v>okay</v>
      </c>
      <c r="AQ3079" s="10" t="str">
        <f>IFERROR(IF(COUNTIFS(BTT[Verwendete Transaktion (Pflichtauswahl)],BTT[[#This Row],[Verwendete Transaktion (Pflichtauswahl)]],BTT[Verantwortliches TP
(automatisch)],"&lt;&gt;"&amp;BTT[[#This Row],[Verantwortliches TP
(automatisch)]])&gt;0,"Transaktion mehrfach","okay"),"")</f>
        <v>okay</v>
      </c>
      <c r="AR3079" s="10" t="str">
        <f>IFERROR(IF(COUNTIFS(BTT[Verwendete Transaktion (Pflichtauswahl)],BTT[[#This Row],[Verwendete Transaktion (Pflichtauswahl)]],BTT[Verantwortliches TP
(automatisch)],"&lt;&gt;"&amp;VLOOKUP(aktives_Teilprojekt,Teilprojekte[[Teilprojekte]:[Kürzel]],2,FALSE))&gt;0,"Transaktion mehrfach","okay"),"")</f>
        <v>okay</v>
      </c>
      <c r="AS3079" s="10" t="s">
        <v>13920</v>
      </c>
      <c r="AT3079" s="10"/>
    </row>
    <row r="3080" spans="1:46" x14ac:dyDescent="0.25">
      <c r="A3080" s="14" t="str">
        <f>IFERROR(IF(BTT[[#This Row],[Lfd Nr. 
(aus konsolidierter Datei)]]&lt;&gt;"",BTT[[#This Row],[Lfd Nr. 
(aus konsolidierter Datei)]],VLOOKUP(aktives_Teilprojekt,Teilprojekte[[Teilprojekte]:[Kürzel]],2,FALSE)&amp;ROW(BTT[[#This Row],[Lfd Nr.
(automatisch)]])-2),"")</f>
        <v>FI3051</v>
      </c>
      <c r="B3080" s="15" t="s">
        <v>6136</v>
      </c>
      <c r="C3080" s="15"/>
      <c r="D3080" t="s">
        <v>2691</v>
      </c>
      <c r="E3080" s="10" t="str">
        <f>IFERROR(IF(NOT(BTT[[#This Row],[Manuelle Änderung des Verantwortliches TP
(Auswahl - bei Bedarf)]]=""),BTT[[#This Row],[Manuelle Änderung des Verantwortliches TP
(Auswahl - bei Bedarf)]],VLOOKUP(BTT[[#This Row],[Hauptprozess
(Pflichtauswahl)]],Hauptprozesse[],3,FALSE)),"")</f>
        <v>FI</v>
      </c>
      <c r="F3080" t="s">
        <v>3</v>
      </c>
      <c r="G3080" t="s">
        <v>14280</v>
      </c>
      <c r="H3080" s="10" t="s">
        <v>6094</v>
      </c>
      <c r="I3080" t="s">
        <v>2690</v>
      </c>
      <c r="J3080" s="10" t="str">
        <f>IFERROR(VLOOKUP(BTT[[#This Row],[Verwendete Transaktion (Pflichtauswahl)]],Transaktionen[[Transaktionen]:[Langtext]],2,FALSE),"")</f>
        <v>EC-PCA: Stammdaten Konto (CO/FI)</v>
      </c>
      <c r="V3080" s="10" t="str">
        <f>IFERROR(VLOOKUP(BTT[[#This Row],[Verwendetes Formular
(Auswahl falls relevant)]],Formulare[[Formularbezeichnung]:[Formularname (technisch)]],2,FALSE),"")</f>
        <v/>
      </c>
      <c r="Y3080" s="4"/>
      <c r="AK3080" s="10" t="str">
        <f>IF(BTT[[#This Row],[Subprozess
(optionale Auswahl)]]="","okay",IF(VLOOKUP(BTT[[#This Row],[Subprozess
(optionale Auswahl)]],BPML[[Subprozess]:[Zugeordneter Hauptprozess]],3,FALSE)=BTT[[#This Row],[Hauptprozess
(Pflichtauswahl)]],"okay","falscher Subprozess"))</f>
        <v>okay</v>
      </c>
      <c r="AL3080" t="str">
        <f>IF(aktives_Teilprojekt="Master","",IF(BTT[[#This Row],[Verantwortliches TP
(automatisch)]]=VLOOKUP(aktives_Teilprojekt,Teilprojekte[[Teilprojekte]:[Kürzel]],2,FALSE),"okay","Hauptprozess anderes TP"))</f>
        <v>okay</v>
      </c>
      <c r="AM30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0" s="10" t="str">
        <f>IFERROR(IF(BTT[[#This Row],[SAP-Modul
(Pflichtauswahl)]]&lt;&gt;VLOOKUP(BTT[[#This Row],[Verwendete Transaktion (Pflichtauswahl)]],Transaktionen[[Transaktionen]:[Modul]],3,FALSE),"Modul anders","okay"),"")</f>
        <v>okay</v>
      </c>
      <c r="AP3080" s="10" t="str">
        <f>IFERROR(IF(COUNTIFS(BTT[Verwendete Transaktion (Pflichtauswahl)],BTT[[#This Row],[Verwendete Transaktion (Pflichtauswahl)]],BTT[SAP-Modul
(Pflichtauswahl)],"&lt;&gt;"&amp;BTT[[#This Row],[SAP-Modul
(Pflichtauswahl)]])&gt;0,"Modul anders","okay"),"")</f>
        <v>okay</v>
      </c>
      <c r="AQ3080" s="10" t="str">
        <f>IFERROR(IF(COUNTIFS(BTT[Verwendete Transaktion (Pflichtauswahl)],BTT[[#This Row],[Verwendete Transaktion (Pflichtauswahl)]],BTT[Verantwortliches TP
(automatisch)],"&lt;&gt;"&amp;BTT[[#This Row],[Verantwortliches TP
(automatisch)]])&gt;0,"Transaktion mehrfach","okay"),"")</f>
        <v>okay</v>
      </c>
      <c r="AR3080" s="10" t="str">
        <f>IFERROR(IF(COUNTIFS(BTT[Verwendete Transaktion (Pflichtauswahl)],BTT[[#This Row],[Verwendete Transaktion (Pflichtauswahl)]],BTT[Verantwortliches TP
(automatisch)],"&lt;&gt;"&amp;VLOOKUP(aktives_Teilprojekt,Teilprojekte[[Teilprojekte]:[Kürzel]],2,FALSE))&gt;0,"Transaktion mehrfach","okay"),"")</f>
        <v>okay</v>
      </c>
      <c r="AS3080" s="10" t="s">
        <v>13921</v>
      </c>
      <c r="AT3080" s="10"/>
    </row>
    <row r="3081" spans="1:46" x14ac:dyDescent="0.25">
      <c r="A3081" s="14" t="str">
        <f>IFERROR(IF(BTT[[#This Row],[Lfd Nr. 
(aus konsolidierter Datei)]]&lt;&gt;"",BTT[[#This Row],[Lfd Nr. 
(aus konsolidierter Datei)]],VLOOKUP(aktives_Teilprojekt,Teilprojekte[[Teilprojekte]:[Kürzel]],2,FALSE)&amp;ROW(BTT[[#This Row],[Lfd Nr.
(automatisch)]])-2),"")</f>
        <v>FI3052</v>
      </c>
      <c r="B3081" s="15" t="s">
        <v>6136</v>
      </c>
      <c r="C3081" s="15"/>
      <c r="D3081" t="s">
        <v>13923</v>
      </c>
      <c r="E3081" s="10" t="str">
        <f>IFERROR(IF(NOT(BTT[[#This Row],[Manuelle Änderung des Verantwortliches TP
(Auswahl - bei Bedarf)]]=""),BTT[[#This Row],[Manuelle Änderung des Verantwortliches TP
(Auswahl - bei Bedarf)]],VLOOKUP(BTT[[#This Row],[Hauptprozess
(Pflichtauswahl)]],Hauptprozesse[],3,FALSE)),"")</f>
        <v>FI</v>
      </c>
      <c r="F3081" t="s">
        <v>3</v>
      </c>
      <c r="G3081" t="s">
        <v>14280</v>
      </c>
      <c r="H3081" s="10" t="s">
        <v>6094</v>
      </c>
      <c r="I3081" t="s">
        <v>9390</v>
      </c>
      <c r="J3081" s="10" t="str">
        <f>IFERROR(VLOOKUP(BTT[[#This Row],[Verwendete Transaktion (Pflichtauswahl)]],Transaktionen[[Transaktionen]:[Langtext]],2,FALSE),"")</f>
        <v>Profit Center löschen</v>
      </c>
      <c r="V3081" s="10" t="str">
        <f>IFERROR(VLOOKUP(BTT[[#This Row],[Verwendetes Formular
(Auswahl falls relevant)]],Formulare[[Formularbezeichnung]:[Formularname (technisch)]],2,FALSE),"")</f>
        <v/>
      </c>
      <c r="Y3081" s="4"/>
      <c r="AK3081" s="10" t="str">
        <f>IF(BTT[[#This Row],[Subprozess
(optionale Auswahl)]]="","okay",IF(VLOOKUP(BTT[[#This Row],[Subprozess
(optionale Auswahl)]],BPML[[Subprozess]:[Zugeordneter Hauptprozess]],3,FALSE)=BTT[[#This Row],[Hauptprozess
(Pflichtauswahl)]],"okay","falscher Subprozess"))</f>
        <v>okay</v>
      </c>
      <c r="AL3081" t="str">
        <f>IF(aktives_Teilprojekt="Master","",IF(BTT[[#This Row],[Verantwortliches TP
(automatisch)]]=VLOOKUP(aktives_Teilprojekt,Teilprojekte[[Teilprojekte]:[Kürzel]],2,FALSE),"okay","Hauptprozess anderes TP"))</f>
        <v>okay</v>
      </c>
      <c r="AM30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1" s="10" t="str">
        <f>IFERROR(IF(BTT[[#This Row],[SAP-Modul
(Pflichtauswahl)]]&lt;&gt;VLOOKUP(BTT[[#This Row],[Verwendete Transaktion (Pflichtauswahl)]],Transaktionen[[Transaktionen]:[Modul]],3,FALSE),"Modul anders","okay"),"")</f>
        <v>okay</v>
      </c>
      <c r="AP3081" s="10" t="str">
        <f>IFERROR(IF(COUNTIFS(BTT[Verwendete Transaktion (Pflichtauswahl)],BTT[[#This Row],[Verwendete Transaktion (Pflichtauswahl)]],BTT[SAP-Modul
(Pflichtauswahl)],"&lt;&gt;"&amp;BTT[[#This Row],[SAP-Modul
(Pflichtauswahl)]])&gt;0,"Modul anders","okay"),"")</f>
        <v>okay</v>
      </c>
      <c r="AQ3081" s="10" t="str">
        <f>IFERROR(IF(COUNTIFS(BTT[Verwendete Transaktion (Pflichtauswahl)],BTT[[#This Row],[Verwendete Transaktion (Pflichtauswahl)]],BTT[Verantwortliches TP
(automatisch)],"&lt;&gt;"&amp;BTT[[#This Row],[Verantwortliches TP
(automatisch)]])&gt;0,"Transaktion mehrfach","okay"),"")</f>
        <v>okay</v>
      </c>
      <c r="AR3081" s="10" t="str">
        <f>IFERROR(IF(COUNTIFS(BTT[Verwendete Transaktion (Pflichtauswahl)],BTT[[#This Row],[Verwendete Transaktion (Pflichtauswahl)]],BTT[Verantwortliches TP
(automatisch)],"&lt;&gt;"&amp;VLOOKUP(aktives_Teilprojekt,Teilprojekte[[Teilprojekte]:[Kürzel]],2,FALSE))&gt;0,"Transaktion mehrfach","okay"),"")</f>
        <v>okay</v>
      </c>
      <c r="AS3081" s="10" t="s">
        <v>13922</v>
      </c>
      <c r="AT3081" s="10"/>
    </row>
    <row r="3082" spans="1:46" x14ac:dyDescent="0.25">
      <c r="A3082" s="14" t="str">
        <f>IFERROR(IF(BTT[[#This Row],[Lfd Nr. 
(aus konsolidierter Datei)]]&lt;&gt;"",BTT[[#This Row],[Lfd Nr. 
(aus konsolidierter Datei)]],VLOOKUP(aktives_Teilprojekt,Teilprojekte[[Teilprojekte]:[Kürzel]],2,FALSE)&amp;ROW(BTT[[#This Row],[Lfd Nr.
(automatisch)]])-2),"")</f>
        <v>FI3053</v>
      </c>
      <c r="B3082" s="15" t="s">
        <v>6136</v>
      </c>
      <c r="C3082" s="15"/>
      <c r="D3082" t="s">
        <v>13925</v>
      </c>
      <c r="E3082" s="10" t="str">
        <f>IFERROR(IF(NOT(BTT[[#This Row],[Manuelle Änderung des Verantwortliches TP
(Auswahl - bei Bedarf)]]=""),BTT[[#This Row],[Manuelle Änderung des Verantwortliches TP
(Auswahl - bei Bedarf)]],VLOOKUP(BTT[[#This Row],[Hauptprozess
(Pflichtauswahl)]],Hauptprozesse[],3,FALSE)),"")</f>
        <v>FI</v>
      </c>
      <c r="F3082" t="s">
        <v>3</v>
      </c>
      <c r="G3082" t="s">
        <v>14280</v>
      </c>
      <c r="H3082" s="10" t="s">
        <v>6094</v>
      </c>
      <c r="I3082" t="s">
        <v>9392</v>
      </c>
      <c r="J3082" s="10" t="str">
        <f>IFERROR(VLOOKUP(BTT[[#This Row],[Verwendete Transaktion (Pflichtauswahl)]],Transaktionen[[Transaktionen]:[Langtext]],2,FALSE),"")</f>
        <v>Massenpflege Stammdaten ProfitCenter</v>
      </c>
      <c r="V3082" s="10" t="str">
        <f>IFERROR(VLOOKUP(BTT[[#This Row],[Verwendetes Formular
(Auswahl falls relevant)]],Formulare[[Formularbezeichnung]:[Formularname (technisch)]],2,FALSE),"")</f>
        <v/>
      </c>
      <c r="Y3082" s="4"/>
      <c r="AK3082" s="10" t="str">
        <f>IF(BTT[[#This Row],[Subprozess
(optionale Auswahl)]]="","okay",IF(VLOOKUP(BTT[[#This Row],[Subprozess
(optionale Auswahl)]],BPML[[Subprozess]:[Zugeordneter Hauptprozess]],3,FALSE)=BTT[[#This Row],[Hauptprozess
(Pflichtauswahl)]],"okay","falscher Subprozess"))</f>
        <v>okay</v>
      </c>
      <c r="AL3082" t="str">
        <f>IF(aktives_Teilprojekt="Master","",IF(BTT[[#This Row],[Verantwortliches TP
(automatisch)]]=VLOOKUP(aktives_Teilprojekt,Teilprojekte[[Teilprojekte]:[Kürzel]],2,FALSE),"okay","Hauptprozess anderes TP"))</f>
        <v>okay</v>
      </c>
      <c r="AM30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2" s="10" t="str">
        <f>IFERROR(IF(BTT[[#This Row],[SAP-Modul
(Pflichtauswahl)]]&lt;&gt;VLOOKUP(BTT[[#This Row],[Verwendete Transaktion (Pflichtauswahl)]],Transaktionen[[Transaktionen]:[Modul]],3,FALSE),"Modul anders","okay"),"")</f>
        <v>okay</v>
      </c>
      <c r="AP3082" s="10" t="str">
        <f>IFERROR(IF(COUNTIFS(BTT[Verwendete Transaktion (Pflichtauswahl)],BTT[[#This Row],[Verwendete Transaktion (Pflichtauswahl)]],BTT[SAP-Modul
(Pflichtauswahl)],"&lt;&gt;"&amp;BTT[[#This Row],[SAP-Modul
(Pflichtauswahl)]])&gt;0,"Modul anders","okay"),"")</f>
        <v>okay</v>
      </c>
      <c r="AQ3082" s="10" t="str">
        <f>IFERROR(IF(COUNTIFS(BTT[Verwendete Transaktion (Pflichtauswahl)],BTT[[#This Row],[Verwendete Transaktion (Pflichtauswahl)]],BTT[Verantwortliches TP
(automatisch)],"&lt;&gt;"&amp;BTT[[#This Row],[Verantwortliches TP
(automatisch)]])&gt;0,"Transaktion mehrfach","okay"),"")</f>
        <v>okay</v>
      </c>
      <c r="AR3082" s="10" t="str">
        <f>IFERROR(IF(COUNTIFS(BTT[Verwendete Transaktion (Pflichtauswahl)],BTT[[#This Row],[Verwendete Transaktion (Pflichtauswahl)]],BTT[Verantwortliches TP
(automatisch)],"&lt;&gt;"&amp;VLOOKUP(aktives_Teilprojekt,Teilprojekte[[Teilprojekte]:[Kürzel]],2,FALSE))&gt;0,"Transaktion mehrfach","okay"),"")</f>
        <v>okay</v>
      </c>
      <c r="AS3082" s="10" t="s">
        <v>13924</v>
      </c>
      <c r="AT3082" s="10"/>
    </row>
    <row r="3083" spans="1:46" x14ac:dyDescent="0.25">
      <c r="A3083" s="14" t="str">
        <f>IFERROR(IF(BTT[[#This Row],[Lfd Nr. 
(aus konsolidierter Datei)]]&lt;&gt;"",BTT[[#This Row],[Lfd Nr. 
(aus konsolidierter Datei)]],VLOOKUP(aktives_Teilprojekt,Teilprojekte[[Teilprojekte]:[Kürzel]],2,FALSE)&amp;ROW(BTT[[#This Row],[Lfd Nr.
(automatisch)]])-2),"")</f>
        <v>FI3054</v>
      </c>
      <c r="B3083" s="15" t="s">
        <v>6136</v>
      </c>
      <c r="C3083" s="15"/>
      <c r="D3083" t="s">
        <v>2701</v>
      </c>
      <c r="E3083" s="10" t="str">
        <f>IFERROR(IF(NOT(BTT[[#This Row],[Manuelle Änderung des Verantwortliches TP
(Auswahl - bei Bedarf)]]=""),BTT[[#This Row],[Manuelle Änderung des Verantwortliches TP
(Auswahl - bei Bedarf)]],VLOOKUP(BTT[[#This Row],[Hauptprozess
(Pflichtauswahl)]],Hauptprozesse[],3,FALSE)),"")</f>
        <v>FI</v>
      </c>
      <c r="F3083" t="s">
        <v>3</v>
      </c>
      <c r="G3083" t="s">
        <v>14280</v>
      </c>
      <c r="H3083" s="10" t="s">
        <v>6094</v>
      </c>
      <c r="I3083" t="s">
        <v>2700</v>
      </c>
      <c r="J3083" s="10" t="str">
        <f>IFERROR(VLOOKUP(BTT[[#This Row],[Verwendete Transaktion (Pflichtauswahl)]],Transaktionen[[Transaktionen]:[Langtext]],2,FALSE),"")</f>
        <v>CO-PCA: Kostengrp von CCSS zur GLTPC</v>
      </c>
      <c r="V3083" s="10" t="str">
        <f>IFERROR(VLOOKUP(BTT[[#This Row],[Verwendetes Formular
(Auswahl falls relevant)]],Formulare[[Formularbezeichnung]:[Formularname (technisch)]],2,FALSE),"")</f>
        <v/>
      </c>
      <c r="Y3083" s="4"/>
      <c r="AK3083" s="10" t="str">
        <f>IF(BTT[[#This Row],[Subprozess
(optionale Auswahl)]]="","okay",IF(VLOOKUP(BTT[[#This Row],[Subprozess
(optionale Auswahl)]],BPML[[Subprozess]:[Zugeordneter Hauptprozess]],3,FALSE)=BTT[[#This Row],[Hauptprozess
(Pflichtauswahl)]],"okay","falscher Subprozess"))</f>
        <v>okay</v>
      </c>
      <c r="AL3083" t="str">
        <f>IF(aktives_Teilprojekt="Master","",IF(BTT[[#This Row],[Verantwortliches TP
(automatisch)]]=VLOOKUP(aktives_Teilprojekt,Teilprojekte[[Teilprojekte]:[Kürzel]],2,FALSE),"okay","Hauptprozess anderes TP"))</f>
        <v>okay</v>
      </c>
      <c r="AM30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3" s="10" t="str">
        <f>IFERROR(IF(BTT[[#This Row],[SAP-Modul
(Pflichtauswahl)]]&lt;&gt;VLOOKUP(BTT[[#This Row],[Verwendete Transaktion (Pflichtauswahl)]],Transaktionen[[Transaktionen]:[Modul]],3,FALSE),"Modul anders","okay"),"")</f>
        <v>okay</v>
      </c>
      <c r="AP3083" s="10" t="str">
        <f>IFERROR(IF(COUNTIFS(BTT[Verwendete Transaktion (Pflichtauswahl)],BTT[[#This Row],[Verwendete Transaktion (Pflichtauswahl)]],BTT[SAP-Modul
(Pflichtauswahl)],"&lt;&gt;"&amp;BTT[[#This Row],[SAP-Modul
(Pflichtauswahl)]])&gt;0,"Modul anders","okay"),"")</f>
        <v>okay</v>
      </c>
      <c r="AQ3083" s="10" t="str">
        <f>IFERROR(IF(COUNTIFS(BTT[Verwendete Transaktion (Pflichtauswahl)],BTT[[#This Row],[Verwendete Transaktion (Pflichtauswahl)]],BTT[Verantwortliches TP
(automatisch)],"&lt;&gt;"&amp;BTT[[#This Row],[Verantwortliches TP
(automatisch)]])&gt;0,"Transaktion mehrfach","okay"),"")</f>
        <v>okay</v>
      </c>
      <c r="AR3083" s="10" t="str">
        <f>IFERROR(IF(COUNTIFS(BTT[Verwendete Transaktion (Pflichtauswahl)],BTT[[#This Row],[Verwendete Transaktion (Pflichtauswahl)]],BTT[Verantwortliches TP
(automatisch)],"&lt;&gt;"&amp;VLOOKUP(aktives_Teilprojekt,Teilprojekte[[Teilprojekte]:[Kürzel]],2,FALSE))&gt;0,"Transaktion mehrfach","okay"),"")</f>
        <v>okay</v>
      </c>
      <c r="AS3083" s="10" t="s">
        <v>13926</v>
      </c>
      <c r="AT3083" s="10"/>
    </row>
    <row r="3084" spans="1:46" x14ac:dyDescent="0.25">
      <c r="A3084" s="14" t="str">
        <f>IFERROR(IF(BTT[[#This Row],[Lfd Nr. 
(aus konsolidierter Datei)]]&lt;&gt;"",BTT[[#This Row],[Lfd Nr. 
(aus konsolidierter Datei)]],VLOOKUP(aktives_Teilprojekt,Teilprojekte[[Teilprojekte]:[Kürzel]],2,FALSE)&amp;ROW(BTT[[#This Row],[Lfd Nr.
(automatisch)]])-2),"")</f>
        <v>FI3055</v>
      </c>
      <c r="B3084" s="15" t="s">
        <v>6136</v>
      </c>
      <c r="C3084" s="15"/>
      <c r="D3084" t="s">
        <v>8042</v>
      </c>
      <c r="E3084" s="10" t="str">
        <f>IFERROR(IF(NOT(BTT[[#This Row],[Manuelle Änderung des Verantwortliches TP
(Auswahl - bei Bedarf)]]=""),BTT[[#This Row],[Manuelle Änderung des Verantwortliches TP
(Auswahl - bei Bedarf)]],VLOOKUP(BTT[[#This Row],[Hauptprozess
(Pflichtauswahl)]],Hauptprozesse[],3,FALSE)),"")</f>
        <v>FI</v>
      </c>
      <c r="F3084" t="s">
        <v>3</v>
      </c>
      <c r="G3084" t="s">
        <v>14280</v>
      </c>
      <c r="H3084" s="10" t="s">
        <v>8457</v>
      </c>
      <c r="I3084" t="s">
        <v>7017</v>
      </c>
      <c r="J3084" s="10" t="str">
        <f>IFERROR(VLOOKUP(BTT[[#This Row],[Verwendete Transaktion (Pflichtauswahl)]],Transaktionen[[Transaktionen]:[Langtext]],2,FALSE),"")</f>
        <v>Profit Center aktivieren</v>
      </c>
      <c r="V3084" s="10" t="str">
        <f>IFERROR(VLOOKUP(BTT[[#This Row],[Verwendetes Formular
(Auswahl falls relevant)]],Formulare[[Formularbezeichnung]:[Formularname (technisch)]],2,FALSE),"")</f>
        <v/>
      </c>
      <c r="Y3084" s="4"/>
      <c r="AK3084" s="10" t="str">
        <f>IF(BTT[[#This Row],[Subprozess
(optionale Auswahl)]]="","okay",IF(VLOOKUP(BTT[[#This Row],[Subprozess
(optionale Auswahl)]],BPML[[Subprozess]:[Zugeordneter Hauptprozess]],3,FALSE)=BTT[[#This Row],[Hauptprozess
(Pflichtauswahl)]],"okay","falscher Subprozess"))</f>
        <v>okay</v>
      </c>
      <c r="AL3084" t="str">
        <f>IF(aktives_Teilprojekt="Master","",IF(BTT[[#This Row],[Verantwortliches TP
(automatisch)]]=VLOOKUP(aktives_Teilprojekt,Teilprojekte[[Teilprojekte]:[Kürzel]],2,FALSE),"okay","Hauptprozess anderes TP"))</f>
        <v>okay</v>
      </c>
      <c r="AM30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4" s="10" t="str">
        <f>IFERROR(IF(BTT[[#This Row],[SAP-Modul
(Pflichtauswahl)]]&lt;&gt;VLOOKUP(BTT[[#This Row],[Verwendete Transaktion (Pflichtauswahl)]],Transaktionen[[Transaktionen]:[Modul]],3,FALSE),"Modul anders","okay"),"")</f>
        <v>okay</v>
      </c>
      <c r="AP3084" s="10" t="str">
        <f>IFERROR(IF(COUNTIFS(BTT[Verwendete Transaktion (Pflichtauswahl)],BTT[[#This Row],[Verwendete Transaktion (Pflichtauswahl)]],BTT[SAP-Modul
(Pflichtauswahl)],"&lt;&gt;"&amp;BTT[[#This Row],[SAP-Modul
(Pflichtauswahl)]])&gt;0,"Modul anders","okay"),"")</f>
        <v>okay</v>
      </c>
      <c r="AQ3084" s="10" t="str">
        <f>IFERROR(IF(COUNTIFS(BTT[Verwendete Transaktion (Pflichtauswahl)],BTT[[#This Row],[Verwendete Transaktion (Pflichtauswahl)]],BTT[Verantwortliches TP
(automatisch)],"&lt;&gt;"&amp;BTT[[#This Row],[Verantwortliches TP
(automatisch)]])&gt;0,"Transaktion mehrfach","okay"),"")</f>
        <v>okay</v>
      </c>
      <c r="AR3084" s="10" t="str">
        <f>IFERROR(IF(COUNTIFS(BTT[Verwendete Transaktion (Pflichtauswahl)],BTT[[#This Row],[Verwendete Transaktion (Pflichtauswahl)]],BTT[Verantwortliches TP
(automatisch)],"&lt;&gt;"&amp;VLOOKUP(aktives_Teilprojekt,Teilprojekte[[Teilprojekte]:[Kürzel]],2,FALSE))&gt;0,"Transaktion mehrfach","okay"),"")</f>
        <v>okay</v>
      </c>
      <c r="AS3084" s="10" t="s">
        <v>13927</v>
      </c>
      <c r="AT3084" s="10"/>
    </row>
    <row r="3085" spans="1:46" x14ac:dyDescent="0.25">
      <c r="A3085" s="14" t="str">
        <f>IFERROR(IF(BTT[[#This Row],[Lfd Nr. 
(aus konsolidierter Datei)]]&lt;&gt;"",BTT[[#This Row],[Lfd Nr. 
(aus konsolidierter Datei)]],VLOOKUP(aktives_Teilprojekt,Teilprojekte[[Teilprojekte]:[Kürzel]],2,FALSE)&amp;ROW(BTT[[#This Row],[Lfd Nr.
(automatisch)]])-2),"")</f>
        <v>FI3056</v>
      </c>
      <c r="B3085" s="15" t="s">
        <v>6136</v>
      </c>
      <c r="C3085" s="15"/>
      <c r="D3085" t="s">
        <v>2742</v>
      </c>
      <c r="E3085" s="10" t="str">
        <f>IFERROR(IF(NOT(BTT[[#This Row],[Manuelle Änderung des Verantwortliches TP
(Auswahl - bei Bedarf)]]=""),BTT[[#This Row],[Manuelle Änderung des Verantwortliches TP
(Auswahl - bei Bedarf)]],VLOOKUP(BTT[[#This Row],[Hauptprozess
(Pflichtauswahl)]],Hauptprozesse[],3,FALSE)),"")</f>
        <v>FI</v>
      </c>
      <c r="F3085" t="s">
        <v>3</v>
      </c>
      <c r="G3085" t="s">
        <v>14280</v>
      </c>
      <c r="H3085" s="10" t="s">
        <v>8457</v>
      </c>
      <c r="I3085" t="s">
        <v>2741</v>
      </c>
      <c r="J3085" s="10" t="str">
        <f>IFERROR(VLOOKUP(BTT[[#This Row],[Verwendete Transaktion (Pflichtauswahl)]],Transaktionen[[Transaktionen]:[Langtext]],2,FALSE),"")</f>
        <v>PSP-Elementgruppen anzeigen</v>
      </c>
      <c r="V3085" s="10" t="str">
        <f>IFERROR(VLOOKUP(BTT[[#This Row],[Verwendetes Formular
(Auswahl falls relevant)]],Formulare[[Formularbezeichnung]:[Formularname (technisch)]],2,FALSE),"")</f>
        <v/>
      </c>
      <c r="Y3085" s="4"/>
      <c r="AK3085" s="10" t="str">
        <f>IF(BTT[[#This Row],[Subprozess
(optionale Auswahl)]]="","okay",IF(VLOOKUP(BTT[[#This Row],[Subprozess
(optionale Auswahl)]],BPML[[Subprozess]:[Zugeordneter Hauptprozess]],3,FALSE)=BTT[[#This Row],[Hauptprozess
(Pflichtauswahl)]],"okay","falscher Subprozess"))</f>
        <v>okay</v>
      </c>
      <c r="AL3085" t="str">
        <f>IF(aktives_Teilprojekt="Master","",IF(BTT[[#This Row],[Verantwortliches TP
(automatisch)]]=VLOOKUP(aktives_Teilprojekt,Teilprojekte[[Teilprojekte]:[Kürzel]],2,FALSE),"okay","Hauptprozess anderes TP"))</f>
        <v>okay</v>
      </c>
      <c r="AM30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5" s="10" t="str">
        <f>IFERROR(IF(BTT[[#This Row],[SAP-Modul
(Pflichtauswahl)]]&lt;&gt;VLOOKUP(BTT[[#This Row],[Verwendete Transaktion (Pflichtauswahl)]],Transaktionen[[Transaktionen]:[Modul]],3,FALSE),"Modul anders","okay"),"")</f>
        <v>okay</v>
      </c>
      <c r="AP3085" s="10" t="str">
        <f>IFERROR(IF(COUNTIFS(BTT[Verwendete Transaktion (Pflichtauswahl)],BTT[[#This Row],[Verwendete Transaktion (Pflichtauswahl)]],BTT[SAP-Modul
(Pflichtauswahl)],"&lt;&gt;"&amp;BTT[[#This Row],[SAP-Modul
(Pflichtauswahl)]])&gt;0,"Modul anders","okay"),"")</f>
        <v>okay</v>
      </c>
      <c r="AQ3085" s="10" t="str">
        <f>IFERROR(IF(COUNTIFS(BTT[Verwendete Transaktion (Pflichtauswahl)],BTT[[#This Row],[Verwendete Transaktion (Pflichtauswahl)]],BTT[Verantwortliches TP
(automatisch)],"&lt;&gt;"&amp;BTT[[#This Row],[Verantwortliches TP
(automatisch)]])&gt;0,"Transaktion mehrfach","okay"),"")</f>
        <v>okay</v>
      </c>
      <c r="AR3085" s="10" t="str">
        <f>IFERROR(IF(COUNTIFS(BTT[Verwendete Transaktion (Pflichtauswahl)],BTT[[#This Row],[Verwendete Transaktion (Pflichtauswahl)]],BTT[Verantwortliches TP
(automatisch)],"&lt;&gt;"&amp;VLOOKUP(aktives_Teilprojekt,Teilprojekte[[Teilprojekte]:[Kürzel]],2,FALSE))&gt;0,"Transaktion mehrfach","okay"),"")</f>
        <v>okay</v>
      </c>
      <c r="AS3085" s="10" t="s">
        <v>13928</v>
      </c>
      <c r="AT3085" s="10"/>
    </row>
    <row r="3086" spans="1:46" x14ac:dyDescent="0.25">
      <c r="A3086" s="14" t="str">
        <f>IFERROR(IF(BTT[[#This Row],[Lfd Nr. 
(aus konsolidierter Datei)]]&lt;&gt;"",BTT[[#This Row],[Lfd Nr. 
(aus konsolidierter Datei)]],VLOOKUP(aktives_Teilprojekt,Teilprojekte[[Teilprojekte]:[Kürzel]],2,FALSE)&amp;ROW(BTT[[#This Row],[Lfd Nr.
(automatisch)]])-2),"")</f>
        <v>FI3057</v>
      </c>
      <c r="B3086" s="15" t="s">
        <v>6136</v>
      </c>
      <c r="C3086" s="15"/>
      <c r="D3086" t="s">
        <v>2744</v>
      </c>
      <c r="E3086" s="10" t="str">
        <f>IFERROR(IF(NOT(BTT[[#This Row],[Manuelle Änderung des Verantwortliches TP
(Auswahl - bei Bedarf)]]=""),BTT[[#This Row],[Manuelle Änderung des Verantwortliches TP
(Auswahl - bei Bedarf)]],VLOOKUP(BTT[[#This Row],[Hauptprozess
(Pflichtauswahl)]],Hauptprozesse[],3,FALSE)),"")</f>
        <v>FI</v>
      </c>
      <c r="F3086" t="s">
        <v>3</v>
      </c>
      <c r="G3086" t="s">
        <v>14280</v>
      </c>
      <c r="H3086" s="10" t="s">
        <v>8457</v>
      </c>
      <c r="I3086" t="s">
        <v>2743</v>
      </c>
      <c r="J3086" s="10" t="str">
        <f>IFERROR(VLOOKUP(BTT[[#This Row],[Verwendete Transaktion (Pflichtauswahl)]],Transaktionen[[Transaktionen]:[Langtext]],2,FALSE),"")</f>
        <v>Statistische Kennzahlen anlegen</v>
      </c>
      <c r="V3086" s="10" t="str">
        <f>IFERROR(VLOOKUP(BTT[[#This Row],[Verwendetes Formular
(Auswahl falls relevant)]],Formulare[[Formularbezeichnung]:[Formularname (technisch)]],2,FALSE),"")</f>
        <v/>
      </c>
      <c r="Y3086" s="4"/>
      <c r="AK3086" s="10" t="str">
        <f>IF(BTT[[#This Row],[Subprozess
(optionale Auswahl)]]="","okay",IF(VLOOKUP(BTT[[#This Row],[Subprozess
(optionale Auswahl)]],BPML[[Subprozess]:[Zugeordneter Hauptprozess]],3,FALSE)=BTT[[#This Row],[Hauptprozess
(Pflichtauswahl)]],"okay","falscher Subprozess"))</f>
        <v>okay</v>
      </c>
      <c r="AL3086" t="str">
        <f>IF(aktives_Teilprojekt="Master","",IF(BTT[[#This Row],[Verantwortliches TP
(automatisch)]]=VLOOKUP(aktives_Teilprojekt,Teilprojekte[[Teilprojekte]:[Kürzel]],2,FALSE),"okay","Hauptprozess anderes TP"))</f>
        <v>okay</v>
      </c>
      <c r="AM30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6" s="10" t="str">
        <f>IFERROR(IF(BTT[[#This Row],[SAP-Modul
(Pflichtauswahl)]]&lt;&gt;VLOOKUP(BTT[[#This Row],[Verwendete Transaktion (Pflichtauswahl)]],Transaktionen[[Transaktionen]:[Modul]],3,FALSE),"Modul anders","okay"),"")</f>
        <v>okay</v>
      </c>
      <c r="AP3086" s="10" t="str">
        <f>IFERROR(IF(COUNTIFS(BTT[Verwendete Transaktion (Pflichtauswahl)],BTT[[#This Row],[Verwendete Transaktion (Pflichtauswahl)]],BTT[SAP-Modul
(Pflichtauswahl)],"&lt;&gt;"&amp;BTT[[#This Row],[SAP-Modul
(Pflichtauswahl)]])&gt;0,"Modul anders","okay"),"")</f>
        <v>okay</v>
      </c>
      <c r="AQ3086" s="10" t="str">
        <f>IFERROR(IF(COUNTIFS(BTT[Verwendete Transaktion (Pflichtauswahl)],BTT[[#This Row],[Verwendete Transaktion (Pflichtauswahl)]],BTT[Verantwortliches TP
(automatisch)],"&lt;&gt;"&amp;BTT[[#This Row],[Verantwortliches TP
(automatisch)]])&gt;0,"Transaktion mehrfach","okay"),"")</f>
        <v>okay</v>
      </c>
      <c r="AR3086" s="10" t="str">
        <f>IFERROR(IF(COUNTIFS(BTT[Verwendete Transaktion (Pflichtauswahl)],BTT[[#This Row],[Verwendete Transaktion (Pflichtauswahl)]],BTT[Verantwortliches TP
(automatisch)],"&lt;&gt;"&amp;VLOOKUP(aktives_Teilprojekt,Teilprojekte[[Teilprojekte]:[Kürzel]],2,FALSE))&gt;0,"Transaktion mehrfach","okay"),"")</f>
        <v>okay</v>
      </c>
      <c r="AS3086" s="10" t="s">
        <v>13929</v>
      </c>
      <c r="AT3086" s="10"/>
    </row>
    <row r="3087" spans="1:46" x14ac:dyDescent="0.25">
      <c r="A3087" s="14" t="str">
        <f>IFERROR(IF(BTT[[#This Row],[Lfd Nr. 
(aus konsolidierter Datei)]]&lt;&gt;"",BTT[[#This Row],[Lfd Nr. 
(aus konsolidierter Datei)]],VLOOKUP(aktives_Teilprojekt,Teilprojekte[[Teilprojekte]:[Kürzel]],2,FALSE)&amp;ROW(BTT[[#This Row],[Lfd Nr.
(automatisch)]])-2),"")</f>
        <v>FI3058</v>
      </c>
      <c r="B3087" s="15" t="s">
        <v>6136</v>
      </c>
      <c r="C3087" s="15"/>
      <c r="D3087" t="s">
        <v>2746</v>
      </c>
      <c r="E3087" s="10" t="str">
        <f>IFERROR(IF(NOT(BTT[[#This Row],[Manuelle Änderung des Verantwortliches TP
(Auswahl - bei Bedarf)]]=""),BTT[[#This Row],[Manuelle Änderung des Verantwortliches TP
(Auswahl - bei Bedarf)]],VLOOKUP(BTT[[#This Row],[Hauptprozess
(Pflichtauswahl)]],Hauptprozesse[],3,FALSE)),"")</f>
        <v>FI</v>
      </c>
      <c r="F3087" t="s">
        <v>3</v>
      </c>
      <c r="G3087" t="s">
        <v>14280</v>
      </c>
      <c r="H3087" s="10" t="s">
        <v>8457</v>
      </c>
      <c r="I3087" t="s">
        <v>2745</v>
      </c>
      <c r="J3087" s="10" t="str">
        <f>IFERROR(VLOOKUP(BTT[[#This Row],[Verwendete Transaktion (Pflichtauswahl)]],Transaktionen[[Transaktionen]:[Langtext]],2,FALSE),"")</f>
        <v>Statistische Kennzahlen ändern</v>
      </c>
      <c r="V3087" s="10" t="str">
        <f>IFERROR(VLOOKUP(BTT[[#This Row],[Verwendetes Formular
(Auswahl falls relevant)]],Formulare[[Formularbezeichnung]:[Formularname (technisch)]],2,FALSE),"")</f>
        <v/>
      </c>
      <c r="Y3087" s="4"/>
      <c r="AK3087" s="10" t="str">
        <f>IF(BTT[[#This Row],[Subprozess
(optionale Auswahl)]]="","okay",IF(VLOOKUP(BTT[[#This Row],[Subprozess
(optionale Auswahl)]],BPML[[Subprozess]:[Zugeordneter Hauptprozess]],3,FALSE)=BTT[[#This Row],[Hauptprozess
(Pflichtauswahl)]],"okay","falscher Subprozess"))</f>
        <v>okay</v>
      </c>
      <c r="AL3087" t="str">
        <f>IF(aktives_Teilprojekt="Master","",IF(BTT[[#This Row],[Verantwortliches TP
(automatisch)]]=VLOOKUP(aktives_Teilprojekt,Teilprojekte[[Teilprojekte]:[Kürzel]],2,FALSE),"okay","Hauptprozess anderes TP"))</f>
        <v>okay</v>
      </c>
      <c r="AM30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7" s="10" t="str">
        <f>IFERROR(IF(BTT[[#This Row],[SAP-Modul
(Pflichtauswahl)]]&lt;&gt;VLOOKUP(BTT[[#This Row],[Verwendete Transaktion (Pflichtauswahl)]],Transaktionen[[Transaktionen]:[Modul]],3,FALSE),"Modul anders","okay"),"")</f>
        <v>okay</v>
      </c>
      <c r="AP3087" s="10" t="str">
        <f>IFERROR(IF(COUNTIFS(BTT[Verwendete Transaktion (Pflichtauswahl)],BTT[[#This Row],[Verwendete Transaktion (Pflichtauswahl)]],BTT[SAP-Modul
(Pflichtauswahl)],"&lt;&gt;"&amp;BTT[[#This Row],[SAP-Modul
(Pflichtauswahl)]])&gt;0,"Modul anders","okay"),"")</f>
        <v>okay</v>
      </c>
      <c r="AQ3087" s="10" t="str">
        <f>IFERROR(IF(COUNTIFS(BTT[Verwendete Transaktion (Pflichtauswahl)],BTT[[#This Row],[Verwendete Transaktion (Pflichtauswahl)]],BTT[Verantwortliches TP
(automatisch)],"&lt;&gt;"&amp;BTT[[#This Row],[Verantwortliches TP
(automatisch)]])&gt;0,"Transaktion mehrfach","okay"),"")</f>
        <v>okay</v>
      </c>
      <c r="AR3087" s="10" t="str">
        <f>IFERROR(IF(COUNTIFS(BTT[Verwendete Transaktion (Pflichtauswahl)],BTT[[#This Row],[Verwendete Transaktion (Pflichtauswahl)]],BTT[Verantwortliches TP
(automatisch)],"&lt;&gt;"&amp;VLOOKUP(aktives_Teilprojekt,Teilprojekte[[Teilprojekte]:[Kürzel]],2,FALSE))&gt;0,"Transaktion mehrfach","okay"),"")</f>
        <v>okay</v>
      </c>
      <c r="AS3087" s="10" t="s">
        <v>13930</v>
      </c>
      <c r="AT3087" s="10"/>
    </row>
    <row r="3088" spans="1:46" x14ac:dyDescent="0.25">
      <c r="A3088" s="14" t="str">
        <f>IFERROR(IF(BTT[[#This Row],[Lfd Nr. 
(aus konsolidierter Datei)]]&lt;&gt;"",BTT[[#This Row],[Lfd Nr. 
(aus konsolidierter Datei)]],VLOOKUP(aktives_Teilprojekt,Teilprojekte[[Teilprojekte]:[Kürzel]],2,FALSE)&amp;ROW(BTT[[#This Row],[Lfd Nr.
(automatisch)]])-2),"")</f>
        <v>FI3059</v>
      </c>
      <c r="B3088" s="15" t="s">
        <v>6136</v>
      </c>
      <c r="C3088" s="15"/>
      <c r="D3088" t="s">
        <v>2586</v>
      </c>
      <c r="E3088" s="10" t="str">
        <f>IFERROR(IF(NOT(BTT[[#This Row],[Manuelle Änderung des Verantwortliches TP
(Auswahl - bei Bedarf)]]=""),BTT[[#This Row],[Manuelle Änderung des Verantwortliches TP
(Auswahl - bei Bedarf)]],VLOOKUP(BTT[[#This Row],[Hauptprozess
(Pflichtauswahl)]],Hauptprozesse[],3,FALSE)),"")</f>
        <v>FI</v>
      </c>
      <c r="F3088" t="s">
        <v>3</v>
      </c>
      <c r="G3088" t="s">
        <v>14280</v>
      </c>
      <c r="H3088" s="10" t="s">
        <v>8457</v>
      </c>
      <c r="I3088" t="s">
        <v>2747</v>
      </c>
      <c r="J3088" s="10" t="str">
        <f>IFERROR(VLOOKUP(BTT[[#This Row],[Verwendete Transaktion (Pflichtauswahl)]],Transaktionen[[Transaktionen]:[Langtext]],2,FALSE),"")</f>
        <v>Statistische Kennzahlen anzeigen</v>
      </c>
      <c r="V3088" s="10" t="str">
        <f>IFERROR(VLOOKUP(BTT[[#This Row],[Verwendetes Formular
(Auswahl falls relevant)]],Formulare[[Formularbezeichnung]:[Formularname (technisch)]],2,FALSE),"")</f>
        <v/>
      </c>
      <c r="Y3088" s="4"/>
      <c r="AK3088" s="10" t="str">
        <f>IF(BTT[[#This Row],[Subprozess
(optionale Auswahl)]]="","okay",IF(VLOOKUP(BTT[[#This Row],[Subprozess
(optionale Auswahl)]],BPML[[Subprozess]:[Zugeordneter Hauptprozess]],3,FALSE)=BTT[[#This Row],[Hauptprozess
(Pflichtauswahl)]],"okay","falscher Subprozess"))</f>
        <v>okay</v>
      </c>
      <c r="AL3088" t="str">
        <f>IF(aktives_Teilprojekt="Master","",IF(BTT[[#This Row],[Verantwortliches TP
(automatisch)]]=VLOOKUP(aktives_Teilprojekt,Teilprojekte[[Teilprojekte]:[Kürzel]],2,FALSE),"okay","Hauptprozess anderes TP"))</f>
        <v>okay</v>
      </c>
      <c r="AM30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8" s="10" t="str">
        <f>IFERROR(IF(BTT[[#This Row],[SAP-Modul
(Pflichtauswahl)]]&lt;&gt;VLOOKUP(BTT[[#This Row],[Verwendete Transaktion (Pflichtauswahl)]],Transaktionen[[Transaktionen]:[Modul]],3,FALSE),"Modul anders","okay"),"")</f>
        <v>okay</v>
      </c>
      <c r="AP3088" s="10" t="str">
        <f>IFERROR(IF(COUNTIFS(BTT[Verwendete Transaktion (Pflichtauswahl)],BTT[[#This Row],[Verwendete Transaktion (Pflichtauswahl)]],BTT[SAP-Modul
(Pflichtauswahl)],"&lt;&gt;"&amp;BTT[[#This Row],[SAP-Modul
(Pflichtauswahl)]])&gt;0,"Modul anders","okay"),"")</f>
        <v>okay</v>
      </c>
      <c r="AQ3088" s="10" t="str">
        <f>IFERROR(IF(COUNTIFS(BTT[Verwendete Transaktion (Pflichtauswahl)],BTT[[#This Row],[Verwendete Transaktion (Pflichtauswahl)]],BTT[Verantwortliches TP
(automatisch)],"&lt;&gt;"&amp;BTT[[#This Row],[Verantwortliches TP
(automatisch)]])&gt;0,"Transaktion mehrfach","okay"),"")</f>
        <v>okay</v>
      </c>
      <c r="AR3088" s="10" t="str">
        <f>IFERROR(IF(COUNTIFS(BTT[Verwendete Transaktion (Pflichtauswahl)],BTT[[#This Row],[Verwendete Transaktion (Pflichtauswahl)]],BTT[Verantwortliches TP
(automatisch)],"&lt;&gt;"&amp;VLOOKUP(aktives_Teilprojekt,Teilprojekte[[Teilprojekte]:[Kürzel]],2,FALSE))&gt;0,"Transaktion mehrfach","okay"),"")</f>
        <v>okay</v>
      </c>
      <c r="AS3088" s="10" t="s">
        <v>13931</v>
      </c>
      <c r="AT3088" s="10"/>
    </row>
    <row r="3089" spans="1:46" x14ac:dyDescent="0.25">
      <c r="A3089" s="14" t="str">
        <f>IFERROR(IF(BTT[[#This Row],[Lfd Nr. 
(aus konsolidierter Datei)]]&lt;&gt;"",BTT[[#This Row],[Lfd Nr. 
(aus konsolidierter Datei)]],VLOOKUP(aktives_Teilprojekt,Teilprojekte[[Teilprojekte]:[Kürzel]],2,FALSE)&amp;ROW(BTT[[#This Row],[Lfd Nr.
(automatisch)]])-2),"")</f>
        <v>FI3060</v>
      </c>
      <c r="B3089" s="15" t="s">
        <v>6136</v>
      </c>
      <c r="C3089" s="15"/>
      <c r="D3089" t="s">
        <v>2749</v>
      </c>
      <c r="E3089" s="10" t="str">
        <f>IFERROR(IF(NOT(BTT[[#This Row],[Manuelle Änderung des Verantwortliches TP
(Auswahl - bei Bedarf)]]=""),BTT[[#This Row],[Manuelle Änderung des Verantwortliches TP
(Auswahl - bei Bedarf)]],VLOOKUP(BTT[[#This Row],[Hauptprozess
(Pflichtauswahl)]],Hauptprozesse[],3,FALSE)),"")</f>
        <v>FI</v>
      </c>
      <c r="F3089" t="s">
        <v>3</v>
      </c>
      <c r="G3089" t="s">
        <v>14280</v>
      </c>
      <c r="H3089" s="10" t="s">
        <v>8457</v>
      </c>
      <c r="I3089" t="s">
        <v>2748</v>
      </c>
      <c r="J3089" s="10" t="str">
        <f>IFERROR(VLOOKUP(BTT[[#This Row],[Verwendete Transaktion (Pflichtauswahl)]],Transaktionen[[Transaktionen]:[Langtext]],2,FALSE),"")</f>
        <v>Stat. Kennzahlen: Stammdatenbericht</v>
      </c>
      <c r="V3089" s="10" t="str">
        <f>IFERROR(VLOOKUP(BTT[[#This Row],[Verwendetes Formular
(Auswahl falls relevant)]],Formulare[[Formularbezeichnung]:[Formularname (technisch)]],2,FALSE),"")</f>
        <v/>
      </c>
      <c r="Y3089" s="4"/>
      <c r="AK3089" s="10" t="str">
        <f>IF(BTT[[#This Row],[Subprozess
(optionale Auswahl)]]="","okay",IF(VLOOKUP(BTT[[#This Row],[Subprozess
(optionale Auswahl)]],BPML[[Subprozess]:[Zugeordneter Hauptprozess]],3,FALSE)=BTT[[#This Row],[Hauptprozess
(Pflichtauswahl)]],"okay","falscher Subprozess"))</f>
        <v>okay</v>
      </c>
      <c r="AL3089" t="str">
        <f>IF(aktives_Teilprojekt="Master","",IF(BTT[[#This Row],[Verantwortliches TP
(automatisch)]]=VLOOKUP(aktives_Teilprojekt,Teilprojekte[[Teilprojekte]:[Kürzel]],2,FALSE),"okay","Hauptprozess anderes TP"))</f>
        <v>okay</v>
      </c>
      <c r="AM30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9" s="10" t="str">
        <f>IFERROR(IF(BTT[[#This Row],[SAP-Modul
(Pflichtauswahl)]]&lt;&gt;VLOOKUP(BTT[[#This Row],[Verwendete Transaktion (Pflichtauswahl)]],Transaktionen[[Transaktionen]:[Modul]],3,FALSE),"Modul anders","okay"),"")</f>
        <v>okay</v>
      </c>
      <c r="AP3089" s="10" t="str">
        <f>IFERROR(IF(COUNTIFS(BTT[Verwendete Transaktion (Pflichtauswahl)],BTT[[#This Row],[Verwendete Transaktion (Pflichtauswahl)]],BTT[SAP-Modul
(Pflichtauswahl)],"&lt;&gt;"&amp;BTT[[#This Row],[SAP-Modul
(Pflichtauswahl)]])&gt;0,"Modul anders","okay"),"")</f>
        <v>okay</v>
      </c>
      <c r="AQ3089" s="10" t="str">
        <f>IFERROR(IF(COUNTIFS(BTT[Verwendete Transaktion (Pflichtauswahl)],BTT[[#This Row],[Verwendete Transaktion (Pflichtauswahl)]],BTT[Verantwortliches TP
(automatisch)],"&lt;&gt;"&amp;BTT[[#This Row],[Verantwortliches TP
(automatisch)]])&gt;0,"Transaktion mehrfach","okay"),"")</f>
        <v>okay</v>
      </c>
      <c r="AR3089" s="10" t="str">
        <f>IFERROR(IF(COUNTIFS(BTT[Verwendete Transaktion (Pflichtauswahl)],BTT[[#This Row],[Verwendete Transaktion (Pflichtauswahl)]],BTT[Verantwortliches TP
(automatisch)],"&lt;&gt;"&amp;VLOOKUP(aktives_Teilprojekt,Teilprojekte[[Teilprojekte]:[Kürzel]],2,FALSE))&gt;0,"Transaktion mehrfach","okay"),"")</f>
        <v>okay</v>
      </c>
      <c r="AS3089" s="10" t="s">
        <v>13932</v>
      </c>
      <c r="AT3089" s="10"/>
    </row>
    <row r="3090" spans="1:46" x14ac:dyDescent="0.25">
      <c r="A3090" s="14" t="str">
        <f>IFERROR(IF(BTT[[#This Row],[Lfd Nr. 
(aus konsolidierter Datei)]]&lt;&gt;"",BTT[[#This Row],[Lfd Nr. 
(aus konsolidierter Datei)]],VLOOKUP(aktives_Teilprojekt,Teilprojekte[[Teilprojekte]:[Kürzel]],2,FALSE)&amp;ROW(BTT[[#This Row],[Lfd Nr.
(automatisch)]])-2),"")</f>
        <v>FI3061</v>
      </c>
      <c r="B3090" s="15" t="s">
        <v>6136</v>
      </c>
      <c r="C3090" s="15"/>
      <c r="D3090" t="s">
        <v>2775</v>
      </c>
      <c r="E3090" s="10" t="str">
        <f>IFERROR(IF(NOT(BTT[[#This Row],[Manuelle Änderung des Verantwortliches TP
(Auswahl - bei Bedarf)]]=""),BTT[[#This Row],[Manuelle Änderung des Verantwortliches TP
(Auswahl - bei Bedarf)]],VLOOKUP(BTT[[#This Row],[Hauptprozess
(Pflichtauswahl)]],Hauptprozesse[],3,FALSE)),"")</f>
        <v>FI</v>
      </c>
      <c r="F3090" t="s">
        <v>3</v>
      </c>
      <c r="G3090" t="s">
        <v>14280</v>
      </c>
      <c r="H3090" s="10" t="s">
        <v>8457</v>
      </c>
      <c r="I3090" t="s">
        <v>2774</v>
      </c>
      <c r="J3090" s="10" t="str">
        <f>IFERROR(VLOOKUP(BTT[[#This Row],[Verwendete Transaktion (Pflichtauswahl)]],Transaktionen[[Transaktionen]:[Langtext]],2,FALSE),"")</f>
        <v>Leistungsart ändern</v>
      </c>
      <c r="V3090" s="10" t="str">
        <f>IFERROR(VLOOKUP(BTT[[#This Row],[Verwendetes Formular
(Auswahl falls relevant)]],Formulare[[Formularbezeichnung]:[Formularname (technisch)]],2,FALSE),"")</f>
        <v/>
      </c>
      <c r="Y3090" s="4"/>
      <c r="AK3090" s="10" t="str">
        <f>IF(BTT[[#This Row],[Subprozess
(optionale Auswahl)]]="","okay",IF(VLOOKUP(BTT[[#This Row],[Subprozess
(optionale Auswahl)]],BPML[[Subprozess]:[Zugeordneter Hauptprozess]],3,FALSE)=BTT[[#This Row],[Hauptprozess
(Pflichtauswahl)]],"okay","falscher Subprozess"))</f>
        <v>okay</v>
      </c>
      <c r="AL3090" t="str">
        <f>IF(aktives_Teilprojekt="Master","",IF(BTT[[#This Row],[Verantwortliches TP
(automatisch)]]=VLOOKUP(aktives_Teilprojekt,Teilprojekte[[Teilprojekte]:[Kürzel]],2,FALSE),"okay","Hauptprozess anderes TP"))</f>
        <v>okay</v>
      </c>
      <c r="AM30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0" s="10" t="str">
        <f>IFERROR(IF(BTT[[#This Row],[SAP-Modul
(Pflichtauswahl)]]&lt;&gt;VLOOKUP(BTT[[#This Row],[Verwendete Transaktion (Pflichtauswahl)]],Transaktionen[[Transaktionen]:[Modul]],3,FALSE),"Modul anders","okay"),"")</f>
        <v>okay</v>
      </c>
      <c r="AP3090" s="10" t="str">
        <f>IFERROR(IF(COUNTIFS(BTT[Verwendete Transaktion (Pflichtauswahl)],BTT[[#This Row],[Verwendete Transaktion (Pflichtauswahl)]],BTT[SAP-Modul
(Pflichtauswahl)],"&lt;&gt;"&amp;BTT[[#This Row],[SAP-Modul
(Pflichtauswahl)]])&gt;0,"Modul anders","okay"),"")</f>
        <v>okay</v>
      </c>
      <c r="AQ3090" s="10" t="str">
        <f>IFERROR(IF(COUNTIFS(BTT[Verwendete Transaktion (Pflichtauswahl)],BTT[[#This Row],[Verwendete Transaktion (Pflichtauswahl)]],BTT[Verantwortliches TP
(automatisch)],"&lt;&gt;"&amp;BTT[[#This Row],[Verantwortliches TP
(automatisch)]])&gt;0,"Transaktion mehrfach","okay"),"")</f>
        <v>okay</v>
      </c>
      <c r="AR3090" s="10" t="str">
        <f>IFERROR(IF(COUNTIFS(BTT[Verwendete Transaktion (Pflichtauswahl)],BTT[[#This Row],[Verwendete Transaktion (Pflichtauswahl)]],BTT[Verantwortliches TP
(automatisch)],"&lt;&gt;"&amp;VLOOKUP(aktives_Teilprojekt,Teilprojekte[[Teilprojekte]:[Kürzel]],2,FALSE))&gt;0,"Transaktion mehrfach","okay"),"")</f>
        <v>okay</v>
      </c>
      <c r="AS3090" s="10" t="s">
        <v>13933</v>
      </c>
      <c r="AT3090" s="10"/>
    </row>
    <row r="3091" spans="1:46" x14ac:dyDescent="0.25">
      <c r="A3091" s="14" t="str">
        <f>IFERROR(IF(BTT[[#This Row],[Lfd Nr. 
(aus konsolidierter Datei)]]&lt;&gt;"",BTT[[#This Row],[Lfd Nr. 
(aus konsolidierter Datei)]],VLOOKUP(aktives_Teilprojekt,Teilprojekte[[Teilprojekte]:[Kürzel]],2,FALSE)&amp;ROW(BTT[[#This Row],[Lfd Nr.
(automatisch)]])-2),"")</f>
        <v>FI3062</v>
      </c>
      <c r="B3091" s="15" t="s">
        <v>6136</v>
      </c>
      <c r="C3091" s="15"/>
      <c r="D3091" t="s">
        <v>2777</v>
      </c>
      <c r="E3091" s="10" t="str">
        <f>IFERROR(IF(NOT(BTT[[#This Row],[Manuelle Änderung des Verantwortliches TP
(Auswahl - bei Bedarf)]]=""),BTT[[#This Row],[Manuelle Änderung des Verantwortliches TP
(Auswahl - bei Bedarf)]],VLOOKUP(BTT[[#This Row],[Hauptprozess
(Pflichtauswahl)]],Hauptprozesse[],3,FALSE)),"")</f>
        <v>FI</v>
      </c>
      <c r="F3091" t="s">
        <v>3</v>
      </c>
      <c r="G3091" t="s">
        <v>14280</v>
      </c>
      <c r="H3091" s="10" t="s">
        <v>8457</v>
      </c>
      <c r="I3091" t="s">
        <v>2776</v>
      </c>
      <c r="J3091" s="10" t="str">
        <f>IFERROR(VLOOKUP(BTT[[#This Row],[Verwendete Transaktion (Pflichtauswahl)]],Transaktionen[[Transaktionen]:[Langtext]],2,FALSE),"")</f>
        <v>Leistungsart anzeigen</v>
      </c>
      <c r="V3091" s="10" t="str">
        <f>IFERROR(VLOOKUP(BTT[[#This Row],[Verwendetes Formular
(Auswahl falls relevant)]],Formulare[[Formularbezeichnung]:[Formularname (technisch)]],2,FALSE),"")</f>
        <v/>
      </c>
      <c r="Y3091" s="4"/>
      <c r="AK3091" s="10" t="str">
        <f>IF(BTT[[#This Row],[Subprozess
(optionale Auswahl)]]="","okay",IF(VLOOKUP(BTT[[#This Row],[Subprozess
(optionale Auswahl)]],BPML[[Subprozess]:[Zugeordneter Hauptprozess]],3,FALSE)=BTT[[#This Row],[Hauptprozess
(Pflichtauswahl)]],"okay","falscher Subprozess"))</f>
        <v>okay</v>
      </c>
      <c r="AL3091" t="str">
        <f>IF(aktives_Teilprojekt="Master","",IF(BTT[[#This Row],[Verantwortliches TP
(automatisch)]]=VLOOKUP(aktives_Teilprojekt,Teilprojekte[[Teilprojekte]:[Kürzel]],2,FALSE),"okay","Hauptprozess anderes TP"))</f>
        <v>okay</v>
      </c>
      <c r="AM30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1" s="10" t="str">
        <f>IFERROR(IF(BTT[[#This Row],[SAP-Modul
(Pflichtauswahl)]]&lt;&gt;VLOOKUP(BTT[[#This Row],[Verwendete Transaktion (Pflichtauswahl)]],Transaktionen[[Transaktionen]:[Modul]],3,FALSE),"Modul anders","okay"),"")</f>
        <v>okay</v>
      </c>
      <c r="AP3091" s="10" t="str">
        <f>IFERROR(IF(COUNTIFS(BTT[Verwendete Transaktion (Pflichtauswahl)],BTT[[#This Row],[Verwendete Transaktion (Pflichtauswahl)]],BTT[SAP-Modul
(Pflichtauswahl)],"&lt;&gt;"&amp;BTT[[#This Row],[SAP-Modul
(Pflichtauswahl)]])&gt;0,"Modul anders","okay"),"")</f>
        <v>okay</v>
      </c>
      <c r="AQ3091" s="10" t="str">
        <f>IFERROR(IF(COUNTIFS(BTT[Verwendete Transaktion (Pflichtauswahl)],BTT[[#This Row],[Verwendete Transaktion (Pflichtauswahl)]],BTT[Verantwortliches TP
(automatisch)],"&lt;&gt;"&amp;BTT[[#This Row],[Verantwortliches TP
(automatisch)]])&gt;0,"Transaktion mehrfach","okay"),"")</f>
        <v>okay</v>
      </c>
      <c r="AR3091" s="10" t="str">
        <f>IFERROR(IF(COUNTIFS(BTT[Verwendete Transaktion (Pflichtauswahl)],BTT[[#This Row],[Verwendete Transaktion (Pflichtauswahl)]],BTT[Verantwortliches TP
(automatisch)],"&lt;&gt;"&amp;VLOOKUP(aktives_Teilprojekt,Teilprojekte[[Teilprojekte]:[Kürzel]],2,FALSE))&gt;0,"Transaktion mehrfach","okay"),"")</f>
        <v>okay</v>
      </c>
      <c r="AS3091" s="10" t="s">
        <v>13934</v>
      </c>
      <c r="AT3091" s="10"/>
    </row>
    <row r="3092" spans="1:46" x14ac:dyDescent="0.25">
      <c r="A3092" s="14" t="str">
        <f>IFERROR(IF(BTT[[#This Row],[Lfd Nr. 
(aus konsolidierter Datei)]]&lt;&gt;"",BTT[[#This Row],[Lfd Nr. 
(aus konsolidierter Datei)]],VLOOKUP(aktives_Teilprojekt,Teilprojekte[[Teilprojekte]:[Kürzel]],2,FALSE)&amp;ROW(BTT[[#This Row],[Lfd Nr.
(automatisch)]])-2),"")</f>
        <v>FI3063</v>
      </c>
      <c r="B3092" s="15" t="s">
        <v>6136</v>
      </c>
      <c r="C3092" s="15"/>
      <c r="D3092" t="s">
        <v>2779</v>
      </c>
      <c r="E3092" s="10" t="str">
        <f>IFERROR(IF(NOT(BTT[[#This Row],[Manuelle Änderung des Verantwortliches TP
(Auswahl - bei Bedarf)]]=""),BTT[[#This Row],[Manuelle Änderung des Verantwortliches TP
(Auswahl - bei Bedarf)]],VLOOKUP(BTT[[#This Row],[Hauptprozess
(Pflichtauswahl)]],Hauptprozesse[],3,FALSE)),"")</f>
        <v>FI</v>
      </c>
      <c r="F3092" t="s">
        <v>3</v>
      </c>
      <c r="G3092" t="s">
        <v>14280</v>
      </c>
      <c r="H3092" s="10" t="s">
        <v>8457</v>
      </c>
      <c r="I3092" t="s">
        <v>2778</v>
      </c>
      <c r="J3092" s="10" t="str">
        <f>IFERROR(VLOOKUP(BTT[[#This Row],[Verwendete Transaktion (Pflichtauswahl)]],Transaktionen[[Transaktionen]:[Langtext]],2,FALSE),"")</f>
        <v>Leistungsart löschen</v>
      </c>
      <c r="V3092" s="10" t="str">
        <f>IFERROR(VLOOKUP(BTT[[#This Row],[Verwendetes Formular
(Auswahl falls relevant)]],Formulare[[Formularbezeichnung]:[Formularname (technisch)]],2,FALSE),"")</f>
        <v/>
      </c>
      <c r="Y3092" s="4"/>
      <c r="AK3092" s="10" t="str">
        <f>IF(BTT[[#This Row],[Subprozess
(optionale Auswahl)]]="","okay",IF(VLOOKUP(BTT[[#This Row],[Subprozess
(optionale Auswahl)]],BPML[[Subprozess]:[Zugeordneter Hauptprozess]],3,FALSE)=BTT[[#This Row],[Hauptprozess
(Pflichtauswahl)]],"okay","falscher Subprozess"))</f>
        <v>okay</v>
      </c>
      <c r="AL3092" t="str">
        <f>IF(aktives_Teilprojekt="Master","",IF(BTT[[#This Row],[Verantwortliches TP
(automatisch)]]=VLOOKUP(aktives_Teilprojekt,Teilprojekte[[Teilprojekte]:[Kürzel]],2,FALSE),"okay","Hauptprozess anderes TP"))</f>
        <v>okay</v>
      </c>
      <c r="AM30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2" s="10" t="str">
        <f>IFERROR(IF(BTT[[#This Row],[SAP-Modul
(Pflichtauswahl)]]&lt;&gt;VLOOKUP(BTT[[#This Row],[Verwendete Transaktion (Pflichtauswahl)]],Transaktionen[[Transaktionen]:[Modul]],3,FALSE),"Modul anders","okay"),"")</f>
        <v>okay</v>
      </c>
      <c r="AP3092" s="10" t="str">
        <f>IFERROR(IF(COUNTIFS(BTT[Verwendete Transaktion (Pflichtauswahl)],BTT[[#This Row],[Verwendete Transaktion (Pflichtauswahl)]],BTT[SAP-Modul
(Pflichtauswahl)],"&lt;&gt;"&amp;BTT[[#This Row],[SAP-Modul
(Pflichtauswahl)]])&gt;0,"Modul anders","okay"),"")</f>
        <v>okay</v>
      </c>
      <c r="AQ3092" s="10" t="str">
        <f>IFERROR(IF(COUNTIFS(BTT[Verwendete Transaktion (Pflichtauswahl)],BTT[[#This Row],[Verwendete Transaktion (Pflichtauswahl)]],BTT[Verantwortliches TP
(automatisch)],"&lt;&gt;"&amp;BTT[[#This Row],[Verantwortliches TP
(automatisch)]])&gt;0,"Transaktion mehrfach","okay"),"")</f>
        <v>okay</v>
      </c>
      <c r="AR3092" s="10" t="str">
        <f>IFERROR(IF(COUNTIFS(BTT[Verwendete Transaktion (Pflichtauswahl)],BTT[[#This Row],[Verwendete Transaktion (Pflichtauswahl)]],BTT[Verantwortliches TP
(automatisch)],"&lt;&gt;"&amp;VLOOKUP(aktives_Teilprojekt,Teilprojekte[[Teilprojekte]:[Kürzel]],2,FALSE))&gt;0,"Transaktion mehrfach","okay"),"")</f>
        <v>okay</v>
      </c>
      <c r="AS3092" s="10" t="s">
        <v>13935</v>
      </c>
      <c r="AT3092" s="10"/>
    </row>
    <row r="3093" spans="1:46" x14ac:dyDescent="0.25">
      <c r="A3093" s="14" t="str">
        <f>IFERROR(IF(BTT[[#This Row],[Lfd Nr. 
(aus konsolidierter Datei)]]&lt;&gt;"",BTT[[#This Row],[Lfd Nr. 
(aus konsolidierter Datei)]],VLOOKUP(aktives_Teilprojekt,Teilprojekte[[Teilprojekte]:[Kürzel]],2,FALSE)&amp;ROW(BTT[[#This Row],[Lfd Nr.
(automatisch)]])-2),"")</f>
        <v>FI3064</v>
      </c>
      <c r="B3093" s="15" t="s">
        <v>6136</v>
      </c>
      <c r="C3093" s="15"/>
      <c r="D3093" t="s">
        <v>2781</v>
      </c>
      <c r="E3093" s="10" t="str">
        <f>IFERROR(IF(NOT(BTT[[#This Row],[Manuelle Änderung des Verantwortliches TP
(Auswahl - bei Bedarf)]]=""),BTT[[#This Row],[Manuelle Änderung des Verantwortliches TP
(Auswahl - bei Bedarf)]],VLOOKUP(BTT[[#This Row],[Hauptprozess
(Pflichtauswahl)]],Hauptprozesse[],3,FALSE)),"")</f>
        <v>FI</v>
      </c>
      <c r="F3093" t="s">
        <v>3</v>
      </c>
      <c r="G3093" t="s">
        <v>14280</v>
      </c>
      <c r="H3093" s="10" t="s">
        <v>8457</v>
      </c>
      <c r="I3093" t="s">
        <v>2780</v>
      </c>
      <c r="J3093" s="10" t="str">
        <f>IFERROR(VLOOKUP(BTT[[#This Row],[Verwendete Transaktion (Pflichtauswahl)]],Transaktionen[[Transaktionen]:[Langtext]],2,FALSE),"")</f>
        <v>Leistungsart: Änderungen anzeigen</v>
      </c>
      <c r="V3093" s="10" t="str">
        <f>IFERROR(VLOOKUP(BTT[[#This Row],[Verwendetes Formular
(Auswahl falls relevant)]],Formulare[[Formularbezeichnung]:[Formularname (technisch)]],2,FALSE),"")</f>
        <v/>
      </c>
      <c r="Y3093" s="4"/>
      <c r="AK3093" s="10" t="str">
        <f>IF(BTT[[#This Row],[Subprozess
(optionale Auswahl)]]="","okay",IF(VLOOKUP(BTT[[#This Row],[Subprozess
(optionale Auswahl)]],BPML[[Subprozess]:[Zugeordneter Hauptprozess]],3,FALSE)=BTT[[#This Row],[Hauptprozess
(Pflichtauswahl)]],"okay","falscher Subprozess"))</f>
        <v>okay</v>
      </c>
      <c r="AL3093" t="str">
        <f>IF(aktives_Teilprojekt="Master","",IF(BTT[[#This Row],[Verantwortliches TP
(automatisch)]]=VLOOKUP(aktives_Teilprojekt,Teilprojekte[[Teilprojekte]:[Kürzel]],2,FALSE),"okay","Hauptprozess anderes TP"))</f>
        <v>okay</v>
      </c>
      <c r="AM30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3" s="10" t="str">
        <f>IFERROR(IF(BTT[[#This Row],[SAP-Modul
(Pflichtauswahl)]]&lt;&gt;VLOOKUP(BTT[[#This Row],[Verwendete Transaktion (Pflichtauswahl)]],Transaktionen[[Transaktionen]:[Modul]],3,FALSE),"Modul anders","okay"),"")</f>
        <v>okay</v>
      </c>
      <c r="AP3093" s="10" t="str">
        <f>IFERROR(IF(COUNTIFS(BTT[Verwendete Transaktion (Pflichtauswahl)],BTT[[#This Row],[Verwendete Transaktion (Pflichtauswahl)]],BTT[SAP-Modul
(Pflichtauswahl)],"&lt;&gt;"&amp;BTT[[#This Row],[SAP-Modul
(Pflichtauswahl)]])&gt;0,"Modul anders","okay"),"")</f>
        <v>okay</v>
      </c>
      <c r="AQ3093" s="10" t="str">
        <f>IFERROR(IF(COUNTIFS(BTT[Verwendete Transaktion (Pflichtauswahl)],BTT[[#This Row],[Verwendete Transaktion (Pflichtauswahl)]],BTT[Verantwortliches TP
(automatisch)],"&lt;&gt;"&amp;BTT[[#This Row],[Verantwortliches TP
(automatisch)]])&gt;0,"Transaktion mehrfach","okay"),"")</f>
        <v>okay</v>
      </c>
      <c r="AR3093" s="10" t="str">
        <f>IFERROR(IF(COUNTIFS(BTT[Verwendete Transaktion (Pflichtauswahl)],BTT[[#This Row],[Verwendete Transaktion (Pflichtauswahl)]],BTT[Verantwortliches TP
(automatisch)],"&lt;&gt;"&amp;VLOOKUP(aktives_Teilprojekt,Teilprojekte[[Teilprojekte]:[Kürzel]],2,FALSE))&gt;0,"Transaktion mehrfach","okay"),"")</f>
        <v>okay</v>
      </c>
      <c r="AS3093" s="10" t="s">
        <v>13936</v>
      </c>
      <c r="AT3093" s="10"/>
    </row>
    <row r="3094" spans="1:46" x14ac:dyDescent="0.25">
      <c r="A3094" s="14" t="str">
        <f>IFERROR(IF(BTT[[#This Row],[Lfd Nr. 
(aus konsolidierter Datei)]]&lt;&gt;"",BTT[[#This Row],[Lfd Nr. 
(aus konsolidierter Datei)]],VLOOKUP(aktives_Teilprojekt,Teilprojekte[[Teilprojekte]:[Kürzel]],2,FALSE)&amp;ROW(BTT[[#This Row],[Lfd Nr.
(automatisch)]])-2),"")</f>
        <v>FI3065</v>
      </c>
      <c r="B3094" s="15" t="s">
        <v>6136</v>
      </c>
      <c r="C3094" s="15"/>
      <c r="D3094" t="s">
        <v>2783</v>
      </c>
      <c r="E3094" s="10" t="str">
        <f>IFERROR(IF(NOT(BTT[[#This Row],[Manuelle Änderung des Verantwortliches TP
(Auswahl - bei Bedarf)]]=""),BTT[[#This Row],[Manuelle Änderung des Verantwortliches TP
(Auswahl - bei Bedarf)]],VLOOKUP(BTT[[#This Row],[Hauptprozess
(Pflichtauswahl)]],Hauptprozesse[],3,FALSE)),"")</f>
        <v>FI</v>
      </c>
      <c r="F3094" t="s">
        <v>3</v>
      </c>
      <c r="G3094" t="s">
        <v>14280</v>
      </c>
      <c r="H3094" s="10" t="s">
        <v>8457</v>
      </c>
      <c r="I3094" t="s">
        <v>2782</v>
      </c>
      <c r="J3094" s="10" t="str">
        <f>IFERROR(VLOOKUP(BTT[[#This Row],[Verwendete Transaktion (Pflichtauswahl)]],Transaktionen[[Transaktionen]:[Langtext]],2,FALSE),"")</f>
        <v>Leistungsarten:Stammdatenbericht</v>
      </c>
      <c r="V3094" s="10" t="str">
        <f>IFERROR(VLOOKUP(BTT[[#This Row],[Verwendetes Formular
(Auswahl falls relevant)]],Formulare[[Formularbezeichnung]:[Formularname (technisch)]],2,FALSE),"")</f>
        <v/>
      </c>
      <c r="Y3094" s="4"/>
      <c r="AK3094" s="10" t="str">
        <f>IF(BTT[[#This Row],[Subprozess
(optionale Auswahl)]]="","okay",IF(VLOOKUP(BTT[[#This Row],[Subprozess
(optionale Auswahl)]],BPML[[Subprozess]:[Zugeordneter Hauptprozess]],3,FALSE)=BTT[[#This Row],[Hauptprozess
(Pflichtauswahl)]],"okay","falscher Subprozess"))</f>
        <v>okay</v>
      </c>
      <c r="AL3094" t="str">
        <f>IF(aktives_Teilprojekt="Master","",IF(BTT[[#This Row],[Verantwortliches TP
(automatisch)]]=VLOOKUP(aktives_Teilprojekt,Teilprojekte[[Teilprojekte]:[Kürzel]],2,FALSE),"okay","Hauptprozess anderes TP"))</f>
        <v>okay</v>
      </c>
      <c r="AM30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4" s="10" t="str">
        <f>IFERROR(IF(BTT[[#This Row],[SAP-Modul
(Pflichtauswahl)]]&lt;&gt;VLOOKUP(BTT[[#This Row],[Verwendete Transaktion (Pflichtauswahl)]],Transaktionen[[Transaktionen]:[Modul]],3,FALSE),"Modul anders","okay"),"")</f>
        <v>okay</v>
      </c>
      <c r="AP3094" s="10" t="str">
        <f>IFERROR(IF(COUNTIFS(BTT[Verwendete Transaktion (Pflichtauswahl)],BTT[[#This Row],[Verwendete Transaktion (Pflichtauswahl)]],BTT[SAP-Modul
(Pflichtauswahl)],"&lt;&gt;"&amp;BTT[[#This Row],[SAP-Modul
(Pflichtauswahl)]])&gt;0,"Modul anders","okay"),"")</f>
        <v>okay</v>
      </c>
      <c r="AQ3094" s="10" t="str">
        <f>IFERROR(IF(COUNTIFS(BTT[Verwendete Transaktion (Pflichtauswahl)],BTT[[#This Row],[Verwendete Transaktion (Pflichtauswahl)]],BTT[Verantwortliches TP
(automatisch)],"&lt;&gt;"&amp;BTT[[#This Row],[Verantwortliches TP
(automatisch)]])&gt;0,"Transaktion mehrfach","okay"),"")</f>
        <v>okay</v>
      </c>
      <c r="AR3094" s="10" t="str">
        <f>IFERROR(IF(COUNTIFS(BTT[Verwendete Transaktion (Pflichtauswahl)],BTT[[#This Row],[Verwendete Transaktion (Pflichtauswahl)]],BTT[Verantwortliches TP
(automatisch)],"&lt;&gt;"&amp;VLOOKUP(aktives_Teilprojekt,Teilprojekte[[Teilprojekte]:[Kürzel]],2,FALSE))&gt;0,"Transaktion mehrfach","okay"),"")</f>
        <v>okay</v>
      </c>
      <c r="AS3094" s="10" t="s">
        <v>13937</v>
      </c>
      <c r="AT3094" s="10"/>
    </row>
    <row r="3095" spans="1:46" x14ac:dyDescent="0.25">
      <c r="A3095" s="14" t="str">
        <f>IFERROR(IF(BTT[[#This Row],[Lfd Nr. 
(aus konsolidierter Datei)]]&lt;&gt;"",BTT[[#This Row],[Lfd Nr. 
(aus konsolidierter Datei)]],VLOOKUP(aktives_Teilprojekt,Teilprojekte[[Teilprojekte]:[Kürzel]],2,FALSE)&amp;ROW(BTT[[#This Row],[Lfd Nr.
(automatisch)]])-2),"")</f>
        <v>FI3066</v>
      </c>
      <c r="B3095" s="15" t="s">
        <v>6136</v>
      </c>
      <c r="C3095" s="15"/>
      <c r="D3095" t="s">
        <v>8058</v>
      </c>
      <c r="E3095" s="10" t="str">
        <f>IFERROR(IF(NOT(BTT[[#This Row],[Manuelle Änderung des Verantwortliches TP
(Auswahl - bei Bedarf)]]=""),BTT[[#This Row],[Manuelle Änderung des Verantwortliches TP
(Auswahl - bei Bedarf)]],VLOOKUP(BTT[[#This Row],[Hauptprozess
(Pflichtauswahl)]],Hauptprozesse[],3,FALSE)),"")</f>
        <v>FI</v>
      </c>
      <c r="F3095" t="s">
        <v>3</v>
      </c>
      <c r="G3095" t="s">
        <v>14280</v>
      </c>
      <c r="H3095" s="10" t="s">
        <v>8457</v>
      </c>
      <c r="I3095" t="s">
        <v>7033</v>
      </c>
      <c r="J3095" s="10" t="str">
        <f>IFERROR(VLOOKUP(BTT[[#This Row],[Verwendete Transaktion (Pflichtauswahl)]],Transaktionen[[Transaktionen]:[Langtext]],2,FALSE),"")</f>
        <v>Leistungsarten löschen</v>
      </c>
      <c r="V3095" s="10" t="str">
        <f>IFERROR(VLOOKUP(BTT[[#This Row],[Verwendetes Formular
(Auswahl falls relevant)]],Formulare[[Formularbezeichnung]:[Formularname (technisch)]],2,FALSE),"")</f>
        <v/>
      </c>
      <c r="Y3095" s="4"/>
      <c r="AK3095" s="10" t="str">
        <f>IF(BTT[[#This Row],[Subprozess
(optionale Auswahl)]]="","okay",IF(VLOOKUP(BTT[[#This Row],[Subprozess
(optionale Auswahl)]],BPML[[Subprozess]:[Zugeordneter Hauptprozess]],3,FALSE)=BTT[[#This Row],[Hauptprozess
(Pflichtauswahl)]],"okay","falscher Subprozess"))</f>
        <v>okay</v>
      </c>
      <c r="AL3095" t="str">
        <f>IF(aktives_Teilprojekt="Master","",IF(BTT[[#This Row],[Verantwortliches TP
(automatisch)]]=VLOOKUP(aktives_Teilprojekt,Teilprojekte[[Teilprojekte]:[Kürzel]],2,FALSE),"okay","Hauptprozess anderes TP"))</f>
        <v>okay</v>
      </c>
      <c r="AM30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5" s="10" t="str">
        <f>IFERROR(IF(BTT[[#This Row],[SAP-Modul
(Pflichtauswahl)]]&lt;&gt;VLOOKUP(BTT[[#This Row],[Verwendete Transaktion (Pflichtauswahl)]],Transaktionen[[Transaktionen]:[Modul]],3,FALSE),"Modul anders","okay"),"")</f>
        <v>okay</v>
      </c>
      <c r="AP3095" s="10" t="str">
        <f>IFERROR(IF(COUNTIFS(BTT[Verwendete Transaktion (Pflichtauswahl)],BTT[[#This Row],[Verwendete Transaktion (Pflichtauswahl)]],BTT[SAP-Modul
(Pflichtauswahl)],"&lt;&gt;"&amp;BTT[[#This Row],[SAP-Modul
(Pflichtauswahl)]])&gt;0,"Modul anders","okay"),"")</f>
        <v>okay</v>
      </c>
      <c r="AQ3095" s="10" t="str">
        <f>IFERROR(IF(COUNTIFS(BTT[Verwendete Transaktion (Pflichtauswahl)],BTT[[#This Row],[Verwendete Transaktion (Pflichtauswahl)]],BTT[Verantwortliches TP
(automatisch)],"&lt;&gt;"&amp;BTT[[#This Row],[Verantwortliches TP
(automatisch)]])&gt;0,"Transaktion mehrfach","okay"),"")</f>
        <v>okay</v>
      </c>
      <c r="AR3095" s="10" t="str">
        <f>IFERROR(IF(COUNTIFS(BTT[Verwendete Transaktion (Pflichtauswahl)],BTT[[#This Row],[Verwendete Transaktion (Pflichtauswahl)]],BTT[Verantwortliches TP
(automatisch)],"&lt;&gt;"&amp;VLOOKUP(aktives_Teilprojekt,Teilprojekte[[Teilprojekte]:[Kürzel]],2,FALSE))&gt;0,"Transaktion mehrfach","okay"),"")</f>
        <v>okay</v>
      </c>
      <c r="AS3095" s="10" t="s">
        <v>13938</v>
      </c>
      <c r="AT3095" s="10"/>
    </row>
    <row r="3096" spans="1:46" x14ac:dyDescent="0.25">
      <c r="A3096" s="14" t="str">
        <f>IFERROR(IF(BTT[[#This Row],[Lfd Nr. 
(aus konsolidierter Datei)]]&lt;&gt;"",BTT[[#This Row],[Lfd Nr. 
(aus konsolidierter Datei)]],VLOOKUP(aktives_Teilprojekt,Teilprojekte[[Teilprojekte]:[Kürzel]],2,FALSE)&amp;ROW(BTT[[#This Row],[Lfd Nr.
(automatisch)]])-2),"")</f>
        <v>FI3067</v>
      </c>
      <c r="B3096" s="15" t="s">
        <v>6136</v>
      </c>
      <c r="C3096" s="15"/>
      <c r="D3096" t="s">
        <v>2785</v>
      </c>
      <c r="E3096" s="10" t="str">
        <f>IFERROR(IF(NOT(BTT[[#This Row],[Manuelle Änderung des Verantwortliches TP
(Auswahl - bei Bedarf)]]=""),BTT[[#This Row],[Manuelle Änderung des Verantwortliches TP
(Auswahl - bei Bedarf)]],VLOOKUP(BTT[[#This Row],[Hauptprozess
(Pflichtauswahl)]],Hauptprozesse[],3,FALSE)),"")</f>
        <v>FI</v>
      </c>
      <c r="F3096" t="s">
        <v>3</v>
      </c>
      <c r="G3096" t="s">
        <v>14280</v>
      </c>
      <c r="H3096" s="10" t="s">
        <v>8457</v>
      </c>
      <c r="I3096" t="s">
        <v>2784</v>
      </c>
      <c r="J3096" s="10" t="str">
        <f>IFERROR(VLOOKUP(BTT[[#This Row],[Verwendete Transaktion (Pflichtauswahl)]],Transaktionen[[Transaktionen]:[Langtext]],2,FALSE),"")</f>
        <v>Leistungsartengruppe anlegen</v>
      </c>
      <c r="V3096" s="10" t="str">
        <f>IFERROR(VLOOKUP(BTT[[#This Row],[Verwendetes Formular
(Auswahl falls relevant)]],Formulare[[Formularbezeichnung]:[Formularname (technisch)]],2,FALSE),"")</f>
        <v/>
      </c>
      <c r="Y3096" s="4"/>
      <c r="AK3096" s="10" t="str">
        <f>IF(BTT[[#This Row],[Subprozess
(optionale Auswahl)]]="","okay",IF(VLOOKUP(BTT[[#This Row],[Subprozess
(optionale Auswahl)]],BPML[[Subprozess]:[Zugeordneter Hauptprozess]],3,FALSE)=BTT[[#This Row],[Hauptprozess
(Pflichtauswahl)]],"okay","falscher Subprozess"))</f>
        <v>okay</v>
      </c>
      <c r="AL3096" t="str">
        <f>IF(aktives_Teilprojekt="Master","",IF(BTT[[#This Row],[Verantwortliches TP
(automatisch)]]=VLOOKUP(aktives_Teilprojekt,Teilprojekte[[Teilprojekte]:[Kürzel]],2,FALSE),"okay","Hauptprozess anderes TP"))</f>
        <v>okay</v>
      </c>
      <c r="AM30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6" s="10" t="str">
        <f>IFERROR(IF(BTT[[#This Row],[SAP-Modul
(Pflichtauswahl)]]&lt;&gt;VLOOKUP(BTT[[#This Row],[Verwendete Transaktion (Pflichtauswahl)]],Transaktionen[[Transaktionen]:[Modul]],3,FALSE),"Modul anders","okay"),"")</f>
        <v>okay</v>
      </c>
      <c r="AP3096" s="10" t="str">
        <f>IFERROR(IF(COUNTIFS(BTT[Verwendete Transaktion (Pflichtauswahl)],BTT[[#This Row],[Verwendete Transaktion (Pflichtauswahl)]],BTT[SAP-Modul
(Pflichtauswahl)],"&lt;&gt;"&amp;BTT[[#This Row],[SAP-Modul
(Pflichtauswahl)]])&gt;0,"Modul anders","okay"),"")</f>
        <v>okay</v>
      </c>
      <c r="AQ3096" s="10" t="str">
        <f>IFERROR(IF(COUNTIFS(BTT[Verwendete Transaktion (Pflichtauswahl)],BTT[[#This Row],[Verwendete Transaktion (Pflichtauswahl)]],BTT[Verantwortliches TP
(automatisch)],"&lt;&gt;"&amp;BTT[[#This Row],[Verantwortliches TP
(automatisch)]])&gt;0,"Transaktion mehrfach","okay"),"")</f>
        <v>okay</v>
      </c>
      <c r="AR3096" s="10" t="str">
        <f>IFERROR(IF(COUNTIFS(BTT[Verwendete Transaktion (Pflichtauswahl)],BTT[[#This Row],[Verwendete Transaktion (Pflichtauswahl)]],BTT[Verantwortliches TP
(automatisch)],"&lt;&gt;"&amp;VLOOKUP(aktives_Teilprojekt,Teilprojekte[[Teilprojekte]:[Kürzel]],2,FALSE))&gt;0,"Transaktion mehrfach","okay"),"")</f>
        <v>okay</v>
      </c>
      <c r="AS3096" s="10" t="s">
        <v>13939</v>
      </c>
      <c r="AT3096" s="10"/>
    </row>
    <row r="3097" spans="1:46" x14ac:dyDescent="0.25">
      <c r="A3097" s="14" t="str">
        <f>IFERROR(IF(BTT[[#This Row],[Lfd Nr. 
(aus konsolidierter Datei)]]&lt;&gt;"",BTT[[#This Row],[Lfd Nr. 
(aus konsolidierter Datei)]],VLOOKUP(aktives_Teilprojekt,Teilprojekte[[Teilprojekte]:[Kürzel]],2,FALSE)&amp;ROW(BTT[[#This Row],[Lfd Nr.
(automatisch)]])-2),"")</f>
        <v>FI3068</v>
      </c>
      <c r="B3097" s="15" t="s">
        <v>6136</v>
      </c>
      <c r="C3097" s="15"/>
      <c r="D3097" t="s">
        <v>2787</v>
      </c>
      <c r="E3097" s="10" t="str">
        <f>IFERROR(IF(NOT(BTT[[#This Row],[Manuelle Änderung des Verantwortliches TP
(Auswahl - bei Bedarf)]]=""),BTT[[#This Row],[Manuelle Änderung des Verantwortliches TP
(Auswahl - bei Bedarf)]],VLOOKUP(BTT[[#This Row],[Hauptprozess
(Pflichtauswahl)]],Hauptprozesse[],3,FALSE)),"")</f>
        <v>FI</v>
      </c>
      <c r="F3097" t="s">
        <v>3</v>
      </c>
      <c r="G3097" t="s">
        <v>14280</v>
      </c>
      <c r="H3097" s="10" t="s">
        <v>8457</v>
      </c>
      <c r="I3097" t="s">
        <v>2786</v>
      </c>
      <c r="J3097" s="10" t="str">
        <f>IFERROR(VLOOKUP(BTT[[#This Row],[Verwendete Transaktion (Pflichtauswahl)]],Transaktionen[[Transaktionen]:[Langtext]],2,FALSE),"")</f>
        <v>Leistungsartengruppe ändern</v>
      </c>
      <c r="V3097" s="10" t="str">
        <f>IFERROR(VLOOKUP(BTT[[#This Row],[Verwendetes Formular
(Auswahl falls relevant)]],Formulare[[Formularbezeichnung]:[Formularname (technisch)]],2,FALSE),"")</f>
        <v/>
      </c>
      <c r="Y3097" s="4"/>
      <c r="AK3097" s="10" t="str">
        <f>IF(BTT[[#This Row],[Subprozess
(optionale Auswahl)]]="","okay",IF(VLOOKUP(BTT[[#This Row],[Subprozess
(optionale Auswahl)]],BPML[[Subprozess]:[Zugeordneter Hauptprozess]],3,FALSE)=BTT[[#This Row],[Hauptprozess
(Pflichtauswahl)]],"okay","falscher Subprozess"))</f>
        <v>okay</v>
      </c>
      <c r="AL3097" t="str">
        <f>IF(aktives_Teilprojekt="Master","",IF(BTT[[#This Row],[Verantwortliches TP
(automatisch)]]=VLOOKUP(aktives_Teilprojekt,Teilprojekte[[Teilprojekte]:[Kürzel]],2,FALSE),"okay","Hauptprozess anderes TP"))</f>
        <v>okay</v>
      </c>
      <c r="AM30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7" s="10" t="str">
        <f>IFERROR(IF(BTT[[#This Row],[SAP-Modul
(Pflichtauswahl)]]&lt;&gt;VLOOKUP(BTT[[#This Row],[Verwendete Transaktion (Pflichtauswahl)]],Transaktionen[[Transaktionen]:[Modul]],3,FALSE),"Modul anders","okay"),"")</f>
        <v>okay</v>
      </c>
      <c r="AP3097" s="10" t="str">
        <f>IFERROR(IF(COUNTIFS(BTT[Verwendete Transaktion (Pflichtauswahl)],BTT[[#This Row],[Verwendete Transaktion (Pflichtauswahl)]],BTT[SAP-Modul
(Pflichtauswahl)],"&lt;&gt;"&amp;BTT[[#This Row],[SAP-Modul
(Pflichtauswahl)]])&gt;0,"Modul anders","okay"),"")</f>
        <v>okay</v>
      </c>
      <c r="AQ3097" s="10" t="str">
        <f>IFERROR(IF(COUNTIFS(BTT[Verwendete Transaktion (Pflichtauswahl)],BTT[[#This Row],[Verwendete Transaktion (Pflichtauswahl)]],BTT[Verantwortliches TP
(automatisch)],"&lt;&gt;"&amp;BTT[[#This Row],[Verantwortliches TP
(automatisch)]])&gt;0,"Transaktion mehrfach","okay"),"")</f>
        <v>okay</v>
      </c>
      <c r="AR3097" s="10" t="str">
        <f>IFERROR(IF(COUNTIFS(BTT[Verwendete Transaktion (Pflichtauswahl)],BTT[[#This Row],[Verwendete Transaktion (Pflichtauswahl)]],BTT[Verantwortliches TP
(automatisch)],"&lt;&gt;"&amp;VLOOKUP(aktives_Teilprojekt,Teilprojekte[[Teilprojekte]:[Kürzel]],2,FALSE))&gt;0,"Transaktion mehrfach","okay"),"")</f>
        <v>okay</v>
      </c>
      <c r="AS3097" s="10" t="s">
        <v>13940</v>
      </c>
      <c r="AT3097" s="10"/>
    </row>
    <row r="3098" spans="1:46" x14ac:dyDescent="0.25">
      <c r="A3098" s="14" t="str">
        <f>IFERROR(IF(BTT[[#This Row],[Lfd Nr. 
(aus konsolidierter Datei)]]&lt;&gt;"",BTT[[#This Row],[Lfd Nr. 
(aus konsolidierter Datei)]],VLOOKUP(aktives_Teilprojekt,Teilprojekte[[Teilprojekte]:[Kürzel]],2,FALSE)&amp;ROW(BTT[[#This Row],[Lfd Nr.
(automatisch)]])-2),"")</f>
        <v>FI3069</v>
      </c>
      <c r="B3098" s="15" t="s">
        <v>6136</v>
      </c>
      <c r="C3098" s="15"/>
      <c r="D3098" t="s">
        <v>2789</v>
      </c>
      <c r="E3098" s="10" t="str">
        <f>IFERROR(IF(NOT(BTT[[#This Row],[Manuelle Änderung des Verantwortliches TP
(Auswahl - bei Bedarf)]]=""),BTT[[#This Row],[Manuelle Änderung des Verantwortliches TP
(Auswahl - bei Bedarf)]],VLOOKUP(BTT[[#This Row],[Hauptprozess
(Pflichtauswahl)]],Hauptprozesse[],3,FALSE)),"")</f>
        <v>FI</v>
      </c>
      <c r="F3098" t="s">
        <v>3</v>
      </c>
      <c r="G3098" t="s">
        <v>14280</v>
      </c>
      <c r="H3098" s="10" t="s">
        <v>8457</v>
      </c>
      <c r="I3098" t="s">
        <v>2788</v>
      </c>
      <c r="J3098" s="10" t="str">
        <f>IFERROR(VLOOKUP(BTT[[#This Row],[Verwendete Transaktion (Pflichtauswahl)]],Transaktionen[[Transaktionen]:[Langtext]],2,FALSE),"")</f>
        <v>Leistungsartengruppe anzeigen</v>
      </c>
      <c r="V3098" s="10" t="str">
        <f>IFERROR(VLOOKUP(BTT[[#This Row],[Verwendetes Formular
(Auswahl falls relevant)]],Formulare[[Formularbezeichnung]:[Formularname (technisch)]],2,FALSE),"")</f>
        <v/>
      </c>
      <c r="Y3098" s="4"/>
      <c r="AK3098" s="10" t="str">
        <f>IF(BTT[[#This Row],[Subprozess
(optionale Auswahl)]]="","okay",IF(VLOOKUP(BTT[[#This Row],[Subprozess
(optionale Auswahl)]],BPML[[Subprozess]:[Zugeordneter Hauptprozess]],3,FALSE)=BTT[[#This Row],[Hauptprozess
(Pflichtauswahl)]],"okay","falscher Subprozess"))</f>
        <v>okay</v>
      </c>
      <c r="AL3098" t="str">
        <f>IF(aktives_Teilprojekt="Master","",IF(BTT[[#This Row],[Verantwortliches TP
(automatisch)]]=VLOOKUP(aktives_Teilprojekt,Teilprojekte[[Teilprojekte]:[Kürzel]],2,FALSE),"okay","Hauptprozess anderes TP"))</f>
        <v>okay</v>
      </c>
      <c r="AM30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8" s="10" t="str">
        <f>IFERROR(IF(BTT[[#This Row],[SAP-Modul
(Pflichtauswahl)]]&lt;&gt;VLOOKUP(BTT[[#This Row],[Verwendete Transaktion (Pflichtauswahl)]],Transaktionen[[Transaktionen]:[Modul]],3,FALSE),"Modul anders","okay"),"")</f>
        <v>okay</v>
      </c>
      <c r="AP3098" s="10" t="str">
        <f>IFERROR(IF(COUNTIFS(BTT[Verwendete Transaktion (Pflichtauswahl)],BTT[[#This Row],[Verwendete Transaktion (Pflichtauswahl)]],BTT[SAP-Modul
(Pflichtauswahl)],"&lt;&gt;"&amp;BTT[[#This Row],[SAP-Modul
(Pflichtauswahl)]])&gt;0,"Modul anders","okay"),"")</f>
        <v>okay</v>
      </c>
      <c r="AQ3098" s="10" t="str">
        <f>IFERROR(IF(COUNTIFS(BTT[Verwendete Transaktion (Pflichtauswahl)],BTT[[#This Row],[Verwendete Transaktion (Pflichtauswahl)]],BTT[Verantwortliches TP
(automatisch)],"&lt;&gt;"&amp;BTT[[#This Row],[Verantwortliches TP
(automatisch)]])&gt;0,"Transaktion mehrfach","okay"),"")</f>
        <v>okay</v>
      </c>
      <c r="AR3098" s="10" t="str">
        <f>IFERROR(IF(COUNTIFS(BTT[Verwendete Transaktion (Pflichtauswahl)],BTT[[#This Row],[Verwendete Transaktion (Pflichtauswahl)]],BTT[Verantwortliches TP
(automatisch)],"&lt;&gt;"&amp;VLOOKUP(aktives_Teilprojekt,Teilprojekte[[Teilprojekte]:[Kürzel]],2,FALSE))&gt;0,"Transaktion mehrfach","okay"),"")</f>
        <v>okay</v>
      </c>
      <c r="AS3098" s="10" t="s">
        <v>13941</v>
      </c>
      <c r="AT3098" s="10"/>
    </row>
    <row r="3099" spans="1:46" x14ac:dyDescent="0.25">
      <c r="A3099" s="14" t="str">
        <f>IFERROR(IF(BTT[[#This Row],[Lfd Nr. 
(aus konsolidierter Datei)]]&lt;&gt;"",BTT[[#This Row],[Lfd Nr. 
(aus konsolidierter Datei)]],VLOOKUP(aktives_Teilprojekt,Teilprojekte[[Teilprojekte]:[Kürzel]],2,FALSE)&amp;ROW(BTT[[#This Row],[Lfd Nr.
(automatisch)]])-2),"")</f>
        <v>FI3070</v>
      </c>
      <c r="B3099" s="15" t="s">
        <v>6136</v>
      </c>
      <c r="C3099" s="15"/>
      <c r="D3099" t="s">
        <v>8059</v>
      </c>
      <c r="E3099" s="10" t="str">
        <f>IFERROR(IF(NOT(BTT[[#This Row],[Manuelle Änderung des Verantwortliches TP
(Auswahl - bei Bedarf)]]=""),BTT[[#This Row],[Manuelle Änderung des Verantwortliches TP
(Auswahl - bei Bedarf)]],VLOOKUP(BTT[[#This Row],[Hauptprozess
(Pflichtauswahl)]],Hauptprozesse[],3,FALSE)),"")</f>
        <v>FI</v>
      </c>
      <c r="F3099" t="s">
        <v>3</v>
      </c>
      <c r="G3099" t="s">
        <v>14280</v>
      </c>
      <c r="H3099" s="10" t="s">
        <v>8457</v>
      </c>
      <c r="I3099" t="s">
        <v>7034</v>
      </c>
      <c r="J3099" s="10" t="str">
        <f>IFERROR(VLOOKUP(BTT[[#This Row],[Verwendete Transaktion (Pflichtauswahl)]],Transaktionen[[Transaktionen]:[Langtext]],2,FALSE),"")</f>
        <v>Selektionsvarianten Kostenstellen</v>
      </c>
      <c r="V3099" s="10" t="str">
        <f>IFERROR(VLOOKUP(BTT[[#This Row],[Verwendetes Formular
(Auswahl falls relevant)]],Formulare[[Formularbezeichnung]:[Formularname (technisch)]],2,FALSE),"")</f>
        <v/>
      </c>
      <c r="Y3099" s="4"/>
      <c r="AK3099" s="10" t="str">
        <f>IF(BTT[[#This Row],[Subprozess
(optionale Auswahl)]]="","okay",IF(VLOOKUP(BTT[[#This Row],[Subprozess
(optionale Auswahl)]],BPML[[Subprozess]:[Zugeordneter Hauptprozess]],3,FALSE)=BTT[[#This Row],[Hauptprozess
(Pflichtauswahl)]],"okay","falscher Subprozess"))</f>
        <v>okay</v>
      </c>
      <c r="AL3099" t="str">
        <f>IF(aktives_Teilprojekt="Master","",IF(BTT[[#This Row],[Verantwortliches TP
(automatisch)]]=VLOOKUP(aktives_Teilprojekt,Teilprojekte[[Teilprojekte]:[Kürzel]],2,FALSE),"okay","Hauptprozess anderes TP"))</f>
        <v>okay</v>
      </c>
      <c r="AM30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9" s="10" t="str">
        <f>IFERROR(IF(BTT[[#This Row],[SAP-Modul
(Pflichtauswahl)]]&lt;&gt;VLOOKUP(BTT[[#This Row],[Verwendete Transaktion (Pflichtauswahl)]],Transaktionen[[Transaktionen]:[Modul]],3,FALSE),"Modul anders","okay"),"")</f>
        <v>okay</v>
      </c>
      <c r="AP3099" s="10" t="str">
        <f>IFERROR(IF(COUNTIFS(BTT[Verwendete Transaktion (Pflichtauswahl)],BTT[[#This Row],[Verwendete Transaktion (Pflichtauswahl)]],BTT[SAP-Modul
(Pflichtauswahl)],"&lt;&gt;"&amp;BTT[[#This Row],[SAP-Modul
(Pflichtauswahl)]])&gt;0,"Modul anders","okay"),"")</f>
        <v>okay</v>
      </c>
      <c r="AQ3099" s="10" t="str">
        <f>IFERROR(IF(COUNTIFS(BTT[Verwendete Transaktion (Pflichtauswahl)],BTT[[#This Row],[Verwendete Transaktion (Pflichtauswahl)]],BTT[Verantwortliches TP
(automatisch)],"&lt;&gt;"&amp;BTT[[#This Row],[Verantwortliches TP
(automatisch)]])&gt;0,"Transaktion mehrfach","okay"),"")</f>
        <v>okay</v>
      </c>
      <c r="AR3099" s="10" t="str">
        <f>IFERROR(IF(COUNTIFS(BTT[Verwendete Transaktion (Pflichtauswahl)],BTT[[#This Row],[Verwendete Transaktion (Pflichtauswahl)]],BTT[Verantwortliches TP
(automatisch)],"&lt;&gt;"&amp;VLOOKUP(aktives_Teilprojekt,Teilprojekte[[Teilprojekte]:[Kürzel]],2,FALSE))&gt;0,"Transaktion mehrfach","okay"),"")</f>
        <v>okay</v>
      </c>
      <c r="AS3099" s="10" t="s">
        <v>13942</v>
      </c>
      <c r="AT3099" s="10"/>
    </row>
    <row r="3100" spans="1:46" x14ac:dyDescent="0.25">
      <c r="A3100" s="14" t="str">
        <f>IFERROR(IF(BTT[[#This Row],[Lfd Nr. 
(aus konsolidierter Datei)]]&lt;&gt;"",BTT[[#This Row],[Lfd Nr. 
(aus konsolidierter Datei)]],VLOOKUP(aktives_Teilprojekt,Teilprojekte[[Teilprojekte]:[Kürzel]],2,FALSE)&amp;ROW(BTT[[#This Row],[Lfd Nr.
(automatisch)]])-2),"")</f>
        <v>FI3071</v>
      </c>
      <c r="B3100" s="15" t="s">
        <v>6136</v>
      </c>
      <c r="C3100" s="15"/>
      <c r="D3100" t="s">
        <v>2838</v>
      </c>
      <c r="E3100" s="10" t="str">
        <f>IFERROR(IF(NOT(BTT[[#This Row],[Manuelle Änderung des Verantwortliches TP
(Auswahl - bei Bedarf)]]=""),BTT[[#This Row],[Manuelle Änderung des Verantwortliches TP
(Auswahl - bei Bedarf)]],VLOOKUP(BTT[[#This Row],[Hauptprozess
(Pflichtauswahl)]],Hauptprozesse[],3,FALSE)),"")</f>
        <v>FI</v>
      </c>
      <c r="F3100" t="s">
        <v>3</v>
      </c>
      <c r="G3100" t="s">
        <v>14280</v>
      </c>
      <c r="H3100" s="10" t="s">
        <v>8457</v>
      </c>
      <c r="I3100" t="s">
        <v>2837</v>
      </c>
      <c r="J3100" s="10" t="str">
        <f>IFERROR(VLOOKUP(BTT[[#This Row],[Verwendete Transaktion (Pflichtauswahl)]],Transaktionen[[Transaktionen]:[Langtext]],2,FALSE),"")</f>
        <v>Auftragsgruppe anlegen</v>
      </c>
      <c r="V3100" s="10" t="str">
        <f>IFERROR(VLOOKUP(BTT[[#This Row],[Verwendetes Formular
(Auswahl falls relevant)]],Formulare[[Formularbezeichnung]:[Formularname (technisch)]],2,FALSE),"")</f>
        <v/>
      </c>
      <c r="Y3100" s="4"/>
      <c r="AK3100" s="10" t="str">
        <f>IF(BTT[[#This Row],[Subprozess
(optionale Auswahl)]]="","okay",IF(VLOOKUP(BTT[[#This Row],[Subprozess
(optionale Auswahl)]],BPML[[Subprozess]:[Zugeordneter Hauptprozess]],3,FALSE)=BTT[[#This Row],[Hauptprozess
(Pflichtauswahl)]],"okay","falscher Subprozess"))</f>
        <v>okay</v>
      </c>
      <c r="AL3100" t="str">
        <f>IF(aktives_Teilprojekt="Master","",IF(BTT[[#This Row],[Verantwortliches TP
(automatisch)]]=VLOOKUP(aktives_Teilprojekt,Teilprojekte[[Teilprojekte]:[Kürzel]],2,FALSE),"okay","Hauptprozess anderes TP"))</f>
        <v>okay</v>
      </c>
      <c r="AM3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0" s="10" t="str">
        <f>IFERROR(IF(BTT[[#This Row],[SAP-Modul
(Pflichtauswahl)]]&lt;&gt;VLOOKUP(BTT[[#This Row],[Verwendete Transaktion (Pflichtauswahl)]],Transaktionen[[Transaktionen]:[Modul]],3,FALSE),"Modul anders","okay"),"")</f>
        <v>okay</v>
      </c>
      <c r="AP3100" s="10" t="str">
        <f>IFERROR(IF(COUNTIFS(BTT[Verwendete Transaktion (Pflichtauswahl)],BTT[[#This Row],[Verwendete Transaktion (Pflichtauswahl)]],BTT[SAP-Modul
(Pflichtauswahl)],"&lt;&gt;"&amp;BTT[[#This Row],[SAP-Modul
(Pflichtauswahl)]])&gt;0,"Modul anders","okay"),"")</f>
        <v>okay</v>
      </c>
      <c r="AQ3100" s="10" t="str">
        <f>IFERROR(IF(COUNTIFS(BTT[Verwendete Transaktion (Pflichtauswahl)],BTT[[#This Row],[Verwendete Transaktion (Pflichtauswahl)]],BTT[Verantwortliches TP
(automatisch)],"&lt;&gt;"&amp;BTT[[#This Row],[Verantwortliches TP
(automatisch)]])&gt;0,"Transaktion mehrfach","okay"),"")</f>
        <v>okay</v>
      </c>
      <c r="AR3100" s="10" t="str">
        <f>IFERROR(IF(COUNTIFS(BTT[Verwendete Transaktion (Pflichtauswahl)],BTT[[#This Row],[Verwendete Transaktion (Pflichtauswahl)]],BTT[Verantwortliches TP
(automatisch)],"&lt;&gt;"&amp;VLOOKUP(aktives_Teilprojekt,Teilprojekte[[Teilprojekte]:[Kürzel]],2,FALSE))&gt;0,"Transaktion mehrfach","okay"),"")</f>
        <v>okay</v>
      </c>
      <c r="AS3100" s="10" t="s">
        <v>13943</v>
      </c>
      <c r="AT3100" s="10"/>
    </row>
    <row r="3101" spans="1:46" x14ac:dyDescent="0.25">
      <c r="A3101" s="14" t="str">
        <f>IFERROR(IF(BTT[[#This Row],[Lfd Nr. 
(aus konsolidierter Datei)]]&lt;&gt;"",BTT[[#This Row],[Lfd Nr. 
(aus konsolidierter Datei)]],VLOOKUP(aktives_Teilprojekt,Teilprojekte[[Teilprojekte]:[Kürzel]],2,FALSE)&amp;ROW(BTT[[#This Row],[Lfd Nr.
(automatisch)]])-2),"")</f>
        <v>FI3072</v>
      </c>
      <c r="B3101" s="15" t="s">
        <v>6136</v>
      </c>
      <c r="C3101" s="15"/>
      <c r="D3101" t="s">
        <v>2840</v>
      </c>
      <c r="E3101" s="10" t="str">
        <f>IFERROR(IF(NOT(BTT[[#This Row],[Manuelle Änderung des Verantwortliches TP
(Auswahl - bei Bedarf)]]=""),BTT[[#This Row],[Manuelle Änderung des Verantwortliches TP
(Auswahl - bei Bedarf)]],VLOOKUP(BTT[[#This Row],[Hauptprozess
(Pflichtauswahl)]],Hauptprozesse[],3,FALSE)),"")</f>
        <v>FI</v>
      </c>
      <c r="F3101" t="s">
        <v>3</v>
      </c>
      <c r="G3101" t="s">
        <v>14280</v>
      </c>
      <c r="H3101" s="10" t="s">
        <v>8457</v>
      </c>
      <c r="I3101" t="s">
        <v>2839</v>
      </c>
      <c r="J3101" s="10" t="str">
        <f>IFERROR(VLOOKUP(BTT[[#This Row],[Verwendete Transaktion (Pflichtauswahl)]],Transaktionen[[Transaktionen]:[Langtext]],2,FALSE),"")</f>
        <v>Auftragsgruppe ändern</v>
      </c>
      <c r="V3101" s="10" t="str">
        <f>IFERROR(VLOOKUP(BTT[[#This Row],[Verwendetes Formular
(Auswahl falls relevant)]],Formulare[[Formularbezeichnung]:[Formularname (technisch)]],2,FALSE),"")</f>
        <v/>
      </c>
      <c r="Y3101" s="4"/>
      <c r="AK3101" s="10" t="str">
        <f>IF(BTT[[#This Row],[Subprozess
(optionale Auswahl)]]="","okay",IF(VLOOKUP(BTT[[#This Row],[Subprozess
(optionale Auswahl)]],BPML[[Subprozess]:[Zugeordneter Hauptprozess]],3,FALSE)=BTT[[#This Row],[Hauptprozess
(Pflichtauswahl)]],"okay","falscher Subprozess"))</f>
        <v>okay</v>
      </c>
      <c r="AL3101" t="str">
        <f>IF(aktives_Teilprojekt="Master","",IF(BTT[[#This Row],[Verantwortliches TP
(automatisch)]]=VLOOKUP(aktives_Teilprojekt,Teilprojekte[[Teilprojekte]:[Kürzel]],2,FALSE),"okay","Hauptprozess anderes TP"))</f>
        <v>okay</v>
      </c>
      <c r="AM3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1" s="10" t="str">
        <f>IFERROR(IF(BTT[[#This Row],[SAP-Modul
(Pflichtauswahl)]]&lt;&gt;VLOOKUP(BTT[[#This Row],[Verwendete Transaktion (Pflichtauswahl)]],Transaktionen[[Transaktionen]:[Modul]],3,FALSE),"Modul anders","okay"),"")</f>
        <v>okay</v>
      </c>
      <c r="AP3101" s="10" t="str">
        <f>IFERROR(IF(COUNTIFS(BTT[Verwendete Transaktion (Pflichtauswahl)],BTT[[#This Row],[Verwendete Transaktion (Pflichtauswahl)]],BTT[SAP-Modul
(Pflichtauswahl)],"&lt;&gt;"&amp;BTT[[#This Row],[SAP-Modul
(Pflichtauswahl)]])&gt;0,"Modul anders","okay"),"")</f>
        <v>okay</v>
      </c>
      <c r="AQ3101" s="10" t="str">
        <f>IFERROR(IF(COUNTIFS(BTT[Verwendete Transaktion (Pflichtauswahl)],BTT[[#This Row],[Verwendete Transaktion (Pflichtauswahl)]],BTT[Verantwortliches TP
(automatisch)],"&lt;&gt;"&amp;BTT[[#This Row],[Verantwortliches TP
(automatisch)]])&gt;0,"Transaktion mehrfach","okay"),"")</f>
        <v>okay</v>
      </c>
      <c r="AR3101" s="10" t="str">
        <f>IFERROR(IF(COUNTIFS(BTT[Verwendete Transaktion (Pflichtauswahl)],BTT[[#This Row],[Verwendete Transaktion (Pflichtauswahl)]],BTT[Verantwortliches TP
(automatisch)],"&lt;&gt;"&amp;VLOOKUP(aktives_Teilprojekt,Teilprojekte[[Teilprojekte]:[Kürzel]],2,FALSE))&gt;0,"Transaktion mehrfach","okay"),"")</f>
        <v>okay</v>
      </c>
      <c r="AS3101" s="10" t="s">
        <v>13944</v>
      </c>
      <c r="AT3101" s="10"/>
    </row>
    <row r="3102" spans="1:46" x14ac:dyDescent="0.25">
      <c r="A3102" s="14" t="str">
        <f>IFERROR(IF(BTT[[#This Row],[Lfd Nr. 
(aus konsolidierter Datei)]]&lt;&gt;"",BTT[[#This Row],[Lfd Nr. 
(aus konsolidierter Datei)]],VLOOKUP(aktives_Teilprojekt,Teilprojekte[[Teilprojekte]:[Kürzel]],2,FALSE)&amp;ROW(BTT[[#This Row],[Lfd Nr.
(automatisch)]])-2),"")</f>
        <v>FI3073</v>
      </c>
      <c r="B3102" s="15" t="s">
        <v>6136</v>
      </c>
      <c r="C3102" s="15"/>
      <c r="D3102" t="s">
        <v>658</v>
      </c>
      <c r="E3102" s="10" t="str">
        <f>IFERROR(IF(NOT(BTT[[#This Row],[Manuelle Änderung des Verantwortliches TP
(Auswahl - bei Bedarf)]]=""),BTT[[#This Row],[Manuelle Änderung des Verantwortliches TP
(Auswahl - bei Bedarf)]],VLOOKUP(BTT[[#This Row],[Hauptprozess
(Pflichtauswahl)]],Hauptprozesse[],3,FALSE)),"")</f>
        <v>FI</v>
      </c>
      <c r="F3102" t="s">
        <v>3</v>
      </c>
      <c r="G3102" t="s">
        <v>14280</v>
      </c>
      <c r="H3102" s="10" t="s">
        <v>8457</v>
      </c>
      <c r="I3102" t="s">
        <v>2841</v>
      </c>
      <c r="J3102" s="10" t="str">
        <f>IFERROR(VLOOKUP(BTT[[#This Row],[Verwendete Transaktion (Pflichtauswahl)]],Transaktionen[[Transaktionen]:[Langtext]],2,FALSE),"")</f>
        <v>Auftragsgruppe anzeigen</v>
      </c>
      <c r="V3102" s="10" t="str">
        <f>IFERROR(VLOOKUP(BTT[[#This Row],[Verwendetes Formular
(Auswahl falls relevant)]],Formulare[[Formularbezeichnung]:[Formularname (technisch)]],2,FALSE),"")</f>
        <v/>
      </c>
      <c r="Y3102" s="4"/>
      <c r="AK3102" s="10" t="str">
        <f>IF(BTT[[#This Row],[Subprozess
(optionale Auswahl)]]="","okay",IF(VLOOKUP(BTT[[#This Row],[Subprozess
(optionale Auswahl)]],BPML[[Subprozess]:[Zugeordneter Hauptprozess]],3,FALSE)=BTT[[#This Row],[Hauptprozess
(Pflichtauswahl)]],"okay","falscher Subprozess"))</f>
        <v>okay</v>
      </c>
      <c r="AL3102" t="str">
        <f>IF(aktives_Teilprojekt="Master","",IF(BTT[[#This Row],[Verantwortliches TP
(automatisch)]]=VLOOKUP(aktives_Teilprojekt,Teilprojekte[[Teilprojekte]:[Kürzel]],2,FALSE),"okay","Hauptprozess anderes TP"))</f>
        <v>okay</v>
      </c>
      <c r="AM3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2" s="10" t="str">
        <f>IFERROR(IF(BTT[[#This Row],[SAP-Modul
(Pflichtauswahl)]]&lt;&gt;VLOOKUP(BTT[[#This Row],[Verwendete Transaktion (Pflichtauswahl)]],Transaktionen[[Transaktionen]:[Modul]],3,FALSE),"Modul anders","okay"),"")</f>
        <v>okay</v>
      </c>
      <c r="AP3102" s="10" t="str">
        <f>IFERROR(IF(COUNTIFS(BTT[Verwendete Transaktion (Pflichtauswahl)],BTT[[#This Row],[Verwendete Transaktion (Pflichtauswahl)]],BTT[SAP-Modul
(Pflichtauswahl)],"&lt;&gt;"&amp;BTT[[#This Row],[SAP-Modul
(Pflichtauswahl)]])&gt;0,"Modul anders","okay"),"")</f>
        <v>okay</v>
      </c>
      <c r="AQ3102" s="10" t="str">
        <f>IFERROR(IF(COUNTIFS(BTT[Verwendete Transaktion (Pflichtauswahl)],BTT[[#This Row],[Verwendete Transaktion (Pflichtauswahl)]],BTT[Verantwortliches TP
(automatisch)],"&lt;&gt;"&amp;BTT[[#This Row],[Verantwortliches TP
(automatisch)]])&gt;0,"Transaktion mehrfach","okay"),"")</f>
        <v>okay</v>
      </c>
      <c r="AR3102" s="10" t="str">
        <f>IFERROR(IF(COUNTIFS(BTT[Verwendete Transaktion (Pflichtauswahl)],BTT[[#This Row],[Verwendete Transaktion (Pflichtauswahl)]],BTT[Verantwortliches TP
(automatisch)],"&lt;&gt;"&amp;VLOOKUP(aktives_Teilprojekt,Teilprojekte[[Teilprojekte]:[Kürzel]],2,FALSE))&gt;0,"Transaktion mehrfach","okay"),"")</f>
        <v>okay</v>
      </c>
      <c r="AS3102" s="10" t="s">
        <v>13945</v>
      </c>
      <c r="AT3102" s="10"/>
    </row>
    <row r="3103" spans="1:46" x14ac:dyDescent="0.25">
      <c r="A3103" s="14" t="str">
        <f>IFERROR(IF(BTT[[#This Row],[Lfd Nr. 
(aus konsolidierter Datei)]]&lt;&gt;"",BTT[[#This Row],[Lfd Nr. 
(aus konsolidierter Datei)]],VLOOKUP(aktives_Teilprojekt,Teilprojekte[[Teilprojekte]:[Kürzel]],2,FALSE)&amp;ROW(BTT[[#This Row],[Lfd Nr.
(automatisch)]])-2),"")</f>
        <v>FI3074</v>
      </c>
      <c r="B3103" s="15" t="s">
        <v>6136</v>
      </c>
      <c r="C3103" s="15"/>
      <c r="D3103" t="s">
        <v>2843</v>
      </c>
      <c r="E3103" s="10" t="str">
        <f>IFERROR(IF(NOT(BTT[[#This Row],[Manuelle Änderung des Verantwortliches TP
(Auswahl - bei Bedarf)]]=""),BTT[[#This Row],[Manuelle Änderung des Verantwortliches TP
(Auswahl - bei Bedarf)]],VLOOKUP(BTT[[#This Row],[Hauptprozess
(Pflichtauswahl)]],Hauptprozesse[],3,FALSE)),"")</f>
        <v>FI</v>
      </c>
      <c r="F3103" t="s">
        <v>3</v>
      </c>
      <c r="G3103" t="s">
        <v>14280</v>
      </c>
      <c r="H3103" s="10" t="s">
        <v>8457</v>
      </c>
      <c r="I3103" t="s">
        <v>2842</v>
      </c>
      <c r="J3103" s="10" t="str">
        <f>IFERROR(VLOOKUP(BTT[[#This Row],[Verwendete Transaktion (Pflichtauswahl)]],Transaktionen[[Transaktionen]:[Langtext]],2,FALSE),"")</f>
        <v>Sammelbearbeitung Innenaufträge</v>
      </c>
      <c r="V3103" s="10" t="str">
        <f>IFERROR(VLOOKUP(BTT[[#This Row],[Verwendetes Formular
(Auswahl falls relevant)]],Formulare[[Formularbezeichnung]:[Formularname (technisch)]],2,FALSE),"")</f>
        <v/>
      </c>
      <c r="Y3103" s="4"/>
      <c r="AK3103" s="10" t="str">
        <f>IF(BTT[[#This Row],[Subprozess
(optionale Auswahl)]]="","okay",IF(VLOOKUP(BTT[[#This Row],[Subprozess
(optionale Auswahl)]],BPML[[Subprozess]:[Zugeordneter Hauptprozess]],3,FALSE)=BTT[[#This Row],[Hauptprozess
(Pflichtauswahl)]],"okay","falscher Subprozess"))</f>
        <v>okay</v>
      </c>
      <c r="AL3103" t="str">
        <f>IF(aktives_Teilprojekt="Master","",IF(BTT[[#This Row],[Verantwortliches TP
(automatisch)]]=VLOOKUP(aktives_Teilprojekt,Teilprojekte[[Teilprojekte]:[Kürzel]],2,FALSE),"okay","Hauptprozess anderes TP"))</f>
        <v>okay</v>
      </c>
      <c r="AM3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3" s="10" t="str">
        <f>IFERROR(IF(BTT[[#This Row],[SAP-Modul
(Pflichtauswahl)]]&lt;&gt;VLOOKUP(BTT[[#This Row],[Verwendete Transaktion (Pflichtauswahl)]],Transaktionen[[Transaktionen]:[Modul]],3,FALSE),"Modul anders","okay"),"")</f>
        <v>okay</v>
      </c>
      <c r="AP3103" s="10" t="str">
        <f>IFERROR(IF(COUNTIFS(BTT[Verwendete Transaktion (Pflichtauswahl)],BTT[[#This Row],[Verwendete Transaktion (Pflichtauswahl)]],BTT[SAP-Modul
(Pflichtauswahl)],"&lt;&gt;"&amp;BTT[[#This Row],[SAP-Modul
(Pflichtauswahl)]])&gt;0,"Modul anders","okay"),"")</f>
        <v>okay</v>
      </c>
      <c r="AQ3103" s="10" t="str">
        <f>IFERROR(IF(COUNTIFS(BTT[Verwendete Transaktion (Pflichtauswahl)],BTT[[#This Row],[Verwendete Transaktion (Pflichtauswahl)]],BTT[Verantwortliches TP
(automatisch)],"&lt;&gt;"&amp;BTT[[#This Row],[Verantwortliches TP
(automatisch)]])&gt;0,"Transaktion mehrfach","okay"),"")</f>
        <v>okay</v>
      </c>
      <c r="AR3103" s="10" t="str">
        <f>IFERROR(IF(COUNTIFS(BTT[Verwendete Transaktion (Pflichtauswahl)],BTT[[#This Row],[Verwendete Transaktion (Pflichtauswahl)]],BTT[Verantwortliches TP
(automatisch)],"&lt;&gt;"&amp;VLOOKUP(aktives_Teilprojekt,Teilprojekte[[Teilprojekte]:[Kürzel]],2,FALSE))&gt;0,"Transaktion mehrfach","okay"),"")</f>
        <v>okay</v>
      </c>
      <c r="AS3103" s="10" t="s">
        <v>13946</v>
      </c>
      <c r="AT3103" s="10"/>
    </row>
    <row r="3104" spans="1:46" x14ac:dyDescent="0.25">
      <c r="A3104" s="14" t="str">
        <f>IFERROR(IF(BTT[[#This Row],[Lfd Nr. 
(aus konsolidierter Datei)]]&lt;&gt;"",BTT[[#This Row],[Lfd Nr. 
(aus konsolidierter Datei)]],VLOOKUP(aktives_Teilprojekt,Teilprojekte[[Teilprojekte]:[Kürzel]],2,FALSE)&amp;ROW(BTT[[#This Row],[Lfd Nr.
(automatisch)]])-2),"")</f>
        <v>FI3075</v>
      </c>
      <c r="B3104" s="15" t="s">
        <v>6136</v>
      </c>
      <c r="C3104" s="15"/>
      <c r="D3104" t="s">
        <v>660</v>
      </c>
      <c r="E3104" s="10" t="str">
        <f>IFERROR(IF(NOT(BTT[[#This Row],[Manuelle Änderung des Verantwortliches TP
(Auswahl - bei Bedarf)]]=""),BTT[[#This Row],[Manuelle Änderung des Verantwortliches TP
(Auswahl - bei Bedarf)]],VLOOKUP(BTT[[#This Row],[Hauptprozess
(Pflichtauswahl)]],Hauptprozesse[],3,FALSE)),"")</f>
        <v>FI</v>
      </c>
      <c r="F3104" t="s">
        <v>3</v>
      </c>
      <c r="G3104" t="s">
        <v>14280</v>
      </c>
      <c r="H3104" s="10" t="s">
        <v>8457</v>
      </c>
      <c r="I3104" t="s">
        <v>2844</v>
      </c>
      <c r="J3104" s="10" t="str">
        <f>IFERROR(VLOOKUP(BTT[[#This Row],[Verwendete Transaktion (Pflichtauswahl)]],Transaktionen[[Transaktionen]:[Langtext]],2,FALSE),"")</f>
        <v>Sammelanzeige Innenaufträge</v>
      </c>
      <c r="V3104" s="10" t="str">
        <f>IFERROR(VLOOKUP(BTT[[#This Row],[Verwendetes Formular
(Auswahl falls relevant)]],Formulare[[Formularbezeichnung]:[Formularname (technisch)]],2,FALSE),"")</f>
        <v/>
      </c>
      <c r="Y3104" s="4"/>
      <c r="AK3104" s="10" t="str">
        <f>IF(BTT[[#This Row],[Subprozess
(optionale Auswahl)]]="","okay",IF(VLOOKUP(BTT[[#This Row],[Subprozess
(optionale Auswahl)]],BPML[[Subprozess]:[Zugeordneter Hauptprozess]],3,FALSE)=BTT[[#This Row],[Hauptprozess
(Pflichtauswahl)]],"okay","falscher Subprozess"))</f>
        <v>okay</v>
      </c>
      <c r="AL3104" t="str">
        <f>IF(aktives_Teilprojekt="Master","",IF(BTT[[#This Row],[Verantwortliches TP
(automatisch)]]=VLOOKUP(aktives_Teilprojekt,Teilprojekte[[Teilprojekte]:[Kürzel]],2,FALSE),"okay","Hauptprozess anderes TP"))</f>
        <v>okay</v>
      </c>
      <c r="AM3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4" s="10" t="str">
        <f>IFERROR(IF(BTT[[#This Row],[SAP-Modul
(Pflichtauswahl)]]&lt;&gt;VLOOKUP(BTT[[#This Row],[Verwendete Transaktion (Pflichtauswahl)]],Transaktionen[[Transaktionen]:[Modul]],3,FALSE),"Modul anders","okay"),"")</f>
        <v>okay</v>
      </c>
      <c r="AP3104" s="10" t="str">
        <f>IFERROR(IF(COUNTIFS(BTT[Verwendete Transaktion (Pflichtauswahl)],BTT[[#This Row],[Verwendete Transaktion (Pflichtauswahl)]],BTT[SAP-Modul
(Pflichtauswahl)],"&lt;&gt;"&amp;BTT[[#This Row],[SAP-Modul
(Pflichtauswahl)]])&gt;0,"Modul anders","okay"),"")</f>
        <v>okay</v>
      </c>
      <c r="AQ3104" s="10" t="str">
        <f>IFERROR(IF(COUNTIFS(BTT[Verwendete Transaktion (Pflichtauswahl)],BTT[[#This Row],[Verwendete Transaktion (Pflichtauswahl)]],BTT[Verantwortliches TP
(automatisch)],"&lt;&gt;"&amp;BTT[[#This Row],[Verantwortliches TP
(automatisch)]])&gt;0,"Transaktion mehrfach","okay"),"")</f>
        <v>okay</v>
      </c>
      <c r="AR3104" s="10" t="str">
        <f>IFERROR(IF(COUNTIFS(BTT[Verwendete Transaktion (Pflichtauswahl)],BTT[[#This Row],[Verwendete Transaktion (Pflichtauswahl)]],BTT[Verantwortliches TP
(automatisch)],"&lt;&gt;"&amp;VLOOKUP(aktives_Teilprojekt,Teilprojekte[[Teilprojekte]:[Kürzel]],2,FALSE))&gt;0,"Transaktion mehrfach","okay"),"")</f>
        <v>okay</v>
      </c>
      <c r="AS3104" s="10" t="s">
        <v>13947</v>
      </c>
      <c r="AT3104" s="10"/>
    </row>
    <row r="3105" spans="1:46" x14ac:dyDescent="0.25">
      <c r="A3105" s="14" t="str">
        <f>IFERROR(IF(BTT[[#This Row],[Lfd Nr. 
(aus konsolidierter Datei)]]&lt;&gt;"",BTT[[#This Row],[Lfd Nr. 
(aus konsolidierter Datei)]],VLOOKUP(aktives_Teilprojekt,Teilprojekte[[Teilprojekte]:[Kürzel]],2,FALSE)&amp;ROW(BTT[[#This Row],[Lfd Nr.
(automatisch)]])-2),"")</f>
        <v>FI3076</v>
      </c>
      <c r="B3105" s="15" t="s">
        <v>6136</v>
      </c>
      <c r="C3105" s="15"/>
      <c r="D3105" t="s">
        <v>2846</v>
      </c>
      <c r="E3105" s="10" t="str">
        <f>IFERROR(IF(NOT(BTT[[#This Row],[Manuelle Änderung des Verantwortliches TP
(Auswahl - bei Bedarf)]]=""),BTT[[#This Row],[Manuelle Änderung des Verantwortliches TP
(Auswahl - bei Bedarf)]],VLOOKUP(BTT[[#This Row],[Hauptprozess
(Pflichtauswahl)]],Hauptprozesse[],3,FALSE)),"")</f>
        <v>FI</v>
      </c>
      <c r="F3105" t="s">
        <v>3</v>
      </c>
      <c r="G3105" t="s">
        <v>14280</v>
      </c>
      <c r="H3105" s="10" t="s">
        <v>8457</v>
      </c>
      <c r="I3105" t="s">
        <v>2845</v>
      </c>
      <c r="J3105" s="10" t="str">
        <f>IFERROR(VLOOKUP(BTT[[#This Row],[Verwendete Transaktion (Pflichtauswahl)]],Transaktionen[[Transaktionen]:[Langtext]],2,FALSE),"")</f>
        <v>Sammelbearbeitung Innenauftr. masch.</v>
      </c>
      <c r="V3105" s="10" t="str">
        <f>IFERROR(VLOOKUP(BTT[[#This Row],[Verwendetes Formular
(Auswahl falls relevant)]],Formulare[[Formularbezeichnung]:[Formularname (technisch)]],2,FALSE),"")</f>
        <v/>
      </c>
      <c r="Y3105" s="4"/>
      <c r="AK3105" s="10" t="str">
        <f>IF(BTT[[#This Row],[Subprozess
(optionale Auswahl)]]="","okay",IF(VLOOKUP(BTT[[#This Row],[Subprozess
(optionale Auswahl)]],BPML[[Subprozess]:[Zugeordneter Hauptprozess]],3,FALSE)=BTT[[#This Row],[Hauptprozess
(Pflichtauswahl)]],"okay","falscher Subprozess"))</f>
        <v>okay</v>
      </c>
      <c r="AL3105" t="str">
        <f>IF(aktives_Teilprojekt="Master","",IF(BTT[[#This Row],[Verantwortliches TP
(automatisch)]]=VLOOKUP(aktives_Teilprojekt,Teilprojekte[[Teilprojekte]:[Kürzel]],2,FALSE),"okay","Hauptprozess anderes TP"))</f>
        <v>okay</v>
      </c>
      <c r="AM3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5" s="10" t="str">
        <f>IFERROR(IF(BTT[[#This Row],[SAP-Modul
(Pflichtauswahl)]]&lt;&gt;VLOOKUP(BTT[[#This Row],[Verwendete Transaktion (Pflichtauswahl)]],Transaktionen[[Transaktionen]:[Modul]],3,FALSE),"Modul anders","okay"),"")</f>
        <v>okay</v>
      </c>
      <c r="AP3105" s="10" t="str">
        <f>IFERROR(IF(COUNTIFS(BTT[Verwendete Transaktion (Pflichtauswahl)],BTT[[#This Row],[Verwendete Transaktion (Pflichtauswahl)]],BTT[SAP-Modul
(Pflichtauswahl)],"&lt;&gt;"&amp;BTT[[#This Row],[SAP-Modul
(Pflichtauswahl)]])&gt;0,"Modul anders","okay"),"")</f>
        <v>okay</v>
      </c>
      <c r="AQ3105" s="10" t="str">
        <f>IFERROR(IF(COUNTIFS(BTT[Verwendete Transaktion (Pflichtauswahl)],BTT[[#This Row],[Verwendete Transaktion (Pflichtauswahl)]],BTT[Verantwortliches TP
(automatisch)],"&lt;&gt;"&amp;BTT[[#This Row],[Verantwortliches TP
(automatisch)]])&gt;0,"Transaktion mehrfach","okay"),"")</f>
        <v>okay</v>
      </c>
      <c r="AR3105" s="10" t="str">
        <f>IFERROR(IF(COUNTIFS(BTT[Verwendete Transaktion (Pflichtauswahl)],BTT[[#This Row],[Verwendete Transaktion (Pflichtauswahl)]],BTT[Verantwortliches TP
(automatisch)],"&lt;&gt;"&amp;VLOOKUP(aktives_Teilprojekt,Teilprojekte[[Teilprojekte]:[Kürzel]],2,FALSE))&gt;0,"Transaktion mehrfach","okay"),"")</f>
        <v>okay</v>
      </c>
      <c r="AS3105" s="10" t="s">
        <v>13948</v>
      </c>
      <c r="AT3105" s="10"/>
    </row>
    <row r="3106" spans="1:46" x14ac:dyDescent="0.25">
      <c r="A3106" s="14" t="str">
        <f>IFERROR(IF(BTT[[#This Row],[Lfd Nr. 
(aus konsolidierter Datei)]]&lt;&gt;"",BTT[[#This Row],[Lfd Nr. 
(aus konsolidierter Datei)]],VLOOKUP(aktives_Teilprojekt,Teilprojekte[[Teilprojekte]:[Kürzel]],2,FALSE)&amp;ROW(BTT[[#This Row],[Lfd Nr.
(automatisch)]])-2),"")</f>
        <v>FI3077</v>
      </c>
      <c r="B3106" s="15" t="s">
        <v>6136</v>
      </c>
      <c r="C3106" s="15"/>
      <c r="D3106" t="s">
        <v>2851</v>
      </c>
      <c r="E3106" s="10" t="str">
        <f>IFERROR(IF(NOT(BTT[[#This Row],[Manuelle Änderung des Verantwortliches TP
(Auswahl - bei Bedarf)]]=""),BTT[[#This Row],[Manuelle Änderung des Verantwortliches TP
(Auswahl - bei Bedarf)]],VLOOKUP(BTT[[#This Row],[Hauptprozess
(Pflichtauswahl)]],Hauptprozesse[],3,FALSE)),"")</f>
        <v>FI</v>
      </c>
      <c r="F3106" t="s">
        <v>3</v>
      </c>
      <c r="G3106" t="s">
        <v>14280</v>
      </c>
      <c r="H3106" s="10" t="s">
        <v>8457</v>
      </c>
      <c r="I3106" t="s">
        <v>2850</v>
      </c>
      <c r="J3106" s="10" t="str">
        <f>IFERROR(VLOOKUP(BTT[[#This Row],[Verwendete Transaktion (Pflichtauswahl)]],Transaktionen[[Transaktionen]:[Langtext]],2,FALSE),"")</f>
        <v>Nummernkreise Auftrag pflegen</v>
      </c>
      <c r="V3106" s="10" t="str">
        <f>IFERROR(VLOOKUP(BTT[[#This Row],[Verwendetes Formular
(Auswahl falls relevant)]],Formulare[[Formularbezeichnung]:[Formularname (technisch)]],2,FALSE),"")</f>
        <v/>
      </c>
      <c r="Y3106" s="4"/>
      <c r="AK3106" s="10" t="str">
        <f>IF(BTT[[#This Row],[Subprozess
(optionale Auswahl)]]="","okay",IF(VLOOKUP(BTT[[#This Row],[Subprozess
(optionale Auswahl)]],BPML[[Subprozess]:[Zugeordneter Hauptprozess]],3,FALSE)=BTT[[#This Row],[Hauptprozess
(Pflichtauswahl)]],"okay","falscher Subprozess"))</f>
        <v>okay</v>
      </c>
      <c r="AL3106" t="str">
        <f>IF(aktives_Teilprojekt="Master","",IF(BTT[[#This Row],[Verantwortliches TP
(automatisch)]]=VLOOKUP(aktives_Teilprojekt,Teilprojekte[[Teilprojekte]:[Kürzel]],2,FALSE),"okay","Hauptprozess anderes TP"))</f>
        <v>okay</v>
      </c>
      <c r="AM3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6" s="10" t="str">
        <f>IFERROR(IF(BTT[[#This Row],[SAP-Modul
(Pflichtauswahl)]]&lt;&gt;VLOOKUP(BTT[[#This Row],[Verwendete Transaktion (Pflichtauswahl)]],Transaktionen[[Transaktionen]:[Modul]],3,FALSE),"Modul anders","okay"),"")</f>
        <v>okay</v>
      </c>
      <c r="AP3106" s="10" t="str">
        <f>IFERROR(IF(COUNTIFS(BTT[Verwendete Transaktion (Pflichtauswahl)],BTT[[#This Row],[Verwendete Transaktion (Pflichtauswahl)]],BTT[SAP-Modul
(Pflichtauswahl)],"&lt;&gt;"&amp;BTT[[#This Row],[SAP-Modul
(Pflichtauswahl)]])&gt;0,"Modul anders","okay"),"")</f>
        <v>okay</v>
      </c>
      <c r="AQ3106" s="10" t="str">
        <f>IFERROR(IF(COUNTIFS(BTT[Verwendete Transaktion (Pflichtauswahl)],BTT[[#This Row],[Verwendete Transaktion (Pflichtauswahl)]],BTT[Verantwortliches TP
(automatisch)],"&lt;&gt;"&amp;BTT[[#This Row],[Verantwortliches TP
(automatisch)]])&gt;0,"Transaktion mehrfach","okay"),"")</f>
        <v>okay</v>
      </c>
      <c r="AR3106" s="10" t="str">
        <f>IFERROR(IF(COUNTIFS(BTT[Verwendete Transaktion (Pflichtauswahl)],BTT[[#This Row],[Verwendete Transaktion (Pflichtauswahl)]],BTT[Verantwortliches TP
(automatisch)],"&lt;&gt;"&amp;VLOOKUP(aktives_Teilprojekt,Teilprojekte[[Teilprojekte]:[Kürzel]],2,FALSE))&gt;0,"Transaktion mehrfach","okay"),"")</f>
        <v>okay</v>
      </c>
      <c r="AS3106" s="10" t="s">
        <v>13949</v>
      </c>
      <c r="AT3106" s="10"/>
    </row>
    <row r="3107" spans="1:46" x14ac:dyDescent="0.25">
      <c r="A3107" s="14" t="str">
        <f>IFERROR(IF(BTT[[#This Row],[Lfd Nr. 
(aus konsolidierter Datei)]]&lt;&gt;"",BTT[[#This Row],[Lfd Nr. 
(aus konsolidierter Datei)]],VLOOKUP(aktives_Teilprojekt,Teilprojekte[[Teilprojekte]:[Kürzel]],2,FALSE)&amp;ROW(BTT[[#This Row],[Lfd Nr.
(automatisch)]])-2),"")</f>
        <v>FI3078</v>
      </c>
      <c r="B3107" s="15" t="s">
        <v>6136</v>
      </c>
      <c r="C3107" s="15"/>
      <c r="D3107" t="s">
        <v>2867</v>
      </c>
      <c r="E3107" s="10" t="str">
        <f>IFERROR(IF(NOT(BTT[[#This Row],[Manuelle Änderung des Verantwortliches TP
(Auswahl - bei Bedarf)]]=""),BTT[[#This Row],[Manuelle Änderung des Verantwortliches TP
(Auswahl - bei Bedarf)]],VLOOKUP(BTT[[#This Row],[Hauptprozess
(Pflichtauswahl)]],Hauptprozesse[],3,FALSE)),"")</f>
        <v>FI</v>
      </c>
      <c r="F3107" t="s">
        <v>3</v>
      </c>
      <c r="G3107" t="s">
        <v>14280</v>
      </c>
      <c r="H3107" s="10" t="s">
        <v>8457</v>
      </c>
      <c r="I3107" t="s">
        <v>2866</v>
      </c>
      <c r="J3107" s="10" t="str">
        <f>IFERROR(VLOOKUP(BTT[[#This Row],[Verwendete Transaktion (Pflichtauswahl)]],Transaktionen[[Transaktionen]:[Langtext]],2,FALSE),"")</f>
        <v>Planerprofil setzen</v>
      </c>
      <c r="V3107" s="10" t="str">
        <f>IFERROR(VLOOKUP(BTT[[#This Row],[Verwendetes Formular
(Auswahl falls relevant)]],Formulare[[Formularbezeichnung]:[Formularname (technisch)]],2,FALSE),"")</f>
        <v/>
      </c>
      <c r="Y3107" s="4"/>
      <c r="AK3107" s="10" t="str">
        <f>IF(BTT[[#This Row],[Subprozess
(optionale Auswahl)]]="","okay",IF(VLOOKUP(BTT[[#This Row],[Subprozess
(optionale Auswahl)]],BPML[[Subprozess]:[Zugeordneter Hauptprozess]],3,FALSE)=BTT[[#This Row],[Hauptprozess
(Pflichtauswahl)]],"okay","falscher Subprozess"))</f>
        <v>okay</v>
      </c>
      <c r="AL3107" t="str">
        <f>IF(aktives_Teilprojekt="Master","",IF(BTT[[#This Row],[Verantwortliches TP
(automatisch)]]=VLOOKUP(aktives_Teilprojekt,Teilprojekte[[Teilprojekte]:[Kürzel]],2,FALSE),"okay","Hauptprozess anderes TP"))</f>
        <v>okay</v>
      </c>
      <c r="AM3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7" s="10" t="str">
        <f>IFERROR(IF(BTT[[#This Row],[SAP-Modul
(Pflichtauswahl)]]&lt;&gt;VLOOKUP(BTT[[#This Row],[Verwendete Transaktion (Pflichtauswahl)]],Transaktionen[[Transaktionen]:[Modul]],3,FALSE),"Modul anders","okay"),"")</f>
        <v>okay</v>
      </c>
      <c r="AP3107" s="10" t="str">
        <f>IFERROR(IF(COUNTIFS(BTT[Verwendete Transaktion (Pflichtauswahl)],BTT[[#This Row],[Verwendete Transaktion (Pflichtauswahl)]],BTT[SAP-Modul
(Pflichtauswahl)],"&lt;&gt;"&amp;BTT[[#This Row],[SAP-Modul
(Pflichtauswahl)]])&gt;0,"Modul anders","okay"),"")</f>
        <v>okay</v>
      </c>
      <c r="AQ3107" s="10" t="str">
        <f>IFERROR(IF(COUNTIFS(BTT[Verwendete Transaktion (Pflichtauswahl)],BTT[[#This Row],[Verwendete Transaktion (Pflichtauswahl)]],BTT[Verantwortliches TP
(automatisch)],"&lt;&gt;"&amp;BTT[[#This Row],[Verantwortliches TP
(automatisch)]])&gt;0,"Transaktion mehrfach","okay"),"")</f>
        <v>okay</v>
      </c>
      <c r="AR3107" s="10" t="str">
        <f>IFERROR(IF(COUNTIFS(BTT[Verwendete Transaktion (Pflichtauswahl)],BTT[[#This Row],[Verwendete Transaktion (Pflichtauswahl)]],BTT[Verantwortliches TP
(automatisch)],"&lt;&gt;"&amp;VLOOKUP(aktives_Teilprojekt,Teilprojekte[[Teilprojekte]:[Kürzel]],2,FALSE))&gt;0,"Transaktion mehrfach","okay"),"")</f>
        <v>okay</v>
      </c>
      <c r="AS3107" s="10" t="s">
        <v>13950</v>
      </c>
      <c r="AT3107" s="10"/>
    </row>
    <row r="3108" spans="1:46" x14ac:dyDescent="0.25">
      <c r="A3108" s="14" t="str">
        <f>IFERROR(IF(BTT[[#This Row],[Lfd Nr. 
(aus konsolidierter Datei)]]&lt;&gt;"",BTT[[#This Row],[Lfd Nr. 
(aus konsolidierter Datei)]],VLOOKUP(aktives_Teilprojekt,Teilprojekte[[Teilprojekte]:[Kürzel]],2,FALSE)&amp;ROW(BTT[[#This Row],[Lfd Nr.
(automatisch)]])-2),"")</f>
        <v>FI3079</v>
      </c>
      <c r="B3108" s="15" t="s">
        <v>6136</v>
      </c>
      <c r="C3108" s="15"/>
      <c r="D3108" t="s">
        <v>2877</v>
      </c>
      <c r="E3108" s="10" t="str">
        <f>IFERROR(IF(NOT(BTT[[#This Row],[Manuelle Änderung des Verantwortliches TP
(Auswahl - bei Bedarf)]]=""),BTT[[#This Row],[Manuelle Änderung des Verantwortliches TP
(Auswahl - bei Bedarf)]],VLOOKUP(BTT[[#This Row],[Hauptprozess
(Pflichtauswahl)]],Hauptprozesse[],3,FALSE)),"")</f>
        <v>FI</v>
      </c>
      <c r="F3108" t="s">
        <v>3</v>
      </c>
      <c r="G3108" t="s">
        <v>14280</v>
      </c>
      <c r="H3108" s="10" t="s">
        <v>8457</v>
      </c>
      <c r="I3108" t="s">
        <v>7051</v>
      </c>
      <c r="J3108" s="10" t="str">
        <f>IFERROR(VLOOKUP(BTT[[#This Row],[Verwendete Transaktion (Pflichtauswahl)]],Transaktionen[[Transaktionen]:[Langtext]],2,FALSE),"")</f>
        <v>Planung Kostenart./Leistaufn. ändern</v>
      </c>
      <c r="V3108" s="10" t="str">
        <f>IFERROR(VLOOKUP(BTT[[#This Row],[Verwendetes Formular
(Auswahl falls relevant)]],Formulare[[Formularbezeichnung]:[Formularname (technisch)]],2,FALSE),"")</f>
        <v/>
      </c>
      <c r="Y3108" s="4"/>
      <c r="AK3108" s="10" t="str">
        <f>IF(BTT[[#This Row],[Subprozess
(optionale Auswahl)]]="","okay",IF(VLOOKUP(BTT[[#This Row],[Subprozess
(optionale Auswahl)]],BPML[[Subprozess]:[Zugeordneter Hauptprozess]],3,FALSE)=BTT[[#This Row],[Hauptprozess
(Pflichtauswahl)]],"okay","falscher Subprozess"))</f>
        <v>okay</v>
      </c>
      <c r="AL3108" t="str">
        <f>IF(aktives_Teilprojekt="Master","",IF(BTT[[#This Row],[Verantwortliches TP
(automatisch)]]=VLOOKUP(aktives_Teilprojekt,Teilprojekte[[Teilprojekte]:[Kürzel]],2,FALSE),"okay","Hauptprozess anderes TP"))</f>
        <v>okay</v>
      </c>
      <c r="AM3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8" s="10" t="str">
        <f>IFERROR(IF(BTT[[#This Row],[SAP-Modul
(Pflichtauswahl)]]&lt;&gt;VLOOKUP(BTT[[#This Row],[Verwendete Transaktion (Pflichtauswahl)]],Transaktionen[[Transaktionen]:[Modul]],3,FALSE),"Modul anders","okay"),"")</f>
        <v>okay</v>
      </c>
      <c r="AP3108" s="10" t="str">
        <f>IFERROR(IF(COUNTIFS(BTT[Verwendete Transaktion (Pflichtauswahl)],BTT[[#This Row],[Verwendete Transaktion (Pflichtauswahl)]],BTT[SAP-Modul
(Pflichtauswahl)],"&lt;&gt;"&amp;BTT[[#This Row],[SAP-Modul
(Pflichtauswahl)]])&gt;0,"Modul anders","okay"),"")</f>
        <v>okay</v>
      </c>
      <c r="AQ3108" s="10" t="str">
        <f>IFERROR(IF(COUNTIFS(BTT[Verwendete Transaktion (Pflichtauswahl)],BTT[[#This Row],[Verwendete Transaktion (Pflichtauswahl)]],BTT[Verantwortliches TP
(automatisch)],"&lt;&gt;"&amp;BTT[[#This Row],[Verantwortliches TP
(automatisch)]])&gt;0,"Transaktion mehrfach","okay"),"")</f>
        <v>okay</v>
      </c>
      <c r="AR3108" s="10" t="str">
        <f>IFERROR(IF(COUNTIFS(BTT[Verwendete Transaktion (Pflichtauswahl)],BTT[[#This Row],[Verwendete Transaktion (Pflichtauswahl)]],BTT[Verantwortliches TP
(automatisch)],"&lt;&gt;"&amp;VLOOKUP(aktives_Teilprojekt,Teilprojekte[[Teilprojekte]:[Kürzel]],2,FALSE))&gt;0,"Transaktion mehrfach","okay"),"")</f>
        <v>okay</v>
      </c>
      <c r="AS3108" s="10" t="s">
        <v>13951</v>
      </c>
      <c r="AT3108" s="10"/>
    </row>
    <row r="3109" spans="1:46" x14ac:dyDescent="0.25">
      <c r="A3109" s="14" t="str">
        <f>IFERROR(IF(BTT[[#This Row],[Lfd Nr. 
(aus konsolidierter Datei)]]&lt;&gt;"",BTT[[#This Row],[Lfd Nr. 
(aus konsolidierter Datei)]],VLOOKUP(aktives_Teilprojekt,Teilprojekte[[Teilprojekte]:[Kürzel]],2,FALSE)&amp;ROW(BTT[[#This Row],[Lfd Nr.
(automatisch)]])-2),"")</f>
        <v>FI3080</v>
      </c>
      <c r="B3109" s="15" t="s">
        <v>6136</v>
      </c>
      <c r="C3109" s="15"/>
      <c r="D3109" t="s">
        <v>2875</v>
      </c>
      <c r="E3109" s="10" t="str">
        <f>IFERROR(IF(NOT(BTT[[#This Row],[Manuelle Änderung des Verantwortliches TP
(Auswahl - bei Bedarf)]]=""),BTT[[#This Row],[Manuelle Änderung des Verantwortliches TP
(Auswahl - bei Bedarf)]],VLOOKUP(BTT[[#This Row],[Hauptprozess
(Pflichtauswahl)]],Hauptprozesse[],3,FALSE)),"")</f>
        <v>FI</v>
      </c>
      <c r="F3109" t="s">
        <v>3</v>
      </c>
      <c r="G3109" t="s">
        <v>14280</v>
      </c>
      <c r="H3109" s="10" t="s">
        <v>8457</v>
      </c>
      <c r="I3109" t="s">
        <v>2874</v>
      </c>
      <c r="J3109" s="10" t="str">
        <f>IFERROR(VLOOKUP(BTT[[#This Row],[Verwendete Transaktion (Pflichtauswahl)]],Transaktionen[[Transaktionen]:[Langtext]],2,FALSE),"")</f>
        <v>Leist.arten Plandaten ändern</v>
      </c>
      <c r="V3109" s="10" t="str">
        <f>IFERROR(VLOOKUP(BTT[[#This Row],[Verwendetes Formular
(Auswahl falls relevant)]],Formulare[[Formularbezeichnung]:[Formularname (technisch)]],2,FALSE),"")</f>
        <v/>
      </c>
      <c r="Y3109" s="4"/>
      <c r="AK3109" s="10" t="str">
        <f>IF(BTT[[#This Row],[Subprozess
(optionale Auswahl)]]="","okay",IF(VLOOKUP(BTT[[#This Row],[Subprozess
(optionale Auswahl)]],BPML[[Subprozess]:[Zugeordneter Hauptprozess]],3,FALSE)=BTT[[#This Row],[Hauptprozess
(Pflichtauswahl)]],"okay","falscher Subprozess"))</f>
        <v>okay</v>
      </c>
      <c r="AL3109" t="str">
        <f>IF(aktives_Teilprojekt="Master","",IF(BTT[[#This Row],[Verantwortliches TP
(automatisch)]]=VLOOKUP(aktives_Teilprojekt,Teilprojekte[[Teilprojekte]:[Kürzel]],2,FALSE),"okay","Hauptprozess anderes TP"))</f>
        <v>okay</v>
      </c>
      <c r="AM3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9" s="10" t="str">
        <f>IFERROR(IF(BTT[[#This Row],[SAP-Modul
(Pflichtauswahl)]]&lt;&gt;VLOOKUP(BTT[[#This Row],[Verwendete Transaktion (Pflichtauswahl)]],Transaktionen[[Transaktionen]:[Modul]],3,FALSE),"Modul anders","okay"),"")</f>
        <v>okay</v>
      </c>
      <c r="AP3109" s="10" t="str">
        <f>IFERROR(IF(COUNTIFS(BTT[Verwendete Transaktion (Pflichtauswahl)],BTT[[#This Row],[Verwendete Transaktion (Pflichtauswahl)]],BTT[SAP-Modul
(Pflichtauswahl)],"&lt;&gt;"&amp;BTT[[#This Row],[SAP-Modul
(Pflichtauswahl)]])&gt;0,"Modul anders","okay"),"")</f>
        <v>okay</v>
      </c>
      <c r="AQ3109" s="10" t="str">
        <f>IFERROR(IF(COUNTIFS(BTT[Verwendete Transaktion (Pflichtauswahl)],BTT[[#This Row],[Verwendete Transaktion (Pflichtauswahl)]],BTT[Verantwortliches TP
(automatisch)],"&lt;&gt;"&amp;BTT[[#This Row],[Verantwortliches TP
(automatisch)]])&gt;0,"Transaktion mehrfach","okay"),"")</f>
        <v>okay</v>
      </c>
      <c r="AR3109" s="10" t="str">
        <f>IFERROR(IF(COUNTIFS(BTT[Verwendete Transaktion (Pflichtauswahl)],BTT[[#This Row],[Verwendete Transaktion (Pflichtauswahl)]],BTT[Verantwortliches TP
(automatisch)],"&lt;&gt;"&amp;VLOOKUP(aktives_Teilprojekt,Teilprojekte[[Teilprojekte]:[Kürzel]],2,FALSE))&gt;0,"Transaktion mehrfach","okay"),"")</f>
        <v>okay</v>
      </c>
      <c r="AS3109" s="10" t="s">
        <v>13952</v>
      </c>
      <c r="AT3109" s="10"/>
    </row>
    <row r="3110" spans="1:46" x14ac:dyDescent="0.25">
      <c r="A3110" s="14" t="str">
        <f>IFERROR(IF(BTT[[#This Row],[Lfd Nr. 
(aus konsolidierter Datei)]]&lt;&gt;"",BTT[[#This Row],[Lfd Nr. 
(aus konsolidierter Datei)]],VLOOKUP(aktives_Teilprojekt,Teilprojekte[[Teilprojekte]:[Kürzel]],2,FALSE)&amp;ROW(BTT[[#This Row],[Lfd Nr.
(automatisch)]])-2),"")</f>
        <v>FI3081</v>
      </c>
      <c r="B3110" s="15" t="s">
        <v>6136</v>
      </c>
      <c r="C3110" s="15"/>
      <c r="D3110" t="s">
        <v>2877</v>
      </c>
      <c r="E3110" s="10" t="str">
        <f>IFERROR(IF(NOT(BTT[[#This Row],[Manuelle Änderung des Verantwortliches TP
(Auswahl - bei Bedarf)]]=""),BTT[[#This Row],[Manuelle Änderung des Verantwortliches TP
(Auswahl - bei Bedarf)]],VLOOKUP(BTT[[#This Row],[Hauptprozess
(Pflichtauswahl)]],Hauptprozesse[],3,FALSE)),"")</f>
        <v>FI</v>
      </c>
      <c r="F3110" t="s">
        <v>3</v>
      </c>
      <c r="G3110" t="s">
        <v>14280</v>
      </c>
      <c r="H3110" s="10" t="s">
        <v>8457</v>
      </c>
      <c r="I3110" t="s">
        <v>2876</v>
      </c>
      <c r="J3110" s="10" t="str">
        <f>IFERROR(VLOOKUP(BTT[[#This Row],[Verwendete Transaktion (Pflichtauswahl)]],Transaktionen[[Transaktionen]:[Langtext]],2,FALSE),"")</f>
        <v>Planung Kostenart./Leistaufn. ändern</v>
      </c>
      <c r="V3110" s="10" t="str">
        <f>IFERROR(VLOOKUP(BTT[[#This Row],[Verwendetes Formular
(Auswahl falls relevant)]],Formulare[[Formularbezeichnung]:[Formularname (technisch)]],2,FALSE),"")</f>
        <v/>
      </c>
      <c r="Y3110" s="4"/>
      <c r="AK3110" s="10" t="str">
        <f>IF(BTT[[#This Row],[Subprozess
(optionale Auswahl)]]="","okay",IF(VLOOKUP(BTT[[#This Row],[Subprozess
(optionale Auswahl)]],BPML[[Subprozess]:[Zugeordneter Hauptprozess]],3,FALSE)=BTT[[#This Row],[Hauptprozess
(Pflichtauswahl)]],"okay","falscher Subprozess"))</f>
        <v>okay</v>
      </c>
      <c r="AL3110" t="str">
        <f>IF(aktives_Teilprojekt="Master","",IF(BTT[[#This Row],[Verantwortliches TP
(automatisch)]]=VLOOKUP(aktives_Teilprojekt,Teilprojekte[[Teilprojekte]:[Kürzel]],2,FALSE),"okay","Hauptprozess anderes TP"))</f>
        <v>okay</v>
      </c>
      <c r="AM3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0" s="10" t="str">
        <f>IFERROR(IF(BTT[[#This Row],[SAP-Modul
(Pflichtauswahl)]]&lt;&gt;VLOOKUP(BTT[[#This Row],[Verwendete Transaktion (Pflichtauswahl)]],Transaktionen[[Transaktionen]:[Modul]],3,FALSE),"Modul anders","okay"),"")</f>
        <v>okay</v>
      </c>
      <c r="AP3110" s="10" t="str">
        <f>IFERROR(IF(COUNTIFS(BTT[Verwendete Transaktion (Pflichtauswahl)],BTT[[#This Row],[Verwendete Transaktion (Pflichtauswahl)]],BTT[SAP-Modul
(Pflichtauswahl)],"&lt;&gt;"&amp;BTT[[#This Row],[SAP-Modul
(Pflichtauswahl)]])&gt;0,"Modul anders","okay"),"")</f>
        <v>okay</v>
      </c>
      <c r="AQ3110" s="10" t="str">
        <f>IFERROR(IF(COUNTIFS(BTT[Verwendete Transaktion (Pflichtauswahl)],BTT[[#This Row],[Verwendete Transaktion (Pflichtauswahl)]],BTT[Verantwortliches TP
(automatisch)],"&lt;&gt;"&amp;BTT[[#This Row],[Verantwortliches TP
(automatisch)]])&gt;0,"Transaktion mehrfach","okay"),"")</f>
        <v>okay</v>
      </c>
      <c r="AR3110" s="10" t="str">
        <f>IFERROR(IF(COUNTIFS(BTT[Verwendete Transaktion (Pflichtauswahl)],BTT[[#This Row],[Verwendete Transaktion (Pflichtauswahl)]],BTT[Verantwortliches TP
(automatisch)],"&lt;&gt;"&amp;VLOOKUP(aktives_Teilprojekt,Teilprojekte[[Teilprojekte]:[Kürzel]],2,FALSE))&gt;0,"Transaktion mehrfach","okay"),"")</f>
        <v>okay</v>
      </c>
      <c r="AS3110" s="10" t="s">
        <v>13953</v>
      </c>
      <c r="AT3110" s="10"/>
    </row>
    <row r="3111" spans="1:46" x14ac:dyDescent="0.25">
      <c r="A3111" s="14" t="str">
        <f>IFERROR(IF(BTT[[#This Row],[Lfd Nr. 
(aus konsolidierter Datei)]]&lt;&gt;"",BTT[[#This Row],[Lfd Nr. 
(aus konsolidierter Datei)]],VLOOKUP(aktives_Teilprojekt,Teilprojekte[[Teilprojekte]:[Kürzel]],2,FALSE)&amp;ROW(BTT[[#This Row],[Lfd Nr.
(automatisch)]])-2),"")</f>
        <v>FI3082</v>
      </c>
      <c r="B3111" s="15" t="s">
        <v>6136</v>
      </c>
      <c r="C3111" s="15"/>
      <c r="D3111" t="s">
        <v>2879</v>
      </c>
      <c r="E3111" s="10" t="str">
        <f>IFERROR(IF(NOT(BTT[[#This Row],[Manuelle Änderung des Verantwortliches TP
(Auswahl - bei Bedarf)]]=""),BTT[[#This Row],[Manuelle Änderung des Verantwortliches TP
(Auswahl - bei Bedarf)]],VLOOKUP(BTT[[#This Row],[Hauptprozess
(Pflichtauswahl)]],Hauptprozesse[],3,FALSE)),"")</f>
        <v>FI</v>
      </c>
      <c r="F3111" t="s">
        <v>3</v>
      </c>
      <c r="G3111" t="s">
        <v>14280</v>
      </c>
      <c r="H3111" s="10" t="s">
        <v>8457</v>
      </c>
      <c r="I3111" t="s">
        <v>2878</v>
      </c>
      <c r="J3111" s="10" t="str">
        <f>IFERROR(VLOOKUP(BTT[[#This Row],[Verwendete Transaktion (Pflichtauswahl)]],Transaktionen[[Transaktionen]:[Langtext]],2,FALSE),"")</f>
        <v>Planung Kostenart./LstAufn. anzeigen</v>
      </c>
      <c r="V3111" s="10" t="str">
        <f>IFERROR(VLOOKUP(BTT[[#This Row],[Verwendetes Formular
(Auswahl falls relevant)]],Formulare[[Formularbezeichnung]:[Formularname (technisch)]],2,FALSE),"")</f>
        <v/>
      </c>
      <c r="Y3111" s="4"/>
      <c r="AK3111" s="10" t="str">
        <f>IF(BTT[[#This Row],[Subprozess
(optionale Auswahl)]]="","okay",IF(VLOOKUP(BTT[[#This Row],[Subprozess
(optionale Auswahl)]],BPML[[Subprozess]:[Zugeordneter Hauptprozess]],3,FALSE)=BTT[[#This Row],[Hauptprozess
(Pflichtauswahl)]],"okay","falscher Subprozess"))</f>
        <v>okay</v>
      </c>
      <c r="AL3111" t="str">
        <f>IF(aktives_Teilprojekt="Master","",IF(BTT[[#This Row],[Verantwortliches TP
(automatisch)]]=VLOOKUP(aktives_Teilprojekt,Teilprojekte[[Teilprojekte]:[Kürzel]],2,FALSE),"okay","Hauptprozess anderes TP"))</f>
        <v>okay</v>
      </c>
      <c r="AM3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1" s="10" t="str">
        <f>IFERROR(IF(BTT[[#This Row],[SAP-Modul
(Pflichtauswahl)]]&lt;&gt;VLOOKUP(BTT[[#This Row],[Verwendete Transaktion (Pflichtauswahl)]],Transaktionen[[Transaktionen]:[Modul]],3,FALSE),"Modul anders","okay"),"")</f>
        <v>okay</v>
      </c>
      <c r="AP3111" s="10" t="str">
        <f>IFERROR(IF(COUNTIFS(BTT[Verwendete Transaktion (Pflichtauswahl)],BTT[[#This Row],[Verwendete Transaktion (Pflichtauswahl)]],BTT[SAP-Modul
(Pflichtauswahl)],"&lt;&gt;"&amp;BTT[[#This Row],[SAP-Modul
(Pflichtauswahl)]])&gt;0,"Modul anders","okay"),"")</f>
        <v>okay</v>
      </c>
      <c r="AQ3111" s="10" t="str">
        <f>IFERROR(IF(COUNTIFS(BTT[Verwendete Transaktion (Pflichtauswahl)],BTT[[#This Row],[Verwendete Transaktion (Pflichtauswahl)]],BTT[Verantwortliches TP
(automatisch)],"&lt;&gt;"&amp;BTT[[#This Row],[Verantwortliches TP
(automatisch)]])&gt;0,"Transaktion mehrfach","okay"),"")</f>
        <v>okay</v>
      </c>
      <c r="AR3111" s="10" t="str">
        <f>IFERROR(IF(COUNTIFS(BTT[Verwendete Transaktion (Pflichtauswahl)],BTT[[#This Row],[Verwendete Transaktion (Pflichtauswahl)]],BTT[Verantwortliches TP
(automatisch)],"&lt;&gt;"&amp;VLOOKUP(aktives_Teilprojekt,Teilprojekte[[Teilprojekte]:[Kürzel]],2,FALSE))&gt;0,"Transaktion mehrfach","okay"),"")</f>
        <v>okay</v>
      </c>
      <c r="AS3111" s="10" t="s">
        <v>13954</v>
      </c>
      <c r="AT3111" s="10"/>
    </row>
    <row r="3112" spans="1:46" x14ac:dyDescent="0.25">
      <c r="A3112" s="14" t="str">
        <f>IFERROR(IF(BTT[[#This Row],[Lfd Nr. 
(aus konsolidierter Datei)]]&lt;&gt;"",BTT[[#This Row],[Lfd Nr. 
(aus konsolidierter Datei)]],VLOOKUP(aktives_Teilprojekt,Teilprojekte[[Teilprojekte]:[Kürzel]],2,FALSE)&amp;ROW(BTT[[#This Row],[Lfd Nr.
(automatisch)]])-2),"")</f>
        <v>FI3083</v>
      </c>
      <c r="B3112" s="15" t="s">
        <v>6136</v>
      </c>
      <c r="C3112" s="15"/>
      <c r="D3112" t="s">
        <v>2887</v>
      </c>
      <c r="E3112" s="10" t="str">
        <f>IFERROR(IF(NOT(BTT[[#This Row],[Manuelle Änderung des Verantwortliches TP
(Auswahl - bei Bedarf)]]=""),BTT[[#This Row],[Manuelle Änderung des Verantwortliches TP
(Auswahl - bei Bedarf)]],VLOOKUP(BTT[[#This Row],[Hauptprozess
(Pflichtauswahl)]],Hauptprozesse[],3,FALSE)),"")</f>
        <v>FI</v>
      </c>
      <c r="F3112" t="s">
        <v>3</v>
      </c>
      <c r="G3112" t="s">
        <v>14280</v>
      </c>
      <c r="H3112" s="10" t="s">
        <v>8457</v>
      </c>
      <c r="I3112" t="s">
        <v>2886</v>
      </c>
      <c r="J3112" s="10" t="str">
        <f>IFERROR(VLOOKUP(BTT[[#This Row],[Verwendete Transaktion (Pflichtauswahl)]],Transaktionen[[Transaktionen]:[Langtext]],2,FALSE),"")</f>
        <v>Kostenstelle löschen</v>
      </c>
      <c r="V3112" s="10" t="str">
        <f>IFERROR(VLOOKUP(BTT[[#This Row],[Verwendetes Formular
(Auswahl falls relevant)]],Formulare[[Formularbezeichnung]:[Formularname (technisch)]],2,FALSE),"")</f>
        <v/>
      </c>
      <c r="Y3112" s="4"/>
      <c r="AK3112" s="10" t="str">
        <f>IF(BTT[[#This Row],[Subprozess
(optionale Auswahl)]]="","okay",IF(VLOOKUP(BTT[[#This Row],[Subprozess
(optionale Auswahl)]],BPML[[Subprozess]:[Zugeordneter Hauptprozess]],3,FALSE)=BTT[[#This Row],[Hauptprozess
(Pflichtauswahl)]],"okay","falscher Subprozess"))</f>
        <v>okay</v>
      </c>
      <c r="AL3112" t="str">
        <f>IF(aktives_Teilprojekt="Master","",IF(BTT[[#This Row],[Verantwortliches TP
(automatisch)]]=VLOOKUP(aktives_Teilprojekt,Teilprojekte[[Teilprojekte]:[Kürzel]],2,FALSE),"okay","Hauptprozess anderes TP"))</f>
        <v>okay</v>
      </c>
      <c r="AM3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2" s="10" t="str">
        <f>IFERROR(IF(BTT[[#This Row],[SAP-Modul
(Pflichtauswahl)]]&lt;&gt;VLOOKUP(BTT[[#This Row],[Verwendete Transaktion (Pflichtauswahl)]],Transaktionen[[Transaktionen]:[Modul]],3,FALSE),"Modul anders","okay"),"")</f>
        <v>okay</v>
      </c>
      <c r="AP3112" s="10" t="str">
        <f>IFERROR(IF(COUNTIFS(BTT[Verwendete Transaktion (Pflichtauswahl)],BTT[[#This Row],[Verwendete Transaktion (Pflichtauswahl)]],BTT[SAP-Modul
(Pflichtauswahl)],"&lt;&gt;"&amp;BTT[[#This Row],[SAP-Modul
(Pflichtauswahl)]])&gt;0,"Modul anders","okay"),"")</f>
        <v>okay</v>
      </c>
      <c r="AQ3112" s="10" t="str">
        <f>IFERROR(IF(COUNTIFS(BTT[Verwendete Transaktion (Pflichtauswahl)],BTT[[#This Row],[Verwendete Transaktion (Pflichtauswahl)]],BTT[Verantwortliches TP
(automatisch)],"&lt;&gt;"&amp;BTT[[#This Row],[Verantwortliches TP
(automatisch)]])&gt;0,"Transaktion mehrfach","okay"),"")</f>
        <v>okay</v>
      </c>
      <c r="AR3112" s="10" t="str">
        <f>IFERROR(IF(COUNTIFS(BTT[Verwendete Transaktion (Pflichtauswahl)],BTT[[#This Row],[Verwendete Transaktion (Pflichtauswahl)]],BTT[Verantwortliches TP
(automatisch)],"&lt;&gt;"&amp;VLOOKUP(aktives_Teilprojekt,Teilprojekte[[Teilprojekte]:[Kürzel]],2,FALSE))&gt;0,"Transaktion mehrfach","okay"),"")</f>
        <v>okay</v>
      </c>
      <c r="AS3112" s="10" t="s">
        <v>13955</v>
      </c>
      <c r="AT3112" s="10"/>
    </row>
    <row r="3113" spans="1:46" x14ac:dyDescent="0.25">
      <c r="A3113" s="14" t="str">
        <f>IFERROR(IF(BTT[[#This Row],[Lfd Nr. 
(aus konsolidierter Datei)]]&lt;&gt;"",BTT[[#This Row],[Lfd Nr. 
(aus konsolidierter Datei)]],VLOOKUP(aktives_Teilprojekt,Teilprojekte[[Teilprojekte]:[Kürzel]],2,FALSE)&amp;ROW(BTT[[#This Row],[Lfd Nr.
(automatisch)]])-2),"")</f>
        <v>FI3084</v>
      </c>
      <c r="B3113" s="15" t="s">
        <v>6136</v>
      </c>
      <c r="C3113" s="15"/>
      <c r="D3113" t="s">
        <v>2889</v>
      </c>
      <c r="E3113" s="10" t="str">
        <f>IFERROR(IF(NOT(BTT[[#This Row],[Manuelle Änderung des Verantwortliches TP
(Auswahl - bei Bedarf)]]=""),BTT[[#This Row],[Manuelle Änderung des Verantwortliches TP
(Auswahl - bei Bedarf)]],VLOOKUP(BTT[[#This Row],[Hauptprozess
(Pflichtauswahl)]],Hauptprozesse[],3,FALSE)),"")</f>
        <v>FI</v>
      </c>
      <c r="F3113" t="s">
        <v>3</v>
      </c>
      <c r="G3113" t="s">
        <v>14280</v>
      </c>
      <c r="H3113" s="10" t="s">
        <v>8457</v>
      </c>
      <c r="I3113" t="s">
        <v>2888</v>
      </c>
      <c r="J3113" s="10" t="str">
        <f>IFERROR(VLOOKUP(BTT[[#This Row],[Verwendete Transaktion (Pflichtauswahl)]],Transaktionen[[Transaktionen]:[Langtext]],2,FALSE),"")</f>
        <v>Kostenstelle: Änderungen anzeigen</v>
      </c>
      <c r="V3113" s="10" t="str">
        <f>IFERROR(VLOOKUP(BTT[[#This Row],[Verwendetes Formular
(Auswahl falls relevant)]],Formulare[[Formularbezeichnung]:[Formularname (technisch)]],2,FALSE),"")</f>
        <v/>
      </c>
      <c r="Y3113" s="4"/>
      <c r="AK3113" s="10" t="str">
        <f>IF(BTT[[#This Row],[Subprozess
(optionale Auswahl)]]="","okay",IF(VLOOKUP(BTT[[#This Row],[Subprozess
(optionale Auswahl)]],BPML[[Subprozess]:[Zugeordneter Hauptprozess]],3,FALSE)=BTT[[#This Row],[Hauptprozess
(Pflichtauswahl)]],"okay","falscher Subprozess"))</f>
        <v>okay</v>
      </c>
      <c r="AL3113" t="str">
        <f>IF(aktives_Teilprojekt="Master","",IF(BTT[[#This Row],[Verantwortliches TP
(automatisch)]]=VLOOKUP(aktives_Teilprojekt,Teilprojekte[[Teilprojekte]:[Kürzel]],2,FALSE),"okay","Hauptprozess anderes TP"))</f>
        <v>okay</v>
      </c>
      <c r="AM3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3" s="10" t="str">
        <f>IFERROR(IF(BTT[[#This Row],[SAP-Modul
(Pflichtauswahl)]]&lt;&gt;VLOOKUP(BTT[[#This Row],[Verwendete Transaktion (Pflichtauswahl)]],Transaktionen[[Transaktionen]:[Modul]],3,FALSE),"Modul anders","okay"),"")</f>
        <v>okay</v>
      </c>
      <c r="AP3113" s="10" t="str">
        <f>IFERROR(IF(COUNTIFS(BTT[Verwendete Transaktion (Pflichtauswahl)],BTT[[#This Row],[Verwendete Transaktion (Pflichtauswahl)]],BTT[SAP-Modul
(Pflichtauswahl)],"&lt;&gt;"&amp;BTT[[#This Row],[SAP-Modul
(Pflichtauswahl)]])&gt;0,"Modul anders","okay"),"")</f>
        <v>okay</v>
      </c>
      <c r="AQ3113" s="10" t="str">
        <f>IFERROR(IF(COUNTIFS(BTT[Verwendete Transaktion (Pflichtauswahl)],BTT[[#This Row],[Verwendete Transaktion (Pflichtauswahl)]],BTT[Verantwortliches TP
(automatisch)],"&lt;&gt;"&amp;BTT[[#This Row],[Verantwortliches TP
(automatisch)]])&gt;0,"Transaktion mehrfach","okay"),"")</f>
        <v>okay</v>
      </c>
      <c r="AR3113" s="10" t="str">
        <f>IFERROR(IF(COUNTIFS(BTT[Verwendete Transaktion (Pflichtauswahl)],BTT[[#This Row],[Verwendete Transaktion (Pflichtauswahl)]],BTT[Verantwortliches TP
(automatisch)],"&lt;&gt;"&amp;VLOOKUP(aktives_Teilprojekt,Teilprojekte[[Teilprojekte]:[Kürzel]],2,FALSE))&gt;0,"Transaktion mehrfach","okay"),"")</f>
        <v>okay</v>
      </c>
      <c r="AS3113" s="10" t="s">
        <v>13956</v>
      </c>
      <c r="AT3113" s="10"/>
    </row>
    <row r="3114" spans="1:46" x14ac:dyDescent="0.25">
      <c r="A3114" s="14" t="str">
        <f>IFERROR(IF(BTT[[#This Row],[Lfd Nr. 
(aus konsolidierter Datei)]]&lt;&gt;"",BTT[[#This Row],[Lfd Nr. 
(aus konsolidierter Datei)]],VLOOKUP(aktives_Teilprojekt,Teilprojekte[[Teilprojekte]:[Kürzel]],2,FALSE)&amp;ROW(BTT[[#This Row],[Lfd Nr.
(automatisch)]])-2),"")</f>
        <v>FI3085</v>
      </c>
      <c r="B3114" s="15" t="s">
        <v>6136</v>
      </c>
      <c r="C3114" s="15"/>
      <c r="D3114" t="s">
        <v>2913</v>
      </c>
      <c r="E3114" s="10" t="str">
        <f>IFERROR(IF(NOT(BTT[[#This Row],[Manuelle Änderung des Verantwortliches TP
(Auswahl - bei Bedarf)]]=""),BTT[[#This Row],[Manuelle Änderung des Verantwortliches TP
(Auswahl - bei Bedarf)]],VLOOKUP(BTT[[#This Row],[Hauptprozess
(Pflichtauswahl)]],Hauptprozesse[],3,FALSE)),"")</f>
        <v>FI</v>
      </c>
      <c r="F3114" t="s">
        <v>3</v>
      </c>
      <c r="G3114" t="s">
        <v>14280</v>
      </c>
      <c r="H3114" s="10" t="s">
        <v>8457</v>
      </c>
      <c r="I3114" t="s">
        <v>2912</v>
      </c>
      <c r="J3114" s="10" t="str">
        <f>IFERROR(VLOOKUP(BTT[[#This Row],[Verwendete Transaktion (Pflichtauswahl)]],Transaktionen[[Transaktionen]:[Langtext]],2,FALSE),"")</f>
        <v>Kostenstellengruppe anlegen</v>
      </c>
      <c r="V3114" s="10" t="str">
        <f>IFERROR(VLOOKUP(BTT[[#This Row],[Verwendetes Formular
(Auswahl falls relevant)]],Formulare[[Formularbezeichnung]:[Formularname (technisch)]],2,FALSE),"")</f>
        <v/>
      </c>
      <c r="Y3114" s="4"/>
      <c r="AK3114" s="10" t="str">
        <f>IF(BTT[[#This Row],[Subprozess
(optionale Auswahl)]]="","okay",IF(VLOOKUP(BTT[[#This Row],[Subprozess
(optionale Auswahl)]],BPML[[Subprozess]:[Zugeordneter Hauptprozess]],3,FALSE)=BTT[[#This Row],[Hauptprozess
(Pflichtauswahl)]],"okay","falscher Subprozess"))</f>
        <v>okay</v>
      </c>
      <c r="AL3114" t="str">
        <f>IF(aktives_Teilprojekt="Master","",IF(BTT[[#This Row],[Verantwortliches TP
(automatisch)]]=VLOOKUP(aktives_Teilprojekt,Teilprojekte[[Teilprojekte]:[Kürzel]],2,FALSE),"okay","Hauptprozess anderes TP"))</f>
        <v>okay</v>
      </c>
      <c r="AM3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4" s="10" t="str">
        <f>IFERROR(IF(BTT[[#This Row],[SAP-Modul
(Pflichtauswahl)]]&lt;&gt;VLOOKUP(BTT[[#This Row],[Verwendete Transaktion (Pflichtauswahl)]],Transaktionen[[Transaktionen]:[Modul]],3,FALSE),"Modul anders","okay"),"")</f>
        <v>okay</v>
      </c>
      <c r="AP3114" s="10" t="str">
        <f>IFERROR(IF(COUNTIFS(BTT[Verwendete Transaktion (Pflichtauswahl)],BTT[[#This Row],[Verwendete Transaktion (Pflichtauswahl)]],BTT[SAP-Modul
(Pflichtauswahl)],"&lt;&gt;"&amp;BTT[[#This Row],[SAP-Modul
(Pflichtauswahl)]])&gt;0,"Modul anders","okay"),"")</f>
        <v>okay</v>
      </c>
      <c r="AQ3114" s="10" t="str">
        <f>IFERROR(IF(COUNTIFS(BTT[Verwendete Transaktion (Pflichtauswahl)],BTT[[#This Row],[Verwendete Transaktion (Pflichtauswahl)]],BTT[Verantwortliches TP
(automatisch)],"&lt;&gt;"&amp;BTT[[#This Row],[Verantwortliches TP
(automatisch)]])&gt;0,"Transaktion mehrfach","okay"),"")</f>
        <v>okay</v>
      </c>
      <c r="AR3114" s="10" t="str">
        <f>IFERROR(IF(COUNTIFS(BTT[Verwendete Transaktion (Pflichtauswahl)],BTT[[#This Row],[Verwendete Transaktion (Pflichtauswahl)]],BTT[Verantwortliches TP
(automatisch)],"&lt;&gt;"&amp;VLOOKUP(aktives_Teilprojekt,Teilprojekte[[Teilprojekte]:[Kürzel]],2,FALSE))&gt;0,"Transaktion mehrfach","okay"),"")</f>
        <v>okay</v>
      </c>
      <c r="AS3114" s="10" t="s">
        <v>13957</v>
      </c>
      <c r="AT3114" s="10"/>
    </row>
    <row r="3115" spans="1:46" x14ac:dyDescent="0.25">
      <c r="A3115" s="14" t="str">
        <f>IFERROR(IF(BTT[[#This Row],[Lfd Nr. 
(aus konsolidierter Datei)]]&lt;&gt;"",BTT[[#This Row],[Lfd Nr. 
(aus konsolidierter Datei)]],VLOOKUP(aktives_Teilprojekt,Teilprojekte[[Teilprojekte]:[Kürzel]],2,FALSE)&amp;ROW(BTT[[#This Row],[Lfd Nr.
(automatisch)]])-2),"")</f>
        <v>FI3086</v>
      </c>
      <c r="B3115" s="15" t="s">
        <v>6136</v>
      </c>
      <c r="C3115" s="15"/>
      <c r="D3115" t="s">
        <v>2915</v>
      </c>
      <c r="E3115" s="10" t="str">
        <f>IFERROR(IF(NOT(BTT[[#This Row],[Manuelle Änderung des Verantwortliches TP
(Auswahl - bei Bedarf)]]=""),BTT[[#This Row],[Manuelle Änderung des Verantwortliches TP
(Auswahl - bei Bedarf)]],VLOOKUP(BTT[[#This Row],[Hauptprozess
(Pflichtauswahl)]],Hauptprozesse[],3,FALSE)),"")</f>
        <v>FI</v>
      </c>
      <c r="F3115" t="s">
        <v>3</v>
      </c>
      <c r="G3115" t="s">
        <v>14280</v>
      </c>
      <c r="H3115" s="10" t="s">
        <v>8457</v>
      </c>
      <c r="I3115" t="s">
        <v>2914</v>
      </c>
      <c r="J3115" s="10" t="str">
        <f>IFERROR(VLOOKUP(BTT[[#This Row],[Verwendete Transaktion (Pflichtauswahl)]],Transaktionen[[Transaktionen]:[Langtext]],2,FALSE),"")</f>
        <v>Kostenstellengruppe ändern</v>
      </c>
      <c r="V3115" s="10" t="str">
        <f>IFERROR(VLOOKUP(BTT[[#This Row],[Verwendetes Formular
(Auswahl falls relevant)]],Formulare[[Formularbezeichnung]:[Formularname (technisch)]],2,FALSE),"")</f>
        <v/>
      </c>
      <c r="Y3115" s="4"/>
      <c r="AK3115" s="10" t="str">
        <f>IF(BTT[[#This Row],[Subprozess
(optionale Auswahl)]]="","okay",IF(VLOOKUP(BTT[[#This Row],[Subprozess
(optionale Auswahl)]],BPML[[Subprozess]:[Zugeordneter Hauptprozess]],3,FALSE)=BTT[[#This Row],[Hauptprozess
(Pflichtauswahl)]],"okay","falscher Subprozess"))</f>
        <v>okay</v>
      </c>
      <c r="AL3115" t="str">
        <f>IF(aktives_Teilprojekt="Master","",IF(BTT[[#This Row],[Verantwortliches TP
(automatisch)]]=VLOOKUP(aktives_Teilprojekt,Teilprojekte[[Teilprojekte]:[Kürzel]],2,FALSE),"okay","Hauptprozess anderes TP"))</f>
        <v>okay</v>
      </c>
      <c r="AM3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5" s="10" t="str">
        <f>IFERROR(IF(BTT[[#This Row],[SAP-Modul
(Pflichtauswahl)]]&lt;&gt;VLOOKUP(BTT[[#This Row],[Verwendete Transaktion (Pflichtauswahl)]],Transaktionen[[Transaktionen]:[Modul]],3,FALSE),"Modul anders","okay"),"")</f>
        <v>okay</v>
      </c>
      <c r="AP3115" s="10" t="str">
        <f>IFERROR(IF(COUNTIFS(BTT[Verwendete Transaktion (Pflichtauswahl)],BTT[[#This Row],[Verwendete Transaktion (Pflichtauswahl)]],BTT[SAP-Modul
(Pflichtauswahl)],"&lt;&gt;"&amp;BTT[[#This Row],[SAP-Modul
(Pflichtauswahl)]])&gt;0,"Modul anders","okay"),"")</f>
        <v>okay</v>
      </c>
      <c r="AQ3115" s="10" t="str">
        <f>IFERROR(IF(COUNTIFS(BTT[Verwendete Transaktion (Pflichtauswahl)],BTT[[#This Row],[Verwendete Transaktion (Pflichtauswahl)]],BTT[Verantwortliches TP
(automatisch)],"&lt;&gt;"&amp;BTT[[#This Row],[Verantwortliches TP
(automatisch)]])&gt;0,"Transaktion mehrfach","okay"),"")</f>
        <v>okay</v>
      </c>
      <c r="AR3115" s="10" t="str">
        <f>IFERROR(IF(COUNTIFS(BTT[Verwendete Transaktion (Pflichtauswahl)],BTT[[#This Row],[Verwendete Transaktion (Pflichtauswahl)]],BTT[Verantwortliches TP
(automatisch)],"&lt;&gt;"&amp;VLOOKUP(aktives_Teilprojekt,Teilprojekte[[Teilprojekte]:[Kürzel]],2,FALSE))&gt;0,"Transaktion mehrfach","okay"),"")</f>
        <v>okay</v>
      </c>
      <c r="AS3115" s="10" t="s">
        <v>13958</v>
      </c>
      <c r="AT3115" s="10"/>
    </row>
    <row r="3116" spans="1:46" x14ac:dyDescent="0.25">
      <c r="A3116" s="14" t="str">
        <f>IFERROR(IF(BTT[[#This Row],[Lfd Nr. 
(aus konsolidierter Datei)]]&lt;&gt;"",BTT[[#This Row],[Lfd Nr. 
(aus konsolidierter Datei)]],VLOOKUP(aktives_Teilprojekt,Teilprojekte[[Teilprojekte]:[Kürzel]],2,FALSE)&amp;ROW(BTT[[#This Row],[Lfd Nr.
(automatisch)]])-2),"")</f>
        <v>FI3087</v>
      </c>
      <c r="B3116" s="15" t="s">
        <v>6136</v>
      </c>
      <c r="C3116" s="15"/>
      <c r="D3116" t="s">
        <v>2923</v>
      </c>
      <c r="E3116" s="10" t="str">
        <f>IFERROR(IF(NOT(BTT[[#This Row],[Manuelle Änderung des Verantwortliches TP
(Auswahl - bei Bedarf)]]=""),BTT[[#This Row],[Manuelle Änderung des Verantwortliches TP
(Auswahl - bei Bedarf)]],VLOOKUP(BTT[[#This Row],[Hauptprozess
(Pflichtauswahl)]],Hauptprozesse[],3,FALSE)),"")</f>
        <v>FI</v>
      </c>
      <c r="F3116" t="s">
        <v>3</v>
      </c>
      <c r="G3116" t="s">
        <v>14280</v>
      </c>
      <c r="H3116" s="10" t="s">
        <v>8457</v>
      </c>
      <c r="I3116" t="s">
        <v>2922</v>
      </c>
      <c r="J3116" s="10" t="str">
        <f>IFERROR(VLOOKUP(BTT[[#This Row],[Verwendete Transaktion (Pflichtauswahl)]],Transaktionen[[Transaktionen]:[Langtext]],2,FALSE),"")</f>
        <v>Ist-Umlage anlegen</v>
      </c>
      <c r="V3116" s="10" t="str">
        <f>IFERROR(VLOOKUP(BTT[[#This Row],[Verwendetes Formular
(Auswahl falls relevant)]],Formulare[[Formularbezeichnung]:[Formularname (technisch)]],2,FALSE),"")</f>
        <v/>
      </c>
      <c r="Y3116" s="4"/>
      <c r="AK3116" s="10" t="str">
        <f>IF(BTT[[#This Row],[Subprozess
(optionale Auswahl)]]="","okay",IF(VLOOKUP(BTT[[#This Row],[Subprozess
(optionale Auswahl)]],BPML[[Subprozess]:[Zugeordneter Hauptprozess]],3,FALSE)=BTT[[#This Row],[Hauptprozess
(Pflichtauswahl)]],"okay","falscher Subprozess"))</f>
        <v>okay</v>
      </c>
      <c r="AL3116" t="str">
        <f>IF(aktives_Teilprojekt="Master","",IF(BTT[[#This Row],[Verantwortliches TP
(automatisch)]]=VLOOKUP(aktives_Teilprojekt,Teilprojekte[[Teilprojekte]:[Kürzel]],2,FALSE),"okay","Hauptprozess anderes TP"))</f>
        <v>okay</v>
      </c>
      <c r="AM3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6" s="10" t="str">
        <f>IFERROR(IF(BTT[[#This Row],[SAP-Modul
(Pflichtauswahl)]]&lt;&gt;VLOOKUP(BTT[[#This Row],[Verwendete Transaktion (Pflichtauswahl)]],Transaktionen[[Transaktionen]:[Modul]],3,FALSE),"Modul anders","okay"),"")</f>
        <v>okay</v>
      </c>
      <c r="AP3116" s="10" t="str">
        <f>IFERROR(IF(COUNTIFS(BTT[Verwendete Transaktion (Pflichtauswahl)],BTT[[#This Row],[Verwendete Transaktion (Pflichtauswahl)]],BTT[SAP-Modul
(Pflichtauswahl)],"&lt;&gt;"&amp;BTT[[#This Row],[SAP-Modul
(Pflichtauswahl)]])&gt;0,"Modul anders","okay"),"")</f>
        <v>okay</v>
      </c>
      <c r="AQ3116" s="10" t="str">
        <f>IFERROR(IF(COUNTIFS(BTT[Verwendete Transaktion (Pflichtauswahl)],BTT[[#This Row],[Verwendete Transaktion (Pflichtauswahl)]],BTT[Verantwortliches TP
(automatisch)],"&lt;&gt;"&amp;BTT[[#This Row],[Verantwortliches TP
(automatisch)]])&gt;0,"Transaktion mehrfach","okay"),"")</f>
        <v>okay</v>
      </c>
      <c r="AR3116" s="10" t="str">
        <f>IFERROR(IF(COUNTIFS(BTT[Verwendete Transaktion (Pflichtauswahl)],BTT[[#This Row],[Verwendete Transaktion (Pflichtauswahl)]],BTT[Verantwortliches TP
(automatisch)],"&lt;&gt;"&amp;VLOOKUP(aktives_Teilprojekt,Teilprojekte[[Teilprojekte]:[Kürzel]],2,FALSE))&gt;0,"Transaktion mehrfach","okay"),"")</f>
        <v>okay</v>
      </c>
      <c r="AS3116" s="10" t="s">
        <v>13959</v>
      </c>
      <c r="AT3116" s="10"/>
    </row>
    <row r="3117" spans="1:46" x14ac:dyDescent="0.25">
      <c r="A3117" s="14" t="str">
        <f>IFERROR(IF(BTT[[#This Row],[Lfd Nr. 
(aus konsolidierter Datei)]]&lt;&gt;"",BTT[[#This Row],[Lfd Nr. 
(aus konsolidierter Datei)]],VLOOKUP(aktives_Teilprojekt,Teilprojekte[[Teilprojekte]:[Kürzel]],2,FALSE)&amp;ROW(BTT[[#This Row],[Lfd Nr.
(automatisch)]])-2),"")</f>
        <v>FI3088</v>
      </c>
      <c r="B3117" s="15" t="s">
        <v>6136</v>
      </c>
      <c r="C3117" s="15"/>
      <c r="D3117" t="s">
        <v>2925</v>
      </c>
      <c r="E3117" s="10" t="str">
        <f>IFERROR(IF(NOT(BTT[[#This Row],[Manuelle Änderung des Verantwortliches TP
(Auswahl - bei Bedarf)]]=""),BTT[[#This Row],[Manuelle Änderung des Verantwortliches TP
(Auswahl - bei Bedarf)]],VLOOKUP(BTT[[#This Row],[Hauptprozess
(Pflichtauswahl)]],Hauptprozesse[],3,FALSE)),"")</f>
        <v>FI</v>
      </c>
      <c r="F3117" t="s">
        <v>3</v>
      </c>
      <c r="G3117" t="s">
        <v>14280</v>
      </c>
      <c r="H3117" s="10" t="s">
        <v>8457</v>
      </c>
      <c r="I3117" t="s">
        <v>2924</v>
      </c>
      <c r="J3117" s="10" t="str">
        <f>IFERROR(VLOOKUP(BTT[[#This Row],[Verwendete Transaktion (Pflichtauswahl)]],Transaktionen[[Transaktionen]:[Langtext]],2,FALSE),"")</f>
        <v>Ist-Umlage ändern</v>
      </c>
      <c r="V3117" s="10" t="str">
        <f>IFERROR(VLOOKUP(BTT[[#This Row],[Verwendetes Formular
(Auswahl falls relevant)]],Formulare[[Formularbezeichnung]:[Formularname (technisch)]],2,FALSE),"")</f>
        <v/>
      </c>
      <c r="Y3117" s="4"/>
      <c r="AK3117" s="10" t="str">
        <f>IF(BTT[[#This Row],[Subprozess
(optionale Auswahl)]]="","okay",IF(VLOOKUP(BTT[[#This Row],[Subprozess
(optionale Auswahl)]],BPML[[Subprozess]:[Zugeordneter Hauptprozess]],3,FALSE)=BTT[[#This Row],[Hauptprozess
(Pflichtauswahl)]],"okay","falscher Subprozess"))</f>
        <v>okay</v>
      </c>
      <c r="AL3117" t="str">
        <f>IF(aktives_Teilprojekt="Master","",IF(BTT[[#This Row],[Verantwortliches TP
(automatisch)]]=VLOOKUP(aktives_Teilprojekt,Teilprojekte[[Teilprojekte]:[Kürzel]],2,FALSE),"okay","Hauptprozess anderes TP"))</f>
        <v>okay</v>
      </c>
      <c r="AM3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7" s="10" t="str">
        <f>IFERROR(IF(BTT[[#This Row],[SAP-Modul
(Pflichtauswahl)]]&lt;&gt;VLOOKUP(BTT[[#This Row],[Verwendete Transaktion (Pflichtauswahl)]],Transaktionen[[Transaktionen]:[Modul]],3,FALSE),"Modul anders","okay"),"")</f>
        <v>okay</v>
      </c>
      <c r="AP3117" s="10" t="str">
        <f>IFERROR(IF(COUNTIFS(BTT[Verwendete Transaktion (Pflichtauswahl)],BTT[[#This Row],[Verwendete Transaktion (Pflichtauswahl)]],BTT[SAP-Modul
(Pflichtauswahl)],"&lt;&gt;"&amp;BTT[[#This Row],[SAP-Modul
(Pflichtauswahl)]])&gt;0,"Modul anders","okay"),"")</f>
        <v>okay</v>
      </c>
      <c r="AQ3117" s="10" t="str">
        <f>IFERROR(IF(COUNTIFS(BTT[Verwendete Transaktion (Pflichtauswahl)],BTT[[#This Row],[Verwendete Transaktion (Pflichtauswahl)]],BTT[Verantwortliches TP
(automatisch)],"&lt;&gt;"&amp;BTT[[#This Row],[Verantwortliches TP
(automatisch)]])&gt;0,"Transaktion mehrfach","okay"),"")</f>
        <v>okay</v>
      </c>
      <c r="AR3117" s="10" t="str">
        <f>IFERROR(IF(COUNTIFS(BTT[Verwendete Transaktion (Pflichtauswahl)],BTT[[#This Row],[Verwendete Transaktion (Pflichtauswahl)]],BTT[Verantwortliches TP
(automatisch)],"&lt;&gt;"&amp;VLOOKUP(aktives_Teilprojekt,Teilprojekte[[Teilprojekte]:[Kürzel]],2,FALSE))&gt;0,"Transaktion mehrfach","okay"),"")</f>
        <v>okay</v>
      </c>
      <c r="AS3117" s="10" t="s">
        <v>13960</v>
      </c>
      <c r="AT3117" s="10"/>
    </row>
    <row r="3118" spans="1:46" x14ac:dyDescent="0.25">
      <c r="A3118" s="14" t="str">
        <f>IFERROR(IF(BTT[[#This Row],[Lfd Nr. 
(aus konsolidierter Datei)]]&lt;&gt;"",BTT[[#This Row],[Lfd Nr. 
(aus konsolidierter Datei)]],VLOOKUP(aktives_Teilprojekt,Teilprojekte[[Teilprojekte]:[Kürzel]],2,FALSE)&amp;ROW(BTT[[#This Row],[Lfd Nr.
(automatisch)]])-2),"")</f>
        <v>FI3089</v>
      </c>
      <c r="B3118" s="15" t="s">
        <v>6136</v>
      </c>
      <c r="C3118" s="15"/>
      <c r="D3118" t="s">
        <v>2927</v>
      </c>
      <c r="E3118" s="10" t="str">
        <f>IFERROR(IF(NOT(BTT[[#This Row],[Manuelle Änderung des Verantwortliches TP
(Auswahl - bei Bedarf)]]=""),BTT[[#This Row],[Manuelle Änderung des Verantwortliches TP
(Auswahl - bei Bedarf)]],VLOOKUP(BTT[[#This Row],[Hauptprozess
(Pflichtauswahl)]],Hauptprozesse[],3,FALSE)),"")</f>
        <v>FI</v>
      </c>
      <c r="F3118" t="s">
        <v>3</v>
      </c>
      <c r="G3118" t="s">
        <v>14280</v>
      </c>
      <c r="H3118" s="10" t="s">
        <v>8457</v>
      </c>
      <c r="I3118" t="s">
        <v>2926</v>
      </c>
      <c r="J3118" s="10" t="str">
        <f>IFERROR(VLOOKUP(BTT[[#This Row],[Verwendete Transaktion (Pflichtauswahl)]],Transaktionen[[Transaktionen]:[Langtext]],2,FALSE),"")</f>
        <v>Ist-Umlage anzeigen</v>
      </c>
      <c r="V3118" s="10" t="str">
        <f>IFERROR(VLOOKUP(BTT[[#This Row],[Verwendetes Formular
(Auswahl falls relevant)]],Formulare[[Formularbezeichnung]:[Formularname (technisch)]],2,FALSE),"")</f>
        <v/>
      </c>
      <c r="Y3118" s="4"/>
      <c r="AK3118" s="10" t="str">
        <f>IF(BTT[[#This Row],[Subprozess
(optionale Auswahl)]]="","okay",IF(VLOOKUP(BTT[[#This Row],[Subprozess
(optionale Auswahl)]],BPML[[Subprozess]:[Zugeordneter Hauptprozess]],3,FALSE)=BTT[[#This Row],[Hauptprozess
(Pflichtauswahl)]],"okay","falscher Subprozess"))</f>
        <v>okay</v>
      </c>
      <c r="AL3118" t="str">
        <f>IF(aktives_Teilprojekt="Master","",IF(BTT[[#This Row],[Verantwortliches TP
(automatisch)]]=VLOOKUP(aktives_Teilprojekt,Teilprojekte[[Teilprojekte]:[Kürzel]],2,FALSE),"okay","Hauptprozess anderes TP"))</f>
        <v>okay</v>
      </c>
      <c r="AM3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8" s="10" t="str">
        <f>IFERROR(IF(BTT[[#This Row],[SAP-Modul
(Pflichtauswahl)]]&lt;&gt;VLOOKUP(BTT[[#This Row],[Verwendete Transaktion (Pflichtauswahl)]],Transaktionen[[Transaktionen]:[Modul]],3,FALSE),"Modul anders","okay"),"")</f>
        <v>okay</v>
      </c>
      <c r="AP3118" s="10" t="str">
        <f>IFERROR(IF(COUNTIFS(BTT[Verwendete Transaktion (Pflichtauswahl)],BTT[[#This Row],[Verwendete Transaktion (Pflichtauswahl)]],BTT[SAP-Modul
(Pflichtauswahl)],"&lt;&gt;"&amp;BTT[[#This Row],[SAP-Modul
(Pflichtauswahl)]])&gt;0,"Modul anders","okay"),"")</f>
        <v>okay</v>
      </c>
      <c r="AQ3118" s="10" t="str">
        <f>IFERROR(IF(COUNTIFS(BTT[Verwendete Transaktion (Pflichtauswahl)],BTT[[#This Row],[Verwendete Transaktion (Pflichtauswahl)]],BTT[Verantwortliches TP
(automatisch)],"&lt;&gt;"&amp;BTT[[#This Row],[Verantwortliches TP
(automatisch)]])&gt;0,"Transaktion mehrfach","okay"),"")</f>
        <v>okay</v>
      </c>
      <c r="AR3118" s="10" t="str">
        <f>IFERROR(IF(COUNTIFS(BTT[Verwendete Transaktion (Pflichtauswahl)],BTT[[#This Row],[Verwendete Transaktion (Pflichtauswahl)]],BTT[Verantwortliches TP
(automatisch)],"&lt;&gt;"&amp;VLOOKUP(aktives_Teilprojekt,Teilprojekte[[Teilprojekte]:[Kürzel]],2,FALSE))&gt;0,"Transaktion mehrfach","okay"),"")</f>
        <v>okay</v>
      </c>
      <c r="AS3118" s="10" t="s">
        <v>13961</v>
      </c>
      <c r="AT3118" s="10"/>
    </row>
    <row r="3119" spans="1:46" x14ac:dyDescent="0.25">
      <c r="A3119" s="14" t="str">
        <f>IFERROR(IF(BTT[[#This Row],[Lfd Nr. 
(aus konsolidierter Datei)]]&lt;&gt;"",BTT[[#This Row],[Lfd Nr. 
(aus konsolidierter Datei)]],VLOOKUP(aktives_Teilprojekt,Teilprojekte[[Teilprojekte]:[Kürzel]],2,FALSE)&amp;ROW(BTT[[#This Row],[Lfd Nr.
(automatisch)]])-2),"")</f>
        <v>FI3090</v>
      </c>
      <c r="B3119" s="15" t="s">
        <v>6136</v>
      </c>
      <c r="C3119" s="15"/>
      <c r="D3119" t="s">
        <v>8088</v>
      </c>
      <c r="E3119" s="10" t="str">
        <f>IFERROR(IF(NOT(BTT[[#This Row],[Manuelle Änderung des Verantwortliches TP
(Auswahl - bei Bedarf)]]=""),BTT[[#This Row],[Manuelle Änderung des Verantwortliches TP
(Auswahl - bei Bedarf)]],VLOOKUP(BTT[[#This Row],[Hauptprozess
(Pflichtauswahl)]],Hauptprozesse[],3,FALSE)),"")</f>
        <v>FI</v>
      </c>
      <c r="F3119" t="s">
        <v>3</v>
      </c>
      <c r="G3119" t="s">
        <v>14280</v>
      </c>
      <c r="H3119" s="10" t="s">
        <v>8457</v>
      </c>
      <c r="I3119" t="s">
        <v>7066</v>
      </c>
      <c r="J3119" s="10" t="str">
        <f>IFERROR(VLOOKUP(BTT[[#This Row],[Verwendete Transaktion (Pflichtauswahl)]],Transaktionen[[Transaktionen]:[Langtext]],2,FALSE),"")</f>
        <v>Ist-Umlage löschen</v>
      </c>
      <c r="V3119" s="10" t="str">
        <f>IFERROR(VLOOKUP(BTT[[#This Row],[Verwendetes Formular
(Auswahl falls relevant)]],Formulare[[Formularbezeichnung]:[Formularname (technisch)]],2,FALSE),"")</f>
        <v/>
      </c>
      <c r="Y3119" s="4"/>
      <c r="AK3119" s="10" t="str">
        <f>IF(BTT[[#This Row],[Subprozess
(optionale Auswahl)]]="","okay",IF(VLOOKUP(BTT[[#This Row],[Subprozess
(optionale Auswahl)]],BPML[[Subprozess]:[Zugeordneter Hauptprozess]],3,FALSE)=BTT[[#This Row],[Hauptprozess
(Pflichtauswahl)]],"okay","falscher Subprozess"))</f>
        <v>okay</v>
      </c>
      <c r="AL3119" t="str">
        <f>IF(aktives_Teilprojekt="Master","",IF(BTT[[#This Row],[Verantwortliches TP
(automatisch)]]=VLOOKUP(aktives_Teilprojekt,Teilprojekte[[Teilprojekte]:[Kürzel]],2,FALSE),"okay","Hauptprozess anderes TP"))</f>
        <v>okay</v>
      </c>
      <c r="AM3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9" s="10" t="str">
        <f>IFERROR(IF(BTT[[#This Row],[SAP-Modul
(Pflichtauswahl)]]&lt;&gt;VLOOKUP(BTT[[#This Row],[Verwendete Transaktion (Pflichtauswahl)]],Transaktionen[[Transaktionen]:[Modul]],3,FALSE),"Modul anders","okay"),"")</f>
        <v>okay</v>
      </c>
      <c r="AP3119" s="10" t="str">
        <f>IFERROR(IF(COUNTIFS(BTT[Verwendete Transaktion (Pflichtauswahl)],BTT[[#This Row],[Verwendete Transaktion (Pflichtauswahl)]],BTT[SAP-Modul
(Pflichtauswahl)],"&lt;&gt;"&amp;BTT[[#This Row],[SAP-Modul
(Pflichtauswahl)]])&gt;0,"Modul anders","okay"),"")</f>
        <v>okay</v>
      </c>
      <c r="AQ3119" s="10" t="str">
        <f>IFERROR(IF(COUNTIFS(BTT[Verwendete Transaktion (Pflichtauswahl)],BTT[[#This Row],[Verwendete Transaktion (Pflichtauswahl)]],BTT[Verantwortliches TP
(automatisch)],"&lt;&gt;"&amp;BTT[[#This Row],[Verantwortliches TP
(automatisch)]])&gt;0,"Transaktion mehrfach","okay"),"")</f>
        <v>okay</v>
      </c>
      <c r="AR3119" s="10" t="str">
        <f>IFERROR(IF(COUNTIFS(BTT[Verwendete Transaktion (Pflichtauswahl)],BTT[[#This Row],[Verwendete Transaktion (Pflichtauswahl)]],BTT[Verantwortliches TP
(automatisch)],"&lt;&gt;"&amp;VLOOKUP(aktives_Teilprojekt,Teilprojekte[[Teilprojekte]:[Kürzel]],2,FALSE))&gt;0,"Transaktion mehrfach","okay"),"")</f>
        <v>okay</v>
      </c>
      <c r="AS3119" s="10" t="s">
        <v>13962</v>
      </c>
      <c r="AT3119" s="10"/>
    </row>
    <row r="3120" spans="1:46" x14ac:dyDescent="0.25">
      <c r="A3120" s="14" t="str">
        <f>IFERROR(IF(BTT[[#This Row],[Lfd Nr. 
(aus konsolidierter Datei)]]&lt;&gt;"",BTT[[#This Row],[Lfd Nr. 
(aus konsolidierter Datei)]],VLOOKUP(aktives_Teilprojekt,Teilprojekte[[Teilprojekte]:[Kürzel]],2,FALSE)&amp;ROW(BTT[[#This Row],[Lfd Nr.
(automatisch)]])-2),"")</f>
        <v>FI3091</v>
      </c>
      <c r="B3120" s="15" t="s">
        <v>6136</v>
      </c>
      <c r="C3120" s="15"/>
      <c r="D3120" t="s">
        <v>2931</v>
      </c>
      <c r="E3120" s="10" t="str">
        <f>IFERROR(IF(NOT(BTT[[#This Row],[Manuelle Änderung des Verantwortliches TP
(Auswahl - bei Bedarf)]]=""),BTT[[#This Row],[Manuelle Änderung des Verantwortliches TP
(Auswahl - bei Bedarf)]],VLOOKUP(BTT[[#This Row],[Hauptprozess
(Pflichtauswahl)]],Hauptprozesse[],3,FALSE)),"")</f>
        <v>FI</v>
      </c>
      <c r="F3120" t="s">
        <v>3</v>
      </c>
      <c r="G3120" t="s">
        <v>14280</v>
      </c>
      <c r="H3120" s="10" t="s">
        <v>8457</v>
      </c>
      <c r="I3120" t="s">
        <v>2930</v>
      </c>
      <c r="J3120" s="10" t="str">
        <f>IFERROR(VLOOKUP(BTT[[#This Row],[Verwendete Transaktion (Pflichtauswahl)]],Transaktionen[[Transaktionen]:[Langtext]],2,FALSE),"")</f>
        <v>Ist-Umlage Übersicht</v>
      </c>
      <c r="V3120" s="10" t="str">
        <f>IFERROR(VLOOKUP(BTT[[#This Row],[Verwendetes Formular
(Auswahl falls relevant)]],Formulare[[Formularbezeichnung]:[Formularname (technisch)]],2,FALSE),"")</f>
        <v/>
      </c>
      <c r="Y3120" s="4"/>
      <c r="AK3120" s="10" t="str">
        <f>IF(BTT[[#This Row],[Subprozess
(optionale Auswahl)]]="","okay",IF(VLOOKUP(BTT[[#This Row],[Subprozess
(optionale Auswahl)]],BPML[[Subprozess]:[Zugeordneter Hauptprozess]],3,FALSE)=BTT[[#This Row],[Hauptprozess
(Pflichtauswahl)]],"okay","falscher Subprozess"))</f>
        <v>okay</v>
      </c>
      <c r="AL3120" t="str">
        <f>IF(aktives_Teilprojekt="Master","",IF(BTT[[#This Row],[Verantwortliches TP
(automatisch)]]=VLOOKUP(aktives_Teilprojekt,Teilprojekte[[Teilprojekte]:[Kürzel]],2,FALSE),"okay","Hauptprozess anderes TP"))</f>
        <v>okay</v>
      </c>
      <c r="AM3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0" s="10" t="str">
        <f>IFERROR(IF(BTT[[#This Row],[SAP-Modul
(Pflichtauswahl)]]&lt;&gt;VLOOKUP(BTT[[#This Row],[Verwendete Transaktion (Pflichtauswahl)]],Transaktionen[[Transaktionen]:[Modul]],3,FALSE),"Modul anders","okay"),"")</f>
        <v>okay</v>
      </c>
      <c r="AP3120" s="10" t="str">
        <f>IFERROR(IF(COUNTIFS(BTT[Verwendete Transaktion (Pflichtauswahl)],BTT[[#This Row],[Verwendete Transaktion (Pflichtauswahl)]],BTT[SAP-Modul
(Pflichtauswahl)],"&lt;&gt;"&amp;BTT[[#This Row],[SAP-Modul
(Pflichtauswahl)]])&gt;0,"Modul anders","okay"),"")</f>
        <v>okay</v>
      </c>
      <c r="AQ3120" s="10" t="str">
        <f>IFERROR(IF(COUNTIFS(BTT[Verwendete Transaktion (Pflichtauswahl)],BTT[[#This Row],[Verwendete Transaktion (Pflichtauswahl)]],BTT[Verantwortliches TP
(automatisch)],"&lt;&gt;"&amp;BTT[[#This Row],[Verantwortliches TP
(automatisch)]])&gt;0,"Transaktion mehrfach","okay"),"")</f>
        <v>okay</v>
      </c>
      <c r="AR3120" s="10" t="str">
        <f>IFERROR(IF(COUNTIFS(BTT[Verwendete Transaktion (Pflichtauswahl)],BTT[[#This Row],[Verwendete Transaktion (Pflichtauswahl)]],BTT[Verantwortliches TP
(automatisch)],"&lt;&gt;"&amp;VLOOKUP(aktives_Teilprojekt,Teilprojekte[[Teilprojekte]:[Kürzel]],2,FALSE))&gt;0,"Transaktion mehrfach","okay"),"")</f>
        <v>okay</v>
      </c>
      <c r="AS3120" s="10" t="s">
        <v>13963</v>
      </c>
      <c r="AT3120" s="10"/>
    </row>
    <row r="3121" spans="1:46" x14ac:dyDescent="0.25">
      <c r="A3121" s="14" t="str">
        <f>IFERROR(IF(BTT[[#This Row],[Lfd Nr. 
(aus konsolidierter Datei)]]&lt;&gt;"",BTT[[#This Row],[Lfd Nr. 
(aus konsolidierter Datei)]],VLOOKUP(aktives_Teilprojekt,Teilprojekte[[Teilprojekte]:[Kürzel]],2,FALSE)&amp;ROW(BTT[[#This Row],[Lfd Nr.
(automatisch)]])-2),"")</f>
        <v>FI3092</v>
      </c>
      <c r="B3121" s="15" t="s">
        <v>6136</v>
      </c>
      <c r="C3121" s="15"/>
      <c r="D3121" t="s">
        <v>2933</v>
      </c>
      <c r="E3121" s="10" t="str">
        <f>IFERROR(IF(NOT(BTT[[#This Row],[Manuelle Änderung des Verantwortliches TP
(Auswahl - bei Bedarf)]]=""),BTT[[#This Row],[Manuelle Änderung des Verantwortliches TP
(Auswahl - bei Bedarf)]],VLOOKUP(BTT[[#This Row],[Hauptprozess
(Pflichtauswahl)]],Hauptprozesse[],3,FALSE)),"")</f>
        <v>FI</v>
      </c>
      <c r="F3121" t="s">
        <v>3</v>
      </c>
      <c r="G3121" t="s">
        <v>14280</v>
      </c>
      <c r="H3121" s="10" t="s">
        <v>8457</v>
      </c>
      <c r="I3121" t="s">
        <v>2932</v>
      </c>
      <c r="J3121" s="10" t="str">
        <f>IFERROR(VLOOKUP(BTT[[#This Row],[Verwendete Transaktion (Pflichtauswahl)]],Transaktionen[[Transaktionen]:[Langtext]],2,FALSE),"")</f>
        <v>Ist-Verteilung anlegen</v>
      </c>
      <c r="V3121" s="10" t="str">
        <f>IFERROR(VLOOKUP(BTT[[#This Row],[Verwendetes Formular
(Auswahl falls relevant)]],Formulare[[Formularbezeichnung]:[Formularname (technisch)]],2,FALSE),"")</f>
        <v/>
      </c>
      <c r="Y3121" s="4"/>
      <c r="AK3121" s="10" t="str">
        <f>IF(BTT[[#This Row],[Subprozess
(optionale Auswahl)]]="","okay",IF(VLOOKUP(BTT[[#This Row],[Subprozess
(optionale Auswahl)]],BPML[[Subprozess]:[Zugeordneter Hauptprozess]],3,FALSE)=BTT[[#This Row],[Hauptprozess
(Pflichtauswahl)]],"okay","falscher Subprozess"))</f>
        <v>okay</v>
      </c>
      <c r="AL3121" t="str">
        <f>IF(aktives_Teilprojekt="Master","",IF(BTT[[#This Row],[Verantwortliches TP
(automatisch)]]=VLOOKUP(aktives_Teilprojekt,Teilprojekte[[Teilprojekte]:[Kürzel]],2,FALSE),"okay","Hauptprozess anderes TP"))</f>
        <v>okay</v>
      </c>
      <c r="AM3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1" s="10" t="str">
        <f>IFERROR(IF(BTT[[#This Row],[SAP-Modul
(Pflichtauswahl)]]&lt;&gt;VLOOKUP(BTT[[#This Row],[Verwendete Transaktion (Pflichtauswahl)]],Transaktionen[[Transaktionen]:[Modul]],3,FALSE),"Modul anders","okay"),"")</f>
        <v>okay</v>
      </c>
      <c r="AP3121" s="10" t="str">
        <f>IFERROR(IF(COUNTIFS(BTT[Verwendete Transaktion (Pflichtauswahl)],BTT[[#This Row],[Verwendete Transaktion (Pflichtauswahl)]],BTT[SAP-Modul
(Pflichtauswahl)],"&lt;&gt;"&amp;BTT[[#This Row],[SAP-Modul
(Pflichtauswahl)]])&gt;0,"Modul anders","okay"),"")</f>
        <v>okay</v>
      </c>
      <c r="AQ3121" s="10" t="str">
        <f>IFERROR(IF(COUNTIFS(BTT[Verwendete Transaktion (Pflichtauswahl)],BTT[[#This Row],[Verwendete Transaktion (Pflichtauswahl)]],BTT[Verantwortliches TP
(automatisch)],"&lt;&gt;"&amp;BTT[[#This Row],[Verantwortliches TP
(automatisch)]])&gt;0,"Transaktion mehrfach","okay"),"")</f>
        <v>okay</v>
      </c>
      <c r="AR3121" s="10" t="str">
        <f>IFERROR(IF(COUNTIFS(BTT[Verwendete Transaktion (Pflichtauswahl)],BTT[[#This Row],[Verwendete Transaktion (Pflichtauswahl)]],BTT[Verantwortliches TP
(automatisch)],"&lt;&gt;"&amp;VLOOKUP(aktives_Teilprojekt,Teilprojekte[[Teilprojekte]:[Kürzel]],2,FALSE))&gt;0,"Transaktion mehrfach","okay"),"")</f>
        <v>okay</v>
      </c>
      <c r="AS3121" s="10" t="s">
        <v>13964</v>
      </c>
      <c r="AT3121" s="10"/>
    </row>
    <row r="3122" spans="1:46" x14ac:dyDescent="0.25">
      <c r="A3122" s="14" t="str">
        <f>IFERROR(IF(BTT[[#This Row],[Lfd Nr. 
(aus konsolidierter Datei)]]&lt;&gt;"",BTT[[#This Row],[Lfd Nr. 
(aus konsolidierter Datei)]],VLOOKUP(aktives_Teilprojekt,Teilprojekte[[Teilprojekte]:[Kürzel]],2,FALSE)&amp;ROW(BTT[[#This Row],[Lfd Nr.
(automatisch)]])-2),"")</f>
        <v>FI3093</v>
      </c>
      <c r="B3122" s="15" t="s">
        <v>6136</v>
      </c>
      <c r="C3122" s="15"/>
      <c r="D3122" t="s">
        <v>2935</v>
      </c>
      <c r="E3122" s="10" t="str">
        <f>IFERROR(IF(NOT(BTT[[#This Row],[Manuelle Änderung des Verantwortliches TP
(Auswahl - bei Bedarf)]]=""),BTT[[#This Row],[Manuelle Änderung des Verantwortliches TP
(Auswahl - bei Bedarf)]],VLOOKUP(BTT[[#This Row],[Hauptprozess
(Pflichtauswahl)]],Hauptprozesse[],3,FALSE)),"")</f>
        <v>FI</v>
      </c>
      <c r="F3122" t="s">
        <v>3</v>
      </c>
      <c r="G3122" t="s">
        <v>14280</v>
      </c>
      <c r="H3122" s="10" t="s">
        <v>8457</v>
      </c>
      <c r="I3122" t="s">
        <v>2934</v>
      </c>
      <c r="J3122" s="10" t="str">
        <f>IFERROR(VLOOKUP(BTT[[#This Row],[Verwendete Transaktion (Pflichtauswahl)]],Transaktionen[[Transaktionen]:[Langtext]],2,FALSE),"")</f>
        <v>Ist-Verteilung ändern</v>
      </c>
      <c r="V3122" s="10" t="str">
        <f>IFERROR(VLOOKUP(BTT[[#This Row],[Verwendetes Formular
(Auswahl falls relevant)]],Formulare[[Formularbezeichnung]:[Formularname (technisch)]],2,FALSE),"")</f>
        <v/>
      </c>
      <c r="Y3122" s="4"/>
      <c r="AK3122" s="10" t="str">
        <f>IF(BTT[[#This Row],[Subprozess
(optionale Auswahl)]]="","okay",IF(VLOOKUP(BTT[[#This Row],[Subprozess
(optionale Auswahl)]],BPML[[Subprozess]:[Zugeordneter Hauptprozess]],3,FALSE)=BTT[[#This Row],[Hauptprozess
(Pflichtauswahl)]],"okay","falscher Subprozess"))</f>
        <v>okay</v>
      </c>
      <c r="AL3122" t="str">
        <f>IF(aktives_Teilprojekt="Master","",IF(BTT[[#This Row],[Verantwortliches TP
(automatisch)]]=VLOOKUP(aktives_Teilprojekt,Teilprojekte[[Teilprojekte]:[Kürzel]],2,FALSE),"okay","Hauptprozess anderes TP"))</f>
        <v>okay</v>
      </c>
      <c r="AM3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2" s="10" t="str">
        <f>IFERROR(IF(BTT[[#This Row],[SAP-Modul
(Pflichtauswahl)]]&lt;&gt;VLOOKUP(BTT[[#This Row],[Verwendete Transaktion (Pflichtauswahl)]],Transaktionen[[Transaktionen]:[Modul]],3,FALSE),"Modul anders","okay"),"")</f>
        <v>okay</v>
      </c>
      <c r="AP3122" s="10" t="str">
        <f>IFERROR(IF(COUNTIFS(BTT[Verwendete Transaktion (Pflichtauswahl)],BTT[[#This Row],[Verwendete Transaktion (Pflichtauswahl)]],BTT[SAP-Modul
(Pflichtauswahl)],"&lt;&gt;"&amp;BTT[[#This Row],[SAP-Modul
(Pflichtauswahl)]])&gt;0,"Modul anders","okay"),"")</f>
        <v>okay</v>
      </c>
      <c r="AQ3122" s="10" t="str">
        <f>IFERROR(IF(COUNTIFS(BTT[Verwendete Transaktion (Pflichtauswahl)],BTT[[#This Row],[Verwendete Transaktion (Pflichtauswahl)]],BTT[Verantwortliches TP
(automatisch)],"&lt;&gt;"&amp;BTT[[#This Row],[Verantwortliches TP
(automatisch)]])&gt;0,"Transaktion mehrfach","okay"),"")</f>
        <v>okay</v>
      </c>
      <c r="AR3122" s="10" t="str">
        <f>IFERROR(IF(COUNTIFS(BTT[Verwendete Transaktion (Pflichtauswahl)],BTT[[#This Row],[Verwendete Transaktion (Pflichtauswahl)]],BTT[Verantwortliches TP
(automatisch)],"&lt;&gt;"&amp;VLOOKUP(aktives_Teilprojekt,Teilprojekte[[Teilprojekte]:[Kürzel]],2,FALSE))&gt;0,"Transaktion mehrfach","okay"),"")</f>
        <v>okay</v>
      </c>
      <c r="AS3122" s="10" t="s">
        <v>13965</v>
      </c>
      <c r="AT3122" s="10"/>
    </row>
    <row r="3123" spans="1:46" x14ac:dyDescent="0.25">
      <c r="A3123" s="14" t="str">
        <f>IFERROR(IF(BTT[[#This Row],[Lfd Nr. 
(aus konsolidierter Datei)]]&lt;&gt;"",BTT[[#This Row],[Lfd Nr. 
(aus konsolidierter Datei)]],VLOOKUP(aktives_Teilprojekt,Teilprojekte[[Teilprojekte]:[Kürzel]],2,FALSE)&amp;ROW(BTT[[#This Row],[Lfd Nr.
(automatisch)]])-2),"")</f>
        <v>FI3094</v>
      </c>
      <c r="B3123" s="15" t="s">
        <v>6136</v>
      </c>
      <c r="C3123" s="15"/>
      <c r="D3123" t="s">
        <v>2937</v>
      </c>
      <c r="E3123" s="10" t="str">
        <f>IFERROR(IF(NOT(BTT[[#This Row],[Manuelle Änderung des Verantwortliches TP
(Auswahl - bei Bedarf)]]=""),BTT[[#This Row],[Manuelle Änderung des Verantwortliches TP
(Auswahl - bei Bedarf)]],VLOOKUP(BTT[[#This Row],[Hauptprozess
(Pflichtauswahl)]],Hauptprozesse[],3,FALSE)),"")</f>
        <v>FI</v>
      </c>
      <c r="F3123" t="s">
        <v>3</v>
      </c>
      <c r="G3123" t="s">
        <v>14280</v>
      </c>
      <c r="H3123" s="10" t="s">
        <v>8457</v>
      </c>
      <c r="I3123" t="s">
        <v>2936</v>
      </c>
      <c r="J3123" s="10" t="str">
        <f>IFERROR(VLOOKUP(BTT[[#This Row],[Verwendete Transaktion (Pflichtauswahl)]],Transaktionen[[Transaktionen]:[Langtext]],2,FALSE),"")</f>
        <v>Ist-Verteilung anzeigen</v>
      </c>
      <c r="V3123" s="10" t="str">
        <f>IFERROR(VLOOKUP(BTT[[#This Row],[Verwendetes Formular
(Auswahl falls relevant)]],Formulare[[Formularbezeichnung]:[Formularname (technisch)]],2,FALSE),"")</f>
        <v/>
      </c>
      <c r="Y3123" s="4"/>
      <c r="AK3123" s="10" t="str">
        <f>IF(BTT[[#This Row],[Subprozess
(optionale Auswahl)]]="","okay",IF(VLOOKUP(BTT[[#This Row],[Subprozess
(optionale Auswahl)]],BPML[[Subprozess]:[Zugeordneter Hauptprozess]],3,FALSE)=BTT[[#This Row],[Hauptprozess
(Pflichtauswahl)]],"okay","falscher Subprozess"))</f>
        <v>okay</v>
      </c>
      <c r="AL3123" t="str">
        <f>IF(aktives_Teilprojekt="Master","",IF(BTT[[#This Row],[Verantwortliches TP
(automatisch)]]=VLOOKUP(aktives_Teilprojekt,Teilprojekte[[Teilprojekte]:[Kürzel]],2,FALSE),"okay","Hauptprozess anderes TP"))</f>
        <v>okay</v>
      </c>
      <c r="AM3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3" s="10" t="str">
        <f>IFERROR(IF(BTT[[#This Row],[SAP-Modul
(Pflichtauswahl)]]&lt;&gt;VLOOKUP(BTT[[#This Row],[Verwendete Transaktion (Pflichtauswahl)]],Transaktionen[[Transaktionen]:[Modul]],3,FALSE),"Modul anders","okay"),"")</f>
        <v>okay</v>
      </c>
      <c r="AP3123" s="10" t="str">
        <f>IFERROR(IF(COUNTIFS(BTT[Verwendete Transaktion (Pflichtauswahl)],BTT[[#This Row],[Verwendete Transaktion (Pflichtauswahl)]],BTT[SAP-Modul
(Pflichtauswahl)],"&lt;&gt;"&amp;BTT[[#This Row],[SAP-Modul
(Pflichtauswahl)]])&gt;0,"Modul anders","okay"),"")</f>
        <v>okay</v>
      </c>
      <c r="AQ3123" s="10" t="str">
        <f>IFERROR(IF(COUNTIFS(BTT[Verwendete Transaktion (Pflichtauswahl)],BTT[[#This Row],[Verwendete Transaktion (Pflichtauswahl)]],BTT[Verantwortliches TP
(automatisch)],"&lt;&gt;"&amp;BTT[[#This Row],[Verantwortliches TP
(automatisch)]])&gt;0,"Transaktion mehrfach","okay"),"")</f>
        <v>okay</v>
      </c>
      <c r="AR3123" s="10" t="str">
        <f>IFERROR(IF(COUNTIFS(BTT[Verwendete Transaktion (Pflichtauswahl)],BTT[[#This Row],[Verwendete Transaktion (Pflichtauswahl)]],BTT[Verantwortliches TP
(automatisch)],"&lt;&gt;"&amp;VLOOKUP(aktives_Teilprojekt,Teilprojekte[[Teilprojekte]:[Kürzel]],2,FALSE))&gt;0,"Transaktion mehrfach","okay"),"")</f>
        <v>okay</v>
      </c>
      <c r="AS3123" s="10" t="s">
        <v>13966</v>
      </c>
      <c r="AT3123" s="10"/>
    </row>
    <row r="3124" spans="1:46" x14ac:dyDescent="0.25">
      <c r="A3124" s="14" t="str">
        <f>IFERROR(IF(BTT[[#This Row],[Lfd Nr. 
(aus konsolidierter Datei)]]&lt;&gt;"",BTT[[#This Row],[Lfd Nr. 
(aus konsolidierter Datei)]],VLOOKUP(aktives_Teilprojekt,Teilprojekte[[Teilprojekte]:[Kürzel]],2,FALSE)&amp;ROW(BTT[[#This Row],[Lfd Nr.
(automatisch)]])-2),"")</f>
        <v>FI3095</v>
      </c>
      <c r="B3124" s="15" t="s">
        <v>6136</v>
      </c>
      <c r="C3124" s="15"/>
      <c r="D3124" t="s">
        <v>2941</v>
      </c>
      <c r="E3124" s="10" t="str">
        <f>IFERROR(IF(NOT(BTT[[#This Row],[Manuelle Änderung des Verantwortliches TP
(Auswahl - bei Bedarf)]]=""),BTT[[#This Row],[Manuelle Änderung des Verantwortliches TP
(Auswahl - bei Bedarf)]],VLOOKUP(BTT[[#This Row],[Hauptprozess
(Pflichtauswahl)]],Hauptprozesse[],3,FALSE)),"")</f>
        <v>FI</v>
      </c>
      <c r="F3124" t="s">
        <v>3</v>
      </c>
      <c r="G3124" t="s">
        <v>14280</v>
      </c>
      <c r="H3124" s="10" t="s">
        <v>8457</v>
      </c>
      <c r="I3124" t="s">
        <v>2940</v>
      </c>
      <c r="J3124" s="10" t="str">
        <f>IFERROR(VLOOKUP(BTT[[#This Row],[Verwendete Transaktion (Pflichtauswahl)]],Transaktionen[[Transaktionen]:[Langtext]],2,FALSE),"")</f>
        <v>Ist-Verteilung Übersicht</v>
      </c>
      <c r="V3124" s="10" t="str">
        <f>IFERROR(VLOOKUP(BTT[[#This Row],[Verwendetes Formular
(Auswahl falls relevant)]],Formulare[[Formularbezeichnung]:[Formularname (technisch)]],2,FALSE),"")</f>
        <v/>
      </c>
      <c r="Y3124" s="4"/>
      <c r="AK3124" s="10" t="str">
        <f>IF(BTT[[#This Row],[Subprozess
(optionale Auswahl)]]="","okay",IF(VLOOKUP(BTT[[#This Row],[Subprozess
(optionale Auswahl)]],BPML[[Subprozess]:[Zugeordneter Hauptprozess]],3,FALSE)=BTT[[#This Row],[Hauptprozess
(Pflichtauswahl)]],"okay","falscher Subprozess"))</f>
        <v>okay</v>
      </c>
      <c r="AL3124" t="str">
        <f>IF(aktives_Teilprojekt="Master","",IF(BTT[[#This Row],[Verantwortliches TP
(automatisch)]]=VLOOKUP(aktives_Teilprojekt,Teilprojekte[[Teilprojekte]:[Kürzel]],2,FALSE),"okay","Hauptprozess anderes TP"))</f>
        <v>okay</v>
      </c>
      <c r="AM3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4" s="10" t="str">
        <f>IFERROR(IF(BTT[[#This Row],[SAP-Modul
(Pflichtauswahl)]]&lt;&gt;VLOOKUP(BTT[[#This Row],[Verwendete Transaktion (Pflichtauswahl)]],Transaktionen[[Transaktionen]:[Modul]],3,FALSE),"Modul anders","okay"),"")</f>
        <v>okay</v>
      </c>
      <c r="AP3124" s="10" t="str">
        <f>IFERROR(IF(COUNTIFS(BTT[Verwendete Transaktion (Pflichtauswahl)],BTT[[#This Row],[Verwendete Transaktion (Pflichtauswahl)]],BTT[SAP-Modul
(Pflichtauswahl)],"&lt;&gt;"&amp;BTT[[#This Row],[SAP-Modul
(Pflichtauswahl)]])&gt;0,"Modul anders","okay"),"")</f>
        <v>okay</v>
      </c>
      <c r="AQ3124" s="10" t="str">
        <f>IFERROR(IF(COUNTIFS(BTT[Verwendete Transaktion (Pflichtauswahl)],BTT[[#This Row],[Verwendete Transaktion (Pflichtauswahl)]],BTT[Verantwortliches TP
(automatisch)],"&lt;&gt;"&amp;BTT[[#This Row],[Verantwortliches TP
(automatisch)]])&gt;0,"Transaktion mehrfach","okay"),"")</f>
        <v>okay</v>
      </c>
      <c r="AR3124" s="10" t="str">
        <f>IFERROR(IF(COUNTIFS(BTT[Verwendete Transaktion (Pflichtauswahl)],BTT[[#This Row],[Verwendete Transaktion (Pflichtauswahl)]],BTT[Verantwortliches TP
(automatisch)],"&lt;&gt;"&amp;VLOOKUP(aktives_Teilprojekt,Teilprojekte[[Teilprojekte]:[Kürzel]],2,FALSE))&gt;0,"Transaktion mehrfach","okay"),"")</f>
        <v>okay</v>
      </c>
      <c r="AS3124" s="10" t="s">
        <v>13967</v>
      </c>
      <c r="AT3124" s="10"/>
    </row>
    <row r="3125" spans="1:46" x14ac:dyDescent="0.25">
      <c r="A3125" s="14" t="str">
        <f>IFERROR(IF(BTT[[#This Row],[Lfd Nr. 
(aus konsolidierter Datei)]]&lt;&gt;"",BTT[[#This Row],[Lfd Nr. 
(aus konsolidierter Datei)]],VLOOKUP(aktives_Teilprojekt,Teilprojekte[[Teilprojekte]:[Kürzel]],2,FALSE)&amp;ROW(BTT[[#This Row],[Lfd Nr.
(automatisch)]])-2),"")</f>
        <v>FI3096</v>
      </c>
      <c r="B3125" s="15" t="s">
        <v>6136</v>
      </c>
      <c r="C3125" s="15"/>
      <c r="D3125" t="s">
        <v>3604</v>
      </c>
      <c r="E3125" s="10" t="str">
        <f>IFERROR(IF(NOT(BTT[[#This Row],[Manuelle Änderung des Verantwortliches TP
(Auswahl - bei Bedarf)]]=""),BTT[[#This Row],[Manuelle Änderung des Verantwortliches TP
(Auswahl - bei Bedarf)]],VLOOKUP(BTT[[#This Row],[Hauptprozess
(Pflichtauswahl)]],Hauptprozesse[],3,FALSE)),"")</f>
        <v>FI</v>
      </c>
      <c r="F3125" t="s">
        <v>3</v>
      </c>
      <c r="G3125" t="s">
        <v>14280</v>
      </c>
      <c r="H3125" s="10" t="s">
        <v>8457</v>
      </c>
      <c r="I3125" t="s">
        <v>7182</v>
      </c>
      <c r="J3125" s="10" t="str">
        <f>IFERROR(VLOOKUP(BTT[[#This Row],[Verwendete Transaktion (Pflichtauswahl)]],Transaktionen[[Transaktionen]:[Langtext]],2,FALSE),"")</f>
        <v>Standardhierarchie anzeigen</v>
      </c>
      <c r="V3125" s="10" t="str">
        <f>IFERROR(VLOOKUP(BTT[[#This Row],[Verwendetes Formular
(Auswahl falls relevant)]],Formulare[[Formularbezeichnung]:[Formularname (technisch)]],2,FALSE),"")</f>
        <v/>
      </c>
      <c r="Y3125" s="4"/>
      <c r="AK3125" s="10" t="str">
        <f>IF(BTT[[#This Row],[Subprozess
(optionale Auswahl)]]="","okay",IF(VLOOKUP(BTT[[#This Row],[Subprozess
(optionale Auswahl)]],BPML[[Subprozess]:[Zugeordneter Hauptprozess]],3,FALSE)=BTT[[#This Row],[Hauptprozess
(Pflichtauswahl)]],"okay","falscher Subprozess"))</f>
        <v>okay</v>
      </c>
      <c r="AL3125" t="str">
        <f>IF(aktives_Teilprojekt="Master","",IF(BTT[[#This Row],[Verantwortliches TP
(automatisch)]]=VLOOKUP(aktives_Teilprojekt,Teilprojekte[[Teilprojekte]:[Kürzel]],2,FALSE),"okay","Hauptprozess anderes TP"))</f>
        <v>okay</v>
      </c>
      <c r="AM3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5" s="10" t="str">
        <f>IFERROR(IF(BTT[[#This Row],[SAP-Modul
(Pflichtauswahl)]]&lt;&gt;VLOOKUP(BTT[[#This Row],[Verwendete Transaktion (Pflichtauswahl)]],Transaktionen[[Transaktionen]:[Modul]],3,FALSE),"Modul anders","okay"),"")</f>
        <v>okay</v>
      </c>
      <c r="AP3125" s="10" t="str">
        <f>IFERROR(IF(COUNTIFS(BTT[Verwendete Transaktion (Pflichtauswahl)],BTT[[#This Row],[Verwendete Transaktion (Pflichtauswahl)]],BTT[SAP-Modul
(Pflichtauswahl)],"&lt;&gt;"&amp;BTT[[#This Row],[SAP-Modul
(Pflichtauswahl)]])&gt;0,"Modul anders","okay"),"")</f>
        <v>okay</v>
      </c>
      <c r="AQ3125" s="10" t="str">
        <f>IFERROR(IF(COUNTIFS(BTT[Verwendete Transaktion (Pflichtauswahl)],BTT[[#This Row],[Verwendete Transaktion (Pflichtauswahl)]],BTT[Verantwortliches TP
(automatisch)],"&lt;&gt;"&amp;BTT[[#This Row],[Verantwortliches TP
(automatisch)]])&gt;0,"Transaktion mehrfach","okay"),"")</f>
        <v>okay</v>
      </c>
      <c r="AR3125" s="10" t="str">
        <f>IFERROR(IF(COUNTIFS(BTT[Verwendete Transaktion (Pflichtauswahl)],BTT[[#This Row],[Verwendete Transaktion (Pflichtauswahl)]],BTT[Verantwortliches TP
(automatisch)],"&lt;&gt;"&amp;VLOOKUP(aktives_Teilprojekt,Teilprojekte[[Teilprojekte]:[Kürzel]],2,FALSE))&gt;0,"Transaktion mehrfach","okay"),"")</f>
        <v>okay</v>
      </c>
      <c r="AS3125" s="10" t="s">
        <v>13968</v>
      </c>
      <c r="AT3125" s="10"/>
    </row>
    <row r="3126" spans="1:46" x14ac:dyDescent="0.25">
      <c r="A3126" s="14" t="str">
        <f>IFERROR(IF(BTT[[#This Row],[Lfd Nr. 
(aus konsolidierter Datei)]]&lt;&gt;"",BTT[[#This Row],[Lfd Nr. 
(aus konsolidierter Datei)]],VLOOKUP(aktives_Teilprojekt,Teilprojekte[[Teilprojekte]:[Kürzel]],2,FALSE)&amp;ROW(BTT[[#This Row],[Lfd Nr.
(automatisch)]])-2),"")</f>
        <v>FI3097</v>
      </c>
      <c r="B3126" s="15" t="s">
        <v>6136</v>
      </c>
      <c r="C3126" s="15"/>
      <c r="D3126" t="s">
        <v>3604</v>
      </c>
      <c r="E3126" s="10" t="str">
        <f>IFERROR(IF(NOT(BTT[[#This Row],[Manuelle Änderung des Verantwortliches TP
(Auswahl - bei Bedarf)]]=""),BTT[[#This Row],[Manuelle Änderung des Verantwortliches TP
(Auswahl - bei Bedarf)]],VLOOKUP(BTT[[#This Row],[Hauptprozess
(Pflichtauswahl)]],Hauptprozesse[],3,FALSE)),"")</f>
        <v>FI</v>
      </c>
      <c r="F3126" t="s">
        <v>3</v>
      </c>
      <c r="G3126" t="s">
        <v>14280</v>
      </c>
      <c r="H3126" s="10" t="s">
        <v>8457</v>
      </c>
      <c r="I3126" t="s">
        <v>3603</v>
      </c>
      <c r="J3126" s="10" t="str">
        <f>IFERROR(VLOOKUP(BTT[[#This Row],[Verwendete Transaktion (Pflichtauswahl)]],Transaktionen[[Transaktionen]:[Langtext]],2,FALSE),"")</f>
        <v>Standardhierarchie anzeigen</v>
      </c>
      <c r="V3126" s="10" t="str">
        <f>IFERROR(VLOOKUP(BTT[[#This Row],[Verwendetes Formular
(Auswahl falls relevant)]],Formulare[[Formularbezeichnung]:[Formularname (technisch)]],2,FALSE),"")</f>
        <v/>
      </c>
      <c r="Y3126" s="4"/>
      <c r="AK3126" s="10" t="str">
        <f>IF(BTT[[#This Row],[Subprozess
(optionale Auswahl)]]="","okay",IF(VLOOKUP(BTT[[#This Row],[Subprozess
(optionale Auswahl)]],BPML[[Subprozess]:[Zugeordneter Hauptprozess]],3,FALSE)=BTT[[#This Row],[Hauptprozess
(Pflichtauswahl)]],"okay","falscher Subprozess"))</f>
        <v>okay</v>
      </c>
      <c r="AL3126" t="str">
        <f>IF(aktives_Teilprojekt="Master","",IF(BTT[[#This Row],[Verantwortliches TP
(automatisch)]]=VLOOKUP(aktives_Teilprojekt,Teilprojekte[[Teilprojekte]:[Kürzel]],2,FALSE),"okay","Hauptprozess anderes TP"))</f>
        <v>okay</v>
      </c>
      <c r="AM3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6" s="10" t="str">
        <f>IFERROR(IF(BTT[[#This Row],[SAP-Modul
(Pflichtauswahl)]]&lt;&gt;VLOOKUP(BTT[[#This Row],[Verwendete Transaktion (Pflichtauswahl)]],Transaktionen[[Transaktionen]:[Modul]],3,FALSE),"Modul anders","okay"),"")</f>
        <v>okay</v>
      </c>
      <c r="AP3126" s="10" t="str">
        <f>IFERROR(IF(COUNTIFS(BTT[Verwendete Transaktion (Pflichtauswahl)],BTT[[#This Row],[Verwendete Transaktion (Pflichtauswahl)]],BTT[SAP-Modul
(Pflichtauswahl)],"&lt;&gt;"&amp;BTT[[#This Row],[SAP-Modul
(Pflichtauswahl)]])&gt;0,"Modul anders","okay"),"")</f>
        <v>okay</v>
      </c>
      <c r="AQ3126" s="10" t="str">
        <f>IFERROR(IF(COUNTIFS(BTT[Verwendete Transaktion (Pflichtauswahl)],BTT[[#This Row],[Verwendete Transaktion (Pflichtauswahl)]],BTT[Verantwortliches TP
(automatisch)],"&lt;&gt;"&amp;BTT[[#This Row],[Verantwortliches TP
(automatisch)]])&gt;0,"Transaktion mehrfach","okay"),"")</f>
        <v>okay</v>
      </c>
      <c r="AR3126" s="10" t="str">
        <f>IFERROR(IF(COUNTIFS(BTT[Verwendete Transaktion (Pflichtauswahl)],BTT[[#This Row],[Verwendete Transaktion (Pflichtauswahl)]],BTT[Verantwortliches TP
(automatisch)],"&lt;&gt;"&amp;VLOOKUP(aktives_Teilprojekt,Teilprojekte[[Teilprojekte]:[Kürzel]],2,FALSE))&gt;0,"Transaktion mehrfach","okay"),"")</f>
        <v>okay</v>
      </c>
      <c r="AS3126" s="10" t="s">
        <v>13969</v>
      </c>
      <c r="AT3126" s="10"/>
    </row>
    <row r="3127" spans="1:46" x14ac:dyDescent="0.25">
      <c r="A3127" s="14" t="str">
        <f>IFERROR(IF(BTT[[#This Row],[Lfd Nr. 
(aus konsolidierter Datei)]]&lt;&gt;"",BTT[[#This Row],[Lfd Nr. 
(aus konsolidierter Datei)]],VLOOKUP(aktives_Teilprojekt,Teilprojekte[[Teilprojekte]:[Kürzel]],2,FALSE)&amp;ROW(BTT[[#This Row],[Lfd Nr.
(automatisch)]])-2),"")</f>
        <v>FI3098</v>
      </c>
      <c r="B3127" s="15" t="s">
        <v>6136</v>
      </c>
      <c r="C3127" s="15"/>
      <c r="D3127" t="s">
        <v>3606</v>
      </c>
      <c r="E3127" s="10" t="str">
        <f>IFERROR(IF(NOT(BTT[[#This Row],[Manuelle Änderung des Verantwortliches TP
(Auswahl - bei Bedarf)]]=""),BTT[[#This Row],[Manuelle Änderung des Verantwortliches TP
(Auswahl - bei Bedarf)]],VLOOKUP(BTT[[#This Row],[Hauptprozess
(Pflichtauswahl)]],Hauptprozesse[],3,FALSE)),"")</f>
        <v>FI</v>
      </c>
      <c r="F3127" t="s">
        <v>3</v>
      </c>
      <c r="G3127" t="s">
        <v>14280</v>
      </c>
      <c r="H3127" s="10" t="s">
        <v>8457</v>
      </c>
      <c r="I3127" t="s">
        <v>3605</v>
      </c>
      <c r="J3127" s="10" t="str">
        <f>IFERROR(VLOOKUP(BTT[[#This Row],[Verwendete Transaktion (Pflichtauswahl)]],Transaktionen[[Transaktionen]:[Langtext]],2,FALSE),"")</f>
        <v>Standardhierarchie ändern</v>
      </c>
      <c r="V3127" s="10" t="str">
        <f>IFERROR(VLOOKUP(BTT[[#This Row],[Verwendetes Formular
(Auswahl falls relevant)]],Formulare[[Formularbezeichnung]:[Formularname (technisch)]],2,FALSE),"")</f>
        <v/>
      </c>
      <c r="Y3127" s="4"/>
      <c r="AK3127" s="10" t="str">
        <f>IF(BTT[[#This Row],[Subprozess
(optionale Auswahl)]]="","okay",IF(VLOOKUP(BTT[[#This Row],[Subprozess
(optionale Auswahl)]],BPML[[Subprozess]:[Zugeordneter Hauptprozess]],3,FALSE)=BTT[[#This Row],[Hauptprozess
(Pflichtauswahl)]],"okay","falscher Subprozess"))</f>
        <v>okay</v>
      </c>
      <c r="AL3127" t="str">
        <f>IF(aktives_Teilprojekt="Master","",IF(BTT[[#This Row],[Verantwortliches TP
(automatisch)]]=VLOOKUP(aktives_Teilprojekt,Teilprojekte[[Teilprojekte]:[Kürzel]],2,FALSE),"okay","Hauptprozess anderes TP"))</f>
        <v>okay</v>
      </c>
      <c r="AM3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7" s="10" t="str">
        <f>IFERROR(IF(BTT[[#This Row],[SAP-Modul
(Pflichtauswahl)]]&lt;&gt;VLOOKUP(BTT[[#This Row],[Verwendete Transaktion (Pflichtauswahl)]],Transaktionen[[Transaktionen]:[Modul]],3,FALSE),"Modul anders","okay"),"")</f>
        <v>okay</v>
      </c>
      <c r="AP3127" s="10" t="str">
        <f>IFERROR(IF(COUNTIFS(BTT[Verwendete Transaktion (Pflichtauswahl)],BTT[[#This Row],[Verwendete Transaktion (Pflichtauswahl)]],BTT[SAP-Modul
(Pflichtauswahl)],"&lt;&gt;"&amp;BTT[[#This Row],[SAP-Modul
(Pflichtauswahl)]])&gt;0,"Modul anders","okay"),"")</f>
        <v>okay</v>
      </c>
      <c r="AQ3127" s="10" t="str">
        <f>IFERROR(IF(COUNTIFS(BTT[Verwendete Transaktion (Pflichtauswahl)],BTT[[#This Row],[Verwendete Transaktion (Pflichtauswahl)]],BTT[Verantwortliches TP
(automatisch)],"&lt;&gt;"&amp;BTT[[#This Row],[Verantwortliches TP
(automatisch)]])&gt;0,"Transaktion mehrfach","okay"),"")</f>
        <v>okay</v>
      </c>
      <c r="AR3127" s="10" t="str">
        <f>IFERROR(IF(COUNTIFS(BTT[Verwendete Transaktion (Pflichtauswahl)],BTT[[#This Row],[Verwendete Transaktion (Pflichtauswahl)]],BTT[Verantwortliches TP
(automatisch)],"&lt;&gt;"&amp;VLOOKUP(aktives_Teilprojekt,Teilprojekte[[Teilprojekte]:[Kürzel]],2,FALSE))&gt;0,"Transaktion mehrfach","okay"),"")</f>
        <v>okay</v>
      </c>
      <c r="AS3127" s="10" t="s">
        <v>13970</v>
      </c>
      <c r="AT3127" s="10"/>
    </row>
    <row r="3128" spans="1:46" x14ac:dyDescent="0.25">
      <c r="A3128" s="14" t="str">
        <f>IFERROR(IF(BTT[[#This Row],[Lfd Nr. 
(aus konsolidierter Datei)]]&lt;&gt;"",BTT[[#This Row],[Lfd Nr. 
(aus konsolidierter Datei)]],VLOOKUP(aktives_Teilprojekt,Teilprojekte[[Teilprojekte]:[Kürzel]],2,FALSE)&amp;ROW(BTT[[#This Row],[Lfd Nr.
(automatisch)]])-2),"")</f>
        <v>FI3099</v>
      </c>
      <c r="B3128" s="15" t="s">
        <v>6136</v>
      </c>
      <c r="C3128" s="15"/>
      <c r="D3128" t="s">
        <v>5709</v>
      </c>
      <c r="E3128" s="10" t="str">
        <f>IFERROR(IF(NOT(BTT[[#This Row],[Manuelle Änderung des Verantwortliches TP
(Auswahl - bei Bedarf)]]=""),BTT[[#This Row],[Manuelle Änderung des Verantwortliches TP
(Auswahl - bei Bedarf)]],VLOOKUP(BTT[[#This Row],[Hauptprozess
(Pflichtauswahl)]],Hauptprozesse[],3,FALSE)),"")</f>
        <v>FI</v>
      </c>
      <c r="F3128" t="s">
        <v>3</v>
      </c>
      <c r="G3128" t="s">
        <v>14280</v>
      </c>
      <c r="H3128" s="10" t="s">
        <v>6042</v>
      </c>
      <c r="I3128" t="s">
        <v>5708</v>
      </c>
      <c r="J3128" s="10" t="str">
        <f>IFERROR(VLOOKUP(BTT[[#This Row],[Verwendete Transaktion (Pflichtauswahl)]],Transaktionen[[Transaktionen]:[Langtext]],2,FALSE),"")</f>
        <v>Navigator - Projekt anlegen</v>
      </c>
      <c r="V3128" s="10" t="str">
        <f>IFERROR(VLOOKUP(BTT[[#This Row],[Verwendetes Formular
(Auswahl falls relevant)]],Formulare[[Formularbezeichnung]:[Formularname (technisch)]],2,FALSE),"")</f>
        <v/>
      </c>
      <c r="Y3128" s="4"/>
      <c r="AK3128" s="10" t="str">
        <f>IF(BTT[[#This Row],[Subprozess
(optionale Auswahl)]]="","okay",IF(VLOOKUP(BTT[[#This Row],[Subprozess
(optionale Auswahl)]],BPML[[Subprozess]:[Zugeordneter Hauptprozess]],3,FALSE)=BTT[[#This Row],[Hauptprozess
(Pflichtauswahl)]],"okay","falscher Subprozess"))</f>
        <v>okay</v>
      </c>
      <c r="AL3128" t="str">
        <f>IF(aktives_Teilprojekt="Master","",IF(BTT[[#This Row],[Verantwortliches TP
(automatisch)]]=VLOOKUP(aktives_Teilprojekt,Teilprojekte[[Teilprojekte]:[Kürzel]],2,FALSE),"okay","Hauptprozess anderes TP"))</f>
        <v>okay</v>
      </c>
      <c r="AM3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8" s="10" t="str">
        <f>IFERROR(IF(BTT[[#This Row],[SAP-Modul
(Pflichtauswahl)]]&lt;&gt;VLOOKUP(BTT[[#This Row],[Verwendete Transaktion (Pflichtauswahl)]],Transaktionen[[Transaktionen]:[Modul]],3,FALSE),"Modul anders","okay"),"")</f>
        <v>okay</v>
      </c>
      <c r="AP3128" s="10" t="str">
        <f>IFERROR(IF(COUNTIFS(BTT[Verwendete Transaktion (Pflichtauswahl)],BTT[[#This Row],[Verwendete Transaktion (Pflichtauswahl)]],BTT[SAP-Modul
(Pflichtauswahl)],"&lt;&gt;"&amp;BTT[[#This Row],[SAP-Modul
(Pflichtauswahl)]])&gt;0,"Modul anders","okay"),"")</f>
        <v>okay</v>
      </c>
      <c r="AQ3128" s="10" t="str">
        <f>IFERROR(IF(COUNTIFS(BTT[Verwendete Transaktion (Pflichtauswahl)],BTT[[#This Row],[Verwendete Transaktion (Pflichtauswahl)]],BTT[Verantwortliches TP
(automatisch)],"&lt;&gt;"&amp;BTT[[#This Row],[Verantwortliches TP
(automatisch)]])&gt;0,"Transaktion mehrfach","okay"),"")</f>
        <v>okay</v>
      </c>
      <c r="AR3128" s="10" t="str">
        <f>IFERROR(IF(COUNTIFS(BTT[Verwendete Transaktion (Pflichtauswahl)],BTT[[#This Row],[Verwendete Transaktion (Pflichtauswahl)]],BTT[Verantwortliches TP
(automatisch)],"&lt;&gt;"&amp;VLOOKUP(aktives_Teilprojekt,Teilprojekte[[Teilprojekte]:[Kürzel]],2,FALSE))&gt;0,"Transaktion mehrfach","okay"),"")</f>
        <v>okay</v>
      </c>
      <c r="AS3128" s="10" t="s">
        <v>13971</v>
      </c>
      <c r="AT3128" s="10"/>
    </row>
    <row r="3129" spans="1:46" x14ac:dyDescent="0.25">
      <c r="A3129" s="14" t="str">
        <f>IFERROR(IF(BTT[[#This Row],[Lfd Nr. 
(aus konsolidierter Datei)]]&lt;&gt;"",BTT[[#This Row],[Lfd Nr. 
(aus konsolidierter Datei)]],VLOOKUP(aktives_Teilprojekt,Teilprojekte[[Teilprojekte]:[Kürzel]],2,FALSE)&amp;ROW(BTT[[#This Row],[Lfd Nr.
(automatisch)]])-2),"")</f>
        <v>FI3100</v>
      </c>
      <c r="B3129" s="15" t="s">
        <v>6136</v>
      </c>
      <c r="C3129" s="15"/>
      <c r="D3129" t="s">
        <v>5711</v>
      </c>
      <c r="E3129" s="10" t="str">
        <f>IFERROR(IF(NOT(BTT[[#This Row],[Manuelle Änderung des Verantwortliches TP
(Auswahl - bei Bedarf)]]=""),BTT[[#This Row],[Manuelle Änderung des Verantwortliches TP
(Auswahl - bei Bedarf)]],VLOOKUP(BTT[[#This Row],[Hauptprozess
(Pflichtauswahl)]],Hauptprozesse[],3,FALSE)),"")</f>
        <v>FI</v>
      </c>
      <c r="F3129" t="s">
        <v>3</v>
      </c>
      <c r="G3129" t="s">
        <v>14280</v>
      </c>
      <c r="H3129" s="10" t="s">
        <v>6042</v>
      </c>
      <c r="I3129" t="s">
        <v>5710</v>
      </c>
      <c r="J3129" s="10" t="str">
        <f>IFERROR(VLOOKUP(BTT[[#This Row],[Verwendete Transaktion (Pflichtauswahl)]],Transaktionen[[Transaktionen]:[Langtext]],2,FALSE),"")</f>
        <v>PS: PSP ändern aus Navigator-File</v>
      </c>
      <c r="V3129" s="10" t="str">
        <f>IFERROR(VLOOKUP(BTT[[#This Row],[Verwendetes Formular
(Auswahl falls relevant)]],Formulare[[Formularbezeichnung]:[Formularname (technisch)]],2,FALSE),"")</f>
        <v/>
      </c>
      <c r="Y3129" s="4"/>
      <c r="AK3129" s="10" t="str">
        <f>IF(BTT[[#This Row],[Subprozess
(optionale Auswahl)]]="","okay",IF(VLOOKUP(BTT[[#This Row],[Subprozess
(optionale Auswahl)]],BPML[[Subprozess]:[Zugeordneter Hauptprozess]],3,FALSE)=BTT[[#This Row],[Hauptprozess
(Pflichtauswahl)]],"okay","falscher Subprozess"))</f>
        <v>okay</v>
      </c>
      <c r="AL3129" t="str">
        <f>IF(aktives_Teilprojekt="Master","",IF(BTT[[#This Row],[Verantwortliches TP
(automatisch)]]=VLOOKUP(aktives_Teilprojekt,Teilprojekte[[Teilprojekte]:[Kürzel]],2,FALSE),"okay","Hauptprozess anderes TP"))</f>
        <v>okay</v>
      </c>
      <c r="AM3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9" s="10" t="str">
        <f>IFERROR(IF(BTT[[#This Row],[SAP-Modul
(Pflichtauswahl)]]&lt;&gt;VLOOKUP(BTT[[#This Row],[Verwendete Transaktion (Pflichtauswahl)]],Transaktionen[[Transaktionen]:[Modul]],3,FALSE),"Modul anders","okay"),"")</f>
        <v>okay</v>
      </c>
      <c r="AP3129" s="10" t="str">
        <f>IFERROR(IF(COUNTIFS(BTT[Verwendete Transaktion (Pflichtauswahl)],BTT[[#This Row],[Verwendete Transaktion (Pflichtauswahl)]],BTT[SAP-Modul
(Pflichtauswahl)],"&lt;&gt;"&amp;BTT[[#This Row],[SAP-Modul
(Pflichtauswahl)]])&gt;0,"Modul anders","okay"),"")</f>
        <v>okay</v>
      </c>
      <c r="AQ3129" s="10" t="str">
        <f>IFERROR(IF(COUNTIFS(BTT[Verwendete Transaktion (Pflichtauswahl)],BTT[[#This Row],[Verwendete Transaktion (Pflichtauswahl)]],BTT[Verantwortliches TP
(automatisch)],"&lt;&gt;"&amp;BTT[[#This Row],[Verantwortliches TP
(automatisch)]])&gt;0,"Transaktion mehrfach","okay"),"")</f>
        <v>okay</v>
      </c>
      <c r="AR3129" s="10" t="str">
        <f>IFERROR(IF(COUNTIFS(BTT[Verwendete Transaktion (Pflichtauswahl)],BTT[[#This Row],[Verwendete Transaktion (Pflichtauswahl)]],BTT[Verantwortliches TP
(automatisch)],"&lt;&gt;"&amp;VLOOKUP(aktives_Teilprojekt,Teilprojekte[[Teilprojekte]:[Kürzel]],2,FALSE))&gt;0,"Transaktion mehrfach","okay"),"")</f>
        <v>okay</v>
      </c>
      <c r="AS3129" s="10" t="s">
        <v>13972</v>
      </c>
      <c r="AT3129" s="10"/>
    </row>
    <row r="3130" spans="1:46" x14ac:dyDescent="0.25">
      <c r="A3130" s="14" t="str">
        <f>IFERROR(IF(BTT[[#This Row],[Lfd Nr. 
(aus konsolidierter Datei)]]&lt;&gt;"",BTT[[#This Row],[Lfd Nr. 
(aus konsolidierter Datei)]],VLOOKUP(aktives_Teilprojekt,Teilprojekte[[Teilprojekte]:[Kürzel]],2,FALSE)&amp;ROW(BTT[[#This Row],[Lfd Nr.
(automatisch)]])-2),"")</f>
        <v>FI3101</v>
      </c>
      <c r="B3130" s="15" t="s">
        <v>56</v>
      </c>
      <c r="C3130" s="15"/>
      <c r="D3130" t="s">
        <v>13974</v>
      </c>
      <c r="E3130" s="10" t="str">
        <f>IFERROR(IF(NOT(BTT[[#This Row],[Manuelle Änderung des Verantwortliches TP
(Auswahl - bei Bedarf)]]=""),BTT[[#This Row],[Manuelle Änderung des Verantwortliches TP
(Auswahl - bei Bedarf)]],VLOOKUP(BTT[[#This Row],[Hauptprozess
(Pflichtauswahl)]],Hauptprozesse[],3,FALSE)),"")</f>
        <v>FI</v>
      </c>
      <c r="G3130" t="s">
        <v>14280</v>
      </c>
      <c r="H3130" s="10" t="s">
        <v>6036</v>
      </c>
      <c r="I3130" t="s">
        <v>5294</v>
      </c>
      <c r="J3130" s="10" t="str">
        <f>IFERROR(VLOOKUP(BTT[[#This Row],[Verwendete Transaktion (Pflichtauswahl)]],Transaktionen[[Transaktionen]:[Langtext]],2,FALSE),"")</f>
        <v>Kostenstellengruppe Listen u. Export</v>
      </c>
      <c r="V3130" s="10" t="str">
        <f>IFERROR(VLOOKUP(BTT[[#This Row],[Verwendetes Formular
(Auswahl falls relevant)]],Formulare[[Formularbezeichnung]:[Formularname (technisch)]],2,FALSE),"")</f>
        <v/>
      </c>
      <c r="Y3130" s="4"/>
      <c r="AK3130" s="10" t="str">
        <f>IF(BTT[[#This Row],[Subprozess
(optionale Auswahl)]]="","okay",IF(VLOOKUP(BTT[[#This Row],[Subprozess
(optionale Auswahl)]],BPML[[Subprozess]:[Zugeordneter Hauptprozess]],3,FALSE)=BTT[[#This Row],[Hauptprozess
(Pflichtauswahl)]],"okay","falscher Subprozess"))</f>
        <v>okay</v>
      </c>
      <c r="AL3130" t="str">
        <f>IF(aktives_Teilprojekt="Master","",IF(BTT[[#This Row],[Verantwortliches TP
(automatisch)]]=VLOOKUP(aktives_Teilprojekt,Teilprojekte[[Teilprojekte]:[Kürzel]],2,FALSE),"okay","Hauptprozess anderes TP"))</f>
        <v>okay</v>
      </c>
      <c r="AM3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0" s="10" t="str">
        <f>IFERROR(IF(BTT[[#This Row],[SAP-Modul
(Pflichtauswahl)]]&lt;&gt;VLOOKUP(BTT[[#This Row],[Verwendete Transaktion (Pflichtauswahl)]],Transaktionen[[Transaktionen]:[Modul]],3,FALSE),"Modul anders","okay"),"")</f>
        <v>Modul anders</v>
      </c>
      <c r="AP3130" s="10" t="str">
        <f>IFERROR(IF(COUNTIFS(BTT[Verwendete Transaktion (Pflichtauswahl)],BTT[[#This Row],[Verwendete Transaktion (Pflichtauswahl)]],BTT[SAP-Modul
(Pflichtauswahl)],"&lt;&gt;"&amp;BTT[[#This Row],[SAP-Modul
(Pflichtauswahl)]])&gt;0,"Modul anders","okay"),"")</f>
        <v>okay</v>
      </c>
      <c r="AQ3130" s="10" t="str">
        <f>IFERROR(IF(COUNTIFS(BTT[Verwendete Transaktion (Pflichtauswahl)],BTT[[#This Row],[Verwendete Transaktion (Pflichtauswahl)]],BTT[Verantwortliches TP
(automatisch)],"&lt;&gt;"&amp;BTT[[#This Row],[Verantwortliches TP
(automatisch)]])&gt;0,"Transaktion mehrfach","okay"),"")</f>
        <v>okay</v>
      </c>
      <c r="AR3130" s="10" t="str">
        <f>IFERROR(IF(COUNTIFS(BTT[Verwendete Transaktion (Pflichtauswahl)],BTT[[#This Row],[Verwendete Transaktion (Pflichtauswahl)]],BTT[Verantwortliches TP
(automatisch)],"&lt;&gt;"&amp;VLOOKUP(aktives_Teilprojekt,Teilprojekte[[Teilprojekte]:[Kürzel]],2,FALSE))&gt;0,"Transaktion mehrfach","okay"),"")</f>
        <v>okay</v>
      </c>
      <c r="AS3130" s="10" t="s">
        <v>13973</v>
      </c>
      <c r="AT3130" s="10"/>
    </row>
    <row r="3131" spans="1:46" x14ac:dyDescent="0.25">
      <c r="A3131" s="14" t="str">
        <f>IFERROR(IF(BTT[[#This Row],[Lfd Nr. 
(aus konsolidierter Datei)]]&lt;&gt;"",BTT[[#This Row],[Lfd Nr. 
(aus konsolidierter Datei)]],VLOOKUP(aktives_Teilprojekt,Teilprojekte[[Teilprojekte]:[Kürzel]],2,FALSE)&amp;ROW(BTT[[#This Row],[Lfd Nr.
(automatisch)]])-2),"")</f>
        <v>FI3102</v>
      </c>
      <c r="B3131" s="15" t="s">
        <v>56</v>
      </c>
      <c r="C3131" s="15"/>
      <c r="D3131" t="s">
        <v>13976</v>
      </c>
      <c r="E3131" s="10" t="str">
        <f>IFERROR(IF(NOT(BTT[[#This Row],[Manuelle Änderung des Verantwortliches TP
(Auswahl - bei Bedarf)]]=""),BTT[[#This Row],[Manuelle Änderung des Verantwortliches TP
(Auswahl - bei Bedarf)]],VLOOKUP(BTT[[#This Row],[Hauptprozess
(Pflichtauswahl)]],Hauptprozesse[],3,FALSE)),"")</f>
        <v>FI</v>
      </c>
      <c r="G3131" t="s">
        <v>14280</v>
      </c>
      <c r="H3131" s="10" t="s">
        <v>6036</v>
      </c>
      <c r="I3131" t="s">
        <v>5304</v>
      </c>
      <c r="J3131" s="10" t="str">
        <f>IFERROR(VLOOKUP(BTT[[#This Row],[Verwendete Transaktion (Pflichtauswahl)]],Transaktionen[[Transaktionen]:[Langtext]],2,FALSE),"")</f>
        <v>Ausw. KSTL Listen f. APART</v>
      </c>
      <c r="V3131" s="10" t="str">
        <f>IFERROR(VLOOKUP(BTT[[#This Row],[Verwendetes Formular
(Auswahl falls relevant)]],Formulare[[Formularbezeichnung]:[Formularname (technisch)]],2,FALSE),"")</f>
        <v/>
      </c>
      <c r="Y3131" s="4"/>
      <c r="AK3131" s="10" t="str">
        <f>IF(BTT[[#This Row],[Subprozess
(optionale Auswahl)]]="","okay",IF(VLOOKUP(BTT[[#This Row],[Subprozess
(optionale Auswahl)]],BPML[[Subprozess]:[Zugeordneter Hauptprozess]],3,FALSE)=BTT[[#This Row],[Hauptprozess
(Pflichtauswahl)]],"okay","falscher Subprozess"))</f>
        <v>okay</v>
      </c>
      <c r="AL3131" t="str">
        <f>IF(aktives_Teilprojekt="Master","",IF(BTT[[#This Row],[Verantwortliches TP
(automatisch)]]=VLOOKUP(aktives_Teilprojekt,Teilprojekte[[Teilprojekte]:[Kürzel]],2,FALSE),"okay","Hauptprozess anderes TP"))</f>
        <v>okay</v>
      </c>
      <c r="AM3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1" s="10" t="str">
        <f>IFERROR(IF(BTT[[#This Row],[SAP-Modul
(Pflichtauswahl)]]&lt;&gt;VLOOKUP(BTT[[#This Row],[Verwendete Transaktion (Pflichtauswahl)]],Transaktionen[[Transaktionen]:[Modul]],3,FALSE),"Modul anders","okay"),"")</f>
        <v>okay</v>
      </c>
      <c r="AP3131" s="10" t="str">
        <f>IFERROR(IF(COUNTIFS(BTT[Verwendete Transaktion (Pflichtauswahl)],BTT[[#This Row],[Verwendete Transaktion (Pflichtauswahl)]],BTT[SAP-Modul
(Pflichtauswahl)],"&lt;&gt;"&amp;BTT[[#This Row],[SAP-Modul
(Pflichtauswahl)]])&gt;0,"Modul anders","okay"),"")</f>
        <v>okay</v>
      </c>
      <c r="AQ3131" s="10" t="str">
        <f>IFERROR(IF(COUNTIFS(BTT[Verwendete Transaktion (Pflichtauswahl)],BTT[[#This Row],[Verwendete Transaktion (Pflichtauswahl)]],BTT[Verantwortliches TP
(automatisch)],"&lt;&gt;"&amp;BTT[[#This Row],[Verantwortliches TP
(automatisch)]])&gt;0,"Transaktion mehrfach","okay"),"")</f>
        <v>okay</v>
      </c>
      <c r="AR3131" s="10" t="str">
        <f>IFERROR(IF(COUNTIFS(BTT[Verwendete Transaktion (Pflichtauswahl)],BTT[[#This Row],[Verwendete Transaktion (Pflichtauswahl)]],BTT[Verantwortliches TP
(automatisch)],"&lt;&gt;"&amp;VLOOKUP(aktives_Teilprojekt,Teilprojekte[[Teilprojekte]:[Kürzel]],2,FALSE))&gt;0,"Transaktion mehrfach","okay"),"")</f>
        <v>okay</v>
      </c>
      <c r="AS3131" s="10" t="s">
        <v>13975</v>
      </c>
      <c r="AT3131" s="10"/>
    </row>
    <row r="3132" spans="1:46" x14ac:dyDescent="0.25">
      <c r="A3132" s="14" t="str">
        <f>IFERROR(IF(BTT[[#This Row],[Lfd Nr. 
(aus konsolidierter Datei)]]&lt;&gt;"",BTT[[#This Row],[Lfd Nr. 
(aus konsolidierter Datei)]],VLOOKUP(aktives_Teilprojekt,Teilprojekte[[Teilprojekte]:[Kürzel]],2,FALSE)&amp;ROW(BTT[[#This Row],[Lfd Nr.
(automatisch)]])-2),"")</f>
        <v>FI3103</v>
      </c>
      <c r="B3132" s="15" t="s">
        <v>56</v>
      </c>
      <c r="C3132" s="15"/>
      <c r="D3132" t="s">
        <v>13978</v>
      </c>
      <c r="E3132" s="10" t="str">
        <f>IFERROR(IF(NOT(BTT[[#This Row],[Manuelle Änderung des Verantwortliches TP
(Auswahl - bei Bedarf)]]=""),BTT[[#This Row],[Manuelle Änderung des Verantwortliches TP
(Auswahl - bei Bedarf)]],VLOOKUP(BTT[[#This Row],[Hauptprozess
(Pflichtauswahl)]],Hauptprozesse[],3,FALSE)),"")</f>
        <v>FI</v>
      </c>
      <c r="G3132" t="s">
        <v>14280</v>
      </c>
      <c r="H3132" s="10" t="s">
        <v>6036</v>
      </c>
      <c r="I3132" t="s">
        <v>5262</v>
      </c>
      <c r="J3132" s="10" t="str">
        <f>IFERROR(VLOOKUP(BTT[[#This Row],[Verwendete Transaktion (Pflichtauswahl)]],Transaktionen[[Transaktionen]:[Langtext]],2,FALSE),"")</f>
        <v>Ausw. Kostenstellen mit EA-Erlösauft</v>
      </c>
      <c r="V3132" s="10" t="str">
        <f>IFERROR(VLOOKUP(BTT[[#This Row],[Verwendetes Formular
(Auswahl falls relevant)]],Formulare[[Formularbezeichnung]:[Formularname (technisch)]],2,FALSE),"")</f>
        <v/>
      </c>
      <c r="Y3132" s="4"/>
      <c r="AK3132" s="10" t="str">
        <f>IF(BTT[[#This Row],[Subprozess
(optionale Auswahl)]]="","okay",IF(VLOOKUP(BTT[[#This Row],[Subprozess
(optionale Auswahl)]],BPML[[Subprozess]:[Zugeordneter Hauptprozess]],3,FALSE)=BTT[[#This Row],[Hauptprozess
(Pflichtauswahl)]],"okay","falscher Subprozess"))</f>
        <v>okay</v>
      </c>
      <c r="AL3132" t="str">
        <f>IF(aktives_Teilprojekt="Master","",IF(BTT[[#This Row],[Verantwortliches TP
(automatisch)]]=VLOOKUP(aktives_Teilprojekt,Teilprojekte[[Teilprojekte]:[Kürzel]],2,FALSE),"okay","Hauptprozess anderes TP"))</f>
        <v>okay</v>
      </c>
      <c r="AM3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2" s="10" t="str">
        <f>IFERROR(IF(BTT[[#This Row],[SAP-Modul
(Pflichtauswahl)]]&lt;&gt;VLOOKUP(BTT[[#This Row],[Verwendete Transaktion (Pflichtauswahl)]],Transaktionen[[Transaktionen]:[Modul]],3,FALSE),"Modul anders","okay"),"")</f>
        <v>Modul anders</v>
      </c>
      <c r="AP3132" s="10" t="str">
        <f>IFERROR(IF(COUNTIFS(BTT[Verwendete Transaktion (Pflichtauswahl)],BTT[[#This Row],[Verwendete Transaktion (Pflichtauswahl)]],BTT[SAP-Modul
(Pflichtauswahl)],"&lt;&gt;"&amp;BTT[[#This Row],[SAP-Modul
(Pflichtauswahl)]])&gt;0,"Modul anders","okay"),"")</f>
        <v>Modul anders</v>
      </c>
      <c r="AQ3132" s="10" t="str">
        <f>IFERROR(IF(COUNTIFS(BTT[Verwendete Transaktion (Pflichtauswahl)],BTT[[#This Row],[Verwendete Transaktion (Pflichtauswahl)]],BTT[Verantwortliches TP
(automatisch)],"&lt;&gt;"&amp;BTT[[#This Row],[Verantwortliches TP
(automatisch)]])&gt;0,"Transaktion mehrfach","okay"),"")</f>
        <v>okay</v>
      </c>
      <c r="AR3132" s="10" t="str">
        <f>IFERROR(IF(COUNTIFS(BTT[Verwendete Transaktion (Pflichtauswahl)],BTT[[#This Row],[Verwendete Transaktion (Pflichtauswahl)]],BTT[Verantwortliches TP
(automatisch)],"&lt;&gt;"&amp;VLOOKUP(aktives_Teilprojekt,Teilprojekte[[Teilprojekte]:[Kürzel]],2,FALSE))&gt;0,"Transaktion mehrfach","okay"),"")</f>
        <v>okay</v>
      </c>
      <c r="AS3132" s="10" t="s">
        <v>13977</v>
      </c>
      <c r="AT3132" s="10"/>
    </row>
    <row r="3133" spans="1:46" x14ac:dyDescent="0.25">
      <c r="A3133" s="14" t="str">
        <f>IFERROR(IF(BTT[[#This Row],[Lfd Nr. 
(aus konsolidierter Datei)]]&lt;&gt;"",BTT[[#This Row],[Lfd Nr. 
(aus konsolidierter Datei)]],VLOOKUP(aktives_Teilprojekt,Teilprojekte[[Teilprojekte]:[Kürzel]],2,FALSE)&amp;ROW(BTT[[#This Row],[Lfd Nr.
(automatisch)]])-2),"")</f>
        <v>FI3104</v>
      </c>
      <c r="B3133" s="15" t="s">
        <v>56</v>
      </c>
      <c r="C3133" s="15"/>
      <c r="D3133" t="s">
        <v>13980</v>
      </c>
      <c r="E3133" s="10" t="str">
        <f>IFERROR(IF(NOT(BTT[[#This Row],[Manuelle Änderung des Verantwortliches TP
(Auswahl - bei Bedarf)]]=""),BTT[[#This Row],[Manuelle Änderung des Verantwortliches TP
(Auswahl - bei Bedarf)]],VLOOKUP(BTT[[#This Row],[Hauptprozess
(Pflichtauswahl)]],Hauptprozesse[],3,FALSE)),"")</f>
        <v>FI</v>
      </c>
      <c r="G3133" t="s">
        <v>14280</v>
      </c>
      <c r="H3133" s="10" t="s">
        <v>6036</v>
      </c>
      <c r="I3133" t="s">
        <v>5325</v>
      </c>
      <c r="J3133" s="10" t="str">
        <f>IFERROR(VLOOKUP(BTT[[#This Row],[Verwendete Transaktion (Pflichtauswahl)]],Transaktionen[[Transaktionen]:[Langtext]],2,FALSE),"")</f>
        <v>IA -  nicht vollst. abgerechnet</v>
      </c>
      <c r="V3133" s="10" t="str">
        <f>IFERROR(VLOOKUP(BTT[[#This Row],[Verwendetes Formular
(Auswahl falls relevant)]],Formulare[[Formularbezeichnung]:[Formularname (technisch)]],2,FALSE),"")</f>
        <v/>
      </c>
      <c r="Y3133" s="4"/>
      <c r="AK3133" s="10" t="str">
        <f>IF(BTT[[#This Row],[Subprozess
(optionale Auswahl)]]="","okay",IF(VLOOKUP(BTT[[#This Row],[Subprozess
(optionale Auswahl)]],BPML[[Subprozess]:[Zugeordneter Hauptprozess]],3,FALSE)=BTT[[#This Row],[Hauptprozess
(Pflichtauswahl)]],"okay","falscher Subprozess"))</f>
        <v>okay</v>
      </c>
      <c r="AL3133" t="str">
        <f>IF(aktives_Teilprojekt="Master","",IF(BTT[[#This Row],[Verantwortliches TP
(automatisch)]]=VLOOKUP(aktives_Teilprojekt,Teilprojekte[[Teilprojekte]:[Kürzel]],2,FALSE),"okay","Hauptprozess anderes TP"))</f>
        <v>okay</v>
      </c>
      <c r="AM3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3" s="10" t="str">
        <f>IFERROR(IF(BTT[[#This Row],[SAP-Modul
(Pflichtauswahl)]]&lt;&gt;VLOOKUP(BTT[[#This Row],[Verwendete Transaktion (Pflichtauswahl)]],Transaktionen[[Transaktionen]:[Modul]],3,FALSE),"Modul anders","okay"),"")</f>
        <v>Modul anders</v>
      </c>
      <c r="AP3133" s="10" t="str">
        <f>IFERROR(IF(COUNTIFS(BTT[Verwendete Transaktion (Pflichtauswahl)],BTT[[#This Row],[Verwendete Transaktion (Pflichtauswahl)]],BTT[SAP-Modul
(Pflichtauswahl)],"&lt;&gt;"&amp;BTT[[#This Row],[SAP-Modul
(Pflichtauswahl)]])&gt;0,"Modul anders","okay"),"")</f>
        <v>okay</v>
      </c>
      <c r="AQ3133" s="10" t="str">
        <f>IFERROR(IF(COUNTIFS(BTT[Verwendete Transaktion (Pflichtauswahl)],BTT[[#This Row],[Verwendete Transaktion (Pflichtauswahl)]],BTT[Verantwortliches TP
(automatisch)],"&lt;&gt;"&amp;BTT[[#This Row],[Verantwortliches TP
(automatisch)]])&gt;0,"Transaktion mehrfach","okay"),"")</f>
        <v>okay</v>
      </c>
      <c r="AR3133" s="10" t="str">
        <f>IFERROR(IF(COUNTIFS(BTT[Verwendete Transaktion (Pflichtauswahl)],BTT[[#This Row],[Verwendete Transaktion (Pflichtauswahl)]],BTT[Verantwortliches TP
(automatisch)],"&lt;&gt;"&amp;VLOOKUP(aktives_Teilprojekt,Teilprojekte[[Teilprojekte]:[Kürzel]],2,FALSE))&gt;0,"Transaktion mehrfach","okay"),"")</f>
        <v>okay</v>
      </c>
      <c r="AS3133" s="10" t="s">
        <v>13979</v>
      </c>
      <c r="AT3133" s="10"/>
    </row>
    <row r="3134" spans="1:46" x14ac:dyDescent="0.25">
      <c r="A3134" s="14" t="str">
        <f>IFERROR(IF(BTT[[#This Row],[Lfd Nr. 
(aus konsolidierter Datei)]]&lt;&gt;"",BTT[[#This Row],[Lfd Nr. 
(aus konsolidierter Datei)]],VLOOKUP(aktives_Teilprojekt,Teilprojekte[[Teilprojekte]:[Kürzel]],2,FALSE)&amp;ROW(BTT[[#This Row],[Lfd Nr.
(automatisch)]])-2),"")</f>
        <v>FI3105</v>
      </c>
      <c r="B3134" s="15" t="s">
        <v>56</v>
      </c>
      <c r="C3134" s="15"/>
      <c r="D3134" t="s">
        <v>13982</v>
      </c>
      <c r="E3134" s="10" t="str">
        <f>IFERROR(IF(NOT(BTT[[#This Row],[Manuelle Änderung des Verantwortliches TP
(Auswahl - bei Bedarf)]]=""),BTT[[#This Row],[Manuelle Änderung des Verantwortliches TP
(Auswahl - bei Bedarf)]],VLOOKUP(BTT[[#This Row],[Hauptprozess
(Pflichtauswahl)]],Hauptprozesse[],3,FALSE)),"")</f>
        <v>FI</v>
      </c>
      <c r="G3134" t="s">
        <v>14280</v>
      </c>
      <c r="H3134" s="10" t="s">
        <v>6036</v>
      </c>
      <c r="I3134" t="s">
        <v>5238</v>
      </c>
      <c r="J3134" s="10" t="str">
        <f>IFERROR(VLOOKUP(BTT[[#This Row],[Verwendete Transaktion (Pflichtauswahl)]],Transaktionen[[Transaktionen]:[Langtext]],2,FALSE),"")</f>
        <v>Umsatzsteuerverrechnung</v>
      </c>
      <c r="V3134" s="10" t="str">
        <f>IFERROR(VLOOKUP(BTT[[#This Row],[Verwendetes Formular
(Auswahl falls relevant)]],Formulare[[Formularbezeichnung]:[Formularname (technisch)]],2,FALSE),"")</f>
        <v/>
      </c>
      <c r="Y3134" s="4"/>
      <c r="AK3134" s="10" t="str">
        <f>IF(BTT[[#This Row],[Subprozess
(optionale Auswahl)]]="","okay",IF(VLOOKUP(BTT[[#This Row],[Subprozess
(optionale Auswahl)]],BPML[[Subprozess]:[Zugeordneter Hauptprozess]],3,FALSE)=BTT[[#This Row],[Hauptprozess
(Pflichtauswahl)]],"okay","falscher Subprozess"))</f>
        <v>okay</v>
      </c>
      <c r="AL3134" t="str">
        <f>IF(aktives_Teilprojekt="Master","",IF(BTT[[#This Row],[Verantwortliches TP
(automatisch)]]=VLOOKUP(aktives_Teilprojekt,Teilprojekte[[Teilprojekte]:[Kürzel]],2,FALSE),"okay","Hauptprozess anderes TP"))</f>
        <v>okay</v>
      </c>
      <c r="AM3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4" s="10" t="str">
        <f>IFERROR(IF(BTT[[#This Row],[SAP-Modul
(Pflichtauswahl)]]&lt;&gt;VLOOKUP(BTT[[#This Row],[Verwendete Transaktion (Pflichtauswahl)]],Transaktionen[[Transaktionen]:[Modul]],3,FALSE),"Modul anders","okay"),"")</f>
        <v>Modul anders</v>
      </c>
      <c r="AP3134" s="10" t="str">
        <f>IFERROR(IF(COUNTIFS(BTT[Verwendete Transaktion (Pflichtauswahl)],BTT[[#This Row],[Verwendete Transaktion (Pflichtauswahl)]],BTT[SAP-Modul
(Pflichtauswahl)],"&lt;&gt;"&amp;BTT[[#This Row],[SAP-Modul
(Pflichtauswahl)]])&gt;0,"Modul anders","okay"),"")</f>
        <v>Modul anders</v>
      </c>
      <c r="AQ3134" s="10" t="str">
        <f>IFERROR(IF(COUNTIFS(BTT[Verwendete Transaktion (Pflichtauswahl)],BTT[[#This Row],[Verwendete Transaktion (Pflichtauswahl)]],BTT[Verantwortliches TP
(automatisch)],"&lt;&gt;"&amp;BTT[[#This Row],[Verantwortliches TP
(automatisch)]])&gt;0,"Transaktion mehrfach","okay"),"")</f>
        <v>okay</v>
      </c>
      <c r="AR3134" s="10" t="str">
        <f>IFERROR(IF(COUNTIFS(BTT[Verwendete Transaktion (Pflichtauswahl)],BTT[[#This Row],[Verwendete Transaktion (Pflichtauswahl)]],BTT[Verantwortliches TP
(automatisch)],"&lt;&gt;"&amp;VLOOKUP(aktives_Teilprojekt,Teilprojekte[[Teilprojekte]:[Kürzel]],2,FALSE))&gt;0,"Transaktion mehrfach","okay"),"")</f>
        <v>okay</v>
      </c>
      <c r="AS3134" s="10" t="s">
        <v>13981</v>
      </c>
      <c r="AT3134" s="10"/>
    </row>
    <row r="3135" spans="1:46" x14ac:dyDescent="0.25">
      <c r="A3135" s="14" t="str">
        <f>IFERROR(IF(BTT[[#This Row],[Lfd Nr. 
(aus konsolidierter Datei)]]&lt;&gt;"",BTT[[#This Row],[Lfd Nr. 
(aus konsolidierter Datei)]],VLOOKUP(aktives_Teilprojekt,Teilprojekte[[Teilprojekte]:[Kürzel]],2,FALSE)&amp;ROW(BTT[[#This Row],[Lfd Nr.
(automatisch)]])-2),"")</f>
        <v>FI3106</v>
      </c>
      <c r="B3135" s="15" t="s">
        <v>56</v>
      </c>
      <c r="C3135" s="15"/>
      <c r="D3135" t="s">
        <v>4769</v>
      </c>
      <c r="E3135" s="10" t="str">
        <f>IFERROR(IF(NOT(BTT[[#This Row],[Manuelle Änderung des Verantwortliches TP
(Auswahl - bei Bedarf)]]=""),BTT[[#This Row],[Manuelle Änderung des Verantwortliches TP
(Auswahl - bei Bedarf)]],VLOOKUP(BTT[[#This Row],[Hauptprozess
(Pflichtauswahl)]],Hauptprozesse[],3,FALSE)),"")</f>
        <v>FI</v>
      </c>
      <c r="G3135" t="s">
        <v>14280</v>
      </c>
      <c r="H3135" s="10" t="s">
        <v>3</v>
      </c>
      <c r="I3135" t="s">
        <v>4768</v>
      </c>
      <c r="J3135" s="10" t="str">
        <f>IFERROR(VLOOKUP(BTT[[#This Row],[Verwendete Transaktion (Pflichtauswahl)]],Transaktionen[[Transaktionen]:[Langtext]],2,FALSE),"")</f>
        <v>Kalk-Simulation</v>
      </c>
      <c r="V3135" s="10" t="str">
        <f>IFERROR(VLOOKUP(BTT[[#This Row],[Verwendetes Formular
(Auswahl falls relevant)]],Formulare[[Formularbezeichnung]:[Formularname (technisch)]],2,FALSE),"")</f>
        <v/>
      </c>
      <c r="Y3135" s="4"/>
      <c r="AK3135" s="10" t="str">
        <f>IF(BTT[[#This Row],[Subprozess
(optionale Auswahl)]]="","okay",IF(VLOOKUP(BTT[[#This Row],[Subprozess
(optionale Auswahl)]],BPML[[Subprozess]:[Zugeordneter Hauptprozess]],3,FALSE)=BTT[[#This Row],[Hauptprozess
(Pflichtauswahl)]],"okay","falscher Subprozess"))</f>
        <v>okay</v>
      </c>
      <c r="AL3135" t="str">
        <f>IF(aktives_Teilprojekt="Master","",IF(BTT[[#This Row],[Verantwortliches TP
(automatisch)]]=VLOOKUP(aktives_Teilprojekt,Teilprojekte[[Teilprojekte]:[Kürzel]],2,FALSE),"okay","Hauptprozess anderes TP"))</f>
        <v>okay</v>
      </c>
      <c r="AM3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5" s="10" t="str">
        <f>IFERROR(IF(BTT[[#This Row],[SAP-Modul
(Pflichtauswahl)]]&lt;&gt;VLOOKUP(BTT[[#This Row],[Verwendete Transaktion (Pflichtauswahl)]],Transaktionen[[Transaktionen]:[Modul]],3,FALSE),"Modul anders","okay"),"")</f>
        <v>Modul anders</v>
      </c>
      <c r="AP3135" s="10" t="str">
        <f>IFERROR(IF(COUNTIFS(BTT[Verwendete Transaktion (Pflichtauswahl)],BTT[[#This Row],[Verwendete Transaktion (Pflichtauswahl)]],BTT[SAP-Modul
(Pflichtauswahl)],"&lt;&gt;"&amp;BTT[[#This Row],[SAP-Modul
(Pflichtauswahl)]])&gt;0,"Modul anders","okay"),"")</f>
        <v>Modul anders</v>
      </c>
      <c r="AQ3135" s="10" t="str">
        <f>IFERROR(IF(COUNTIFS(BTT[Verwendete Transaktion (Pflichtauswahl)],BTT[[#This Row],[Verwendete Transaktion (Pflichtauswahl)]],BTT[Verantwortliches TP
(automatisch)],"&lt;&gt;"&amp;BTT[[#This Row],[Verantwortliches TP
(automatisch)]])&gt;0,"Transaktion mehrfach","okay"),"")</f>
        <v>okay</v>
      </c>
      <c r="AR3135" s="10" t="str">
        <f>IFERROR(IF(COUNTIFS(BTT[Verwendete Transaktion (Pflichtauswahl)],BTT[[#This Row],[Verwendete Transaktion (Pflichtauswahl)]],BTT[Verantwortliches TP
(automatisch)],"&lt;&gt;"&amp;VLOOKUP(aktives_Teilprojekt,Teilprojekte[[Teilprojekte]:[Kürzel]],2,FALSE))&gt;0,"Transaktion mehrfach","okay"),"")</f>
        <v>okay</v>
      </c>
      <c r="AS3135" s="10" t="s">
        <v>13983</v>
      </c>
      <c r="AT3135" s="10"/>
    </row>
    <row r="3136" spans="1:46" x14ac:dyDescent="0.25">
      <c r="A3136" s="14" t="str">
        <f>IFERROR(IF(BTT[[#This Row],[Lfd Nr. 
(aus konsolidierter Datei)]]&lt;&gt;"",BTT[[#This Row],[Lfd Nr. 
(aus konsolidierter Datei)]],VLOOKUP(aktives_Teilprojekt,Teilprojekte[[Teilprojekte]:[Kürzel]],2,FALSE)&amp;ROW(BTT[[#This Row],[Lfd Nr.
(automatisch)]])-2),"")</f>
        <v>FI3107</v>
      </c>
      <c r="B3136" s="15" t="s">
        <v>56</v>
      </c>
      <c r="C3136" s="15"/>
      <c r="D3136" t="s">
        <v>13985</v>
      </c>
      <c r="E3136" s="10" t="str">
        <f>IFERROR(IF(NOT(BTT[[#This Row],[Manuelle Änderung des Verantwortliches TP
(Auswahl - bei Bedarf)]]=""),BTT[[#This Row],[Manuelle Änderung des Verantwortliches TP
(Auswahl - bei Bedarf)]],VLOOKUP(BTT[[#This Row],[Hauptprozess
(Pflichtauswahl)]],Hauptprozesse[],3,FALSE)),"")</f>
        <v>FI</v>
      </c>
      <c r="G3136" t="s">
        <v>14280</v>
      </c>
      <c r="H3136" s="10" t="s">
        <v>3</v>
      </c>
      <c r="I3136" t="s">
        <v>4770</v>
      </c>
      <c r="J3136" s="10" t="str">
        <f>IFERROR(VLOOKUP(BTT[[#This Row],[Verwendete Transaktion (Pflichtauswahl)]],Transaktionen[[Transaktionen]:[Langtext]],2,FALSE),"")</f>
        <v>AfA-Sim. m. Erhöhung der Nutzungsd.</v>
      </c>
      <c r="V3136" s="10" t="str">
        <f>IFERROR(VLOOKUP(BTT[[#This Row],[Verwendetes Formular
(Auswahl falls relevant)]],Formulare[[Formularbezeichnung]:[Formularname (technisch)]],2,FALSE),"")</f>
        <v/>
      </c>
      <c r="Y3136" s="4"/>
      <c r="AK3136" s="10" t="str">
        <f>IF(BTT[[#This Row],[Subprozess
(optionale Auswahl)]]="","okay",IF(VLOOKUP(BTT[[#This Row],[Subprozess
(optionale Auswahl)]],BPML[[Subprozess]:[Zugeordneter Hauptprozess]],3,FALSE)=BTT[[#This Row],[Hauptprozess
(Pflichtauswahl)]],"okay","falscher Subprozess"))</f>
        <v>okay</v>
      </c>
      <c r="AL3136" t="str">
        <f>IF(aktives_Teilprojekt="Master","",IF(BTT[[#This Row],[Verantwortliches TP
(automatisch)]]=VLOOKUP(aktives_Teilprojekt,Teilprojekte[[Teilprojekte]:[Kürzel]],2,FALSE),"okay","Hauptprozess anderes TP"))</f>
        <v>okay</v>
      </c>
      <c r="AM3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6" s="10" t="str">
        <f>IFERROR(IF(BTT[[#This Row],[SAP-Modul
(Pflichtauswahl)]]&lt;&gt;VLOOKUP(BTT[[#This Row],[Verwendete Transaktion (Pflichtauswahl)]],Transaktionen[[Transaktionen]:[Modul]],3,FALSE),"Modul anders","okay"),"")</f>
        <v>Modul anders</v>
      </c>
      <c r="AP3136" s="10" t="str">
        <f>IFERROR(IF(COUNTIFS(BTT[Verwendete Transaktion (Pflichtauswahl)],BTT[[#This Row],[Verwendete Transaktion (Pflichtauswahl)]],BTT[SAP-Modul
(Pflichtauswahl)],"&lt;&gt;"&amp;BTT[[#This Row],[SAP-Modul
(Pflichtauswahl)]])&gt;0,"Modul anders","okay"),"")</f>
        <v>Modul anders</v>
      </c>
      <c r="AQ3136" s="10" t="str">
        <f>IFERROR(IF(COUNTIFS(BTT[Verwendete Transaktion (Pflichtauswahl)],BTT[[#This Row],[Verwendete Transaktion (Pflichtauswahl)]],BTT[Verantwortliches TP
(automatisch)],"&lt;&gt;"&amp;BTT[[#This Row],[Verantwortliches TP
(automatisch)]])&gt;0,"Transaktion mehrfach","okay"),"")</f>
        <v>okay</v>
      </c>
      <c r="AR3136" s="10" t="str">
        <f>IFERROR(IF(COUNTIFS(BTT[Verwendete Transaktion (Pflichtauswahl)],BTT[[#This Row],[Verwendete Transaktion (Pflichtauswahl)]],BTT[Verantwortliches TP
(automatisch)],"&lt;&gt;"&amp;VLOOKUP(aktives_Teilprojekt,Teilprojekte[[Teilprojekte]:[Kürzel]],2,FALSE))&gt;0,"Transaktion mehrfach","okay"),"")</f>
        <v>okay</v>
      </c>
      <c r="AS3136" s="10" t="s">
        <v>13984</v>
      </c>
      <c r="AT3136" s="10"/>
    </row>
    <row r="3137" spans="1:46" x14ac:dyDescent="0.25">
      <c r="A3137" s="14" t="str">
        <f>IFERROR(IF(BTT[[#This Row],[Lfd Nr. 
(aus konsolidierter Datei)]]&lt;&gt;"",BTT[[#This Row],[Lfd Nr. 
(aus konsolidierter Datei)]],VLOOKUP(aktives_Teilprojekt,Teilprojekte[[Teilprojekte]:[Kürzel]],2,FALSE)&amp;ROW(BTT[[#This Row],[Lfd Nr.
(automatisch)]])-2),"")</f>
        <v>FI3108</v>
      </c>
      <c r="B3137" s="15" t="s">
        <v>56</v>
      </c>
      <c r="C3137" s="15"/>
      <c r="D3137" t="s">
        <v>13987</v>
      </c>
      <c r="E3137" s="10" t="str">
        <f>IFERROR(IF(NOT(BTT[[#This Row],[Manuelle Änderung des Verantwortliches TP
(Auswahl - bei Bedarf)]]=""),BTT[[#This Row],[Manuelle Änderung des Verantwortliches TP
(Auswahl - bei Bedarf)]],VLOOKUP(BTT[[#This Row],[Hauptprozess
(Pflichtauswahl)]],Hauptprozesse[],3,FALSE)),"")</f>
        <v>FI</v>
      </c>
      <c r="G3137" t="s">
        <v>14280</v>
      </c>
      <c r="H3137" s="10" t="s">
        <v>6094</v>
      </c>
      <c r="I3137" t="s">
        <v>5256</v>
      </c>
      <c r="J3137" s="10" t="str">
        <f>IFERROR(VLOOKUP(BTT[[#This Row],[Verwendete Transaktion (Pflichtauswahl)]],Transaktionen[[Transaktionen]:[Langtext]],2,FALSE),"")</f>
        <v>ProfitC. Planges/Ist lfd.P/Kum/Ges</v>
      </c>
      <c r="V3137" s="10" t="str">
        <f>IFERROR(VLOOKUP(BTT[[#This Row],[Verwendetes Formular
(Auswahl falls relevant)]],Formulare[[Formularbezeichnung]:[Formularname (technisch)]],2,FALSE),"")</f>
        <v/>
      </c>
      <c r="Y3137" s="4"/>
      <c r="AK3137" s="10" t="str">
        <f>IF(BTT[[#This Row],[Subprozess
(optionale Auswahl)]]="","okay",IF(VLOOKUP(BTT[[#This Row],[Subprozess
(optionale Auswahl)]],BPML[[Subprozess]:[Zugeordneter Hauptprozess]],3,FALSE)=BTT[[#This Row],[Hauptprozess
(Pflichtauswahl)]],"okay","falscher Subprozess"))</f>
        <v>okay</v>
      </c>
      <c r="AL3137" t="str">
        <f>IF(aktives_Teilprojekt="Master","",IF(BTT[[#This Row],[Verantwortliches TP
(automatisch)]]=VLOOKUP(aktives_Teilprojekt,Teilprojekte[[Teilprojekte]:[Kürzel]],2,FALSE),"okay","Hauptprozess anderes TP"))</f>
        <v>okay</v>
      </c>
      <c r="AM3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7" s="10" t="str">
        <f>IFERROR(IF(BTT[[#This Row],[SAP-Modul
(Pflichtauswahl)]]&lt;&gt;VLOOKUP(BTT[[#This Row],[Verwendete Transaktion (Pflichtauswahl)]],Transaktionen[[Transaktionen]:[Modul]],3,FALSE),"Modul anders","okay"),"")</f>
        <v>Modul anders</v>
      </c>
      <c r="AP3137" s="10" t="str">
        <f>IFERROR(IF(COUNTIFS(BTT[Verwendete Transaktion (Pflichtauswahl)],BTT[[#This Row],[Verwendete Transaktion (Pflichtauswahl)]],BTT[SAP-Modul
(Pflichtauswahl)],"&lt;&gt;"&amp;BTT[[#This Row],[SAP-Modul
(Pflichtauswahl)]])&gt;0,"Modul anders","okay"),"")</f>
        <v>okay</v>
      </c>
      <c r="AQ3137" s="10" t="str">
        <f>IFERROR(IF(COUNTIFS(BTT[Verwendete Transaktion (Pflichtauswahl)],BTT[[#This Row],[Verwendete Transaktion (Pflichtauswahl)]],BTT[Verantwortliches TP
(automatisch)],"&lt;&gt;"&amp;BTT[[#This Row],[Verantwortliches TP
(automatisch)]])&gt;0,"Transaktion mehrfach","okay"),"")</f>
        <v>okay</v>
      </c>
      <c r="AR3137" s="10" t="str">
        <f>IFERROR(IF(COUNTIFS(BTT[Verwendete Transaktion (Pflichtauswahl)],BTT[[#This Row],[Verwendete Transaktion (Pflichtauswahl)]],BTT[Verantwortliches TP
(automatisch)],"&lt;&gt;"&amp;VLOOKUP(aktives_Teilprojekt,Teilprojekte[[Teilprojekte]:[Kürzel]],2,FALSE))&gt;0,"Transaktion mehrfach","okay"),"")</f>
        <v>okay</v>
      </c>
      <c r="AS3137" s="10" t="s">
        <v>13986</v>
      </c>
      <c r="AT3137" s="10"/>
    </row>
    <row r="3138" spans="1:46" x14ac:dyDescent="0.25">
      <c r="A3138" s="14" t="str">
        <f>IFERROR(IF(BTT[[#This Row],[Lfd Nr. 
(aus konsolidierter Datei)]]&lt;&gt;"",BTT[[#This Row],[Lfd Nr. 
(aus konsolidierter Datei)]],VLOOKUP(aktives_Teilprojekt,Teilprojekte[[Teilprojekte]:[Kürzel]],2,FALSE)&amp;ROW(BTT[[#This Row],[Lfd Nr.
(automatisch)]])-2),"")</f>
        <v>FI3109</v>
      </c>
      <c r="B3138" s="15" t="s">
        <v>56</v>
      </c>
      <c r="C3138" s="15"/>
      <c r="D3138" t="s">
        <v>13989</v>
      </c>
      <c r="E3138" s="10" t="str">
        <f>IFERROR(IF(NOT(BTT[[#This Row],[Manuelle Änderung des Verantwortliches TP
(Auswahl - bei Bedarf)]]=""),BTT[[#This Row],[Manuelle Änderung des Verantwortliches TP
(Auswahl - bei Bedarf)]],VLOOKUP(BTT[[#This Row],[Hauptprozess
(Pflichtauswahl)]],Hauptprozesse[],3,FALSE)),"")</f>
        <v>FI</v>
      </c>
      <c r="G3138" t="s">
        <v>14280</v>
      </c>
      <c r="H3138" s="10" t="s">
        <v>6043</v>
      </c>
      <c r="I3138" t="s">
        <v>5141</v>
      </c>
      <c r="J3138" s="10" t="str">
        <f>IFERROR(VLOOKUP(BTT[[#This Row],[Verwendete Transaktion (Pflichtauswahl)]],Transaktionen[[Transaktionen]:[Langtext]],2,FALSE),"")</f>
        <v>Investitionsabwicklung</v>
      </c>
      <c r="V3138" s="10" t="str">
        <f>IFERROR(VLOOKUP(BTT[[#This Row],[Verwendetes Formular
(Auswahl falls relevant)]],Formulare[[Formularbezeichnung]:[Formularname (technisch)]],2,FALSE),"")</f>
        <v/>
      </c>
      <c r="Y3138" s="4"/>
      <c r="AK3138" s="10" t="str">
        <f>IF(BTT[[#This Row],[Subprozess
(optionale Auswahl)]]="","okay",IF(VLOOKUP(BTT[[#This Row],[Subprozess
(optionale Auswahl)]],BPML[[Subprozess]:[Zugeordneter Hauptprozess]],3,FALSE)=BTT[[#This Row],[Hauptprozess
(Pflichtauswahl)]],"okay","falscher Subprozess"))</f>
        <v>okay</v>
      </c>
      <c r="AL3138" t="str">
        <f>IF(aktives_Teilprojekt="Master","",IF(BTT[[#This Row],[Verantwortliches TP
(automatisch)]]=VLOOKUP(aktives_Teilprojekt,Teilprojekte[[Teilprojekte]:[Kürzel]],2,FALSE),"okay","Hauptprozess anderes TP"))</f>
        <v>okay</v>
      </c>
      <c r="AM3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8" s="10" t="str">
        <f>IFERROR(IF(BTT[[#This Row],[SAP-Modul
(Pflichtauswahl)]]&lt;&gt;VLOOKUP(BTT[[#This Row],[Verwendete Transaktion (Pflichtauswahl)]],Transaktionen[[Transaktionen]:[Modul]],3,FALSE),"Modul anders","okay"),"")</f>
        <v>Modul anders</v>
      </c>
      <c r="AP3138" s="10" t="str">
        <f>IFERROR(IF(COUNTIFS(BTT[Verwendete Transaktion (Pflichtauswahl)],BTT[[#This Row],[Verwendete Transaktion (Pflichtauswahl)]],BTT[SAP-Modul
(Pflichtauswahl)],"&lt;&gt;"&amp;BTT[[#This Row],[SAP-Modul
(Pflichtauswahl)]])&gt;0,"Modul anders","okay"),"")</f>
        <v>okay</v>
      </c>
      <c r="AQ3138" s="10" t="str">
        <f>IFERROR(IF(COUNTIFS(BTT[Verwendete Transaktion (Pflichtauswahl)],BTT[[#This Row],[Verwendete Transaktion (Pflichtauswahl)]],BTT[Verantwortliches TP
(automatisch)],"&lt;&gt;"&amp;BTT[[#This Row],[Verantwortliches TP
(automatisch)]])&gt;0,"Transaktion mehrfach","okay"),"")</f>
        <v>okay</v>
      </c>
      <c r="AR3138" s="10" t="str">
        <f>IFERROR(IF(COUNTIFS(BTT[Verwendete Transaktion (Pflichtauswahl)],BTT[[#This Row],[Verwendete Transaktion (Pflichtauswahl)]],BTT[Verantwortliches TP
(automatisch)],"&lt;&gt;"&amp;VLOOKUP(aktives_Teilprojekt,Teilprojekte[[Teilprojekte]:[Kürzel]],2,FALSE))&gt;0,"Transaktion mehrfach","okay"),"")</f>
        <v>okay</v>
      </c>
      <c r="AS3138" s="10" t="s">
        <v>13988</v>
      </c>
      <c r="AT3138" s="10"/>
    </row>
    <row r="3139" spans="1:46" x14ac:dyDescent="0.25">
      <c r="A3139" s="14" t="str">
        <f>IFERROR(IF(BTT[[#This Row],[Lfd Nr. 
(aus konsolidierter Datei)]]&lt;&gt;"",BTT[[#This Row],[Lfd Nr. 
(aus konsolidierter Datei)]],VLOOKUP(aktives_Teilprojekt,Teilprojekte[[Teilprojekte]:[Kürzel]],2,FALSE)&amp;ROW(BTT[[#This Row],[Lfd Nr.
(automatisch)]])-2),"")</f>
        <v>FI3110</v>
      </c>
      <c r="B3139" s="15" t="s">
        <v>56</v>
      </c>
      <c r="C3139" s="15"/>
      <c r="D3139" t="s">
        <v>13991</v>
      </c>
      <c r="E3139" s="10" t="str">
        <f>IFERROR(IF(NOT(BTT[[#This Row],[Manuelle Änderung des Verantwortliches TP
(Auswahl - bei Bedarf)]]=""),BTT[[#This Row],[Manuelle Änderung des Verantwortliches TP
(Auswahl - bei Bedarf)]],VLOOKUP(BTT[[#This Row],[Hauptprozess
(Pflichtauswahl)]],Hauptprozesse[],3,FALSE)),"")</f>
        <v>FI</v>
      </c>
      <c r="G3139" t="s">
        <v>14280</v>
      </c>
      <c r="H3139" s="10" t="s">
        <v>6094</v>
      </c>
      <c r="I3139" t="s">
        <v>14339</v>
      </c>
      <c r="J3139" s="10" t="str">
        <f>IFERROR(VLOOKUP(BTT[[#This Row],[Verwendete Transaktion (Pflichtauswahl)]],Transaktionen[[Transaktionen]:[Langtext]],2,FALSE),"")</f>
        <v/>
      </c>
      <c r="V3139" s="10" t="str">
        <f>IFERROR(VLOOKUP(BTT[[#This Row],[Verwendetes Formular
(Auswahl falls relevant)]],Formulare[[Formularbezeichnung]:[Formularname (technisch)]],2,FALSE),"")</f>
        <v/>
      </c>
      <c r="Y3139" s="4"/>
      <c r="AK3139" s="10" t="str">
        <f>IF(BTT[[#This Row],[Subprozess
(optionale Auswahl)]]="","okay",IF(VLOOKUP(BTT[[#This Row],[Subprozess
(optionale Auswahl)]],BPML[[Subprozess]:[Zugeordneter Hauptprozess]],3,FALSE)=BTT[[#This Row],[Hauptprozess
(Pflichtauswahl)]],"okay","falscher Subprozess"))</f>
        <v>okay</v>
      </c>
      <c r="AL3139" t="str">
        <f>IF(aktives_Teilprojekt="Master","",IF(BTT[[#This Row],[Verantwortliches TP
(automatisch)]]=VLOOKUP(aktives_Teilprojekt,Teilprojekte[[Teilprojekte]:[Kürzel]],2,FALSE),"okay","Hauptprozess anderes TP"))</f>
        <v>okay</v>
      </c>
      <c r="AM3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9" s="10" t="str">
        <f>IFERROR(IF(BTT[[#This Row],[SAP-Modul
(Pflichtauswahl)]]&lt;&gt;VLOOKUP(BTT[[#This Row],[Verwendete Transaktion (Pflichtauswahl)]],Transaktionen[[Transaktionen]:[Modul]],3,FALSE),"Modul anders","okay"),"")</f>
        <v/>
      </c>
      <c r="AP3139" s="10" t="str">
        <f>IFERROR(IF(COUNTIFS(BTT[Verwendete Transaktion (Pflichtauswahl)],BTT[[#This Row],[Verwendete Transaktion (Pflichtauswahl)]],BTT[SAP-Modul
(Pflichtauswahl)],"&lt;&gt;"&amp;BTT[[#This Row],[SAP-Modul
(Pflichtauswahl)]])&gt;0,"Modul anders","okay"),"")</f>
        <v>Modul anders</v>
      </c>
      <c r="AQ3139" s="10" t="str">
        <f>IFERROR(IF(COUNTIFS(BTT[Verwendete Transaktion (Pflichtauswahl)],BTT[[#This Row],[Verwendete Transaktion (Pflichtauswahl)]],BTT[Verantwortliches TP
(automatisch)],"&lt;&gt;"&amp;BTT[[#This Row],[Verantwortliches TP
(automatisch)]])&gt;0,"Transaktion mehrfach","okay"),"")</f>
        <v>okay</v>
      </c>
      <c r="AR3139" s="10" t="str">
        <f>IFERROR(IF(COUNTIFS(BTT[Verwendete Transaktion (Pflichtauswahl)],BTT[[#This Row],[Verwendete Transaktion (Pflichtauswahl)]],BTT[Verantwortliches TP
(automatisch)],"&lt;&gt;"&amp;VLOOKUP(aktives_Teilprojekt,Teilprojekte[[Teilprojekte]:[Kürzel]],2,FALSE))&gt;0,"Transaktion mehrfach","okay"),"")</f>
        <v>okay</v>
      </c>
      <c r="AS3139" s="10" t="s">
        <v>13990</v>
      </c>
      <c r="AT3139" s="10"/>
    </row>
    <row r="3140" spans="1:46" x14ac:dyDescent="0.25">
      <c r="A3140" s="14" t="str">
        <f>IFERROR(IF(BTT[[#This Row],[Lfd Nr. 
(aus konsolidierter Datei)]]&lt;&gt;"",BTT[[#This Row],[Lfd Nr. 
(aus konsolidierter Datei)]],VLOOKUP(aktives_Teilprojekt,Teilprojekte[[Teilprojekte]:[Kürzel]],2,FALSE)&amp;ROW(BTT[[#This Row],[Lfd Nr.
(automatisch)]])-2),"")</f>
        <v>FI3111</v>
      </c>
      <c r="B3140" s="15" t="s">
        <v>56</v>
      </c>
      <c r="C3140" s="15"/>
      <c r="D3140" t="s">
        <v>7811</v>
      </c>
      <c r="E3140" s="10" t="str">
        <f>IFERROR(IF(NOT(BTT[[#This Row],[Manuelle Änderung des Verantwortliches TP
(Auswahl - bei Bedarf)]]=""),BTT[[#This Row],[Manuelle Änderung des Verantwortliches TP
(Auswahl - bei Bedarf)]],VLOOKUP(BTT[[#This Row],[Hauptprozess
(Pflichtauswahl)]],Hauptprozesse[],3,FALSE)),"")</f>
        <v>FI</v>
      </c>
      <c r="G3140" t="s">
        <v>14280</v>
      </c>
      <c r="H3140" s="10" t="s">
        <v>6094</v>
      </c>
      <c r="I3140" t="s">
        <v>6750</v>
      </c>
      <c r="J3140" s="10" t="str">
        <f>IFERROR(VLOOKUP(BTT[[#This Row],[Verwendete Transaktion (Pflichtauswahl)]],Transaktionen[[Transaktionen]:[Langtext]],2,FALSE),"")</f>
        <v>CO-PCA: Übernahmeprogramm Plan</v>
      </c>
      <c r="V3140" s="10" t="str">
        <f>IFERROR(VLOOKUP(BTT[[#This Row],[Verwendetes Formular
(Auswahl falls relevant)]],Formulare[[Formularbezeichnung]:[Formularname (technisch)]],2,FALSE),"")</f>
        <v/>
      </c>
      <c r="Y3140" s="4"/>
      <c r="AK3140" s="10" t="str">
        <f>IF(BTT[[#This Row],[Subprozess
(optionale Auswahl)]]="","okay",IF(VLOOKUP(BTT[[#This Row],[Subprozess
(optionale Auswahl)]],BPML[[Subprozess]:[Zugeordneter Hauptprozess]],3,FALSE)=BTT[[#This Row],[Hauptprozess
(Pflichtauswahl)]],"okay","falscher Subprozess"))</f>
        <v>okay</v>
      </c>
      <c r="AL3140" t="str">
        <f>IF(aktives_Teilprojekt="Master","",IF(BTT[[#This Row],[Verantwortliches TP
(automatisch)]]=VLOOKUP(aktives_Teilprojekt,Teilprojekte[[Teilprojekte]:[Kürzel]],2,FALSE),"okay","Hauptprozess anderes TP"))</f>
        <v>okay</v>
      </c>
      <c r="AM3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0" s="10" t="str">
        <f>IFERROR(IF(BTT[[#This Row],[SAP-Modul
(Pflichtauswahl)]]&lt;&gt;VLOOKUP(BTT[[#This Row],[Verwendete Transaktion (Pflichtauswahl)]],Transaktionen[[Transaktionen]:[Modul]],3,FALSE),"Modul anders","okay"),"")</f>
        <v>okay</v>
      </c>
      <c r="AP3140" s="10" t="str">
        <f>IFERROR(IF(COUNTIFS(BTT[Verwendete Transaktion (Pflichtauswahl)],BTT[[#This Row],[Verwendete Transaktion (Pflichtauswahl)]],BTT[SAP-Modul
(Pflichtauswahl)],"&lt;&gt;"&amp;BTT[[#This Row],[SAP-Modul
(Pflichtauswahl)]])&gt;0,"Modul anders","okay"),"")</f>
        <v>okay</v>
      </c>
      <c r="AQ3140" s="10" t="str">
        <f>IFERROR(IF(COUNTIFS(BTT[Verwendete Transaktion (Pflichtauswahl)],BTT[[#This Row],[Verwendete Transaktion (Pflichtauswahl)]],BTT[Verantwortliches TP
(automatisch)],"&lt;&gt;"&amp;BTT[[#This Row],[Verantwortliches TP
(automatisch)]])&gt;0,"Transaktion mehrfach","okay"),"")</f>
        <v>okay</v>
      </c>
      <c r="AR3140" s="10" t="str">
        <f>IFERROR(IF(COUNTIFS(BTT[Verwendete Transaktion (Pflichtauswahl)],BTT[[#This Row],[Verwendete Transaktion (Pflichtauswahl)]],BTT[Verantwortliches TP
(automatisch)],"&lt;&gt;"&amp;VLOOKUP(aktives_Teilprojekt,Teilprojekte[[Teilprojekte]:[Kürzel]],2,FALSE))&gt;0,"Transaktion mehrfach","okay"),"")</f>
        <v>okay</v>
      </c>
      <c r="AS3140" s="10" t="s">
        <v>13992</v>
      </c>
      <c r="AT3140" s="10"/>
    </row>
    <row r="3141" spans="1:46" x14ac:dyDescent="0.25">
      <c r="A3141" s="14" t="str">
        <f>IFERROR(IF(BTT[[#This Row],[Lfd Nr. 
(aus konsolidierter Datei)]]&lt;&gt;"",BTT[[#This Row],[Lfd Nr. 
(aus konsolidierter Datei)]],VLOOKUP(aktives_Teilprojekt,Teilprojekte[[Teilprojekte]:[Kürzel]],2,FALSE)&amp;ROW(BTT[[#This Row],[Lfd Nr.
(automatisch)]])-2),"")</f>
        <v>FI3112</v>
      </c>
      <c r="B3141" s="15" t="s">
        <v>56</v>
      </c>
      <c r="C3141" s="15"/>
      <c r="D3141" t="s">
        <v>1034</v>
      </c>
      <c r="E3141" s="10" t="str">
        <f>IFERROR(IF(NOT(BTT[[#This Row],[Manuelle Änderung des Verantwortliches TP
(Auswahl - bei Bedarf)]]=""),BTT[[#This Row],[Manuelle Änderung des Verantwortliches TP
(Auswahl - bei Bedarf)]],VLOOKUP(BTT[[#This Row],[Hauptprozess
(Pflichtauswahl)]],Hauptprozesse[],3,FALSE)),"")</f>
        <v>FI</v>
      </c>
      <c r="G3141" t="s">
        <v>14280</v>
      </c>
      <c r="H3141" s="10" t="s">
        <v>6042</v>
      </c>
      <c r="I3141" t="s">
        <v>1033</v>
      </c>
      <c r="J3141" s="10" t="str">
        <f>IFERROR(VLOOKUP(BTT[[#This Row],[Verwendete Transaktion (Pflichtauswahl)]],Transaktionen[[Transaktionen]:[Langtext]],2,FALSE),"")</f>
        <v>Profit Center: Summensätze</v>
      </c>
      <c r="V3141" s="10" t="str">
        <f>IFERROR(VLOOKUP(BTT[[#This Row],[Verwendetes Formular
(Auswahl falls relevant)]],Formulare[[Formularbezeichnung]:[Formularname (technisch)]],2,FALSE),"")</f>
        <v/>
      </c>
      <c r="Y3141" s="4"/>
      <c r="AK3141" s="10" t="str">
        <f>IF(BTT[[#This Row],[Subprozess
(optionale Auswahl)]]="","okay",IF(VLOOKUP(BTT[[#This Row],[Subprozess
(optionale Auswahl)]],BPML[[Subprozess]:[Zugeordneter Hauptprozess]],3,FALSE)=BTT[[#This Row],[Hauptprozess
(Pflichtauswahl)]],"okay","falscher Subprozess"))</f>
        <v>okay</v>
      </c>
      <c r="AL3141" t="str">
        <f>IF(aktives_Teilprojekt="Master","",IF(BTT[[#This Row],[Verantwortliches TP
(automatisch)]]=VLOOKUP(aktives_Teilprojekt,Teilprojekte[[Teilprojekte]:[Kürzel]],2,FALSE),"okay","Hauptprozess anderes TP"))</f>
        <v>okay</v>
      </c>
      <c r="AM3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1" s="10" t="str">
        <f>IFERROR(IF(BTT[[#This Row],[SAP-Modul
(Pflichtauswahl)]]&lt;&gt;VLOOKUP(BTT[[#This Row],[Verwendete Transaktion (Pflichtauswahl)]],Transaktionen[[Transaktionen]:[Modul]],3,FALSE),"Modul anders","okay"),"")</f>
        <v>Modul anders</v>
      </c>
      <c r="AP3141" s="10" t="str">
        <f>IFERROR(IF(COUNTIFS(BTT[Verwendete Transaktion (Pflichtauswahl)],BTT[[#This Row],[Verwendete Transaktion (Pflichtauswahl)]],BTT[SAP-Modul
(Pflichtauswahl)],"&lt;&gt;"&amp;BTT[[#This Row],[SAP-Modul
(Pflichtauswahl)]])&gt;0,"Modul anders","okay"),"")</f>
        <v>okay</v>
      </c>
      <c r="AQ3141" s="10" t="str">
        <f>IFERROR(IF(COUNTIFS(BTT[Verwendete Transaktion (Pflichtauswahl)],BTT[[#This Row],[Verwendete Transaktion (Pflichtauswahl)]],BTT[Verantwortliches TP
(automatisch)],"&lt;&gt;"&amp;BTT[[#This Row],[Verantwortliches TP
(automatisch)]])&gt;0,"Transaktion mehrfach","okay"),"")</f>
        <v>okay</v>
      </c>
      <c r="AR3141" s="10" t="str">
        <f>IFERROR(IF(COUNTIFS(BTT[Verwendete Transaktion (Pflichtauswahl)],BTT[[#This Row],[Verwendete Transaktion (Pflichtauswahl)]],BTT[Verantwortliches TP
(automatisch)],"&lt;&gt;"&amp;VLOOKUP(aktives_Teilprojekt,Teilprojekte[[Teilprojekte]:[Kürzel]],2,FALSE))&gt;0,"Transaktion mehrfach","okay"),"")</f>
        <v>okay</v>
      </c>
      <c r="AS3141" s="10" t="s">
        <v>13993</v>
      </c>
      <c r="AT3141" s="10"/>
    </row>
    <row r="3142" spans="1:46" x14ac:dyDescent="0.25">
      <c r="A3142" s="14" t="str">
        <f>IFERROR(IF(BTT[[#This Row],[Lfd Nr. 
(aus konsolidierter Datei)]]&lt;&gt;"",BTT[[#This Row],[Lfd Nr. 
(aus konsolidierter Datei)]],VLOOKUP(aktives_Teilprojekt,Teilprojekte[[Teilprojekte]:[Kürzel]],2,FALSE)&amp;ROW(BTT[[#This Row],[Lfd Nr.
(automatisch)]])-2),"")</f>
        <v>FI3113</v>
      </c>
      <c r="B3142" s="15" t="s">
        <v>56</v>
      </c>
      <c r="C3142" s="15"/>
      <c r="D3142" t="s">
        <v>1211</v>
      </c>
      <c r="E3142" s="10" t="str">
        <f>IFERROR(IF(NOT(BTT[[#This Row],[Manuelle Änderung des Verantwortliches TP
(Auswahl - bei Bedarf)]]=""),BTT[[#This Row],[Manuelle Änderung des Verantwortliches TP
(Auswahl - bei Bedarf)]],VLOOKUP(BTT[[#This Row],[Hauptprozess
(Pflichtauswahl)]],Hauptprozesse[],3,FALSE)),"")</f>
        <v>FI</v>
      </c>
      <c r="G3142" t="s">
        <v>14280</v>
      </c>
      <c r="H3142" s="10" t="s">
        <v>6042</v>
      </c>
      <c r="I3142" t="s">
        <v>1210</v>
      </c>
      <c r="J3142" s="10" t="str">
        <f>IFERROR(VLOOKUP(BTT[[#This Row],[Verwendete Transaktion (Pflichtauswahl)]],Transaktionen[[Transaktionen]:[Langtext]],2,FALSE),"")</f>
        <v>Projektstrukturplan anzeigen</v>
      </c>
      <c r="V3142" s="10" t="str">
        <f>IFERROR(VLOOKUP(BTT[[#This Row],[Verwendetes Formular
(Auswahl falls relevant)]],Formulare[[Formularbezeichnung]:[Formularname (technisch)]],2,FALSE),"")</f>
        <v/>
      </c>
      <c r="Y3142" s="4"/>
      <c r="AK3142" s="10" t="str">
        <f>IF(BTT[[#This Row],[Subprozess
(optionale Auswahl)]]="","okay",IF(VLOOKUP(BTT[[#This Row],[Subprozess
(optionale Auswahl)]],BPML[[Subprozess]:[Zugeordneter Hauptprozess]],3,FALSE)=BTT[[#This Row],[Hauptprozess
(Pflichtauswahl)]],"okay","falscher Subprozess"))</f>
        <v>okay</v>
      </c>
      <c r="AL3142" t="str">
        <f>IF(aktives_Teilprojekt="Master","",IF(BTT[[#This Row],[Verantwortliches TP
(automatisch)]]=VLOOKUP(aktives_Teilprojekt,Teilprojekte[[Teilprojekte]:[Kürzel]],2,FALSE),"okay","Hauptprozess anderes TP"))</f>
        <v>okay</v>
      </c>
      <c r="AM3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2" s="10" t="str">
        <f>IFERROR(IF(BTT[[#This Row],[SAP-Modul
(Pflichtauswahl)]]&lt;&gt;VLOOKUP(BTT[[#This Row],[Verwendete Transaktion (Pflichtauswahl)]],Transaktionen[[Transaktionen]:[Modul]],3,FALSE),"Modul anders","okay"),"")</f>
        <v>okay</v>
      </c>
      <c r="AP3142" s="10" t="str">
        <f>IFERROR(IF(COUNTIFS(BTT[Verwendete Transaktion (Pflichtauswahl)],BTT[[#This Row],[Verwendete Transaktion (Pflichtauswahl)]],BTT[SAP-Modul
(Pflichtauswahl)],"&lt;&gt;"&amp;BTT[[#This Row],[SAP-Modul
(Pflichtauswahl)]])&gt;0,"Modul anders","okay"),"")</f>
        <v>okay</v>
      </c>
      <c r="AQ3142" s="10" t="str">
        <f>IFERROR(IF(COUNTIFS(BTT[Verwendete Transaktion (Pflichtauswahl)],BTT[[#This Row],[Verwendete Transaktion (Pflichtauswahl)]],BTT[Verantwortliches TP
(automatisch)],"&lt;&gt;"&amp;BTT[[#This Row],[Verantwortliches TP
(automatisch)]])&gt;0,"Transaktion mehrfach","okay"),"")</f>
        <v>okay</v>
      </c>
      <c r="AR3142" s="10" t="str">
        <f>IFERROR(IF(COUNTIFS(BTT[Verwendete Transaktion (Pflichtauswahl)],BTT[[#This Row],[Verwendete Transaktion (Pflichtauswahl)]],BTT[Verantwortliches TP
(automatisch)],"&lt;&gt;"&amp;VLOOKUP(aktives_Teilprojekt,Teilprojekte[[Teilprojekte]:[Kürzel]],2,FALSE))&gt;0,"Transaktion mehrfach","okay"),"")</f>
        <v>okay</v>
      </c>
      <c r="AS3142" s="10" t="s">
        <v>13994</v>
      </c>
      <c r="AT3142" s="10"/>
    </row>
    <row r="3143" spans="1:46" x14ac:dyDescent="0.25">
      <c r="A3143" s="14" t="str">
        <f>IFERROR(IF(BTT[[#This Row],[Lfd Nr. 
(aus konsolidierter Datei)]]&lt;&gt;"",BTT[[#This Row],[Lfd Nr. 
(aus konsolidierter Datei)]],VLOOKUP(aktives_Teilprojekt,Teilprojekte[[Teilprojekte]:[Kürzel]],2,FALSE)&amp;ROW(BTT[[#This Row],[Lfd Nr.
(automatisch)]])-2),"")</f>
        <v>FI3114</v>
      </c>
      <c r="B3143" s="15" t="s">
        <v>56</v>
      </c>
      <c r="C3143" s="15"/>
      <c r="D3143" t="s">
        <v>1215</v>
      </c>
      <c r="E3143" s="10" t="str">
        <f>IFERROR(IF(NOT(BTT[[#This Row],[Manuelle Änderung des Verantwortliches TP
(Auswahl - bei Bedarf)]]=""),BTT[[#This Row],[Manuelle Änderung des Verantwortliches TP
(Auswahl - bei Bedarf)]],VLOOKUP(BTT[[#This Row],[Hauptprozess
(Pflichtauswahl)]],Hauptprozesse[],3,FALSE)),"")</f>
        <v>FI</v>
      </c>
      <c r="G3143" t="s">
        <v>14280</v>
      </c>
      <c r="H3143" s="10" t="s">
        <v>6042</v>
      </c>
      <c r="I3143" t="s">
        <v>1214</v>
      </c>
      <c r="J3143" s="10" t="str">
        <f>IFERROR(VLOOKUP(BTT[[#This Row],[Verwendete Transaktion (Pflichtauswahl)]],Transaktionen[[Transaktionen]:[Langtext]],2,FALSE),"")</f>
        <v>Projektdefinition anzeigen</v>
      </c>
      <c r="V3143" s="10" t="str">
        <f>IFERROR(VLOOKUP(BTT[[#This Row],[Verwendetes Formular
(Auswahl falls relevant)]],Formulare[[Formularbezeichnung]:[Formularname (technisch)]],2,FALSE),"")</f>
        <v/>
      </c>
      <c r="Y3143" s="4"/>
      <c r="AK3143" s="10" t="str">
        <f>IF(BTT[[#This Row],[Subprozess
(optionale Auswahl)]]="","okay",IF(VLOOKUP(BTT[[#This Row],[Subprozess
(optionale Auswahl)]],BPML[[Subprozess]:[Zugeordneter Hauptprozess]],3,FALSE)=BTT[[#This Row],[Hauptprozess
(Pflichtauswahl)]],"okay","falscher Subprozess"))</f>
        <v>okay</v>
      </c>
      <c r="AL3143" t="str">
        <f>IF(aktives_Teilprojekt="Master","",IF(BTT[[#This Row],[Verantwortliches TP
(automatisch)]]=VLOOKUP(aktives_Teilprojekt,Teilprojekte[[Teilprojekte]:[Kürzel]],2,FALSE),"okay","Hauptprozess anderes TP"))</f>
        <v>okay</v>
      </c>
      <c r="AM3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3" s="10" t="str">
        <f>IFERROR(IF(BTT[[#This Row],[SAP-Modul
(Pflichtauswahl)]]&lt;&gt;VLOOKUP(BTT[[#This Row],[Verwendete Transaktion (Pflichtauswahl)]],Transaktionen[[Transaktionen]:[Modul]],3,FALSE),"Modul anders","okay"),"")</f>
        <v>okay</v>
      </c>
      <c r="AP3143" s="10" t="str">
        <f>IFERROR(IF(COUNTIFS(BTT[Verwendete Transaktion (Pflichtauswahl)],BTT[[#This Row],[Verwendete Transaktion (Pflichtauswahl)]],BTT[SAP-Modul
(Pflichtauswahl)],"&lt;&gt;"&amp;BTT[[#This Row],[SAP-Modul
(Pflichtauswahl)]])&gt;0,"Modul anders","okay"),"")</f>
        <v>okay</v>
      </c>
      <c r="AQ3143" s="10" t="str">
        <f>IFERROR(IF(COUNTIFS(BTT[Verwendete Transaktion (Pflichtauswahl)],BTT[[#This Row],[Verwendete Transaktion (Pflichtauswahl)]],BTT[Verantwortliches TP
(automatisch)],"&lt;&gt;"&amp;BTT[[#This Row],[Verantwortliches TP
(automatisch)]])&gt;0,"Transaktion mehrfach","okay"),"")</f>
        <v>okay</v>
      </c>
      <c r="AR3143" s="10" t="str">
        <f>IFERROR(IF(COUNTIFS(BTT[Verwendete Transaktion (Pflichtauswahl)],BTT[[#This Row],[Verwendete Transaktion (Pflichtauswahl)]],BTT[Verantwortliches TP
(automatisch)],"&lt;&gt;"&amp;VLOOKUP(aktives_Teilprojekt,Teilprojekte[[Teilprojekte]:[Kürzel]],2,FALSE))&gt;0,"Transaktion mehrfach","okay"),"")</f>
        <v>okay</v>
      </c>
      <c r="AS3143" s="10" t="s">
        <v>13995</v>
      </c>
      <c r="AT3143" s="10"/>
    </row>
    <row r="3144" spans="1:46" x14ac:dyDescent="0.25">
      <c r="A3144" s="14" t="str">
        <f>IFERROR(IF(BTT[[#This Row],[Lfd Nr. 
(aus konsolidierter Datei)]]&lt;&gt;"",BTT[[#This Row],[Lfd Nr. 
(aus konsolidierter Datei)]],VLOOKUP(aktives_Teilprojekt,Teilprojekte[[Teilprojekte]:[Kürzel]],2,FALSE)&amp;ROW(BTT[[#This Row],[Lfd Nr.
(automatisch)]])-2),"")</f>
        <v>FI3115</v>
      </c>
      <c r="B3144" s="15" t="s">
        <v>56</v>
      </c>
      <c r="C3144" s="15"/>
      <c r="D3144" t="s">
        <v>1221</v>
      </c>
      <c r="E3144" s="10" t="str">
        <f>IFERROR(IF(NOT(BTT[[#This Row],[Manuelle Änderung des Verantwortliches TP
(Auswahl - bei Bedarf)]]=""),BTT[[#This Row],[Manuelle Änderung des Verantwortliches TP
(Auswahl - bei Bedarf)]],VLOOKUP(BTT[[#This Row],[Hauptprozess
(Pflichtauswahl)]],Hauptprozesse[],3,FALSE)),"")</f>
        <v>FI</v>
      </c>
      <c r="G3144" t="s">
        <v>14280</v>
      </c>
      <c r="H3144" s="10" t="s">
        <v>6042</v>
      </c>
      <c r="I3144" t="s">
        <v>1220</v>
      </c>
      <c r="J3144" s="10" t="str">
        <f>IFERROR(VLOOKUP(BTT[[#This Row],[Verwendete Transaktion (Pflichtauswahl)]],Transaktionen[[Transaktionen]:[Langtext]],2,FALSE),"")</f>
        <v>PSP-Element anzeigen</v>
      </c>
      <c r="V3144" s="10" t="str">
        <f>IFERROR(VLOOKUP(BTT[[#This Row],[Verwendetes Formular
(Auswahl falls relevant)]],Formulare[[Formularbezeichnung]:[Formularname (technisch)]],2,FALSE),"")</f>
        <v/>
      </c>
      <c r="Y3144" s="4"/>
      <c r="AK3144" s="10" t="str">
        <f>IF(BTT[[#This Row],[Subprozess
(optionale Auswahl)]]="","okay",IF(VLOOKUP(BTT[[#This Row],[Subprozess
(optionale Auswahl)]],BPML[[Subprozess]:[Zugeordneter Hauptprozess]],3,FALSE)=BTT[[#This Row],[Hauptprozess
(Pflichtauswahl)]],"okay","falscher Subprozess"))</f>
        <v>okay</v>
      </c>
      <c r="AL3144" t="str">
        <f>IF(aktives_Teilprojekt="Master","",IF(BTT[[#This Row],[Verantwortliches TP
(automatisch)]]=VLOOKUP(aktives_Teilprojekt,Teilprojekte[[Teilprojekte]:[Kürzel]],2,FALSE),"okay","Hauptprozess anderes TP"))</f>
        <v>okay</v>
      </c>
      <c r="AM3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4" s="10" t="str">
        <f>IFERROR(IF(BTT[[#This Row],[SAP-Modul
(Pflichtauswahl)]]&lt;&gt;VLOOKUP(BTT[[#This Row],[Verwendete Transaktion (Pflichtauswahl)]],Transaktionen[[Transaktionen]:[Modul]],3,FALSE),"Modul anders","okay"),"")</f>
        <v>okay</v>
      </c>
      <c r="AP3144" s="10" t="str">
        <f>IFERROR(IF(COUNTIFS(BTT[Verwendete Transaktion (Pflichtauswahl)],BTT[[#This Row],[Verwendete Transaktion (Pflichtauswahl)]],BTT[SAP-Modul
(Pflichtauswahl)],"&lt;&gt;"&amp;BTT[[#This Row],[SAP-Modul
(Pflichtauswahl)]])&gt;0,"Modul anders","okay"),"")</f>
        <v>okay</v>
      </c>
      <c r="AQ3144" s="10" t="str">
        <f>IFERROR(IF(COUNTIFS(BTT[Verwendete Transaktion (Pflichtauswahl)],BTT[[#This Row],[Verwendete Transaktion (Pflichtauswahl)]],BTT[Verantwortliches TP
(automatisch)],"&lt;&gt;"&amp;BTT[[#This Row],[Verantwortliches TP
(automatisch)]])&gt;0,"Transaktion mehrfach","okay"),"")</f>
        <v>okay</v>
      </c>
      <c r="AR3144" s="10" t="str">
        <f>IFERROR(IF(COUNTIFS(BTT[Verwendete Transaktion (Pflichtauswahl)],BTT[[#This Row],[Verwendete Transaktion (Pflichtauswahl)]],BTT[Verantwortliches TP
(automatisch)],"&lt;&gt;"&amp;VLOOKUP(aktives_Teilprojekt,Teilprojekte[[Teilprojekte]:[Kürzel]],2,FALSE))&gt;0,"Transaktion mehrfach","okay"),"")</f>
        <v>okay</v>
      </c>
      <c r="AS3144" s="10" t="s">
        <v>13996</v>
      </c>
      <c r="AT3144" s="10"/>
    </row>
    <row r="3145" spans="1:46" x14ac:dyDescent="0.25">
      <c r="A3145" s="14" t="str">
        <f>IFERROR(IF(BTT[[#This Row],[Lfd Nr. 
(aus konsolidierter Datei)]]&lt;&gt;"",BTT[[#This Row],[Lfd Nr. 
(aus konsolidierter Datei)]],VLOOKUP(aktives_Teilprojekt,Teilprojekte[[Teilprojekte]:[Kürzel]],2,FALSE)&amp;ROW(BTT[[#This Row],[Lfd Nr.
(automatisch)]])-2),"")</f>
        <v>FI3116</v>
      </c>
      <c r="B3145" s="15" t="s">
        <v>56</v>
      </c>
      <c r="C3145" s="15"/>
      <c r="D3145" t="s">
        <v>1225</v>
      </c>
      <c r="E3145" s="10" t="str">
        <f>IFERROR(IF(NOT(BTT[[#This Row],[Manuelle Änderung des Verantwortliches TP
(Auswahl - bei Bedarf)]]=""),BTT[[#This Row],[Manuelle Änderung des Verantwortliches TP
(Auswahl - bei Bedarf)]],VLOOKUP(BTT[[#This Row],[Hauptprozess
(Pflichtauswahl)]],Hauptprozesse[],3,FALSE)),"")</f>
        <v>FI</v>
      </c>
      <c r="G3145" t="s">
        <v>14280</v>
      </c>
      <c r="H3145" s="10" t="s">
        <v>6042</v>
      </c>
      <c r="I3145" t="s">
        <v>1224</v>
      </c>
      <c r="J3145" s="10" t="str">
        <f>IFERROR(VLOOKUP(BTT[[#This Row],[Verwendete Transaktion (Pflichtauswahl)]],Transaktionen[[Transaktionen]:[Langtext]],2,FALSE),"")</f>
        <v>Project Builder</v>
      </c>
      <c r="V3145" s="10" t="str">
        <f>IFERROR(VLOOKUP(BTT[[#This Row],[Verwendetes Formular
(Auswahl falls relevant)]],Formulare[[Formularbezeichnung]:[Formularname (technisch)]],2,FALSE),"")</f>
        <v/>
      </c>
      <c r="Y3145" s="4"/>
      <c r="AK3145" s="10" t="str">
        <f>IF(BTT[[#This Row],[Subprozess
(optionale Auswahl)]]="","okay",IF(VLOOKUP(BTT[[#This Row],[Subprozess
(optionale Auswahl)]],BPML[[Subprozess]:[Zugeordneter Hauptprozess]],3,FALSE)=BTT[[#This Row],[Hauptprozess
(Pflichtauswahl)]],"okay","falscher Subprozess"))</f>
        <v>okay</v>
      </c>
      <c r="AL3145" t="str">
        <f>IF(aktives_Teilprojekt="Master","",IF(BTT[[#This Row],[Verantwortliches TP
(automatisch)]]=VLOOKUP(aktives_Teilprojekt,Teilprojekte[[Teilprojekte]:[Kürzel]],2,FALSE),"okay","Hauptprozess anderes TP"))</f>
        <v>okay</v>
      </c>
      <c r="AM3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5" s="10" t="str">
        <f>IFERROR(IF(BTT[[#This Row],[SAP-Modul
(Pflichtauswahl)]]&lt;&gt;VLOOKUP(BTT[[#This Row],[Verwendete Transaktion (Pflichtauswahl)]],Transaktionen[[Transaktionen]:[Modul]],3,FALSE),"Modul anders","okay"),"")</f>
        <v>okay</v>
      </c>
      <c r="AP3145" s="10" t="str">
        <f>IFERROR(IF(COUNTIFS(BTT[Verwendete Transaktion (Pflichtauswahl)],BTT[[#This Row],[Verwendete Transaktion (Pflichtauswahl)]],BTT[SAP-Modul
(Pflichtauswahl)],"&lt;&gt;"&amp;BTT[[#This Row],[SAP-Modul
(Pflichtauswahl)]])&gt;0,"Modul anders","okay"),"")</f>
        <v>okay</v>
      </c>
      <c r="AQ3145" s="10" t="str">
        <f>IFERROR(IF(COUNTIFS(BTT[Verwendete Transaktion (Pflichtauswahl)],BTT[[#This Row],[Verwendete Transaktion (Pflichtauswahl)]],BTT[Verantwortliches TP
(automatisch)],"&lt;&gt;"&amp;BTT[[#This Row],[Verantwortliches TP
(automatisch)]])&gt;0,"Transaktion mehrfach","okay"),"")</f>
        <v>okay</v>
      </c>
      <c r="AR3145" s="10" t="str">
        <f>IFERROR(IF(COUNTIFS(BTT[Verwendete Transaktion (Pflichtauswahl)],BTT[[#This Row],[Verwendete Transaktion (Pflichtauswahl)]],BTT[Verantwortliches TP
(automatisch)],"&lt;&gt;"&amp;VLOOKUP(aktives_Teilprojekt,Teilprojekte[[Teilprojekte]:[Kürzel]],2,FALSE))&gt;0,"Transaktion mehrfach","okay"),"")</f>
        <v>okay</v>
      </c>
      <c r="AS3145" s="10" t="s">
        <v>13997</v>
      </c>
      <c r="AT3145" s="10"/>
    </row>
    <row r="3146" spans="1:46" x14ac:dyDescent="0.25">
      <c r="A3146" s="14" t="str">
        <f>IFERROR(IF(BTT[[#This Row],[Lfd Nr. 
(aus konsolidierter Datei)]]&lt;&gt;"",BTT[[#This Row],[Lfd Nr. 
(aus konsolidierter Datei)]],VLOOKUP(aktives_Teilprojekt,Teilprojekte[[Teilprojekte]:[Kürzel]],2,FALSE)&amp;ROW(BTT[[#This Row],[Lfd Nr.
(automatisch)]])-2),"")</f>
        <v>FI3117</v>
      </c>
      <c r="B3146" s="15" t="s">
        <v>56</v>
      </c>
      <c r="C3146" s="15"/>
      <c r="D3146" t="s">
        <v>1227</v>
      </c>
      <c r="E3146" s="10" t="str">
        <f>IFERROR(IF(NOT(BTT[[#This Row],[Manuelle Änderung des Verantwortliches TP
(Auswahl - bei Bedarf)]]=""),BTT[[#This Row],[Manuelle Änderung des Verantwortliches TP
(Auswahl - bei Bedarf)]],VLOOKUP(BTT[[#This Row],[Hauptprozess
(Pflichtauswahl)]],Hauptprozesse[],3,FALSE)),"")</f>
        <v>FI</v>
      </c>
      <c r="G3146" t="s">
        <v>14280</v>
      </c>
      <c r="H3146" s="10" t="s">
        <v>6042</v>
      </c>
      <c r="I3146" t="s">
        <v>1226</v>
      </c>
      <c r="J3146" s="10" t="str">
        <f>IFERROR(VLOOKUP(BTT[[#This Row],[Verwendete Transaktion (Pflichtauswahl)]],Transaktionen[[Transaktionen]:[Langtext]],2,FALSE),"")</f>
        <v>Strukturplanung anzeigen</v>
      </c>
      <c r="V3146" s="10" t="str">
        <f>IFERROR(VLOOKUP(BTT[[#This Row],[Verwendetes Formular
(Auswahl falls relevant)]],Formulare[[Formularbezeichnung]:[Formularname (technisch)]],2,FALSE),"")</f>
        <v/>
      </c>
      <c r="Y3146" s="4"/>
      <c r="AK3146" s="10" t="str">
        <f>IF(BTT[[#This Row],[Subprozess
(optionale Auswahl)]]="","okay",IF(VLOOKUP(BTT[[#This Row],[Subprozess
(optionale Auswahl)]],BPML[[Subprozess]:[Zugeordneter Hauptprozess]],3,FALSE)=BTT[[#This Row],[Hauptprozess
(Pflichtauswahl)]],"okay","falscher Subprozess"))</f>
        <v>okay</v>
      </c>
      <c r="AL3146" t="str">
        <f>IF(aktives_Teilprojekt="Master","",IF(BTT[[#This Row],[Verantwortliches TP
(automatisch)]]=VLOOKUP(aktives_Teilprojekt,Teilprojekte[[Teilprojekte]:[Kürzel]],2,FALSE),"okay","Hauptprozess anderes TP"))</f>
        <v>okay</v>
      </c>
      <c r="AM3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6" s="10" t="str">
        <f>IFERROR(IF(BTT[[#This Row],[SAP-Modul
(Pflichtauswahl)]]&lt;&gt;VLOOKUP(BTT[[#This Row],[Verwendete Transaktion (Pflichtauswahl)]],Transaktionen[[Transaktionen]:[Modul]],3,FALSE),"Modul anders","okay"),"")</f>
        <v>okay</v>
      </c>
      <c r="AP3146" s="10" t="str">
        <f>IFERROR(IF(COUNTIFS(BTT[Verwendete Transaktion (Pflichtauswahl)],BTT[[#This Row],[Verwendete Transaktion (Pflichtauswahl)]],BTT[SAP-Modul
(Pflichtauswahl)],"&lt;&gt;"&amp;BTT[[#This Row],[SAP-Modul
(Pflichtauswahl)]])&gt;0,"Modul anders","okay"),"")</f>
        <v>okay</v>
      </c>
      <c r="AQ3146" s="10" t="str">
        <f>IFERROR(IF(COUNTIFS(BTT[Verwendete Transaktion (Pflichtauswahl)],BTT[[#This Row],[Verwendete Transaktion (Pflichtauswahl)]],BTT[Verantwortliches TP
(automatisch)],"&lt;&gt;"&amp;BTT[[#This Row],[Verantwortliches TP
(automatisch)]])&gt;0,"Transaktion mehrfach","okay"),"")</f>
        <v>okay</v>
      </c>
      <c r="AR3146" s="10" t="str">
        <f>IFERROR(IF(COUNTIFS(BTT[Verwendete Transaktion (Pflichtauswahl)],BTT[[#This Row],[Verwendete Transaktion (Pflichtauswahl)]],BTT[Verantwortliches TP
(automatisch)],"&lt;&gt;"&amp;VLOOKUP(aktives_Teilprojekt,Teilprojekte[[Teilprojekte]:[Kürzel]],2,FALSE))&gt;0,"Transaktion mehrfach","okay"),"")</f>
        <v>okay</v>
      </c>
      <c r="AS3146" s="10" t="s">
        <v>13998</v>
      </c>
      <c r="AT3146" s="10"/>
    </row>
    <row r="3147" spans="1:46" x14ac:dyDescent="0.25">
      <c r="A3147" s="14" t="str">
        <f>IFERROR(IF(BTT[[#This Row],[Lfd Nr. 
(aus konsolidierter Datei)]]&lt;&gt;"",BTT[[#This Row],[Lfd Nr. 
(aus konsolidierter Datei)]],VLOOKUP(aktives_Teilprojekt,Teilprojekte[[Teilprojekte]:[Kürzel]],2,FALSE)&amp;ROW(BTT[[#This Row],[Lfd Nr.
(automatisch)]])-2),"")</f>
        <v>FI3118</v>
      </c>
      <c r="B3147" s="15" t="s">
        <v>56</v>
      </c>
      <c r="C3147" s="15"/>
      <c r="D3147" t="s">
        <v>1241</v>
      </c>
      <c r="E3147" s="10" t="str">
        <f>IFERROR(IF(NOT(BTT[[#This Row],[Manuelle Änderung des Verantwortliches TP
(Auswahl - bei Bedarf)]]=""),BTT[[#This Row],[Manuelle Änderung des Verantwortliches TP
(Auswahl - bei Bedarf)]],VLOOKUP(BTT[[#This Row],[Hauptprozess
(Pflichtauswahl)]],Hauptprozesse[],3,FALSE)),"")</f>
        <v>FI</v>
      </c>
      <c r="G3147" t="s">
        <v>14280</v>
      </c>
      <c r="H3147" s="10" t="s">
        <v>6042</v>
      </c>
      <c r="I3147" t="s">
        <v>1240</v>
      </c>
      <c r="J3147" s="10" t="str">
        <f>IFERROR(VLOOKUP(BTT[[#This Row],[Verwendete Transaktion (Pflichtauswahl)]],Transaktionen[[Transaktionen]:[Langtext]],2,FALSE),"")</f>
        <v>Standard-PSP anzeigen</v>
      </c>
      <c r="V3147" s="10" t="str">
        <f>IFERROR(VLOOKUP(BTT[[#This Row],[Verwendetes Formular
(Auswahl falls relevant)]],Formulare[[Formularbezeichnung]:[Formularname (technisch)]],2,FALSE),"")</f>
        <v/>
      </c>
      <c r="Y3147" s="4"/>
      <c r="AK3147" s="10" t="str">
        <f>IF(BTT[[#This Row],[Subprozess
(optionale Auswahl)]]="","okay",IF(VLOOKUP(BTT[[#This Row],[Subprozess
(optionale Auswahl)]],BPML[[Subprozess]:[Zugeordneter Hauptprozess]],3,FALSE)=BTT[[#This Row],[Hauptprozess
(Pflichtauswahl)]],"okay","falscher Subprozess"))</f>
        <v>okay</v>
      </c>
      <c r="AL3147" t="str">
        <f>IF(aktives_Teilprojekt="Master","",IF(BTT[[#This Row],[Verantwortliches TP
(automatisch)]]=VLOOKUP(aktives_Teilprojekt,Teilprojekte[[Teilprojekte]:[Kürzel]],2,FALSE),"okay","Hauptprozess anderes TP"))</f>
        <v>okay</v>
      </c>
      <c r="AM3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7" s="10" t="str">
        <f>IFERROR(IF(BTT[[#This Row],[SAP-Modul
(Pflichtauswahl)]]&lt;&gt;VLOOKUP(BTT[[#This Row],[Verwendete Transaktion (Pflichtauswahl)]],Transaktionen[[Transaktionen]:[Modul]],3,FALSE),"Modul anders","okay"),"")</f>
        <v>okay</v>
      </c>
      <c r="AP3147" s="10" t="str">
        <f>IFERROR(IF(COUNTIFS(BTT[Verwendete Transaktion (Pflichtauswahl)],BTT[[#This Row],[Verwendete Transaktion (Pflichtauswahl)]],BTT[SAP-Modul
(Pflichtauswahl)],"&lt;&gt;"&amp;BTT[[#This Row],[SAP-Modul
(Pflichtauswahl)]])&gt;0,"Modul anders","okay"),"")</f>
        <v>okay</v>
      </c>
      <c r="AQ3147" s="10" t="str">
        <f>IFERROR(IF(COUNTIFS(BTT[Verwendete Transaktion (Pflichtauswahl)],BTT[[#This Row],[Verwendete Transaktion (Pflichtauswahl)]],BTT[Verantwortliches TP
(automatisch)],"&lt;&gt;"&amp;BTT[[#This Row],[Verantwortliches TP
(automatisch)]])&gt;0,"Transaktion mehrfach","okay"),"")</f>
        <v>okay</v>
      </c>
      <c r="AR3147" s="10" t="str">
        <f>IFERROR(IF(COUNTIFS(BTT[Verwendete Transaktion (Pflichtauswahl)],BTT[[#This Row],[Verwendete Transaktion (Pflichtauswahl)]],BTT[Verantwortliches TP
(automatisch)],"&lt;&gt;"&amp;VLOOKUP(aktives_Teilprojekt,Teilprojekte[[Teilprojekte]:[Kürzel]],2,FALSE))&gt;0,"Transaktion mehrfach","okay"),"")</f>
        <v>okay</v>
      </c>
      <c r="AS3147" s="10" t="s">
        <v>13999</v>
      </c>
      <c r="AT3147" s="10"/>
    </row>
    <row r="3148" spans="1:46" x14ac:dyDescent="0.25">
      <c r="A3148" s="14" t="str">
        <f>IFERROR(IF(BTT[[#This Row],[Lfd Nr. 
(aus konsolidierter Datei)]]&lt;&gt;"",BTT[[#This Row],[Lfd Nr. 
(aus konsolidierter Datei)]],VLOOKUP(aktives_Teilprojekt,Teilprojekte[[Teilprojekte]:[Kürzel]],2,FALSE)&amp;ROW(BTT[[#This Row],[Lfd Nr.
(automatisch)]])-2),"")</f>
        <v>FI3119</v>
      </c>
      <c r="B3148" s="15" t="s">
        <v>56</v>
      </c>
      <c r="C3148" s="15"/>
      <c r="D3148" t="s">
        <v>1243</v>
      </c>
      <c r="E3148" s="10" t="str">
        <f>IFERROR(IF(NOT(BTT[[#This Row],[Manuelle Änderung des Verantwortliches TP
(Auswahl - bei Bedarf)]]=""),BTT[[#This Row],[Manuelle Änderung des Verantwortliches TP
(Auswahl - bei Bedarf)]],VLOOKUP(BTT[[#This Row],[Hauptprozess
(Pflichtauswahl)]],Hauptprozesse[],3,FALSE)),"")</f>
        <v>FI</v>
      </c>
      <c r="G3148" t="s">
        <v>14280</v>
      </c>
      <c r="H3148" s="10" t="s">
        <v>6042</v>
      </c>
      <c r="I3148" t="s">
        <v>1242</v>
      </c>
      <c r="J3148" s="10" t="str">
        <f>IFERROR(VLOOKUP(BTT[[#This Row],[Verwendete Transaktion (Pflichtauswahl)]],Transaktionen[[Transaktionen]:[Langtext]],2,FALSE),"")</f>
        <v>Projekte Einzelposten Istkosten</v>
      </c>
      <c r="V3148" s="10" t="str">
        <f>IFERROR(VLOOKUP(BTT[[#This Row],[Verwendetes Formular
(Auswahl falls relevant)]],Formulare[[Formularbezeichnung]:[Formularname (technisch)]],2,FALSE),"")</f>
        <v/>
      </c>
      <c r="Y3148" s="4"/>
      <c r="AK3148" s="10" t="str">
        <f>IF(BTT[[#This Row],[Subprozess
(optionale Auswahl)]]="","okay",IF(VLOOKUP(BTT[[#This Row],[Subprozess
(optionale Auswahl)]],BPML[[Subprozess]:[Zugeordneter Hauptprozess]],3,FALSE)=BTT[[#This Row],[Hauptprozess
(Pflichtauswahl)]],"okay","falscher Subprozess"))</f>
        <v>okay</v>
      </c>
      <c r="AL3148" t="str">
        <f>IF(aktives_Teilprojekt="Master","",IF(BTT[[#This Row],[Verantwortliches TP
(automatisch)]]=VLOOKUP(aktives_Teilprojekt,Teilprojekte[[Teilprojekte]:[Kürzel]],2,FALSE),"okay","Hauptprozess anderes TP"))</f>
        <v>okay</v>
      </c>
      <c r="AM3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8" s="10" t="str">
        <f>IFERROR(IF(BTT[[#This Row],[SAP-Modul
(Pflichtauswahl)]]&lt;&gt;VLOOKUP(BTT[[#This Row],[Verwendete Transaktion (Pflichtauswahl)]],Transaktionen[[Transaktionen]:[Modul]],3,FALSE),"Modul anders","okay"),"")</f>
        <v>okay</v>
      </c>
      <c r="AP3148" s="10" t="str">
        <f>IFERROR(IF(COUNTIFS(BTT[Verwendete Transaktion (Pflichtauswahl)],BTT[[#This Row],[Verwendete Transaktion (Pflichtauswahl)]],BTT[SAP-Modul
(Pflichtauswahl)],"&lt;&gt;"&amp;BTT[[#This Row],[SAP-Modul
(Pflichtauswahl)]])&gt;0,"Modul anders","okay"),"")</f>
        <v>okay</v>
      </c>
      <c r="AQ3148" s="10" t="str">
        <f>IFERROR(IF(COUNTIFS(BTT[Verwendete Transaktion (Pflichtauswahl)],BTT[[#This Row],[Verwendete Transaktion (Pflichtauswahl)]],BTT[Verantwortliches TP
(automatisch)],"&lt;&gt;"&amp;BTT[[#This Row],[Verantwortliches TP
(automatisch)]])&gt;0,"Transaktion mehrfach","okay"),"")</f>
        <v>okay</v>
      </c>
      <c r="AR3148" s="10" t="str">
        <f>IFERROR(IF(COUNTIFS(BTT[Verwendete Transaktion (Pflichtauswahl)],BTT[[#This Row],[Verwendete Transaktion (Pflichtauswahl)]],BTT[Verantwortliches TP
(automatisch)],"&lt;&gt;"&amp;VLOOKUP(aktives_Teilprojekt,Teilprojekte[[Teilprojekte]:[Kürzel]],2,FALSE))&gt;0,"Transaktion mehrfach","okay"),"")</f>
        <v>okay</v>
      </c>
      <c r="AS3148" s="10" t="s">
        <v>14000</v>
      </c>
      <c r="AT3148" s="10"/>
    </row>
    <row r="3149" spans="1:46" x14ac:dyDescent="0.25">
      <c r="A3149" s="14" t="str">
        <f>IFERROR(IF(BTT[[#This Row],[Lfd Nr. 
(aus konsolidierter Datei)]]&lt;&gt;"",BTT[[#This Row],[Lfd Nr. 
(aus konsolidierter Datei)]],VLOOKUP(aktives_Teilprojekt,Teilprojekte[[Teilprojekte]:[Kürzel]],2,FALSE)&amp;ROW(BTT[[#This Row],[Lfd Nr.
(automatisch)]])-2),"")</f>
        <v>FI3120</v>
      </c>
      <c r="B3149" s="15" t="s">
        <v>56</v>
      </c>
      <c r="C3149" s="15"/>
      <c r="D3149" t="s">
        <v>1245</v>
      </c>
      <c r="E3149" s="10" t="str">
        <f>IFERROR(IF(NOT(BTT[[#This Row],[Manuelle Änderung des Verantwortliches TP
(Auswahl - bei Bedarf)]]=""),BTT[[#This Row],[Manuelle Änderung des Verantwortliches TP
(Auswahl - bei Bedarf)]],VLOOKUP(BTT[[#This Row],[Hauptprozess
(Pflichtauswahl)]],Hauptprozesse[],3,FALSE)),"")</f>
        <v>FI</v>
      </c>
      <c r="G3149" t="s">
        <v>14280</v>
      </c>
      <c r="H3149" s="10" t="s">
        <v>6042</v>
      </c>
      <c r="I3149" t="s">
        <v>1244</v>
      </c>
      <c r="J3149" s="10" t="str">
        <f>IFERROR(VLOOKUP(BTT[[#This Row],[Verwendete Transaktion (Pflichtauswahl)]],Transaktionen[[Transaktionen]:[Langtext]],2,FALSE),"")</f>
        <v>Projekte Einzelposten Plankosten</v>
      </c>
      <c r="V3149" s="10" t="str">
        <f>IFERROR(VLOOKUP(BTT[[#This Row],[Verwendetes Formular
(Auswahl falls relevant)]],Formulare[[Formularbezeichnung]:[Formularname (technisch)]],2,FALSE),"")</f>
        <v/>
      </c>
      <c r="Y3149" s="4"/>
      <c r="AK3149" s="10" t="str">
        <f>IF(BTT[[#This Row],[Subprozess
(optionale Auswahl)]]="","okay",IF(VLOOKUP(BTT[[#This Row],[Subprozess
(optionale Auswahl)]],BPML[[Subprozess]:[Zugeordneter Hauptprozess]],3,FALSE)=BTT[[#This Row],[Hauptprozess
(Pflichtauswahl)]],"okay","falscher Subprozess"))</f>
        <v>okay</v>
      </c>
      <c r="AL3149" t="str">
        <f>IF(aktives_Teilprojekt="Master","",IF(BTT[[#This Row],[Verantwortliches TP
(automatisch)]]=VLOOKUP(aktives_Teilprojekt,Teilprojekte[[Teilprojekte]:[Kürzel]],2,FALSE),"okay","Hauptprozess anderes TP"))</f>
        <v>okay</v>
      </c>
      <c r="AM3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9" s="10" t="str">
        <f>IFERROR(IF(BTT[[#This Row],[SAP-Modul
(Pflichtauswahl)]]&lt;&gt;VLOOKUP(BTT[[#This Row],[Verwendete Transaktion (Pflichtauswahl)]],Transaktionen[[Transaktionen]:[Modul]],3,FALSE),"Modul anders","okay"),"")</f>
        <v>okay</v>
      </c>
      <c r="AP3149" s="10" t="str">
        <f>IFERROR(IF(COUNTIFS(BTT[Verwendete Transaktion (Pflichtauswahl)],BTT[[#This Row],[Verwendete Transaktion (Pflichtauswahl)]],BTT[SAP-Modul
(Pflichtauswahl)],"&lt;&gt;"&amp;BTT[[#This Row],[SAP-Modul
(Pflichtauswahl)]])&gt;0,"Modul anders","okay"),"")</f>
        <v>okay</v>
      </c>
      <c r="AQ3149" s="10" t="str">
        <f>IFERROR(IF(COUNTIFS(BTT[Verwendete Transaktion (Pflichtauswahl)],BTT[[#This Row],[Verwendete Transaktion (Pflichtauswahl)]],BTT[Verantwortliches TP
(automatisch)],"&lt;&gt;"&amp;BTT[[#This Row],[Verantwortliches TP
(automatisch)]])&gt;0,"Transaktion mehrfach","okay"),"")</f>
        <v>okay</v>
      </c>
      <c r="AR3149" s="10" t="str">
        <f>IFERROR(IF(COUNTIFS(BTT[Verwendete Transaktion (Pflichtauswahl)],BTT[[#This Row],[Verwendete Transaktion (Pflichtauswahl)]],BTT[Verantwortliches TP
(automatisch)],"&lt;&gt;"&amp;VLOOKUP(aktives_Teilprojekt,Teilprojekte[[Teilprojekte]:[Kürzel]],2,FALSE))&gt;0,"Transaktion mehrfach","okay"),"")</f>
        <v>okay</v>
      </c>
      <c r="AS3149" s="10" t="s">
        <v>14001</v>
      </c>
      <c r="AT3149" s="10"/>
    </row>
    <row r="3150" spans="1:46" x14ac:dyDescent="0.25">
      <c r="A3150" s="14" t="str">
        <f>IFERROR(IF(BTT[[#This Row],[Lfd Nr. 
(aus konsolidierter Datei)]]&lt;&gt;"",BTT[[#This Row],[Lfd Nr. 
(aus konsolidierter Datei)]],VLOOKUP(aktives_Teilprojekt,Teilprojekte[[Teilprojekte]:[Kürzel]],2,FALSE)&amp;ROW(BTT[[#This Row],[Lfd Nr.
(automatisch)]])-2),"")</f>
        <v>FI3121</v>
      </c>
      <c r="B3150" s="15" t="s">
        <v>56</v>
      </c>
      <c r="C3150" s="15"/>
      <c r="D3150" t="s">
        <v>1247</v>
      </c>
      <c r="E3150" s="10" t="str">
        <f>IFERROR(IF(NOT(BTT[[#This Row],[Manuelle Änderung des Verantwortliches TP
(Auswahl - bei Bedarf)]]=""),BTT[[#This Row],[Manuelle Änderung des Verantwortliches TP
(Auswahl - bei Bedarf)]],VLOOKUP(BTT[[#This Row],[Hauptprozess
(Pflichtauswahl)]],Hauptprozesse[],3,FALSE)),"")</f>
        <v>FI</v>
      </c>
      <c r="G3150" t="s">
        <v>14280</v>
      </c>
      <c r="H3150" s="10" t="s">
        <v>6042</v>
      </c>
      <c r="I3150" t="s">
        <v>1246</v>
      </c>
      <c r="J3150" s="10" t="str">
        <f>IFERROR(VLOOKUP(BTT[[#This Row],[Verwendete Transaktion (Pflichtauswahl)]],Transaktionen[[Transaktionen]:[Langtext]],2,FALSE),"")</f>
        <v>Projekte Einzelposten Obligo</v>
      </c>
      <c r="V3150" s="10" t="str">
        <f>IFERROR(VLOOKUP(BTT[[#This Row],[Verwendetes Formular
(Auswahl falls relevant)]],Formulare[[Formularbezeichnung]:[Formularname (technisch)]],2,FALSE),"")</f>
        <v/>
      </c>
      <c r="Y3150" s="4"/>
      <c r="AK3150" s="10" t="str">
        <f>IF(BTT[[#This Row],[Subprozess
(optionale Auswahl)]]="","okay",IF(VLOOKUP(BTT[[#This Row],[Subprozess
(optionale Auswahl)]],BPML[[Subprozess]:[Zugeordneter Hauptprozess]],3,FALSE)=BTT[[#This Row],[Hauptprozess
(Pflichtauswahl)]],"okay","falscher Subprozess"))</f>
        <v>okay</v>
      </c>
      <c r="AL3150" t="str">
        <f>IF(aktives_Teilprojekt="Master","",IF(BTT[[#This Row],[Verantwortliches TP
(automatisch)]]=VLOOKUP(aktives_Teilprojekt,Teilprojekte[[Teilprojekte]:[Kürzel]],2,FALSE),"okay","Hauptprozess anderes TP"))</f>
        <v>okay</v>
      </c>
      <c r="AM3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0" s="10" t="str">
        <f>IFERROR(IF(BTT[[#This Row],[SAP-Modul
(Pflichtauswahl)]]&lt;&gt;VLOOKUP(BTT[[#This Row],[Verwendete Transaktion (Pflichtauswahl)]],Transaktionen[[Transaktionen]:[Modul]],3,FALSE),"Modul anders","okay"),"")</f>
        <v>okay</v>
      </c>
      <c r="AP3150" s="10" t="str">
        <f>IFERROR(IF(COUNTIFS(BTT[Verwendete Transaktion (Pflichtauswahl)],BTT[[#This Row],[Verwendete Transaktion (Pflichtauswahl)]],BTT[SAP-Modul
(Pflichtauswahl)],"&lt;&gt;"&amp;BTT[[#This Row],[SAP-Modul
(Pflichtauswahl)]])&gt;0,"Modul anders","okay"),"")</f>
        <v>okay</v>
      </c>
      <c r="AQ3150" s="10" t="str">
        <f>IFERROR(IF(COUNTIFS(BTT[Verwendete Transaktion (Pflichtauswahl)],BTT[[#This Row],[Verwendete Transaktion (Pflichtauswahl)]],BTT[Verantwortliches TP
(automatisch)],"&lt;&gt;"&amp;BTT[[#This Row],[Verantwortliches TP
(automatisch)]])&gt;0,"Transaktion mehrfach","okay"),"")</f>
        <v>okay</v>
      </c>
      <c r="AR3150" s="10" t="str">
        <f>IFERROR(IF(COUNTIFS(BTT[Verwendete Transaktion (Pflichtauswahl)],BTT[[#This Row],[Verwendete Transaktion (Pflichtauswahl)]],BTT[Verantwortliches TP
(automatisch)],"&lt;&gt;"&amp;VLOOKUP(aktives_Teilprojekt,Teilprojekte[[Teilprojekte]:[Kürzel]],2,FALSE))&gt;0,"Transaktion mehrfach","okay"),"")</f>
        <v>okay</v>
      </c>
      <c r="AS3150" s="10" t="s">
        <v>14002</v>
      </c>
      <c r="AT3150" s="10"/>
    </row>
    <row r="3151" spans="1:46" x14ac:dyDescent="0.25">
      <c r="A3151" s="14" t="str">
        <f>IFERROR(IF(BTT[[#This Row],[Lfd Nr. 
(aus konsolidierter Datei)]]&lt;&gt;"",BTT[[#This Row],[Lfd Nr. 
(aus konsolidierter Datei)]],VLOOKUP(aktives_Teilprojekt,Teilprojekte[[Teilprojekte]:[Kürzel]],2,FALSE)&amp;ROW(BTT[[#This Row],[Lfd Nr.
(automatisch)]])-2),"")</f>
        <v>FI3122</v>
      </c>
      <c r="B3151" s="15" t="s">
        <v>56</v>
      </c>
      <c r="C3151" s="15"/>
      <c r="D3151" t="s">
        <v>1249</v>
      </c>
      <c r="E3151" s="10" t="str">
        <f>IFERROR(IF(NOT(BTT[[#This Row],[Manuelle Änderung des Verantwortliches TP
(Auswahl - bei Bedarf)]]=""),BTT[[#This Row],[Manuelle Änderung des Verantwortliches TP
(Auswahl - bei Bedarf)]],VLOOKUP(BTT[[#This Row],[Hauptprozess
(Pflichtauswahl)]],Hauptprozesse[],3,FALSE)),"")</f>
        <v>FI</v>
      </c>
      <c r="G3151" t="s">
        <v>14280</v>
      </c>
      <c r="H3151" s="10" t="s">
        <v>6042</v>
      </c>
      <c r="I3151" t="s">
        <v>1248</v>
      </c>
      <c r="J3151" s="10" t="str">
        <f>IFERROR(VLOOKUP(BTT[[#This Row],[Verwendete Transaktion (Pflichtauswahl)]],Transaktionen[[Transaktionen]:[Langtext]],2,FALSE),"")</f>
        <v>Projekte Einzelposten Budget</v>
      </c>
      <c r="V3151" s="10" t="str">
        <f>IFERROR(VLOOKUP(BTT[[#This Row],[Verwendetes Formular
(Auswahl falls relevant)]],Formulare[[Formularbezeichnung]:[Formularname (technisch)]],2,FALSE),"")</f>
        <v/>
      </c>
      <c r="Y3151" s="4"/>
      <c r="AK3151" s="10" t="str">
        <f>IF(BTT[[#This Row],[Subprozess
(optionale Auswahl)]]="","okay",IF(VLOOKUP(BTT[[#This Row],[Subprozess
(optionale Auswahl)]],BPML[[Subprozess]:[Zugeordneter Hauptprozess]],3,FALSE)=BTT[[#This Row],[Hauptprozess
(Pflichtauswahl)]],"okay","falscher Subprozess"))</f>
        <v>okay</v>
      </c>
      <c r="AL3151" t="str">
        <f>IF(aktives_Teilprojekt="Master","",IF(BTT[[#This Row],[Verantwortliches TP
(automatisch)]]=VLOOKUP(aktives_Teilprojekt,Teilprojekte[[Teilprojekte]:[Kürzel]],2,FALSE),"okay","Hauptprozess anderes TP"))</f>
        <v>okay</v>
      </c>
      <c r="AM3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1" s="10" t="str">
        <f>IFERROR(IF(BTT[[#This Row],[SAP-Modul
(Pflichtauswahl)]]&lt;&gt;VLOOKUP(BTT[[#This Row],[Verwendete Transaktion (Pflichtauswahl)]],Transaktionen[[Transaktionen]:[Modul]],3,FALSE),"Modul anders","okay"),"")</f>
        <v>okay</v>
      </c>
      <c r="AP3151" s="10" t="str">
        <f>IFERROR(IF(COUNTIFS(BTT[Verwendete Transaktion (Pflichtauswahl)],BTT[[#This Row],[Verwendete Transaktion (Pflichtauswahl)]],BTT[SAP-Modul
(Pflichtauswahl)],"&lt;&gt;"&amp;BTT[[#This Row],[SAP-Modul
(Pflichtauswahl)]])&gt;0,"Modul anders","okay"),"")</f>
        <v>okay</v>
      </c>
      <c r="AQ3151" s="10" t="str">
        <f>IFERROR(IF(COUNTIFS(BTT[Verwendete Transaktion (Pflichtauswahl)],BTT[[#This Row],[Verwendete Transaktion (Pflichtauswahl)]],BTT[Verantwortliches TP
(automatisch)],"&lt;&gt;"&amp;BTT[[#This Row],[Verantwortliches TP
(automatisch)]])&gt;0,"Transaktion mehrfach","okay"),"")</f>
        <v>okay</v>
      </c>
      <c r="AR3151" s="10" t="str">
        <f>IFERROR(IF(COUNTIFS(BTT[Verwendete Transaktion (Pflichtauswahl)],BTT[[#This Row],[Verwendete Transaktion (Pflichtauswahl)]],BTT[Verantwortliches TP
(automatisch)],"&lt;&gt;"&amp;VLOOKUP(aktives_Teilprojekt,Teilprojekte[[Teilprojekte]:[Kürzel]],2,FALSE))&gt;0,"Transaktion mehrfach","okay"),"")</f>
        <v>okay</v>
      </c>
      <c r="AS3151" s="10" t="s">
        <v>14003</v>
      </c>
      <c r="AT3151" s="10"/>
    </row>
    <row r="3152" spans="1:46" x14ac:dyDescent="0.25">
      <c r="A3152" s="14" t="str">
        <f>IFERROR(IF(BTT[[#This Row],[Lfd Nr. 
(aus konsolidierter Datei)]]&lt;&gt;"",BTT[[#This Row],[Lfd Nr. 
(aus konsolidierter Datei)]],VLOOKUP(aktives_Teilprojekt,Teilprojekte[[Teilprojekte]:[Kürzel]],2,FALSE)&amp;ROW(BTT[[#This Row],[Lfd Nr.
(automatisch)]])-2),"")</f>
        <v>FI3123</v>
      </c>
      <c r="B3152" s="15" t="s">
        <v>56</v>
      </c>
      <c r="C3152" s="15"/>
      <c r="D3152" t="s">
        <v>7850</v>
      </c>
      <c r="E3152" s="10" t="str">
        <f>IFERROR(IF(NOT(BTT[[#This Row],[Manuelle Änderung des Verantwortliches TP
(Auswahl - bei Bedarf)]]=""),BTT[[#This Row],[Manuelle Änderung des Verantwortliches TP
(Auswahl - bei Bedarf)]],VLOOKUP(BTT[[#This Row],[Hauptprozess
(Pflichtauswahl)]],Hauptprozesse[],3,FALSE)),"")</f>
        <v>FI</v>
      </c>
      <c r="G3152" t="s">
        <v>14280</v>
      </c>
      <c r="H3152" s="10" t="s">
        <v>6043</v>
      </c>
      <c r="I3152" t="s">
        <v>6802</v>
      </c>
      <c r="J3152" s="10" t="str">
        <f>IFERROR(VLOOKUP(BTT[[#This Row],[Verwendete Transaktion (Pflichtauswahl)]],Transaktionen[[Transaktionen]:[Langtext]],2,FALSE),"")</f>
        <v>Projekte EP Zahlungen Ist + Obligo</v>
      </c>
      <c r="V3152" s="10" t="str">
        <f>IFERROR(VLOOKUP(BTT[[#This Row],[Verwendetes Formular
(Auswahl falls relevant)]],Formulare[[Formularbezeichnung]:[Formularname (technisch)]],2,FALSE),"")</f>
        <v/>
      </c>
      <c r="Y3152" s="4"/>
      <c r="AK3152" s="10" t="str">
        <f>IF(BTT[[#This Row],[Subprozess
(optionale Auswahl)]]="","okay",IF(VLOOKUP(BTT[[#This Row],[Subprozess
(optionale Auswahl)]],BPML[[Subprozess]:[Zugeordneter Hauptprozess]],3,FALSE)=BTT[[#This Row],[Hauptprozess
(Pflichtauswahl)]],"okay","falscher Subprozess"))</f>
        <v>okay</v>
      </c>
      <c r="AL3152" t="str">
        <f>IF(aktives_Teilprojekt="Master","",IF(BTT[[#This Row],[Verantwortliches TP
(automatisch)]]=VLOOKUP(aktives_Teilprojekt,Teilprojekte[[Teilprojekte]:[Kürzel]],2,FALSE),"okay","Hauptprozess anderes TP"))</f>
        <v>okay</v>
      </c>
      <c r="AM3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2" s="10" t="str">
        <f>IFERROR(IF(BTT[[#This Row],[SAP-Modul
(Pflichtauswahl)]]&lt;&gt;VLOOKUP(BTT[[#This Row],[Verwendete Transaktion (Pflichtauswahl)]],Transaktionen[[Transaktionen]:[Modul]],3,FALSE),"Modul anders","okay"),"")</f>
        <v>Modul anders</v>
      </c>
      <c r="AP3152" s="10" t="str">
        <f>IFERROR(IF(COUNTIFS(BTT[Verwendete Transaktion (Pflichtauswahl)],BTT[[#This Row],[Verwendete Transaktion (Pflichtauswahl)]],BTT[SAP-Modul
(Pflichtauswahl)],"&lt;&gt;"&amp;BTT[[#This Row],[SAP-Modul
(Pflichtauswahl)]])&gt;0,"Modul anders","okay"),"")</f>
        <v>okay</v>
      </c>
      <c r="AQ3152" s="10" t="str">
        <f>IFERROR(IF(COUNTIFS(BTT[Verwendete Transaktion (Pflichtauswahl)],BTT[[#This Row],[Verwendete Transaktion (Pflichtauswahl)]],BTT[Verantwortliches TP
(automatisch)],"&lt;&gt;"&amp;BTT[[#This Row],[Verantwortliches TP
(automatisch)]])&gt;0,"Transaktion mehrfach","okay"),"")</f>
        <v>okay</v>
      </c>
      <c r="AR3152" s="10" t="str">
        <f>IFERROR(IF(COUNTIFS(BTT[Verwendete Transaktion (Pflichtauswahl)],BTT[[#This Row],[Verwendete Transaktion (Pflichtauswahl)]],BTT[Verantwortliches TP
(automatisch)],"&lt;&gt;"&amp;VLOOKUP(aktives_Teilprojekt,Teilprojekte[[Teilprojekte]:[Kürzel]],2,FALSE))&gt;0,"Transaktion mehrfach","okay"),"")</f>
        <v>okay</v>
      </c>
      <c r="AS3152" s="10" t="s">
        <v>14004</v>
      </c>
      <c r="AT3152" s="10"/>
    </row>
    <row r="3153" spans="1:46" x14ac:dyDescent="0.25">
      <c r="A3153" s="14" t="str">
        <f>IFERROR(IF(BTT[[#This Row],[Lfd Nr. 
(aus konsolidierter Datei)]]&lt;&gt;"",BTT[[#This Row],[Lfd Nr. 
(aus konsolidierter Datei)]],VLOOKUP(aktives_Teilprojekt,Teilprojekte[[Teilprojekte]:[Kürzel]],2,FALSE)&amp;ROW(BTT[[#This Row],[Lfd Nr.
(automatisch)]])-2),"")</f>
        <v>FI3124</v>
      </c>
      <c r="B3153" s="15" t="s">
        <v>56</v>
      </c>
      <c r="C3153" s="15"/>
      <c r="D3153" t="s">
        <v>1253</v>
      </c>
      <c r="E3153" s="10" t="str">
        <f>IFERROR(IF(NOT(BTT[[#This Row],[Manuelle Änderung des Verantwortliches TP
(Auswahl - bei Bedarf)]]=""),BTT[[#This Row],[Manuelle Änderung des Verantwortliches TP
(Auswahl - bei Bedarf)]],VLOOKUP(BTT[[#This Row],[Hauptprozess
(Pflichtauswahl)]],Hauptprozesse[],3,FALSE)),"")</f>
        <v>FI</v>
      </c>
      <c r="G3153" t="s">
        <v>14280</v>
      </c>
      <c r="H3153" s="10" t="s">
        <v>6042</v>
      </c>
      <c r="I3153" t="s">
        <v>1252</v>
      </c>
      <c r="J3153" s="10" t="str">
        <f>IFERROR(VLOOKUP(BTT[[#This Row],[Verwendete Transaktion (Pflichtauswahl)]],Transaktionen[[Transaktionen]:[Langtext]],2,FALSE),"")</f>
        <v>Projekte EP Abrechnung Anzeige</v>
      </c>
      <c r="V3153" s="10" t="str">
        <f>IFERROR(VLOOKUP(BTT[[#This Row],[Verwendetes Formular
(Auswahl falls relevant)]],Formulare[[Formularbezeichnung]:[Formularname (technisch)]],2,FALSE),"")</f>
        <v/>
      </c>
      <c r="Y3153" s="4"/>
      <c r="AK3153" s="10" t="str">
        <f>IF(BTT[[#This Row],[Subprozess
(optionale Auswahl)]]="","okay",IF(VLOOKUP(BTT[[#This Row],[Subprozess
(optionale Auswahl)]],BPML[[Subprozess]:[Zugeordneter Hauptprozess]],3,FALSE)=BTT[[#This Row],[Hauptprozess
(Pflichtauswahl)]],"okay","falscher Subprozess"))</f>
        <v>okay</v>
      </c>
      <c r="AL3153" t="str">
        <f>IF(aktives_Teilprojekt="Master","",IF(BTT[[#This Row],[Verantwortliches TP
(automatisch)]]=VLOOKUP(aktives_Teilprojekt,Teilprojekte[[Teilprojekte]:[Kürzel]],2,FALSE),"okay","Hauptprozess anderes TP"))</f>
        <v>okay</v>
      </c>
      <c r="AM3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3" s="10" t="str">
        <f>IFERROR(IF(BTT[[#This Row],[SAP-Modul
(Pflichtauswahl)]]&lt;&gt;VLOOKUP(BTT[[#This Row],[Verwendete Transaktion (Pflichtauswahl)]],Transaktionen[[Transaktionen]:[Modul]],3,FALSE),"Modul anders","okay"),"")</f>
        <v>Modul anders</v>
      </c>
      <c r="AP3153" s="10" t="str">
        <f>IFERROR(IF(COUNTIFS(BTT[Verwendete Transaktion (Pflichtauswahl)],BTT[[#This Row],[Verwendete Transaktion (Pflichtauswahl)]],BTT[SAP-Modul
(Pflichtauswahl)],"&lt;&gt;"&amp;BTT[[#This Row],[SAP-Modul
(Pflichtauswahl)]])&gt;0,"Modul anders","okay"),"")</f>
        <v>okay</v>
      </c>
      <c r="AQ3153" s="10" t="str">
        <f>IFERROR(IF(COUNTIFS(BTT[Verwendete Transaktion (Pflichtauswahl)],BTT[[#This Row],[Verwendete Transaktion (Pflichtauswahl)]],BTT[Verantwortliches TP
(automatisch)],"&lt;&gt;"&amp;BTT[[#This Row],[Verantwortliches TP
(automatisch)]])&gt;0,"Transaktion mehrfach","okay"),"")</f>
        <v>okay</v>
      </c>
      <c r="AR3153" s="10" t="str">
        <f>IFERROR(IF(COUNTIFS(BTT[Verwendete Transaktion (Pflichtauswahl)],BTT[[#This Row],[Verwendete Transaktion (Pflichtauswahl)]],BTT[Verantwortliches TP
(automatisch)],"&lt;&gt;"&amp;VLOOKUP(aktives_Teilprojekt,Teilprojekte[[Teilprojekte]:[Kürzel]],2,FALSE))&gt;0,"Transaktion mehrfach","okay"),"")</f>
        <v>okay</v>
      </c>
      <c r="AS3153" s="10" t="s">
        <v>14005</v>
      </c>
      <c r="AT3153" s="10"/>
    </row>
    <row r="3154" spans="1:46" x14ac:dyDescent="0.25">
      <c r="A3154" s="14" t="str">
        <f>IFERROR(IF(BTT[[#This Row],[Lfd Nr. 
(aus konsolidierter Datei)]]&lt;&gt;"",BTT[[#This Row],[Lfd Nr. 
(aus konsolidierter Datei)]],VLOOKUP(aktives_Teilprojekt,Teilprojekte[[Teilprojekte]:[Kürzel]],2,FALSE)&amp;ROW(BTT[[#This Row],[Lfd Nr.
(automatisch)]])-2),"")</f>
        <v>FI3125</v>
      </c>
      <c r="B3154" s="15" t="s">
        <v>56</v>
      </c>
      <c r="C3154" s="15"/>
      <c r="D3154" t="s">
        <v>1275</v>
      </c>
      <c r="E3154" s="10" t="str">
        <f>IFERROR(IF(NOT(BTT[[#This Row],[Manuelle Änderung des Verantwortliches TP
(Auswahl - bei Bedarf)]]=""),BTT[[#This Row],[Manuelle Änderung des Verantwortliches TP
(Auswahl - bei Bedarf)]],VLOOKUP(BTT[[#This Row],[Hauptprozess
(Pflichtauswahl)]],Hauptprozesse[],3,FALSE)),"")</f>
        <v>FI</v>
      </c>
      <c r="G3154" t="s">
        <v>14280</v>
      </c>
      <c r="H3154" s="10" t="s">
        <v>6042</v>
      </c>
      <c r="I3154" t="s">
        <v>1274</v>
      </c>
      <c r="J3154" s="10" t="str">
        <f>IFERROR(VLOOKUP(BTT[[#This Row],[Verwendete Transaktion (Pflichtauswahl)]],Transaktionen[[Transaktionen]:[Langtext]],2,FALSE),"")</f>
        <v>Strukturübersicht</v>
      </c>
      <c r="V3154" s="10" t="str">
        <f>IFERROR(VLOOKUP(BTT[[#This Row],[Verwendetes Formular
(Auswahl falls relevant)]],Formulare[[Formularbezeichnung]:[Formularname (technisch)]],2,FALSE),"")</f>
        <v/>
      </c>
      <c r="Y3154" s="4"/>
      <c r="AK3154" s="10" t="str">
        <f>IF(BTT[[#This Row],[Subprozess
(optionale Auswahl)]]="","okay",IF(VLOOKUP(BTT[[#This Row],[Subprozess
(optionale Auswahl)]],BPML[[Subprozess]:[Zugeordneter Hauptprozess]],3,FALSE)=BTT[[#This Row],[Hauptprozess
(Pflichtauswahl)]],"okay","falscher Subprozess"))</f>
        <v>okay</v>
      </c>
      <c r="AL3154" t="str">
        <f>IF(aktives_Teilprojekt="Master","",IF(BTT[[#This Row],[Verantwortliches TP
(automatisch)]]=VLOOKUP(aktives_Teilprojekt,Teilprojekte[[Teilprojekte]:[Kürzel]],2,FALSE),"okay","Hauptprozess anderes TP"))</f>
        <v>okay</v>
      </c>
      <c r="AM3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4" s="10" t="str">
        <f>IFERROR(IF(BTT[[#This Row],[SAP-Modul
(Pflichtauswahl)]]&lt;&gt;VLOOKUP(BTT[[#This Row],[Verwendete Transaktion (Pflichtauswahl)]],Transaktionen[[Transaktionen]:[Modul]],3,FALSE),"Modul anders","okay"),"")</f>
        <v>okay</v>
      </c>
      <c r="AP3154" s="10" t="str">
        <f>IFERROR(IF(COUNTIFS(BTT[Verwendete Transaktion (Pflichtauswahl)],BTT[[#This Row],[Verwendete Transaktion (Pflichtauswahl)]],BTT[SAP-Modul
(Pflichtauswahl)],"&lt;&gt;"&amp;BTT[[#This Row],[SAP-Modul
(Pflichtauswahl)]])&gt;0,"Modul anders","okay"),"")</f>
        <v>okay</v>
      </c>
      <c r="AQ3154" s="10" t="str">
        <f>IFERROR(IF(COUNTIFS(BTT[Verwendete Transaktion (Pflichtauswahl)],BTT[[#This Row],[Verwendete Transaktion (Pflichtauswahl)]],BTT[Verantwortliches TP
(automatisch)],"&lt;&gt;"&amp;BTT[[#This Row],[Verantwortliches TP
(automatisch)]])&gt;0,"Transaktion mehrfach","okay"),"")</f>
        <v>okay</v>
      </c>
      <c r="AR3154" s="10" t="str">
        <f>IFERROR(IF(COUNTIFS(BTT[Verwendete Transaktion (Pflichtauswahl)],BTT[[#This Row],[Verwendete Transaktion (Pflichtauswahl)]],BTT[Verantwortliches TP
(automatisch)],"&lt;&gt;"&amp;VLOOKUP(aktives_Teilprojekt,Teilprojekte[[Teilprojekte]:[Kürzel]],2,FALSE))&gt;0,"Transaktion mehrfach","okay"),"")</f>
        <v>okay</v>
      </c>
      <c r="AS3154" s="10" t="s">
        <v>14006</v>
      </c>
      <c r="AT3154" s="10"/>
    </row>
    <row r="3155" spans="1:46" x14ac:dyDescent="0.25">
      <c r="A3155" s="14" t="str">
        <f>IFERROR(IF(BTT[[#This Row],[Lfd Nr. 
(aus konsolidierter Datei)]]&lt;&gt;"",BTT[[#This Row],[Lfd Nr. 
(aus konsolidierter Datei)]],VLOOKUP(aktives_Teilprojekt,Teilprojekte[[Teilprojekte]:[Kürzel]],2,FALSE)&amp;ROW(BTT[[#This Row],[Lfd Nr.
(automatisch)]])-2),"")</f>
        <v>FI3126</v>
      </c>
      <c r="B3155" s="15" t="s">
        <v>56</v>
      </c>
      <c r="C3155" s="15"/>
      <c r="D3155" t="s">
        <v>7866</v>
      </c>
      <c r="E3155" s="10" t="str">
        <f>IFERROR(IF(NOT(BTT[[#This Row],[Manuelle Änderung des Verantwortliches TP
(Auswahl - bei Bedarf)]]=""),BTT[[#This Row],[Manuelle Änderung des Verantwortliches TP
(Auswahl - bei Bedarf)]],VLOOKUP(BTT[[#This Row],[Hauptprozess
(Pflichtauswahl)]],Hauptprozesse[],3,FALSE)),"")</f>
        <v>FI</v>
      </c>
      <c r="G3155" t="s">
        <v>14280</v>
      </c>
      <c r="H3155" s="10" t="s">
        <v>6042</v>
      </c>
      <c r="I3155" t="s">
        <v>6818</v>
      </c>
      <c r="J3155" s="10" t="str">
        <f>IFERROR(VLOOKUP(BTT[[#This Row],[Verwendete Transaktion (Pflichtauswahl)]],Transaktionen[[Transaktionen]:[Langtext]],2,FALSE),"")</f>
        <v>Überblick Projektstruktur</v>
      </c>
      <c r="V3155" s="10" t="str">
        <f>IFERROR(VLOOKUP(BTT[[#This Row],[Verwendetes Formular
(Auswahl falls relevant)]],Formulare[[Formularbezeichnung]:[Formularname (technisch)]],2,FALSE),"")</f>
        <v/>
      </c>
      <c r="Y3155" s="4"/>
      <c r="AK3155" s="10" t="str">
        <f>IF(BTT[[#This Row],[Subprozess
(optionale Auswahl)]]="","okay",IF(VLOOKUP(BTT[[#This Row],[Subprozess
(optionale Auswahl)]],BPML[[Subprozess]:[Zugeordneter Hauptprozess]],3,FALSE)=BTT[[#This Row],[Hauptprozess
(Pflichtauswahl)]],"okay","falscher Subprozess"))</f>
        <v>okay</v>
      </c>
      <c r="AL3155" t="str">
        <f>IF(aktives_Teilprojekt="Master","",IF(BTT[[#This Row],[Verantwortliches TP
(automatisch)]]=VLOOKUP(aktives_Teilprojekt,Teilprojekte[[Teilprojekte]:[Kürzel]],2,FALSE),"okay","Hauptprozess anderes TP"))</f>
        <v>okay</v>
      </c>
      <c r="AM3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5" s="10" t="str">
        <f>IFERROR(IF(BTT[[#This Row],[SAP-Modul
(Pflichtauswahl)]]&lt;&gt;VLOOKUP(BTT[[#This Row],[Verwendete Transaktion (Pflichtauswahl)]],Transaktionen[[Transaktionen]:[Modul]],3,FALSE),"Modul anders","okay"),"")</f>
        <v>okay</v>
      </c>
      <c r="AP3155" s="10" t="str">
        <f>IFERROR(IF(COUNTIFS(BTT[Verwendete Transaktion (Pflichtauswahl)],BTT[[#This Row],[Verwendete Transaktion (Pflichtauswahl)]],BTT[SAP-Modul
(Pflichtauswahl)],"&lt;&gt;"&amp;BTT[[#This Row],[SAP-Modul
(Pflichtauswahl)]])&gt;0,"Modul anders","okay"),"")</f>
        <v>okay</v>
      </c>
      <c r="AQ3155" s="10" t="str">
        <f>IFERROR(IF(COUNTIFS(BTT[Verwendete Transaktion (Pflichtauswahl)],BTT[[#This Row],[Verwendete Transaktion (Pflichtauswahl)]],BTT[Verantwortliches TP
(automatisch)],"&lt;&gt;"&amp;BTT[[#This Row],[Verantwortliches TP
(automatisch)]])&gt;0,"Transaktion mehrfach","okay"),"")</f>
        <v>okay</v>
      </c>
      <c r="AR3155" s="10" t="str">
        <f>IFERROR(IF(COUNTIFS(BTT[Verwendete Transaktion (Pflichtauswahl)],BTT[[#This Row],[Verwendete Transaktion (Pflichtauswahl)]],BTT[Verantwortliches TP
(automatisch)],"&lt;&gt;"&amp;VLOOKUP(aktives_Teilprojekt,Teilprojekte[[Teilprojekte]:[Kürzel]],2,FALSE))&gt;0,"Transaktion mehrfach","okay"),"")</f>
        <v>okay</v>
      </c>
      <c r="AS3155" s="10" t="s">
        <v>14007</v>
      </c>
      <c r="AT3155" s="10"/>
    </row>
    <row r="3156" spans="1:46" x14ac:dyDescent="0.25">
      <c r="A3156" s="14" t="str">
        <f>IFERROR(IF(BTT[[#This Row],[Lfd Nr. 
(aus konsolidierter Datei)]]&lt;&gt;"",BTT[[#This Row],[Lfd Nr. 
(aus konsolidierter Datei)]],VLOOKUP(aktives_Teilprojekt,Teilprojekte[[Teilprojekte]:[Kürzel]],2,FALSE)&amp;ROW(BTT[[#This Row],[Lfd Nr.
(automatisch)]])-2),"")</f>
        <v>FI3127</v>
      </c>
      <c r="B3156" s="15" t="s">
        <v>56</v>
      </c>
      <c r="C3156" s="15"/>
      <c r="D3156" t="s">
        <v>1277</v>
      </c>
      <c r="E3156" s="10" t="str">
        <f>IFERROR(IF(NOT(BTT[[#This Row],[Manuelle Änderung des Verantwortliches TP
(Auswahl - bei Bedarf)]]=""),BTT[[#This Row],[Manuelle Änderung des Verantwortliches TP
(Auswahl - bei Bedarf)]],VLOOKUP(BTT[[#This Row],[Hauptprozess
(Pflichtauswahl)]],Hauptprozesse[],3,FALSE)),"")</f>
        <v>FI</v>
      </c>
      <c r="G3156" t="s">
        <v>14280</v>
      </c>
      <c r="H3156" s="10" t="s">
        <v>6042</v>
      </c>
      <c r="I3156" t="s">
        <v>1278</v>
      </c>
      <c r="J3156" s="10" t="str">
        <f>IFERROR(VLOOKUP(BTT[[#This Row],[Verwendete Transaktion (Pflichtauswahl)]],Transaktionen[[Transaktionen]:[Langtext]],2,FALSE),"")</f>
        <v>Übersicht: PSP-Elemente</v>
      </c>
      <c r="V3156" s="10" t="str">
        <f>IFERROR(VLOOKUP(BTT[[#This Row],[Verwendetes Formular
(Auswahl falls relevant)]],Formulare[[Formularbezeichnung]:[Formularname (technisch)]],2,FALSE),"")</f>
        <v/>
      </c>
      <c r="Y3156" s="4"/>
      <c r="AK3156" s="10" t="str">
        <f>IF(BTT[[#This Row],[Subprozess
(optionale Auswahl)]]="","okay",IF(VLOOKUP(BTT[[#This Row],[Subprozess
(optionale Auswahl)]],BPML[[Subprozess]:[Zugeordneter Hauptprozess]],3,FALSE)=BTT[[#This Row],[Hauptprozess
(Pflichtauswahl)]],"okay","falscher Subprozess"))</f>
        <v>okay</v>
      </c>
      <c r="AL3156" t="str">
        <f>IF(aktives_Teilprojekt="Master","",IF(BTT[[#This Row],[Verantwortliches TP
(automatisch)]]=VLOOKUP(aktives_Teilprojekt,Teilprojekte[[Teilprojekte]:[Kürzel]],2,FALSE),"okay","Hauptprozess anderes TP"))</f>
        <v>okay</v>
      </c>
      <c r="AM3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6" s="10" t="str">
        <f>IFERROR(IF(BTT[[#This Row],[SAP-Modul
(Pflichtauswahl)]]&lt;&gt;VLOOKUP(BTT[[#This Row],[Verwendete Transaktion (Pflichtauswahl)]],Transaktionen[[Transaktionen]:[Modul]],3,FALSE),"Modul anders","okay"),"")</f>
        <v>okay</v>
      </c>
      <c r="AP3156" s="10" t="str">
        <f>IFERROR(IF(COUNTIFS(BTT[Verwendete Transaktion (Pflichtauswahl)],BTT[[#This Row],[Verwendete Transaktion (Pflichtauswahl)]],BTT[SAP-Modul
(Pflichtauswahl)],"&lt;&gt;"&amp;BTT[[#This Row],[SAP-Modul
(Pflichtauswahl)]])&gt;0,"Modul anders","okay"),"")</f>
        <v>okay</v>
      </c>
      <c r="AQ3156" s="10" t="str">
        <f>IFERROR(IF(COUNTIFS(BTT[Verwendete Transaktion (Pflichtauswahl)],BTT[[#This Row],[Verwendete Transaktion (Pflichtauswahl)]],BTT[Verantwortliches TP
(automatisch)],"&lt;&gt;"&amp;BTT[[#This Row],[Verantwortliches TP
(automatisch)]])&gt;0,"Transaktion mehrfach","okay"),"")</f>
        <v>okay</v>
      </c>
      <c r="AR3156" s="10" t="str">
        <f>IFERROR(IF(COUNTIFS(BTT[Verwendete Transaktion (Pflichtauswahl)],BTT[[#This Row],[Verwendete Transaktion (Pflichtauswahl)]],BTT[Verantwortliches TP
(automatisch)],"&lt;&gt;"&amp;VLOOKUP(aktives_Teilprojekt,Teilprojekte[[Teilprojekte]:[Kürzel]],2,FALSE))&gt;0,"Transaktion mehrfach","okay"),"")</f>
        <v>okay</v>
      </c>
      <c r="AS3156" s="10" t="s">
        <v>14008</v>
      </c>
      <c r="AT3156" s="10"/>
    </row>
    <row r="3157" spans="1:46" x14ac:dyDescent="0.25">
      <c r="A3157" s="14" t="str">
        <f>IFERROR(IF(BTT[[#This Row],[Lfd Nr. 
(aus konsolidierter Datei)]]&lt;&gt;"",BTT[[#This Row],[Lfd Nr. 
(aus konsolidierter Datei)]],VLOOKUP(aktives_Teilprojekt,Teilprojekte[[Teilprojekte]:[Kürzel]],2,FALSE)&amp;ROW(BTT[[#This Row],[Lfd Nr.
(automatisch)]])-2),"")</f>
        <v>FI3128</v>
      </c>
      <c r="B3157" s="15" t="s">
        <v>56</v>
      </c>
      <c r="C3157" s="15"/>
      <c r="D3157" t="s">
        <v>1283</v>
      </c>
      <c r="E3157" s="10" t="str">
        <f>IFERROR(IF(NOT(BTT[[#This Row],[Manuelle Änderung des Verantwortliches TP
(Auswahl - bei Bedarf)]]=""),BTT[[#This Row],[Manuelle Änderung des Verantwortliches TP
(Auswahl - bei Bedarf)]],VLOOKUP(BTT[[#This Row],[Hauptprozess
(Pflichtauswahl)]],Hauptprozesse[],3,FALSE)),"")</f>
        <v>FI</v>
      </c>
      <c r="G3157" t="s">
        <v>14280</v>
      </c>
      <c r="H3157" s="10" t="s">
        <v>6102</v>
      </c>
      <c r="I3157" t="s">
        <v>1282</v>
      </c>
      <c r="J3157" s="10" t="str">
        <f>IFERROR(VLOOKUP(BTT[[#This Row],[Verwendete Transaktion (Pflichtauswahl)]],Transaktionen[[Transaktionen]:[Langtext]],2,FALSE),"")</f>
        <v>Bestellungen zum Projekt</v>
      </c>
      <c r="V3157" s="10" t="str">
        <f>IFERROR(VLOOKUP(BTT[[#This Row],[Verwendetes Formular
(Auswahl falls relevant)]],Formulare[[Formularbezeichnung]:[Formularname (technisch)]],2,FALSE),"")</f>
        <v/>
      </c>
      <c r="Y3157" s="4"/>
      <c r="AK3157" s="10" t="str">
        <f>IF(BTT[[#This Row],[Subprozess
(optionale Auswahl)]]="","okay",IF(VLOOKUP(BTT[[#This Row],[Subprozess
(optionale Auswahl)]],BPML[[Subprozess]:[Zugeordneter Hauptprozess]],3,FALSE)=BTT[[#This Row],[Hauptprozess
(Pflichtauswahl)]],"okay","falscher Subprozess"))</f>
        <v>okay</v>
      </c>
      <c r="AL3157" t="str">
        <f>IF(aktives_Teilprojekt="Master","",IF(BTT[[#This Row],[Verantwortliches TP
(automatisch)]]=VLOOKUP(aktives_Teilprojekt,Teilprojekte[[Teilprojekte]:[Kürzel]],2,FALSE),"okay","Hauptprozess anderes TP"))</f>
        <v>okay</v>
      </c>
      <c r="AM3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7" s="10" t="str">
        <f>IFERROR(IF(BTT[[#This Row],[SAP-Modul
(Pflichtauswahl)]]&lt;&gt;VLOOKUP(BTT[[#This Row],[Verwendete Transaktion (Pflichtauswahl)]],Transaktionen[[Transaktionen]:[Modul]],3,FALSE),"Modul anders","okay"),"")</f>
        <v>Modul anders</v>
      </c>
      <c r="AP3157" s="10" t="str">
        <f>IFERROR(IF(COUNTIFS(BTT[Verwendete Transaktion (Pflichtauswahl)],BTT[[#This Row],[Verwendete Transaktion (Pflichtauswahl)]],BTT[SAP-Modul
(Pflichtauswahl)],"&lt;&gt;"&amp;BTT[[#This Row],[SAP-Modul
(Pflichtauswahl)]])&gt;0,"Modul anders","okay"),"")</f>
        <v>okay</v>
      </c>
      <c r="AQ3157" s="10" t="str">
        <f>IFERROR(IF(COUNTIFS(BTT[Verwendete Transaktion (Pflichtauswahl)],BTT[[#This Row],[Verwendete Transaktion (Pflichtauswahl)]],BTT[Verantwortliches TP
(automatisch)],"&lt;&gt;"&amp;BTT[[#This Row],[Verantwortliches TP
(automatisch)]])&gt;0,"Transaktion mehrfach","okay"),"")</f>
        <v>okay</v>
      </c>
      <c r="AR3157" s="10" t="str">
        <f>IFERROR(IF(COUNTIFS(BTT[Verwendete Transaktion (Pflichtauswahl)],BTT[[#This Row],[Verwendete Transaktion (Pflichtauswahl)]],BTT[Verantwortliches TP
(automatisch)],"&lt;&gt;"&amp;VLOOKUP(aktives_Teilprojekt,Teilprojekte[[Teilprojekte]:[Kürzel]],2,FALSE))&gt;0,"Transaktion mehrfach","okay"),"")</f>
        <v>okay</v>
      </c>
      <c r="AS3157" s="10" t="s">
        <v>14009</v>
      </c>
      <c r="AT3157" s="10"/>
    </row>
    <row r="3158" spans="1:46" x14ac:dyDescent="0.25">
      <c r="A3158" s="14" t="str">
        <f>IFERROR(IF(BTT[[#This Row],[Lfd Nr. 
(aus konsolidierter Datei)]]&lt;&gt;"",BTT[[#This Row],[Lfd Nr. 
(aus konsolidierter Datei)]],VLOOKUP(aktives_Teilprojekt,Teilprojekte[[Teilprojekte]:[Kürzel]],2,FALSE)&amp;ROW(BTT[[#This Row],[Lfd Nr.
(automatisch)]])-2),"")</f>
        <v>FI3129</v>
      </c>
      <c r="B3158" s="15" t="s">
        <v>56</v>
      </c>
      <c r="C3158" s="15"/>
      <c r="D3158" t="s">
        <v>2099</v>
      </c>
      <c r="E3158" s="10" t="str">
        <f>IFERROR(IF(NOT(BTT[[#This Row],[Manuelle Änderung des Verantwortliches TP
(Auswahl - bei Bedarf)]]=""),BTT[[#This Row],[Manuelle Änderung des Verantwortliches TP
(Auswahl - bei Bedarf)]],VLOOKUP(BTT[[#This Row],[Hauptprozess
(Pflichtauswahl)]],Hauptprozesse[],3,FALSE)),"")</f>
        <v>FI</v>
      </c>
      <c r="G3158" t="s">
        <v>14280</v>
      </c>
      <c r="H3158" s="10" t="s">
        <v>6043</v>
      </c>
      <c r="I3158" t="s">
        <v>2098</v>
      </c>
      <c r="J3158" s="10" t="str">
        <f>IFERROR(VLOOKUP(BTT[[#This Row],[Verwendete Transaktion (Pflichtauswahl)]],Transaktionen[[Transaktionen]:[Langtext]],2,FALSE),"")</f>
        <v>Sachkontenstammdatenpflege</v>
      </c>
      <c r="V3158" s="10" t="str">
        <f>IFERROR(VLOOKUP(BTT[[#This Row],[Verwendetes Formular
(Auswahl falls relevant)]],Formulare[[Formularbezeichnung]:[Formularname (technisch)]],2,FALSE),"")</f>
        <v/>
      </c>
      <c r="Y3158" s="4"/>
      <c r="AK3158" s="10" t="str">
        <f>IF(BTT[[#This Row],[Subprozess
(optionale Auswahl)]]="","okay",IF(VLOOKUP(BTT[[#This Row],[Subprozess
(optionale Auswahl)]],BPML[[Subprozess]:[Zugeordneter Hauptprozess]],3,FALSE)=BTT[[#This Row],[Hauptprozess
(Pflichtauswahl)]],"okay","falscher Subprozess"))</f>
        <v>okay</v>
      </c>
      <c r="AL3158" t="str">
        <f>IF(aktives_Teilprojekt="Master","",IF(BTT[[#This Row],[Verantwortliches TP
(automatisch)]]=VLOOKUP(aktives_Teilprojekt,Teilprojekte[[Teilprojekte]:[Kürzel]],2,FALSE),"okay","Hauptprozess anderes TP"))</f>
        <v>okay</v>
      </c>
      <c r="AM3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8" s="10" t="str">
        <f>IFERROR(IF(BTT[[#This Row],[SAP-Modul
(Pflichtauswahl)]]&lt;&gt;VLOOKUP(BTT[[#This Row],[Verwendete Transaktion (Pflichtauswahl)]],Transaktionen[[Transaktionen]:[Modul]],3,FALSE),"Modul anders","okay"),"")</f>
        <v>Modul anders</v>
      </c>
      <c r="AP3158" s="10" t="str">
        <f>IFERROR(IF(COUNTIFS(BTT[Verwendete Transaktion (Pflichtauswahl)],BTT[[#This Row],[Verwendete Transaktion (Pflichtauswahl)]],BTT[SAP-Modul
(Pflichtauswahl)],"&lt;&gt;"&amp;BTT[[#This Row],[SAP-Modul
(Pflichtauswahl)]])&gt;0,"Modul anders","okay"),"")</f>
        <v>Modul anders</v>
      </c>
      <c r="AQ3158" s="10" t="str">
        <f>IFERROR(IF(COUNTIFS(BTT[Verwendete Transaktion (Pflichtauswahl)],BTT[[#This Row],[Verwendete Transaktion (Pflichtauswahl)]],BTT[Verantwortliches TP
(automatisch)],"&lt;&gt;"&amp;BTT[[#This Row],[Verantwortliches TP
(automatisch)]])&gt;0,"Transaktion mehrfach","okay"),"")</f>
        <v>okay</v>
      </c>
      <c r="AR3158" s="10" t="str">
        <f>IFERROR(IF(COUNTIFS(BTT[Verwendete Transaktion (Pflichtauswahl)],BTT[[#This Row],[Verwendete Transaktion (Pflichtauswahl)]],BTT[Verantwortliches TP
(automatisch)],"&lt;&gt;"&amp;VLOOKUP(aktives_Teilprojekt,Teilprojekte[[Teilprojekte]:[Kürzel]],2,FALSE))&gt;0,"Transaktion mehrfach","okay"),"")</f>
        <v>okay</v>
      </c>
      <c r="AS3158" s="10" t="s">
        <v>14010</v>
      </c>
      <c r="AT3158" s="10"/>
    </row>
    <row r="3159" spans="1:46" x14ac:dyDescent="0.25">
      <c r="A3159" s="14" t="str">
        <f>IFERROR(IF(BTT[[#This Row],[Lfd Nr. 
(aus konsolidierter Datei)]]&lt;&gt;"",BTT[[#This Row],[Lfd Nr. 
(aus konsolidierter Datei)]],VLOOKUP(aktives_Teilprojekt,Teilprojekte[[Teilprojekte]:[Kürzel]],2,FALSE)&amp;ROW(BTT[[#This Row],[Lfd Nr.
(automatisch)]])-2),"")</f>
        <v>FI3130</v>
      </c>
      <c r="B3159" s="15" t="s">
        <v>56</v>
      </c>
      <c r="C3159" s="15"/>
      <c r="D3159" t="s">
        <v>2345</v>
      </c>
      <c r="E3159" s="10" t="str">
        <f>IFERROR(IF(NOT(BTT[[#This Row],[Manuelle Änderung des Verantwortliches TP
(Auswahl - bei Bedarf)]]=""),BTT[[#This Row],[Manuelle Änderung des Verantwortliches TP
(Auswahl - bei Bedarf)]],VLOOKUP(BTT[[#This Row],[Hauptprozess
(Pflichtauswahl)]],Hauptprozesse[],3,FALSE)),"")</f>
        <v>FI</v>
      </c>
      <c r="G3159" t="s">
        <v>14280</v>
      </c>
      <c r="H3159" s="10" t="s">
        <v>6043</v>
      </c>
      <c r="I3159" t="s">
        <v>2344</v>
      </c>
      <c r="J3159" s="10" t="str">
        <f>IFERROR(VLOOKUP(BTT[[#This Row],[Verwendete Transaktion (Pflichtauswahl)]],Transaktionen[[Transaktionen]:[Langtext]],2,FALSE),"")</f>
        <v>Anzeigen InvProgramm</v>
      </c>
      <c r="V3159" s="10" t="str">
        <f>IFERROR(VLOOKUP(BTT[[#This Row],[Verwendetes Formular
(Auswahl falls relevant)]],Formulare[[Formularbezeichnung]:[Formularname (technisch)]],2,FALSE),"")</f>
        <v/>
      </c>
      <c r="Y3159" s="4"/>
      <c r="AK3159" s="10" t="str">
        <f>IF(BTT[[#This Row],[Subprozess
(optionale Auswahl)]]="","okay",IF(VLOOKUP(BTT[[#This Row],[Subprozess
(optionale Auswahl)]],BPML[[Subprozess]:[Zugeordneter Hauptprozess]],3,FALSE)=BTT[[#This Row],[Hauptprozess
(Pflichtauswahl)]],"okay","falscher Subprozess"))</f>
        <v>okay</v>
      </c>
      <c r="AL3159" t="str">
        <f>IF(aktives_Teilprojekt="Master","",IF(BTT[[#This Row],[Verantwortliches TP
(automatisch)]]=VLOOKUP(aktives_Teilprojekt,Teilprojekte[[Teilprojekte]:[Kürzel]],2,FALSE),"okay","Hauptprozess anderes TP"))</f>
        <v>okay</v>
      </c>
      <c r="AM3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9" s="10" t="str">
        <f>IFERROR(IF(BTT[[#This Row],[SAP-Modul
(Pflichtauswahl)]]&lt;&gt;VLOOKUP(BTT[[#This Row],[Verwendete Transaktion (Pflichtauswahl)]],Transaktionen[[Transaktionen]:[Modul]],3,FALSE),"Modul anders","okay"),"")</f>
        <v>okay</v>
      </c>
      <c r="AP3159" s="10" t="str">
        <f>IFERROR(IF(COUNTIFS(BTT[Verwendete Transaktion (Pflichtauswahl)],BTT[[#This Row],[Verwendete Transaktion (Pflichtauswahl)]],BTT[SAP-Modul
(Pflichtauswahl)],"&lt;&gt;"&amp;BTT[[#This Row],[SAP-Modul
(Pflichtauswahl)]])&gt;0,"Modul anders","okay"),"")</f>
        <v>okay</v>
      </c>
      <c r="AQ3159" s="10" t="str">
        <f>IFERROR(IF(COUNTIFS(BTT[Verwendete Transaktion (Pflichtauswahl)],BTT[[#This Row],[Verwendete Transaktion (Pflichtauswahl)]],BTT[Verantwortliches TP
(automatisch)],"&lt;&gt;"&amp;BTT[[#This Row],[Verantwortliches TP
(automatisch)]])&gt;0,"Transaktion mehrfach","okay"),"")</f>
        <v>okay</v>
      </c>
      <c r="AR3159" s="10" t="str">
        <f>IFERROR(IF(COUNTIFS(BTT[Verwendete Transaktion (Pflichtauswahl)],BTT[[#This Row],[Verwendete Transaktion (Pflichtauswahl)]],BTT[Verantwortliches TP
(automatisch)],"&lt;&gt;"&amp;VLOOKUP(aktives_Teilprojekt,Teilprojekte[[Teilprojekte]:[Kürzel]],2,FALSE))&gt;0,"Transaktion mehrfach","okay"),"")</f>
        <v>okay</v>
      </c>
      <c r="AS3159" s="10" t="s">
        <v>14011</v>
      </c>
      <c r="AT3159" s="10"/>
    </row>
    <row r="3160" spans="1:46" x14ac:dyDescent="0.25">
      <c r="A3160" s="14" t="str">
        <f>IFERROR(IF(BTT[[#This Row],[Lfd Nr. 
(aus konsolidierter Datei)]]&lt;&gt;"",BTT[[#This Row],[Lfd Nr. 
(aus konsolidierter Datei)]],VLOOKUP(aktives_Teilprojekt,Teilprojekte[[Teilprojekte]:[Kürzel]],2,FALSE)&amp;ROW(BTT[[#This Row],[Lfd Nr.
(automatisch)]])-2),"")</f>
        <v>FI3131</v>
      </c>
      <c r="B3160" s="15" t="s">
        <v>56</v>
      </c>
      <c r="C3160" s="15"/>
      <c r="D3160" t="s">
        <v>2353</v>
      </c>
      <c r="E3160" s="10" t="str">
        <f>IFERROR(IF(NOT(BTT[[#This Row],[Manuelle Änderung des Verantwortliches TP
(Auswahl - bei Bedarf)]]=""),BTT[[#This Row],[Manuelle Änderung des Verantwortliches TP
(Auswahl - bei Bedarf)]],VLOOKUP(BTT[[#This Row],[Hauptprozess
(Pflichtauswahl)]],Hauptprozesse[],3,FALSE)),"")</f>
        <v>FI</v>
      </c>
      <c r="G3160" t="s">
        <v>14280</v>
      </c>
      <c r="H3160" s="10" t="s">
        <v>6043</v>
      </c>
      <c r="I3160" t="s">
        <v>2352</v>
      </c>
      <c r="J3160" s="10" t="str">
        <f>IFERROR(VLOOKUP(BTT[[#This Row],[Verwendete Transaktion (Pflichtauswahl)]],Transaktionen[[Transaktionen]:[Langtext]],2,FALSE),"")</f>
        <v>Anzeigen InvProgrammposition</v>
      </c>
      <c r="V3160" s="10" t="str">
        <f>IFERROR(VLOOKUP(BTT[[#This Row],[Verwendetes Formular
(Auswahl falls relevant)]],Formulare[[Formularbezeichnung]:[Formularname (technisch)]],2,FALSE),"")</f>
        <v/>
      </c>
      <c r="Y3160" s="4"/>
      <c r="AK3160" s="10" t="str">
        <f>IF(BTT[[#This Row],[Subprozess
(optionale Auswahl)]]="","okay",IF(VLOOKUP(BTT[[#This Row],[Subprozess
(optionale Auswahl)]],BPML[[Subprozess]:[Zugeordneter Hauptprozess]],3,FALSE)=BTT[[#This Row],[Hauptprozess
(Pflichtauswahl)]],"okay","falscher Subprozess"))</f>
        <v>okay</v>
      </c>
      <c r="AL3160" t="str">
        <f>IF(aktives_Teilprojekt="Master","",IF(BTT[[#This Row],[Verantwortliches TP
(automatisch)]]=VLOOKUP(aktives_Teilprojekt,Teilprojekte[[Teilprojekte]:[Kürzel]],2,FALSE),"okay","Hauptprozess anderes TP"))</f>
        <v>okay</v>
      </c>
      <c r="AM3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0" s="10" t="str">
        <f>IFERROR(IF(BTT[[#This Row],[SAP-Modul
(Pflichtauswahl)]]&lt;&gt;VLOOKUP(BTT[[#This Row],[Verwendete Transaktion (Pflichtauswahl)]],Transaktionen[[Transaktionen]:[Modul]],3,FALSE),"Modul anders","okay"),"")</f>
        <v>okay</v>
      </c>
      <c r="AP3160" s="10" t="str">
        <f>IFERROR(IF(COUNTIFS(BTT[Verwendete Transaktion (Pflichtauswahl)],BTT[[#This Row],[Verwendete Transaktion (Pflichtauswahl)]],BTT[SAP-Modul
(Pflichtauswahl)],"&lt;&gt;"&amp;BTT[[#This Row],[SAP-Modul
(Pflichtauswahl)]])&gt;0,"Modul anders","okay"),"")</f>
        <v>okay</v>
      </c>
      <c r="AQ3160" s="10" t="str">
        <f>IFERROR(IF(COUNTIFS(BTT[Verwendete Transaktion (Pflichtauswahl)],BTT[[#This Row],[Verwendete Transaktion (Pflichtauswahl)]],BTT[Verantwortliches TP
(automatisch)],"&lt;&gt;"&amp;BTT[[#This Row],[Verantwortliches TP
(automatisch)]])&gt;0,"Transaktion mehrfach","okay"),"")</f>
        <v>okay</v>
      </c>
      <c r="AR3160" s="10" t="str">
        <f>IFERROR(IF(COUNTIFS(BTT[Verwendete Transaktion (Pflichtauswahl)],BTT[[#This Row],[Verwendete Transaktion (Pflichtauswahl)]],BTT[Verantwortliches TP
(automatisch)],"&lt;&gt;"&amp;VLOOKUP(aktives_Teilprojekt,Teilprojekte[[Teilprojekte]:[Kürzel]],2,FALSE))&gt;0,"Transaktion mehrfach","okay"),"")</f>
        <v>okay</v>
      </c>
      <c r="AS3160" s="10" t="s">
        <v>14012</v>
      </c>
      <c r="AT3160" s="10"/>
    </row>
    <row r="3161" spans="1:46" x14ac:dyDescent="0.25">
      <c r="A3161" s="14" t="str">
        <f>IFERROR(IF(BTT[[#This Row],[Lfd Nr. 
(aus konsolidierter Datei)]]&lt;&gt;"",BTT[[#This Row],[Lfd Nr. 
(aus konsolidierter Datei)]],VLOOKUP(aktives_Teilprojekt,Teilprojekte[[Teilprojekte]:[Kürzel]],2,FALSE)&amp;ROW(BTT[[#This Row],[Lfd Nr.
(automatisch)]])-2),"")</f>
        <v>FI3132</v>
      </c>
      <c r="B3161" s="15" t="s">
        <v>56</v>
      </c>
      <c r="C3161" s="15"/>
      <c r="D3161" t="s">
        <v>2357</v>
      </c>
      <c r="E3161" s="10" t="str">
        <f>IFERROR(IF(NOT(BTT[[#This Row],[Manuelle Änderung des Verantwortliches TP
(Auswahl - bei Bedarf)]]=""),BTT[[#This Row],[Manuelle Änderung des Verantwortliches TP
(Auswahl - bei Bedarf)]],VLOOKUP(BTT[[#This Row],[Hauptprozess
(Pflichtauswahl)]],Hauptprozesse[],3,FALSE)),"")</f>
        <v>FI</v>
      </c>
      <c r="G3161" t="s">
        <v>14280</v>
      </c>
      <c r="H3161" s="10" t="s">
        <v>6040</v>
      </c>
      <c r="I3161" t="s">
        <v>2356</v>
      </c>
      <c r="J3161" s="10" t="str">
        <f>IFERROR(VLOOKUP(BTT[[#This Row],[Verwendete Transaktion (Pflichtauswahl)]],Transaktionen[[Transaktionen]:[Langtext]],2,FALSE),"")</f>
        <v>Anzeigen InvProgrammstruktur</v>
      </c>
      <c r="V3161" s="10" t="str">
        <f>IFERROR(VLOOKUP(BTT[[#This Row],[Verwendetes Formular
(Auswahl falls relevant)]],Formulare[[Formularbezeichnung]:[Formularname (technisch)]],2,FALSE),"")</f>
        <v/>
      </c>
      <c r="Y3161" s="4"/>
      <c r="AK3161" s="10" t="str">
        <f>IF(BTT[[#This Row],[Subprozess
(optionale Auswahl)]]="","okay",IF(VLOOKUP(BTT[[#This Row],[Subprozess
(optionale Auswahl)]],BPML[[Subprozess]:[Zugeordneter Hauptprozess]],3,FALSE)=BTT[[#This Row],[Hauptprozess
(Pflichtauswahl)]],"okay","falscher Subprozess"))</f>
        <v>okay</v>
      </c>
      <c r="AL3161" t="str">
        <f>IF(aktives_Teilprojekt="Master","",IF(BTT[[#This Row],[Verantwortliches TP
(automatisch)]]=VLOOKUP(aktives_Teilprojekt,Teilprojekte[[Teilprojekte]:[Kürzel]],2,FALSE),"okay","Hauptprozess anderes TP"))</f>
        <v>okay</v>
      </c>
      <c r="AM3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1" s="10" t="str">
        <f>IFERROR(IF(BTT[[#This Row],[SAP-Modul
(Pflichtauswahl)]]&lt;&gt;VLOOKUP(BTT[[#This Row],[Verwendete Transaktion (Pflichtauswahl)]],Transaktionen[[Transaktionen]:[Modul]],3,FALSE),"Modul anders","okay"),"")</f>
        <v>Modul anders</v>
      </c>
      <c r="AP3161" s="10" t="str">
        <f>IFERROR(IF(COUNTIFS(BTT[Verwendete Transaktion (Pflichtauswahl)],BTT[[#This Row],[Verwendete Transaktion (Pflichtauswahl)]],BTT[SAP-Modul
(Pflichtauswahl)],"&lt;&gt;"&amp;BTT[[#This Row],[SAP-Modul
(Pflichtauswahl)]])&gt;0,"Modul anders","okay"),"")</f>
        <v>Modul anders</v>
      </c>
      <c r="AQ3161" s="10" t="str">
        <f>IFERROR(IF(COUNTIFS(BTT[Verwendete Transaktion (Pflichtauswahl)],BTT[[#This Row],[Verwendete Transaktion (Pflichtauswahl)]],BTT[Verantwortliches TP
(automatisch)],"&lt;&gt;"&amp;BTT[[#This Row],[Verantwortliches TP
(automatisch)]])&gt;0,"Transaktion mehrfach","okay"),"")</f>
        <v>okay</v>
      </c>
      <c r="AR3161" s="10" t="str">
        <f>IFERROR(IF(COUNTIFS(BTT[Verwendete Transaktion (Pflichtauswahl)],BTT[[#This Row],[Verwendete Transaktion (Pflichtauswahl)]],BTT[Verantwortliches TP
(automatisch)],"&lt;&gt;"&amp;VLOOKUP(aktives_Teilprojekt,Teilprojekte[[Teilprojekte]:[Kürzel]],2,FALSE))&gt;0,"Transaktion mehrfach","okay"),"")</f>
        <v>okay</v>
      </c>
      <c r="AS3161" s="10" t="s">
        <v>14013</v>
      </c>
      <c r="AT3161" s="10"/>
    </row>
    <row r="3162" spans="1:46" x14ac:dyDescent="0.25">
      <c r="A3162" s="14" t="str">
        <f>IFERROR(IF(BTT[[#This Row],[Lfd Nr. 
(aus konsolidierter Datei)]]&lt;&gt;"",BTT[[#This Row],[Lfd Nr. 
(aus konsolidierter Datei)]],VLOOKUP(aktives_Teilprojekt,Teilprojekte[[Teilprojekte]:[Kürzel]],2,FALSE)&amp;ROW(BTT[[#This Row],[Lfd Nr.
(automatisch)]])-2),"")</f>
        <v>FI3133</v>
      </c>
      <c r="B3162" s="15" t="s">
        <v>56</v>
      </c>
      <c r="C3162" s="15"/>
      <c r="D3162" t="s">
        <v>2554</v>
      </c>
      <c r="E3162" s="10" t="str">
        <f>IFERROR(IF(NOT(BTT[[#This Row],[Manuelle Änderung des Verantwortliches TP
(Auswahl - bei Bedarf)]]=""),BTT[[#This Row],[Manuelle Änderung des Verantwortliches TP
(Auswahl - bei Bedarf)]],VLOOKUP(BTT[[#This Row],[Hauptprozess
(Pflichtauswahl)]],Hauptprozesse[],3,FALSE)),"")</f>
        <v>FI</v>
      </c>
      <c r="G3162" t="s">
        <v>14280</v>
      </c>
      <c r="H3162" s="10" t="s">
        <v>8457</v>
      </c>
      <c r="I3162" t="s">
        <v>2553</v>
      </c>
      <c r="J3162" s="10" t="str">
        <f>IFERROR(VLOOKUP(BTT[[#This Row],[Verwendete Transaktion (Pflichtauswahl)]],Transaktionen[[Transaktionen]:[Langtext]],2,FALSE),"")</f>
        <v>Serviceauftrag anzeigen</v>
      </c>
      <c r="V3162" s="10" t="str">
        <f>IFERROR(VLOOKUP(BTT[[#This Row],[Verwendetes Formular
(Auswahl falls relevant)]],Formulare[[Formularbezeichnung]:[Formularname (technisch)]],2,FALSE),"")</f>
        <v/>
      </c>
      <c r="Y3162" s="4"/>
      <c r="AK3162" s="10" t="str">
        <f>IF(BTT[[#This Row],[Subprozess
(optionale Auswahl)]]="","okay",IF(VLOOKUP(BTT[[#This Row],[Subprozess
(optionale Auswahl)]],BPML[[Subprozess]:[Zugeordneter Hauptprozess]],3,FALSE)=BTT[[#This Row],[Hauptprozess
(Pflichtauswahl)]],"okay","falscher Subprozess"))</f>
        <v>okay</v>
      </c>
      <c r="AL3162" t="str">
        <f>IF(aktives_Teilprojekt="Master","",IF(BTT[[#This Row],[Verantwortliches TP
(automatisch)]]=VLOOKUP(aktives_Teilprojekt,Teilprojekte[[Teilprojekte]:[Kürzel]],2,FALSE),"okay","Hauptprozess anderes TP"))</f>
        <v>okay</v>
      </c>
      <c r="AM3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2" s="10" t="str">
        <f>IFERROR(IF(BTT[[#This Row],[SAP-Modul
(Pflichtauswahl)]]&lt;&gt;VLOOKUP(BTT[[#This Row],[Verwendete Transaktion (Pflichtauswahl)]],Transaktionen[[Transaktionen]:[Modul]],3,FALSE),"Modul anders","okay"),"")</f>
        <v>Modul anders</v>
      </c>
      <c r="AP3162" s="10" t="str">
        <f>IFERROR(IF(COUNTIFS(BTT[Verwendete Transaktion (Pflichtauswahl)],BTT[[#This Row],[Verwendete Transaktion (Pflichtauswahl)]],BTT[SAP-Modul
(Pflichtauswahl)],"&lt;&gt;"&amp;BTT[[#This Row],[SAP-Modul
(Pflichtauswahl)]])&gt;0,"Modul anders","okay"),"")</f>
        <v>okay</v>
      </c>
      <c r="AQ3162" s="10" t="str">
        <f>IFERROR(IF(COUNTIFS(BTT[Verwendete Transaktion (Pflichtauswahl)],BTT[[#This Row],[Verwendete Transaktion (Pflichtauswahl)]],BTT[Verantwortliches TP
(automatisch)],"&lt;&gt;"&amp;BTT[[#This Row],[Verantwortliches TP
(automatisch)]])&gt;0,"Transaktion mehrfach","okay"),"")</f>
        <v>okay</v>
      </c>
      <c r="AR3162" s="10" t="str">
        <f>IFERROR(IF(COUNTIFS(BTT[Verwendete Transaktion (Pflichtauswahl)],BTT[[#This Row],[Verwendete Transaktion (Pflichtauswahl)]],BTT[Verantwortliches TP
(automatisch)],"&lt;&gt;"&amp;VLOOKUP(aktives_Teilprojekt,Teilprojekte[[Teilprojekte]:[Kürzel]],2,FALSE))&gt;0,"Transaktion mehrfach","okay"),"")</f>
        <v>okay</v>
      </c>
      <c r="AS3162" s="10" t="s">
        <v>14014</v>
      </c>
      <c r="AT3162" s="10"/>
    </row>
    <row r="3163" spans="1:46" x14ac:dyDescent="0.25">
      <c r="A3163" s="14" t="str">
        <f>IFERROR(IF(BTT[[#This Row],[Lfd Nr. 
(aus konsolidierter Datei)]]&lt;&gt;"",BTT[[#This Row],[Lfd Nr. 
(aus konsolidierter Datei)]],VLOOKUP(aktives_Teilprojekt,Teilprojekte[[Teilprojekte]:[Kürzel]],2,FALSE)&amp;ROW(BTT[[#This Row],[Lfd Nr.
(automatisch)]])-2),"")</f>
        <v>FI3134</v>
      </c>
      <c r="B3163" s="15" t="s">
        <v>56</v>
      </c>
      <c r="C3163" s="15"/>
      <c r="D3163" t="s">
        <v>2572</v>
      </c>
      <c r="E3163" s="10" t="str">
        <f>IFERROR(IF(NOT(BTT[[#This Row],[Manuelle Änderung des Verantwortliches TP
(Auswahl - bei Bedarf)]]=""),BTT[[#This Row],[Manuelle Änderung des Verantwortliches TP
(Auswahl - bei Bedarf)]],VLOOKUP(BTT[[#This Row],[Hauptprozess
(Pflichtauswahl)]],Hauptprozesse[],3,FALSE)),"")</f>
        <v>FI</v>
      </c>
      <c r="G3163" t="s">
        <v>14280</v>
      </c>
      <c r="H3163" s="10" t="s">
        <v>8457</v>
      </c>
      <c r="I3163" t="s">
        <v>2571</v>
      </c>
      <c r="J3163" s="10" t="str">
        <f>IFERROR(VLOOKUP(BTT[[#This Row],[Verwendete Transaktion (Pflichtauswahl)]],Transaktionen[[Transaktionen]:[Langtext]],2,FALSE),"")</f>
        <v>CO-Summensätze</v>
      </c>
      <c r="V3163" s="10" t="str">
        <f>IFERROR(VLOOKUP(BTT[[#This Row],[Verwendetes Formular
(Auswahl falls relevant)]],Formulare[[Formularbezeichnung]:[Formularname (technisch)]],2,FALSE),"")</f>
        <v/>
      </c>
      <c r="Y3163" s="4"/>
      <c r="AK3163" s="10" t="str">
        <f>IF(BTT[[#This Row],[Subprozess
(optionale Auswahl)]]="","okay",IF(VLOOKUP(BTT[[#This Row],[Subprozess
(optionale Auswahl)]],BPML[[Subprozess]:[Zugeordneter Hauptprozess]],3,FALSE)=BTT[[#This Row],[Hauptprozess
(Pflichtauswahl)]],"okay","falscher Subprozess"))</f>
        <v>okay</v>
      </c>
      <c r="AL3163" t="str">
        <f>IF(aktives_Teilprojekt="Master","",IF(BTT[[#This Row],[Verantwortliches TP
(automatisch)]]=VLOOKUP(aktives_Teilprojekt,Teilprojekte[[Teilprojekte]:[Kürzel]],2,FALSE),"okay","Hauptprozess anderes TP"))</f>
        <v>okay</v>
      </c>
      <c r="AM3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3" s="10" t="str">
        <f>IFERROR(IF(BTT[[#This Row],[SAP-Modul
(Pflichtauswahl)]]&lt;&gt;VLOOKUP(BTT[[#This Row],[Verwendete Transaktion (Pflichtauswahl)]],Transaktionen[[Transaktionen]:[Modul]],3,FALSE),"Modul anders","okay"),"")</f>
        <v>okay</v>
      </c>
      <c r="AP3163" s="10" t="str">
        <f>IFERROR(IF(COUNTIFS(BTT[Verwendete Transaktion (Pflichtauswahl)],BTT[[#This Row],[Verwendete Transaktion (Pflichtauswahl)]],BTT[SAP-Modul
(Pflichtauswahl)],"&lt;&gt;"&amp;BTT[[#This Row],[SAP-Modul
(Pflichtauswahl)]])&gt;0,"Modul anders","okay"),"")</f>
        <v>okay</v>
      </c>
      <c r="AQ3163" s="10" t="str">
        <f>IFERROR(IF(COUNTIFS(BTT[Verwendete Transaktion (Pflichtauswahl)],BTT[[#This Row],[Verwendete Transaktion (Pflichtauswahl)]],BTT[Verantwortliches TP
(automatisch)],"&lt;&gt;"&amp;BTT[[#This Row],[Verantwortliches TP
(automatisch)]])&gt;0,"Transaktion mehrfach","okay"),"")</f>
        <v>okay</v>
      </c>
      <c r="AR3163" s="10" t="str">
        <f>IFERROR(IF(COUNTIFS(BTT[Verwendete Transaktion (Pflichtauswahl)],BTT[[#This Row],[Verwendete Transaktion (Pflichtauswahl)]],BTT[Verantwortliches TP
(automatisch)],"&lt;&gt;"&amp;VLOOKUP(aktives_Teilprojekt,Teilprojekte[[Teilprojekte]:[Kürzel]],2,FALSE))&gt;0,"Transaktion mehrfach","okay"),"")</f>
        <v>okay</v>
      </c>
      <c r="AS3163" s="10" t="s">
        <v>14015</v>
      </c>
      <c r="AT3163" s="10"/>
    </row>
    <row r="3164" spans="1:46" x14ac:dyDescent="0.25">
      <c r="A3164" s="14" t="str">
        <f>IFERROR(IF(BTT[[#This Row],[Lfd Nr. 
(aus konsolidierter Datei)]]&lt;&gt;"",BTT[[#This Row],[Lfd Nr. 
(aus konsolidierter Datei)]],VLOOKUP(aktives_Teilprojekt,Teilprojekte[[Teilprojekte]:[Kürzel]],2,FALSE)&amp;ROW(BTT[[#This Row],[Lfd Nr.
(automatisch)]])-2),"")</f>
        <v>FI3135</v>
      </c>
      <c r="B3164" s="15" t="s">
        <v>56</v>
      </c>
      <c r="C3164" s="15"/>
      <c r="D3164" t="s">
        <v>2576</v>
      </c>
      <c r="E3164" s="10" t="str">
        <f>IFERROR(IF(NOT(BTT[[#This Row],[Manuelle Änderung des Verantwortliches TP
(Auswahl - bei Bedarf)]]=""),BTT[[#This Row],[Manuelle Änderung des Verantwortliches TP
(Auswahl - bei Bedarf)]],VLOOKUP(BTT[[#This Row],[Hauptprozess
(Pflichtauswahl)]],Hauptprozesse[],3,FALSE)),"")</f>
        <v>FI</v>
      </c>
      <c r="G3164" t="s">
        <v>14280</v>
      </c>
      <c r="H3164" s="10" t="s">
        <v>8457</v>
      </c>
      <c r="I3164" t="s">
        <v>2575</v>
      </c>
      <c r="J3164" s="10" t="str">
        <f>IFERROR(VLOOKUP(BTT[[#This Row],[Verwendete Transaktion (Pflichtauswahl)]],Transaktionen[[Transaktionen]:[Langtext]],2,FALSE),"")</f>
        <v>Planungsbericht Aufträge</v>
      </c>
      <c r="V3164" s="10" t="str">
        <f>IFERROR(VLOOKUP(BTT[[#This Row],[Verwendetes Formular
(Auswahl falls relevant)]],Formulare[[Formularbezeichnung]:[Formularname (technisch)]],2,FALSE),"")</f>
        <v/>
      </c>
      <c r="Y3164" s="4"/>
      <c r="AK3164" s="10" t="str">
        <f>IF(BTT[[#This Row],[Subprozess
(optionale Auswahl)]]="","okay",IF(VLOOKUP(BTT[[#This Row],[Subprozess
(optionale Auswahl)]],BPML[[Subprozess]:[Zugeordneter Hauptprozess]],3,FALSE)=BTT[[#This Row],[Hauptprozess
(Pflichtauswahl)]],"okay","falscher Subprozess"))</f>
        <v>okay</v>
      </c>
      <c r="AL3164" t="str">
        <f>IF(aktives_Teilprojekt="Master","",IF(BTT[[#This Row],[Verantwortliches TP
(automatisch)]]=VLOOKUP(aktives_Teilprojekt,Teilprojekte[[Teilprojekte]:[Kürzel]],2,FALSE),"okay","Hauptprozess anderes TP"))</f>
        <v>okay</v>
      </c>
      <c r="AM3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4" s="10" t="str">
        <f>IFERROR(IF(BTT[[#This Row],[SAP-Modul
(Pflichtauswahl)]]&lt;&gt;VLOOKUP(BTT[[#This Row],[Verwendete Transaktion (Pflichtauswahl)]],Transaktionen[[Transaktionen]:[Modul]],3,FALSE),"Modul anders","okay"),"")</f>
        <v>okay</v>
      </c>
      <c r="AP3164" s="10" t="str">
        <f>IFERROR(IF(COUNTIFS(BTT[Verwendete Transaktion (Pflichtauswahl)],BTT[[#This Row],[Verwendete Transaktion (Pflichtauswahl)]],BTT[SAP-Modul
(Pflichtauswahl)],"&lt;&gt;"&amp;BTT[[#This Row],[SAP-Modul
(Pflichtauswahl)]])&gt;0,"Modul anders","okay"),"")</f>
        <v>okay</v>
      </c>
      <c r="AQ3164" s="10" t="str">
        <f>IFERROR(IF(COUNTIFS(BTT[Verwendete Transaktion (Pflichtauswahl)],BTT[[#This Row],[Verwendete Transaktion (Pflichtauswahl)]],BTT[Verantwortliches TP
(automatisch)],"&lt;&gt;"&amp;BTT[[#This Row],[Verantwortliches TP
(automatisch)]])&gt;0,"Transaktion mehrfach","okay"),"")</f>
        <v>okay</v>
      </c>
      <c r="AR3164" s="10" t="str">
        <f>IFERROR(IF(COUNTIFS(BTT[Verwendete Transaktion (Pflichtauswahl)],BTT[[#This Row],[Verwendete Transaktion (Pflichtauswahl)]],BTT[Verantwortliches TP
(automatisch)],"&lt;&gt;"&amp;VLOOKUP(aktives_Teilprojekt,Teilprojekte[[Teilprojekte]:[Kürzel]],2,FALSE))&gt;0,"Transaktion mehrfach","okay"),"")</f>
        <v>okay</v>
      </c>
      <c r="AS3164" s="10" t="s">
        <v>14016</v>
      </c>
      <c r="AT3164" s="10"/>
    </row>
    <row r="3165" spans="1:46" x14ac:dyDescent="0.25">
      <c r="A3165" s="14" t="str">
        <f>IFERROR(IF(BTT[[#This Row],[Lfd Nr. 
(aus konsolidierter Datei)]]&lt;&gt;"",BTT[[#This Row],[Lfd Nr. 
(aus konsolidierter Datei)]],VLOOKUP(aktives_Teilprojekt,Teilprojekte[[Teilprojekte]:[Kürzel]],2,FALSE)&amp;ROW(BTT[[#This Row],[Lfd Nr.
(automatisch)]])-2),"")</f>
        <v>FI3136</v>
      </c>
      <c r="B3165" s="15" t="s">
        <v>56</v>
      </c>
      <c r="C3165" s="15"/>
      <c r="D3165" t="s">
        <v>2578</v>
      </c>
      <c r="E3165" s="10" t="str">
        <f>IFERROR(IF(NOT(BTT[[#This Row],[Manuelle Änderung des Verantwortliches TP
(Auswahl - bei Bedarf)]]=""),BTT[[#This Row],[Manuelle Änderung des Verantwortliches TP
(Auswahl - bei Bedarf)]],VLOOKUP(BTT[[#This Row],[Hauptprozess
(Pflichtauswahl)]],Hauptprozesse[],3,FALSE)),"")</f>
        <v>FI</v>
      </c>
      <c r="G3165" t="s">
        <v>14280</v>
      </c>
      <c r="H3165" s="10" t="s">
        <v>8457</v>
      </c>
      <c r="I3165" t="s">
        <v>2577</v>
      </c>
      <c r="J3165" s="10" t="str">
        <f>IFERROR(VLOOKUP(BTT[[#This Row],[Verwendete Transaktion (Pflichtauswahl)]],Transaktionen[[Transaktionen]:[Langtext]],2,FALSE),"")</f>
        <v>Auftrag: Planungsübersicht</v>
      </c>
      <c r="V3165" s="10" t="str">
        <f>IFERROR(VLOOKUP(BTT[[#This Row],[Verwendetes Formular
(Auswahl falls relevant)]],Formulare[[Formularbezeichnung]:[Formularname (technisch)]],2,FALSE),"")</f>
        <v/>
      </c>
      <c r="Y3165" s="4"/>
      <c r="AK3165" s="10" t="str">
        <f>IF(BTT[[#This Row],[Subprozess
(optionale Auswahl)]]="","okay",IF(VLOOKUP(BTT[[#This Row],[Subprozess
(optionale Auswahl)]],BPML[[Subprozess]:[Zugeordneter Hauptprozess]],3,FALSE)=BTT[[#This Row],[Hauptprozess
(Pflichtauswahl)]],"okay","falscher Subprozess"))</f>
        <v>okay</v>
      </c>
      <c r="AL3165" t="str">
        <f>IF(aktives_Teilprojekt="Master","",IF(BTT[[#This Row],[Verantwortliches TP
(automatisch)]]=VLOOKUP(aktives_Teilprojekt,Teilprojekte[[Teilprojekte]:[Kürzel]],2,FALSE),"okay","Hauptprozess anderes TP"))</f>
        <v>okay</v>
      </c>
      <c r="AM3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5" s="10" t="str">
        <f>IFERROR(IF(BTT[[#This Row],[SAP-Modul
(Pflichtauswahl)]]&lt;&gt;VLOOKUP(BTT[[#This Row],[Verwendete Transaktion (Pflichtauswahl)]],Transaktionen[[Transaktionen]:[Modul]],3,FALSE),"Modul anders","okay"),"")</f>
        <v>okay</v>
      </c>
      <c r="AP3165" s="10" t="str">
        <f>IFERROR(IF(COUNTIFS(BTT[Verwendete Transaktion (Pflichtauswahl)],BTT[[#This Row],[Verwendete Transaktion (Pflichtauswahl)]],BTT[SAP-Modul
(Pflichtauswahl)],"&lt;&gt;"&amp;BTT[[#This Row],[SAP-Modul
(Pflichtauswahl)]])&gt;0,"Modul anders","okay"),"")</f>
        <v>okay</v>
      </c>
      <c r="AQ3165" s="10" t="str">
        <f>IFERROR(IF(COUNTIFS(BTT[Verwendete Transaktion (Pflichtauswahl)],BTT[[#This Row],[Verwendete Transaktion (Pflichtauswahl)]],BTT[Verantwortliches TP
(automatisch)],"&lt;&gt;"&amp;BTT[[#This Row],[Verantwortliches TP
(automatisch)]])&gt;0,"Transaktion mehrfach","okay"),"")</f>
        <v>okay</v>
      </c>
      <c r="AR3165" s="10" t="str">
        <f>IFERROR(IF(COUNTIFS(BTT[Verwendete Transaktion (Pflichtauswahl)],BTT[[#This Row],[Verwendete Transaktion (Pflichtauswahl)]],BTT[Verantwortliches TP
(automatisch)],"&lt;&gt;"&amp;VLOOKUP(aktives_Teilprojekt,Teilprojekte[[Teilprojekte]:[Kürzel]],2,FALSE))&gt;0,"Transaktion mehrfach","okay"),"")</f>
        <v>okay</v>
      </c>
      <c r="AS3165" s="10" t="s">
        <v>14017</v>
      </c>
      <c r="AT3165" s="10"/>
    </row>
    <row r="3166" spans="1:46" x14ac:dyDescent="0.25">
      <c r="A3166" s="14" t="str">
        <f>IFERROR(IF(BTT[[#This Row],[Lfd Nr. 
(aus konsolidierter Datei)]]&lt;&gt;"",BTT[[#This Row],[Lfd Nr. 
(aus konsolidierter Datei)]],VLOOKUP(aktives_Teilprojekt,Teilprojekte[[Teilprojekte]:[Kürzel]],2,FALSE)&amp;ROW(BTT[[#This Row],[Lfd Nr.
(automatisch)]])-2),"")</f>
        <v>FI3137</v>
      </c>
      <c r="B3166" s="15" t="s">
        <v>56</v>
      </c>
      <c r="C3166" s="15"/>
      <c r="D3166" t="s">
        <v>8011</v>
      </c>
      <c r="E3166" s="10" t="str">
        <f>IFERROR(IF(NOT(BTT[[#This Row],[Manuelle Änderung des Verantwortliches TP
(Auswahl - bei Bedarf)]]=""),BTT[[#This Row],[Manuelle Änderung des Verantwortliches TP
(Auswahl - bei Bedarf)]],VLOOKUP(BTT[[#This Row],[Hauptprozess
(Pflichtauswahl)]],Hauptprozesse[],3,FALSE)),"")</f>
        <v>FI</v>
      </c>
      <c r="G3166" t="s">
        <v>14280</v>
      </c>
      <c r="H3166" s="10" t="s">
        <v>8457</v>
      </c>
      <c r="I3166" t="s">
        <v>6984</v>
      </c>
      <c r="J3166" s="10" t="str">
        <f>IFERROR(VLOOKUP(BTT[[#This Row],[Verwendete Transaktion (Pflichtauswahl)]],Transaktionen[[Transaktionen]:[Langtext]],2,FALSE),"")</f>
        <v>Berichtsbaum Abstimmledger anzeigen</v>
      </c>
      <c r="V3166" s="10" t="str">
        <f>IFERROR(VLOOKUP(BTT[[#This Row],[Verwendetes Formular
(Auswahl falls relevant)]],Formulare[[Formularbezeichnung]:[Formularname (technisch)]],2,FALSE),"")</f>
        <v/>
      </c>
      <c r="Y3166" s="4"/>
      <c r="AK3166" s="10" t="str">
        <f>IF(BTT[[#This Row],[Subprozess
(optionale Auswahl)]]="","okay",IF(VLOOKUP(BTT[[#This Row],[Subprozess
(optionale Auswahl)]],BPML[[Subprozess]:[Zugeordneter Hauptprozess]],3,FALSE)=BTT[[#This Row],[Hauptprozess
(Pflichtauswahl)]],"okay","falscher Subprozess"))</f>
        <v>okay</v>
      </c>
      <c r="AL3166" t="str">
        <f>IF(aktives_Teilprojekt="Master","",IF(BTT[[#This Row],[Verantwortliches TP
(automatisch)]]=VLOOKUP(aktives_Teilprojekt,Teilprojekte[[Teilprojekte]:[Kürzel]],2,FALSE),"okay","Hauptprozess anderes TP"))</f>
        <v>okay</v>
      </c>
      <c r="AM3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6" s="10" t="str">
        <f>IFERROR(IF(BTT[[#This Row],[SAP-Modul
(Pflichtauswahl)]]&lt;&gt;VLOOKUP(BTT[[#This Row],[Verwendete Transaktion (Pflichtauswahl)]],Transaktionen[[Transaktionen]:[Modul]],3,FALSE),"Modul anders","okay"),"")</f>
        <v>okay</v>
      </c>
      <c r="AP3166" s="10" t="str">
        <f>IFERROR(IF(COUNTIFS(BTT[Verwendete Transaktion (Pflichtauswahl)],BTT[[#This Row],[Verwendete Transaktion (Pflichtauswahl)]],BTT[SAP-Modul
(Pflichtauswahl)],"&lt;&gt;"&amp;BTT[[#This Row],[SAP-Modul
(Pflichtauswahl)]])&gt;0,"Modul anders","okay"),"")</f>
        <v>okay</v>
      </c>
      <c r="AQ3166" s="10" t="str">
        <f>IFERROR(IF(COUNTIFS(BTT[Verwendete Transaktion (Pflichtauswahl)],BTT[[#This Row],[Verwendete Transaktion (Pflichtauswahl)]],BTT[Verantwortliches TP
(automatisch)],"&lt;&gt;"&amp;BTT[[#This Row],[Verantwortliches TP
(automatisch)]])&gt;0,"Transaktion mehrfach","okay"),"")</f>
        <v>okay</v>
      </c>
      <c r="AR3166" s="10" t="str">
        <f>IFERROR(IF(COUNTIFS(BTT[Verwendete Transaktion (Pflichtauswahl)],BTT[[#This Row],[Verwendete Transaktion (Pflichtauswahl)]],BTT[Verantwortliches TP
(automatisch)],"&lt;&gt;"&amp;VLOOKUP(aktives_Teilprojekt,Teilprojekte[[Teilprojekte]:[Kürzel]],2,FALSE))&gt;0,"Transaktion mehrfach","okay"),"")</f>
        <v>okay</v>
      </c>
      <c r="AS3166" s="10" t="s">
        <v>14018</v>
      </c>
      <c r="AT3166" s="10"/>
    </row>
    <row r="3167" spans="1:46" x14ac:dyDescent="0.25">
      <c r="A3167" s="14" t="str">
        <f>IFERROR(IF(BTT[[#This Row],[Lfd Nr. 
(aus konsolidierter Datei)]]&lt;&gt;"",BTT[[#This Row],[Lfd Nr. 
(aus konsolidierter Datei)]],VLOOKUP(aktives_Teilprojekt,Teilprojekte[[Teilprojekte]:[Kürzel]],2,FALSE)&amp;ROW(BTT[[#This Row],[Lfd Nr.
(automatisch)]])-2),"")</f>
        <v>FI3138</v>
      </c>
      <c r="B3167" s="15" t="s">
        <v>56</v>
      </c>
      <c r="C3167" s="15"/>
      <c r="D3167" t="s">
        <v>2594</v>
      </c>
      <c r="E3167" s="10" t="str">
        <f>IFERROR(IF(NOT(BTT[[#This Row],[Manuelle Änderung des Verantwortliches TP
(Auswahl - bei Bedarf)]]=""),BTT[[#This Row],[Manuelle Änderung des Verantwortliches TP
(Auswahl - bei Bedarf)]],VLOOKUP(BTT[[#This Row],[Hauptprozess
(Pflichtauswahl)]],Hauptprozesse[],3,FALSE)),"")</f>
        <v>FI</v>
      </c>
      <c r="G3167" t="s">
        <v>14280</v>
      </c>
      <c r="H3167" s="10" t="s">
        <v>8457</v>
      </c>
      <c r="I3167" t="s">
        <v>2593</v>
      </c>
      <c r="J3167" s="10" t="str">
        <f>IFERROR(VLOOKUP(BTT[[#This Row],[Verwendete Transaktion (Pflichtauswahl)]],Transaktionen[[Transaktionen]:[Langtext]],2,FALSE),"")</f>
        <v>Abstimmledger: CO-Einzelposten</v>
      </c>
      <c r="V3167" s="10" t="str">
        <f>IFERROR(VLOOKUP(BTT[[#This Row],[Verwendetes Formular
(Auswahl falls relevant)]],Formulare[[Formularbezeichnung]:[Formularname (technisch)]],2,FALSE),"")</f>
        <v/>
      </c>
      <c r="Y3167" s="4"/>
      <c r="AK3167" s="10" t="str">
        <f>IF(BTT[[#This Row],[Subprozess
(optionale Auswahl)]]="","okay",IF(VLOOKUP(BTT[[#This Row],[Subprozess
(optionale Auswahl)]],BPML[[Subprozess]:[Zugeordneter Hauptprozess]],3,FALSE)=BTT[[#This Row],[Hauptprozess
(Pflichtauswahl)]],"okay","falscher Subprozess"))</f>
        <v>okay</v>
      </c>
      <c r="AL3167" t="str">
        <f>IF(aktives_Teilprojekt="Master","",IF(BTT[[#This Row],[Verantwortliches TP
(automatisch)]]=VLOOKUP(aktives_Teilprojekt,Teilprojekte[[Teilprojekte]:[Kürzel]],2,FALSE),"okay","Hauptprozess anderes TP"))</f>
        <v>okay</v>
      </c>
      <c r="AM3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7" s="10" t="str">
        <f>IFERROR(IF(BTT[[#This Row],[SAP-Modul
(Pflichtauswahl)]]&lt;&gt;VLOOKUP(BTT[[#This Row],[Verwendete Transaktion (Pflichtauswahl)]],Transaktionen[[Transaktionen]:[Modul]],3,FALSE),"Modul anders","okay"),"")</f>
        <v>okay</v>
      </c>
      <c r="AP3167" s="10" t="str">
        <f>IFERROR(IF(COUNTIFS(BTT[Verwendete Transaktion (Pflichtauswahl)],BTT[[#This Row],[Verwendete Transaktion (Pflichtauswahl)]],BTT[SAP-Modul
(Pflichtauswahl)],"&lt;&gt;"&amp;BTT[[#This Row],[SAP-Modul
(Pflichtauswahl)]])&gt;0,"Modul anders","okay"),"")</f>
        <v>okay</v>
      </c>
      <c r="AQ3167" s="10" t="str">
        <f>IFERROR(IF(COUNTIFS(BTT[Verwendete Transaktion (Pflichtauswahl)],BTT[[#This Row],[Verwendete Transaktion (Pflichtauswahl)]],BTT[Verantwortliches TP
(automatisch)],"&lt;&gt;"&amp;BTT[[#This Row],[Verantwortliches TP
(automatisch)]])&gt;0,"Transaktion mehrfach","okay"),"")</f>
        <v>okay</v>
      </c>
      <c r="AR3167" s="10" t="str">
        <f>IFERROR(IF(COUNTIFS(BTT[Verwendete Transaktion (Pflichtauswahl)],BTT[[#This Row],[Verwendete Transaktion (Pflichtauswahl)]],BTT[Verantwortliches TP
(automatisch)],"&lt;&gt;"&amp;VLOOKUP(aktives_Teilprojekt,Teilprojekte[[Teilprojekte]:[Kürzel]],2,FALSE))&gt;0,"Transaktion mehrfach","okay"),"")</f>
        <v>okay</v>
      </c>
      <c r="AS3167" s="10" t="s">
        <v>14019</v>
      </c>
      <c r="AT3167" s="10"/>
    </row>
    <row r="3168" spans="1:46" x14ac:dyDescent="0.25">
      <c r="A3168" s="14" t="str">
        <f>IFERROR(IF(BTT[[#This Row],[Lfd Nr. 
(aus konsolidierter Datei)]]&lt;&gt;"",BTT[[#This Row],[Lfd Nr. 
(aus konsolidierter Datei)]],VLOOKUP(aktives_Teilprojekt,Teilprojekte[[Teilprojekte]:[Kürzel]],2,FALSE)&amp;ROW(BTT[[#This Row],[Lfd Nr.
(automatisch)]])-2),"")</f>
        <v>FI3139</v>
      </c>
      <c r="B3168" s="15" t="s">
        <v>56</v>
      </c>
      <c r="C3168" s="15"/>
      <c r="D3168" t="s">
        <v>2637</v>
      </c>
      <c r="E3168" s="10" t="str">
        <f>IFERROR(IF(NOT(BTT[[#This Row],[Manuelle Änderung des Verantwortliches TP
(Auswahl - bei Bedarf)]]=""),BTT[[#This Row],[Manuelle Änderung des Verantwortliches TP
(Auswahl - bei Bedarf)]],VLOOKUP(BTT[[#This Row],[Hauptprozess
(Pflichtauswahl)]],Hauptprozesse[],3,FALSE)),"")</f>
        <v>FI</v>
      </c>
      <c r="G3168" t="s">
        <v>14280</v>
      </c>
      <c r="H3168" s="10" t="s">
        <v>6094</v>
      </c>
      <c r="I3168" t="s">
        <v>2636</v>
      </c>
      <c r="J3168" s="10" t="str">
        <f>IFERROR(VLOOKUP(BTT[[#This Row],[Verwendete Transaktion (Pflichtauswahl)]],Transaktionen[[Transaktionen]:[Langtext]],2,FALSE),"")</f>
        <v>CO-CCA: Manueller Ist-Tarif anz.</v>
      </c>
      <c r="V3168" s="10" t="str">
        <f>IFERROR(VLOOKUP(BTT[[#This Row],[Verwendetes Formular
(Auswahl falls relevant)]],Formulare[[Formularbezeichnung]:[Formularname (technisch)]],2,FALSE),"")</f>
        <v/>
      </c>
      <c r="Y3168" s="4"/>
      <c r="AK3168" s="10" t="str">
        <f>IF(BTT[[#This Row],[Subprozess
(optionale Auswahl)]]="","okay",IF(VLOOKUP(BTT[[#This Row],[Subprozess
(optionale Auswahl)]],BPML[[Subprozess]:[Zugeordneter Hauptprozess]],3,FALSE)=BTT[[#This Row],[Hauptprozess
(Pflichtauswahl)]],"okay","falscher Subprozess"))</f>
        <v>okay</v>
      </c>
      <c r="AL3168" t="str">
        <f>IF(aktives_Teilprojekt="Master","",IF(BTT[[#This Row],[Verantwortliches TP
(automatisch)]]=VLOOKUP(aktives_Teilprojekt,Teilprojekte[[Teilprojekte]:[Kürzel]],2,FALSE),"okay","Hauptprozess anderes TP"))</f>
        <v>okay</v>
      </c>
      <c r="AM3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8" s="10" t="str">
        <f>IFERROR(IF(BTT[[#This Row],[SAP-Modul
(Pflichtauswahl)]]&lt;&gt;VLOOKUP(BTT[[#This Row],[Verwendete Transaktion (Pflichtauswahl)]],Transaktionen[[Transaktionen]:[Modul]],3,FALSE),"Modul anders","okay"),"")</f>
        <v>Modul anders</v>
      </c>
      <c r="AP3168" s="10" t="str">
        <f>IFERROR(IF(COUNTIFS(BTT[Verwendete Transaktion (Pflichtauswahl)],BTT[[#This Row],[Verwendete Transaktion (Pflichtauswahl)]],BTT[SAP-Modul
(Pflichtauswahl)],"&lt;&gt;"&amp;BTT[[#This Row],[SAP-Modul
(Pflichtauswahl)]])&gt;0,"Modul anders","okay"),"")</f>
        <v>okay</v>
      </c>
      <c r="AQ3168" s="10" t="str">
        <f>IFERROR(IF(COUNTIFS(BTT[Verwendete Transaktion (Pflichtauswahl)],BTT[[#This Row],[Verwendete Transaktion (Pflichtauswahl)]],BTT[Verantwortliches TP
(automatisch)],"&lt;&gt;"&amp;BTT[[#This Row],[Verantwortliches TP
(automatisch)]])&gt;0,"Transaktion mehrfach","okay"),"")</f>
        <v>okay</v>
      </c>
      <c r="AR3168" s="10" t="str">
        <f>IFERROR(IF(COUNTIFS(BTT[Verwendete Transaktion (Pflichtauswahl)],BTT[[#This Row],[Verwendete Transaktion (Pflichtauswahl)]],BTT[Verantwortliches TP
(automatisch)],"&lt;&gt;"&amp;VLOOKUP(aktives_Teilprojekt,Teilprojekte[[Teilprojekte]:[Kürzel]],2,FALSE))&gt;0,"Transaktion mehrfach","okay"),"")</f>
        <v>okay</v>
      </c>
      <c r="AS3168" s="10" t="s">
        <v>14020</v>
      </c>
      <c r="AT3168" s="10"/>
    </row>
    <row r="3169" spans="1:46" x14ac:dyDescent="0.25">
      <c r="A3169" s="14" t="str">
        <f>IFERROR(IF(BTT[[#This Row],[Lfd Nr. 
(aus konsolidierter Datei)]]&lt;&gt;"",BTT[[#This Row],[Lfd Nr. 
(aus konsolidierter Datei)]],VLOOKUP(aktives_Teilprojekt,Teilprojekte[[Teilprojekte]:[Kürzel]],2,FALSE)&amp;ROW(BTT[[#This Row],[Lfd Nr.
(automatisch)]])-2),"")</f>
        <v>FI3140</v>
      </c>
      <c r="B3169" s="15" t="s">
        <v>56</v>
      </c>
      <c r="C3169" s="15"/>
      <c r="D3169" t="s">
        <v>2693</v>
      </c>
      <c r="E3169" s="10" t="str">
        <f>IFERROR(IF(NOT(BTT[[#This Row],[Manuelle Änderung des Verantwortliches TP
(Auswahl - bei Bedarf)]]=""),BTT[[#This Row],[Manuelle Änderung des Verantwortliches TP
(Auswahl - bei Bedarf)]],VLOOKUP(BTT[[#This Row],[Hauptprozess
(Pflichtauswahl)]],Hauptprozesse[],3,FALSE)),"")</f>
        <v>FI</v>
      </c>
      <c r="G3169" t="s">
        <v>14280</v>
      </c>
      <c r="H3169" s="10" t="s">
        <v>6094</v>
      </c>
      <c r="I3169" t="s">
        <v>2692</v>
      </c>
      <c r="J3169" s="10" t="str">
        <f>IFERROR(VLOOKUP(BTT[[#This Row],[Verwendete Transaktion (Pflichtauswahl)]],Transaktionen[[Transaktionen]:[Langtext]],2,FALSE),"")</f>
        <v>Abstimmung Sachkonten FI - EC-PCA</v>
      </c>
      <c r="V3169" s="10" t="str">
        <f>IFERROR(VLOOKUP(BTT[[#This Row],[Verwendetes Formular
(Auswahl falls relevant)]],Formulare[[Formularbezeichnung]:[Formularname (technisch)]],2,FALSE),"")</f>
        <v/>
      </c>
      <c r="Y3169" s="4"/>
      <c r="AK3169" s="10" t="str">
        <f>IF(BTT[[#This Row],[Subprozess
(optionale Auswahl)]]="","okay",IF(VLOOKUP(BTT[[#This Row],[Subprozess
(optionale Auswahl)]],BPML[[Subprozess]:[Zugeordneter Hauptprozess]],3,FALSE)=BTT[[#This Row],[Hauptprozess
(Pflichtauswahl)]],"okay","falscher Subprozess"))</f>
        <v>okay</v>
      </c>
      <c r="AL3169" t="str">
        <f>IF(aktives_Teilprojekt="Master","",IF(BTT[[#This Row],[Verantwortliches TP
(automatisch)]]=VLOOKUP(aktives_Teilprojekt,Teilprojekte[[Teilprojekte]:[Kürzel]],2,FALSE),"okay","Hauptprozess anderes TP"))</f>
        <v>okay</v>
      </c>
      <c r="AM3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9" s="10" t="str">
        <f>IFERROR(IF(BTT[[#This Row],[SAP-Modul
(Pflichtauswahl)]]&lt;&gt;VLOOKUP(BTT[[#This Row],[Verwendete Transaktion (Pflichtauswahl)]],Transaktionen[[Transaktionen]:[Modul]],3,FALSE),"Modul anders","okay"),"")</f>
        <v>okay</v>
      </c>
      <c r="AP3169" s="10" t="str">
        <f>IFERROR(IF(COUNTIFS(BTT[Verwendete Transaktion (Pflichtauswahl)],BTT[[#This Row],[Verwendete Transaktion (Pflichtauswahl)]],BTT[SAP-Modul
(Pflichtauswahl)],"&lt;&gt;"&amp;BTT[[#This Row],[SAP-Modul
(Pflichtauswahl)]])&gt;0,"Modul anders","okay"),"")</f>
        <v>okay</v>
      </c>
      <c r="AQ3169" s="10" t="str">
        <f>IFERROR(IF(COUNTIFS(BTT[Verwendete Transaktion (Pflichtauswahl)],BTT[[#This Row],[Verwendete Transaktion (Pflichtauswahl)]],BTT[Verantwortliches TP
(automatisch)],"&lt;&gt;"&amp;BTT[[#This Row],[Verantwortliches TP
(automatisch)]])&gt;0,"Transaktion mehrfach","okay"),"")</f>
        <v>okay</v>
      </c>
      <c r="AR3169" s="10" t="str">
        <f>IFERROR(IF(COUNTIFS(BTT[Verwendete Transaktion (Pflichtauswahl)],BTT[[#This Row],[Verwendete Transaktion (Pflichtauswahl)]],BTT[Verantwortliches TP
(automatisch)],"&lt;&gt;"&amp;VLOOKUP(aktives_Teilprojekt,Teilprojekte[[Teilprojekte]:[Kürzel]],2,FALSE))&gt;0,"Transaktion mehrfach","okay"),"")</f>
        <v>okay</v>
      </c>
      <c r="AS3169" s="10" t="s">
        <v>14021</v>
      </c>
      <c r="AT3169" s="10"/>
    </row>
    <row r="3170" spans="1:46" x14ac:dyDescent="0.25">
      <c r="A3170" s="14" t="str">
        <f>IFERROR(IF(BTT[[#This Row],[Lfd Nr. 
(aus konsolidierter Datei)]]&lt;&gt;"",BTT[[#This Row],[Lfd Nr. 
(aus konsolidierter Datei)]],VLOOKUP(aktives_Teilprojekt,Teilprojekte[[Teilprojekte]:[Kürzel]],2,FALSE)&amp;ROW(BTT[[#This Row],[Lfd Nr.
(automatisch)]])-2),"")</f>
        <v>FI3141</v>
      </c>
      <c r="B3170" s="15" t="s">
        <v>56</v>
      </c>
      <c r="C3170" s="15"/>
      <c r="D3170" t="s">
        <v>8030</v>
      </c>
      <c r="E3170" s="10" t="str">
        <f>IFERROR(IF(NOT(BTT[[#This Row],[Manuelle Änderung des Verantwortliches TP
(Auswahl - bei Bedarf)]]=""),BTT[[#This Row],[Manuelle Änderung des Verantwortliches TP
(Auswahl - bei Bedarf)]],VLOOKUP(BTT[[#This Row],[Hauptprozess
(Pflichtauswahl)]],Hauptprozesse[],3,FALSE)),"")</f>
        <v>FI</v>
      </c>
      <c r="G3170" t="s">
        <v>14280</v>
      </c>
      <c r="H3170" s="10" t="s">
        <v>6094</v>
      </c>
      <c r="I3170" t="s">
        <v>7004</v>
      </c>
      <c r="J3170" s="10" t="str">
        <f>IFERROR(VLOOKUP(BTT[[#This Row],[Verwendete Transaktion (Pflichtauswahl)]],Transaktionen[[Transaktionen]:[Langtext]],2,FALSE),"")</f>
        <v>Abstimmung Sachkonten mit Ausgleich</v>
      </c>
      <c r="V3170" s="10" t="str">
        <f>IFERROR(VLOOKUP(BTT[[#This Row],[Verwendetes Formular
(Auswahl falls relevant)]],Formulare[[Formularbezeichnung]:[Formularname (technisch)]],2,FALSE),"")</f>
        <v/>
      </c>
      <c r="Y3170" s="4"/>
      <c r="AK3170" s="10" t="str">
        <f>IF(BTT[[#This Row],[Subprozess
(optionale Auswahl)]]="","okay",IF(VLOOKUP(BTT[[#This Row],[Subprozess
(optionale Auswahl)]],BPML[[Subprozess]:[Zugeordneter Hauptprozess]],3,FALSE)=BTT[[#This Row],[Hauptprozess
(Pflichtauswahl)]],"okay","falscher Subprozess"))</f>
        <v>okay</v>
      </c>
      <c r="AL3170" t="str">
        <f>IF(aktives_Teilprojekt="Master","",IF(BTT[[#This Row],[Verantwortliches TP
(automatisch)]]=VLOOKUP(aktives_Teilprojekt,Teilprojekte[[Teilprojekte]:[Kürzel]],2,FALSE),"okay","Hauptprozess anderes TP"))</f>
        <v>okay</v>
      </c>
      <c r="AM3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0" s="10" t="str">
        <f>IFERROR(IF(BTT[[#This Row],[SAP-Modul
(Pflichtauswahl)]]&lt;&gt;VLOOKUP(BTT[[#This Row],[Verwendete Transaktion (Pflichtauswahl)]],Transaktionen[[Transaktionen]:[Modul]],3,FALSE),"Modul anders","okay"),"")</f>
        <v>okay</v>
      </c>
      <c r="AP3170" s="10" t="str">
        <f>IFERROR(IF(COUNTIFS(BTT[Verwendete Transaktion (Pflichtauswahl)],BTT[[#This Row],[Verwendete Transaktion (Pflichtauswahl)]],BTT[SAP-Modul
(Pflichtauswahl)],"&lt;&gt;"&amp;BTT[[#This Row],[SAP-Modul
(Pflichtauswahl)]])&gt;0,"Modul anders","okay"),"")</f>
        <v>okay</v>
      </c>
      <c r="AQ3170" s="10" t="str">
        <f>IFERROR(IF(COUNTIFS(BTT[Verwendete Transaktion (Pflichtauswahl)],BTT[[#This Row],[Verwendete Transaktion (Pflichtauswahl)]],BTT[Verantwortliches TP
(automatisch)],"&lt;&gt;"&amp;BTT[[#This Row],[Verantwortliches TP
(automatisch)]])&gt;0,"Transaktion mehrfach","okay"),"")</f>
        <v>okay</v>
      </c>
      <c r="AR3170" s="10" t="str">
        <f>IFERROR(IF(COUNTIFS(BTT[Verwendete Transaktion (Pflichtauswahl)],BTT[[#This Row],[Verwendete Transaktion (Pflichtauswahl)]],BTT[Verantwortliches TP
(automatisch)],"&lt;&gt;"&amp;VLOOKUP(aktives_Teilprojekt,Teilprojekte[[Teilprojekte]:[Kürzel]],2,FALSE))&gt;0,"Transaktion mehrfach","okay"),"")</f>
        <v>okay</v>
      </c>
      <c r="AS3170" s="10" t="s">
        <v>14022</v>
      </c>
      <c r="AT3170" s="10"/>
    </row>
    <row r="3171" spans="1:46" x14ac:dyDescent="0.25">
      <c r="A3171" s="14" t="str">
        <f>IFERROR(IF(BTT[[#This Row],[Lfd Nr. 
(aus konsolidierter Datei)]]&lt;&gt;"",BTT[[#This Row],[Lfd Nr. 
(aus konsolidierter Datei)]],VLOOKUP(aktives_Teilprojekt,Teilprojekte[[Teilprojekte]:[Kürzel]],2,FALSE)&amp;ROW(BTT[[#This Row],[Lfd Nr.
(automatisch)]])-2),"")</f>
        <v>FI3142</v>
      </c>
      <c r="B3171" s="15" t="s">
        <v>56</v>
      </c>
      <c r="C3171" s="15"/>
      <c r="D3171" t="s">
        <v>2695</v>
      </c>
      <c r="E3171" s="10" t="str">
        <f>IFERROR(IF(NOT(BTT[[#This Row],[Manuelle Änderung des Verantwortliches TP
(Auswahl - bei Bedarf)]]=""),BTT[[#This Row],[Manuelle Änderung des Verantwortliches TP
(Auswahl - bei Bedarf)]],VLOOKUP(BTT[[#This Row],[Hauptprozess
(Pflichtauswahl)]],Hauptprozesse[],3,FALSE)),"")</f>
        <v>FI</v>
      </c>
      <c r="G3171" t="s">
        <v>14280</v>
      </c>
      <c r="H3171" s="10" t="s">
        <v>6094</v>
      </c>
      <c r="I3171" t="s">
        <v>2694</v>
      </c>
      <c r="J3171" s="10" t="str">
        <f>IFERROR(VLOOKUP(BTT[[#This Row],[Verwendete Transaktion (Pflichtauswahl)]],Transaktionen[[Transaktionen]:[Langtext]],2,FALSE),"")</f>
        <v>Profit Center: Stammdatenverzeichnis</v>
      </c>
      <c r="V3171" s="10" t="str">
        <f>IFERROR(VLOOKUP(BTT[[#This Row],[Verwendetes Formular
(Auswahl falls relevant)]],Formulare[[Formularbezeichnung]:[Formularname (technisch)]],2,FALSE),"")</f>
        <v/>
      </c>
      <c r="Y3171" s="4"/>
      <c r="AK3171" s="10" t="str">
        <f>IF(BTT[[#This Row],[Subprozess
(optionale Auswahl)]]="","okay",IF(VLOOKUP(BTT[[#This Row],[Subprozess
(optionale Auswahl)]],BPML[[Subprozess]:[Zugeordneter Hauptprozess]],3,FALSE)=BTT[[#This Row],[Hauptprozess
(Pflichtauswahl)]],"okay","falscher Subprozess"))</f>
        <v>okay</v>
      </c>
      <c r="AL3171" t="str">
        <f>IF(aktives_Teilprojekt="Master","",IF(BTT[[#This Row],[Verantwortliches TP
(automatisch)]]=VLOOKUP(aktives_Teilprojekt,Teilprojekte[[Teilprojekte]:[Kürzel]],2,FALSE),"okay","Hauptprozess anderes TP"))</f>
        <v>okay</v>
      </c>
      <c r="AM3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1" s="10" t="str">
        <f>IFERROR(IF(BTT[[#This Row],[SAP-Modul
(Pflichtauswahl)]]&lt;&gt;VLOOKUP(BTT[[#This Row],[Verwendete Transaktion (Pflichtauswahl)]],Transaktionen[[Transaktionen]:[Modul]],3,FALSE),"Modul anders","okay"),"")</f>
        <v>okay</v>
      </c>
      <c r="AP3171" s="10" t="str">
        <f>IFERROR(IF(COUNTIFS(BTT[Verwendete Transaktion (Pflichtauswahl)],BTT[[#This Row],[Verwendete Transaktion (Pflichtauswahl)]],BTT[SAP-Modul
(Pflichtauswahl)],"&lt;&gt;"&amp;BTT[[#This Row],[SAP-Modul
(Pflichtauswahl)]])&gt;0,"Modul anders","okay"),"")</f>
        <v>okay</v>
      </c>
      <c r="AQ3171" s="10" t="str">
        <f>IFERROR(IF(COUNTIFS(BTT[Verwendete Transaktion (Pflichtauswahl)],BTT[[#This Row],[Verwendete Transaktion (Pflichtauswahl)]],BTT[Verantwortliches TP
(automatisch)],"&lt;&gt;"&amp;BTT[[#This Row],[Verantwortliches TP
(automatisch)]])&gt;0,"Transaktion mehrfach","okay"),"")</f>
        <v>okay</v>
      </c>
      <c r="AR3171" s="10" t="str">
        <f>IFERROR(IF(COUNTIFS(BTT[Verwendete Transaktion (Pflichtauswahl)],BTT[[#This Row],[Verwendete Transaktion (Pflichtauswahl)]],BTT[Verantwortliches TP
(automatisch)],"&lt;&gt;"&amp;VLOOKUP(aktives_Teilprojekt,Teilprojekte[[Teilprojekte]:[Kürzel]],2,FALSE))&gt;0,"Transaktion mehrfach","okay"),"")</f>
        <v>okay</v>
      </c>
      <c r="AS3171" s="10" t="s">
        <v>14023</v>
      </c>
      <c r="AT3171" s="10"/>
    </row>
    <row r="3172" spans="1:46" x14ac:dyDescent="0.25">
      <c r="A3172" s="14" t="str">
        <f>IFERROR(IF(BTT[[#This Row],[Lfd Nr. 
(aus konsolidierter Datei)]]&lt;&gt;"",BTT[[#This Row],[Lfd Nr. 
(aus konsolidierter Datei)]],VLOOKUP(aktives_Teilprojekt,Teilprojekte[[Teilprojekte]:[Kürzel]],2,FALSE)&amp;ROW(BTT[[#This Row],[Lfd Nr.
(automatisch)]])-2),"")</f>
        <v>FI3143</v>
      </c>
      <c r="B3172" s="15" t="s">
        <v>56</v>
      </c>
      <c r="C3172" s="15"/>
      <c r="D3172" t="s">
        <v>2697</v>
      </c>
      <c r="E3172" s="10" t="str">
        <f>IFERROR(IF(NOT(BTT[[#This Row],[Manuelle Änderung des Verantwortliches TP
(Auswahl - bei Bedarf)]]=""),BTT[[#This Row],[Manuelle Änderung des Verantwortliches TP
(Auswahl - bei Bedarf)]],VLOOKUP(BTT[[#This Row],[Hauptprozess
(Pflichtauswahl)]],Hauptprozesse[],3,FALSE)),"")</f>
        <v>FI</v>
      </c>
      <c r="G3172" t="s">
        <v>14280</v>
      </c>
      <c r="H3172" s="10" t="s">
        <v>6094</v>
      </c>
      <c r="I3172" t="s">
        <v>2696</v>
      </c>
      <c r="J3172" s="10" t="str">
        <f>IFERROR(VLOOKUP(BTT[[#This Row],[Verwendete Transaktion (Pflichtauswahl)]],Transaktionen[[Transaktionen]:[Langtext]],2,FALSE),"")</f>
        <v>Profit Center: Plan-Einzelposten</v>
      </c>
      <c r="V3172" s="10" t="str">
        <f>IFERROR(VLOOKUP(BTT[[#This Row],[Verwendetes Formular
(Auswahl falls relevant)]],Formulare[[Formularbezeichnung]:[Formularname (technisch)]],2,FALSE),"")</f>
        <v/>
      </c>
      <c r="Y3172" s="4"/>
      <c r="AK3172" s="10" t="str">
        <f>IF(BTT[[#This Row],[Subprozess
(optionale Auswahl)]]="","okay",IF(VLOOKUP(BTT[[#This Row],[Subprozess
(optionale Auswahl)]],BPML[[Subprozess]:[Zugeordneter Hauptprozess]],3,FALSE)=BTT[[#This Row],[Hauptprozess
(Pflichtauswahl)]],"okay","falscher Subprozess"))</f>
        <v>okay</v>
      </c>
      <c r="AL3172" t="str">
        <f>IF(aktives_Teilprojekt="Master","",IF(BTT[[#This Row],[Verantwortliches TP
(automatisch)]]=VLOOKUP(aktives_Teilprojekt,Teilprojekte[[Teilprojekte]:[Kürzel]],2,FALSE),"okay","Hauptprozess anderes TP"))</f>
        <v>okay</v>
      </c>
      <c r="AM3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2" s="10" t="str">
        <f>IFERROR(IF(BTT[[#This Row],[SAP-Modul
(Pflichtauswahl)]]&lt;&gt;VLOOKUP(BTT[[#This Row],[Verwendete Transaktion (Pflichtauswahl)]],Transaktionen[[Transaktionen]:[Modul]],3,FALSE),"Modul anders","okay"),"")</f>
        <v>okay</v>
      </c>
      <c r="AP3172" s="10" t="str">
        <f>IFERROR(IF(COUNTIFS(BTT[Verwendete Transaktion (Pflichtauswahl)],BTT[[#This Row],[Verwendete Transaktion (Pflichtauswahl)]],BTT[SAP-Modul
(Pflichtauswahl)],"&lt;&gt;"&amp;BTT[[#This Row],[SAP-Modul
(Pflichtauswahl)]])&gt;0,"Modul anders","okay"),"")</f>
        <v>okay</v>
      </c>
      <c r="AQ3172" s="10" t="str">
        <f>IFERROR(IF(COUNTIFS(BTT[Verwendete Transaktion (Pflichtauswahl)],BTT[[#This Row],[Verwendete Transaktion (Pflichtauswahl)]],BTT[Verantwortliches TP
(automatisch)],"&lt;&gt;"&amp;BTT[[#This Row],[Verantwortliches TP
(automatisch)]])&gt;0,"Transaktion mehrfach","okay"),"")</f>
        <v>okay</v>
      </c>
      <c r="AR3172" s="10" t="str">
        <f>IFERROR(IF(COUNTIFS(BTT[Verwendete Transaktion (Pflichtauswahl)],BTT[[#This Row],[Verwendete Transaktion (Pflichtauswahl)]],BTT[Verantwortliches TP
(automatisch)],"&lt;&gt;"&amp;VLOOKUP(aktives_Teilprojekt,Teilprojekte[[Teilprojekte]:[Kürzel]],2,FALSE))&gt;0,"Transaktion mehrfach","okay"),"")</f>
        <v>okay</v>
      </c>
      <c r="AS3172" s="10" t="s">
        <v>14024</v>
      </c>
      <c r="AT3172" s="10"/>
    </row>
    <row r="3173" spans="1:46" x14ac:dyDescent="0.25">
      <c r="A3173" s="14" t="str">
        <f>IFERROR(IF(BTT[[#This Row],[Lfd Nr. 
(aus konsolidierter Datei)]]&lt;&gt;"",BTT[[#This Row],[Lfd Nr. 
(aus konsolidierter Datei)]],VLOOKUP(aktives_Teilprojekt,Teilprojekte[[Teilprojekte]:[Kürzel]],2,FALSE)&amp;ROW(BTT[[#This Row],[Lfd Nr.
(automatisch)]])-2),"")</f>
        <v>FI3144</v>
      </c>
      <c r="B3173" s="15" t="s">
        <v>56</v>
      </c>
      <c r="C3173" s="15"/>
      <c r="D3173" t="s">
        <v>2699</v>
      </c>
      <c r="E3173" s="10" t="str">
        <f>IFERROR(IF(NOT(BTT[[#This Row],[Manuelle Änderung des Verantwortliches TP
(Auswahl - bei Bedarf)]]=""),BTT[[#This Row],[Manuelle Änderung des Verantwortliches TP
(Auswahl - bei Bedarf)]],VLOOKUP(BTT[[#This Row],[Hauptprozess
(Pflichtauswahl)]],Hauptprozesse[],3,FALSE)),"")</f>
        <v>FI</v>
      </c>
      <c r="G3173" t="s">
        <v>14280</v>
      </c>
      <c r="H3173" s="10" t="s">
        <v>8457</v>
      </c>
      <c r="I3173" t="s">
        <v>2698</v>
      </c>
      <c r="J3173" s="10" t="str">
        <f>IFERROR(VLOOKUP(BTT[[#This Row],[Verwendete Transaktion (Pflichtauswahl)]],Transaktionen[[Transaktionen]:[Langtext]],2,FALSE),"")</f>
        <v>Profit Center: Ist-Einzelposten</v>
      </c>
      <c r="V3173" s="10" t="str">
        <f>IFERROR(VLOOKUP(BTT[[#This Row],[Verwendetes Formular
(Auswahl falls relevant)]],Formulare[[Formularbezeichnung]:[Formularname (technisch)]],2,FALSE),"")</f>
        <v/>
      </c>
      <c r="Y3173" s="4"/>
      <c r="AK3173" s="10" t="str">
        <f>IF(BTT[[#This Row],[Subprozess
(optionale Auswahl)]]="","okay",IF(VLOOKUP(BTT[[#This Row],[Subprozess
(optionale Auswahl)]],BPML[[Subprozess]:[Zugeordneter Hauptprozess]],3,FALSE)=BTT[[#This Row],[Hauptprozess
(Pflichtauswahl)]],"okay","falscher Subprozess"))</f>
        <v>okay</v>
      </c>
      <c r="AL3173" t="str">
        <f>IF(aktives_Teilprojekt="Master","",IF(BTT[[#This Row],[Verantwortliches TP
(automatisch)]]=VLOOKUP(aktives_Teilprojekt,Teilprojekte[[Teilprojekte]:[Kürzel]],2,FALSE),"okay","Hauptprozess anderes TP"))</f>
        <v>okay</v>
      </c>
      <c r="AM3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3" s="10" t="str">
        <f>IFERROR(IF(BTT[[#This Row],[SAP-Modul
(Pflichtauswahl)]]&lt;&gt;VLOOKUP(BTT[[#This Row],[Verwendete Transaktion (Pflichtauswahl)]],Transaktionen[[Transaktionen]:[Modul]],3,FALSE),"Modul anders","okay"),"")</f>
        <v>Modul anders</v>
      </c>
      <c r="AP3173" s="10" t="str">
        <f>IFERROR(IF(COUNTIFS(BTT[Verwendete Transaktion (Pflichtauswahl)],BTT[[#This Row],[Verwendete Transaktion (Pflichtauswahl)]],BTT[SAP-Modul
(Pflichtauswahl)],"&lt;&gt;"&amp;BTT[[#This Row],[SAP-Modul
(Pflichtauswahl)]])&gt;0,"Modul anders","okay"),"")</f>
        <v>okay</v>
      </c>
      <c r="AQ3173" s="10" t="str">
        <f>IFERROR(IF(COUNTIFS(BTT[Verwendete Transaktion (Pflichtauswahl)],BTT[[#This Row],[Verwendete Transaktion (Pflichtauswahl)]],BTT[Verantwortliches TP
(automatisch)],"&lt;&gt;"&amp;BTT[[#This Row],[Verantwortliches TP
(automatisch)]])&gt;0,"Transaktion mehrfach","okay"),"")</f>
        <v>okay</v>
      </c>
      <c r="AR3173" s="10" t="str">
        <f>IFERROR(IF(COUNTIFS(BTT[Verwendete Transaktion (Pflichtauswahl)],BTT[[#This Row],[Verwendete Transaktion (Pflichtauswahl)]],BTT[Verantwortliches TP
(automatisch)],"&lt;&gt;"&amp;VLOOKUP(aktives_Teilprojekt,Teilprojekte[[Teilprojekte]:[Kürzel]],2,FALSE))&gt;0,"Transaktion mehrfach","okay"),"")</f>
        <v>okay</v>
      </c>
      <c r="AS3173" s="10" t="s">
        <v>14025</v>
      </c>
      <c r="AT3173" s="10"/>
    </row>
    <row r="3174" spans="1:46" x14ac:dyDescent="0.25">
      <c r="A3174" s="14" t="str">
        <f>IFERROR(IF(BTT[[#This Row],[Lfd Nr. 
(aus konsolidierter Datei)]]&lt;&gt;"",BTT[[#This Row],[Lfd Nr. 
(aus konsolidierter Datei)]],VLOOKUP(aktives_Teilprojekt,Teilprojekte[[Teilprojekte]:[Kürzel]],2,FALSE)&amp;ROW(BTT[[#This Row],[Lfd Nr.
(automatisch)]])-2),"")</f>
        <v>FI3145</v>
      </c>
      <c r="B3174" s="15" t="s">
        <v>56</v>
      </c>
      <c r="C3174" s="15"/>
      <c r="D3174" t="s">
        <v>2796</v>
      </c>
      <c r="E3174" s="10" t="str">
        <f>IFERROR(IF(NOT(BTT[[#This Row],[Manuelle Änderung des Verantwortliches TP
(Auswahl - bei Bedarf)]]=""),BTT[[#This Row],[Manuelle Änderung des Verantwortliches TP
(Auswahl - bei Bedarf)]],VLOOKUP(BTT[[#This Row],[Hauptprozess
(Pflichtauswahl)]],Hauptprozesse[],3,FALSE)),"")</f>
        <v>FI</v>
      </c>
      <c r="G3174" t="s">
        <v>14280</v>
      </c>
      <c r="H3174" s="10" t="s">
        <v>8457</v>
      </c>
      <c r="I3174" t="s">
        <v>2795</v>
      </c>
      <c r="J3174" s="10" t="str">
        <f>IFERROR(VLOOKUP(BTT[[#This Row],[Verwendete Transaktion (Pflichtauswahl)]],Transaktionen[[Transaktionen]:[Langtext]],2,FALSE),"")</f>
        <v>Order Manager</v>
      </c>
      <c r="V3174" s="10" t="str">
        <f>IFERROR(VLOOKUP(BTT[[#This Row],[Verwendetes Formular
(Auswahl falls relevant)]],Formulare[[Formularbezeichnung]:[Formularname (technisch)]],2,FALSE),"")</f>
        <v/>
      </c>
      <c r="Y3174" s="4"/>
      <c r="AK3174" s="10" t="str">
        <f>IF(BTT[[#This Row],[Subprozess
(optionale Auswahl)]]="","okay",IF(VLOOKUP(BTT[[#This Row],[Subprozess
(optionale Auswahl)]],BPML[[Subprozess]:[Zugeordneter Hauptprozess]],3,FALSE)=BTT[[#This Row],[Hauptprozess
(Pflichtauswahl)]],"okay","falscher Subprozess"))</f>
        <v>okay</v>
      </c>
      <c r="AL3174" t="str">
        <f>IF(aktives_Teilprojekt="Master","",IF(BTT[[#This Row],[Verantwortliches TP
(automatisch)]]=VLOOKUP(aktives_Teilprojekt,Teilprojekte[[Teilprojekte]:[Kürzel]],2,FALSE),"okay","Hauptprozess anderes TP"))</f>
        <v>okay</v>
      </c>
      <c r="AM3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4" s="10" t="str">
        <f>IFERROR(IF(BTT[[#This Row],[SAP-Modul
(Pflichtauswahl)]]&lt;&gt;VLOOKUP(BTT[[#This Row],[Verwendete Transaktion (Pflichtauswahl)]],Transaktionen[[Transaktionen]:[Modul]],3,FALSE),"Modul anders","okay"),"")</f>
        <v>okay</v>
      </c>
      <c r="AP3174" s="10" t="str">
        <f>IFERROR(IF(COUNTIFS(BTT[Verwendete Transaktion (Pflichtauswahl)],BTT[[#This Row],[Verwendete Transaktion (Pflichtauswahl)]],BTT[SAP-Modul
(Pflichtauswahl)],"&lt;&gt;"&amp;BTT[[#This Row],[SAP-Modul
(Pflichtauswahl)]])&gt;0,"Modul anders","okay"),"")</f>
        <v>okay</v>
      </c>
      <c r="AQ3174" s="10" t="str">
        <f>IFERROR(IF(COUNTIFS(BTT[Verwendete Transaktion (Pflichtauswahl)],BTT[[#This Row],[Verwendete Transaktion (Pflichtauswahl)]],BTT[Verantwortliches TP
(automatisch)],"&lt;&gt;"&amp;BTT[[#This Row],[Verantwortliches TP
(automatisch)]])&gt;0,"Transaktion mehrfach","okay"),"")</f>
        <v>okay</v>
      </c>
      <c r="AR3174" s="10" t="str">
        <f>IFERROR(IF(COUNTIFS(BTT[Verwendete Transaktion (Pflichtauswahl)],BTT[[#This Row],[Verwendete Transaktion (Pflichtauswahl)]],BTT[Verantwortliches TP
(automatisch)],"&lt;&gt;"&amp;VLOOKUP(aktives_Teilprojekt,Teilprojekte[[Teilprojekte]:[Kürzel]],2,FALSE))&gt;0,"Transaktion mehrfach","okay"),"")</f>
        <v>okay</v>
      </c>
      <c r="AS3174" s="10" t="s">
        <v>14026</v>
      </c>
      <c r="AT3174" s="10"/>
    </row>
    <row r="3175" spans="1:46" x14ac:dyDescent="0.25">
      <c r="A3175" s="14" t="str">
        <f>IFERROR(IF(BTT[[#This Row],[Lfd Nr. 
(aus konsolidierter Datei)]]&lt;&gt;"",BTT[[#This Row],[Lfd Nr. 
(aus konsolidierter Datei)]],VLOOKUP(aktives_Teilprojekt,Teilprojekte[[Teilprojekte]:[Kürzel]],2,FALSE)&amp;ROW(BTT[[#This Row],[Lfd Nr.
(automatisch)]])-2),"")</f>
        <v>FI3146</v>
      </c>
      <c r="B3175" s="15" t="s">
        <v>56</v>
      </c>
      <c r="C3175" s="15"/>
      <c r="D3175" t="s">
        <v>2802</v>
      </c>
      <c r="E3175" s="10" t="str">
        <f>IFERROR(IF(NOT(BTT[[#This Row],[Manuelle Änderung des Verantwortliches TP
(Auswahl - bei Bedarf)]]=""),BTT[[#This Row],[Manuelle Änderung des Verantwortliches TP
(Auswahl - bei Bedarf)]],VLOOKUP(BTT[[#This Row],[Hauptprozess
(Pflichtauswahl)]],Hauptprozesse[],3,FALSE)),"")</f>
        <v>FI</v>
      </c>
      <c r="G3175" t="s">
        <v>14280</v>
      </c>
      <c r="H3175" s="10" t="s">
        <v>8457</v>
      </c>
      <c r="I3175" t="s">
        <v>2801</v>
      </c>
      <c r="J3175" s="10" t="str">
        <f>IFERROR(VLOOKUP(BTT[[#This Row],[Verwendete Transaktion (Pflichtauswahl)]],Transaktionen[[Transaktionen]:[Langtext]],2,FALSE),"")</f>
        <v>Auftragsplan (Gesamt,Jahr) anzeigen</v>
      </c>
      <c r="V3175" s="10" t="str">
        <f>IFERROR(VLOOKUP(BTT[[#This Row],[Verwendetes Formular
(Auswahl falls relevant)]],Formulare[[Formularbezeichnung]:[Formularname (technisch)]],2,FALSE),"")</f>
        <v/>
      </c>
      <c r="Y3175" s="4"/>
      <c r="AK3175" s="10" t="str">
        <f>IF(BTT[[#This Row],[Subprozess
(optionale Auswahl)]]="","okay",IF(VLOOKUP(BTT[[#This Row],[Subprozess
(optionale Auswahl)]],BPML[[Subprozess]:[Zugeordneter Hauptprozess]],3,FALSE)=BTT[[#This Row],[Hauptprozess
(Pflichtauswahl)]],"okay","falscher Subprozess"))</f>
        <v>okay</v>
      </c>
      <c r="AL3175" t="str">
        <f>IF(aktives_Teilprojekt="Master","",IF(BTT[[#This Row],[Verantwortliches TP
(automatisch)]]=VLOOKUP(aktives_Teilprojekt,Teilprojekte[[Teilprojekte]:[Kürzel]],2,FALSE),"okay","Hauptprozess anderes TP"))</f>
        <v>okay</v>
      </c>
      <c r="AM3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5" s="10" t="str">
        <f>IFERROR(IF(BTT[[#This Row],[SAP-Modul
(Pflichtauswahl)]]&lt;&gt;VLOOKUP(BTT[[#This Row],[Verwendete Transaktion (Pflichtauswahl)]],Transaktionen[[Transaktionen]:[Modul]],3,FALSE),"Modul anders","okay"),"")</f>
        <v>okay</v>
      </c>
      <c r="AP3175" s="10" t="str">
        <f>IFERROR(IF(COUNTIFS(BTT[Verwendete Transaktion (Pflichtauswahl)],BTT[[#This Row],[Verwendete Transaktion (Pflichtauswahl)]],BTT[SAP-Modul
(Pflichtauswahl)],"&lt;&gt;"&amp;BTT[[#This Row],[SAP-Modul
(Pflichtauswahl)]])&gt;0,"Modul anders","okay"),"")</f>
        <v>okay</v>
      </c>
      <c r="AQ3175" s="10" t="str">
        <f>IFERROR(IF(COUNTIFS(BTT[Verwendete Transaktion (Pflichtauswahl)],BTT[[#This Row],[Verwendete Transaktion (Pflichtauswahl)]],BTT[Verantwortliches TP
(automatisch)],"&lt;&gt;"&amp;BTT[[#This Row],[Verantwortliches TP
(automatisch)]])&gt;0,"Transaktion mehrfach","okay"),"")</f>
        <v>okay</v>
      </c>
      <c r="AR3175" s="10" t="str">
        <f>IFERROR(IF(COUNTIFS(BTT[Verwendete Transaktion (Pflichtauswahl)],BTT[[#This Row],[Verwendete Transaktion (Pflichtauswahl)]],BTT[Verantwortliches TP
(automatisch)],"&lt;&gt;"&amp;VLOOKUP(aktives_Teilprojekt,Teilprojekte[[Teilprojekte]:[Kürzel]],2,FALSE))&gt;0,"Transaktion mehrfach","okay"),"")</f>
        <v>okay</v>
      </c>
      <c r="AS3175" s="10" t="s">
        <v>14027</v>
      </c>
      <c r="AT3175" s="10"/>
    </row>
    <row r="3176" spans="1:46" x14ac:dyDescent="0.25">
      <c r="A3176" s="14" t="str">
        <f>IFERROR(IF(BTT[[#This Row],[Lfd Nr. 
(aus konsolidierter Datei)]]&lt;&gt;"",BTT[[#This Row],[Lfd Nr. 
(aus konsolidierter Datei)]],VLOOKUP(aktives_Teilprojekt,Teilprojekte[[Teilprojekte]:[Kürzel]],2,FALSE)&amp;ROW(BTT[[#This Row],[Lfd Nr.
(automatisch)]])-2),"")</f>
        <v>FI3147</v>
      </c>
      <c r="B3176" s="15" t="s">
        <v>56</v>
      </c>
      <c r="C3176" s="15"/>
      <c r="D3176" t="s">
        <v>1416</v>
      </c>
      <c r="E3176" s="10" t="str">
        <f>IFERROR(IF(NOT(BTT[[#This Row],[Manuelle Änderung des Verantwortliches TP
(Auswahl - bei Bedarf)]]=""),BTT[[#This Row],[Manuelle Änderung des Verantwortliches TP
(Auswahl - bei Bedarf)]],VLOOKUP(BTT[[#This Row],[Hauptprozess
(Pflichtauswahl)]],Hauptprozesse[],3,FALSE)),"")</f>
        <v>FI</v>
      </c>
      <c r="G3176" t="s">
        <v>14280</v>
      </c>
      <c r="H3176" s="10" t="s">
        <v>8457</v>
      </c>
      <c r="I3176" t="s">
        <v>7039</v>
      </c>
      <c r="J3176" s="10" t="str">
        <f>IFERROR(VLOOKUP(BTT[[#This Row],[Verwendete Transaktion (Pflichtauswahl)]],Transaktionen[[Transaktionen]:[Langtext]],2,FALSE),"")</f>
        <v>Abrechnungsbeleg anzeigen</v>
      </c>
      <c r="V3176" s="10" t="str">
        <f>IFERROR(VLOOKUP(BTT[[#This Row],[Verwendetes Formular
(Auswahl falls relevant)]],Formulare[[Formularbezeichnung]:[Formularname (technisch)]],2,FALSE),"")</f>
        <v/>
      </c>
      <c r="Y3176" s="4"/>
      <c r="AK3176" s="10" t="str">
        <f>IF(BTT[[#This Row],[Subprozess
(optionale Auswahl)]]="","okay",IF(VLOOKUP(BTT[[#This Row],[Subprozess
(optionale Auswahl)]],BPML[[Subprozess]:[Zugeordneter Hauptprozess]],3,FALSE)=BTT[[#This Row],[Hauptprozess
(Pflichtauswahl)]],"okay","falscher Subprozess"))</f>
        <v>okay</v>
      </c>
      <c r="AL3176" t="str">
        <f>IF(aktives_Teilprojekt="Master","",IF(BTT[[#This Row],[Verantwortliches TP
(automatisch)]]=VLOOKUP(aktives_Teilprojekt,Teilprojekte[[Teilprojekte]:[Kürzel]],2,FALSE),"okay","Hauptprozess anderes TP"))</f>
        <v>okay</v>
      </c>
      <c r="AM3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6" s="10" t="str">
        <f>IFERROR(IF(BTT[[#This Row],[SAP-Modul
(Pflichtauswahl)]]&lt;&gt;VLOOKUP(BTT[[#This Row],[Verwendete Transaktion (Pflichtauswahl)]],Transaktionen[[Transaktionen]:[Modul]],3,FALSE),"Modul anders","okay"),"")</f>
        <v>okay</v>
      </c>
      <c r="AP3176" s="10" t="str">
        <f>IFERROR(IF(COUNTIFS(BTT[Verwendete Transaktion (Pflichtauswahl)],BTT[[#This Row],[Verwendete Transaktion (Pflichtauswahl)]],BTT[SAP-Modul
(Pflichtauswahl)],"&lt;&gt;"&amp;BTT[[#This Row],[SAP-Modul
(Pflichtauswahl)]])&gt;0,"Modul anders","okay"),"")</f>
        <v>okay</v>
      </c>
      <c r="AQ3176" s="10" t="str">
        <f>IFERROR(IF(COUNTIFS(BTT[Verwendete Transaktion (Pflichtauswahl)],BTT[[#This Row],[Verwendete Transaktion (Pflichtauswahl)]],BTT[Verantwortliches TP
(automatisch)],"&lt;&gt;"&amp;BTT[[#This Row],[Verantwortliches TP
(automatisch)]])&gt;0,"Transaktion mehrfach","okay"),"")</f>
        <v>okay</v>
      </c>
      <c r="AR3176" s="10" t="str">
        <f>IFERROR(IF(COUNTIFS(BTT[Verwendete Transaktion (Pflichtauswahl)],BTT[[#This Row],[Verwendete Transaktion (Pflichtauswahl)]],BTT[Verantwortliches TP
(automatisch)],"&lt;&gt;"&amp;VLOOKUP(aktives_Teilprojekt,Teilprojekte[[Teilprojekte]:[Kürzel]],2,FALSE))&gt;0,"Transaktion mehrfach","okay"),"")</f>
        <v>okay</v>
      </c>
      <c r="AS3176" s="10" t="s">
        <v>14028</v>
      </c>
      <c r="AT3176" s="10"/>
    </row>
    <row r="3177" spans="1:46" x14ac:dyDescent="0.25">
      <c r="A3177" s="14" t="str">
        <f>IFERROR(IF(BTT[[#This Row],[Lfd Nr. 
(aus konsolidierter Datei)]]&lt;&gt;"",BTT[[#This Row],[Lfd Nr. 
(aus konsolidierter Datei)]],VLOOKUP(aktives_Teilprojekt,Teilprojekte[[Teilprojekte]:[Kürzel]],2,FALSE)&amp;ROW(BTT[[#This Row],[Lfd Nr.
(automatisch)]])-2),"")</f>
        <v>FI3148</v>
      </c>
      <c r="B3177" s="15" t="s">
        <v>56</v>
      </c>
      <c r="C3177" s="15"/>
      <c r="D3177" t="s">
        <v>614</v>
      </c>
      <c r="E3177" s="10" t="str">
        <f>IFERROR(IF(NOT(BTT[[#This Row],[Manuelle Änderung des Verantwortliches TP
(Auswahl - bei Bedarf)]]=""),BTT[[#This Row],[Manuelle Änderung des Verantwortliches TP
(Auswahl - bei Bedarf)]],VLOOKUP(BTT[[#This Row],[Hauptprozess
(Pflichtauswahl)]],Hauptprozesse[],3,FALSE)),"")</f>
        <v>FI</v>
      </c>
      <c r="G3177" t="s">
        <v>14280</v>
      </c>
      <c r="H3177" s="10" t="s">
        <v>8457</v>
      </c>
      <c r="I3177" t="s">
        <v>2824</v>
      </c>
      <c r="J3177" s="10" t="str">
        <f>IFERROR(VLOOKUP(BTT[[#This Row],[Verwendete Transaktion (Pflichtauswahl)]],Transaktionen[[Transaktionen]:[Langtext]],2,FALSE),"")</f>
        <v>Aufträge Einzelposten Obligo</v>
      </c>
      <c r="V3177" s="10" t="str">
        <f>IFERROR(VLOOKUP(BTT[[#This Row],[Verwendetes Formular
(Auswahl falls relevant)]],Formulare[[Formularbezeichnung]:[Formularname (technisch)]],2,FALSE),"")</f>
        <v/>
      </c>
      <c r="Y3177" s="4"/>
      <c r="AK3177" s="10" t="str">
        <f>IF(BTT[[#This Row],[Subprozess
(optionale Auswahl)]]="","okay",IF(VLOOKUP(BTT[[#This Row],[Subprozess
(optionale Auswahl)]],BPML[[Subprozess]:[Zugeordneter Hauptprozess]],3,FALSE)=BTT[[#This Row],[Hauptprozess
(Pflichtauswahl)]],"okay","falscher Subprozess"))</f>
        <v>okay</v>
      </c>
      <c r="AL3177" t="str">
        <f>IF(aktives_Teilprojekt="Master","",IF(BTT[[#This Row],[Verantwortliches TP
(automatisch)]]=VLOOKUP(aktives_Teilprojekt,Teilprojekte[[Teilprojekte]:[Kürzel]],2,FALSE),"okay","Hauptprozess anderes TP"))</f>
        <v>okay</v>
      </c>
      <c r="AM3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7" s="10" t="str">
        <f>IFERROR(IF(BTT[[#This Row],[SAP-Modul
(Pflichtauswahl)]]&lt;&gt;VLOOKUP(BTT[[#This Row],[Verwendete Transaktion (Pflichtauswahl)]],Transaktionen[[Transaktionen]:[Modul]],3,FALSE),"Modul anders","okay"),"")</f>
        <v>okay</v>
      </c>
      <c r="AP3177" s="10" t="str">
        <f>IFERROR(IF(COUNTIFS(BTT[Verwendete Transaktion (Pflichtauswahl)],BTT[[#This Row],[Verwendete Transaktion (Pflichtauswahl)]],BTT[SAP-Modul
(Pflichtauswahl)],"&lt;&gt;"&amp;BTT[[#This Row],[SAP-Modul
(Pflichtauswahl)]])&gt;0,"Modul anders","okay"),"")</f>
        <v>okay</v>
      </c>
      <c r="AQ3177" s="10" t="str">
        <f>IFERROR(IF(COUNTIFS(BTT[Verwendete Transaktion (Pflichtauswahl)],BTT[[#This Row],[Verwendete Transaktion (Pflichtauswahl)]],BTT[Verantwortliches TP
(automatisch)],"&lt;&gt;"&amp;BTT[[#This Row],[Verantwortliches TP
(automatisch)]])&gt;0,"Transaktion mehrfach","okay"),"")</f>
        <v>okay</v>
      </c>
      <c r="AR3177" s="10" t="str">
        <f>IFERROR(IF(COUNTIFS(BTT[Verwendete Transaktion (Pflichtauswahl)],BTT[[#This Row],[Verwendete Transaktion (Pflichtauswahl)]],BTT[Verantwortliches TP
(automatisch)],"&lt;&gt;"&amp;VLOOKUP(aktives_Teilprojekt,Teilprojekte[[Teilprojekte]:[Kürzel]],2,FALSE))&gt;0,"Transaktion mehrfach","okay"),"")</f>
        <v>okay</v>
      </c>
      <c r="AS3177" s="10" t="s">
        <v>14029</v>
      </c>
      <c r="AT3177" s="10"/>
    </row>
    <row r="3178" spans="1:46" x14ac:dyDescent="0.25">
      <c r="A3178" s="14" t="str">
        <f>IFERROR(IF(BTT[[#This Row],[Lfd Nr. 
(aus konsolidierter Datei)]]&lt;&gt;"",BTT[[#This Row],[Lfd Nr. 
(aus konsolidierter Datei)]],VLOOKUP(aktives_Teilprojekt,Teilprojekte[[Teilprojekte]:[Kürzel]],2,FALSE)&amp;ROW(BTT[[#This Row],[Lfd Nr.
(automatisch)]])-2),"")</f>
        <v>FI3149</v>
      </c>
      <c r="B3178" s="15" t="s">
        <v>56</v>
      </c>
      <c r="C3178" s="15"/>
      <c r="D3178" t="s">
        <v>2826</v>
      </c>
      <c r="E3178" s="10" t="str">
        <f>IFERROR(IF(NOT(BTT[[#This Row],[Manuelle Änderung des Verantwortliches TP
(Auswahl - bei Bedarf)]]=""),BTT[[#This Row],[Manuelle Änderung des Verantwortliches TP
(Auswahl - bei Bedarf)]],VLOOKUP(BTT[[#This Row],[Hauptprozess
(Pflichtauswahl)]],Hauptprozesse[],3,FALSE)),"")</f>
        <v>FI</v>
      </c>
      <c r="G3178" t="s">
        <v>14280</v>
      </c>
      <c r="H3178" s="10" t="s">
        <v>8457</v>
      </c>
      <c r="I3178" t="s">
        <v>2825</v>
      </c>
      <c r="J3178" s="10" t="str">
        <f>IFERROR(VLOOKUP(BTT[[#This Row],[Verwendete Transaktion (Pflichtauswahl)]],Transaktionen[[Transaktionen]:[Langtext]],2,FALSE),"")</f>
        <v>Aufträge Einzelposten Budget</v>
      </c>
      <c r="V3178" s="10" t="str">
        <f>IFERROR(VLOOKUP(BTT[[#This Row],[Verwendetes Formular
(Auswahl falls relevant)]],Formulare[[Formularbezeichnung]:[Formularname (technisch)]],2,FALSE),"")</f>
        <v/>
      </c>
      <c r="Y3178" s="4"/>
      <c r="AK3178" s="10" t="str">
        <f>IF(BTT[[#This Row],[Subprozess
(optionale Auswahl)]]="","okay",IF(VLOOKUP(BTT[[#This Row],[Subprozess
(optionale Auswahl)]],BPML[[Subprozess]:[Zugeordneter Hauptprozess]],3,FALSE)=BTT[[#This Row],[Hauptprozess
(Pflichtauswahl)]],"okay","falscher Subprozess"))</f>
        <v>okay</v>
      </c>
      <c r="AL3178" t="str">
        <f>IF(aktives_Teilprojekt="Master","",IF(BTT[[#This Row],[Verantwortliches TP
(automatisch)]]=VLOOKUP(aktives_Teilprojekt,Teilprojekte[[Teilprojekte]:[Kürzel]],2,FALSE),"okay","Hauptprozess anderes TP"))</f>
        <v>okay</v>
      </c>
      <c r="AM3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8" s="10" t="str">
        <f>IFERROR(IF(BTT[[#This Row],[SAP-Modul
(Pflichtauswahl)]]&lt;&gt;VLOOKUP(BTT[[#This Row],[Verwendete Transaktion (Pflichtauswahl)]],Transaktionen[[Transaktionen]:[Modul]],3,FALSE),"Modul anders","okay"),"")</f>
        <v>okay</v>
      </c>
      <c r="AP3178" s="10" t="str">
        <f>IFERROR(IF(COUNTIFS(BTT[Verwendete Transaktion (Pflichtauswahl)],BTT[[#This Row],[Verwendete Transaktion (Pflichtauswahl)]],BTT[SAP-Modul
(Pflichtauswahl)],"&lt;&gt;"&amp;BTT[[#This Row],[SAP-Modul
(Pflichtauswahl)]])&gt;0,"Modul anders","okay"),"")</f>
        <v>okay</v>
      </c>
      <c r="AQ3178" s="10" t="str">
        <f>IFERROR(IF(COUNTIFS(BTT[Verwendete Transaktion (Pflichtauswahl)],BTT[[#This Row],[Verwendete Transaktion (Pflichtauswahl)]],BTT[Verantwortliches TP
(automatisch)],"&lt;&gt;"&amp;BTT[[#This Row],[Verantwortliches TP
(automatisch)]])&gt;0,"Transaktion mehrfach","okay"),"")</f>
        <v>okay</v>
      </c>
      <c r="AR3178" s="10" t="str">
        <f>IFERROR(IF(COUNTIFS(BTT[Verwendete Transaktion (Pflichtauswahl)],BTT[[#This Row],[Verwendete Transaktion (Pflichtauswahl)]],BTT[Verantwortliches TP
(automatisch)],"&lt;&gt;"&amp;VLOOKUP(aktives_Teilprojekt,Teilprojekte[[Teilprojekte]:[Kürzel]],2,FALSE))&gt;0,"Transaktion mehrfach","okay"),"")</f>
        <v>okay</v>
      </c>
      <c r="AS3178" s="10" t="s">
        <v>14030</v>
      </c>
      <c r="AT3178" s="10"/>
    </row>
    <row r="3179" spans="1:46" x14ac:dyDescent="0.25">
      <c r="A3179" s="14" t="str">
        <f>IFERROR(IF(BTT[[#This Row],[Lfd Nr. 
(aus konsolidierter Datei)]]&lt;&gt;"",BTT[[#This Row],[Lfd Nr. 
(aus konsolidierter Datei)]],VLOOKUP(aktives_Teilprojekt,Teilprojekte[[Teilprojekte]:[Kürzel]],2,FALSE)&amp;ROW(BTT[[#This Row],[Lfd Nr.
(automatisch)]])-2),"")</f>
        <v>FI3150</v>
      </c>
      <c r="B3179" s="15" t="s">
        <v>56</v>
      </c>
      <c r="C3179" s="15"/>
      <c r="D3179" t="s">
        <v>2830</v>
      </c>
      <c r="E3179" s="10" t="str">
        <f>IFERROR(IF(NOT(BTT[[#This Row],[Manuelle Änderung des Verantwortliches TP
(Auswahl - bei Bedarf)]]=""),BTT[[#This Row],[Manuelle Änderung des Verantwortliches TP
(Auswahl - bei Bedarf)]],VLOOKUP(BTT[[#This Row],[Hauptprozess
(Pflichtauswahl)]],Hauptprozesse[],3,FALSE)),"")</f>
        <v>FI</v>
      </c>
      <c r="G3179" t="s">
        <v>14280</v>
      </c>
      <c r="H3179" s="10" t="s">
        <v>8457</v>
      </c>
      <c r="I3179" t="s">
        <v>2829</v>
      </c>
      <c r="J3179" s="10" t="str">
        <f>IFERROR(VLOOKUP(BTT[[#This Row],[Verwendete Transaktion (Pflichtauswahl)]],Transaktionen[[Transaktionen]:[Langtext]],2,FALSE),"")</f>
        <v>Aufträge Einzelposten Plan</v>
      </c>
      <c r="V3179" s="10" t="str">
        <f>IFERROR(VLOOKUP(BTT[[#This Row],[Verwendetes Formular
(Auswahl falls relevant)]],Formulare[[Formularbezeichnung]:[Formularname (technisch)]],2,FALSE),"")</f>
        <v/>
      </c>
      <c r="Y3179" s="4"/>
      <c r="AK3179" s="10" t="str">
        <f>IF(BTT[[#This Row],[Subprozess
(optionale Auswahl)]]="","okay",IF(VLOOKUP(BTT[[#This Row],[Subprozess
(optionale Auswahl)]],BPML[[Subprozess]:[Zugeordneter Hauptprozess]],3,FALSE)=BTT[[#This Row],[Hauptprozess
(Pflichtauswahl)]],"okay","falscher Subprozess"))</f>
        <v>okay</v>
      </c>
      <c r="AL3179" t="str">
        <f>IF(aktives_Teilprojekt="Master","",IF(BTT[[#This Row],[Verantwortliches TP
(automatisch)]]=VLOOKUP(aktives_Teilprojekt,Teilprojekte[[Teilprojekte]:[Kürzel]],2,FALSE),"okay","Hauptprozess anderes TP"))</f>
        <v>okay</v>
      </c>
      <c r="AM3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9" s="10" t="str">
        <f>IFERROR(IF(BTT[[#This Row],[SAP-Modul
(Pflichtauswahl)]]&lt;&gt;VLOOKUP(BTT[[#This Row],[Verwendete Transaktion (Pflichtauswahl)]],Transaktionen[[Transaktionen]:[Modul]],3,FALSE),"Modul anders","okay"),"")</f>
        <v>okay</v>
      </c>
      <c r="AP3179" s="10" t="str">
        <f>IFERROR(IF(COUNTIFS(BTT[Verwendete Transaktion (Pflichtauswahl)],BTT[[#This Row],[Verwendete Transaktion (Pflichtauswahl)]],BTT[SAP-Modul
(Pflichtauswahl)],"&lt;&gt;"&amp;BTT[[#This Row],[SAP-Modul
(Pflichtauswahl)]])&gt;0,"Modul anders","okay"),"")</f>
        <v>okay</v>
      </c>
      <c r="AQ3179" s="10" t="str">
        <f>IFERROR(IF(COUNTIFS(BTT[Verwendete Transaktion (Pflichtauswahl)],BTT[[#This Row],[Verwendete Transaktion (Pflichtauswahl)]],BTT[Verantwortliches TP
(automatisch)],"&lt;&gt;"&amp;BTT[[#This Row],[Verantwortliches TP
(automatisch)]])&gt;0,"Transaktion mehrfach","okay"),"")</f>
        <v>okay</v>
      </c>
      <c r="AR3179" s="10" t="str">
        <f>IFERROR(IF(COUNTIFS(BTT[Verwendete Transaktion (Pflichtauswahl)],BTT[[#This Row],[Verwendete Transaktion (Pflichtauswahl)]],BTT[Verantwortliches TP
(automatisch)],"&lt;&gt;"&amp;VLOOKUP(aktives_Teilprojekt,Teilprojekte[[Teilprojekte]:[Kürzel]],2,FALSE))&gt;0,"Transaktion mehrfach","okay"),"")</f>
        <v>okay</v>
      </c>
      <c r="AS3179" s="10" t="s">
        <v>14031</v>
      </c>
      <c r="AT3179" s="10"/>
    </row>
    <row r="3180" spans="1:46" x14ac:dyDescent="0.25">
      <c r="A3180" s="14" t="str">
        <f>IFERROR(IF(BTT[[#This Row],[Lfd Nr. 
(aus konsolidierter Datei)]]&lt;&gt;"",BTT[[#This Row],[Lfd Nr. 
(aus konsolidierter Datei)]],VLOOKUP(aktives_Teilprojekt,Teilprojekte[[Teilprojekte]:[Kürzel]],2,FALSE)&amp;ROW(BTT[[#This Row],[Lfd Nr.
(automatisch)]])-2),"")</f>
        <v>FI3151</v>
      </c>
      <c r="B3180" s="15" t="s">
        <v>56</v>
      </c>
      <c r="C3180" s="15"/>
      <c r="D3180" t="s">
        <v>8069</v>
      </c>
      <c r="E3180" s="10" t="str">
        <f>IFERROR(IF(NOT(BTT[[#This Row],[Manuelle Änderung des Verantwortliches TP
(Auswahl - bei Bedarf)]]=""),BTT[[#This Row],[Manuelle Änderung des Verantwortliches TP
(Auswahl - bei Bedarf)]],VLOOKUP(BTT[[#This Row],[Hauptprozess
(Pflichtauswahl)]],Hauptprozesse[],3,FALSE)),"")</f>
        <v>FI</v>
      </c>
      <c r="G3180" t="s">
        <v>14280</v>
      </c>
      <c r="H3180" s="10" t="s">
        <v>6095</v>
      </c>
      <c r="I3180" t="s">
        <v>7045</v>
      </c>
      <c r="J3180" s="10" t="str">
        <f>IFERROR(VLOOKUP(BTT[[#This Row],[Verwendete Transaktion (Pflichtauswahl)]],Transaktionen[[Transaktionen]:[Langtext]],2,FALSE),"")</f>
        <v>Ausgewählte Berichte ausführen</v>
      </c>
      <c r="V3180" s="10" t="str">
        <f>IFERROR(VLOOKUP(BTT[[#This Row],[Verwendetes Formular
(Auswahl falls relevant)]],Formulare[[Formularbezeichnung]:[Formularname (technisch)]],2,FALSE),"")</f>
        <v/>
      </c>
      <c r="Y3180" s="4"/>
      <c r="AK3180" s="10" t="str">
        <f>IF(BTT[[#This Row],[Subprozess
(optionale Auswahl)]]="","okay",IF(VLOOKUP(BTT[[#This Row],[Subprozess
(optionale Auswahl)]],BPML[[Subprozess]:[Zugeordneter Hauptprozess]],3,FALSE)=BTT[[#This Row],[Hauptprozess
(Pflichtauswahl)]],"okay","falscher Subprozess"))</f>
        <v>okay</v>
      </c>
      <c r="AL3180" t="str">
        <f>IF(aktives_Teilprojekt="Master","",IF(BTT[[#This Row],[Verantwortliches TP
(automatisch)]]=VLOOKUP(aktives_Teilprojekt,Teilprojekte[[Teilprojekte]:[Kürzel]],2,FALSE),"okay","Hauptprozess anderes TP"))</f>
        <v>okay</v>
      </c>
      <c r="AM3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0" s="10" t="str">
        <f>IFERROR(IF(BTT[[#This Row],[SAP-Modul
(Pflichtauswahl)]]&lt;&gt;VLOOKUP(BTT[[#This Row],[Verwendete Transaktion (Pflichtauswahl)]],Transaktionen[[Transaktionen]:[Modul]],3,FALSE),"Modul anders","okay"),"")</f>
        <v>Modul anders</v>
      </c>
      <c r="AP3180" s="10" t="str">
        <f>IFERROR(IF(COUNTIFS(BTT[Verwendete Transaktion (Pflichtauswahl)],BTT[[#This Row],[Verwendete Transaktion (Pflichtauswahl)]],BTT[SAP-Modul
(Pflichtauswahl)],"&lt;&gt;"&amp;BTT[[#This Row],[SAP-Modul
(Pflichtauswahl)]])&gt;0,"Modul anders","okay"),"")</f>
        <v>okay</v>
      </c>
      <c r="AQ3180" s="10" t="str">
        <f>IFERROR(IF(COUNTIFS(BTT[Verwendete Transaktion (Pflichtauswahl)],BTT[[#This Row],[Verwendete Transaktion (Pflichtauswahl)]],BTT[Verantwortliches TP
(automatisch)],"&lt;&gt;"&amp;BTT[[#This Row],[Verantwortliches TP
(automatisch)]])&gt;0,"Transaktion mehrfach","okay"),"")</f>
        <v>okay</v>
      </c>
      <c r="AR3180" s="10" t="str">
        <f>IFERROR(IF(COUNTIFS(BTT[Verwendete Transaktion (Pflichtauswahl)],BTT[[#This Row],[Verwendete Transaktion (Pflichtauswahl)]],BTT[Verantwortliches TP
(automatisch)],"&lt;&gt;"&amp;VLOOKUP(aktives_Teilprojekt,Teilprojekte[[Teilprojekte]:[Kürzel]],2,FALSE))&gt;0,"Transaktion mehrfach","okay"),"")</f>
        <v>okay</v>
      </c>
      <c r="AS3180" s="10" t="s">
        <v>14032</v>
      </c>
      <c r="AT3180" s="10"/>
    </row>
    <row r="3181" spans="1:46" x14ac:dyDescent="0.25">
      <c r="A3181" s="14" t="str">
        <f>IFERROR(IF(BTT[[#This Row],[Lfd Nr. 
(aus konsolidierter Datei)]]&lt;&gt;"",BTT[[#This Row],[Lfd Nr. 
(aus konsolidierter Datei)]],VLOOKUP(aktives_Teilprojekt,Teilprojekte[[Teilprojekte]:[Kürzel]],2,FALSE)&amp;ROW(BTT[[#This Row],[Lfd Nr.
(automatisch)]])-2),"")</f>
        <v>FI3152</v>
      </c>
      <c r="B3181" s="15" t="s">
        <v>56</v>
      </c>
      <c r="C3181" s="15"/>
      <c r="D3181" t="s">
        <v>2832</v>
      </c>
      <c r="E3181" s="10" t="str">
        <f>IFERROR(IF(NOT(BTT[[#This Row],[Manuelle Änderung des Verantwortliches TP
(Auswahl - bei Bedarf)]]=""),BTT[[#This Row],[Manuelle Änderung des Verantwortliches TP
(Auswahl - bei Bedarf)]],VLOOKUP(BTT[[#This Row],[Hauptprozess
(Pflichtauswahl)]],Hauptprozesse[],3,FALSE)),"")</f>
        <v>FI</v>
      </c>
      <c r="G3181" t="s">
        <v>14280</v>
      </c>
      <c r="H3181" s="10" t="s">
        <v>8457</v>
      </c>
      <c r="I3181" t="s">
        <v>2831</v>
      </c>
      <c r="J3181" s="10" t="str">
        <f>IFERROR(VLOOKUP(BTT[[#This Row],[Verwendete Transaktion (Pflichtauswahl)]],Transaktionen[[Transaktionen]:[Langtext]],2,FALSE),"")</f>
        <v>Kostenanalyse</v>
      </c>
      <c r="V3181" s="10" t="str">
        <f>IFERROR(VLOOKUP(BTT[[#This Row],[Verwendetes Formular
(Auswahl falls relevant)]],Formulare[[Formularbezeichnung]:[Formularname (technisch)]],2,FALSE),"")</f>
        <v/>
      </c>
      <c r="Y3181" s="4"/>
      <c r="AK3181" s="10" t="str">
        <f>IF(BTT[[#This Row],[Subprozess
(optionale Auswahl)]]="","okay",IF(VLOOKUP(BTT[[#This Row],[Subprozess
(optionale Auswahl)]],BPML[[Subprozess]:[Zugeordneter Hauptprozess]],3,FALSE)=BTT[[#This Row],[Hauptprozess
(Pflichtauswahl)]],"okay","falscher Subprozess"))</f>
        <v>okay</v>
      </c>
      <c r="AL3181" t="str">
        <f>IF(aktives_Teilprojekt="Master","",IF(BTT[[#This Row],[Verantwortliches TP
(automatisch)]]=VLOOKUP(aktives_Teilprojekt,Teilprojekte[[Teilprojekte]:[Kürzel]],2,FALSE),"okay","Hauptprozess anderes TP"))</f>
        <v>okay</v>
      </c>
      <c r="AM3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1" s="10" t="str">
        <f>IFERROR(IF(BTT[[#This Row],[SAP-Modul
(Pflichtauswahl)]]&lt;&gt;VLOOKUP(BTT[[#This Row],[Verwendete Transaktion (Pflichtauswahl)]],Transaktionen[[Transaktionen]:[Modul]],3,FALSE),"Modul anders","okay"),"")</f>
        <v>Modul anders</v>
      </c>
      <c r="AP3181" s="10" t="str">
        <f>IFERROR(IF(COUNTIFS(BTT[Verwendete Transaktion (Pflichtauswahl)],BTT[[#This Row],[Verwendete Transaktion (Pflichtauswahl)]],BTT[SAP-Modul
(Pflichtauswahl)],"&lt;&gt;"&amp;BTT[[#This Row],[SAP-Modul
(Pflichtauswahl)]])&gt;0,"Modul anders","okay"),"")</f>
        <v>okay</v>
      </c>
      <c r="AQ3181" s="10" t="str">
        <f>IFERROR(IF(COUNTIFS(BTT[Verwendete Transaktion (Pflichtauswahl)],BTT[[#This Row],[Verwendete Transaktion (Pflichtauswahl)]],BTT[Verantwortliches TP
(automatisch)],"&lt;&gt;"&amp;BTT[[#This Row],[Verantwortliches TP
(automatisch)]])&gt;0,"Transaktion mehrfach","okay"),"")</f>
        <v>okay</v>
      </c>
      <c r="AR3181" s="10" t="str">
        <f>IFERROR(IF(COUNTIFS(BTT[Verwendete Transaktion (Pflichtauswahl)],BTT[[#This Row],[Verwendete Transaktion (Pflichtauswahl)]],BTT[Verantwortliches TP
(automatisch)],"&lt;&gt;"&amp;VLOOKUP(aktives_Teilprojekt,Teilprojekte[[Teilprojekte]:[Kürzel]],2,FALSE))&gt;0,"Transaktion mehrfach","okay"),"")</f>
        <v>okay</v>
      </c>
      <c r="AS3181" s="10" t="s">
        <v>14033</v>
      </c>
      <c r="AT3181" s="10"/>
    </row>
    <row r="3182" spans="1:46" x14ac:dyDescent="0.25">
      <c r="A3182" s="14" t="str">
        <f>IFERROR(IF(BTT[[#This Row],[Lfd Nr. 
(aus konsolidierter Datei)]]&lt;&gt;"",BTT[[#This Row],[Lfd Nr. 
(aus konsolidierter Datei)]],VLOOKUP(aktives_Teilprojekt,Teilprojekte[[Teilprojekte]:[Kürzel]],2,FALSE)&amp;ROW(BTT[[#This Row],[Lfd Nr.
(automatisch)]])-2),"")</f>
        <v>FI3153</v>
      </c>
      <c r="B3182" s="15" t="s">
        <v>56</v>
      </c>
      <c r="C3182" s="15"/>
      <c r="D3182" t="s">
        <v>2853</v>
      </c>
      <c r="E3182" s="10" t="str">
        <f>IFERROR(IF(NOT(BTT[[#This Row],[Manuelle Änderung des Verantwortliches TP
(Auswahl - bei Bedarf)]]=""),BTT[[#This Row],[Manuelle Änderung des Verantwortliches TP
(Auswahl - bei Bedarf)]],VLOOKUP(BTT[[#This Row],[Hauptprozess
(Pflichtauswahl)]],Hauptprozesse[],3,FALSE)),"")</f>
        <v>FI</v>
      </c>
      <c r="G3182" t="s">
        <v>14280</v>
      </c>
      <c r="H3182" s="10" t="s">
        <v>8457</v>
      </c>
      <c r="I3182" t="s">
        <v>2852</v>
      </c>
      <c r="J3182" s="10" t="str">
        <f>IFERROR(VLOOKUP(BTT[[#This Row],[Verwendete Transaktion (Pflichtauswahl)]],Transaktionen[[Transaktionen]:[Langtext]],2,FALSE),"")</f>
        <v>Sammelanzeige Abrechnungsvorschrift</v>
      </c>
      <c r="V3182" s="10" t="str">
        <f>IFERROR(VLOOKUP(BTT[[#This Row],[Verwendetes Formular
(Auswahl falls relevant)]],Formulare[[Formularbezeichnung]:[Formularname (technisch)]],2,FALSE),"")</f>
        <v/>
      </c>
      <c r="Y3182" s="4"/>
      <c r="AK3182" s="10" t="str">
        <f>IF(BTT[[#This Row],[Subprozess
(optionale Auswahl)]]="","okay",IF(VLOOKUP(BTT[[#This Row],[Subprozess
(optionale Auswahl)]],BPML[[Subprozess]:[Zugeordneter Hauptprozess]],3,FALSE)=BTT[[#This Row],[Hauptprozess
(Pflichtauswahl)]],"okay","falscher Subprozess"))</f>
        <v>okay</v>
      </c>
      <c r="AL3182" t="str">
        <f>IF(aktives_Teilprojekt="Master","",IF(BTT[[#This Row],[Verantwortliches TP
(automatisch)]]=VLOOKUP(aktives_Teilprojekt,Teilprojekte[[Teilprojekte]:[Kürzel]],2,FALSE),"okay","Hauptprozess anderes TP"))</f>
        <v>okay</v>
      </c>
      <c r="AM3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2" s="10" t="str">
        <f>IFERROR(IF(BTT[[#This Row],[SAP-Modul
(Pflichtauswahl)]]&lt;&gt;VLOOKUP(BTT[[#This Row],[Verwendete Transaktion (Pflichtauswahl)]],Transaktionen[[Transaktionen]:[Modul]],3,FALSE),"Modul anders","okay"),"")</f>
        <v>okay</v>
      </c>
      <c r="AP3182" s="10" t="str">
        <f>IFERROR(IF(COUNTIFS(BTT[Verwendete Transaktion (Pflichtauswahl)],BTT[[#This Row],[Verwendete Transaktion (Pflichtauswahl)]],BTT[SAP-Modul
(Pflichtauswahl)],"&lt;&gt;"&amp;BTT[[#This Row],[SAP-Modul
(Pflichtauswahl)]])&gt;0,"Modul anders","okay"),"")</f>
        <v>okay</v>
      </c>
      <c r="AQ3182" s="10" t="str">
        <f>IFERROR(IF(COUNTIFS(BTT[Verwendete Transaktion (Pflichtauswahl)],BTT[[#This Row],[Verwendete Transaktion (Pflichtauswahl)]],BTT[Verantwortliches TP
(automatisch)],"&lt;&gt;"&amp;BTT[[#This Row],[Verantwortliches TP
(automatisch)]])&gt;0,"Transaktion mehrfach","okay"),"")</f>
        <v>okay</v>
      </c>
      <c r="AR3182" s="10" t="str">
        <f>IFERROR(IF(COUNTIFS(BTT[Verwendete Transaktion (Pflichtauswahl)],BTT[[#This Row],[Verwendete Transaktion (Pflichtauswahl)]],BTT[Verantwortliches TP
(automatisch)],"&lt;&gt;"&amp;VLOOKUP(aktives_Teilprojekt,Teilprojekte[[Teilprojekte]:[Kürzel]],2,FALSE))&gt;0,"Transaktion mehrfach","okay"),"")</f>
        <v>okay</v>
      </c>
      <c r="AS3182" s="10" t="s">
        <v>14034</v>
      </c>
      <c r="AT3182" s="10"/>
    </row>
    <row r="3183" spans="1:46" x14ac:dyDescent="0.25">
      <c r="A3183" s="14" t="str">
        <f>IFERROR(IF(BTT[[#This Row],[Lfd Nr. 
(aus konsolidierter Datei)]]&lt;&gt;"",BTT[[#This Row],[Lfd Nr. 
(aus konsolidierter Datei)]],VLOOKUP(aktives_Teilprojekt,Teilprojekte[[Teilprojekte]:[Kürzel]],2,FALSE)&amp;ROW(BTT[[#This Row],[Lfd Nr.
(automatisch)]])-2),"")</f>
        <v>FI3154</v>
      </c>
      <c r="B3183" s="15" t="s">
        <v>56</v>
      </c>
      <c r="C3183" s="15"/>
      <c r="D3183" t="s">
        <v>2855</v>
      </c>
      <c r="E3183" s="10" t="str">
        <f>IFERROR(IF(NOT(BTT[[#This Row],[Manuelle Änderung des Verantwortliches TP
(Auswahl - bei Bedarf)]]=""),BTT[[#This Row],[Manuelle Änderung des Verantwortliches TP
(Auswahl - bei Bedarf)]],VLOOKUP(BTT[[#This Row],[Hauptprozess
(Pflichtauswahl)]],Hauptprozesse[],3,FALSE)),"")</f>
        <v>FI</v>
      </c>
      <c r="G3183" t="s">
        <v>14280</v>
      </c>
      <c r="H3183" s="10" t="s">
        <v>8457</v>
      </c>
      <c r="I3183" t="s">
        <v>2854</v>
      </c>
      <c r="J3183" s="10" t="str">
        <f>IFERROR(VLOOKUP(BTT[[#This Row],[Verwendete Transaktion (Pflichtauswahl)]],Transaktionen[[Transaktionen]:[Langtext]],2,FALSE),"")</f>
        <v>Sammelanzeige AbrVor. Innenaufträge</v>
      </c>
      <c r="V3183" s="10" t="str">
        <f>IFERROR(VLOOKUP(BTT[[#This Row],[Verwendetes Formular
(Auswahl falls relevant)]],Formulare[[Formularbezeichnung]:[Formularname (technisch)]],2,FALSE),"")</f>
        <v/>
      </c>
      <c r="Y3183" s="4"/>
      <c r="AK3183" s="10" t="str">
        <f>IF(BTT[[#This Row],[Subprozess
(optionale Auswahl)]]="","okay",IF(VLOOKUP(BTT[[#This Row],[Subprozess
(optionale Auswahl)]],BPML[[Subprozess]:[Zugeordneter Hauptprozess]],3,FALSE)=BTT[[#This Row],[Hauptprozess
(Pflichtauswahl)]],"okay","falscher Subprozess"))</f>
        <v>okay</v>
      </c>
      <c r="AL3183" t="str">
        <f>IF(aktives_Teilprojekt="Master","",IF(BTT[[#This Row],[Verantwortliches TP
(automatisch)]]=VLOOKUP(aktives_Teilprojekt,Teilprojekte[[Teilprojekte]:[Kürzel]],2,FALSE),"okay","Hauptprozess anderes TP"))</f>
        <v>okay</v>
      </c>
      <c r="AM3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3" s="10" t="str">
        <f>IFERROR(IF(BTT[[#This Row],[SAP-Modul
(Pflichtauswahl)]]&lt;&gt;VLOOKUP(BTT[[#This Row],[Verwendete Transaktion (Pflichtauswahl)]],Transaktionen[[Transaktionen]:[Modul]],3,FALSE),"Modul anders","okay"),"")</f>
        <v>okay</v>
      </c>
      <c r="AP3183" s="10" t="str">
        <f>IFERROR(IF(COUNTIFS(BTT[Verwendete Transaktion (Pflichtauswahl)],BTT[[#This Row],[Verwendete Transaktion (Pflichtauswahl)]],BTT[SAP-Modul
(Pflichtauswahl)],"&lt;&gt;"&amp;BTT[[#This Row],[SAP-Modul
(Pflichtauswahl)]])&gt;0,"Modul anders","okay"),"")</f>
        <v>okay</v>
      </c>
      <c r="AQ3183" s="10" t="str">
        <f>IFERROR(IF(COUNTIFS(BTT[Verwendete Transaktion (Pflichtauswahl)],BTT[[#This Row],[Verwendete Transaktion (Pflichtauswahl)]],BTT[Verantwortliches TP
(automatisch)],"&lt;&gt;"&amp;BTT[[#This Row],[Verantwortliches TP
(automatisch)]])&gt;0,"Transaktion mehrfach","okay"),"")</f>
        <v>okay</v>
      </c>
      <c r="AR3183" s="10" t="str">
        <f>IFERROR(IF(COUNTIFS(BTT[Verwendete Transaktion (Pflichtauswahl)],BTT[[#This Row],[Verwendete Transaktion (Pflichtauswahl)]],BTT[Verantwortliches TP
(automatisch)],"&lt;&gt;"&amp;VLOOKUP(aktives_Teilprojekt,Teilprojekte[[Teilprojekte]:[Kürzel]],2,FALSE))&gt;0,"Transaktion mehrfach","okay"),"")</f>
        <v>okay</v>
      </c>
      <c r="AS3183" s="10" t="s">
        <v>14035</v>
      </c>
      <c r="AT3183" s="10"/>
    </row>
    <row r="3184" spans="1:46" x14ac:dyDescent="0.25">
      <c r="A3184" s="14" t="str">
        <f>IFERROR(IF(BTT[[#This Row],[Lfd Nr. 
(aus konsolidierter Datei)]]&lt;&gt;"",BTT[[#This Row],[Lfd Nr. 
(aus konsolidierter Datei)]],VLOOKUP(aktives_Teilprojekt,Teilprojekte[[Teilprojekte]:[Kürzel]],2,FALSE)&amp;ROW(BTT[[#This Row],[Lfd Nr.
(automatisch)]])-2),"")</f>
        <v>FI3155</v>
      </c>
      <c r="B3184" s="15" t="s">
        <v>56</v>
      </c>
      <c r="C3184" s="15"/>
      <c r="D3184" t="s">
        <v>2862</v>
      </c>
      <c r="E3184" s="10" t="str">
        <f>IFERROR(IF(NOT(BTT[[#This Row],[Manuelle Änderung des Verantwortliches TP
(Auswahl - bei Bedarf)]]=""),BTT[[#This Row],[Manuelle Änderung des Verantwortliches TP
(Auswahl - bei Bedarf)]],VLOOKUP(BTT[[#This Row],[Hauptprozess
(Pflichtauswahl)]],Hauptprozesse[],3,FALSE)),"")</f>
        <v>FI</v>
      </c>
      <c r="G3184" t="s">
        <v>14280</v>
      </c>
      <c r="H3184" s="10" t="s">
        <v>8457</v>
      </c>
      <c r="I3184" t="s">
        <v>2861</v>
      </c>
      <c r="J3184" s="10" t="str">
        <f>IFERROR(VLOOKUP(BTT[[#This Row],[Verwendete Transaktion (Pflichtauswahl)]],Transaktionen[[Transaktionen]:[Langtext]],2,FALSE),"")</f>
        <v>Auftragsarten anzeigen</v>
      </c>
      <c r="V3184" s="10" t="str">
        <f>IFERROR(VLOOKUP(BTT[[#This Row],[Verwendetes Formular
(Auswahl falls relevant)]],Formulare[[Formularbezeichnung]:[Formularname (technisch)]],2,FALSE),"")</f>
        <v/>
      </c>
      <c r="Y3184" s="4"/>
      <c r="AK3184" s="10" t="str">
        <f>IF(BTT[[#This Row],[Subprozess
(optionale Auswahl)]]="","okay",IF(VLOOKUP(BTT[[#This Row],[Subprozess
(optionale Auswahl)]],BPML[[Subprozess]:[Zugeordneter Hauptprozess]],3,FALSE)=BTT[[#This Row],[Hauptprozess
(Pflichtauswahl)]],"okay","falscher Subprozess"))</f>
        <v>okay</v>
      </c>
      <c r="AL3184" t="str">
        <f>IF(aktives_Teilprojekt="Master","",IF(BTT[[#This Row],[Verantwortliches TP
(automatisch)]]=VLOOKUP(aktives_Teilprojekt,Teilprojekte[[Teilprojekte]:[Kürzel]],2,FALSE),"okay","Hauptprozess anderes TP"))</f>
        <v>okay</v>
      </c>
      <c r="AM3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4" s="10" t="str">
        <f>IFERROR(IF(BTT[[#This Row],[SAP-Modul
(Pflichtauswahl)]]&lt;&gt;VLOOKUP(BTT[[#This Row],[Verwendete Transaktion (Pflichtauswahl)]],Transaktionen[[Transaktionen]:[Modul]],3,FALSE),"Modul anders","okay"),"")</f>
        <v>okay</v>
      </c>
      <c r="AP3184" s="10" t="str">
        <f>IFERROR(IF(COUNTIFS(BTT[Verwendete Transaktion (Pflichtauswahl)],BTT[[#This Row],[Verwendete Transaktion (Pflichtauswahl)]],BTT[SAP-Modul
(Pflichtauswahl)],"&lt;&gt;"&amp;BTT[[#This Row],[SAP-Modul
(Pflichtauswahl)]])&gt;0,"Modul anders","okay"),"")</f>
        <v>okay</v>
      </c>
      <c r="AQ3184" s="10" t="str">
        <f>IFERROR(IF(COUNTIFS(BTT[Verwendete Transaktion (Pflichtauswahl)],BTT[[#This Row],[Verwendete Transaktion (Pflichtauswahl)]],BTT[Verantwortliches TP
(automatisch)],"&lt;&gt;"&amp;BTT[[#This Row],[Verantwortliches TP
(automatisch)]])&gt;0,"Transaktion mehrfach","okay"),"")</f>
        <v>okay</v>
      </c>
      <c r="AR3184" s="10" t="str">
        <f>IFERROR(IF(COUNTIFS(BTT[Verwendete Transaktion (Pflichtauswahl)],BTT[[#This Row],[Verwendete Transaktion (Pflichtauswahl)]],BTT[Verantwortliches TP
(automatisch)],"&lt;&gt;"&amp;VLOOKUP(aktives_Teilprojekt,Teilprojekte[[Teilprojekte]:[Kürzel]],2,FALSE))&gt;0,"Transaktion mehrfach","okay"),"")</f>
        <v>okay</v>
      </c>
      <c r="AS3184" s="10" t="s">
        <v>14036</v>
      </c>
      <c r="AT3184" s="10"/>
    </row>
    <row r="3185" spans="1:46" x14ac:dyDescent="0.25">
      <c r="A3185" s="14" t="str">
        <f>IFERROR(IF(BTT[[#This Row],[Lfd Nr. 
(aus konsolidierter Datei)]]&lt;&gt;"",BTT[[#This Row],[Lfd Nr. 
(aus konsolidierter Datei)]],VLOOKUP(aktives_Teilprojekt,Teilprojekte[[Teilprojekte]:[Kürzel]],2,FALSE)&amp;ROW(BTT[[#This Row],[Lfd Nr.
(automatisch)]])-2),"")</f>
        <v>FI3156</v>
      </c>
      <c r="B3185" s="15" t="s">
        <v>56</v>
      </c>
      <c r="C3185" s="15"/>
      <c r="D3185" t="s">
        <v>2859</v>
      </c>
      <c r="E3185" s="10" t="str">
        <f>IFERROR(IF(NOT(BTT[[#This Row],[Manuelle Änderung des Verantwortliches TP
(Auswahl - bei Bedarf)]]=""),BTT[[#This Row],[Manuelle Änderung des Verantwortliches TP
(Auswahl - bei Bedarf)]],VLOOKUP(BTT[[#This Row],[Hauptprozess
(Pflichtauswahl)]],Hauptprozesse[],3,FALSE)),"")</f>
        <v>FI</v>
      </c>
      <c r="G3185" t="s">
        <v>14280</v>
      </c>
      <c r="H3185" s="10" t="s">
        <v>8457</v>
      </c>
      <c r="I3185" t="s">
        <v>2863</v>
      </c>
      <c r="J3185" s="10" t="str">
        <f>IFERROR(VLOOKUP(BTT[[#This Row],[Verwendete Transaktion (Pflichtauswahl)]],Transaktionen[[Transaktionen]:[Langtext]],2,FALSE),"")</f>
        <v>Auftragsarten für Innenaufträge</v>
      </c>
      <c r="V3185" s="10" t="str">
        <f>IFERROR(VLOOKUP(BTT[[#This Row],[Verwendetes Formular
(Auswahl falls relevant)]],Formulare[[Formularbezeichnung]:[Formularname (technisch)]],2,FALSE),"")</f>
        <v/>
      </c>
      <c r="Y3185" s="4"/>
      <c r="AK3185" s="10" t="str">
        <f>IF(BTT[[#This Row],[Subprozess
(optionale Auswahl)]]="","okay",IF(VLOOKUP(BTT[[#This Row],[Subprozess
(optionale Auswahl)]],BPML[[Subprozess]:[Zugeordneter Hauptprozess]],3,FALSE)=BTT[[#This Row],[Hauptprozess
(Pflichtauswahl)]],"okay","falscher Subprozess"))</f>
        <v>okay</v>
      </c>
      <c r="AL3185" t="str">
        <f>IF(aktives_Teilprojekt="Master","",IF(BTT[[#This Row],[Verantwortliches TP
(automatisch)]]=VLOOKUP(aktives_Teilprojekt,Teilprojekte[[Teilprojekte]:[Kürzel]],2,FALSE),"okay","Hauptprozess anderes TP"))</f>
        <v>okay</v>
      </c>
      <c r="AM3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5" s="10" t="str">
        <f>IFERROR(IF(BTT[[#This Row],[SAP-Modul
(Pflichtauswahl)]]&lt;&gt;VLOOKUP(BTT[[#This Row],[Verwendete Transaktion (Pflichtauswahl)]],Transaktionen[[Transaktionen]:[Modul]],3,FALSE),"Modul anders","okay"),"")</f>
        <v>okay</v>
      </c>
      <c r="AP3185" s="10" t="str">
        <f>IFERROR(IF(COUNTIFS(BTT[Verwendete Transaktion (Pflichtauswahl)],BTT[[#This Row],[Verwendete Transaktion (Pflichtauswahl)]],BTT[SAP-Modul
(Pflichtauswahl)],"&lt;&gt;"&amp;BTT[[#This Row],[SAP-Modul
(Pflichtauswahl)]])&gt;0,"Modul anders","okay"),"")</f>
        <v>okay</v>
      </c>
      <c r="AQ3185" s="10" t="str">
        <f>IFERROR(IF(COUNTIFS(BTT[Verwendete Transaktion (Pflichtauswahl)],BTT[[#This Row],[Verwendete Transaktion (Pflichtauswahl)]],BTT[Verantwortliches TP
(automatisch)],"&lt;&gt;"&amp;BTT[[#This Row],[Verantwortliches TP
(automatisch)]])&gt;0,"Transaktion mehrfach","okay"),"")</f>
        <v>okay</v>
      </c>
      <c r="AR3185" s="10" t="str">
        <f>IFERROR(IF(COUNTIFS(BTT[Verwendete Transaktion (Pflichtauswahl)],BTT[[#This Row],[Verwendete Transaktion (Pflichtauswahl)]],BTT[Verantwortliches TP
(automatisch)],"&lt;&gt;"&amp;VLOOKUP(aktives_Teilprojekt,Teilprojekte[[Teilprojekte]:[Kürzel]],2,FALSE))&gt;0,"Transaktion mehrfach","okay"),"")</f>
        <v>okay</v>
      </c>
      <c r="AS3185" s="10" t="s">
        <v>14037</v>
      </c>
      <c r="AT3185" s="10"/>
    </row>
    <row r="3186" spans="1:46" x14ac:dyDescent="0.25">
      <c r="A3186" s="14" t="str">
        <f>IFERROR(IF(BTT[[#This Row],[Lfd Nr. 
(aus konsolidierter Datei)]]&lt;&gt;"",BTT[[#This Row],[Lfd Nr. 
(aus konsolidierter Datei)]],VLOOKUP(aktives_Teilprojekt,Teilprojekte[[Teilprojekte]:[Kürzel]],2,FALSE)&amp;ROW(BTT[[#This Row],[Lfd Nr.
(automatisch)]])-2),"")</f>
        <v>FI3157</v>
      </c>
      <c r="B3186" s="15" t="s">
        <v>56</v>
      </c>
      <c r="C3186" s="15"/>
      <c r="D3186" t="s">
        <v>2869</v>
      </c>
      <c r="E3186" s="10" t="str">
        <f>IFERROR(IF(NOT(BTT[[#This Row],[Manuelle Änderung des Verantwortliches TP
(Auswahl - bei Bedarf)]]=""),BTT[[#This Row],[Manuelle Änderung des Verantwortliches TP
(Auswahl - bei Bedarf)]],VLOOKUP(BTT[[#This Row],[Hauptprozess
(Pflichtauswahl)]],Hauptprozesse[],3,FALSE)),"")</f>
        <v>FI</v>
      </c>
      <c r="G3186" t="s">
        <v>14280</v>
      </c>
      <c r="H3186" s="10" t="s">
        <v>8457</v>
      </c>
      <c r="I3186" t="s">
        <v>2868</v>
      </c>
      <c r="J3186" s="10" t="str">
        <f>IFERROR(VLOOKUP(BTT[[#This Row],[Verwendete Transaktion (Pflichtauswahl)]],Transaktionen[[Transaktionen]:[Langtext]],2,FALSE),"")</f>
        <v>Planung Kostenart./Lst.aufn.anzeigen</v>
      </c>
      <c r="V3186" s="10" t="str">
        <f>IFERROR(VLOOKUP(BTT[[#This Row],[Verwendetes Formular
(Auswahl falls relevant)]],Formulare[[Formularbezeichnung]:[Formularname (technisch)]],2,FALSE),"")</f>
        <v/>
      </c>
      <c r="Y3186" s="4"/>
      <c r="AK3186" s="10" t="str">
        <f>IF(BTT[[#This Row],[Subprozess
(optionale Auswahl)]]="","okay",IF(VLOOKUP(BTT[[#This Row],[Subprozess
(optionale Auswahl)]],BPML[[Subprozess]:[Zugeordneter Hauptprozess]],3,FALSE)=BTT[[#This Row],[Hauptprozess
(Pflichtauswahl)]],"okay","falscher Subprozess"))</f>
        <v>okay</v>
      </c>
      <c r="AL3186" t="str">
        <f>IF(aktives_Teilprojekt="Master","",IF(BTT[[#This Row],[Verantwortliches TP
(automatisch)]]=VLOOKUP(aktives_Teilprojekt,Teilprojekte[[Teilprojekte]:[Kürzel]],2,FALSE),"okay","Hauptprozess anderes TP"))</f>
        <v>okay</v>
      </c>
      <c r="AM3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6" s="10" t="str">
        <f>IFERROR(IF(BTT[[#This Row],[SAP-Modul
(Pflichtauswahl)]]&lt;&gt;VLOOKUP(BTT[[#This Row],[Verwendete Transaktion (Pflichtauswahl)]],Transaktionen[[Transaktionen]:[Modul]],3,FALSE),"Modul anders","okay"),"")</f>
        <v>okay</v>
      </c>
      <c r="AP3186" s="10" t="str">
        <f>IFERROR(IF(COUNTIFS(BTT[Verwendete Transaktion (Pflichtauswahl)],BTT[[#This Row],[Verwendete Transaktion (Pflichtauswahl)]],BTT[SAP-Modul
(Pflichtauswahl)],"&lt;&gt;"&amp;BTT[[#This Row],[SAP-Modul
(Pflichtauswahl)]])&gt;0,"Modul anders","okay"),"")</f>
        <v>okay</v>
      </c>
      <c r="AQ3186" s="10" t="str">
        <f>IFERROR(IF(COUNTIFS(BTT[Verwendete Transaktion (Pflichtauswahl)],BTT[[#This Row],[Verwendete Transaktion (Pflichtauswahl)]],BTT[Verantwortliches TP
(automatisch)],"&lt;&gt;"&amp;BTT[[#This Row],[Verantwortliches TP
(automatisch)]])&gt;0,"Transaktion mehrfach","okay"),"")</f>
        <v>okay</v>
      </c>
      <c r="AR3186" s="10" t="str">
        <f>IFERROR(IF(COUNTIFS(BTT[Verwendete Transaktion (Pflichtauswahl)],BTT[[#This Row],[Verwendete Transaktion (Pflichtauswahl)]],BTT[Verantwortliches TP
(automatisch)],"&lt;&gt;"&amp;VLOOKUP(aktives_Teilprojekt,Teilprojekte[[Teilprojekte]:[Kürzel]],2,FALSE))&gt;0,"Transaktion mehrfach","okay"),"")</f>
        <v>okay</v>
      </c>
      <c r="AS3186" s="10" t="s">
        <v>14038</v>
      </c>
      <c r="AT3186" s="10"/>
    </row>
    <row r="3187" spans="1:46" x14ac:dyDescent="0.25">
      <c r="A3187" s="14" t="str">
        <f>IFERROR(IF(BTT[[#This Row],[Lfd Nr. 
(aus konsolidierter Datei)]]&lt;&gt;"",BTT[[#This Row],[Lfd Nr. 
(aus konsolidierter Datei)]],VLOOKUP(aktives_Teilprojekt,Teilprojekte[[Teilprojekte]:[Kürzel]],2,FALSE)&amp;ROW(BTT[[#This Row],[Lfd Nr.
(automatisch)]])-2),"")</f>
        <v>FI3158</v>
      </c>
      <c r="B3187" s="15" t="s">
        <v>56</v>
      </c>
      <c r="C3187" s="15"/>
      <c r="D3187" t="s">
        <v>8075</v>
      </c>
      <c r="E3187" s="10" t="str">
        <f>IFERROR(IF(NOT(BTT[[#This Row],[Manuelle Änderung des Verantwortliches TP
(Auswahl - bei Bedarf)]]=""),BTT[[#This Row],[Manuelle Änderung des Verantwortliches TP
(Auswahl - bei Bedarf)]],VLOOKUP(BTT[[#This Row],[Hauptprozess
(Pflichtauswahl)]],Hauptprozesse[],3,FALSE)),"")</f>
        <v>FI</v>
      </c>
      <c r="G3187" t="s">
        <v>14280</v>
      </c>
      <c r="H3187" s="10" t="s">
        <v>8457</v>
      </c>
      <c r="I3187" t="s">
        <v>7052</v>
      </c>
      <c r="J3187" s="10" t="str">
        <f>IFERROR(VLOOKUP(BTT[[#This Row],[Verwendete Transaktion (Pflichtauswahl)]],Transaktionen[[Transaktionen]:[Langtext]],2,FALSE),"")</f>
        <v>Primärkosten Plandaten anzeigen</v>
      </c>
      <c r="V3187" s="10" t="str">
        <f>IFERROR(VLOOKUP(BTT[[#This Row],[Verwendetes Formular
(Auswahl falls relevant)]],Formulare[[Formularbezeichnung]:[Formularname (technisch)]],2,FALSE),"")</f>
        <v/>
      </c>
      <c r="Y3187" s="4"/>
      <c r="AK3187" s="10" t="str">
        <f>IF(BTT[[#This Row],[Subprozess
(optionale Auswahl)]]="","okay",IF(VLOOKUP(BTT[[#This Row],[Subprozess
(optionale Auswahl)]],BPML[[Subprozess]:[Zugeordneter Hauptprozess]],3,FALSE)=BTT[[#This Row],[Hauptprozess
(Pflichtauswahl)]],"okay","falscher Subprozess"))</f>
        <v>okay</v>
      </c>
      <c r="AL3187" t="str">
        <f>IF(aktives_Teilprojekt="Master","",IF(BTT[[#This Row],[Verantwortliches TP
(automatisch)]]=VLOOKUP(aktives_Teilprojekt,Teilprojekte[[Teilprojekte]:[Kürzel]],2,FALSE),"okay","Hauptprozess anderes TP"))</f>
        <v>okay</v>
      </c>
      <c r="AM3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7" s="10" t="str">
        <f>IFERROR(IF(BTT[[#This Row],[SAP-Modul
(Pflichtauswahl)]]&lt;&gt;VLOOKUP(BTT[[#This Row],[Verwendete Transaktion (Pflichtauswahl)]],Transaktionen[[Transaktionen]:[Modul]],3,FALSE),"Modul anders","okay"),"")</f>
        <v>okay</v>
      </c>
      <c r="AP3187" s="10" t="str">
        <f>IFERROR(IF(COUNTIFS(BTT[Verwendete Transaktion (Pflichtauswahl)],BTT[[#This Row],[Verwendete Transaktion (Pflichtauswahl)]],BTT[SAP-Modul
(Pflichtauswahl)],"&lt;&gt;"&amp;BTT[[#This Row],[SAP-Modul
(Pflichtauswahl)]])&gt;0,"Modul anders","okay"),"")</f>
        <v>okay</v>
      </c>
      <c r="AQ3187" s="10" t="str">
        <f>IFERROR(IF(COUNTIFS(BTT[Verwendete Transaktion (Pflichtauswahl)],BTT[[#This Row],[Verwendete Transaktion (Pflichtauswahl)]],BTT[Verantwortliches TP
(automatisch)],"&lt;&gt;"&amp;BTT[[#This Row],[Verantwortliches TP
(automatisch)]])&gt;0,"Transaktion mehrfach","okay"),"")</f>
        <v>okay</v>
      </c>
      <c r="AR3187" s="10" t="str">
        <f>IFERROR(IF(COUNTIFS(BTT[Verwendete Transaktion (Pflichtauswahl)],BTT[[#This Row],[Verwendete Transaktion (Pflichtauswahl)]],BTT[Verantwortliches TP
(automatisch)],"&lt;&gt;"&amp;VLOOKUP(aktives_Teilprojekt,Teilprojekte[[Teilprojekte]:[Kürzel]],2,FALSE))&gt;0,"Transaktion mehrfach","okay"),"")</f>
        <v>okay</v>
      </c>
      <c r="AS3187" s="10" t="s">
        <v>14039</v>
      </c>
      <c r="AT3187" s="10"/>
    </row>
    <row r="3188" spans="1:46" x14ac:dyDescent="0.25">
      <c r="A3188" s="14" t="str">
        <f>IFERROR(IF(BTT[[#This Row],[Lfd Nr. 
(aus konsolidierter Datei)]]&lt;&gt;"",BTT[[#This Row],[Lfd Nr. 
(aus konsolidierter Datei)]],VLOOKUP(aktives_Teilprojekt,Teilprojekte[[Teilprojekte]:[Kürzel]],2,FALSE)&amp;ROW(BTT[[#This Row],[Lfd Nr.
(automatisch)]])-2),"")</f>
        <v>FI3159</v>
      </c>
      <c r="B3188" s="15" t="s">
        <v>56</v>
      </c>
      <c r="C3188" s="15"/>
      <c r="D3188" t="s">
        <v>2873</v>
      </c>
      <c r="E3188" s="10" t="str">
        <f>IFERROR(IF(NOT(BTT[[#This Row],[Manuelle Änderung des Verantwortliches TP
(Auswahl - bei Bedarf)]]=""),BTT[[#This Row],[Manuelle Änderung des Verantwortliches TP
(Auswahl - bei Bedarf)]],VLOOKUP(BTT[[#This Row],[Hauptprozess
(Pflichtauswahl)]],Hauptprozesse[],3,FALSE)),"")</f>
        <v>FI</v>
      </c>
      <c r="G3188" t="s">
        <v>14280</v>
      </c>
      <c r="H3188" s="10" t="s">
        <v>8457</v>
      </c>
      <c r="I3188" t="s">
        <v>2872</v>
      </c>
      <c r="J3188" s="10" t="str">
        <f>IFERROR(VLOOKUP(BTT[[#This Row],[Verwendete Transaktion (Pflichtauswahl)]],Transaktionen[[Transaktionen]:[Langtext]],2,FALSE),"")</f>
        <v>Leistungsarten Plandaten anzeigen</v>
      </c>
      <c r="V3188" s="10" t="str">
        <f>IFERROR(VLOOKUP(BTT[[#This Row],[Verwendetes Formular
(Auswahl falls relevant)]],Formulare[[Formularbezeichnung]:[Formularname (technisch)]],2,FALSE),"")</f>
        <v/>
      </c>
      <c r="Y3188" s="4"/>
      <c r="AK3188" s="10" t="str">
        <f>IF(BTT[[#This Row],[Subprozess
(optionale Auswahl)]]="","okay",IF(VLOOKUP(BTT[[#This Row],[Subprozess
(optionale Auswahl)]],BPML[[Subprozess]:[Zugeordneter Hauptprozess]],3,FALSE)=BTT[[#This Row],[Hauptprozess
(Pflichtauswahl)]],"okay","falscher Subprozess"))</f>
        <v>okay</v>
      </c>
      <c r="AL3188" t="str">
        <f>IF(aktives_Teilprojekt="Master","",IF(BTT[[#This Row],[Verantwortliches TP
(automatisch)]]=VLOOKUP(aktives_Teilprojekt,Teilprojekte[[Teilprojekte]:[Kürzel]],2,FALSE),"okay","Hauptprozess anderes TP"))</f>
        <v>okay</v>
      </c>
      <c r="AM3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8" s="10" t="str">
        <f>IFERROR(IF(BTT[[#This Row],[SAP-Modul
(Pflichtauswahl)]]&lt;&gt;VLOOKUP(BTT[[#This Row],[Verwendete Transaktion (Pflichtauswahl)]],Transaktionen[[Transaktionen]:[Modul]],3,FALSE),"Modul anders","okay"),"")</f>
        <v>okay</v>
      </c>
      <c r="AP3188" s="10" t="str">
        <f>IFERROR(IF(COUNTIFS(BTT[Verwendete Transaktion (Pflichtauswahl)],BTT[[#This Row],[Verwendete Transaktion (Pflichtauswahl)]],BTT[SAP-Modul
(Pflichtauswahl)],"&lt;&gt;"&amp;BTT[[#This Row],[SAP-Modul
(Pflichtauswahl)]])&gt;0,"Modul anders","okay"),"")</f>
        <v>okay</v>
      </c>
      <c r="AQ3188" s="10" t="str">
        <f>IFERROR(IF(COUNTIFS(BTT[Verwendete Transaktion (Pflichtauswahl)],BTT[[#This Row],[Verwendete Transaktion (Pflichtauswahl)]],BTT[Verantwortliches TP
(automatisch)],"&lt;&gt;"&amp;BTT[[#This Row],[Verantwortliches TP
(automatisch)]])&gt;0,"Transaktion mehrfach","okay"),"")</f>
        <v>okay</v>
      </c>
      <c r="AR3188" s="10" t="str">
        <f>IFERROR(IF(COUNTIFS(BTT[Verwendete Transaktion (Pflichtauswahl)],BTT[[#This Row],[Verwendete Transaktion (Pflichtauswahl)]],BTT[Verantwortliches TP
(automatisch)],"&lt;&gt;"&amp;VLOOKUP(aktives_Teilprojekt,Teilprojekte[[Teilprojekte]:[Kürzel]],2,FALSE))&gt;0,"Transaktion mehrfach","okay"),"")</f>
        <v>okay</v>
      </c>
      <c r="AS3188" s="10" t="s">
        <v>14040</v>
      </c>
      <c r="AT3188" s="10"/>
    </row>
    <row r="3189" spans="1:46" x14ac:dyDescent="0.25">
      <c r="A3189" s="14" t="str">
        <f>IFERROR(IF(BTT[[#This Row],[Lfd Nr. 
(aus konsolidierter Datei)]]&lt;&gt;"",BTT[[#This Row],[Lfd Nr. 
(aus konsolidierter Datei)]],VLOOKUP(aktives_Teilprojekt,Teilprojekte[[Teilprojekte]:[Kürzel]],2,FALSE)&amp;ROW(BTT[[#This Row],[Lfd Nr.
(automatisch)]])-2),"")</f>
        <v>FI3160</v>
      </c>
      <c r="B3189" s="15" t="s">
        <v>56</v>
      </c>
      <c r="C3189" s="15"/>
      <c r="D3189" t="s">
        <v>3021</v>
      </c>
      <c r="E3189" s="10" t="str">
        <f>IFERROR(IF(NOT(BTT[[#This Row],[Manuelle Änderung des Verantwortliches TP
(Auswahl - bei Bedarf)]]=""),BTT[[#This Row],[Manuelle Änderung des Verantwortliches TP
(Auswahl - bei Bedarf)]],VLOOKUP(BTT[[#This Row],[Hauptprozess
(Pflichtauswahl)]],Hauptprozesse[],3,FALSE)),"")</f>
        <v>FI</v>
      </c>
      <c r="G3189" t="s">
        <v>14280</v>
      </c>
      <c r="H3189" s="10" t="s">
        <v>8457</v>
      </c>
      <c r="I3189" t="s">
        <v>9212</v>
      </c>
      <c r="J3189" s="10" t="str">
        <f>IFERROR(VLOOKUP(BTT[[#This Row],[Verwendete Transaktion (Pflichtauswahl)]],Transaktionen[[Transaktionen]:[Langtext]],2,FALSE),"")</f>
        <v>Statist. Kennz. Plandaten anzeigen</v>
      </c>
      <c r="V3189" s="10" t="str">
        <f>IFERROR(VLOOKUP(BTT[[#This Row],[Verwendetes Formular
(Auswahl falls relevant)]],Formulare[[Formularbezeichnung]:[Formularname (technisch)]],2,FALSE),"")</f>
        <v/>
      </c>
      <c r="Y3189" s="4"/>
      <c r="AK3189" s="10" t="str">
        <f>IF(BTT[[#This Row],[Subprozess
(optionale Auswahl)]]="","okay",IF(VLOOKUP(BTT[[#This Row],[Subprozess
(optionale Auswahl)]],BPML[[Subprozess]:[Zugeordneter Hauptprozess]],3,FALSE)=BTT[[#This Row],[Hauptprozess
(Pflichtauswahl)]],"okay","falscher Subprozess"))</f>
        <v>okay</v>
      </c>
      <c r="AL3189" t="str">
        <f>IF(aktives_Teilprojekt="Master","",IF(BTT[[#This Row],[Verantwortliches TP
(automatisch)]]=VLOOKUP(aktives_Teilprojekt,Teilprojekte[[Teilprojekte]:[Kürzel]],2,FALSE),"okay","Hauptprozess anderes TP"))</f>
        <v>okay</v>
      </c>
      <c r="AM3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9" s="10" t="str">
        <f>IFERROR(IF(BTT[[#This Row],[SAP-Modul
(Pflichtauswahl)]]&lt;&gt;VLOOKUP(BTT[[#This Row],[Verwendete Transaktion (Pflichtauswahl)]],Transaktionen[[Transaktionen]:[Modul]],3,FALSE),"Modul anders","okay"),"")</f>
        <v>okay</v>
      </c>
      <c r="AP3189" s="10" t="str">
        <f>IFERROR(IF(COUNTIFS(BTT[Verwendete Transaktion (Pflichtauswahl)],BTT[[#This Row],[Verwendete Transaktion (Pflichtauswahl)]],BTT[SAP-Modul
(Pflichtauswahl)],"&lt;&gt;"&amp;BTT[[#This Row],[SAP-Modul
(Pflichtauswahl)]])&gt;0,"Modul anders","okay"),"")</f>
        <v>okay</v>
      </c>
      <c r="AQ3189" s="10" t="str">
        <f>IFERROR(IF(COUNTIFS(BTT[Verwendete Transaktion (Pflichtauswahl)],BTT[[#This Row],[Verwendete Transaktion (Pflichtauswahl)]],BTT[Verantwortliches TP
(automatisch)],"&lt;&gt;"&amp;BTT[[#This Row],[Verantwortliches TP
(automatisch)]])&gt;0,"Transaktion mehrfach","okay"),"")</f>
        <v>okay</v>
      </c>
      <c r="AR3189" s="10" t="str">
        <f>IFERROR(IF(COUNTIFS(BTT[Verwendete Transaktion (Pflichtauswahl)],BTT[[#This Row],[Verwendete Transaktion (Pflichtauswahl)]],BTT[Verantwortliches TP
(automatisch)],"&lt;&gt;"&amp;VLOOKUP(aktives_Teilprojekt,Teilprojekte[[Teilprojekte]:[Kürzel]],2,FALSE))&gt;0,"Transaktion mehrfach","okay"),"")</f>
        <v>okay</v>
      </c>
      <c r="AS3189" s="10" t="s">
        <v>14041</v>
      </c>
      <c r="AT3189" s="10"/>
    </row>
    <row r="3190" spans="1:46" x14ac:dyDescent="0.25">
      <c r="A3190" s="14" t="str">
        <f>IFERROR(IF(BTT[[#This Row],[Lfd Nr. 
(aus konsolidierter Datei)]]&lt;&gt;"",BTT[[#This Row],[Lfd Nr. 
(aus konsolidierter Datei)]],VLOOKUP(aktives_Teilprojekt,Teilprojekte[[Teilprojekte]:[Kürzel]],2,FALSE)&amp;ROW(BTT[[#This Row],[Lfd Nr.
(automatisch)]])-2),"")</f>
        <v>FI3161</v>
      </c>
      <c r="B3190" s="15" t="s">
        <v>56</v>
      </c>
      <c r="C3190" s="15"/>
      <c r="D3190" t="s">
        <v>8080</v>
      </c>
      <c r="E3190" s="10" t="str">
        <f>IFERROR(IF(NOT(BTT[[#This Row],[Manuelle Änderung des Verantwortliches TP
(Auswahl - bei Bedarf)]]=""),BTT[[#This Row],[Manuelle Änderung des Verantwortliches TP
(Auswahl - bei Bedarf)]],VLOOKUP(BTT[[#This Row],[Hauptprozess
(Pflichtauswahl)]],Hauptprozesse[],3,FALSE)),"")</f>
        <v>FI</v>
      </c>
      <c r="G3190" t="s">
        <v>14280</v>
      </c>
      <c r="H3190" s="10" t="s">
        <v>8457</v>
      </c>
      <c r="I3190" t="s">
        <v>7058</v>
      </c>
      <c r="J3190" s="10" t="str">
        <f>IFERROR(VLOOKUP(BTT[[#This Row],[Verwendete Transaktion (Pflichtauswahl)]],Transaktionen[[Transaktionen]:[Langtext]],2,FALSE),"")</f>
        <v>Kostenstellenetat anzeigen</v>
      </c>
      <c r="V3190" s="10" t="str">
        <f>IFERROR(VLOOKUP(BTT[[#This Row],[Verwendetes Formular
(Auswahl falls relevant)]],Formulare[[Formularbezeichnung]:[Formularname (technisch)]],2,FALSE),"")</f>
        <v/>
      </c>
      <c r="Y3190" s="4"/>
      <c r="AK3190" s="10" t="str">
        <f>IF(BTT[[#This Row],[Subprozess
(optionale Auswahl)]]="","okay",IF(VLOOKUP(BTT[[#This Row],[Subprozess
(optionale Auswahl)]],BPML[[Subprozess]:[Zugeordneter Hauptprozess]],3,FALSE)=BTT[[#This Row],[Hauptprozess
(Pflichtauswahl)]],"okay","falscher Subprozess"))</f>
        <v>okay</v>
      </c>
      <c r="AL3190" t="str">
        <f>IF(aktives_Teilprojekt="Master","",IF(BTT[[#This Row],[Verantwortliches TP
(automatisch)]]=VLOOKUP(aktives_Teilprojekt,Teilprojekte[[Teilprojekte]:[Kürzel]],2,FALSE),"okay","Hauptprozess anderes TP"))</f>
        <v>okay</v>
      </c>
      <c r="AM3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0" s="10" t="str">
        <f>IFERROR(IF(BTT[[#This Row],[SAP-Modul
(Pflichtauswahl)]]&lt;&gt;VLOOKUP(BTT[[#This Row],[Verwendete Transaktion (Pflichtauswahl)]],Transaktionen[[Transaktionen]:[Modul]],3,FALSE),"Modul anders","okay"),"")</f>
        <v>okay</v>
      </c>
      <c r="AP3190" s="10" t="str">
        <f>IFERROR(IF(COUNTIFS(BTT[Verwendete Transaktion (Pflichtauswahl)],BTT[[#This Row],[Verwendete Transaktion (Pflichtauswahl)]],BTT[SAP-Modul
(Pflichtauswahl)],"&lt;&gt;"&amp;BTT[[#This Row],[SAP-Modul
(Pflichtauswahl)]])&gt;0,"Modul anders","okay"),"")</f>
        <v>okay</v>
      </c>
      <c r="AQ3190" s="10" t="str">
        <f>IFERROR(IF(COUNTIFS(BTT[Verwendete Transaktion (Pflichtauswahl)],BTT[[#This Row],[Verwendete Transaktion (Pflichtauswahl)]],BTT[Verantwortliches TP
(automatisch)],"&lt;&gt;"&amp;BTT[[#This Row],[Verantwortliches TP
(automatisch)]])&gt;0,"Transaktion mehrfach","okay"),"")</f>
        <v>okay</v>
      </c>
      <c r="AR3190" s="10" t="str">
        <f>IFERROR(IF(COUNTIFS(BTT[Verwendete Transaktion (Pflichtauswahl)],BTT[[#This Row],[Verwendete Transaktion (Pflichtauswahl)]],BTT[Verantwortliches TP
(automatisch)],"&lt;&gt;"&amp;VLOOKUP(aktives_Teilprojekt,Teilprojekte[[Teilprojekte]:[Kürzel]],2,FALSE))&gt;0,"Transaktion mehrfach","okay"),"")</f>
        <v>okay</v>
      </c>
      <c r="AS3190" s="10" t="s">
        <v>14042</v>
      </c>
      <c r="AT3190" s="10"/>
    </row>
    <row r="3191" spans="1:46" x14ac:dyDescent="0.25">
      <c r="A3191" s="14" t="str">
        <f>IFERROR(IF(BTT[[#This Row],[Lfd Nr. 
(aus konsolidierter Datei)]]&lt;&gt;"",BTT[[#This Row],[Lfd Nr. 
(aus konsolidierter Datei)]],VLOOKUP(aktives_Teilprojekt,Teilprojekte[[Teilprojekte]:[Kürzel]],2,FALSE)&amp;ROW(BTT[[#This Row],[Lfd Nr.
(automatisch)]])-2),"")</f>
        <v>FI3162</v>
      </c>
      <c r="B3191" s="15" t="s">
        <v>56</v>
      </c>
      <c r="C3191" s="15"/>
      <c r="D3191" t="s">
        <v>2896</v>
      </c>
      <c r="E3191" s="10" t="str">
        <f>IFERROR(IF(NOT(BTT[[#This Row],[Manuelle Änderung des Verantwortliches TP
(Auswahl - bei Bedarf)]]=""),BTT[[#This Row],[Manuelle Änderung des Verantwortliches TP
(Auswahl - bei Bedarf)]],VLOOKUP(BTT[[#This Row],[Hauptprozess
(Pflichtauswahl)]],Hauptprozesse[],3,FALSE)),"")</f>
        <v>FI</v>
      </c>
      <c r="G3191" t="s">
        <v>14280</v>
      </c>
      <c r="H3191" s="10" t="s">
        <v>8457</v>
      </c>
      <c r="I3191" t="s">
        <v>2895</v>
      </c>
      <c r="J3191" s="10" t="str">
        <f>IFERROR(VLOOKUP(BTT[[#This Row],[Verwendete Transaktion (Pflichtauswahl)]],Transaktionen[[Transaktionen]:[Langtext]],2,FALSE),"")</f>
        <v>Kostenstellen Einzelposten Ist neu</v>
      </c>
      <c r="V3191" s="10" t="str">
        <f>IFERROR(VLOOKUP(BTT[[#This Row],[Verwendetes Formular
(Auswahl falls relevant)]],Formulare[[Formularbezeichnung]:[Formularname (technisch)]],2,FALSE),"")</f>
        <v/>
      </c>
      <c r="Y3191" s="4"/>
      <c r="AK3191" s="10" t="str">
        <f>IF(BTT[[#This Row],[Subprozess
(optionale Auswahl)]]="","okay",IF(VLOOKUP(BTT[[#This Row],[Subprozess
(optionale Auswahl)]],BPML[[Subprozess]:[Zugeordneter Hauptprozess]],3,FALSE)=BTT[[#This Row],[Hauptprozess
(Pflichtauswahl)]],"okay","falscher Subprozess"))</f>
        <v>okay</v>
      </c>
      <c r="AL3191" t="str">
        <f>IF(aktives_Teilprojekt="Master","",IF(BTT[[#This Row],[Verantwortliches TP
(automatisch)]]=VLOOKUP(aktives_Teilprojekt,Teilprojekte[[Teilprojekte]:[Kürzel]],2,FALSE),"okay","Hauptprozess anderes TP"))</f>
        <v>okay</v>
      </c>
      <c r="AM3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1" s="10" t="str">
        <f>IFERROR(IF(BTT[[#This Row],[SAP-Modul
(Pflichtauswahl)]]&lt;&gt;VLOOKUP(BTT[[#This Row],[Verwendete Transaktion (Pflichtauswahl)]],Transaktionen[[Transaktionen]:[Modul]],3,FALSE),"Modul anders","okay"),"")</f>
        <v>okay</v>
      </c>
      <c r="AP3191" s="10" t="str">
        <f>IFERROR(IF(COUNTIFS(BTT[Verwendete Transaktion (Pflichtauswahl)],BTT[[#This Row],[Verwendete Transaktion (Pflichtauswahl)]],BTT[SAP-Modul
(Pflichtauswahl)],"&lt;&gt;"&amp;BTT[[#This Row],[SAP-Modul
(Pflichtauswahl)]])&gt;0,"Modul anders","okay"),"")</f>
        <v>okay</v>
      </c>
      <c r="AQ3191" s="10" t="str">
        <f>IFERROR(IF(COUNTIFS(BTT[Verwendete Transaktion (Pflichtauswahl)],BTT[[#This Row],[Verwendete Transaktion (Pflichtauswahl)]],BTT[Verantwortliches TP
(automatisch)],"&lt;&gt;"&amp;BTT[[#This Row],[Verantwortliches TP
(automatisch)]])&gt;0,"Transaktion mehrfach","okay"),"")</f>
        <v>okay</v>
      </c>
      <c r="AR3191" s="10" t="str">
        <f>IFERROR(IF(COUNTIFS(BTT[Verwendete Transaktion (Pflichtauswahl)],BTT[[#This Row],[Verwendete Transaktion (Pflichtauswahl)]],BTT[Verantwortliches TP
(automatisch)],"&lt;&gt;"&amp;VLOOKUP(aktives_Teilprojekt,Teilprojekte[[Teilprojekte]:[Kürzel]],2,FALSE))&gt;0,"Transaktion mehrfach","okay"),"")</f>
        <v>okay</v>
      </c>
      <c r="AS3191" s="10" t="s">
        <v>14043</v>
      </c>
      <c r="AT3191" s="10"/>
    </row>
    <row r="3192" spans="1:46" x14ac:dyDescent="0.25">
      <c r="A3192" s="14" t="str">
        <f>IFERROR(IF(BTT[[#This Row],[Lfd Nr. 
(aus konsolidierter Datei)]]&lt;&gt;"",BTT[[#This Row],[Lfd Nr. 
(aus konsolidierter Datei)]],VLOOKUP(aktives_Teilprojekt,Teilprojekte[[Teilprojekte]:[Kürzel]],2,FALSE)&amp;ROW(BTT[[#This Row],[Lfd Nr.
(automatisch)]])-2),"")</f>
        <v>FI3163</v>
      </c>
      <c r="B3192" s="15" t="s">
        <v>56</v>
      </c>
      <c r="C3192" s="15"/>
      <c r="D3192" t="s">
        <v>2898</v>
      </c>
      <c r="E3192" s="10" t="str">
        <f>IFERROR(IF(NOT(BTT[[#This Row],[Manuelle Änderung des Verantwortliches TP
(Auswahl - bei Bedarf)]]=""),BTT[[#This Row],[Manuelle Änderung des Verantwortliches TP
(Auswahl - bei Bedarf)]],VLOOKUP(BTT[[#This Row],[Hauptprozess
(Pflichtauswahl)]],Hauptprozesse[],3,FALSE)),"")</f>
        <v>FI</v>
      </c>
      <c r="G3192" t="s">
        <v>14280</v>
      </c>
      <c r="H3192" s="10" t="s">
        <v>8457</v>
      </c>
      <c r="I3192" t="s">
        <v>2897</v>
      </c>
      <c r="J3192" s="10" t="str">
        <f>IFERROR(VLOOKUP(BTT[[#This Row],[Verwendete Transaktion (Pflichtauswahl)]],Transaktionen[[Transaktionen]:[Langtext]],2,FALSE),"")</f>
        <v>Kostenstellen Einzelposten Obligo</v>
      </c>
      <c r="V3192" s="10" t="str">
        <f>IFERROR(VLOOKUP(BTT[[#This Row],[Verwendetes Formular
(Auswahl falls relevant)]],Formulare[[Formularbezeichnung]:[Formularname (technisch)]],2,FALSE),"")</f>
        <v/>
      </c>
      <c r="Y3192" s="4"/>
      <c r="AK3192" s="10" t="str">
        <f>IF(BTT[[#This Row],[Subprozess
(optionale Auswahl)]]="","okay",IF(VLOOKUP(BTT[[#This Row],[Subprozess
(optionale Auswahl)]],BPML[[Subprozess]:[Zugeordneter Hauptprozess]],3,FALSE)=BTT[[#This Row],[Hauptprozess
(Pflichtauswahl)]],"okay","falscher Subprozess"))</f>
        <v>okay</v>
      </c>
      <c r="AL3192" t="str">
        <f>IF(aktives_Teilprojekt="Master","",IF(BTT[[#This Row],[Verantwortliches TP
(automatisch)]]=VLOOKUP(aktives_Teilprojekt,Teilprojekte[[Teilprojekte]:[Kürzel]],2,FALSE),"okay","Hauptprozess anderes TP"))</f>
        <v>okay</v>
      </c>
      <c r="AM3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2" s="10" t="str">
        <f>IFERROR(IF(BTT[[#This Row],[SAP-Modul
(Pflichtauswahl)]]&lt;&gt;VLOOKUP(BTT[[#This Row],[Verwendete Transaktion (Pflichtauswahl)]],Transaktionen[[Transaktionen]:[Modul]],3,FALSE),"Modul anders","okay"),"")</f>
        <v>okay</v>
      </c>
      <c r="AP3192" s="10" t="str">
        <f>IFERROR(IF(COUNTIFS(BTT[Verwendete Transaktion (Pflichtauswahl)],BTT[[#This Row],[Verwendete Transaktion (Pflichtauswahl)]],BTT[SAP-Modul
(Pflichtauswahl)],"&lt;&gt;"&amp;BTT[[#This Row],[SAP-Modul
(Pflichtauswahl)]])&gt;0,"Modul anders","okay"),"")</f>
        <v>okay</v>
      </c>
      <c r="AQ3192" s="10" t="str">
        <f>IFERROR(IF(COUNTIFS(BTT[Verwendete Transaktion (Pflichtauswahl)],BTT[[#This Row],[Verwendete Transaktion (Pflichtauswahl)]],BTT[Verantwortliches TP
(automatisch)],"&lt;&gt;"&amp;BTT[[#This Row],[Verantwortliches TP
(automatisch)]])&gt;0,"Transaktion mehrfach","okay"),"")</f>
        <v>okay</v>
      </c>
      <c r="AR3192" s="10" t="str">
        <f>IFERROR(IF(COUNTIFS(BTT[Verwendete Transaktion (Pflichtauswahl)],BTT[[#This Row],[Verwendete Transaktion (Pflichtauswahl)]],BTT[Verantwortliches TP
(automatisch)],"&lt;&gt;"&amp;VLOOKUP(aktives_Teilprojekt,Teilprojekte[[Teilprojekte]:[Kürzel]],2,FALSE))&gt;0,"Transaktion mehrfach","okay"),"")</f>
        <v>okay</v>
      </c>
      <c r="AS3192" s="10" t="s">
        <v>14044</v>
      </c>
      <c r="AT3192" s="10"/>
    </row>
    <row r="3193" spans="1:46" x14ac:dyDescent="0.25">
      <c r="A3193" s="14" t="str">
        <f>IFERROR(IF(BTT[[#This Row],[Lfd Nr. 
(aus konsolidierter Datei)]]&lt;&gt;"",BTT[[#This Row],[Lfd Nr. 
(aus konsolidierter Datei)]],VLOOKUP(aktives_Teilprojekt,Teilprojekte[[Teilprojekte]:[Kürzel]],2,FALSE)&amp;ROW(BTT[[#This Row],[Lfd Nr.
(automatisch)]])-2),"")</f>
        <v>FI3164</v>
      </c>
      <c r="B3193" s="15" t="s">
        <v>56</v>
      </c>
      <c r="C3193" s="15"/>
      <c r="D3193" t="s">
        <v>2900</v>
      </c>
      <c r="E3193" s="10" t="str">
        <f>IFERROR(IF(NOT(BTT[[#This Row],[Manuelle Änderung des Verantwortliches TP
(Auswahl - bei Bedarf)]]=""),BTT[[#This Row],[Manuelle Änderung des Verantwortliches TP
(Auswahl - bei Bedarf)]],VLOOKUP(BTT[[#This Row],[Hauptprozess
(Pflichtauswahl)]],Hauptprozesse[],3,FALSE)),"")</f>
        <v>FI</v>
      </c>
      <c r="G3193" t="s">
        <v>14280</v>
      </c>
      <c r="H3193" s="10" t="s">
        <v>8457</v>
      </c>
      <c r="I3193" t="s">
        <v>2899</v>
      </c>
      <c r="J3193" s="10" t="str">
        <f>IFERROR(VLOOKUP(BTT[[#This Row],[Verwendete Transaktion (Pflichtauswahl)]],Transaktionen[[Transaktionen]:[Langtext]],2,FALSE),"")</f>
        <v>Kostenrechnungsbelege Ist</v>
      </c>
      <c r="V3193" s="10" t="str">
        <f>IFERROR(VLOOKUP(BTT[[#This Row],[Verwendetes Formular
(Auswahl falls relevant)]],Formulare[[Formularbezeichnung]:[Formularname (technisch)]],2,FALSE),"")</f>
        <v/>
      </c>
      <c r="Y3193" s="4"/>
      <c r="AK3193" s="10" t="str">
        <f>IF(BTT[[#This Row],[Subprozess
(optionale Auswahl)]]="","okay",IF(VLOOKUP(BTT[[#This Row],[Subprozess
(optionale Auswahl)]],BPML[[Subprozess]:[Zugeordneter Hauptprozess]],3,FALSE)=BTT[[#This Row],[Hauptprozess
(Pflichtauswahl)]],"okay","falscher Subprozess"))</f>
        <v>okay</v>
      </c>
      <c r="AL3193" t="str">
        <f>IF(aktives_Teilprojekt="Master","",IF(BTT[[#This Row],[Verantwortliches TP
(automatisch)]]=VLOOKUP(aktives_Teilprojekt,Teilprojekte[[Teilprojekte]:[Kürzel]],2,FALSE),"okay","Hauptprozess anderes TP"))</f>
        <v>okay</v>
      </c>
      <c r="AM3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3" s="10" t="str">
        <f>IFERROR(IF(BTT[[#This Row],[SAP-Modul
(Pflichtauswahl)]]&lt;&gt;VLOOKUP(BTT[[#This Row],[Verwendete Transaktion (Pflichtauswahl)]],Transaktionen[[Transaktionen]:[Modul]],3,FALSE),"Modul anders","okay"),"")</f>
        <v>okay</v>
      </c>
      <c r="AP3193" s="10" t="str">
        <f>IFERROR(IF(COUNTIFS(BTT[Verwendete Transaktion (Pflichtauswahl)],BTT[[#This Row],[Verwendete Transaktion (Pflichtauswahl)]],BTT[SAP-Modul
(Pflichtauswahl)],"&lt;&gt;"&amp;BTT[[#This Row],[SAP-Modul
(Pflichtauswahl)]])&gt;0,"Modul anders","okay"),"")</f>
        <v>okay</v>
      </c>
      <c r="AQ3193" s="10" t="str">
        <f>IFERROR(IF(COUNTIFS(BTT[Verwendete Transaktion (Pflichtauswahl)],BTT[[#This Row],[Verwendete Transaktion (Pflichtauswahl)]],BTT[Verantwortliches TP
(automatisch)],"&lt;&gt;"&amp;BTT[[#This Row],[Verantwortliches TP
(automatisch)]])&gt;0,"Transaktion mehrfach","okay"),"")</f>
        <v>okay</v>
      </c>
      <c r="AR3193" s="10" t="str">
        <f>IFERROR(IF(COUNTIFS(BTT[Verwendete Transaktion (Pflichtauswahl)],BTT[[#This Row],[Verwendete Transaktion (Pflichtauswahl)]],BTT[Verantwortliches TP
(automatisch)],"&lt;&gt;"&amp;VLOOKUP(aktives_Teilprojekt,Teilprojekte[[Teilprojekte]:[Kürzel]],2,FALSE))&gt;0,"Transaktion mehrfach","okay"),"")</f>
        <v>okay</v>
      </c>
      <c r="AS3193" s="10" t="s">
        <v>14045</v>
      </c>
      <c r="AT3193" s="10"/>
    </row>
    <row r="3194" spans="1:46" x14ac:dyDescent="0.25">
      <c r="A3194" s="14" t="str">
        <f>IFERROR(IF(BTT[[#This Row],[Lfd Nr. 
(aus konsolidierter Datei)]]&lt;&gt;"",BTT[[#This Row],[Lfd Nr. 
(aus konsolidierter Datei)]],VLOOKUP(aktives_Teilprojekt,Teilprojekte[[Teilprojekte]:[Kürzel]],2,FALSE)&amp;ROW(BTT[[#This Row],[Lfd Nr.
(automatisch)]])-2),"")</f>
        <v>FI3165</v>
      </c>
      <c r="B3194" s="15" t="s">
        <v>56</v>
      </c>
      <c r="C3194" s="15"/>
      <c r="D3194" t="s">
        <v>2902</v>
      </c>
      <c r="E3194" s="10" t="str">
        <f>IFERROR(IF(NOT(BTT[[#This Row],[Manuelle Änderung des Verantwortliches TP
(Auswahl - bei Bedarf)]]=""),BTT[[#This Row],[Manuelle Änderung des Verantwortliches TP
(Auswahl - bei Bedarf)]],VLOOKUP(BTT[[#This Row],[Hauptprozess
(Pflichtauswahl)]],Hauptprozesse[],3,FALSE)),"")</f>
        <v>FI</v>
      </c>
      <c r="G3194" t="s">
        <v>14280</v>
      </c>
      <c r="H3194" s="10" t="s">
        <v>8457</v>
      </c>
      <c r="I3194" t="s">
        <v>2901</v>
      </c>
      <c r="J3194" s="10" t="str">
        <f>IFERROR(VLOOKUP(BTT[[#This Row],[Verwendete Transaktion (Pflichtauswahl)]],Transaktionen[[Transaktionen]:[Langtext]],2,FALSE),"")</f>
        <v>Kostenrechnungsbelege: Ist</v>
      </c>
      <c r="V3194" s="10" t="str">
        <f>IFERROR(VLOOKUP(BTT[[#This Row],[Verwendetes Formular
(Auswahl falls relevant)]],Formulare[[Formularbezeichnung]:[Formularname (technisch)]],2,FALSE),"")</f>
        <v/>
      </c>
      <c r="Y3194" s="4"/>
      <c r="AK3194" s="10" t="str">
        <f>IF(BTT[[#This Row],[Subprozess
(optionale Auswahl)]]="","okay",IF(VLOOKUP(BTT[[#This Row],[Subprozess
(optionale Auswahl)]],BPML[[Subprozess]:[Zugeordneter Hauptprozess]],3,FALSE)=BTT[[#This Row],[Hauptprozess
(Pflichtauswahl)]],"okay","falscher Subprozess"))</f>
        <v>okay</v>
      </c>
      <c r="AL3194" t="str">
        <f>IF(aktives_Teilprojekt="Master","",IF(BTT[[#This Row],[Verantwortliches TP
(automatisch)]]=VLOOKUP(aktives_Teilprojekt,Teilprojekte[[Teilprojekte]:[Kürzel]],2,FALSE),"okay","Hauptprozess anderes TP"))</f>
        <v>okay</v>
      </c>
      <c r="AM3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4" s="10" t="str">
        <f>IFERROR(IF(BTT[[#This Row],[SAP-Modul
(Pflichtauswahl)]]&lt;&gt;VLOOKUP(BTT[[#This Row],[Verwendete Transaktion (Pflichtauswahl)]],Transaktionen[[Transaktionen]:[Modul]],3,FALSE),"Modul anders","okay"),"")</f>
        <v>okay</v>
      </c>
      <c r="AP3194" s="10" t="str">
        <f>IFERROR(IF(COUNTIFS(BTT[Verwendete Transaktion (Pflichtauswahl)],BTT[[#This Row],[Verwendete Transaktion (Pflichtauswahl)]],BTT[SAP-Modul
(Pflichtauswahl)],"&lt;&gt;"&amp;BTT[[#This Row],[SAP-Modul
(Pflichtauswahl)]])&gt;0,"Modul anders","okay"),"")</f>
        <v>okay</v>
      </c>
      <c r="AQ3194" s="10" t="str">
        <f>IFERROR(IF(COUNTIFS(BTT[Verwendete Transaktion (Pflichtauswahl)],BTT[[#This Row],[Verwendete Transaktion (Pflichtauswahl)]],BTT[Verantwortliches TP
(automatisch)],"&lt;&gt;"&amp;BTT[[#This Row],[Verantwortliches TP
(automatisch)]])&gt;0,"Transaktion mehrfach","okay"),"")</f>
        <v>okay</v>
      </c>
      <c r="AR3194" s="10" t="str">
        <f>IFERROR(IF(COUNTIFS(BTT[Verwendete Transaktion (Pflichtauswahl)],BTT[[#This Row],[Verwendete Transaktion (Pflichtauswahl)]],BTT[Verantwortliches TP
(automatisch)],"&lt;&gt;"&amp;VLOOKUP(aktives_Teilprojekt,Teilprojekte[[Teilprojekte]:[Kürzel]],2,FALSE))&gt;0,"Transaktion mehrfach","okay"),"")</f>
        <v>okay</v>
      </c>
      <c r="AS3194" s="10" t="s">
        <v>14046</v>
      </c>
      <c r="AT3194" s="10"/>
    </row>
    <row r="3195" spans="1:46" x14ac:dyDescent="0.25">
      <c r="A3195" s="14" t="str">
        <f>IFERROR(IF(BTT[[#This Row],[Lfd Nr. 
(aus konsolidierter Datei)]]&lt;&gt;"",BTT[[#This Row],[Lfd Nr. 
(aus konsolidierter Datei)]],VLOOKUP(aktives_Teilprojekt,Teilprojekte[[Teilprojekte]:[Kürzel]],2,FALSE)&amp;ROW(BTT[[#This Row],[Lfd Nr.
(automatisch)]])-2),"")</f>
        <v>FI3166</v>
      </c>
      <c r="B3195" s="15" t="s">
        <v>56</v>
      </c>
      <c r="C3195" s="15"/>
      <c r="D3195" t="s">
        <v>666</v>
      </c>
      <c r="E3195" s="10" t="str">
        <f>IFERROR(IF(NOT(BTT[[#This Row],[Manuelle Änderung des Verantwortliches TP
(Auswahl - bei Bedarf)]]=""),BTT[[#This Row],[Manuelle Änderung des Verantwortliches TP
(Auswahl - bei Bedarf)]],VLOOKUP(BTT[[#This Row],[Hauptprozess
(Pflichtauswahl)]],Hauptprozesse[],3,FALSE)),"")</f>
        <v>FI</v>
      </c>
      <c r="G3195" t="s">
        <v>14280</v>
      </c>
      <c r="H3195" s="10" t="s">
        <v>8457</v>
      </c>
      <c r="I3195" t="s">
        <v>2905</v>
      </c>
      <c r="J3195" s="10" t="str">
        <f>IFERROR(VLOOKUP(BTT[[#This Row],[Verwendete Transaktion (Pflichtauswahl)]],Transaktionen[[Transaktionen]:[Langtext]],2,FALSE),"")</f>
        <v>Kostenstellen: Planungsübersicht</v>
      </c>
      <c r="V3195" s="10" t="str">
        <f>IFERROR(VLOOKUP(BTT[[#This Row],[Verwendetes Formular
(Auswahl falls relevant)]],Formulare[[Formularbezeichnung]:[Formularname (technisch)]],2,FALSE),"")</f>
        <v/>
      </c>
      <c r="Y3195" s="4"/>
      <c r="AK3195" s="10" t="str">
        <f>IF(BTT[[#This Row],[Subprozess
(optionale Auswahl)]]="","okay",IF(VLOOKUP(BTT[[#This Row],[Subprozess
(optionale Auswahl)]],BPML[[Subprozess]:[Zugeordneter Hauptprozess]],3,FALSE)=BTT[[#This Row],[Hauptprozess
(Pflichtauswahl)]],"okay","falscher Subprozess"))</f>
        <v>okay</v>
      </c>
      <c r="AL3195" t="str">
        <f>IF(aktives_Teilprojekt="Master","",IF(BTT[[#This Row],[Verantwortliches TP
(automatisch)]]=VLOOKUP(aktives_Teilprojekt,Teilprojekte[[Teilprojekte]:[Kürzel]],2,FALSE),"okay","Hauptprozess anderes TP"))</f>
        <v>okay</v>
      </c>
      <c r="AM3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5" s="10" t="str">
        <f>IFERROR(IF(BTT[[#This Row],[SAP-Modul
(Pflichtauswahl)]]&lt;&gt;VLOOKUP(BTT[[#This Row],[Verwendete Transaktion (Pflichtauswahl)]],Transaktionen[[Transaktionen]:[Modul]],3,FALSE),"Modul anders","okay"),"")</f>
        <v>okay</v>
      </c>
      <c r="AP3195" s="10" t="str">
        <f>IFERROR(IF(COUNTIFS(BTT[Verwendete Transaktion (Pflichtauswahl)],BTT[[#This Row],[Verwendete Transaktion (Pflichtauswahl)]],BTT[SAP-Modul
(Pflichtauswahl)],"&lt;&gt;"&amp;BTT[[#This Row],[SAP-Modul
(Pflichtauswahl)]])&gt;0,"Modul anders","okay"),"")</f>
        <v>okay</v>
      </c>
      <c r="AQ3195" s="10" t="str">
        <f>IFERROR(IF(COUNTIFS(BTT[Verwendete Transaktion (Pflichtauswahl)],BTT[[#This Row],[Verwendete Transaktion (Pflichtauswahl)]],BTT[Verantwortliches TP
(automatisch)],"&lt;&gt;"&amp;BTT[[#This Row],[Verantwortliches TP
(automatisch)]])&gt;0,"Transaktion mehrfach","okay"),"")</f>
        <v>okay</v>
      </c>
      <c r="AR3195" s="10" t="str">
        <f>IFERROR(IF(COUNTIFS(BTT[Verwendete Transaktion (Pflichtauswahl)],BTT[[#This Row],[Verwendete Transaktion (Pflichtauswahl)]],BTT[Verantwortliches TP
(automatisch)],"&lt;&gt;"&amp;VLOOKUP(aktives_Teilprojekt,Teilprojekte[[Teilprojekte]:[Kürzel]],2,FALSE))&gt;0,"Transaktion mehrfach","okay"),"")</f>
        <v>okay</v>
      </c>
      <c r="AS3195" s="10" t="s">
        <v>14047</v>
      </c>
      <c r="AT3195" s="10"/>
    </row>
    <row r="3196" spans="1:46" x14ac:dyDescent="0.25">
      <c r="A3196" s="14" t="str">
        <f>IFERROR(IF(BTT[[#This Row],[Lfd Nr. 
(aus konsolidierter Datei)]]&lt;&gt;"",BTT[[#This Row],[Lfd Nr. 
(aus konsolidierter Datei)]],VLOOKUP(aktives_Teilprojekt,Teilprojekte[[Teilprojekte]:[Kürzel]],2,FALSE)&amp;ROW(BTT[[#This Row],[Lfd Nr.
(automatisch)]])-2),"")</f>
        <v>FI3167</v>
      </c>
      <c r="B3196" s="15" t="s">
        <v>56</v>
      </c>
      <c r="C3196" s="15"/>
      <c r="D3196" t="s">
        <v>2907</v>
      </c>
      <c r="E3196" s="10" t="str">
        <f>IFERROR(IF(NOT(BTT[[#This Row],[Manuelle Änderung des Verantwortliches TP
(Auswahl - bei Bedarf)]]=""),BTT[[#This Row],[Manuelle Änderung des Verantwortliches TP
(Auswahl - bei Bedarf)]],VLOOKUP(BTT[[#This Row],[Hauptprozess
(Pflichtauswahl)]],Hauptprozesse[],3,FALSE)),"")</f>
        <v>FI</v>
      </c>
      <c r="G3196" t="s">
        <v>14280</v>
      </c>
      <c r="H3196" s="10" t="s">
        <v>8457</v>
      </c>
      <c r="I3196" t="s">
        <v>2906</v>
      </c>
      <c r="J3196" s="10" t="str">
        <f>IFERROR(VLOOKUP(BTT[[#This Row],[Verwendete Transaktion (Pflichtauswahl)]],Transaktionen[[Transaktionen]:[Langtext]],2,FALSE),"")</f>
        <v>Kostenstellen Einzelposten Plan</v>
      </c>
      <c r="V3196" s="10" t="str">
        <f>IFERROR(VLOOKUP(BTT[[#This Row],[Verwendetes Formular
(Auswahl falls relevant)]],Formulare[[Formularbezeichnung]:[Formularname (technisch)]],2,FALSE),"")</f>
        <v/>
      </c>
      <c r="Y3196" s="4"/>
      <c r="AK3196" s="10" t="str">
        <f>IF(BTT[[#This Row],[Subprozess
(optionale Auswahl)]]="","okay",IF(VLOOKUP(BTT[[#This Row],[Subprozess
(optionale Auswahl)]],BPML[[Subprozess]:[Zugeordneter Hauptprozess]],3,FALSE)=BTT[[#This Row],[Hauptprozess
(Pflichtauswahl)]],"okay","falscher Subprozess"))</f>
        <v>okay</v>
      </c>
      <c r="AL3196" t="str">
        <f>IF(aktives_Teilprojekt="Master","",IF(BTT[[#This Row],[Verantwortliches TP
(automatisch)]]=VLOOKUP(aktives_Teilprojekt,Teilprojekte[[Teilprojekte]:[Kürzel]],2,FALSE),"okay","Hauptprozess anderes TP"))</f>
        <v>okay</v>
      </c>
      <c r="AM3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6" s="10" t="str">
        <f>IFERROR(IF(BTT[[#This Row],[SAP-Modul
(Pflichtauswahl)]]&lt;&gt;VLOOKUP(BTT[[#This Row],[Verwendete Transaktion (Pflichtauswahl)]],Transaktionen[[Transaktionen]:[Modul]],3,FALSE),"Modul anders","okay"),"")</f>
        <v>okay</v>
      </c>
      <c r="AP3196" s="10" t="str">
        <f>IFERROR(IF(COUNTIFS(BTT[Verwendete Transaktion (Pflichtauswahl)],BTT[[#This Row],[Verwendete Transaktion (Pflichtauswahl)]],BTT[SAP-Modul
(Pflichtauswahl)],"&lt;&gt;"&amp;BTT[[#This Row],[SAP-Modul
(Pflichtauswahl)]])&gt;0,"Modul anders","okay"),"")</f>
        <v>okay</v>
      </c>
      <c r="AQ3196" s="10" t="str">
        <f>IFERROR(IF(COUNTIFS(BTT[Verwendete Transaktion (Pflichtauswahl)],BTT[[#This Row],[Verwendete Transaktion (Pflichtauswahl)]],BTT[Verantwortliches TP
(automatisch)],"&lt;&gt;"&amp;BTT[[#This Row],[Verantwortliches TP
(automatisch)]])&gt;0,"Transaktion mehrfach","okay"),"")</f>
        <v>okay</v>
      </c>
      <c r="AR3196" s="10" t="str">
        <f>IFERROR(IF(COUNTIFS(BTT[Verwendete Transaktion (Pflichtauswahl)],BTT[[#This Row],[Verwendete Transaktion (Pflichtauswahl)]],BTT[Verantwortliches TP
(automatisch)],"&lt;&gt;"&amp;VLOOKUP(aktives_Teilprojekt,Teilprojekte[[Teilprojekte]:[Kürzel]],2,FALSE))&gt;0,"Transaktion mehrfach","okay"),"")</f>
        <v>okay</v>
      </c>
      <c r="AS3196" s="10" t="s">
        <v>14048</v>
      </c>
      <c r="AT3196" s="10"/>
    </row>
    <row r="3197" spans="1:46" x14ac:dyDescent="0.25">
      <c r="A3197" s="14" t="str">
        <f>IFERROR(IF(BTT[[#This Row],[Lfd Nr. 
(aus konsolidierter Datei)]]&lt;&gt;"",BTT[[#This Row],[Lfd Nr. 
(aus konsolidierter Datei)]],VLOOKUP(aktives_Teilprojekt,Teilprojekte[[Teilprojekte]:[Kürzel]],2,FALSE)&amp;ROW(BTT[[#This Row],[Lfd Nr.
(automatisch)]])-2),"")</f>
        <v>FI3168</v>
      </c>
      <c r="B3197" s="15" t="s">
        <v>56</v>
      </c>
      <c r="C3197" s="15"/>
      <c r="D3197" t="s">
        <v>2909</v>
      </c>
      <c r="E3197" s="10" t="str">
        <f>IFERROR(IF(NOT(BTT[[#This Row],[Manuelle Änderung des Verantwortliches TP
(Auswahl - bei Bedarf)]]=""),BTT[[#This Row],[Manuelle Änderung des Verantwortliches TP
(Auswahl - bei Bedarf)]],VLOOKUP(BTT[[#This Row],[Hauptprozess
(Pflichtauswahl)]],Hauptprozesse[],3,FALSE)),"")</f>
        <v>FI</v>
      </c>
      <c r="G3197" t="s">
        <v>14280</v>
      </c>
      <c r="H3197" s="10" t="s">
        <v>6038</v>
      </c>
      <c r="I3197" t="s">
        <v>2908</v>
      </c>
      <c r="J3197" s="10" t="str">
        <f>IFERROR(VLOOKUP(BTT[[#This Row],[Verwendete Transaktion (Pflichtauswahl)]],Transaktionen[[Transaktionen]:[Langtext]],2,FALSE),"")</f>
        <v>Kostenstellen: Leistungsartentarife</v>
      </c>
      <c r="V3197" s="10" t="str">
        <f>IFERROR(VLOOKUP(BTT[[#This Row],[Verwendetes Formular
(Auswahl falls relevant)]],Formulare[[Formularbezeichnung]:[Formularname (technisch)]],2,FALSE),"")</f>
        <v/>
      </c>
      <c r="Y3197" s="4"/>
      <c r="AK3197" s="10" t="str">
        <f>IF(BTT[[#This Row],[Subprozess
(optionale Auswahl)]]="","okay",IF(VLOOKUP(BTT[[#This Row],[Subprozess
(optionale Auswahl)]],BPML[[Subprozess]:[Zugeordneter Hauptprozess]],3,FALSE)=BTT[[#This Row],[Hauptprozess
(Pflichtauswahl)]],"okay","falscher Subprozess"))</f>
        <v>okay</v>
      </c>
      <c r="AL3197" t="str">
        <f>IF(aktives_Teilprojekt="Master","",IF(BTT[[#This Row],[Verantwortliches TP
(automatisch)]]=VLOOKUP(aktives_Teilprojekt,Teilprojekte[[Teilprojekte]:[Kürzel]],2,FALSE),"okay","Hauptprozess anderes TP"))</f>
        <v>okay</v>
      </c>
      <c r="AM3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7" s="10" t="str">
        <f>IFERROR(IF(BTT[[#This Row],[SAP-Modul
(Pflichtauswahl)]]&lt;&gt;VLOOKUP(BTT[[#This Row],[Verwendete Transaktion (Pflichtauswahl)]],Transaktionen[[Transaktionen]:[Modul]],3,FALSE),"Modul anders","okay"),"")</f>
        <v>Modul anders</v>
      </c>
      <c r="AP3197" s="10" t="str">
        <f>IFERROR(IF(COUNTIFS(BTT[Verwendete Transaktion (Pflichtauswahl)],BTT[[#This Row],[Verwendete Transaktion (Pflichtauswahl)]],BTT[SAP-Modul
(Pflichtauswahl)],"&lt;&gt;"&amp;BTT[[#This Row],[SAP-Modul
(Pflichtauswahl)]])&gt;0,"Modul anders","okay"),"")</f>
        <v>okay</v>
      </c>
      <c r="AQ3197" s="10" t="str">
        <f>IFERROR(IF(COUNTIFS(BTT[Verwendete Transaktion (Pflichtauswahl)],BTT[[#This Row],[Verwendete Transaktion (Pflichtauswahl)]],BTT[Verantwortliches TP
(automatisch)],"&lt;&gt;"&amp;BTT[[#This Row],[Verantwortliches TP
(automatisch)]])&gt;0,"Transaktion mehrfach","okay"),"")</f>
        <v>okay</v>
      </c>
      <c r="AR3197" s="10" t="str">
        <f>IFERROR(IF(COUNTIFS(BTT[Verwendete Transaktion (Pflichtauswahl)],BTT[[#This Row],[Verwendete Transaktion (Pflichtauswahl)]],BTT[Verantwortliches TP
(automatisch)],"&lt;&gt;"&amp;VLOOKUP(aktives_Teilprojekt,Teilprojekte[[Teilprojekte]:[Kürzel]],2,FALSE))&gt;0,"Transaktion mehrfach","okay"),"")</f>
        <v>okay</v>
      </c>
      <c r="AS3197" s="10" t="s">
        <v>14049</v>
      </c>
      <c r="AT3197" s="10"/>
    </row>
    <row r="3198" spans="1:46" x14ac:dyDescent="0.25">
      <c r="A3198" s="14" t="str">
        <f>IFERROR(IF(BTT[[#This Row],[Lfd Nr. 
(aus konsolidierter Datei)]]&lt;&gt;"",BTT[[#This Row],[Lfd Nr. 
(aus konsolidierter Datei)]],VLOOKUP(aktives_Teilprojekt,Teilprojekte[[Teilprojekte]:[Kürzel]],2,FALSE)&amp;ROW(BTT[[#This Row],[Lfd Nr.
(automatisch)]])-2),"")</f>
        <v>FI3169</v>
      </c>
      <c r="B3198" s="15" t="s">
        <v>56</v>
      </c>
      <c r="C3198" s="15"/>
      <c r="D3198" t="s">
        <v>3132</v>
      </c>
      <c r="E3198" s="10" t="str">
        <f>IFERROR(IF(NOT(BTT[[#This Row],[Manuelle Änderung des Verantwortliches TP
(Auswahl - bei Bedarf)]]=""),BTT[[#This Row],[Manuelle Änderung des Verantwortliches TP
(Auswahl - bei Bedarf)]],VLOOKUP(BTT[[#This Row],[Hauptprozess
(Pflichtauswahl)]],Hauptprozesse[],3,FALSE)),"")</f>
        <v>FI</v>
      </c>
      <c r="G3198" t="s">
        <v>14280</v>
      </c>
      <c r="H3198" s="10" t="s">
        <v>6038</v>
      </c>
      <c r="I3198" t="s">
        <v>3131</v>
      </c>
      <c r="J3198" s="10" t="str">
        <f>IFERROR(VLOOKUP(BTT[[#This Row],[Verwendete Transaktion (Pflichtauswahl)]],Transaktionen[[Transaktionen]:[Langtext]],2,FALSE),"")</f>
        <v>Bestellung anzeigen</v>
      </c>
      <c r="V3198" s="10" t="str">
        <f>IFERROR(VLOOKUP(BTT[[#This Row],[Verwendetes Formular
(Auswahl falls relevant)]],Formulare[[Formularbezeichnung]:[Formularname (technisch)]],2,FALSE),"")</f>
        <v/>
      </c>
      <c r="Y3198" s="4"/>
      <c r="AK3198" s="10" t="str">
        <f>IF(BTT[[#This Row],[Subprozess
(optionale Auswahl)]]="","okay",IF(VLOOKUP(BTT[[#This Row],[Subprozess
(optionale Auswahl)]],BPML[[Subprozess]:[Zugeordneter Hauptprozess]],3,FALSE)=BTT[[#This Row],[Hauptprozess
(Pflichtauswahl)]],"okay","falscher Subprozess"))</f>
        <v>okay</v>
      </c>
      <c r="AL3198" t="str">
        <f>IF(aktives_Teilprojekt="Master","",IF(BTT[[#This Row],[Verantwortliches TP
(automatisch)]]=VLOOKUP(aktives_Teilprojekt,Teilprojekte[[Teilprojekte]:[Kürzel]],2,FALSE),"okay","Hauptprozess anderes TP"))</f>
        <v>okay</v>
      </c>
      <c r="AM3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8" s="10" t="str">
        <f>IFERROR(IF(BTT[[#This Row],[SAP-Modul
(Pflichtauswahl)]]&lt;&gt;VLOOKUP(BTT[[#This Row],[Verwendete Transaktion (Pflichtauswahl)]],Transaktionen[[Transaktionen]:[Modul]],3,FALSE),"Modul anders","okay"),"")</f>
        <v>okay</v>
      </c>
      <c r="AP3198" s="10" t="str">
        <f>IFERROR(IF(COUNTIFS(BTT[Verwendete Transaktion (Pflichtauswahl)],BTT[[#This Row],[Verwendete Transaktion (Pflichtauswahl)]],BTT[SAP-Modul
(Pflichtauswahl)],"&lt;&gt;"&amp;BTT[[#This Row],[SAP-Modul
(Pflichtauswahl)]])&gt;0,"Modul anders","okay"),"")</f>
        <v>Modul anders</v>
      </c>
      <c r="AQ3198" s="10" t="str">
        <f>IFERROR(IF(COUNTIFS(BTT[Verwendete Transaktion (Pflichtauswahl)],BTT[[#This Row],[Verwendete Transaktion (Pflichtauswahl)]],BTT[Verantwortliches TP
(automatisch)],"&lt;&gt;"&amp;BTT[[#This Row],[Verantwortliches TP
(automatisch)]])&gt;0,"Transaktion mehrfach","okay"),"")</f>
        <v>okay</v>
      </c>
      <c r="AR3198" s="10" t="str">
        <f>IFERROR(IF(COUNTIFS(BTT[Verwendete Transaktion (Pflichtauswahl)],BTT[[#This Row],[Verwendete Transaktion (Pflichtauswahl)]],BTT[Verantwortliches TP
(automatisch)],"&lt;&gt;"&amp;VLOOKUP(aktives_Teilprojekt,Teilprojekte[[Teilprojekte]:[Kürzel]],2,FALSE))&gt;0,"Transaktion mehrfach","okay"),"")</f>
        <v>okay</v>
      </c>
      <c r="AS3198" s="10" t="s">
        <v>14050</v>
      </c>
      <c r="AT3198" s="10"/>
    </row>
    <row r="3199" spans="1:46" x14ac:dyDescent="0.25">
      <c r="A3199" s="14" t="str">
        <f>IFERROR(IF(BTT[[#This Row],[Lfd Nr. 
(aus konsolidierter Datei)]]&lt;&gt;"",BTT[[#This Row],[Lfd Nr. 
(aus konsolidierter Datei)]],VLOOKUP(aktives_Teilprojekt,Teilprojekte[[Teilprojekte]:[Kürzel]],2,FALSE)&amp;ROW(BTT[[#This Row],[Lfd Nr.
(automatisch)]])-2),"")</f>
        <v>FI3170</v>
      </c>
      <c r="B3199" s="15" t="s">
        <v>56</v>
      </c>
      <c r="C3199" s="15"/>
      <c r="D3199" t="s">
        <v>3159</v>
      </c>
      <c r="E3199" s="10" t="str">
        <f>IFERROR(IF(NOT(BTT[[#This Row],[Manuelle Änderung des Verantwortliches TP
(Auswahl - bei Bedarf)]]=""),BTT[[#This Row],[Manuelle Änderung des Verantwortliches TP
(Auswahl - bei Bedarf)]],VLOOKUP(BTT[[#This Row],[Hauptprozess
(Pflichtauswahl)]],Hauptprozesse[],3,FALSE)),"")</f>
        <v>FI</v>
      </c>
      <c r="G3199" t="s">
        <v>14280</v>
      </c>
      <c r="H3199" s="10" t="s">
        <v>8457</v>
      </c>
      <c r="I3199" t="s">
        <v>3158</v>
      </c>
      <c r="J3199" s="10" t="str">
        <f>IFERROR(VLOOKUP(BTT[[#This Row],[Verwendete Transaktion (Pflichtauswahl)]],Transaktionen[[Transaktionen]:[Langtext]],2,FALSE),"")</f>
        <v>Rahmenvertrag anzeigen</v>
      </c>
      <c r="V3199" s="10" t="str">
        <f>IFERROR(VLOOKUP(BTT[[#This Row],[Verwendetes Formular
(Auswahl falls relevant)]],Formulare[[Formularbezeichnung]:[Formularname (technisch)]],2,FALSE),"")</f>
        <v/>
      </c>
      <c r="Y3199" s="4"/>
      <c r="AK3199" s="10" t="str">
        <f>IF(BTT[[#This Row],[Subprozess
(optionale Auswahl)]]="","okay",IF(VLOOKUP(BTT[[#This Row],[Subprozess
(optionale Auswahl)]],BPML[[Subprozess]:[Zugeordneter Hauptprozess]],3,FALSE)=BTT[[#This Row],[Hauptprozess
(Pflichtauswahl)]],"okay","falscher Subprozess"))</f>
        <v>okay</v>
      </c>
      <c r="AL3199" t="str">
        <f>IF(aktives_Teilprojekt="Master","",IF(BTT[[#This Row],[Verantwortliches TP
(automatisch)]]=VLOOKUP(aktives_Teilprojekt,Teilprojekte[[Teilprojekte]:[Kürzel]],2,FALSE),"okay","Hauptprozess anderes TP"))</f>
        <v>okay</v>
      </c>
      <c r="AM3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9" s="10" t="str">
        <f>IFERROR(IF(BTT[[#This Row],[SAP-Modul
(Pflichtauswahl)]]&lt;&gt;VLOOKUP(BTT[[#This Row],[Verwendete Transaktion (Pflichtauswahl)]],Transaktionen[[Transaktionen]:[Modul]],3,FALSE),"Modul anders","okay"),"")</f>
        <v>Modul anders</v>
      </c>
      <c r="AP3199" s="10" t="str">
        <f>IFERROR(IF(COUNTIFS(BTT[Verwendete Transaktion (Pflichtauswahl)],BTT[[#This Row],[Verwendete Transaktion (Pflichtauswahl)]],BTT[SAP-Modul
(Pflichtauswahl)],"&lt;&gt;"&amp;BTT[[#This Row],[SAP-Modul
(Pflichtauswahl)]])&gt;0,"Modul anders","okay"),"")</f>
        <v>Modul anders</v>
      </c>
      <c r="AQ3199" s="10" t="str">
        <f>IFERROR(IF(COUNTIFS(BTT[Verwendete Transaktion (Pflichtauswahl)],BTT[[#This Row],[Verwendete Transaktion (Pflichtauswahl)]],BTT[Verantwortliches TP
(automatisch)],"&lt;&gt;"&amp;BTT[[#This Row],[Verantwortliches TP
(automatisch)]])&gt;0,"Transaktion mehrfach","okay"),"")</f>
        <v>okay</v>
      </c>
      <c r="AR3199" s="10" t="str">
        <f>IFERROR(IF(COUNTIFS(BTT[Verwendete Transaktion (Pflichtauswahl)],BTT[[#This Row],[Verwendete Transaktion (Pflichtauswahl)]],BTT[Verantwortliches TP
(automatisch)],"&lt;&gt;"&amp;VLOOKUP(aktives_Teilprojekt,Teilprojekte[[Teilprojekte]:[Kürzel]],2,FALSE))&gt;0,"Transaktion mehrfach","okay"),"")</f>
        <v>okay</v>
      </c>
      <c r="AS3199" s="10" t="s">
        <v>14051</v>
      </c>
      <c r="AT3199" s="10"/>
    </row>
    <row r="3200" spans="1:46" x14ac:dyDescent="0.25">
      <c r="A3200" s="14" t="str">
        <f>IFERROR(IF(BTT[[#This Row],[Lfd Nr. 
(aus konsolidierter Datei)]]&lt;&gt;"",BTT[[#This Row],[Lfd Nr. 
(aus konsolidierter Datei)]],VLOOKUP(aktives_Teilprojekt,Teilprojekte[[Teilprojekte]:[Kürzel]],2,FALSE)&amp;ROW(BTT[[#This Row],[Lfd Nr.
(automatisch)]])-2),"")</f>
        <v>FI3171</v>
      </c>
      <c r="B3200" s="15" t="s">
        <v>56</v>
      </c>
      <c r="C3200" s="15"/>
      <c r="D3200" t="s">
        <v>3596</v>
      </c>
      <c r="E3200" s="10" t="str">
        <f>IFERROR(IF(NOT(BTT[[#This Row],[Manuelle Änderung des Verantwortliches TP
(Auswahl - bei Bedarf)]]=""),BTT[[#This Row],[Manuelle Änderung des Verantwortliches TP
(Auswahl - bei Bedarf)]],VLOOKUP(BTT[[#This Row],[Hauptprozess
(Pflichtauswahl)]],Hauptprozesse[],3,FALSE)),"")</f>
        <v>FI</v>
      </c>
      <c r="G3200" t="s">
        <v>14280</v>
      </c>
      <c r="H3200" s="10" t="s">
        <v>8457</v>
      </c>
      <c r="I3200" t="s">
        <v>3595</v>
      </c>
      <c r="J3200" s="10" t="str">
        <f>IFERROR(VLOOKUP(BTT[[#This Row],[Verwendete Transaktion (Pflichtauswahl)]],Transaktionen[[Transaktionen]:[Langtext]],2,FALSE),"")</f>
        <v>Abstimmledger: Kontenfindung</v>
      </c>
      <c r="V3200" s="10" t="str">
        <f>IFERROR(VLOOKUP(BTT[[#This Row],[Verwendetes Formular
(Auswahl falls relevant)]],Formulare[[Formularbezeichnung]:[Formularname (technisch)]],2,FALSE),"")</f>
        <v/>
      </c>
      <c r="Y3200" s="4"/>
      <c r="AK3200" s="10" t="str">
        <f>IF(BTT[[#This Row],[Subprozess
(optionale Auswahl)]]="","okay",IF(VLOOKUP(BTT[[#This Row],[Subprozess
(optionale Auswahl)]],BPML[[Subprozess]:[Zugeordneter Hauptprozess]],3,FALSE)=BTT[[#This Row],[Hauptprozess
(Pflichtauswahl)]],"okay","falscher Subprozess"))</f>
        <v>okay</v>
      </c>
      <c r="AL3200" t="str">
        <f>IF(aktives_Teilprojekt="Master","",IF(BTT[[#This Row],[Verantwortliches TP
(automatisch)]]=VLOOKUP(aktives_Teilprojekt,Teilprojekte[[Teilprojekte]:[Kürzel]],2,FALSE),"okay","Hauptprozess anderes TP"))</f>
        <v>okay</v>
      </c>
      <c r="AM3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0" s="10" t="str">
        <f>IFERROR(IF(BTT[[#This Row],[SAP-Modul
(Pflichtauswahl)]]&lt;&gt;VLOOKUP(BTT[[#This Row],[Verwendete Transaktion (Pflichtauswahl)]],Transaktionen[[Transaktionen]:[Modul]],3,FALSE),"Modul anders","okay"),"")</f>
        <v>okay</v>
      </c>
      <c r="AP3200" s="10" t="str">
        <f>IFERROR(IF(COUNTIFS(BTT[Verwendete Transaktion (Pflichtauswahl)],BTT[[#This Row],[Verwendete Transaktion (Pflichtauswahl)]],BTT[SAP-Modul
(Pflichtauswahl)],"&lt;&gt;"&amp;BTT[[#This Row],[SAP-Modul
(Pflichtauswahl)]])&gt;0,"Modul anders","okay"),"")</f>
        <v>okay</v>
      </c>
      <c r="AQ3200" s="10" t="str">
        <f>IFERROR(IF(COUNTIFS(BTT[Verwendete Transaktion (Pflichtauswahl)],BTT[[#This Row],[Verwendete Transaktion (Pflichtauswahl)]],BTT[Verantwortliches TP
(automatisch)],"&lt;&gt;"&amp;BTT[[#This Row],[Verantwortliches TP
(automatisch)]])&gt;0,"Transaktion mehrfach","okay"),"")</f>
        <v>okay</v>
      </c>
      <c r="AR3200" s="10" t="str">
        <f>IFERROR(IF(COUNTIFS(BTT[Verwendete Transaktion (Pflichtauswahl)],BTT[[#This Row],[Verwendete Transaktion (Pflichtauswahl)]],BTT[Verantwortliches TP
(automatisch)],"&lt;&gt;"&amp;VLOOKUP(aktives_Teilprojekt,Teilprojekte[[Teilprojekte]:[Kürzel]],2,FALSE))&gt;0,"Transaktion mehrfach","okay"),"")</f>
        <v>okay</v>
      </c>
      <c r="AS3200" s="10" t="s">
        <v>14052</v>
      </c>
      <c r="AT3200" s="10"/>
    </row>
    <row r="3201" spans="1:46" x14ac:dyDescent="0.25">
      <c r="A3201" s="14" t="str">
        <f>IFERROR(IF(BTT[[#This Row],[Lfd Nr. 
(aus konsolidierter Datei)]]&lt;&gt;"",BTT[[#This Row],[Lfd Nr. 
(aus konsolidierter Datei)]],VLOOKUP(aktives_Teilprojekt,Teilprojekte[[Teilprojekte]:[Kürzel]],2,FALSE)&amp;ROW(BTT[[#This Row],[Lfd Nr.
(automatisch)]])-2),"")</f>
        <v>FI3172</v>
      </c>
      <c r="B3201" s="15" t="s">
        <v>56</v>
      </c>
      <c r="C3201" s="15"/>
      <c r="D3201" t="s">
        <v>3598</v>
      </c>
      <c r="E3201" s="10" t="str">
        <f>IFERROR(IF(NOT(BTT[[#This Row],[Manuelle Änderung des Verantwortliches TP
(Auswahl - bei Bedarf)]]=""),BTT[[#This Row],[Manuelle Änderung des Verantwortliches TP
(Auswahl - bei Bedarf)]],VLOOKUP(BTT[[#This Row],[Hauptprozess
(Pflichtauswahl)]],Hauptprozesse[],3,FALSE)),"")</f>
        <v>FI</v>
      </c>
      <c r="G3201" t="s">
        <v>14280</v>
      </c>
      <c r="H3201" s="10" t="s">
        <v>8457</v>
      </c>
      <c r="I3201" t="s">
        <v>3597</v>
      </c>
      <c r="J3201" s="10" t="str">
        <f>IFERROR(VLOOKUP(BTT[[#This Row],[Verwendete Transaktion (Pflichtauswahl)]],Transaktionen[[Transaktionen]:[Langtext]],2,FALSE),"")</f>
        <v>Autom. Kontierungsfindung ändern</v>
      </c>
      <c r="V3201" s="10" t="str">
        <f>IFERROR(VLOOKUP(BTT[[#This Row],[Verwendetes Formular
(Auswahl falls relevant)]],Formulare[[Formularbezeichnung]:[Formularname (technisch)]],2,FALSE),"")</f>
        <v/>
      </c>
      <c r="Y3201" s="4"/>
      <c r="AK3201" s="10" t="str">
        <f>IF(BTT[[#This Row],[Subprozess
(optionale Auswahl)]]="","okay",IF(VLOOKUP(BTT[[#This Row],[Subprozess
(optionale Auswahl)]],BPML[[Subprozess]:[Zugeordneter Hauptprozess]],3,FALSE)=BTT[[#This Row],[Hauptprozess
(Pflichtauswahl)]],"okay","falscher Subprozess"))</f>
        <v>okay</v>
      </c>
      <c r="AL3201" t="str">
        <f>IF(aktives_Teilprojekt="Master","",IF(BTT[[#This Row],[Verantwortliches TP
(automatisch)]]=VLOOKUP(aktives_Teilprojekt,Teilprojekte[[Teilprojekte]:[Kürzel]],2,FALSE),"okay","Hauptprozess anderes TP"))</f>
        <v>okay</v>
      </c>
      <c r="AM3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1" s="10" t="str">
        <f>IFERROR(IF(BTT[[#This Row],[SAP-Modul
(Pflichtauswahl)]]&lt;&gt;VLOOKUP(BTT[[#This Row],[Verwendete Transaktion (Pflichtauswahl)]],Transaktionen[[Transaktionen]:[Modul]],3,FALSE),"Modul anders","okay"),"")</f>
        <v>okay</v>
      </c>
      <c r="AP3201" s="10" t="str">
        <f>IFERROR(IF(COUNTIFS(BTT[Verwendete Transaktion (Pflichtauswahl)],BTT[[#This Row],[Verwendete Transaktion (Pflichtauswahl)]],BTT[SAP-Modul
(Pflichtauswahl)],"&lt;&gt;"&amp;BTT[[#This Row],[SAP-Modul
(Pflichtauswahl)]])&gt;0,"Modul anders","okay"),"")</f>
        <v>okay</v>
      </c>
      <c r="AQ3201" s="10" t="str">
        <f>IFERROR(IF(COUNTIFS(BTT[Verwendete Transaktion (Pflichtauswahl)],BTT[[#This Row],[Verwendete Transaktion (Pflichtauswahl)]],BTT[Verantwortliches TP
(automatisch)],"&lt;&gt;"&amp;BTT[[#This Row],[Verantwortliches TP
(automatisch)]])&gt;0,"Transaktion mehrfach","okay"),"")</f>
        <v>okay</v>
      </c>
      <c r="AR3201" s="10" t="str">
        <f>IFERROR(IF(COUNTIFS(BTT[Verwendete Transaktion (Pflichtauswahl)],BTT[[#This Row],[Verwendete Transaktion (Pflichtauswahl)]],BTT[Verantwortliches TP
(automatisch)],"&lt;&gt;"&amp;VLOOKUP(aktives_Teilprojekt,Teilprojekte[[Teilprojekte]:[Kürzel]],2,FALSE))&gt;0,"Transaktion mehrfach","okay"),"")</f>
        <v>okay</v>
      </c>
      <c r="AS3201" s="10" t="s">
        <v>14053</v>
      </c>
      <c r="AT3201" s="10"/>
    </row>
    <row r="3202" spans="1:46" x14ac:dyDescent="0.25">
      <c r="A3202" s="14" t="str">
        <f>IFERROR(IF(BTT[[#This Row],[Lfd Nr. 
(aus konsolidierter Datei)]]&lt;&gt;"",BTT[[#This Row],[Lfd Nr. 
(aus konsolidierter Datei)]],VLOOKUP(aktives_Teilprojekt,Teilprojekte[[Teilprojekte]:[Kürzel]],2,FALSE)&amp;ROW(BTT[[#This Row],[Lfd Nr.
(automatisch)]])-2),"")</f>
        <v>FI3173</v>
      </c>
      <c r="B3202" s="15" t="s">
        <v>56</v>
      </c>
      <c r="C3202" s="15"/>
      <c r="D3202" t="s">
        <v>3610</v>
      </c>
      <c r="E3202" s="10" t="str">
        <f>IFERROR(IF(NOT(BTT[[#This Row],[Manuelle Änderung des Verantwortliches TP
(Auswahl - bei Bedarf)]]=""),BTT[[#This Row],[Manuelle Änderung des Verantwortliches TP
(Auswahl - bei Bedarf)]],VLOOKUP(BTT[[#This Row],[Hauptprozess
(Pflichtauswahl)]],Hauptprozesse[],3,FALSE)),"")</f>
        <v>FI</v>
      </c>
      <c r="G3202" t="s">
        <v>14280</v>
      </c>
      <c r="H3202" s="10" t="s">
        <v>6095</v>
      </c>
      <c r="I3202" t="s">
        <v>3609</v>
      </c>
      <c r="J3202" s="10" t="str">
        <f>IFERROR(VLOOKUP(BTT[[#This Row],[Verwendete Transaktion (Pflichtauswahl)]],Transaktionen[[Transaktionen]:[Langtext]],2,FALSE),"")</f>
        <v>Ursprungsschema ändern</v>
      </c>
      <c r="V3202" s="10" t="str">
        <f>IFERROR(VLOOKUP(BTT[[#This Row],[Verwendetes Formular
(Auswahl falls relevant)]],Formulare[[Formularbezeichnung]:[Formularname (technisch)]],2,FALSE),"")</f>
        <v/>
      </c>
      <c r="Y3202" s="4"/>
      <c r="AK3202" s="10" t="str">
        <f>IF(BTT[[#This Row],[Subprozess
(optionale Auswahl)]]="","okay",IF(VLOOKUP(BTT[[#This Row],[Subprozess
(optionale Auswahl)]],BPML[[Subprozess]:[Zugeordneter Hauptprozess]],3,FALSE)=BTT[[#This Row],[Hauptprozess
(Pflichtauswahl)]],"okay","falscher Subprozess"))</f>
        <v>okay</v>
      </c>
      <c r="AL3202" t="str">
        <f>IF(aktives_Teilprojekt="Master","",IF(BTT[[#This Row],[Verantwortliches TP
(automatisch)]]=VLOOKUP(aktives_Teilprojekt,Teilprojekte[[Teilprojekte]:[Kürzel]],2,FALSE),"okay","Hauptprozess anderes TP"))</f>
        <v>okay</v>
      </c>
      <c r="AM3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2" s="10" t="str">
        <f>IFERROR(IF(BTT[[#This Row],[SAP-Modul
(Pflichtauswahl)]]&lt;&gt;VLOOKUP(BTT[[#This Row],[Verwendete Transaktion (Pflichtauswahl)]],Transaktionen[[Transaktionen]:[Modul]],3,FALSE),"Modul anders","okay"),"")</f>
        <v>Modul anders</v>
      </c>
      <c r="AP3202" s="10" t="str">
        <f>IFERROR(IF(COUNTIFS(BTT[Verwendete Transaktion (Pflichtauswahl)],BTT[[#This Row],[Verwendete Transaktion (Pflichtauswahl)]],BTT[SAP-Modul
(Pflichtauswahl)],"&lt;&gt;"&amp;BTT[[#This Row],[SAP-Modul
(Pflichtauswahl)]])&gt;0,"Modul anders","okay"),"")</f>
        <v>okay</v>
      </c>
      <c r="AQ3202" s="10" t="str">
        <f>IFERROR(IF(COUNTIFS(BTT[Verwendete Transaktion (Pflichtauswahl)],BTT[[#This Row],[Verwendete Transaktion (Pflichtauswahl)]],BTT[Verantwortliches TP
(automatisch)],"&lt;&gt;"&amp;BTT[[#This Row],[Verantwortliches TP
(automatisch)]])&gt;0,"Transaktion mehrfach","okay"),"")</f>
        <v>okay</v>
      </c>
      <c r="AR3202" s="10" t="str">
        <f>IFERROR(IF(COUNTIFS(BTT[Verwendete Transaktion (Pflichtauswahl)],BTT[[#This Row],[Verwendete Transaktion (Pflichtauswahl)]],BTT[Verantwortliches TP
(automatisch)],"&lt;&gt;"&amp;VLOOKUP(aktives_Teilprojekt,Teilprojekte[[Teilprojekte]:[Kürzel]],2,FALSE))&gt;0,"Transaktion mehrfach","okay"),"")</f>
        <v>okay</v>
      </c>
      <c r="AS3202" s="10" t="s">
        <v>14054</v>
      </c>
      <c r="AT3202" s="10"/>
    </row>
    <row r="3203" spans="1:46" x14ac:dyDescent="0.25">
      <c r="A3203" s="14" t="str">
        <f>IFERROR(IF(BTT[[#This Row],[Lfd Nr. 
(aus konsolidierter Datei)]]&lt;&gt;"",BTT[[#This Row],[Lfd Nr. 
(aus konsolidierter Datei)]],VLOOKUP(aktives_Teilprojekt,Teilprojekte[[Teilprojekte]:[Kürzel]],2,FALSE)&amp;ROW(BTT[[#This Row],[Lfd Nr.
(automatisch)]])-2),"")</f>
        <v>FI3174</v>
      </c>
      <c r="B3203" s="15" t="s">
        <v>56</v>
      </c>
      <c r="C3203" s="15"/>
      <c r="D3203" t="s">
        <v>8201</v>
      </c>
      <c r="E3203" s="10" t="str">
        <f>IFERROR(IF(NOT(BTT[[#This Row],[Manuelle Änderung des Verantwortliches TP
(Auswahl - bei Bedarf)]]=""),BTT[[#This Row],[Manuelle Änderung des Verantwortliches TP
(Auswahl - bei Bedarf)]],VLOOKUP(BTT[[#This Row],[Hauptprozess
(Pflichtauswahl)]],Hauptprozesse[],3,FALSE)),"")</f>
        <v>FI</v>
      </c>
      <c r="G3203" t="s">
        <v>14280</v>
      </c>
      <c r="H3203" s="10" t="s">
        <v>8457</v>
      </c>
      <c r="I3203" t="s">
        <v>7184</v>
      </c>
      <c r="J3203" s="10" t="str">
        <f>IFERROR(VLOOKUP(BTT[[#This Row],[Verwendete Transaktion (Pflichtauswahl)]],Transaktionen[[Transaktionen]:[Langtext]],2,FALSE),"")</f>
        <v>Abgrenzungsversionen WIP</v>
      </c>
      <c r="V3203" s="10" t="str">
        <f>IFERROR(VLOOKUP(BTT[[#This Row],[Verwendetes Formular
(Auswahl falls relevant)]],Formulare[[Formularbezeichnung]:[Formularname (technisch)]],2,FALSE),"")</f>
        <v/>
      </c>
      <c r="Y3203" s="4"/>
      <c r="AK3203" s="10" t="str">
        <f>IF(BTT[[#This Row],[Subprozess
(optionale Auswahl)]]="","okay",IF(VLOOKUP(BTT[[#This Row],[Subprozess
(optionale Auswahl)]],BPML[[Subprozess]:[Zugeordneter Hauptprozess]],3,FALSE)=BTT[[#This Row],[Hauptprozess
(Pflichtauswahl)]],"okay","falscher Subprozess"))</f>
        <v>okay</v>
      </c>
      <c r="AL3203" t="str">
        <f>IF(aktives_Teilprojekt="Master","",IF(BTT[[#This Row],[Verantwortliches TP
(automatisch)]]=VLOOKUP(aktives_Teilprojekt,Teilprojekte[[Teilprojekte]:[Kürzel]],2,FALSE),"okay","Hauptprozess anderes TP"))</f>
        <v>okay</v>
      </c>
      <c r="AM3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3" s="10" t="str">
        <f>IFERROR(IF(BTT[[#This Row],[SAP-Modul
(Pflichtauswahl)]]&lt;&gt;VLOOKUP(BTT[[#This Row],[Verwendete Transaktion (Pflichtauswahl)]],Transaktionen[[Transaktionen]:[Modul]],3,FALSE),"Modul anders","okay"),"")</f>
        <v>Modul anders</v>
      </c>
      <c r="AP3203" s="10" t="str">
        <f>IFERROR(IF(COUNTIFS(BTT[Verwendete Transaktion (Pflichtauswahl)],BTT[[#This Row],[Verwendete Transaktion (Pflichtauswahl)]],BTT[SAP-Modul
(Pflichtauswahl)],"&lt;&gt;"&amp;BTT[[#This Row],[SAP-Modul
(Pflichtauswahl)]])&gt;0,"Modul anders","okay"),"")</f>
        <v>okay</v>
      </c>
      <c r="AQ3203" s="10" t="str">
        <f>IFERROR(IF(COUNTIFS(BTT[Verwendete Transaktion (Pflichtauswahl)],BTT[[#This Row],[Verwendete Transaktion (Pflichtauswahl)]],BTT[Verantwortliches TP
(automatisch)],"&lt;&gt;"&amp;BTT[[#This Row],[Verantwortliches TP
(automatisch)]])&gt;0,"Transaktion mehrfach","okay"),"")</f>
        <v>okay</v>
      </c>
      <c r="AR3203" s="10" t="str">
        <f>IFERROR(IF(COUNTIFS(BTT[Verwendete Transaktion (Pflichtauswahl)],BTT[[#This Row],[Verwendete Transaktion (Pflichtauswahl)]],BTT[Verantwortliches TP
(automatisch)],"&lt;&gt;"&amp;VLOOKUP(aktives_Teilprojekt,Teilprojekte[[Teilprojekte]:[Kürzel]],2,FALSE))&gt;0,"Transaktion mehrfach","okay"),"")</f>
        <v>okay</v>
      </c>
      <c r="AS3203" s="10" t="s">
        <v>14055</v>
      </c>
      <c r="AT3203" s="10"/>
    </row>
    <row r="3204" spans="1:46" x14ac:dyDescent="0.25">
      <c r="A3204" s="14" t="str">
        <f>IFERROR(IF(BTT[[#This Row],[Lfd Nr. 
(aus konsolidierter Datei)]]&lt;&gt;"",BTT[[#This Row],[Lfd Nr. 
(aus konsolidierter Datei)]],VLOOKUP(aktives_Teilprojekt,Teilprojekte[[Teilprojekte]:[Kürzel]],2,FALSE)&amp;ROW(BTT[[#This Row],[Lfd Nr.
(automatisch)]])-2),"")</f>
        <v>FI3175</v>
      </c>
      <c r="B3204" s="15" t="s">
        <v>56</v>
      </c>
      <c r="C3204" s="15"/>
      <c r="D3204" t="s">
        <v>8206</v>
      </c>
      <c r="E3204" s="10" t="str">
        <f>IFERROR(IF(NOT(BTT[[#This Row],[Manuelle Änderung des Verantwortliches TP
(Auswahl - bei Bedarf)]]=""),BTT[[#This Row],[Manuelle Änderung des Verantwortliches TP
(Auswahl - bei Bedarf)]],VLOOKUP(BTT[[#This Row],[Hauptprozess
(Pflichtauswahl)]],Hauptprozesse[],3,FALSE)),"")</f>
        <v>FI</v>
      </c>
      <c r="G3204" t="s">
        <v>14280</v>
      </c>
      <c r="H3204" s="10" t="s">
        <v>8457</v>
      </c>
      <c r="I3204" t="s">
        <v>7189</v>
      </c>
      <c r="J3204" s="10" t="str">
        <f>IFERROR(VLOOKUP(BTT[[#This Row],[Verwendete Transaktion (Pflichtauswahl)]],Transaktionen[[Transaktionen]:[Langtext]],2,FALSE),"")</f>
        <v>Budgetierung Profile CO-Aufträge</v>
      </c>
      <c r="V3204" s="10" t="str">
        <f>IFERROR(VLOOKUP(BTT[[#This Row],[Verwendetes Formular
(Auswahl falls relevant)]],Formulare[[Formularbezeichnung]:[Formularname (technisch)]],2,FALSE),"")</f>
        <v/>
      </c>
      <c r="Y3204" s="4"/>
      <c r="AK3204" s="10" t="str">
        <f>IF(BTT[[#This Row],[Subprozess
(optionale Auswahl)]]="","okay",IF(VLOOKUP(BTT[[#This Row],[Subprozess
(optionale Auswahl)]],BPML[[Subprozess]:[Zugeordneter Hauptprozess]],3,FALSE)=BTT[[#This Row],[Hauptprozess
(Pflichtauswahl)]],"okay","falscher Subprozess"))</f>
        <v>okay</v>
      </c>
      <c r="AL3204" t="str">
        <f>IF(aktives_Teilprojekt="Master","",IF(BTT[[#This Row],[Verantwortliches TP
(automatisch)]]=VLOOKUP(aktives_Teilprojekt,Teilprojekte[[Teilprojekte]:[Kürzel]],2,FALSE),"okay","Hauptprozess anderes TP"))</f>
        <v>okay</v>
      </c>
      <c r="AM3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4" s="10" t="str">
        <f>IFERROR(IF(BTT[[#This Row],[SAP-Modul
(Pflichtauswahl)]]&lt;&gt;VLOOKUP(BTT[[#This Row],[Verwendete Transaktion (Pflichtauswahl)]],Transaktionen[[Transaktionen]:[Modul]],3,FALSE),"Modul anders","okay"),"")</f>
        <v>okay</v>
      </c>
      <c r="AP3204" s="10" t="str">
        <f>IFERROR(IF(COUNTIFS(BTT[Verwendete Transaktion (Pflichtauswahl)],BTT[[#This Row],[Verwendete Transaktion (Pflichtauswahl)]],BTT[SAP-Modul
(Pflichtauswahl)],"&lt;&gt;"&amp;BTT[[#This Row],[SAP-Modul
(Pflichtauswahl)]])&gt;0,"Modul anders","okay"),"")</f>
        <v>okay</v>
      </c>
      <c r="AQ3204" s="10" t="str">
        <f>IFERROR(IF(COUNTIFS(BTT[Verwendete Transaktion (Pflichtauswahl)],BTT[[#This Row],[Verwendete Transaktion (Pflichtauswahl)]],BTT[Verantwortliches TP
(automatisch)],"&lt;&gt;"&amp;BTT[[#This Row],[Verantwortliches TP
(automatisch)]])&gt;0,"Transaktion mehrfach","okay"),"")</f>
        <v>okay</v>
      </c>
      <c r="AR3204" s="10" t="str">
        <f>IFERROR(IF(COUNTIFS(BTT[Verwendete Transaktion (Pflichtauswahl)],BTT[[#This Row],[Verwendete Transaktion (Pflichtauswahl)]],BTT[Verantwortliches TP
(automatisch)],"&lt;&gt;"&amp;VLOOKUP(aktives_Teilprojekt,Teilprojekte[[Teilprojekte]:[Kürzel]],2,FALSE))&gt;0,"Transaktion mehrfach","okay"),"")</f>
        <v>okay</v>
      </c>
      <c r="AS3204" s="10" t="s">
        <v>14056</v>
      </c>
      <c r="AT3204" s="10"/>
    </row>
    <row r="3205" spans="1:46" x14ac:dyDescent="0.25">
      <c r="A3205" s="14" t="str">
        <f>IFERROR(IF(BTT[[#This Row],[Lfd Nr. 
(aus konsolidierter Datei)]]&lt;&gt;"",BTT[[#This Row],[Lfd Nr. 
(aus konsolidierter Datei)]],VLOOKUP(aktives_Teilprojekt,Teilprojekte[[Teilprojekte]:[Kürzel]],2,FALSE)&amp;ROW(BTT[[#This Row],[Lfd Nr.
(automatisch)]])-2),"")</f>
        <v>FI3176</v>
      </c>
      <c r="B3205" s="15" t="s">
        <v>56</v>
      </c>
      <c r="C3205" s="15"/>
      <c r="D3205" t="s">
        <v>3624</v>
      </c>
      <c r="E3205" s="10" t="str">
        <f>IFERROR(IF(NOT(BTT[[#This Row],[Manuelle Änderung des Verantwortliches TP
(Auswahl - bei Bedarf)]]=""),BTT[[#This Row],[Manuelle Änderung des Verantwortliches TP
(Auswahl - bei Bedarf)]],VLOOKUP(BTT[[#This Row],[Hauptprozess
(Pflichtauswahl)]],Hauptprozesse[],3,FALSE)),"")</f>
        <v>FI</v>
      </c>
      <c r="G3205" t="s">
        <v>14280</v>
      </c>
      <c r="H3205" s="10" t="s">
        <v>8457</v>
      </c>
      <c r="I3205" t="s">
        <v>3623</v>
      </c>
      <c r="J3205" s="10" t="str">
        <f>IFERROR(VLOOKUP(BTT[[#This Row],[Verwendete Transaktion (Pflichtauswahl)]],Transaktionen[[Transaktionen]:[Langtext]],2,FALSE),"")</f>
        <v>Selektionsvarianten Innenaufträge</v>
      </c>
      <c r="V3205" s="10" t="str">
        <f>IFERROR(VLOOKUP(BTT[[#This Row],[Verwendetes Formular
(Auswahl falls relevant)]],Formulare[[Formularbezeichnung]:[Formularname (technisch)]],2,FALSE),"")</f>
        <v/>
      </c>
      <c r="Y3205" s="4"/>
      <c r="AK3205" s="10" t="str">
        <f>IF(BTT[[#This Row],[Subprozess
(optionale Auswahl)]]="","okay",IF(VLOOKUP(BTT[[#This Row],[Subprozess
(optionale Auswahl)]],BPML[[Subprozess]:[Zugeordneter Hauptprozess]],3,FALSE)=BTT[[#This Row],[Hauptprozess
(Pflichtauswahl)]],"okay","falscher Subprozess"))</f>
        <v>okay</v>
      </c>
      <c r="AL3205" t="str">
        <f>IF(aktives_Teilprojekt="Master","",IF(BTT[[#This Row],[Verantwortliches TP
(automatisch)]]=VLOOKUP(aktives_Teilprojekt,Teilprojekte[[Teilprojekte]:[Kürzel]],2,FALSE),"okay","Hauptprozess anderes TP"))</f>
        <v>okay</v>
      </c>
      <c r="AM3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5" s="10" t="str">
        <f>IFERROR(IF(BTT[[#This Row],[SAP-Modul
(Pflichtauswahl)]]&lt;&gt;VLOOKUP(BTT[[#This Row],[Verwendete Transaktion (Pflichtauswahl)]],Transaktionen[[Transaktionen]:[Modul]],3,FALSE),"Modul anders","okay"),"")</f>
        <v>okay</v>
      </c>
      <c r="AP3205" s="10" t="str">
        <f>IFERROR(IF(COUNTIFS(BTT[Verwendete Transaktion (Pflichtauswahl)],BTT[[#This Row],[Verwendete Transaktion (Pflichtauswahl)]],BTT[SAP-Modul
(Pflichtauswahl)],"&lt;&gt;"&amp;BTT[[#This Row],[SAP-Modul
(Pflichtauswahl)]])&gt;0,"Modul anders","okay"),"")</f>
        <v>okay</v>
      </c>
      <c r="AQ3205" s="10" t="str">
        <f>IFERROR(IF(COUNTIFS(BTT[Verwendete Transaktion (Pflichtauswahl)],BTT[[#This Row],[Verwendete Transaktion (Pflichtauswahl)]],BTT[Verantwortliches TP
(automatisch)],"&lt;&gt;"&amp;BTT[[#This Row],[Verantwortliches TP
(automatisch)]])&gt;0,"Transaktion mehrfach","okay"),"")</f>
        <v>okay</v>
      </c>
      <c r="AR3205" s="10" t="str">
        <f>IFERROR(IF(COUNTIFS(BTT[Verwendete Transaktion (Pflichtauswahl)],BTT[[#This Row],[Verwendete Transaktion (Pflichtauswahl)]],BTT[Verantwortliches TP
(automatisch)],"&lt;&gt;"&amp;VLOOKUP(aktives_Teilprojekt,Teilprojekte[[Teilprojekte]:[Kürzel]],2,FALSE))&gt;0,"Transaktion mehrfach","okay"),"")</f>
        <v>okay</v>
      </c>
      <c r="AS3205" s="10" t="s">
        <v>14057</v>
      </c>
      <c r="AT3205" s="10"/>
    </row>
    <row r="3206" spans="1:46" x14ac:dyDescent="0.25">
      <c r="A3206" s="14" t="str">
        <f>IFERROR(IF(BTT[[#This Row],[Lfd Nr. 
(aus konsolidierter Datei)]]&lt;&gt;"",BTT[[#This Row],[Lfd Nr. 
(aus konsolidierter Datei)]],VLOOKUP(aktives_Teilprojekt,Teilprojekte[[Teilprojekte]:[Kürzel]],2,FALSE)&amp;ROW(BTT[[#This Row],[Lfd Nr.
(automatisch)]])-2),"")</f>
        <v>FI3177</v>
      </c>
      <c r="B3206" s="15" t="s">
        <v>56</v>
      </c>
      <c r="C3206" s="15"/>
      <c r="D3206" t="s">
        <v>4234</v>
      </c>
      <c r="E3206" s="10" t="str">
        <f>IFERROR(IF(NOT(BTT[[#This Row],[Manuelle Änderung des Verantwortliches TP
(Auswahl - bei Bedarf)]]=""),BTT[[#This Row],[Manuelle Änderung des Verantwortliches TP
(Auswahl - bei Bedarf)]],VLOOKUP(BTT[[#This Row],[Hauptprozess
(Pflichtauswahl)]],Hauptprozesse[],3,FALSE)),"")</f>
        <v>FI</v>
      </c>
      <c r="G3206" t="s">
        <v>14280</v>
      </c>
      <c r="H3206" s="10" t="s">
        <v>6094</v>
      </c>
      <c r="I3206" t="s">
        <v>4233</v>
      </c>
      <c r="J3206" s="10" t="str">
        <f>IFERROR(VLOOKUP(BTT[[#This Row],[Verwendete Transaktion (Pflichtauswahl)]],Transaktionen[[Transaktionen]:[Langtext]],2,FALSE),"")</f>
        <v>Plan/Ist/Abweichung Profit Center</v>
      </c>
      <c r="V3206" s="10" t="str">
        <f>IFERROR(VLOOKUP(BTT[[#This Row],[Verwendetes Formular
(Auswahl falls relevant)]],Formulare[[Formularbezeichnung]:[Formularname (technisch)]],2,FALSE),"")</f>
        <v/>
      </c>
      <c r="Y3206" s="4"/>
      <c r="AK3206" s="10" t="str">
        <f>IF(BTT[[#This Row],[Subprozess
(optionale Auswahl)]]="","okay",IF(VLOOKUP(BTT[[#This Row],[Subprozess
(optionale Auswahl)]],BPML[[Subprozess]:[Zugeordneter Hauptprozess]],3,FALSE)=BTT[[#This Row],[Hauptprozess
(Pflichtauswahl)]],"okay","falscher Subprozess"))</f>
        <v>okay</v>
      </c>
      <c r="AL3206" t="str">
        <f>IF(aktives_Teilprojekt="Master","",IF(BTT[[#This Row],[Verantwortliches TP
(automatisch)]]=VLOOKUP(aktives_Teilprojekt,Teilprojekte[[Teilprojekte]:[Kürzel]],2,FALSE),"okay","Hauptprozess anderes TP"))</f>
        <v>okay</v>
      </c>
      <c r="AM3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6" s="10" t="str">
        <f>IFERROR(IF(BTT[[#This Row],[SAP-Modul
(Pflichtauswahl)]]&lt;&gt;VLOOKUP(BTT[[#This Row],[Verwendete Transaktion (Pflichtauswahl)]],Transaktionen[[Transaktionen]:[Modul]],3,FALSE),"Modul anders","okay"),"")</f>
        <v>Modul anders</v>
      </c>
      <c r="AP3206" s="10" t="str">
        <f>IFERROR(IF(COUNTIFS(BTT[Verwendete Transaktion (Pflichtauswahl)],BTT[[#This Row],[Verwendete Transaktion (Pflichtauswahl)]],BTT[SAP-Modul
(Pflichtauswahl)],"&lt;&gt;"&amp;BTT[[#This Row],[SAP-Modul
(Pflichtauswahl)]])&gt;0,"Modul anders","okay"),"")</f>
        <v>Modul anders</v>
      </c>
      <c r="AQ3206" s="10" t="str">
        <f>IFERROR(IF(COUNTIFS(BTT[Verwendete Transaktion (Pflichtauswahl)],BTT[[#This Row],[Verwendete Transaktion (Pflichtauswahl)]],BTT[Verantwortliches TP
(automatisch)],"&lt;&gt;"&amp;BTT[[#This Row],[Verantwortliches TP
(automatisch)]])&gt;0,"Transaktion mehrfach","okay"),"")</f>
        <v>okay</v>
      </c>
      <c r="AR3206" s="10" t="str">
        <f>IFERROR(IF(COUNTIFS(BTT[Verwendete Transaktion (Pflichtauswahl)],BTT[[#This Row],[Verwendete Transaktion (Pflichtauswahl)]],BTT[Verantwortliches TP
(automatisch)],"&lt;&gt;"&amp;VLOOKUP(aktives_Teilprojekt,Teilprojekte[[Teilprojekte]:[Kürzel]],2,FALSE))&gt;0,"Transaktion mehrfach","okay"),"")</f>
        <v>okay</v>
      </c>
      <c r="AS3206" s="10" t="s">
        <v>14058</v>
      </c>
      <c r="AT3206" s="10"/>
    </row>
    <row r="3207" spans="1:46" x14ac:dyDescent="0.25">
      <c r="A3207" s="14" t="str">
        <f>IFERROR(IF(BTT[[#This Row],[Lfd Nr. 
(aus konsolidierter Datei)]]&lt;&gt;"",BTT[[#This Row],[Lfd Nr. 
(aus konsolidierter Datei)]],VLOOKUP(aktives_Teilprojekt,Teilprojekte[[Teilprojekte]:[Kürzel]],2,FALSE)&amp;ROW(BTT[[#This Row],[Lfd Nr.
(automatisch)]])-2),"")</f>
        <v>FI3178</v>
      </c>
      <c r="B3207" s="15" t="s">
        <v>56</v>
      </c>
      <c r="C3207" s="15"/>
      <c r="D3207" t="s">
        <v>4258</v>
      </c>
      <c r="E3207" s="10" t="str">
        <f>IFERROR(IF(NOT(BTT[[#This Row],[Manuelle Änderung des Verantwortliches TP
(Auswahl - bei Bedarf)]]=""),BTT[[#This Row],[Manuelle Änderung des Verantwortliches TP
(Auswahl - bei Bedarf)]],VLOOKUP(BTT[[#This Row],[Hauptprozess
(Pflichtauswahl)]],Hauptprozesse[],3,FALSE)),"")</f>
        <v>FI</v>
      </c>
      <c r="G3207" t="s">
        <v>14280</v>
      </c>
      <c r="H3207" s="10" t="s">
        <v>6042</v>
      </c>
      <c r="I3207" t="s">
        <v>4257</v>
      </c>
      <c r="J3207" s="10" t="str">
        <f>IFERROR(VLOOKUP(BTT[[#This Row],[Verwendete Transaktion (Pflichtauswahl)]],Transaktionen[[Transaktionen]:[Langtext]],2,FALSE),"")</f>
        <v>Kostenstellen: Ist/Plan/Abweichung</v>
      </c>
      <c r="V3207" s="10" t="str">
        <f>IFERROR(VLOOKUP(BTT[[#This Row],[Verwendetes Formular
(Auswahl falls relevant)]],Formulare[[Formularbezeichnung]:[Formularname (technisch)]],2,FALSE),"")</f>
        <v/>
      </c>
      <c r="Y3207" s="4"/>
      <c r="AK3207" s="10" t="str">
        <f>IF(BTT[[#This Row],[Subprozess
(optionale Auswahl)]]="","okay",IF(VLOOKUP(BTT[[#This Row],[Subprozess
(optionale Auswahl)]],BPML[[Subprozess]:[Zugeordneter Hauptprozess]],3,FALSE)=BTT[[#This Row],[Hauptprozess
(Pflichtauswahl)]],"okay","falscher Subprozess"))</f>
        <v>okay</v>
      </c>
      <c r="AL3207" t="str">
        <f>IF(aktives_Teilprojekt="Master","",IF(BTT[[#This Row],[Verantwortliches TP
(automatisch)]]=VLOOKUP(aktives_Teilprojekt,Teilprojekte[[Teilprojekte]:[Kürzel]],2,FALSE),"okay","Hauptprozess anderes TP"))</f>
        <v>okay</v>
      </c>
      <c r="AM3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7" s="10" t="str">
        <f>IFERROR(IF(BTT[[#This Row],[SAP-Modul
(Pflichtauswahl)]]&lt;&gt;VLOOKUP(BTT[[#This Row],[Verwendete Transaktion (Pflichtauswahl)]],Transaktionen[[Transaktionen]:[Modul]],3,FALSE),"Modul anders","okay"),"")</f>
        <v>Modul anders</v>
      </c>
      <c r="AP3207" s="10" t="str">
        <f>IFERROR(IF(COUNTIFS(BTT[Verwendete Transaktion (Pflichtauswahl)],BTT[[#This Row],[Verwendete Transaktion (Pflichtauswahl)]],BTT[SAP-Modul
(Pflichtauswahl)],"&lt;&gt;"&amp;BTT[[#This Row],[SAP-Modul
(Pflichtauswahl)]])&gt;0,"Modul anders","okay"),"")</f>
        <v>Modul anders</v>
      </c>
      <c r="AQ3207" s="10" t="str">
        <f>IFERROR(IF(COUNTIFS(BTT[Verwendete Transaktion (Pflichtauswahl)],BTT[[#This Row],[Verwendete Transaktion (Pflichtauswahl)]],BTT[Verantwortliches TP
(automatisch)],"&lt;&gt;"&amp;BTT[[#This Row],[Verantwortliches TP
(automatisch)]])&gt;0,"Transaktion mehrfach","okay"),"")</f>
        <v>okay</v>
      </c>
      <c r="AR3207" s="10" t="str">
        <f>IFERROR(IF(COUNTIFS(BTT[Verwendete Transaktion (Pflichtauswahl)],BTT[[#This Row],[Verwendete Transaktion (Pflichtauswahl)]],BTT[Verantwortliches TP
(automatisch)],"&lt;&gt;"&amp;VLOOKUP(aktives_Teilprojekt,Teilprojekte[[Teilprojekte]:[Kürzel]],2,FALSE))&gt;0,"Transaktion mehrfach","okay"),"")</f>
        <v>okay</v>
      </c>
      <c r="AS3207" s="10" t="s">
        <v>14059</v>
      </c>
      <c r="AT3207" s="10"/>
    </row>
    <row r="3208" spans="1:46" x14ac:dyDescent="0.25">
      <c r="A3208" s="14" t="str">
        <f>IFERROR(IF(BTT[[#This Row],[Lfd Nr. 
(aus konsolidierter Datei)]]&lt;&gt;"",BTT[[#This Row],[Lfd Nr. 
(aus konsolidierter Datei)]],VLOOKUP(aktives_Teilprojekt,Teilprojekte[[Teilprojekte]:[Kürzel]],2,FALSE)&amp;ROW(BTT[[#This Row],[Lfd Nr.
(automatisch)]])-2),"")</f>
        <v>FI3179</v>
      </c>
      <c r="B3208" s="15" t="s">
        <v>56</v>
      </c>
      <c r="C3208" s="15"/>
      <c r="D3208" t="s">
        <v>4474</v>
      </c>
      <c r="E3208" s="10" t="str">
        <f>IFERROR(IF(NOT(BTT[[#This Row],[Manuelle Änderung des Verantwortliches TP
(Auswahl - bei Bedarf)]]=""),BTT[[#This Row],[Manuelle Änderung des Verantwortliches TP
(Auswahl - bei Bedarf)]],VLOOKUP(BTT[[#This Row],[Hauptprozess
(Pflichtauswahl)]],Hauptprozesse[],3,FALSE)),"")</f>
        <v>FI</v>
      </c>
      <c r="G3208" t="s">
        <v>14280</v>
      </c>
      <c r="H3208" s="10" t="s">
        <v>6039</v>
      </c>
      <c r="I3208" t="s">
        <v>4473</v>
      </c>
      <c r="J3208" s="10" t="str">
        <f>IFERROR(VLOOKUP(BTT[[#This Row],[Verwendete Transaktion (Pflichtauswahl)]],Transaktionen[[Transaktionen]:[Langtext]],2,FALSE),"")</f>
        <v>Be-/Entlastung Ist</v>
      </c>
      <c r="V3208" s="10" t="str">
        <f>IFERROR(VLOOKUP(BTT[[#This Row],[Verwendetes Formular
(Auswahl falls relevant)]],Formulare[[Formularbezeichnung]:[Formularname (technisch)]],2,FALSE),"")</f>
        <v/>
      </c>
      <c r="Y3208" s="4"/>
      <c r="AK3208" s="10" t="str">
        <f>IF(BTT[[#This Row],[Subprozess
(optionale Auswahl)]]="","okay",IF(VLOOKUP(BTT[[#This Row],[Subprozess
(optionale Auswahl)]],BPML[[Subprozess]:[Zugeordneter Hauptprozess]],3,FALSE)=BTT[[#This Row],[Hauptprozess
(Pflichtauswahl)]],"okay","falscher Subprozess"))</f>
        <v>okay</v>
      </c>
      <c r="AL3208" t="str">
        <f>IF(aktives_Teilprojekt="Master","",IF(BTT[[#This Row],[Verantwortliches TP
(automatisch)]]=VLOOKUP(aktives_Teilprojekt,Teilprojekte[[Teilprojekte]:[Kürzel]],2,FALSE),"okay","Hauptprozess anderes TP"))</f>
        <v>okay</v>
      </c>
      <c r="AM3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8" s="10" t="str">
        <f>IFERROR(IF(BTT[[#This Row],[SAP-Modul
(Pflichtauswahl)]]&lt;&gt;VLOOKUP(BTT[[#This Row],[Verwendete Transaktion (Pflichtauswahl)]],Transaktionen[[Transaktionen]:[Modul]],3,FALSE),"Modul anders","okay"),"")</f>
        <v>Modul anders</v>
      </c>
      <c r="AP3208" s="10" t="str">
        <f>IFERROR(IF(COUNTIFS(BTT[Verwendete Transaktion (Pflichtauswahl)],BTT[[#This Row],[Verwendete Transaktion (Pflichtauswahl)]],BTT[SAP-Modul
(Pflichtauswahl)],"&lt;&gt;"&amp;BTT[[#This Row],[SAP-Modul
(Pflichtauswahl)]])&gt;0,"Modul anders","okay"),"")</f>
        <v>Modul anders</v>
      </c>
      <c r="AQ3208" s="10" t="str">
        <f>IFERROR(IF(COUNTIFS(BTT[Verwendete Transaktion (Pflichtauswahl)],BTT[[#This Row],[Verwendete Transaktion (Pflichtauswahl)]],BTT[Verantwortliches TP
(automatisch)],"&lt;&gt;"&amp;BTT[[#This Row],[Verantwortliches TP
(automatisch)]])&gt;0,"Transaktion mehrfach","okay"),"")</f>
        <v>okay</v>
      </c>
      <c r="AR3208" s="10" t="str">
        <f>IFERROR(IF(COUNTIFS(BTT[Verwendete Transaktion (Pflichtauswahl)],BTT[[#This Row],[Verwendete Transaktion (Pflichtauswahl)]],BTT[Verantwortliches TP
(automatisch)],"&lt;&gt;"&amp;VLOOKUP(aktives_Teilprojekt,Teilprojekte[[Teilprojekte]:[Kürzel]],2,FALSE))&gt;0,"Transaktion mehrfach","okay"),"")</f>
        <v>okay</v>
      </c>
      <c r="AS3208" s="10" t="s">
        <v>14060</v>
      </c>
      <c r="AT3208" s="10"/>
    </row>
    <row r="3209" spans="1:46" x14ac:dyDescent="0.25">
      <c r="A3209" s="14" t="str">
        <f>IFERROR(IF(BTT[[#This Row],[Lfd Nr. 
(aus konsolidierter Datei)]]&lt;&gt;"",BTT[[#This Row],[Lfd Nr. 
(aus konsolidierter Datei)]],VLOOKUP(aktives_Teilprojekt,Teilprojekte[[Teilprojekte]:[Kürzel]],2,FALSE)&amp;ROW(BTT[[#This Row],[Lfd Nr.
(automatisch)]])-2),"")</f>
        <v>FI3180</v>
      </c>
      <c r="B3209" s="15" t="s">
        <v>56</v>
      </c>
      <c r="C3209" s="15"/>
      <c r="D3209" t="s">
        <v>4651</v>
      </c>
      <c r="E3209" s="10" t="str">
        <f>IFERROR(IF(NOT(BTT[[#This Row],[Manuelle Änderung des Verantwortliches TP
(Auswahl - bei Bedarf)]]=""),BTT[[#This Row],[Manuelle Änderung des Verantwortliches TP
(Auswahl - bei Bedarf)]],VLOOKUP(BTT[[#This Row],[Hauptprozess
(Pflichtauswahl)]],Hauptprozesse[],3,FALSE)),"")</f>
        <v>FI</v>
      </c>
      <c r="G3209" t="s">
        <v>14280</v>
      </c>
      <c r="H3209" s="10" t="s">
        <v>6039</v>
      </c>
      <c r="I3209" t="s">
        <v>4650</v>
      </c>
      <c r="J3209" s="10" t="str">
        <f>IFERROR(VLOOKUP(BTT[[#This Row],[Verwendete Transaktion (Pflichtauswahl)]],Transaktionen[[Transaktionen]:[Langtext]],2,FALSE),"")</f>
        <v>Kundenauftrag anzeigen</v>
      </c>
      <c r="V3209" s="10" t="str">
        <f>IFERROR(VLOOKUP(BTT[[#This Row],[Verwendetes Formular
(Auswahl falls relevant)]],Formulare[[Formularbezeichnung]:[Formularname (technisch)]],2,FALSE),"")</f>
        <v/>
      </c>
      <c r="Y3209" s="4"/>
      <c r="AK3209" s="10" t="str">
        <f>IF(BTT[[#This Row],[Subprozess
(optionale Auswahl)]]="","okay",IF(VLOOKUP(BTT[[#This Row],[Subprozess
(optionale Auswahl)]],BPML[[Subprozess]:[Zugeordneter Hauptprozess]],3,FALSE)=BTT[[#This Row],[Hauptprozess
(Pflichtauswahl)]],"okay","falscher Subprozess"))</f>
        <v>okay</v>
      </c>
      <c r="AL3209" t="str">
        <f>IF(aktives_Teilprojekt="Master","",IF(BTT[[#This Row],[Verantwortliches TP
(automatisch)]]=VLOOKUP(aktives_Teilprojekt,Teilprojekte[[Teilprojekte]:[Kürzel]],2,FALSE),"okay","Hauptprozess anderes TP"))</f>
        <v>okay</v>
      </c>
      <c r="AM3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9" s="10" t="str">
        <f>IFERROR(IF(BTT[[#This Row],[SAP-Modul
(Pflichtauswahl)]]&lt;&gt;VLOOKUP(BTT[[#This Row],[Verwendete Transaktion (Pflichtauswahl)]],Transaktionen[[Transaktionen]:[Modul]],3,FALSE),"Modul anders","okay"),"")</f>
        <v>okay</v>
      </c>
      <c r="AP3209" s="10" t="str">
        <f>IFERROR(IF(COUNTIFS(BTT[Verwendete Transaktion (Pflichtauswahl)],BTT[[#This Row],[Verwendete Transaktion (Pflichtauswahl)]],BTT[SAP-Modul
(Pflichtauswahl)],"&lt;&gt;"&amp;BTT[[#This Row],[SAP-Modul
(Pflichtauswahl)]])&gt;0,"Modul anders","okay"),"")</f>
        <v>okay</v>
      </c>
      <c r="AQ3209" s="10" t="str">
        <f>IFERROR(IF(COUNTIFS(BTT[Verwendete Transaktion (Pflichtauswahl)],BTT[[#This Row],[Verwendete Transaktion (Pflichtauswahl)]],BTT[Verantwortliches TP
(automatisch)],"&lt;&gt;"&amp;BTT[[#This Row],[Verantwortliches TP
(automatisch)]])&gt;0,"Transaktion mehrfach","okay"),"")</f>
        <v>okay</v>
      </c>
      <c r="AR3209" s="10" t="str">
        <f>IFERROR(IF(COUNTIFS(BTT[Verwendete Transaktion (Pflichtauswahl)],BTT[[#This Row],[Verwendete Transaktion (Pflichtauswahl)]],BTT[Verantwortliches TP
(automatisch)],"&lt;&gt;"&amp;VLOOKUP(aktives_Teilprojekt,Teilprojekte[[Teilprojekte]:[Kürzel]],2,FALSE))&gt;0,"Transaktion mehrfach","okay"),"")</f>
        <v>okay</v>
      </c>
      <c r="AS3209" s="10" t="s">
        <v>14061</v>
      </c>
      <c r="AT3209" s="10"/>
    </row>
    <row r="3210" spans="1:46" x14ac:dyDescent="0.25">
      <c r="A3210" s="14" t="str">
        <f>IFERROR(IF(BTT[[#This Row],[Lfd Nr. 
(aus konsolidierter Datei)]]&lt;&gt;"",BTT[[#This Row],[Lfd Nr. 
(aus konsolidierter Datei)]],VLOOKUP(aktives_Teilprojekt,Teilprojekte[[Teilprojekte]:[Kürzel]],2,FALSE)&amp;ROW(BTT[[#This Row],[Lfd Nr.
(automatisch)]])-2),"")</f>
        <v>FI3181</v>
      </c>
      <c r="B3210" s="15" t="s">
        <v>56</v>
      </c>
      <c r="C3210" s="15"/>
      <c r="D3210" t="s">
        <v>4653</v>
      </c>
      <c r="E3210" s="10" t="str">
        <f>IFERROR(IF(NOT(BTT[[#This Row],[Manuelle Änderung des Verantwortliches TP
(Auswahl - bei Bedarf)]]=""),BTT[[#This Row],[Manuelle Änderung des Verantwortliches TP
(Auswahl - bei Bedarf)]],VLOOKUP(BTT[[#This Row],[Hauptprozess
(Pflichtauswahl)]],Hauptprozesse[],3,FALSE)),"")</f>
        <v>FI</v>
      </c>
      <c r="G3210" t="s">
        <v>14280</v>
      </c>
      <c r="H3210" s="10" t="s">
        <v>6039</v>
      </c>
      <c r="I3210" t="s">
        <v>4652</v>
      </c>
      <c r="J3210" s="10" t="str">
        <f>IFERROR(VLOOKUP(BTT[[#This Row],[Verwendete Transaktion (Pflichtauswahl)]],Transaktionen[[Transaktionen]:[Langtext]],2,FALSE),"")</f>
        <v>Liste Aufträge</v>
      </c>
      <c r="V3210" s="10" t="str">
        <f>IFERROR(VLOOKUP(BTT[[#This Row],[Verwendetes Formular
(Auswahl falls relevant)]],Formulare[[Formularbezeichnung]:[Formularname (technisch)]],2,FALSE),"")</f>
        <v/>
      </c>
      <c r="Y3210" s="4"/>
      <c r="AK3210" s="10" t="str">
        <f>IF(BTT[[#This Row],[Subprozess
(optionale Auswahl)]]="","okay",IF(VLOOKUP(BTT[[#This Row],[Subprozess
(optionale Auswahl)]],BPML[[Subprozess]:[Zugeordneter Hauptprozess]],3,FALSE)=BTT[[#This Row],[Hauptprozess
(Pflichtauswahl)]],"okay","falscher Subprozess"))</f>
        <v>okay</v>
      </c>
      <c r="AL3210" t="str">
        <f>IF(aktives_Teilprojekt="Master","",IF(BTT[[#This Row],[Verantwortliches TP
(automatisch)]]=VLOOKUP(aktives_Teilprojekt,Teilprojekte[[Teilprojekte]:[Kürzel]],2,FALSE),"okay","Hauptprozess anderes TP"))</f>
        <v>okay</v>
      </c>
      <c r="AM3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0" s="10" t="str">
        <f>IFERROR(IF(BTT[[#This Row],[SAP-Modul
(Pflichtauswahl)]]&lt;&gt;VLOOKUP(BTT[[#This Row],[Verwendete Transaktion (Pflichtauswahl)]],Transaktionen[[Transaktionen]:[Modul]],3,FALSE),"Modul anders","okay"),"")</f>
        <v>okay</v>
      </c>
      <c r="AP3210" s="10" t="str">
        <f>IFERROR(IF(COUNTIFS(BTT[Verwendete Transaktion (Pflichtauswahl)],BTT[[#This Row],[Verwendete Transaktion (Pflichtauswahl)]],BTT[SAP-Modul
(Pflichtauswahl)],"&lt;&gt;"&amp;BTT[[#This Row],[SAP-Modul
(Pflichtauswahl)]])&gt;0,"Modul anders","okay"),"")</f>
        <v>okay</v>
      </c>
      <c r="AQ3210" s="10" t="str">
        <f>IFERROR(IF(COUNTIFS(BTT[Verwendete Transaktion (Pflichtauswahl)],BTT[[#This Row],[Verwendete Transaktion (Pflichtauswahl)]],BTT[Verantwortliches TP
(automatisch)],"&lt;&gt;"&amp;BTT[[#This Row],[Verantwortliches TP
(automatisch)]])&gt;0,"Transaktion mehrfach","okay"),"")</f>
        <v>okay</v>
      </c>
      <c r="AR3210" s="10" t="str">
        <f>IFERROR(IF(COUNTIFS(BTT[Verwendete Transaktion (Pflichtauswahl)],BTT[[#This Row],[Verwendete Transaktion (Pflichtauswahl)]],BTT[Verantwortliches TP
(automatisch)],"&lt;&gt;"&amp;VLOOKUP(aktives_Teilprojekt,Teilprojekte[[Teilprojekte]:[Kürzel]],2,FALSE))&gt;0,"Transaktion mehrfach","okay"),"")</f>
        <v>okay</v>
      </c>
      <c r="AS3210" s="10" t="s">
        <v>14062</v>
      </c>
      <c r="AT3210" s="10"/>
    </row>
    <row r="3211" spans="1:46" x14ac:dyDescent="0.25">
      <c r="A3211" s="14" t="str">
        <f>IFERROR(IF(BTT[[#This Row],[Lfd Nr. 
(aus konsolidierter Datei)]]&lt;&gt;"",BTT[[#This Row],[Lfd Nr. 
(aus konsolidierter Datei)]],VLOOKUP(aktives_Teilprojekt,Teilprojekte[[Teilprojekte]:[Kürzel]],2,FALSE)&amp;ROW(BTT[[#This Row],[Lfd Nr.
(automatisch)]])-2),"")</f>
        <v>FI3182</v>
      </c>
      <c r="B3211" s="15" t="s">
        <v>56</v>
      </c>
      <c r="C3211" s="15"/>
      <c r="D3211" t="s">
        <v>3187</v>
      </c>
      <c r="E3211" s="10" t="str">
        <f>IFERROR(IF(NOT(BTT[[#This Row],[Manuelle Änderung des Verantwortliches TP
(Auswahl - bei Bedarf)]]=""),BTT[[#This Row],[Manuelle Änderung des Verantwortliches TP
(Auswahl - bei Bedarf)]],VLOOKUP(BTT[[#This Row],[Hauptprozess
(Pflichtauswahl)]],Hauptprozesse[],3,FALSE)),"")</f>
        <v>FI</v>
      </c>
      <c r="G3211" t="s">
        <v>14280</v>
      </c>
      <c r="H3211" s="10" t="s">
        <v>6039</v>
      </c>
      <c r="I3211" t="s">
        <v>4660</v>
      </c>
      <c r="J3211" s="10" t="str">
        <f>IFERROR(VLOOKUP(BTT[[#This Row],[Verwendete Transaktion (Pflichtauswahl)]],Transaktionen[[Transaktionen]:[Langtext]],2,FALSE),"")</f>
        <v>Angebot anzeigen</v>
      </c>
      <c r="V3211" s="10" t="str">
        <f>IFERROR(VLOOKUP(BTT[[#This Row],[Verwendetes Formular
(Auswahl falls relevant)]],Formulare[[Formularbezeichnung]:[Formularname (technisch)]],2,FALSE),"")</f>
        <v/>
      </c>
      <c r="Y3211" s="4"/>
      <c r="AK3211" s="10" t="str">
        <f>IF(BTT[[#This Row],[Subprozess
(optionale Auswahl)]]="","okay",IF(VLOOKUP(BTT[[#This Row],[Subprozess
(optionale Auswahl)]],BPML[[Subprozess]:[Zugeordneter Hauptprozess]],3,FALSE)=BTT[[#This Row],[Hauptprozess
(Pflichtauswahl)]],"okay","falscher Subprozess"))</f>
        <v>okay</v>
      </c>
      <c r="AL3211" t="str">
        <f>IF(aktives_Teilprojekt="Master","",IF(BTT[[#This Row],[Verantwortliches TP
(automatisch)]]=VLOOKUP(aktives_Teilprojekt,Teilprojekte[[Teilprojekte]:[Kürzel]],2,FALSE),"okay","Hauptprozess anderes TP"))</f>
        <v>okay</v>
      </c>
      <c r="AM3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1" s="10" t="str">
        <f>IFERROR(IF(BTT[[#This Row],[SAP-Modul
(Pflichtauswahl)]]&lt;&gt;VLOOKUP(BTT[[#This Row],[Verwendete Transaktion (Pflichtauswahl)]],Transaktionen[[Transaktionen]:[Modul]],3,FALSE),"Modul anders","okay"),"")</f>
        <v>okay</v>
      </c>
      <c r="AP3211" s="10" t="str">
        <f>IFERROR(IF(COUNTIFS(BTT[Verwendete Transaktion (Pflichtauswahl)],BTT[[#This Row],[Verwendete Transaktion (Pflichtauswahl)]],BTT[SAP-Modul
(Pflichtauswahl)],"&lt;&gt;"&amp;BTT[[#This Row],[SAP-Modul
(Pflichtauswahl)]])&gt;0,"Modul anders","okay"),"")</f>
        <v>okay</v>
      </c>
      <c r="AQ3211" s="10" t="str">
        <f>IFERROR(IF(COUNTIFS(BTT[Verwendete Transaktion (Pflichtauswahl)],BTT[[#This Row],[Verwendete Transaktion (Pflichtauswahl)]],BTT[Verantwortliches TP
(automatisch)],"&lt;&gt;"&amp;BTT[[#This Row],[Verantwortliches TP
(automatisch)]])&gt;0,"Transaktion mehrfach","okay"),"")</f>
        <v>okay</v>
      </c>
      <c r="AR3211" s="10" t="str">
        <f>IFERROR(IF(COUNTIFS(BTT[Verwendete Transaktion (Pflichtauswahl)],BTT[[#This Row],[Verwendete Transaktion (Pflichtauswahl)]],BTT[Verantwortliches TP
(automatisch)],"&lt;&gt;"&amp;VLOOKUP(aktives_Teilprojekt,Teilprojekte[[Teilprojekte]:[Kürzel]],2,FALSE))&gt;0,"Transaktion mehrfach","okay"),"")</f>
        <v>okay</v>
      </c>
      <c r="AS3211" s="10" t="s">
        <v>14063</v>
      </c>
      <c r="AT3211" s="10"/>
    </row>
    <row r="3212" spans="1:46" x14ac:dyDescent="0.25">
      <c r="A3212" s="14" t="str">
        <f>IFERROR(IF(BTT[[#This Row],[Lfd Nr. 
(aus konsolidierter Datei)]]&lt;&gt;"",BTT[[#This Row],[Lfd Nr. 
(aus konsolidierter Datei)]],VLOOKUP(aktives_Teilprojekt,Teilprojekte[[Teilprojekte]:[Kürzel]],2,FALSE)&amp;ROW(BTT[[#This Row],[Lfd Nr.
(automatisch)]])-2),"")</f>
        <v>FI3183</v>
      </c>
      <c r="B3212" s="15" t="s">
        <v>56</v>
      </c>
      <c r="C3212" s="15"/>
      <c r="D3212" t="s">
        <v>4674</v>
      </c>
      <c r="E3212" s="10" t="str">
        <f>IFERROR(IF(NOT(BTT[[#This Row],[Manuelle Änderung des Verantwortliches TP
(Auswahl - bei Bedarf)]]=""),BTT[[#This Row],[Manuelle Änderung des Verantwortliches TP
(Auswahl - bei Bedarf)]],VLOOKUP(BTT[[#This Row],[Hauptprozess
(Pflichtauswahl)]],Hauptprozesse[],3,FALSE)),"")</f>
        <v>FI</v>
      </c>
      <c r="G3212" t="s">
        <v>14280</v>
      </c>
      <c r="H3212" s="10" t="s">
        <v>6037</v>
      </c>
      <c r="I3212" t="s">
        <v>4673</v>
      </c>
      <c r="J3212" s="10" t="str">
        <f>IFERROR(VLOOKUP(BTT[[#This Row],[Verwendete Transaktion (Pflichtauswahl)]],Transaktionen[[Transaktionen]:[Langtext]],2,FALSE),"")</f>
        <v>Anzeigen Faktura</v>
      </c>
      <c r="V3212" s="10" t="str">
        <f>IFERROR(VLOOKUP(BTT[[#This Row],[Verwendetes Formular
(Auswahl falls relevant)]],Formulare[[Formularbezeichnung]:[Formularname (technisch)]],2,FALSE),"")</f>
        <v/>
      </c>
      <c r="Y3212" s="4"/>
      <c r="AK3212" s="10" t="str">
        <f>IF(BTT[[#This Row],[Subprozess
(optionale Auswahl)]]="","okay",IF(VLOOKUP(BTT[[#This Row],[Subprozess
(optionale Auswahl)]],BPML[[Subprozess]:[Zugeordneter Hauptprozess]],3,FALSE)=BTT[[#This Row],[Hauptprozess
(Pflichtauswahl)]],"okay","falscher Subprozess"))</f>
        <v>okay</v>
      </c>
      <c r="AL3212" t="str">
        <f>IF(aktives_Teilprojekt="Master","",IF(BTT[[#This Row],[Verantwortliches TP
(automatisch)]]=VLOOKUP(aktives_Teilprojekt,Teilprojekte[[Teilprojekte]:[Kürzel]],2,FALSE),"okay","Hauptprozess anderes TP"))</f>
        <v>okay</v>
      </c>
      <c r="AM3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2" s="10" t="str">
        <f>IFERROR(IF(BTT[[#This Row],[SAP-Modul
(Pflichtauswahl)]]&lt;&gt;VLOOKUP(BTT[[#This Row],[Verwendete Transaktion (Pflichtauswahl)]],Transaktionen[[Transaktionen]:[Modul]],3,FALSE),"Modul anders","okay"),"")</f>
        <v>Modul anders</v>
      </c>
      <c r="AP3212" s="10" t="str">
        <f>IFERROR(IF(COUNTIFS(BTT[Verwendete Transaktion (Pflichtauswahl)],BTT[[#This Row],[Verwendete Transaktion (Pflichtauswahl)]],BTT[SAP-Modul
(Pflichtauswahl)],"&lt;&gt;"&amp;BTT[[#This Row],[SAP-Modul
(Pflichtauswahl)]])&gt;0,"Modul anders","okay"),"")</f>
        <v>okay</v>
      </c>
      <c r="AQ3212" s="10" t="str">
        <f>IFERROR(IF(COUNTIFS(BTT[Verwendete Transaktion (Pflichtauswahl)],BTT[[#This Row],[Verwendete Transaktion (Pflichtauswahl)]],BTT[Verantwortliches TP
(automatisch)],"&lt;&gt;"&amp;BTT[[#This Row],[Verantwortliches TP
(automatisch)]])&gt;0,"Transaktion mehrfach","okay"),"")</f>
        <v>okay</v>
      </c>
      <c r="AR3212" s="10" t="str">
        <f>IFERROR(IF(COUNTIFS(BTT[Verwendete Transaktion (Pflichtauswahl)],BTT[[#This Row],[Verwendete Transaktion (Pflichtauswahl)]],BTT[Verantwortliches TP
(automatisch)],"&lt;&gt;"&amp;VLOOKUP(aktives_Teilprojekt,Teilprojekte[[Teilprojekte]:[Kürzel]],2,FALSE))&gt;0,"Transaktion mehrfach","okay"),"")</f>
        <v>okay</v>
      </c>
      <c r="AS3212" s="10" t="s">
        <v>14064</v>
      </c>
      <c r="AT3212" s="10"/>
    </row>
    <row r="3213" spans="1:46" x14ac:dyDescent="0.25">
      <c r="A3213" s="14" t="str">
        <f>IFERROR(IF(BTT[[#This Row],[Lfd Nr. 
(aus konsolidierter Datei)]]&lt;&gt;"",BTT[[#This Row],[Lfd Nr. 
(aus konsolidierter Datei)]],VLOOKUP(aktives_Teilprojekt,Teilprojekte[[Teilprojekte]:[Kürzel]],2,FALSE)&amp;ROW(BTT[[#This Row],[Lfd Nr.
(automatisch)]])-2),"")</f>
        <v>FI3184</v>
      </c>
      <c r="B3213" s="15" t="s">
        <v>56</v>
      </c>
      <c r="C3213" s="15"/>
      <c r="D3213" t="s">
        <v>3282</v>
      </c>
      <c r="E3213" s="10" t="str">
        <f>IFERROR(IF(NOT(BTT[[#This Row],[Manuelle Änderung des Verantwortliches TP
(Auswahl - bei Bedarf)]]=""),BTT[[#This Row],[Manuelle Änderung des Verantwortliches TP
(Auswahl - bei Bedarf)]],VLOOKUP(BTT[[#This Row],[Hauptprozess
(Pflichtauswahl)]],Hauptprozesse[],3,FALSE)),"")</f>
        <v>FI</v>
      </c>
      <c r="G3213" t="s">
        <v>14280</v>
      </c>
      <c r="H3213" s="10" t="s">
        <v>6037</v>
      </c>
      <c r="I3213" t="s">
        <v>4751</v>
      </c>
      <c r="J3213" s="10" t="str">
        <f>IFERROR(VLOOKUP(BTT[[#This Row],[Verwendete Transaktion (Pflichtauswahl)]],Transaktionen[[Transaktionen]:[Langtext]],2,FALSE),"")</f>
        <v>Inventurliste</v>
      </c>
      <c r="V3213" s="10" t="str">
        <f>IFERROR(VLOOKUP(BTT[[#This Row],[Verwendetes Formular
(Auswahl falls relevant)]],Formulare[[Formularbezeichnung]:[Formularname (technisch)]],2,FALSE),"")</f>
        <v/>
      </c>
      <c r="Y3213" s="4"/>
      <c r="AK3213" s="10" t="str">
        <f>IF(BTT[[#This Row],[Subprozess
(optionale Auswahl)]]="","okay",IF(VLOOKUP(BTT[[#This Row],[Subprozess
(optionale Auswahl)]],BPML[[Subprozess]:[Zugeordneter Hauptprozess]],3,FALSE)=BTT[[#This Row],[Hauptprozess
(Pflichtauswahl)]],"okay","falscher Subprozess"))</f>
        <v>okay</v>
      </c>
      <c r="AL3213" t="str">
        <f>IF(aktives_Teilprojekt="Master","",IF(BTT[[#This Row],[Verantwortliches TP
(automatisch)]]=VLOOKUP(aktives_Teilprojekt,Teilprojekte[[Teilprojekte]:[Kürzel]],2,FALSE),"okay","Hauptprozess anderes TP"))</f>
        <v>okay</v>
      </c>
      <c r="AM3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3" s="10" t="str">
        <f>IFERROR(IF(BTT[[#This Row],[SAP-Modul
(Pflichtauswahl)]]&lt;&gt;VLOOKUP(BTT[[#This Row],[Verwendete Transaktion (Pflichtauswahl)]],Transaktionen[[Transaktionen]:[Modul]],3,FALSE),"Modul anders","okay"),"")</f>
        <v>okay</v>
      </c>
      <c r="AP3213" s="10" t="str">
        <f>IFERROR(IF(COUNTIFS(BTT[Verwendete Transaktion (Pflichtauswahl)],BTT[[#This Row],[Verwendete Transaktion (Pflichtauswahl)]],BTT[SAP-Modul
(Pflichtauswahl)],"&lt;&gt;"&amp;BTT[[#This Row],[SAP-Modul
(Pflichtauswahl)]])&gt;0,"Modul anders","okay"),"")</f>
        <v>okay</v>
      </c>
      <c r="AQ3213" s="10" t="str">
        <f>IFERROR(IF(COUNTIFS(BTT[Verwendete Transaktion (Pflichtauswahl)],BTT[[#This Row],[Verwendete Transaktion (Pflichtauswahl)]],BTT[Verantwortliches TP
(automatisch)],"&lt;&gt;"&amp;BTT[[#This Row],[Verantwortliches TP
(automatisch)]])&gt;0,"Transaktion mehrfach","okay"),"")</f>
        <v>okay</v>
      </c>
      <c r="AR3213" s="10" t="str">
        <f>IFERROR(IF(COUNTIFS(BTT[Verwendete Transaktion (Pflichtauswahl)],BTT[[#This Row],[Verwendete Transaktion (Pflichtauswahl)]],BTT[Verantwortliches TP
(automatisch)],"&lt;&gt;"&amp;VLOOKUP(aktives_Teilprojekt,Teilprojekte[[Teilprojekte]:[Kürzel]],2,FALSE))&gt;0,"Transaktion mehrfach","okay"),"")</f>
        <v>okay</v>
      </c>
      <c r="AS3213" s="10" t="s">
        <v>14065</v>
      </c>
      <c r="AT3213" s="10"/>
    </row>
    <row r="3214" spans="1:46" x14ac:dyDescent="0.25">
      <c r="A3214" s="14" t="str">
        <f>IFERROR(IF(BTT[[#This Row],[Lfd Nr. 
(aus konsolidierter Datei)]]&lt;&gt;"",BTT[[#This Row],[Lfd Nr. 
(aus konsolidierter Datei)]],VLOOKUP(aktives_Teilprojekt,Teilprojekte[[Teilprojekte]:[Kürzel]],2,FALSE)&amp;ROW(BTT[[#This Row],[Lfd Nr.
(automatisch)]])-2),"")</f>
        <v>FI3185</v>
      </c>
      <c r="B3214" s="15" t="s">
        <v>56</v>
      </c>
      <c r="C3214" s="15"/>
      <c r="D3214" t="s">
        <v>4835</v>
      </c>
      <c r="E3214" s="10" t="str">
        <f>IFERROR(IF(NOT(BTT[[#This Row],[Manuelle Änderung des Verantwortliches TP
(Auswahl - bei Bedarf)]]=""),BTT[[#This Row],[Manuelle Änderung des Verantwortliches TP
(Auswahl - bei Bedarf)]],VLOOKUP(BTT[[#This Row],[Hauptprozess
(Pflichtauswahl)]],Hauptprozesse[],3,FALSE)),"")</f>
        <v>FI</v>
      </c>
      <c r="G3214" t="s">
        <v>14280</v>
      </c>
      <c r="H3214" s="10" t="s">
        <v>6043</v>
      </c>
      <c r="I3214" t="s">
        <v>4834</v>
      </c>
      <c r="J3214" s="10" t="str">
        <f>IFERROR(VLOOKUP(BTT[[#This Row],[Verwendete Transaktion (Pflichtauswahl)]],Transaktionen[[Transaktionen]:[Langtext]],2,FALSE),"")</f>
        <v>Herkunftsnachweis nach Kostenarten</v>
      </c>
      <c r="V3214" s="10" t="str">
        <f>IFERROR(VLOOKUP(BTT[[#This Row],[Verwendetes Formular
(Auswahl falls relevant)]],Formulare[[Formularbezeichnung]:[Formularname (technisch)]],2,FALSE),"")</f>
        <v/>
      </c>
      <c r="Y3214" s="4"/>
      <c r="AK3214" s="10" t="str">
        <f>IF(BTT[[#This Row],[Subprozess
(optionale Auswahl)]]="","okay",IF(VLOOKUP(BTT[[#This Row],[Subprozess
(optionale Auswahl)]],BPML[[Subprozess]:[Zugeordneter Hauptprozess]],3,FALSE)=BTT[[#This Row],[Hauptprozess
(Pflichtauswahl)]],"okay","falscher Subprozess"))</f>
        <v>okay</v>
      </c>
      <c r="AL3214" t="str">
        <f>IF(aktives_Teilprojekt="Master","",IF(BTT[[#This Row],[Verantwortliches TP
(automatisch)]]=VLOOKUP(aktives_Teilprojekt,Teilprojekte[[Teilprojekte]:[Kürzel]],2,FALSE),"okay","Hauptprozess anderes TP"))</f>
        <v>okay</v>
      </c>
      <c r="AM3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4" s="10" t="str">
        <f>IFERROR(IF(BTT[[#This Row],[SAP-Modul
(Pflichtauswahl)]]&lt;&gt;VLOOKUP(BTT[[#This Row],[Verwendete Transaktion (Pflichtauswahl)]],Transaktionen[[Transaktionen]:[Modul]],3,FALSE),"Modul anders","okay"),"")</f>
        <v>Modul anders</v>
      </c>
      <c r="AP3214" s="10" t="str">
        <f>IFERROR(IF(COUNTIFS(BTT[Verwendete Transaktion (Pflichtauswahl)],BTT[[#This Row],[Verwendete Transaktion (Pflichtauswahl)]],BTT[SAP-Modul
(Pflichtauswahl)],"&lt;&gt;"&amp;BTT[[#This Row],[SAP-Modul
(Pflichtauswahl)]])&gt;0,"Modul anders","okay"),"")</f>
        <v>Modul anders</v>
      </c>
      <c r="AQ3214" s="10" t="str">
        <f>IFERROR(IF(COUNTIFS(BTT[Verwendete Transaktion (Pflichtauswahl)],BTT[[#This Row],[Verwendete Transaktion (Pflichtauswahl)]],BTT[Verantwortliches TP
(automatisch)],"&lt;&gt;"&amp;BTT[[#This Row],[Verantwortliches TP
(automatisch)]])&gt;0,"Transaktion mehrfach","okay"),"")</f>
        <v>okay</v>
      </c>
      <c r="AR3214" s="10" t="str">
        <f>IFERROR(IF(COUNTIFS(BTT[Verwendete Transaktion (Pflichtauswahl)],BTT[[#This Row],[Verwendete Transaktion (Pflichtauswahl)]],BTT[Verantwortliches TP
(automatisch)],"&lt;&gt;"&amp;VLOOKUP(aktives_Teilprojekt,Teilprojekte[[Teilprojekte]:[Kürzel]],2,FALSE))&gt;0,"Transaktion mehrfach","okay"),"")</f>
        <v>okay</v>
      </c>
      <c r="AS3214" s="10" t="s">
        <v>14066</v>
      </c>
      <c r="AT3214" s="10"/>
    </row>
    <row r="3215" spans="1:46" x14ac:dyDescent="0.25">
      <c r="A3215" s="14" t="str">
        <f>IFERROR(IF(BTT[[#This Row],[Lfd Nr. 
(aus konsolidierter Datei)]]&lt;&gt;"",BTT[[#This Row],[Lfd Nr. 
(aus konsolidierter Datei)]],VLOOKUP(aktives_Teilprojekt,Teilprojekte[[Teilprojekte]:[Kürzel]],2,FALSE)&amp;ROW(BTT[[#This Row],[Lfd Nr.
(automatisch)]])-2),"")</f>
        <v>FI3186</v>
      </c>
      <c r="B3215" s="15" t="s">
        <v>56</v>
      </c>
      <c r="C3215" s="15"/>
      <c r="D3215" t="s">
        <v>4937</v>
      </c>
      <c r="E3215" s="10" t="str">
        <f>IFERROR(IF(NOT(BTT[[#This Row],[Manuelle Änderung des Verantwortliches TP
(Auswahl - bei Bedarf)]]=""),BTT[[#This Row],[Manuelle Änderung des Verantwortliches TP
(Auswahl - bei Bedarf)]],VLOOKUP(BTT[[#This Row],[Hauptprozess
(Pflichtauswahl)]],Hauptprozesse[],3,FALSE)),"")</f>
        <v>FI</v>
      </c>
      <c r="G3215" t="s">
        <v>14280</v>
      </c>
      <c r="H3215" s="10" t="s">
        <v>6043</v>
      </c>
      <c r="I3215" t="s">
        <v>4936</v>
      </c>
      <c r="J3215" s="10" t="str">
        <f>IFERROR(VLOOKUP(BTT[[#This Row],[Verwendete Transaktion (Pflichtauswahl)]],Transaktionen[[Transaktionen]:[Langtext]],2,FALSE),"")</f>
        <v>IP-Auswertung: Erg.-Zusammenfassung</v>
      </c>
      <c r="V3215" s="10" t="str">
        <f>IFERROR(VLOOKUP(BTT[[#This Row],[Verwendetes Formular
(Auswahl falls relevant)]],Formulare[[Formularbezeichnung]:[Formularname (technisch)]],2,FALSE),"")</f>
        <v/>
      </c>
      <c r="Y3215" s="4"/>
      <c r="AK3215" s="10" t="str">
        <f>IF(BTT[[#This Row],[Subprozess
(optionale Auswahl)]]="","okay",IF(VLOOKUP(BTT[[#This Row],[Subprozess
(optionale Auswahl)]],BPML[[Subprozess]:[Zugeordneter Hauptprozess]],3,FALSE)=BTT[[#This Row],[Hauptprozess
(Pflichtauswahl)]],"okay","falscher Subprozess"))</f>
        <v>okay</v>
      </c>
      <c r="AL3215" t="str">
        <f>IF(aktives_Teilprojekt="Master","",IF(BTT[[#This Row],[Verantwortliches TP
(automatisch)]]=VLOOKUP(aktives_Teilprojekt,Teilprojekte[[Teilprojekte]:[Kürzel]],2,FALSE),"okay","Hauptprozess anderes TP"))</f>
        <v>okay</v>
      </c>
      <c r="AM3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5" s="10" t="str">
        <f>IFERROR(IF(BTT[[#This Row],[SAP-Modul
(Pflichtauswahl)]]&lt;&gt;VLOOKUP(BTT[[#This Row],[Verwendete Transaktion (Pflichtauswahl)]],Transaktionen[[Transaktionen]:[Modul]],3,FALSE),"Modul anders","okay"),"")</f>
        <v>okay</v>
      </c>
      <c r="AP3215" s="10" t="str">
        <f>IFERROR(IF(COUNTIFS(BTT[Verwendete Transaktion (Pflichtauswahl)],BTT[[#This Row],[Verwendete Transaktion (Pflichtauswahl)]],BTT[SAP-Modul
(Pflichtauswahl)],"&lt;&gt;"&amp;BTT[[#This Row],[SAP-Modul
(Pflichtauswahl)]])&gt;0,"Modul anders","okay"),"")</f>
        <v>okay</v>
      </c>
      <c r="AQ3215" s="10" t="str">
        <f>IFERROR(IF(COUNTIFS(BTT[Verwendete Transaktion (Pflichtauswahl)],BTT[[#This Row],[Verwendete Transaktion (Pflichtauswahl)]],BTT[Verantwortliches TP
(automatisch)],"&lt;&gt;"&amp;BTT[[#This Row],[Verantwortliches TP
(automatisch)]])&gt;0,"Transaktion mehrfach","okay"),"")</f>
        <v>okay</v>
      </c>
      <c r="AR3215" s="10" t="str">
        <f>IFERROR(IF(COUNTIFS(BTT[Verwendete Transaktion (Pflichtauswahl)],BTT[[#This Row],[Verwendete Transaktion (Pflichtauswahl)]],BTT[Verantwortliches TP
(automatisch)],"&lt;&gt;"&amp;VLOOKUP(aktives_Teilprojekt,Teilprojekte[[Teilprojekte]:[Kürzel]],2,FALSE))&gt;0,"Transaktion mehrfach","okay"),"")</f>
        <v>okay</v>
      </c>
      <c r="AS3215" s="10" t="s">
        <v>14067</v>
      </c>
      <c r="AT3215" s="10"/>
    </row>
    <row r="3216" spans="1:46" x14ac:dyDescent="0.25">
      <c r="A3216" s="14" t="str">
        <f>IFERROR(IF(BTT[[#This Row],[Lfd Nr. 
(aus konsolidierter Datei)]]&lt;&gt;"",BTT[[#This Row],[Lfd Nr. 
(aus konsolidierter Datei)]],VLOOKUP(aktives_Teilprojekt,Teilprojekte[[Teilprojekte]:[Kürzel]],2,FALSE)&amp;ROW(BTT[[#This Row],[Lfd Nr.
(automatisch)]])-2),"")</f>
        <v>FI3187</v>
      </c>
      <c r="B3216" s="15" t="s">
        <v>56</v>
      </c>
      <c r="C3216" s="15"/>
      <c r="D3216" t="s">
        <v>14069</v>
      </c>
      <c r="E3216" s="10" t="str">
        <f>IFERROR(IF(NOT(BTT[[#This Row],[Manuelle Änderung des Verantwortliches TP
(Auswahl - bei Bedarf)]]=""),BTT[[#This Row],[Manuelle Änderung des Verantwortliches TP
(Auswahl - bei Bedarf)]],VLOOKUP(BTT[[#This Row],[Hauptprozess
(Pflichtauswahl)]],Hauptprozesse[],3,FALSE)),"")</f>
        <v>FI</v>
      </c>
      <c r="G3216" t="s">
        <v>14280</v>
      </c>
      <c r="H3216" s="10" t="s">
        <v>6043</v>
      </c>
      <c r="I3216" t="s">
        <v>9312</v>
      </c>
      <c r="J3216" s="10" t="str">
        <f>IFERROR(VLOOKUP(BTT[[#This Row],[Verwendete Transaktion (Pflichtauswahl)]],Transaktionen[[Transaktionen]:[Langtext]],2,FALSE),"")</f>
        <v>Anz. Tab.-Pflege Z9CO_AUFNR zu ZIM03</v>
      </c>
      <c r="V3216" s="10" t="str">
        <f>IFERROR(VLOOKUP(BTT[[#This Row],[Verwendetes Formular
(Auswahl falls relevant)]],Formulare[[Formularbezeichnung]:[Formularname (technisch)]],2,FALSE),"")</f>
        <v/>
      </c>
      <c r="Y3216" s="4"/>
      <c r="AK3216" s="10" t="str">
        <f>IF(BTT[[#This Row],[Subprozess
(optionale Auswahl)]]="","okay",IF(VLOOKUP(BTT[[#This Row],[Subprozess
(optionale Auswahl)]],BPML[[Subprozess]:[Zugeordneter Hauptprozess]],3,FALSE)=BTT[[#This Row],[Hauptprozess
(Pflichtauswahl)]],"okay","falscher Subprozess"))</f>
        <v>okay</v>
      </c>
      <c r="AL3216" t="str">
        <f>IF(aktives_Teilprojekt="Master","",IF(BTT[[#This Row],[Verantwortliches TP
(automatisch)]]=VLOOKUP(aktives_Teilprojekt,Teilprojekte[[Teilprojekte]:[Kürzel]],2,FALSE),"okay","Hauptprozess anderes TP"))</f>
        <v>okay</v>
      </c>
      <c r="AM3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6" s="10" t="str">
        <f>IFERROR(IF(BTT[[#This Row],[SAP-Modul
(Pflichtauswahl)]]&lt;&gt;VLOOKUP(BTT[[#This Row],[Verwendete Transaktion (Pflichtauswahl)]],Transaktionen[[Transaktionen]:[Modul]],3,FALSE),"Modul anders","okay"),"")</f>
        <v>okay</v>
      </c>
      <c r="AP3216" s="10" t="str">
        <f>IFERROR(IF(COUNTIFS(BTT[Verwendete Transaktion (Pflichtauswahl)],BTT[[#This Row],[Verwendete Transaktion (Pflichtauswahl)]],BTT[SAP-Modul
(Pflichtauswahl)],"&lt;&gt;"&amp;BTT[[#This Row],[SAP-Modul
(Pflichtauswahl)]])&gt;0,"Modul anders","okay"),"")</f>
        <v>okay</v>
      </c>
      <c r="AQ3216" s="10" t="str">
        <f>IFERROR(IF(COUNTIFS(BTT[Verwendete Transaktion (Pflichtauswahl)],BTT[[#This Row],[Verwendete Transaktion (Pflichtauswahl)]],BTT[Verantwortliches TP
(automatisch)],"&lt;&gt;"&amp;BTT[[#This Row],[Verantwortliches TP
(automatisch)]])&gt;0,"Transaktion mehrfach","okay"),"")</f>
        <v>okay</v>
      </c>
      <c r="AR3216" s="10" t="str">
        <f>IFERROR(IF(COUNTIFS(BTT[Verwendete Transaktion (Pflichtauswahl)],BTT[[#This Row],[Verwendete Transaktion (Pflichtauswahl)]],BTT[Verantwortliches TP
(automatisch)],"&lt;&gt;"&amp;VLOOKUP(aktives_Teilprojekt,Teilprojekte[[Teilprojekte]:[Kürzel]],2,FALSE))&gt;0,"Transaktion mehrfach","okay"),"")</f>
        <v>okay</v>
      </c>
      <c r="AS3216" s="10" t="s">
        <v>14068</v>
      </c>
      <c r="AT3216" s="10"/>
    </row>
    <row r="3217" spans="1:46" x14ac:dyDescent="0.25">
      <c r="A3217" s="14" t="str">
        <f>IFERROR(IF(BTT[[#This Row],[Lfd Nr. 
(aus konsolidierter Datei)]]&lt;&gt;"",BTT[[#This Row],[Lfd Nr. 
(aus konsolidierter Datei)]],VLOOKUP(aktives_Teilprojekt,Teilprojekte[[Teilprojekte]:[Kürzel]],2,FALSE)&amp;ROW(BTT[[#This Row],[Lfd Nr.
(automatisch)]])-2),"")</f>
        <v>FI3188</v>
      </c>
      <c r="B3217" s="15" t="s">
        <v>56</v>
      </c>
      <c r="C3217" s="15"/>
      <c r="D3217" t="s">
        <v>5148</v>
      </c>
      <c r="E3217" s="10" t="str">
        <f>IFERROR(IF(NOT(BTT[[#This Row],[Manuelle Änderung des Verantwortliches TP
(Auswahl - bei Bedarf)]]=""),BTT[[#This Row],[Manuelle Änderung des Verantwortliches TP
(Auswahl - bei Bedarf)]],VLOOKUP(BTT[[#This Row],[Hauptprozess
(Pflichtauswahl)]],Hauptprozesse[],3,FALSE)),"")</f>
        <v>FI</v>
      </c>
      <c r="G3217" t="s">
        <v>14280</v>
      </c>
      <c r="H3217" s="10" t="s">
        <v>6042</v>
      </c>
      <c r="I3217" t="s">
        <v>5147</v>
      </c>
      <c r="J3217" s="10" t="str">
        <f>IFERROR(VLOOKUP(BTT[[#This Row],[Verwendete Transaktion (Pflichtauswahl)]],Transaktionen[[Transaktionen]:[Langtext]],2,FALSE),"")</f>
        <v>Auswertung Investitionsmaßnahmen</v>
      </c>
      <c r="V3217" s="10" t="str">
        <f>IFERROR(VLOOKUP(BTT[[#This Row],[Verwendetes Formular
(Auswahl falls relevant)]],Formulare[[Formularbezeichnung]:[Formularname (technisch)]],2,FALSE),"")</f>
        <v/>
      </c>
      <c r="Y3217" s="4"/>
      <c r="AK3217" s="10" t="str">
        <f>IF(BTT[[#This Row],[Subprozess
(optionale Auswahl)]]="","okay",IF(VLOOKUP(BTT[[#This Row],[Subprozess
(optionale Auswahl)]],BPML[[Subprozess]:[Zugeordneter Hauptprozess]],3,FALSE)=BTT[[#This Row],[Hauptprozess
(Pflichtauswahl)]],"okay","falscher Subprozess"))</f>
        <v>okay</v>
      </c>
      <c r="AL3217" t="str">
        <f>IF(aktives_Teilprojekt="Master","",IF(BTT[[#This Row],[Verantwortliches TP
(automatisch)]]=VLOOKUP(aktives_Teilprojekt,Teilprojekte[[Teilprojekte]:[Kürzel]],2,FALSE),"okay","Hauptprozess anderes TP"))</f>
        <v>okay</v>
      </c>
      <c r="AM3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7" s="10" t="str">
        <f>IFERROR(IF(BTT[[#This Row],[SAP-Modul
(Pflichtauswahl)]]&lt;&gt;VLOOKUP(BTT[[#This Row],[Verwendete Transaktion (Pflichtauswahl)]],Transaktionen[[Transaktionen]:[Modul]],3,FALSE),"Modul anders","okay"),"")</f>
        <v>Modul anders</v>
      </c>
      <c r="AP3217" s="10" t="str">
        <f>IFERROR(IF(COUNTIFS(BTT[Verwendete Transaktion (Pflichtauswahl)],BTT[[#This Row],[Verwendete Transaktion (Pflichtauswahl)]],BTT[SAP-Modul
(Pflichtauswahl)],"&lt;&gt;"&amp;BTT[[#This Row],[SAP-Modul
(Pflichtauswahl)]])&gt;0,"Modul anders","okay"),"")</f>
        <v>okay</v>
      </c>
      <c r="AQ3217" s="10" t="str">
        <f>IFERROR(IF(COUNTIFS(BTT[Verwendete Transaktion (Pflichtauswahl)],BTT[[#This Row],[Verwendete Transaktion (Pflichtauswahl)]],BTT[Verantwortliches TP
(automatisch)],"&lt;&gt;"&amp;BTT[[#This Row],[Verantwortliches TP
(automatisch)]])&gt;0,"Transaktion mehrfach","okay"),"")</f>
        <v>okay</v>
      </c>
      <c r="AR3217" s="10" t="str">
        <f>IFERROR(IF(COUNTIFS(BTT[Verwendete Transaktion (Pflichtauswahl)],BTT[[#This Row],[Verwendete Transaktion (Pflichtauswahl)]],BTT[Verantwortliches TP
(automatisch)],"&lt;&gt;"&amp;VLOOKUP(aktives_Teilprojekt,Teilprojekte[[Teilprojekte]:[Kürzel]],2,FALSE))&gt;0,"Transaktion mehrfach","okay"),"")</f>
        <v>okay</v>
      </c>
      <c r="AS3217" s="10" t="s">
        <v>14070</v>
      </c>
      <c r="AT3217" s="10"/>
    </row>
    <row r="3218" spans="1:46" x14ac:dyDescent="0.25">
      <c r="A3218" s="14" t="str">
        <f>IFERROR(IF(BTT[[#This Row],[Lfd Nr. 
(aus konsolidierter Datei)]]&lt;&gt;"",BTT[[#This Row],[Lfd Nr. 
(aus konsolidierter Datei)]],VLOOKUP(aktives_Teilprojekt,Teilprojekte[[Teilprojekte]:[Kürzel]],2,FALSE)&amp;ROW(BTT[[#This Row],[Lfd Nr.
(automatisch)]])-2),"")</f>
        <v>FI3189</v>
      </c>
      <c r="B3218" s="15" t="s">
        <v>56</v>
      </c>
      <c r="C3218" s="15"/>
      <c r="D3218" t="s">
        <v>5142</v>
      </c>
      <c r="E3218" s="10" t="str">
        <f>IFERROR(IF(NOT(BTT[[#This Row],[Manuelle Änderung des Verantwortliches TP
(Auswahl - bei Bedarf)]]=""),BTT[[#This Row],[Manuelle Änderung des Verantwortliches TP
(Auswahl - bei Bedarf)]],VLOOKUP(BTT[[#This Row],[Hauptprozess
(Pflichtauswahl)]],Hauptprozesse[],3,FALSE)),"")</f>
        <v>FI</v>
      </c>
      <c r="G3218" t="s">
        <v>14280</v>
      </c>
      <c r="H3218" s="10" t="s">
        <v>6036</v>
      </c>
      <c r="I3218" t="s">
        <v>5149</v>
      </c>
      <c r="J3218" s="10" t="str">
        <f>IFERROR(VLOOKUP(BTT[[#This Row],[Verwendete Transaktion (Pflichtauswahl)]],Transaktionen[[Transaktionen]:[Langtext]],2,FALSE),"")</f>
        <v>Investitionsabwicklung</v>
      </c>
      <c r="V3218" s="10" t="str">
        <f>IFERROR(VLOOKUP(BTT[[#This Row],[Verwendetes Formular
(Auswahl falls relevant)]],Formulare[[Formularbezeichnung]:[Formularname (technisch)]],2,FALSE),"")</f>
        <v/>
      </c>
      <c r="Y3218" s="4"/>
      <c r="AK3218" s="10" t="str">
        <f>IF(BTT[[#This Row],[Subprozess
(optionale Auswahl)]]="","okay",IF(VLOOKUP(BTT[[#This Row],[Subprozess
(optionale Auswahl)]],BPML[[Subprozess]:[Zugeordneter Hauptprozess]],3,FALSE)=BTT[[#This Row],[Hauptprozess
(Pflichtauswahl)]],"okay","falscher Subprozess"))</f>
        <v>okay</v>
      </c>
      <c r="AL3218" t="str">
        <f>IF(aktives_Teilprojekt="Master","",IF(BTT[[#This Row],[Verantwortliches TP
(automatisch)]]=VLOOKUP(aktives_Teilprojekt,Teilprojekte[[Teilprojekte]:[Kürzel]],2,FALSE),"okay","Hauptprozess anderes TP"))</f>
        <v>okay</v>
      </c>
      <c r="AM3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8" s="10" t="str">
        <f>IFERROR(IF(BTT[[#This Row],[SAP-Modul
(Pflichtauswahl)]]&lt;&gt;VLOOKUP(BTT[[#This Row],[Verwendete Transaktion (Pflichtauswahl)]],Transaktionen[[Transaktionen]:[Modul]],3,FALSE),"Modul anders","okay"),"")</f>
        <v>Modul anders</v>
      </c>
      <c r="AP3218" s="10" t="str">
        <f>IFERROR(IF(COUNTIFS(BTT[Verwendete Transaktion (Pflichtauswahl)],BTT[[#This Row],[Verwendete Transaktion (Pflichtauswahl)]],BTT[SAP-Modul
(Pflichtauswahl)],"&lt;&gt;"&amp;BTT[[#This Row],[SAP-Modul
(Pflichtauswahl)]])&gt;0,"Modul anders","okay"),"")</f>
        <v>okay</v>
      </c>
      <c r="AQ3218" s="10" t="str">
        <f>IFERROR(IF(COUNTIFS(BTT[Verwendete Transaktion (Pflichtauswahl)],BTT[[#This Row],[Verwendete Transaktion (Pflichtauswahl)]],BTT[Verantwortliches TP
(automatisch)],"&lt;&gt;"&amp;BTT[[#This Row],[Verantwortliches TP
(automatisch)]])&gt;0,"Transaktion mehrfach","okay"),"")</f>
        <v>okay</v>
      </c>
      <c r="AR3218" s="10" t="str">
        <f>IFERROR(IF(COUNTIFS(BTT[Verwendete Transaktion (Pflichtauswahl)],BTT[[#This Row],[Verwendete Transaktion (Pflichtauswahl)]],BTT[Verantwortliches TP
(automatisch)],"&lt;&gt;"&amp;VLOOKUP(aktives_Teilprojekt,Teilprojekte[[Teilprojekte]:[Kürzel]],2,FALSE))&gt;0,"Transaktion mehrfach","okay"),"")</f>
        <v>okay</v>
      </c>
      <c r="AS3218" s="10" t="s">
        <v>14071</v>
      </c>
      <c r="AT3218" s="10"/>
    </row>
    <row r="3219" spans="1:46" x14ac:dyDescent="0.25">
      <c r="A3219" s="14" t="str">
        <f>IFERROR(IF(BTT[[#This Row],[Lfd Nr. 
(aus konsolidierter Datei)]]&lt;&gt;"",BTT[[#This Row],[Lfd Nr. 
(aus konsolidierter Datei)]],VLOOKUP(aktives_Teilprojekt,Teilprojekte[[Teilprojekte]:[Kürzel]],2,FALSE)&amp;ROW(BTT[[#This Row],[Lfd Nr.
(automatisch)]])-2),"")</f>
        <v>FI3190</v>
      </c>
      <c r="B3219" s="15" t="s">
        <v>56</v>
      </c>
      <c r="C3219" s="15"/>
      <c r="D3219" t="s">
        <v>5253</v>
      </c>
      <c r="E3219" s="10" t="str">
        <f>IFERROR(IF(NOT(BTT[[#This Row],[Manuelle Änderung des Verantwortliches TP
(Auswahl - bei Bedarf)]]=""),BTT[[#This Row],[Manuelle Änderung des Verantwortliches TP
(Auswahl - bei Bedarf)]],VLOOKUP(BTT[[#This Row],[Hauptprozess
(Pflichtauswahl)]],Hauptprozesse[],3,FALSE)),"")</f>
        <v>FI</v>
      </c>
      <c r="G3219" t="s">
        <v>14280</v>
      </c>
      <c r="H3219" s="10" t="s">
        <v>6036</v>
      </c>
      <c r="I3219" t="s">
        <v>5252</v>
      </c>
      <c r="J3219" s="10" t="str">
        <f>IFERROR(VLOOKUP(BTT[[#This Row],[Verwendete Transaktion (Pflichtauswahl)]],Transaktionen[[Transaktionen]:[Langtext]],2,FALSE),"")</f>
        <v>PC Plan- und Istdaten mit Mengen</v>
      </c>
      <c r="V3219" s="10" t="str">
        <f>IFERROR(VLOOKUP(BTT[[#This Row],[Verwendetes Formular
(Auswahl falls relevant)]],Formulare[[Formularbezeichnung]:[Formularname (technisch)]],2,FALSE),"")</f>
        <v/>
      </c>
      <c r="Y3219" s="4"/>
      <c r="AK3219" s="10" t="str">
        <f>IF(BTT[[#This Row],[Subprozess
(optionale Auswahl)]]="","okay",IF(VLOOKUP(BTT[[#This Row],[Subprozess
(optionale Auswahl)]],BPML[[Subprozess]:[Zugeordneter Hauptprozess]],3,FALSE)=BTT[[#This Row],[Hauptprozess
(Pflichtauswahl)]],"okay","falscher Subprozess"))</f>
        <v>okay</v>
      </c>
      <c r="AL3219" t="str">
        <f>IF(aktives_Teilprojekt="Master","",IF(BTT[[#This Row],[Verantwortliches TP
(automatisch)]]=VLOOKUP(aktives_Teilprojekt,Teilprojekte[[Teilprojekte]:[Kürzel]],2,FALSE),"okay","Hauptprozess anderes TP"))</f>
        <v>okay</v>
      </c>
      <c r="AM3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9" s="10" t="str">
        <f>IFERROR(IF(BTT[[#This Row],[SAP-Modul
(Pflichtauswahl)]]&lt;&gt;VLOOKUP(BTT[[#This Row],[Verwendete Transaktion (Pflichtauswahl)]],Transaktionen[[Transaktionen]:[Modul]],3,FALSE),"Modul anders","okay"),"")</f>
        <v>okay</v>
      </c>
      <c r="AP3219" s="10" t="str">
        <f>IFERROR(IF(COUNTIFS(BTT[Verwendete Transaktion (Pflichtauswahl)],BTT[[#This Row],[Verwendete Transaktion (Pflichtauswahl)]],BTT[SAP-Modul
(Pflichtauswahl)],"&lt;&gt;"&amp;BTT[[#This Row],[SAP-Modul
(Pflichtauswahl)]])&gt;0,"Modul anders","okay"),"")</f>
        <v>okay</v>
      </c>
      <c r="AQ3219" s="10" t="str">
        <f>IFERROR(IF(COUNTIFS(BTT[Verwendete Transaktion (Pflichtauswahl)],BTT[[#This Row],[Verwendete Transaktion (Pflichtauswahl)]],BTT[Verantwortliches TP
(automatisch)],"&lt;&gt;"&amp;BTT[[#This Row],[Verantwortliches TP
(automatisch)]])&gt;0,"Transaktion mehrfach","okay"),"")</f>
        <v>okay</v>
      </c>
      <c r="AR3219" s="10" t="str">
        <f>IFERROR(IF(COUNTIFS(BTT[Verwendete Transaktion (Pflichtauswahl)],BTT[[#This Row],[Verwendete Transaktion (Pflichtauswahl)]],BTT[Verantwortliches TP
(automatisch)],"&lt;&gt;"&amp;VLOOKUP(aktives_Teilprojekt,Teilprojekte[[Teilprojekte]:[Kürzel]],2,FALSE))&gt;0,"Transaktion mehrfach","okay"),"")</f>
        <v>okay</v>
      </c>
      <c r="AS3219" s="10" t="s">
        <v>14072</v>
      </c>
      <c r="AT3219" s="10"/>
    </row>
    <row r="3220" spans="1:46" x14ac:dyDescent="0.25">
      <c r="A3220" s="14" t="str">
        <f>IFERROR(IF(BTT[[#This Row],[Lfd Nr. 
(aus konsolidierter Datei)]]&lt;&gt;"",BTT[[#This Row],[Lfd Nr. 
(aus konsolidierter Datei)]],VLOOKUP(aktives_Teilprojekt,Teilprojekte[[Teilprojekte]:[Kürzel]],2,FALSE)&amp;ROW(BTT[[#This Row],[Lfd Nr.
(automatisch)]])-2),"")</f>
        <v>FI3191</v>
      </c>
      <c r="B3220" s="15" t="s">
        <v>56</v>
      </c>
      <c r="C3220" s="15"/>
      <c r="D3220" t="s">
        <v>5255</v>
      </c>
      <c r="E3220" s="10" t="str">
        <f>IFERROR(IF(NOT(BTT[[#This Row],[Manuelle Änderung des Verantwortliches TP
(Auswahl - bei Bedarf)]]=""),BTT[[#This Row],[Manuelle Änderung des Verantwortliches TP
(Auswahl - bei Bedarf)]],VLOOKUP(BTT[[#This Row],[Hauptprozess
(Pflichtauswahl)]],Hauptprozesse[],3,FALSE)),"")</f>
        <v>FI</v>
      </c>
      <c r="G3220" t="s">
        <v>14280</v>
      </c>
      <c r="H3220" s="10" t="s">
        <v>8457</v>
      </c>
      <c r="I3220" t="s">
        <v>5254</v>
      </c>
      <c r="J3220" s="10" t="str">
        <f>IFERROR(VLOOKUP(BTT[[#This Row],[Verwendete Transaktion (Pflichtauswahl)]],Transaktionen[[Transaktionen]:[Langtext]],2,FALSE),"")</f>
        <v>PC Plan- und Istdaten mit Mengen PGS</v>
      </c>
      <c r="V3220" s="10" t="str">
        <f>IFERROR(VLOOKUP(BTT[[#This Row],[Verwendetes Formular
(Auswahl falls relevant)]],Formulare[[Formularbezeichnung]:[Formularname (technisch)]],2,FALSE),"")</f>
        <v/>
      </c>
      <c r="Y3220" s="4"/>
      <c r="AK3220" s="10" t="str">
        <f>IF(BTT[[#This Row],[Subprozess
(optionale Auswahl)]]="","okay",IF(VLOOKUP(BTT[[#This Row],[Subprozess
(optionale Auswahl)]],BPML[[Subprozess]:[Zugeordneter Hauptprozess]],3,FALSE)=BTT[[#This Row],[Hauptprozess
(Pflichtauswahl)]],"okay","falscher Subprozess"))</f>
        <v>okay</v>
      </c>
      <c r="AL3220" t="str">
        <f>IF(aktives_Teilprojekt="Master","",IF(BTT[[#This Row],[Verantwortliches TP
(automatisch)]]=VLOOKUP(aktives_Teilprojekt,Teilprojekte[[Teilprojekte]:[Kürzel]],2,FALSE),"okay","Hauptprozess anderes TP"))</f>
        <v>okay</v>
      </c>
      <c r="AM3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0" s="10" t="str">
        <f>IFERROR(IF(BTT[[#This Row],[SAP-Modul
(Pflichtauswahl)]]&lt;&gt;VLOOKUP(BTT[[#This Row],[Verwendete Transaktion (Pflichtauswahl)]],Transaktionen[[Transaktionen]:[Modul]],3,FALSE),"Modul anders","okay"),"")</f>
        <v>Modul anders</v>
      </c>
      <c r="AP3220" s="10" t="str">
        <f>IFERROR(IF(COUNTIFS(BTT[Verwendete Transaktion (Pflichtauswahl)],BTT[[#This Row],[Verwendete Transaktion (Pflichtauswahl)]],BTT[SAP-Modul
(Pflichtauswahl)],"&lt;&gt;"&amp;BTT[[#This Row],[SAP-Modul
(Pflichtauswahl)]])&gt;0,"Modul anders","okay"),"")</f>
        <v>okay</v>
      </c>
      <c r="AQ3220" s="10" t="str">
        <f>IFERROR(IF(COUNTIFS(BTT[Verwendete Transaktion (Pflichtauswahl)],BTT[[#This Row],[Verwendete Transaktion (Pflichtauswahl)]],BTT[Verantwortliches TP
(automatisch)],"&lt;&gt;"&amp;BTT[[#This Row],[Verantwortliches TP
(automatisch)]])&gt;0,"Transaktion mehrfach","okay"),"")</f>
        <v>okay</v>
      </c>
      <c r="AR3220" s="10" t="str">
        <f>IFERROR(IF(COUNTIFS(BTT[Verwendete Transaktion (Pflichtauswahl)],BTT[[#This Row],[Verwendete Transaktion (Pflichtauswahl)]],BTT[Verantwortliches TP
(automatisch)],"&lt;&gt;"&amp;VLOOKUP(aktives_Teilprojekt,Teilprojekte[[Teilprojekte]:[Kürzel]],2,FALSE))&gt;0,"Transaktion mehrfach","okay"),"")</f>
        <v>okay</v>
      </c>
      <c r="AS3220" s="10" t="s">
        <v>14073</v>
      </c>
      <c r="AT3220" s="10"/>
    </row>
    <row r="3221" spans="1:46" x14ac:dyDescent="0.25">
      <c r="A3221" s="14" t="str">
        <f>IFERROR(IF(BTT[[#This Row],[Lfd Nr. 
(aus konsolidierter Datei)]]&lt;&gt;"",BTT[[#This Row],[Lfd Nr. 
(aus konsolidierter Datei)]],VLOOKUP(aktives_Teilprojekt,Teilprojekte[[Teilprojekte]:[Kürzel]],2,FALSE)&amp;ROW(BTT[[#This Row],[Lfd Nr.
(automatisch)]])-2),"")</f>
        <v>FI3192</v>
      </c>
      <c r="B3221" s="15" t="s">
        <v>56</v>
      </c>
      <c r="C3221" s="15"/>
      <c r="D3221" t="s">
        <v>5259</v>
      </c>
      <c r="E3221" s="10" t="str">
        <f>IFERROR(IF(NOT(BTT[[#This Row],[Manuelle Änderung des Verantwortliches TP
(Auswahl - bei Bedarf)]]=""),BTT[[#This Row],[Manuelle Änderung des Verantwortliches TP
(Auswahl - bei Bedarf)]],VLOOKUP(BTT[[#This Row],[Hauptprozess
(Pflichtauswahl)]],Hauptprozesse[],3,FALSE)),"")</f>
        <v>FI</v>
      </c>
      <c r="G3221" t="s">
        <v>14280</v>
      </c>
      <c r="H3221" s="10" t="s">
        <v>6036</v>
      </c>
      <c r="I3221" t="s">
        <v>5258</v>
      </c>
      <c r="J3221" s="10" t="str">
        <f>IFERROR(VLOOKUP(BTT[[#This Row],[Verwendete Transaktion (Pflichtauswahl)]],Transaktionen[[Transaktionen]:[Langtext]],2,FALSE),"")</f>
        <v>Kontengruppe PC   Listen und Export</v>
      </c>
      <c r="V3221" s="10" t="str">
        <f>IFERROR(VLOOKUP(BTT[[#This Row],[Verwendetes Formular
(Auswahl falls relevant)]],Formulare[[Formularbezeichnung]:[Formularname (technisch)]],2,FALSE),"")</f>
        <v/>
      </c>
      <c r="Y3221" s="4"/>
      <c r="AK3221" s="10" t="str">
        <f>IF(BTT[[#This Row],[Subprozess
(optionale Auswahl)]]="","okay",IF(VLOOKUP(BTT[[#This Row],[Subprozess
(optionale Auswahl)]],BPML[[Subprozess]:[Zugeordneter Hauptprozess]],3,FALSE)=BTT[[#This Row],[Hauptprozess
(Pflichtauswahl)]],"okay","falscher Subprozess"))</f>
        <v>okay</v>
      </c>
      <c r="AL3221" t="str">
        <f>IF(aktives_Teilprojekt="Master","",IF(BTT[[#This Row],[Verantwortliches TP
(automatisch)]]=VLOOKUP(aktives_Teilprojekt,Teilprojekte[[Teilprojekte]:[Kürzel]],2,FALSE),"okay","Hauptprozess anderes TP"))</f>
        <v>okay</v>
      </c>
      <c r="AM3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1" s="10" t="str">
        <f>IFERROR(IF(BTT[[#This Row],[SAP-Modul
(Pflichtauswahl)]]&lt;&gt;VLOOKUP(BTT[[#This Row],[Verwendete Transaktion (Pflichtauswahl)]],Transaktionen[[Transaktionen]:[Modul]],3,FALSE),"Modul anders","okay"),"")</f>
        <v>Modul anders</v>
      </c>
      <c r="AP3221" s="10" t="str">
        <f>IFERROR(IF(COUNTIFS(BTT[Verwendete Transaktion (Pflichtauswahl)],BTT[[#This Row],[Verwendete Transaktion (Pflichtauswahl)]],BTT[SAP-Modul
(Pflichtauswahl)],"&lt;&gt;"&amp;BTT[[#This Row],[SAP-Modul
(Pflichtauswahl)]])&gt;0,"Modul anders","okay"),"")</f>
        <v>okay</v>
      </c>
      <c r="AQ3221" s="10" t="str">
        <f>IFERROR(IF(COUNTIFS(BTT[Verwendete Transaktion (Pflichtauswahl)],BTT[[#This Row],[Verwendete Transaktion (Pflichtauswahl)]],BTT[Verantwortliches TP
(automatisch)],"&lt;&gt;"&amp;BTT[[#This Row],[Verantwortliches TP
(automatisch)]])&gt;0,"Transaktion mehrfach","okay"),"")</f>
        <v>okay</v>
      </c>
      <c r="AR3221" s="10" t="str">
        <f>IFERROR(IF(COUNTIFS(BTT[Verwendete Transaktion (Pflichtauswahl)],BTT[[#This Row],[Verwendete Transaktion (Pflichtauswahl)]],BTT[Verantwortliches TP
(automatisch)],"&lt;&gt;"&amp;VLOOKUP(aktives_Teilprojekt,Teilprojekte[[Teilprojekte]:[Kürzel]],2,FALSE))&gt;0,"Transaktion mehrfach","okay"),"")</f>
        <v>okay</v>
      </c>
      <c r="AS3221" s="10" t="s">
        <v>14074</v>
      </c>
      <c r="AT3221" s="10"/>
    </row>
    <row r="3222" spans="1:46" x14ac:dyDescent="0.25">
      <c r="A3222" s="14" t="str">
        <f>IFERROR(IF(BTT[[#This Row],[Lfd Nr. 
(aus konsolidierter Datei)]]&lt;&gt;"",BTT[[#This Row],[Lfd Nr. 
(aus konsolidierter Datei)]],VLOOKUP(aktives_Teilprojekt,Teilprojekte[[Teilprojekte]:[Kürzel]],2,FALSE)&amp;ROW(BTT[[#This Row],[Lfd Nr.
(automatisch)]])-2),"")</f>
        <v>FI3193</v>
      </c>
      <c r="B3222" s="15" t="s">
        <v>56</v>
      </c>
      <c r="C3222" s="15"/>
      <c r="D3222" t="s">
        <v>8409</v>
      </c>
      <c r="E3222" s="10" t="str">
        <f>IFERROR(IF(NOT(BTT[[#This Row],[Manuelle Änderung des Verantwortliches TP
(Auswahl - bei Bedarf)]]=""),BTT[[#This Row],[Manuelle Änderung des Verantwortliches TP
(Auswahl - bei Bedarf)]],VLOOKUP(BTT[[#This Row],[Hauptprozess
(Pflichtauswahl)]],Hauptprozesse[],3,FALSE)),"")</f>
        <v>FI</v>
      </c>
      <c r="G3222" t="s">
        <v>14280</v>
      </c>
      <c r="H3222" s="10" t="s">
        <v>6036</v>
      </c>
      <c r="I3222" t="s">
        <v>7404</v>
      </c>
      <c r="J3222" s="10" t="str">
        <f>IFERROR(VLOOKUP(BTT[[#This Row],[Verwendete Transaktion (Pflichtauswahl)]],Transaktionen[[Transaktionen]:[Langtext]],2,FALSE),"")</f>
        <v>Profit Center Plan- und Istdaten</v>
      </c>
      <c r="V3222" s="10" t="str">
        <f>IFERROR(VLOOKUP(BTT[[#This Row],[Verwendetes Formular
(Auswahl falls relevant)]],Formulare[[Formularbezeichnung]:[Formularname (technisch)]],2,FALSE),"")</f>
        <v/>
      </c>
      <c r="Y3222" s="4"/>
      <c r="AK3222" s="10" t="str">
        <f>IF(BTT[[#This Row],[Subprozess
(optionale Auswahl)]]="","okay",IF(VLOOKUP(BTT[[#This Row],[Subprozess
(optionale Auswahl)]],BPML[[Subprozess]:[Zugeordneter Hauptprozess]],3,FALSE)=BTT[[#This Row],[Hauptprozess
(Pflichtauswahl)]],"okay","falscher Subprozess"))</f>
        <v>okay</v>
      </c>
      <c r="AL3222" t="str">
        <f>IF(aktives_Teilprojekt="Master","",IF(BTT[[#This Row],[Verantwortliches TP
(automatisch)]]=VLOOKUP(aktives_Teilprojekt,Teilprojekte[[Teilprojekte]:[Kürzel]],2,FALSE),"okay","Hauptprozess anderes TP"))</f>
        <v>okay</v>
      </c>
      <c r="AM3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2" s="10" t="str">
        <f>IFERROR(IF(BTT[[#This Row],[SAP-Modul
(Pflichtauswahl)]]&lt;&gt;VLOOKUP(BTT[[#This Row],[Verwendete Transaktion (Pflichtauswahl)]],Transaktionen[[Transaktionen]:[Modul]],3,FALSE),"Modul anders","okay"),"")</f>
        <v>okay</v>
      </c>
      <c r="AP3222" s="10" t="str">
        <f>IFERROR(IF(COUNTIFS(BTT[Verwendete Transaktion (Pflichtauswahl)],BTT[[#This Row],[Verwendete Transaktion (Pflichtauswahl)]],BTT[SAP-Modul
(Pflichtauswahl)],"&lt;&gt;"&amp;BTT[[#This Row],[SAP-Modul
(Pflichtauswahl)]])&gt;0,"Modul anders","okay"),"")</f>
        <v>okay</v>
      </c>
      <c r="AQ3222" s="10" t="str">
        <f>IFERROR(IF(COUNTIFS(BTT[Verwendete Transaktion (Pflichtauswahl)],BTT[[#This Row],[Verwendete Transaktion (Pflichtauswahl)]],BTT[Verantwortliches TP
(automatisch)],"&lt;&gt;"&amp;BTT[[#This Row],[Verantwortliches TP
(automatisch)]])&gt;0,"Transaktion mehrfach","okay"),"")</f>
        <v>okay</v>
      </c>
      <c r="AR3222" s="10" t="str">
        <f>IFERROR(IF(COUNTIFS(BTT[Verwendete Transaktion (Pflichtauswahl)],BTT[[#This Row],[Verwendete Transaktion (Pflichtauswahl)]],BTT[Verantwortliches TP
(automatisch)],"&lt;&gt;"&amp;VLOOKUP(aktives_Teilprojekt,Teilprojekte[[Teilprojekte]:[Kürzel]],2,FALSE))&gt;0,"Transaktion mehrfach","okay"),"")</f>
        <v>okay</v>
      </c>
      <c r="AS3222" s="10" t="s">
        <v>14075</v>
      </c>
      <c r="AT3222" s="10"/>
    </row>
    <row r="3223" spans="1:46" x14ac:dyDescent="0.25">
      <c r="A3223" s="14" t="str">
        <f>IFERROR(IF(BTT[[#This Row],[Lfd Nr. 
(aus konsolidierter Datei)]]&lt;&gt;"",BTT[[#This Row],[Lfd Nr. 
(aus konsolidierter Datei)]],VLOOKUP(aktives_Teilprojekt,Teilprojekte[[Teilprojekte]:[Kürzel]],2,FALSE)&amp;ROW(BTT[[#This Row],[Lfd Nr.
(automatisch)]])-2),"")</f>
        <v>FI3194</v>
      </c>
      <c r="B3223" s="15" t="s">
        <v>56</v>
      </c>
      <c r="C3223" s="15"/>
      <c r="D3223" t="s">
        <v>8410</v>
      </c>
      <c r="E3223" s="10" t="str">
        <f>IFERROR(IF(NOT(BTT[[#This Row],[Manuelle Änderung des Verantwortliches TP
(Auswahl - bei Bedarf)]]=""),BTT[[#This Row],[Manuelle Änderung des Verantwortliches TP
(Auswahl - bei Bedarf)]],VLOOKUP(BTT[[#This Row],[Hauptprozess
(Pflichtauswahl)]],Hauptprozesse[],3,FALSE)),"")</f>
        <v>FI</v>
      </c>
      <c r="G3223" t="s">
        <v>14280</v>
      </c>
      <c r="H3223" s="10" t="s">
        <v>8457</v>
      </c>
      <c r="I3223" t="s">
        <v>7405</v>
      </c>
      <c r="J3223" s="10" t="str">
        <f>IFERROR(VLOOKUP(BTT[[#This Row],[Verwendete Transaktion (Pflichtauswahl)]],Transaktionen[[Transaktionen]:[Langtext]],2,FALSE),"")</f>
        <v>Profit Center: Ist-Einzelposten(TM1)</v>
      </c>
      <c r="V3223" s="10" t="str">
        <f>IFERROR(VLOOKUP(BTT[[#This Row],[Verwendetes Formular
(Auswahl falls relevant)]],Formulare[[Formularbezeichnung]:[Formularname (technisch)]],2,FALSE),"")</f>
        <v/>
      </c>
      <c r="Y3223" s="4"/>
      <c r="AK3223" s="10" t="str">
        <f>IF(BTT[[#This Row],[Subprozess
(optionale Auswahl)]]="","okay",IF(VLOOKUP(BTT[[#This Row],[Subprozess
(optionale Auswahl)]],BPML[[Subprozess]:[Zugeordneter Hauptprozess]],3,FALSE)=BTT[[#This Row],[Hauptprozess
(Pflichtauswahl)]],"okay","falscher Subprozess"))</f>
        <v>okay</v>
      </c>
      <c r="AL3223" t="str">
        <f>IF(aktives_Teilprojekt="Master","",IF(BTT[[#This Row],[Verantwortliches TP
(automatisch)]]=VLOOKUP(aktives_Teilprojekt,Teilprojekte[[Teilprojekte]:[Kürzel]],2,FALSE),"okay","Hauptprozess anderes TP"))</f>
        <v>okay</v>
      </c>
      <c r="AM3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3" s="10" t="str">
        <f>IFERROR(IF(BTT[[#This Row],[SAP-Modul
(Pflichtauswahl)]]&lt;&gt;VLOOKUP(BTT[[#This Row],[Verwendete Transaktion (Pflichtauswahl)]],Transaktionen[[Transaktionen]:[Modul]],3,FALSE),"Modul anders","okay"),"")</f>
        <v>Modul anders</v>
      </c>
      <c r="AP3223" s="10" t="str">
        <f>IFERROR(IF(COUNTIFS(BTT[Verwendete Transaktion (Pflichtauswahl)],BTT[[#This Row],[Verwendete Transaktion (Pflichtauswahl)]],BTT[SAP-Modul
(Pflichtauswahl)],"&lt;&gt;"&amp;BTT[[#This Row],[SAP-Modul
(Pflichtauswahl)]])&gt;0,"Modul anders","okay"),"")</f>
        <v>okay</v>
      </c>
      <c r="AQ3223" s="10" t="str">
        <f>IFERROR(IF(COUNTIFS(BTT[Verwendete Transaktion (Pflichtauswahl)],BTT[[#This Row],[Verwendete Transaktion (Pflichtauswahl)]],BTT[Verantwortliches TP
(automatisch)],"&lt;&gt;"&amp;BTT[[#This Row],[Verantwortliches TP
(automatisch)]])&gt;0,"Transaktion mehrfach","okay"),"")</f>
        <v>okay</v>
      </c>
      <c r="AR3223" s="10" t="str">
        <f>IFERROR(IF(COUNTIFS(BTT[Verwendete Transaktion (Pflichtauswahl)],BTT[[#This Row],[Verwendete Transaktion (Pflichtauswahl)]],BTT[Verantwortliches TP
(automatisch)],"&lt;&gt;"&amp;VLOOKUP(aktives_Teilprojekt,Teilprojekte[[Teilprojekte]:[Kürzel]],2,FALSE))&gt;0,"Transaktion mehrfach","okay"),"")</f>
        <v>okay</v>
      </c>
      <c r="AS3223" s="10" t="s">
        <v>14076</v>
      </c>
      <c r="AT3223" s="10"/>
    </row>
    <row r="3224" spans="1:46" x14ac:dyDescent="0.25">
      <c r="A3224" s="14" t="str">
        <f>IFERROR(IF(BTT[[#This Row],[Lfd Nr. 
(aus konsolidierter Datei)]]&lt;&gt;"",BTT[[#This Row],[Lfd Nr. 
(aus konsolidierter Datei)]],VLOOKUP(aktives_Teilprojekt,Teilprojekte[[Teilprojekte]:[Kürzel]],2,FALSE)&amp;ROW(BTT[[#This Row],[Lfd Nr.
(automatisch)]])-2),"")</f>
        <v>FI3195</v>
      </c>
      <c r="B3224" s="15" t="s">
        <v>56</v>
      </c>
      <c r="C3224" s="15"/>
      <c r="D3224" t="s">
        <v>5261</v>
      </c>
      <c r="E3224" s="10" t="str">
        <f>IFERROR(IF(NOT(BTT[[#This Row],[Manuelle Änderung des Verantwortliches TP
(Auswahl - bei Bedarf)]]=""),BTT[[#This Row],[Manuelle Änderung des Verantwortliches TP
(Auswahl - bei Bedarf)]],VLOOKUP(BTT[[#This Row],[Hauptprozess
(Pflichtauswahl)]],Hauptprozesse[],3,FALSE)),"")</f>
        <v>FI</v>
      </c>
      <c r="G3224" t="s">
        <v>14280</v>
      </c>
      <c r="H3224" s="10" t="s">
        <v>8457</v>
      </c>
      <c r="I3224" t="s">
        <v>5260</v>
      </c>
      <c r="J3224" s="10" t="str">
        <f>IFERROR(VLOOKUP(BTT[[#This Row],[Verwendete Transaktion (Pflichtauswahl)]],Transaktionen[[Transaktionen]:[Langtext]],2,FALSE),"")</f>
        <v>Profit Center Grp.  Listen u. Export</v>
      </c>
      <c r="V3224" s="10" t="str">
        <f>IFERROR(VLOOKUP(BTT[[#This Row],[Verwendetes Formular
(Auswahl falls relevant)]],Formulare[[Formularbezeichnung]:[Formularname (technisch)]],2,FALSE),"")</f>
        <v/>
      </c>
      <c r="Y3224" s="4"/>
      <c r="AK3224" s="10" t="str">
        <f>IF(BTT[[#This Row],[Subprozess
(optionale Auswahl)]]="","okay",IF(VLOOKUP(BTT[[#This Row],[Subprozess
(optionale Auswahl)]],BPML[[Subprozess]:[Zugeordneter Hauptprozess]],3,FALSE)=BTT[[#This Row],[Hauptprozess
(Pflichtauswahl)]],"okay","falscher Subprozess"))</f>
        <v>okay</v>
      </c>
      <c r="AL3224" t="str">
        <f>IF(aktives_Teilprojekt="Master","",IF(BTT[[#This Row],[Verantwortliches TP
(automatisch)]]=VLOOKUP(aktives_Teilprojekt,Teilprojekte[[Teilprojekte]:[Kürzel]],2,FALSE),"okay","Hauptprozess anderes TP"))</f>
        <v>okay</v>
      </c>
      <c r="AM3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4" s="10" t="str">
        <f>IFERROR(IF(BTT[[#This Row],[SAP-Modul
(Pflichtauswahl)]]&lt;&gt;VLOOKUP(BTT[[#This Row],[Verwendete Transaktion (Pflichtauswahl)]],Transaktionen[[Transaktionen]:[Modul]],3,FALSE),"Modul anders","okay"),"")</f>
        <v>okay</v>
      </c>
      <c r="AP3224" s="10" t="str">
        <f>IFERROR(IF(COUNTIFS(BTT[Verwendete Transaktion (Pflichtauswahl)],BTT[[#This Row],[Verwendete Transaktion (Pflichtauswahl)]],BTT[SAP-Modul
(Pflichtauswahl)],"&lt;&gt;"&amp;BTT[[#This Row],[SAP-Modul
(Pflichtauswahl)]])&gt;0,"Modul anders","okay"),"")</f>
        <v>okay</v>
      </c>
      <c r="AQ3224" s="10" t="str">
        <f>IFERROR(IF(COUNTIFS(BTT[Verwendete Transaktion (Pflichtauswahl)],BTT[[#This Row],[Verwendete Transaktion (Pflichtauswahl)]],BTT[Verantwortliches TP
(automatisch)],"&lt;&gt;"&amp;BTT[[#This Row],[Verantwortliches TP
(automatisch)]])&gt;0,"Transaktion mehrfach","okay"),"")</f>
        <v>okay</v>
      </c>
      <c r="AR3224" s="10" t="str">
        <f>IFERROR(IF(COUNTIFS(BTT[Verwendete Transaktion (Pflichtauswahl)],BTT[[#This Row],[Verwendete Transaktion (Pflichtauswahl)]],BTT[Verantwortliches TP
(automatisch)],"&lt;&gt;"&amp;VLOOKUP(aktives_Teilprojekt,Teilprojekte[[Teilprojekte]:[Kürzel]],2,FALSE))&gt;0,"Transaktion mehrfach","okay"),"")</f>
        <v>okay</v>
      </c>
      <c r="AS3224" s="10" t="s">
        <v>14077</v>
      </c>
      <c r="AT3224" s="10"/>
    </row>
    <row r="3225" spans="1:46" x14ac:dyDescent="0.25">
      <c r="A3225" s="14" t="str">
        <f>IFERROR(IF(BTT[[#This Row],[Lfd Nr. 
(aus konsolidierter Datei)]]&lt;&gt;"",BTT[[#This Row],[Lfd Nr. 
(aus konsolidierter Datei)]],VLOOKUP(aktives_Teilprojekt,Teilprojekte[[Teilprojekte]:[Kürzel]],2,FALSE)&amp;ROW(BTT[[#This Row],[Lfd Nr.
(automatisch)]])-2),"")</f>
        <v>FI3196</v>
      </c>
      <c r="B3225" s="15" t="s">
        <v>56</v>
      </c>
      <c r="C3225" s="15"/>
      <c r="D3225" t="s">
        <v>5265</v>
      </c>
      <c r="E3225" s="10" t="str">
        <f>IFERROR(IF(NOT(BTT[[#This Row],[Manuelle Änderung des Verantwortliches TP
(Auswahl - bei Bedarf)]]=""),BTT[[#This Row],[Manuelle Änderung des Verantwortliches TP
(Auswahl - bei Bedarf)]],VLOOKUP(BTT[[#This Row],[Hauptprozess
(Pflichtauswahl)]],Hauptprozesse[],3,FALSE)),"")</f>
        <v>FI</v>
      </c>
      <c r="G3225" t="s">
        <v>14280</v>
      </c>
      <c r="H3225" s="10" t="s">
        <v>6036</v>
      </c>
      <c r="I3225" t="s">
        <v>5264</v>
      </c>
      <c r="J3225" s="10" t="str">
        <f>IFERROR(VLOOKUP(BTT[[#This Row],[Verwendete Transaktion (Pflichtauswahl)]],Transaktionen[[Transaktionen]:[Langtext]],2,FALSE),"")</f>
        <v>Kostenstellenausw. n. Partnerobjekt</v>
      </c>
      <c r="V3225" s="10" t="str">
        <f>IFERROR(VLOOKUP(BTT[[#This Row],[Verwendetes Formular
(Auswahl falls relevant)]],Formulare[[Formularbezeichnung]:[Formularname (technisch)]],2,FALSE),"")</f>
        <v/>
      </c>
      <c r="Y3225" s="4"/>
      <c r="AK3225" s="10" t="str">
        <f>IF(BTT[[#This Row],[Subprozess
(optionale Auswahl)]]="","okay",IF(VLOOKUP(BTT[[#This Row],[Subprozess
(optionale Auswahl)]],BPML[[Subprozess]:[Zugeordneter Hauptprozess]],3,FALSE)=BTT[[#This Row],[Hauptprozess
(Pflichtauswahl)]],"okay","falscher Subprozess"))</f>
        <v>okay</v>
      </c>
      <c r="AL3225" t="str">
        <f>IF(aktives_Teilprojekt="Master","",IF(BTT[[#This Row],[Verantwortliches TP
(automatisch)]]=VLOOKUP(aktives_Teilprojekt,Teilprojekte[[Teilprojekte]:[Kürzel]],2,FALSE),"okay","Hauptprozess anderes TP"))</f>
        <v>okay</v>
      </c>
      <c r="AM3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5" s="10" t="str">
        <f>IFERROR(IF(BTT[[#This Row],[SAP-Modul
(Pflichtauswahl)]]&lt;&gt;VLOOKUP(BTT[[#This Row],[Verwendete Transaktion (Pflichtauswahl)]],Transaktionen[[Transaktionen]:[Modul]],3,FALSE),"Modul anders","okay"),"")</f>
        <v>Modul anders</v>
      </c>
      <c r="AP3225" s="10" t="str">
        <f>IFERROR(IF(COUNTIFS(BTT[Verwendete Transaktion (Pflichtauswahl)],BTT[[#This Row],[Verwendete Transaktion (Pflichtauswahl)]],BTT[SAP-Modul
(Pflichtauswahl)],"&lt;&gt;"&amp;BTT[[#This Row],[SAP-Modul
(Pflichtauswahl)]])&gt;0,"Modul anders","okay"),"")</f>
        <v>okay</v>
      </c>
      <c r="AQ3225" s="10" t="str">
        <f>IFERROR(IF(COUNTIFS(BTT[Verwendete Transaktion (Pflichtauswahl)],BTT[[#This Row],[Verwendete Transaktion (Pflichtauswahl)]],BTT[Verantwortliches TP
(automatisch)],"&lt;&gt;"&amp;BTT[[#This Row],[Verantwortliches TP
(automatisch)]])&gt;0,"Transaktion mehrfach","okay"),"")</f>
        <v>okay</v>
      </c>
      <c r="AR3225" s="10" t="str">
        <f>IFERROR(IF(COUNTIFS(BTT[Verwendete Transaktion (Pflichtauswahl)],BTT[[#This Row],[Verwendete Transaktion (Pflichtauswahl)]],BTT[Verantwortliches TP
(automatisch)],"&lt;&gt;"&amp;VLOOKUP(aktives_Teilprojekt,Teilprojekte[[Teilprojekte]:[Kürzel]],2,FALSE))&gt;0,"Transaktion mehrfach","okay"),"")</f>
        <v>okay</v>
      </c>
      <c r="AS3225" s="10" t="s">
        <v>14078</v>
      </c>
      <c r="AT3225" s="10"/>
    </row>
    <row r="3226" spans="1:46" x14ac:dyDescent="0.25">
      <c r="A3226" s="14" t="str">
        <f>IFERROR(IF(BTT[[#This Row],[Lfd Nr. 
(aus konsolidierter Datei)]]&lt;&gt;"",BTT[[#This Row],[Lfd Nr. 
(aus konsolidierter Datei)]],VLOOKUP(aktives_Teilprojekt,Teilprojekte[[Teilprojekte]:[Kürzel]],2,FALSE)&amp;ROW(BTT[[#This Row],[Lfd Nr.
(automatisch)]])-2),"")</f>
        <v>FI3197</v>
      </c>
      <c r="B3226" s="15" t="s">
        <v>56</v>
      </c>
      <c r="C3226" s="15"/>
      <c r="D3226" t="s">
        <v>5285</v>
      </c>
      <c r="E3226" s="10" t="str">
        <f>IFERROR(IF(NOT(BTT[[#This Row],[Manuelle Änderung des Verantwortliches TP
(Auswahl - bei Bedarf)]]=""),BTT[[#This Row],[Manuelle Änderung des Verantwortliches TP
(Auswahl - bei Bedarf)]],VLOOKUP(BTT[[#This Row],[Hauptprozess
(Pflichtauswahl)]],Hauptprozesse[],3,FALSE)),"")</f>
        <v>FI</v>
      </c>
      <c r="G3226" t="s">
        <v>14280</v>
      </c>
      <c r="H3226" s="10" t="s">
        <v>8457</v>
      </c>
      <c r="I3226" t="s">
        <v>5284</v>
      </c>
      <c r="J3226" s="10" t="str">
        <f>IFERROR(VLOOKUP(BTT[[#This Row],[Verwendete Transaktion (Pflichtauswahl)]],Transaktionen[[Transaktionen]:[Langtext]],2,FALSE),"")</f>
        <v>Auswertung / Pflege der ILV-Daten</v>
      </c>
      <c r="V3226" s="10" t="str">
        <f>IFERROR(VLOOKUP(BTT[[#This Row],[Verwendetes Formular
(Auswahl falls relevant)]],Formulare[[Formularbezeichnung]:[Formularname (technisch)]],2,FALSE),"")</f>
        <v/>
      </c>
      <c r="Y3226" s="4"/>
      <c r="AK3226" s="10" t="str">
        <f>IF(BTT[[#This Row],[Subprozess
(optionale Auswahl)]]="","okay",IF(VLOOKUP(BTT[[#This Row],[Subprozess
(optionale Auswahl)]],BPML[[Subprozess]:[Zugeordneter Hauptprozess]],3,FALSE)=BTT[[#This Row],[Hauptprozess
(Pflichtauswahl)]],"okay","falscher Subprozess"))</f>
        <v>okay</v>
      </c>
      <c r="AL3226" t="str">
        <f>IF(aktives_Teilprojekt="Master","",IF(BTT[[#This Row],[Verantwortliches TP
(automatisch)]]=VLOOKUP(aktives_Teilprojekt,Teilprojekte[[Teilprojekte]:[Kürzel]],2,FALSE),"okay","Hauptprozess anderes TP"))</f>
        <v>okay</v>
      </c>
      <c r="AM3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6" s="10" t="str">
        <f>IFERROR(IF(BTT[[#This Row],[SAP-Modul
(Pflichtauswahl)]]&lt;&gt;VLOOKUP(BTT[[#This Row],[Verwendete Transaktion (Pflichtauswahl)]],Transaktionen[[Transaktionen]:[Modul]],3,FALSE),"Modul anders","okay"),"")</f>
        <v>Modul anders</v>
      </c>
      <c r="AP3226" s="10" t="str">
        <f>IFERROR(IF(COUNTIFS(BTT[Verwendete Transaktion (Pflichtauswahl)],BTT[[#This Row],[Verwendete Transaktion (Pflichtauswahl)]],BTT[SAP-Modul
(Pflichtauswahl)],"&lt;&gt;"&amp;BTT[[#This Row],[SAP-Modul
(Pflichtauswahl)]])&gt;0,"Modul anders","okay"),"")</f>
        <v>okay</v>
      </c>
      <c r="AQ3226" s="10" t="str">
        <f>IFERROR(IF(COUNTIFS(BTT[Verwendete Transaktion (Pflichtauswahl)],BTT[[#This Row],[Verwendete Transaktion (Pflichtauswahl)]],BTT[Verantwortliches TP
(automatisch)],"&lt;&gt;"&amp;BTT[[#This Row],[Verantwortliches TP
(automatisch)]])&gt;0,"Transaktion mehrfach","okay"),"")</f>
        <v>okay</v>
      </c>
      <c r="AR3226" s="10" t="str">
        <f>IFERROR(IF(COUNTIFS(BTT[Verwendete Transaktion (Pflichtauswahl)],BTT[[#This Row],[Verwendete Transaktion (Pflichtauswahl)]],BTT[Verantwortliches TP
(automatisch)],"&lt;&gt;"&amp;VLOOKUP(aktives_Teilprojekt,Teilprojekte[[Teilprojekte]:[Kürzel]],2,FALSE))&gt;0,"Transaktion mehrfach","okay"),"")</f>
        <v>okay</v>
      </c>
      <c r="AS3226" s="10" t="s">
        <v>14079</v>
      </c>
      <c r="AT3226" s="10"/>
    </row>
    <row r="3227" spans="1:46" x14ac:dyDescent="0.25">
      <c r="A3227" s="14" t="str">
        <f>IFERROR(IF(BTT[[#This Row],[Lfd Nr. 
(aus konsolidierter Datei)]]&lt;&gt;"",BTT[[#This Row],[Lfd Nr. 
(aus konsolidierter Datei)]],VLOOKUP(aktives_Teilprojekt,Teilprojekte[[Teilprojekte]:[Kürzel]],2,FALSE)&amp;ROW(BTT[[#This Row],[Lfd Nr.
(automatisch)]])-2),"")</f>
        <v>FI3198</v>
      </c>
      <c r="B3227" s="15" t="s">
        <v>56</v>
      </c>
      <c r="C3227" s="15"/>
      <c r="D3227" t="s">
        <v>5297</v>
      </c>
      <c r="E3227" s="10" t="str">
        <f>IFERROR(IF(NOT(BTT[[#This Row],[Manuelle Änderung des Verantwortliches TP
(Auswahl - bei Bedarf)]]=""),BTT[[#This Row],[Manuelle Änderung des Verantwortliches TP
(Auswahl - bei Bedarf)]],VLOOKUP(BTT[[#This Row],[Hauptprozess
(Pflichtauswahl)]],Hauptprozesse[],3,FALSE)),"")</f>
        <v>FI</v>
      </c>
      <c r="G3227" t="s">
        <v>14280</v>
      </c>
      <c r="H3227" s="10" t="s">
        <v>8457</v>
      </c>
      <c r="I3227" t="s">
        <v>5296</v>
      </c>
      <c r="J3227" s="10" t="str">
        <f>IFERROR(VLOOKUP(BTT[[#This Row],[Verwendete Transaktion (Pflichtauswahl)]],Transaktionen[[Transaktionen]:[Langtext]],2,FALSE),"")</f>
        <v>Ausw.. LA u. stat. KZ zu Aufträgen</v>
      </c>
      <c r="V3227" s="10" t="str">
        <f>IFERROR(VLOOKUP(BTT[[#This Row],[Verwendetes Formular
(Auswahl falls relevant)]],Formulare[[Formularbezeichnung]:[Formularname (technisch)]],2,FALSE),"")</f>
        <v/>
      </c>
      <c r="Y3227" s="4"/>
      <c r="AK3227" s="10" t="str">
        <f>IF(BTT[[#This Row],[Subprozess
(optionale Auswahl)]]="","okay",IF(VLOOKUP(BTT[[#This Row],[Subprozess
(optionale Auswahl)]],BPML[[Subprozess]:[Zugeordneter Hauptprozess]],3,FALSE)=BTT[[#This Row],[Hauptprozess
(Pflichtauswahl)]],"okay","falscher Subprozess"))</f>
        <v>okay</v>
      </c>
      <c r="AL3227" t="str">
        <f>IF(aktives_Teilprojekt="Master","",IF(BTT[[#This Row],[Verantwortliches TP
(automatisch)]]=VLOOKUP(aktives_Teilprojekt,Teilprojekte[[Teilprojekte]:[Kürzel]],2,FALSE),"okay","Hauptprozess anderes TP"))</f>
        <v>okay</v>
      </c>
      <c r="AM3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7" s="10" t="str">
        <f>IFERROR(IF(BTT[[#This Row],[SAP-Modul
(Pflichtauswahl)]]&lt;&gt;VLOOKUP(BTT[[#This Row],[Verwendete Transaktion (Pflichtauswahl)]],Transaktionen[[Transaktionen]:[Modul]],3,FALSE),"Modul anders","okay"),"")</f>
        <v>okay</v>
      </c>
      <c r="AP3227" s="10" t="str">
        <f>IFERROR(IF(COUNTIFS(BTT[Verwendete Transaktion (Pflichtauswahl)],BTT[[#This Row],[Verwendete Transaktion (Pflichtauswahl)]],BTT[SAP-Modul
(Pflichtauswahl)],"&lt;&gt;"&amp;BTT[[#This Row],[SAP-Modul
(Pflichtauswahl)]])&gt;0,"Modul anders","okay"),"")</f>
        <v>okay</v>
      </c>
      <c r="AQ3227" s="10" t="str">
        <f>IFERROR(IF(COUNTIFS(BTT[Verwendete Transaktion (Pflichtauswahl)],BTT[[#This Row],[Verwendete Transaktion (Pflichtauswahl)]],BTT[Verantwortliches TP
(automatisch)],"&lt;&gt;"&amp;BTT[[#This Row],[Verantwortliches TP
(automatisch)]])&gt;0,"Transaktion mehrfach","okay"),"")</f>
        <v>okay</v>
      </c>
      <c r="AR3227" s="10" t="str">
        <f>IFERROR(IF(COUNTIFS(BTT[Verwendete Transaktion (Pflichtauswahl)],BTT[[#This Row],[Verwendete Transaktion (Pflichtauswahl)]],BTT[Verantwortliches TP
(automatisch)],"&lt;&gt;"&amp;VLOOKUP(aktives_Teilprojekt,Teilprojekte[[Teilprojekte]:[Kürzel]],2,FALSE))&gt;0,"Transaktion mehrfach","okay"),"")</f>
        <v>okay</v>
      </c>
      <c r="AS3227" s="10" t="s">
        <v>14080</v>
      </c>
      <c r="AT3227" s="10"/>
    </row>
    <row r="3228" spans="1:46" x14ac:dyDescent="0.25">
      <c r="A3228" s="14" t="str">
        <f>IFERROR(IF(BTT[[#This Row],[Lfd Nr. 
(aus konsolidierter Datei)]]&lt;&gt;"",BTT[[#This Row],[Lfd Nr. 
(aus konsolidierter Datei)]],VLOOKUP(aktives_Teilprojekt,Teilprojekte[[Teilprojekte]:[Kürzel]],2,FALSE)&amp;ROW(BTT[[#This Row],[Lfd Nr.
(automatisch)]])-2),"")</f>
        <v>FI3199</v>
      </c>
      <c r="B3228" s="15" t="s">
        <v>56</v>
      </c>
      <c r="C3228" s="15"/>
      <c r="D3228" t="s">
        <v>5303</v>
      </c>
      <c r="E3228" s="10" t="str">
        <f>IFERROR(IF(NOT(BTT[[#This Row],[Manuelle Änderung des Verantwortliches TP
(Auswahl - bei Bedarf)]]=""),BTT[[#This Row],[Manuelle Änderung des Verantwortliches TP
(Auswahl - bei Bedarf)]],VLOOKUP(BTT[[#This Row],[Hauptprozess
(Pflichtauswahl)]],Hauptprozesse[],3,FALSE)),"")</f>
        <v>FI</v>
      </c>
      <c r="G3228" t="s">
        <v>14280</v>
      </c>
      <c r="H3228" s="10" t="s">
        <v>8457</v>
      </c>
      <c r="I3228" t="s">
        <v>5302</v>
      </c>
      <c r="J3228" s="10" t="str">
        <f>IFERROR(VLOOKUP(BTT[[#This Row],[Verwendete Transaktion (Pflichtauswahl)]],Transaktionen[[Transaktionen]:[Langtext]],2,FALSE),"")</f>
        <v>Ausw.. LA u. stat. KZ zu Kostenst.</v>
      </c>
      <c r="V3228" s="10" t="str">
        <f>IFERROR(VLOOKUP(BTT[[#This Row],[Verwendetes Formular
(Auswahl falls relevant)]],Formulare[[Formularbezeichnung]:[Formularname (technisch)]],2,FALSE),"")</f>
        <v/>
      </c>
      <c r="Y3228" s="4"/>
      <c r="AK3228" s="10" t="str">
        <f>IF(BTT[[#This Row],[Subprozess
(optionale Auswahl)]]="","okay",IF(VLOOKUP(BTT[[#This Row],[Subprozess
(optionale Auswahl)]],BPML[[Subprozess]:[Zugeordneter Hauptprozess]],3,FALSE)=BTT[[#This Row],[Hauptprozess
(Pflichtauswahl)]],"okay","falscher Subprozess"))</f>
        <v>okay</v>
      </c>
      <c r="AL3228" t="str">
        <f>IF(aktives_Teilprojekt="Master","",IF(BTT[[#This Row],[Verantwortliches TP
(automatisch)]]=VLOOKUP(aktives_Teilprojekt,Teilprojekte[[Teilprojekte]:[Kürzel]],2,FALSE),"okay","Hauptprozess anderes TP"))</f>
        <v>okay</v>
      </c>
      <c r="AM3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8" s="10" t="str">
        <f>IFERROR(IF(BTT[[#This Row],[SAP-Modul
(Pflichtauswahl)]]&lt;&gt;VLOOKUP(BTT[[#This Row],[Verwendete Transaktion (Pflichtauswahl)]],Transaktionen[[Transaktionen]:[Modul]],3,FALSE),"Modul anders","okay"),"")</f>
        <v>okay</v>
      </c>
      <c r="AP3228" s="10" t="str">
        <f>IFERROR(IF(COUNTIFS(BTT[Verwendete Transaktion (Pflichtauswahl)],BTT[[#This Row],[Verwendete Transaktion (Pflichtauswahl)]],BTT[SAP-Modul
(Pflichtauswahl)],"&lt;&gt;"&amp;BTT[[#This Row],[SAP-Modul
(Pflichtauswahl)]])&gt;0,"Modul anders","okay"),"")</f>
        <v>okay</v>
      </c>
      <c r="AQ3228" s="10" t="str">
        <f>IFERROR(IF(COUNTIFS(BTT[Verwendete Transaktion (Pflichtauswahl)],BTT[[#This Row],[Verwendete Transaktion (Pflichtauswahl)]],BTT[Verantwortliches TP
(automatisch)],"&lt;&gt;"&amp;BTT[[#This Row],[Verantwortliches TP
(automatisch)]])&gt;0,"Transaktion mehrfach","okay"),"")</f>
        <v>okay</v>
      </c>
      <c r="AR3228" s="10" t="str">
        <f>IFERROR(IF(COUNTIFS(BTT[Verwendete Transaktion (Pflichtauswahl)],BTT[[#This Row],[Verwendete Transaktion (Pflichtauswahl)]],BTT[Verantwortliches TP
(automatisch)],"&lt;&gt;"&amp;VLOOKUP(aktives_Teilprojekt,Teilprojekte[[Teilprojekte]:[Kürzel]],2,FALSE))&gt;0,"Transaktion mehrfach","okay"),"")</f>
        <v>okay</v>
      </c>
      <c r="AS3228" s="10" t="s">
        <v>14081</v>
      </c>
      <c r="AT3228" s="10"/>
    </row>
    <row r="3229" spans="1:46" x14ac:dyDescent="0.25">
      <c r="A3229" s="14" t="str">
        <f>IFERROR(IF(BTT[[#This Row],[Lfd Nr. 
(aus konsolidierter Datei)]]&lt;&gt;"",BTT[[#This Row],[Lfd Nr. 
(aus konsolidierter Datei)]],VLOOKUP(aktives_Teilprojekt,Teilprojekte[[Teilprojekte]:[Kürzel]],2,FALSE)&amp;ROW(BTT[[#This Row],[Lfd Nr.
(automatisch)]])-2),"")</f>
        <v>FI3200</v>
      </c>
      <c r="B3229" s="15" t="s">
        <v>56</v>
      </c>
      <c r="C3229" s="15"/>
      <c r="D3229" t="s">
        <v>8413</v>
      </c>
      <c r="E3229" s="10" t="str">
        <f>IFERROR(IF(NOT(BTT[[#This Row],[Manuelle Änderung des Verantwortliches TP
(Auswahl - bei Bedarf)]]=""),BTT[[#This Row],[Manuelle Änderung des Verantwortliches TP
(Auswahl - bei Bedarf)]],VLOOKUP(BTT[[#This Row],[Hauptprozess
(Pflichtauswahl)]],Hauptprozesse[],3,FALSE)),"")</f>
        <v>FI</v>
      </c>
      <c r="G3229" t="s">
        <v>14280</v>
      </c>
      <c r="H3229" s="10" t="s">
        <v>8457</v>
      </c>
      <c r="I3229" t="s">
        <v>7408</v>
      </c>
      <c r="J3229" s="10" t="str">
        <f>IFERROR(VLOOKUP(BTT[[#This Row],[Verwendete Transaktion (Pflichtauswahl)]],Transaktionen[[Transaktionen]:[Langtext]],2,FALSE),"")</f>
        <v>Ausw. Kostenstellen für Download</v>
      </c>
      <c r="V3229" s="10" t="str">
        <f>IFERROR(VLOOKUP(BTT[[#This Row],[Verwendetes Formular
(Auswahl falls relevant)]],Formulare[[Formularbezeichnung]:[Formularname (technisch)]],2,FALSE),"")</f>
        <v/>
      </c>
      <c r="Y3229" s="4"/>
      <c r="AK3229" s="10" t="str">
        <f>IF(BTT[[#This Row],[Subprozess
(optionale Auswahl)]]="","okay",IF(VLOOKUP(BTT[[#This Row],[Subprozess
(optionale Auswahl)]],BPML[[Subprozess]:[Zugeordneter Hauptprozess]],3,FALSE)=BTT[[#This Row],[Hauptprozess
(Pflichtauswahl)]],"okay","falscher Subprozess"))</f>
        <v>okay</v>
      </c>
      <c r="AL3229" t="str">
        <f>IF(aktives_Teilprojekt="Master","",IF(BTT[[#This Row],[Verantwortliches TP
(automatisch)]]=VLOOKUP(aktives_Teilprojekt,Teilprojekte[[Teilprojekte]:[Kürzel]],2,FALSE),"okay","Hauptprozess anderes TP"))</f>
        <v>okay</v>
      </c>
      <c r="AM3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9" s="10" t="str">
        <f>IFERROR(IF(BTT[[#This Row],[SAP-Modul
(Pflichtauswahl)]]&lt;&gt;VLOOKUP(BTT[[#This Row],[Verwendete Transaktion (Pflichtauswahl)]],Transaktionen[[Transaktionen]:[Modul]],3,FALSE),"Modul anders","okay"),"")</f>
        <v>okay</v>
      </c>
      <c r="AP3229" s="10" t="str">
        <f>IFERROR(IF(COUNTIFS(BTT[Verwendete Transaktion (Pflichtauswahl)],BTT[[#This Row],[Verwendete Transaktion (Pflichtauswahl)]],BTT[SAP-Modul
(Pflichtauswahl)],"&lt;&gt;"&amp;BTT[[#This Row],[SAP-Modul
(Pflichtauswahl)]])&gt;0,"Modul anders","okay"),"")</f>
        <v>okay</v>
      </c>
      <c r="AQ3229" s="10" t="str">
        <f>IFERROR(IF(COUNTIFS(BTT[Verwendete Transaktion (Pflichtauswahl)],BTT[[#This Row],[Verwendete Transaktion (Pflichtauswahl)]],BTT[Verantwortliches TP
(automatisch)],"&lt;&gt;"&amp;BTT[[#This Row],[Verantwortliches TP
(automatisch)]])&gt;0,"Transaktion mehrfach","okay"),"")</f>
        <v>okay</v>
      </c>
      <c r="AR3229" s="10" t="str">
        <f>IFERROR(IF(COUNTIFS(BTT[Verwendete Transaktion (Pflichtauswahl)],BTT[[#This Row],[Verwendete Transaktion (Pflichtauswahl)]],BTT[Verantwortliches TP
(automatisch)],"&lt;&gt;"&amp;VLOOKUP(aktives_Teilprojekt,Teilprojekte[[Teilprojekte]:[Kürzel]],2,FALSE))&gt;0,"Transaktion mehrfach","okay"),"")</f>
        <v>okay</v>
      </c>
      <c r="AS3229" s="10" t="s">
        <v>14082</v>
      </c>
      <c r="AT3229" s="10"/>
    </row>
    <row r="3230" spans="1:46" x14ac:dyDescent="0.25">
      <c r="A3230" s="14" t="str">
        <f>IFERROR(IF(BTT[[#This Row],[Lfd Nr. 
(aus konsolidierter Datei)]]&lt;&gt;"",BTT[[#This Row],[Lfd Nr. 
(aus konsolidierter Datei)]],VLOOKUP(aktives_Teilprojekt,Teilprojekte[[Teilprojekte]:[Kürzel]],2,FALSE)&amp;ROW(BTT[[#This Row],[Lfd Nr.
(automatisch)]])-2),"")</f>
        <v>FI3201</v>
      </c>
      <c r="B3230" s="15" t="s">
        <v>56</v>
      </c>
      <c r="C3230" s="15"/>
      <c r="D3230" t="s">
        <v>8415</v>
      </c>
      <c r="E3230" s="10" t="str">
        <f>IFERROR(IF(NOT(BTT[[#This Row],[Manuelle Änderung des Verantwortliches TP
(Auswahl - bei Bedarf)]]=""),BTT[[#This Row],[Manuelle Änderung des Verantwortliches TP
(Auswahl - bei Bedarf)]],VLOOKUP(BTT[[#This Row],[Hauptprozess
(Pflichtauswahl)]],Hauptprozesse[],3,FALSE)),"")</f>
        <v>FI</v>
      </c>
      <c r="G3230" t="s">
        <v>14280</v>
      </c>
      <c r="H3230" s="10" t="s">
        <v>8457</v>
      </c>
      <c r="I3230" t="s">
        <v>7410</v>
      </c>
      <c r="J3230" s="10" t="str">
        <f>IFERROR(VLOOKUP(BTT[[#This Row],[Verwendete Transaktion (Pflichtauswahl)]],Transaktionen[[Transaktionen]:[Langtext]],2,FALSE),"")</f>
        <v>Leistungsartengrp.  Listen u. Export</v>
      </c>
      <c r="V3230" s="10" t="str">
        <f>IFERROR(VLOOKUP(BTT[[#This Row],[Verwendetes Formular
(Auswahl falls relevant)]],Formulare[[Formularbezeichnung]:[Formularname (technisch)]],2,FALSE),"")</f>
        <v/>
      </c>
      <c r="Y3230" s="4"/>
      <c r="AK3230" s="10" t="str">
        <f>IF(BTT[[#This Row],[Subprozess
(optionale Auswahl)]]="","okay",IF(VLOOKUP(BTT[[#This Row],[Subprozess
(optionale Auswahl)]],BPML[[Subprozess]:[Zugeordneter Hauptprozess]],3,FALSE)=BTT[[#This Row],[Hauptprozess
(Pflichtauswahl)]],"okay","falscher Subprozess"))</f>
        <v>okay</v>
      </c>
      <c r="AL3230" t="str">
        <f>IF(aktives_Teilprojekt="Master","",IF(BTT[[#This Row],[Verantwortliches TP
(automatisch)]]=VLOOKUP(aktives_Teilprojekt,Teilprojekte[[Teilprojekte]:[Kürzel]],2,FALSE),"okay","Hauptprozess anderes TP"))</f>
        <v>okay</v>
      </c>
      <c r="AM3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0" s="10" t="str">
        <f>IFERROR(IF(BTT[[#This Row],[SAP-Modul
(Pflichtauswahl)]]&lt;&gt;VLOOKUP(BTT[[#This Row],[Verwendete Transaktion (Pflichtauswahl)]],Transaktionen[[Transaktionen]:[Modul]],3,FALSE),"Modul anders","okay"),"")</f>
        <v>okay</v>
      </c>
      <c r="AP3230" s="10" t="str">
        <f>IFERROR(IF(COUNTIFS(BTT[Verwendete Transaktion (Pflichtauswahl)],BTT[[#This Row],[Verwendete Transaktion (Pflichtauswahl)]],BTT[SAP-Modul
(Pflichtauswahl)],"&lt;&gt;"&amp;BTT[[#This Row],[SAP-Modul
(Pflichtauswahl)]])&gt;0,"Modul anders","okay"),"")</f>
        <v>okay</v>
      </c>
      <c r="AQ3230" s="10" t="str">
        <f>IFERROR(IF(COUNTIFS(BTT[Verwendete Transaktion (Pflichtauswahl)],BTT[[#This Row],[Verwendete Transaktion (Pflichtauswahl)]],BTT[Verantwortliches TP
(automatisch)],"&lt;&gt;"&amp;BTT[[#This Row],[Verantwortliches TP
(automatisch)]])&gt;0,"Transaktion mehrfach","okay"),"")</f>
        <v>okay</v>
      </c>
      <c r="AR3230" s="10" t="str">
        <f>IFERROR(IF(COUNTIFS(BTT[Verwendete Transaktion (Pflichtauswahl)],BTT[[#This Row],[Verwendete Transaktion (Pflichtauswahl)]],BTT[Verantwortliches TP
(automatisch)],"&lt;&gt;"&amp;VLOOKUP(aktives_Teilprojekt,Teilprojekte[[Teilprojekte]:[Kürzel]],2,FALSE))&gt;0,"Transaktion mehrfach","okay"),"")</f>
        <v>okay</v>
      </c>
      <c r="AS3230" s="10" t="s">
        <v>14083</v>
      </c>
      <c r="AT3230" s="10"/>
    </row>
    <row r="3231" spans="1:46" x14ac:dyDescent="0.25">
      <c r="A3231" s="14" t="str">
        <f>IFERROR(IF(BTT[[#This Row],[Lfd Nr. 
(aus konsolidierter Datei)]]&lt;&gt;"",BTT[[#This Row],[Lfd Nr. 
(aus konsolidierter Datei)]],VLOOKUP(aktives_Teilprojekt,Teilprojekte[[Teilprojekte]:[Kürzel]],2,FALSE)&amp;ROW(BTT[[#This Row],[Lfd Nr.
(automatisch)]])-2),"")</f>
        <v>FI3202</v>
      </c>
      <c r="B3231" s="15" t="s">
        <v>56</v>
      </c>
      <c r="C3231" s="15"/>
      <c r="D3231" t="s">
        <v>5317</v>
      </c>
      <c r="E3231" s="10" t="str">
        <f>IFERROR(IF(NOT(BTT[[#This Row],[Manuelle Änderung des Verantwortliches TP
(Auswahl - bei Bedarf)]]=""),BTT[[#This Row],[Manuelle Änderung des Verantwortliches TP
(Auswahl - bei Bedarf)]],VLOOKUP(BTT[[#This Row],[Hauptprozess
(Pflichtauswahl)]],Hauptprozesse[],3,FALSE)),"")</f>
        <v>FI</v>
      </c>
      <c r="G3231" t="s">
        <v>14280</v>
      </c>
      <c r="H3231" s="10" t="s">
        <v>8457</v>
      </c>
      <c r="I3231" t="s">
        <v>5316</v>
      </c>
      <c r="J3231" s="10" t="str">
        <f>IFERROR(VLOOKUP(BTT[[#This Row],[Verwendete Transaktion (Pflichtauswahl)]],Transaktionen[[Transaktionen]:[Langtext]],2,FALSE),"")</f>
        <v>Auftr.-auswertung mit Herk.-nachweis</v>
      </c>
      <c r="V3231" s="10" t="str">
        <f>IFERROR(VLOOKUP(BTT[[#This Row],[Verwendetes Formular
(Auswahl falls relevant)]],Formulare[[Formularbezeichnung]:[Formularname (technisch)]],2,FALSE),"")</f>
        <v/>
      </c>
      <c r="Y3231" s="4"/>
      <c r="AK3231" s="10" t="str">
        <f>IF(BTT[[#This Row],[Subprozess
(optionale Auswahl)]]="","okay",IF(VLOOKUP(BTT[[#This Row],[Subprozess
(optionale Auswahl)]],BPML[[Subprozess]:[Zugeordneter Hauptprozess]],3,FALSE)=BTT[[#This Row],[Hauptprozess
(Pflichtauswahl)]],"okay","falscher Subprozess"))</f>
        <v>okay</v>
      </c>
      <c r="AL3231" t="str">
        <f>IF(aktives_Teilprojekt="Master","",IF(BTT[[#This Row],[Verantwortliches TP
(automatisch)]]=VLOOKUP(aktives_Teilprojekt,Teilprojekte[[Teilprojekte]:[Kürzel]],2,FALSE),"okay","Hauptprozess anderes TP"))</f>
        <v>okay</v>
      </c>
      <c r="AM3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1" s="10" t="str">
        <f>IFERROR(IF(BTT[[#This Row],[SAP-Modul
(Pflichtauswahl)]]&lt;&gt;VLOOKUP(BTT[[#This Row],[Verwendete Transaktion (Pflichtauswahl)]],Transaktionen[[Transaktionen]:[Modul]],3,FALSE),"Modul anders","okay"),"")</f>
        <v>okay</v>
      </c>
      <c r="AP3231" s="10" t="str">
        <f>IFERROR(IF(COUNTIFS(BTT[Verwendete Transaktion (Pflichtauswahl)],BTT[[#This Row],[Verwendete Transaktion (Pflichtauswahl)]],BTT[SAP-Modul
(Pflichtauswahl)],"&lt;&gt;"&amp;BTT[[#This Row],[SAP-Modul
(Pflichtauswahl)]])&gt;0,"Modul anders","okay"),"")</f>
        <v>okay</v>
      </c>
      <c r="AQ3231" s="10" t="str">
        <f>IFERROR(IF(COUNTIFS(BTT[Verwendete Transaktion (Pflichtauswahl)],BTT[[#This Row],[Verwendete Transaktion (Pflichtauswahl)]],BTT[Verantwortliches TP
(automatisch)],"&lt;&gt;"&amp;BTT[[#This Row],[Verantwortliches TP
(automatisch)]])&gt;0,"Transaktion mehrfach","okay"),"")</f>
        <v>okay</v>
      </c>
      <c r="AR3231" s="10" t="str">
        <f>IFERROR(IF(COUNTIFS(BTT[Verwendete Transaktion (Pflichtauswahl)],BTT[[#This Row],[Verwendete Transaktion (Pflichtauswahl)]],BTT[Verantwortliches TP
(automatisch)],"&lt;&gt;"&amp;VLOOKUP(aktives_Teilprojekt,Teilprojekte[[Teilprojekte]:[Kürzel]],2,FALSE))&gt;0,"Transaktion mehrfach","okay"),"")</f>
        <v>okay</v>
      </c>
      <c r="AS3231" s="10" t="s">
        <v>14084</v>
      </c>
      <c r="AT3231" s="10"/>
    </row>
    <row r="3232" spans="1:46" x14ac:dyDescent="0.25">
      <c r="A3232" s="14" t="str">
        <f>IFERROR(IF(BTT[[#This Row],[Lfd Nr. 
(aus konsolidierter Datei)]]&lt;&gt;"",BTT[[#This Row],[Lfd Nr. 
(aus konsolidierter Datei)]],VLOOKUP(aktives_Teilprojekt,Teilprojekte[[Teilprojekte]:[Kürzel]],2,FALSE)&amp;ROW(BTT[[#This Row],[Lfd Nr.
(automatisch)]])-2),"")</f>
        <v>FI3203</v>
      </c>
      <c r="B3232" s="15" t="s">
        <v>56</v>
      </c>
      <c r="C3232" s="15"/>
      <c r="D3232" t="s">
        <v>5317</v>
      </c>
      <c r="E3232" s="10" t="str">
        <f>IFERROR(IF(NOT(BTT[[#This Row],[Manuelle Änderung des Verantwortliches TP
(Auswahl - bei Bedarf)]]=""),BTT[[#This Row],[Manuelle Änderung des Verantwortliches TP
(Auswahl - bei Bedarf)]],VLOOKUP(BTT[[#This Row],[Hauptprozess
(Pflichtauswahl)]],Hauptprozesse[],3,FALSE)),"")</f>
        <v>FI</v>
      </c>
      <c r="G3232" t="s">
        <v>14280</v>
      </c>
      <c r="H3232" s="10" t="s">
        <v>8457</v>
      </c>
      <c r="I3232" t="s">
        <v>5318</v>
      </c>
      <c r="J3232" s="10" t="str">
        <f>IFERROR(VLOOKUP(BTT[[#This Row],[Verwendete Transaktion (Pflichtauswahl)]],Transaktionen[[Transaktionen]:[Langtext]],2,FALSE),"")</f>
        <v>Auftr.-auswertung mit Herk.-nachweis</v>
      </c>
      <c r="V3232" s="10" t="str">
        <f>IFERROR(VLOOKUP(BTT[[#This Row],[Verwendetes Formular
(Auswahl falls relevant)]],Formulare[[Formularbezeichnung]:[Formularname (technisch)]],2,FALSE),"")</f>
        <v/>
      </c>
      <c r="Y3232" s="4"/>
      <c r="AK3232" s="10" t="str">
        <f>IF(BTT[[#This Row],[Subprozess
(optionale Auswahl)]]="","okay",IF(VLOOKUP(BTT[[#This Row],[Subprozess
(optionale Auswahl)]],BPML[[Subprozess]:[Zugeordneter Hauptprozess]],3,FALSE)=BTT[[#This Row],[Hauptprozess
(Pflichtauswahl)]],"okay","falscher Subprozess"))</f>
        <v>okay</v>
      </c>
      <c r="AL3232" t="str">
        <f>IF(aktives_Teilprojekt="Master","",IF(BTT[[#This Row],[Verantwortliches TP
(automatisch)]]=VLOOKUP(aktives_Teilprojekt,Teilprojekte[[Teilprojekte]:[Kürzel]],2,FALSE),"okay","Hauptprozess anderes TP"))</f>
        <v>okay</v>
      </c>
      <c r="AM3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2" s="10" t="str">
        <f>IFERROR(IF(BTT[[#This Row],[SAP-Modul
(Pflichtauswahl)]]&lt;&gt;VLOOKUP(BTT[[#This Row],[Verwendete Transaktion (Pflichtauswahl)]],Transaktionen[[Transaktionen]:[Modul]],3,FALSE),"Modul anders","okay"),"")</f>
        <v>okay</v>
      </c>
      <c r="AP3232" s="10" t="str">
        <f>IFERROR(IF(COUNTIFS(BTT[Verwendete Transaktion (Pflichtauswahl)],BTT[[#This Row],[Verwendete Transaktion (Pflichtauswahl)]],BTT[SAP-Modul
(Pflichtauswahl)],"&lt;&gt;"&amp;BTT[[#This Row],[SAP-Modul
(Pflichtauswahl)]])&gt;0,"Modul anders","okay"),"")</f>
        <v>okay</v>
      </c>
      <c r="AQ3232" s="10" t="str">
        <f>IFERROR(IF(COUNTIFS(BTT[Verwendete Transaktion (Pflichtauswahl)],BTT[[#This Row],[Verwendete Transaktion (Pflichtauswahl)]],BTT[Verantwortliches TP
(automatisch)],"&lt;&gt;"&amp;BTT[[#This Row],[Verantwortliches TP
(automatisch)]])&gt;0,"Transaktion mehrfach","okay"),"")</f>
        <v>okay</v>
      </c>
      <c r="AR3232" s="10" t="str">
        <f>IFERROR(IF(COUNTIFS(BTT[Verwendete Transaktion (Pflichtauswahl)],BTT[[#This Row],[Verwendete Transaktion (Pflichtauswahl)]],BTT[Verantwortliches TP
(automatisch)],"&lt;&gt;"&amp;VLOOKUP(aktives_Teilprojekt,Teilprojekte[[Teilprojekte]:[Kürzel]],2,FALSE))&gt;0,"Transaktion mehrfach","okay"),"")</f>
        <v>okay</v>
      </c>
      <c r="AS3232" s="10" t="s">
        <v>14085</v>
      </c>
      <c r="AT3232" s="10"/>
    </row>
    <row r="3233" spans="1:46" x14ac:dyDescent="0.25">
      <c r="A3233" s="14" t="str">
        <f>IFERROR(IF(BTT[[#This Row],[Lfd Nr. 
(aus konsolidierter Datei)]]&lt;&gt;"",BTT[[#This Row],[Lfd Nr. 
(aus konsolidierter Datei)]],VLOOKUP(aktives_Teilprojekt,Teilprojekte[[Teilprojekte]:[Kürzel]],2,FALSE)&amp;ROW(BTT[[#This Row],[Lfd Nr.
(automatisch)]])-2),"")</f>
        <v>FI3204</v>
      </c>
      <c r="B3233" s="15" t="s">
        <v>56</v>
      </c>
      <c r="C3233" s="15"/>
      <c r="D3233" t="s">
        <v>5322</v>
      </c>
      <c r="E3233" s="10" t="str">
        <f>IFERROR(IF(NOT(BTT[[#This Row],[Manuelle Änderung des Verantwortliches TP
(Auswahl - bei Bedarf)]]=""),BTT[[#This Row],[Manuelle Änderung des Verantwortliches TP
(Auswahl - bei Bedarf)]],VLOOKUP(BTT[[#This Row],[Hauptprozess
(Pflichtauswahl)]],Hauptprozesse[],3,FALSE)),"")</f>
        <v>FI</v>
      </c>
      <c r="G3233" t="s">
        <v>14280</v>
      </c>
      <c r="H3233" s="10" t="s">
        <v>8457</v>
      </c>
      <c r="I3233" t="s">
        <v>5321</v>
      </c>
      <c r="J3233" s="10" t="str">
        <f>IFERROR(VLOOKUP(BTT[[#This Row],[Verwendete Transaktion (Pflichtauswahl)]],Transaktionen[[Transaktionen]:[Langtext]],2,FALSE),"")</f>
        <v>Überwachungspfl. Erfolgsplanmaßnahme</v>
      </c>
      <c r="V3233" s="10" t="str">
        <f>IFERROR(VLOOKUP(BTT[[#This Row],[Verwendetes Formular
(Auswahl falls relevant)]],Formulare[[Formularbezeichnung]:[Formularname (technisch)]],2,FALSE),"")</f>
        <v/>
      </c>
      <c r="Y3233" s="4"/>
      <c r="AK3233" s="10" t="str">
        <f>IF(BTT[[#This Row],[Subprozess
(optionale Auswahl)]]="","okay",IF(VLOOKUP(BTT[[#This Row],[Subprozess
(optionale Auswahl)]],BPML[[Subprozess]:[Zugeordneter Hauptprozess]],3,FALSE)=BTT[[#This Row],[Hauptprozess
(Pflichtauswahl)]],"okay","falscher Subprozess"))</f>
        <v>okay</v>
      </c>
      <c r="AL3233" t="str">
        <f>IF(aktives_Teilprojekt="Master","",IF(BTT[[#This Row],[Verantwortliches TP
(automatisch)]]=VLOOKUP(aktives_Teilprojekt,Teilprojekte[[Teilprojekte]:[Kürzel]],2,FALSE),"okay","Hauptprozess anderes TP"))</f>
        <v>okay</v>
      </c>
      <c r="AM3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3" s="10" t="str">
        <f>IFERROR(IF(BTT[[#This Row],[SAP-Modul
(Pflichtauswahl)]]&lt;&gt;VLOOKUP(BTT[[#This Row],[Verwendete Transaktion (Pflichtauswahl)]],Transaktionen[[Transaktionen]:[Modul]],3,FALSE),"Modul anders","okay"),"")</f>
        <v>okay</v>
      </c>
      <c r="AP3233" s="10" t="str">
        <f>IFERROR(IF(COUNTIFS(BTT[Verwendete Transaktion (Pflichtauswahl)],BTT[[#This Row],[Verwendete Transaktion (Pflichtauswahl)]],BTT[SAP-Modul
(Pflichtauswahl)],"&lt;&gt;"&amp;BTT[[#This Row],[SAP-Modul
(Pflichtauswahl)]])&gt;0,"Modul anders","okay"),"")</f>
        <v>okay</v>
      </c>
      <c r="AQ3233" s="10" t="str">
        <f>IFERROR(IF(COUNTIFS(BTT[Verwendete Transaktion (Pflichtauswahl)],BTT[[#This Row],[Verwendete Transaktion (Pflichtauswahl)]],BTT[Verantwortliches TP
(automatisch)],"&lt;&gt;"&amp;BTT[[#This Row],[Verantwortliches TP
(automatisch)]])&gt;0,"Transaktion mehrfach","okay"),"")</f>
        <v>okay</v>
      </c>
      <c r="AR3233" s="10" t="str">
        <f>IFERROR(IF(COUNTIFS(BTT[Verwendete Transaktion (Pflichtauswahl)],BTT[[#This Row],[Verwendete Transaktion (Pflichtauswahl)]],BTT[Verantwortliches TP
(automatisch)],"&lt;&gt;"&amp;VLOOKUP(aktives_Teilprojekt,Teilprojekte[[Teilprojekte]:[Kürzel]],2,FALSE))&gt;0,"Transaktion mehrfach","okay"),"")</f>
        <v>okay</v>
      </c>
      <c r="AS3233" s="10" t="s">
        <v>14086</v>
      </c>
      <c r="AT3233" s="10"/>
    </row>
    <row r="3234" spans="1:46" x14ac:dyDescent="0.25">
      <c r="A3234" s="14" t="str">
        <f>IFERROR(IF(BTT[[#This Row],[Lfd Nr. 
(aus konsolidierter Datei)]]&lt;&gt;"",BTT[[#This Row],[Lfd Nr. 
(aus konsolidierter Datei)]],VLOOKUP(aktives_Teilprojekt,Teilprojekte[[Teilprojekte]:[Kürzel]],2,FALSE)&amp;ROW(BTT[[#This Row],[Lfd Nr.
(automatisch)]])-2),"")</f>
        <v>FI3205</v>
      </c>
      <c r="B3234" s="15" t="s">
        <v>56</v>
      </c>
      <c r="C3234" s="15"/>
      <c r="D3234" t="s">
        <v>8416</v>
      </c>
      <c r="E3234" s="10" t="str">
        <f>IFERROR(IF(NOT(BTT[[#This Row],[Manuelle Änderung des Verantwortliches TP
(Auswahl - bei Bedarf)]]=""),BTT[[#This Row],[Manuelle Änderung des Verantwortliches TP
(Auswahl - bei Bedarf)]],VLOOKUP(BTT[[#This Row],[Hauptprozess
(Pflichtauswahl)]],Hauptprozesse[],3,FALSE)),"")</f>
        <v>FI</v>
      </c>
      <c r="G3234" t="s">
        <v>14280</v>
      </c>
      <c r="H3234" s="10" t="s">
        <v>8457</v>
      </c>
      <c r="I3234" t="s">
        <v>7411</v>
      </c>
      <c r="J3234" s="10" t="str">
        <f>IFERROR(VLOOKUP(BTT[[#This Row],[Verwendete Transaktion (Pflichtauswahl)]],Transaktionen[[Transaktionen]:[Langtext]],2,FALSE),"")</f>
        <v>Analyse akt. Verf.Kontrolle Aufträge</v>
      </c>
      <c r="V3234" s="10" t="str">
        <f>IFERROR(VLOOKUP(BTT[[#This Row],[Verwendetes Formular
(Auswahl falls relevant)]],Formulare[[Formularbezeichnung]:[Formularname (technisch)]],2,FALSE),"")</f>
        <v/>
      </c>
      <c r="Y3234" s="4"/>
      <c r="AK3234" s="10" t="str">
        <f>IF(BTT[[#This Row],[Subprozess
(optionale Auswahl)]]="","okay",IF(VLOOKUP(BTT[[#This Row],[Subprozess
(optionale Auswahl)]],BPML[[Subprozess]:[Zugeordneter Hauptprozess]],3,FALSE)=BTT[[#This Row],[Hauptprozess
(Pflichtauswahl)]],"okay","falscher Subprozess"))</f>
        <v>okay</v>
      </c>
      <c r="AL3234" t="str">
        <f>IF(aktives_Teilprojekt="Master","",IF(BTT[[#This Row],[Verantwortliches TP
(automatisch)]]=VLOOKUP(aktives_Teilprojekt,Teilprojekte[[Teilprojekte]:[Kürzel]],2,FALSE),"okay","Hauptprozess anderes TP"))</f>
        <v>okay</v>
      </c>
      <c r="AM3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4" s="10" t="str">
        <f>IFERROR(IF(BTT[[#This Row],[SAP-Modul
(Pflichtauswahl)]]&lt;&gt;VLOOKUP(BTT[[#This Row],[Verwendete Transaktion (Pflichtauswahl)]],Transaktionen[[Transaktionen]:[Modul]],3,FALSE),"Modul anders","okay"),"")</f>
        <v>okay</v>
      </c>
      <c r="AP3234" s="10" t="str">
        <f>IFERROR(IF(COUNTIFS(BTT[Verwendete Transaktion (Pflichtauswahl)],BTT[[#This Row],[Verwendete Transaktion (Pflichtauswahl)]],BTT[SAP-Modul
(Pflichtauswahl)],"&lt;&gt;"&amp;BTT[[#This Row],[SAP-Modul
(Pflichtauswahl)]])&gt;0,"Modul anders","okay"),"")</f>
        <v>okay</v>
      </c>
      <c r="AQ3234" s="10" t="str">
        <f>IFERROR(IF(COUNTIFS(BTT[Verwendete Transaktion (Pflichtauswahl)],BTT[[#This Row],[Verwendete Transaktion (Pflichtauswahl)]],BTT[Verantwortliches TP
(automatisch)],"&lt;&gt;"&amp;BTT[[#This Row],[Verantwortliches TP
(automatisch)]])&gt;0,"Transaktion mehrfach","okay"),"")</f>
        <v>okay</v>
      </c>
      <c r="AR3234" s="10" t="str">
        <f>IFERROR(IF(COUNTIFS(BTT[Verwendete Transaktion (Pflichtauswahl)],BTT[[#This Row],[Verwendete Transaktion (Pflichtauswahl)]],BTT[Verantwortliches TP
(automatisch)],"&lt;&gt;"&amp;VLOOKUP(aktives_Teilprojekt,Teilprojekte[[Teilprojekte]:[Kürzel]],2,FALSE))&gt;0,"Transaktion mehrfach","okay"),"")</f>
        <v>okay</v>
      </c>
      <c r="AS3234" s="10" t="s">
        <v>14087</v>
      </c>
      <c r="AT3234" s="10"/>
    </row>
    <row r="3235" spans="1:46" x14ac:dyDescent="0.25">
      <c r="A3235" s="14" t="str">
        <f>IFERROR(IF(BTT[[#This Row],[Lfd Nr. 
(aus konsolidierter Datei)]]&lt;&gt;"",BTT[[#This Row],[Lfd Nr. 
(aus konsolidierter Datei)]],VLOOKUP(aktives_Teilprojekt,Teilprojekte[[Teilprojekte]:[Kürzel]],2,FALSE)&amp;ROW(BTT[[#This Row],[Lfd Nr.
(automatisch)]])-2),"")</f>
        <v>FI3206</v>
      </c>
      <c r="B3235" s="15" t="s">
        <v>56</v>
      </c>
      <c r="C3235" s="15"/>
      <c r="D3235" t="s">
        <v>8417</v>
      </c>
      <c r="E3235" s="10" t="str">
        <f>IFERROR(IF(NOT(BTT[[#This Row],[Manuelle Änderung des Verantwortliches TP
(Auswahl - bei Bedarf)]]=""),BTT[[#This Row],[Manuelle Änderung des Verantwortliches TP
(Auswahl - bei Bedarf)]],VLOOKUP(BTT[[#This Row],[Hauptprozess
(Pflichtauswahl)]],Hauptprozesse[],3,FALSE)),"")</f>
        <v>FI</v>
      </c>
      <c r="G3235" t="s">
        <v>14280</v>
      </c>
      <c r="H3235" s="10" t="s">
        <v>8457</v>
      </c>
      <c r="I3235" t="s">
        <v>7412</v>
      </c>
      <c r="J3235" s="10" t="str">
        <f>IFERROR(VLOOKUP(BTT[[#This Row],[Verwendete Transaktion (Pflichtauswahl)]],Transaktionen[[Transaktionen]:[Langtext]],2,FALSE),"")</f>
        <v>Auswertg nicht abgerechnete Aufträge</v>
      </c>
      <c r="V3235" s="10" t="str">
        <f>IFERROR(VLOOKUP(BTT[[#This Row],[Verwendetes Formular
(Auswahl falls relevant)]],Formulare[[Formularbezeichnung]:[Formularname (technisch)]],2,FALSE),"")</f>
        <v/>
      </c>
      <c r="Y3235" s="4"/>
      <c r="AK3235" s="10" t="str">
        <f>IF(BTT[[#This Row],[Subprozess
(optionale Auswahl)]]="","okay",IF(VLOOKUP(BTT[[#This Row],[Subprozess
(optionale Auswahl)]],BPML[[Subprozess]:[Zugeordneter Hauptprozess]],3,FALSE)=BTT[[#This Row],[Hauptprozess
(Pflichtauswahl)]],"okay","falscher Subprozess"))</f>
        <v>okay</v>
      </c>
      <c r="AL3235" t="str">
        <f>IF(aktives_Teilprojekt="Master","",IF(BTT[[#This Row],[Verantwortliches TP
(automatisch)]]=VLOOKUP(aktives_Teilprojekt,Teilprojekte[[Teilprojekte]:[Kürzel]],2,FALSE),"okay","Hauptprozess anderes TP"))</f>
        <v>okay</v>
      </c>
      <c r="AM3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5" s="10" t="str">
        <f>IFERROR(IF(BTT[[#This Row],[SAP-Modul
(Pflichtauswahl)]]&lt;&gt;VLOOKUP(BTT[[#This Row],[Verwendete Transaktion (Pflichtauswahl)]],Transaktionen[[Transaktionen]:[Modul]],3,FALSE),"Modul anders","okay"),"")</f>
        <v>okay</v>
      </c>
      <c r="AP3235" s="10" t="str">
        <f>IFERROR(IF(COUNTIFS(BTT[Verwendete Transaktion (Pflichtauswahl)],BTT[[#This Row],[Verwendete Transaktion (Pflichtauswahl)]],BTT[SAP-Modul
(Pflichtauswahl)],"&lt;&gt;"&amp;BTT[[#This Row],[SAP-Modul
(Pflichtauswahl)]])&gt;0,"Modul anders","okay"),"")</f>
        <v>okay</v>
      </c>
      <c r="AQ3235" s="10" t="str">
        <f>IFERROR(IF(COUNTIFS(BTT[Verwendete Transaktion (Pflichtauswahl)],BTT[[#This Row],[Verwendete Transaktion (Pflichtauswahl)]],BTT[Verantwortliches TP
(automatisch)],"&lt;&gt;"&amp;BTT[[#This Row],[Verantwortliches TP
(automatisch)]])&gt;0,"Transaktion mehrfach","okay"),"")</f>
        <v>okay</v>
      </c>
      <c r="AR3235" s="10" t="str">
        <f>IFERROR(IF(COUNTIFS(BTT[Verwendete Transaktion (Pflichtauswahl)],BTT[[#This Row],[Verwendete Transaktion (Pflichtauswahl)]],BTT[Verantwortliches TP
(automatisch)],"&lt;&gt;"&amp;VLOOKUP(aktives_Teilprojekt,Teilprojekte[[Teilprojekte]:[Kürzel]],2,FALSE))&gt;0,"Transaktion mehrfach","okay"),"")</f>
        <v>okay</v>
      </c>
      <c r="AS3235" s="10" t="s">
        <v>14088</v>
      </c>
      <c r="AT3235" s="10"/>
    </row>
    <row r="3236" spans="1:46" x14ac:dyDescent="0.25">
      <c r="A3236" s="14" t="str">
        <f>IFERROR(IF(BTT[[#This Row],[Lfd Nr. 
(aus konsolidierter Datei)]]&lt;&gt;"",BTT[[#This Row],[Lfd Nr. 
(aus konsolidierter Datei)]],VLOOKUP(aktives_Teilprojekt,Teilprojekte[[Teilprojekte]:[Kürzel]],2,FALSE)&amp;ROW(BTT[[#This Row],[Lfd Nr.
(automatisch)]])-2),"")</f>
        <v>FI3207</v>
      </c>
      <c r="B3236" s="15" t="s">
        <v>56</v>
      </c>
      <c r="C3236" s="15"/>
      <c r="D3236" t="s">
        <v>5328</v>
      </c>
      <c r="E3236" s="10" t="str">
        <f>IFERROR(IF(NOT(BTT[[#This Row],[Manuelle Änderung des Verantwortliches TP
(Auswahl - bei Bedarf)]]=""),BTT[[#This Row],[Manuelle Änderung des Verantwortliches TP
(Auswahl - bei Bedarf)]],VLOOKUP(BTT[[#This Row],[Hauptprozess
(Pflichtauswahl)]],Hauptprozesse[],3,FALSE)),"")</f>
        <v>FI</v>
      </c>
      <c r="G3236" t="s">
        <v>14280</v>
      </c>
      <c r="H3236" s="10" t="s">
        <v>8457</v>
      </c>
      <c r="I3236" t="s">
        <v>5327</v>
      </c>
      <c r="J3236" s="10" t="str">
        <f>IFERROR(VLOOKUP(BTT[[#This Row],[Verwendete Transaktion (Pflichtauswahl)]],Transaktionen[[Transaktionen]:[Langtext]],2,FALSE),"")</f>
        <v>IH-Aufträge m. n. abger. Werten</v>
      </c>
      <c r="V3236" s="10" t="str">
        <f>IFERROR(VLOOKUP(BTT[[#This Row],[Verwendetes Formular
(Auswahl falls relevant)]],Formulare[[Formularbezeichnung]:[Formularname (technisch)]],2,FALSE),"")</f>
        <v/>
      </c>
      <c r="Y3236" s="4"/>
      <c r="AK3236" s="10" t="str">
        <f>IF(BTT[[#This Row],[Subprozess
(optionale Auswahl)]]="","okay",IF(VLOOKUP(BTT[[#This Row],[Subprozess
(optionale Auswahl)]],BPML[[Subprozess]:[Zugeordneter Hauptprozess]],3,FALSE)=BTT[[#This Row],[Hauptprozess
(Pflichtauswahl)]],"okay","falscher Subprozess"))</f>
        <v>okay</v>
      </c>
      <c r="AL3236" t="str">
        <f>IF(aktives_Teilprojekt="Master","",IF(BTT[[#This Row],[Verantwortliches TP
(automatisch)]]=VLOOKUP(aktives_Teilprojekt,Teilprojekte[[Teilprojekte]:[Kürzel]],2,FALSE),"okay","Hauptprozess anderes TP"))</f>
        <v>okay</v>
      </c>
      <c r="AM3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6" s="10" t="str">
        <f>IFERROR(IF(BTT[[#This Row],[SAP-Modul
(Pflichtauswahl)]]&lt;&gt;VLOOKUP(BTT[[#This Row],[Verwendete Transaktion (Pflichtauswahl)]],Transaktionen[[Transaktionen]:[Modul]],3,FALSE),"Modul anders","okay"),"")</f>
        <v>okay</v>
      </c>
      <c r="AP3236" s="10" t="str">
        <f>IFERROR(IF(COUNTIFS(BTT[Verwendete Transaktion (Pflichtauswahl)],BTT[[#This Row],[Verwendete Transaktion (Pflichtauswahl)]],BTT[SAP-Modul
(Pflichtauswahl)],"&lt;&gt;"&amp;BTT[[#This Row],[SAP-Modul
(Pflichtauswahl)]])&gt;0,"Modul anders","okay"),"")</f>
        <v>okay</v>
      </c>
      <c r="AQ3236" s="10" t="str">
        <f>IFERROR(IF(COUNTIFS(BTT[Verwendete Transaktion (Pflichtauswahl)],BTT[[#This Row],[Verwendete Transaktion (Pflichtauswahl)]],BTT[Verantwortliches TP
(automatisch)],"&lt;&gt;"&amp;BTT[[#This Row],[Verantwortliches TP
(automatisch)]])&gt;0,"Transaktion mehrfach","okay"),"")</f>
        <v>okay</v>
      </c>
      <c r="AR3236" s="10" t="str">
        <f>IFERROR(IF(COUNTIFS(BTT[Verwendete Transaktion (Pflichtauswahl)],BTT[[#This Row],[Verwendete Transaktion (Pflichtauswahl)]],BTT[Verantwortliches TP
(automatisch)],"&lt;&gt;"&amp;VLOOKUP(aktives_Teilprojekt,Teilprojekte[[Teilprojekte]:[Kürzel]],2,FALSE))&gt;0,"Transaktion mehrfach","okay"),"")</f>
        <v>okay</v>
      </c>
      <c r="AS3236" s="10" t="s">
        <v>14089</v>
      </c>
      <c r="AT3236" s="10"/>
    </row>
    <row r="3237" spans="1:46" x14ac:dyDescent="0.25">
      <c r="A3237" s="14" t="str">
        <f>IFERROR(IF(BTT[[#This Row],[Lfd Nr. 
(aus konsolidierter Datei)]]&lt;&gt;"",BTT[[#This Row],[Lfd Nr. 
(aus konsolidierter Datei)]],VLOOKUP(aktives_Teilprojekt,Teilprojekte[[Teilprojekte]:[Kürzel]],2,FALSE)&amp;ROW(BTT[[#This Row],[Lfd Nr.
(automatisch)]])-2),"")</f>
        <v>FI3208</v>
      </c>
      <c r="B3237" s="15" t="s">
        <v>56</v>
      </c>
      <c r="C3237" s="15"/>
      <c r="D3237" t="s">
        <v>5332</v>
      </c>
      <c r="E3237" s="10" t="str">
        <f>IFERROR(IF(NOT(BTT[[#This Row],[Manuelle Änderung des Verantwortliches TP
(Auswahl - bei Bedarf)]]=""),BTT[[#This Row],[Manuelle Änderung des Verantwortliches TP
(Auswahl - bei Bedarf)]],VLOOKUP(BTT[[#This Row],[Hauptprozess
(Pflichtauswahl)]],Hauptprozesse[],3,FALSE)),"")</f>
        <v>FI</v>
      </c>
      <c r="G3237" t="s">
        <v>14280</v>
      </c>
      <c r="H3237" s="10" t="s">
        <v>8457</v>
      </c>
      <c r="I3237" t="s">
        <v>5331</v>
      </c>
      <c r="J3237" s="10" t="str">
        <f>IFERROR(VLOOKUP(BTT[[#This Row],[Verwendete Transaktion (Pflichtauswahl)]],Transaktionen[[Transaktionen]:[Langtext]],2,FALSE),"")</f>
        <v>Analyseprogramm zur Abrechnung</v>
      </c>
      <c r="V3237" s="10" t="str">
        <f>IFERROR(VLOOKUP(BTT[[#This Row],[Verwendetes Formular
(Auswahl falls relevant)]],Formulare[[Formularbezeichnung]:[Formularname (technisch)]],2,FALSE),"")</f>
        <v/>
      </c>
      <c r="Y3237" s="4"/>
      <c r="AK3237" s="10" t="str">
        <f>IF(BTT[[#This Row],[Subprozess
(optionale Auswahl)]]="","okay",IF(VLOOKUP(BTT[[#This Row],[Subprozess
(optionale Auswahl)]],BPML[[Subprozess]:[Zugeordneter Hauptprozess]],3,FALSE)=BTT[[#This Row],[Hauptprozess
(Pflichtauswahl)]],"okay","falscher Subprozess"))</f>
        <v>okay</v>
      </c>
      <c r="AL3237" t="str">
        <f>IF(aktives_Teilprojekt="Master","",IF(BTT[[#This Row],[Verantwortliches TP
(automatisch)]]=VLOOKUP(aktives_Teilprojekt,Teilprojekte[[Teilprojekte]:[Kürzel]],2,FALSE),"okay","Hauptprozess anderes TP"))</f>
        <v>okay</v>
      </c>
      <c r="AM3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7" s="10" t="str">
        <f>IFERROR(IF(BTT[[#This Row],[SAP-Modul
(Pflichtauswahl)]]&lt;&gt;VLOOKUP(BTT[[#This Row],[Verwendete Transaktion (Pflichtauswahl)]],Transaktionen[[Transaktionen]:[Modul]],3,FALSE),"Modul anders","okay"),"")</f>
        <v>okay</v>
      </c>
      <c r="AP3237" s="10" t="str">
        <f>IFERROR(IF(COUNTIFS(BTT[Verwendete Transaktion (Pflichtauswahl)],BTT[[#This Row],[Verwendete Transaktion (Pflichtauswahl)]],BTT[SAP-Modul
(Pflichtauswahl)],"&lt;&gt;"&amp;BTT[[#This Row],[SAP-Modul
(Pflichtauswahl)]])&gt;0,"Modul anders","okay"),"")</f>
        <v>okay</v>
      </c>
      <c r="AQ3237" s="10" t="str">
        <f>IFERROR(IF(COUNTIFS(BTT[Verwendete Transaktion (Pflichtauswahl)],BTT[[#This Row],[Verwendete Transaktion (Pflichtauswahl)]],BTT[Verantwortliches TP
(automatisch)],"&lt;&gt;"&amp;BTT[[#This Row],[Verantwortliches TP
(automatisch)]])&gt;0,"Transaktion mehrfach","okay"),"")</f>
        <v>okay</v>
      </c>
      <c r="AR3237" s="10" t="str">
        <f>IFERROR(IF(COUNTIFS(BTT[Verwendete Transaktion (Pflichtauswahl)],BTT[[#This Row],[Verwendete Transaktion (Pflichtauswahl)]],BTT[Verantwortliches TP
(automatisch)],"&lt;&gt;"&amp;VLOOKUP(aktives_Teilprojekt,Teilprojekte[[Teilprojekte]:[Kürzel]],2,FALSE))&gt;0,"Transaktion mehrfach","okay"),"")</f>
        <v>okay</v>
      </c>
      <c r="AS3237" s="10" t="s">
        <v>14090</v>
      </c>
      <c r="AT3237" s="10"/>
    </row>
    <row r="3238" spans="1:46" x14ac:dyDescent="0.25">
      <c r="A3238" s="14" t="str">
        <f>IFERROR(IF(BTT[[#This Row],[Lfd Nr. 
(aus konsolidierter Datei)]]&lt;&gt;"",BTT[[#This Row],[Lfd Nr. 
(aus konsolidierter Datei)]],VLOOKUP(aktives_Teilprojekt,Teilprojekte[[Teilprojekte]:[Kürzel]],2,FALSE)&amp;ROW(BTT[[#This Row],[Lfd Nr.
(automatisch)]])-2),"")</f>
        <v>FI3209</v>
      </c>
      <c r="B3238" s="15" t="s">
        <v>56</v>
      </c>
      <c r="C3238" s="15"/>
      <c r="D3238" t="s">
        <v>8418</v>
      </c>
      <c r="E3238" s="10" t="str">
        <f>IFERROR(IF(NOT(BTT[[#This Row],[Manuelle Änderung des Verantwortliches TP
(Auswahl - bei Bedarf)]]=""),BTT[[#This Row],[Manuelle Änderung des Verantwortliches TP
(Auswahl - bei Bedarf)]],VLOOKUP(BTT[[#This Row],[Hauptprozess
(Pflichtauswahl)]],Hauptprozesse[],3,FALSE)),"")</f>
        <v>FI</v>
      </c>
      <c r="G3238" t="s">
        <v>14280</v>
      </c>
      <c r="H3238" s="10" t="s">
        <v>8457</v>
      </c>
      <c r="I3238" t="s">
        <v>7413</v>
      </c>
      <c r="J3238" s="10" t="str">
        <f>IFERROR(VLOOKUP(BTT[[#This Row],[Verwendete Transaktion (Pflichtauswahl)]],Transaktionen[[Transaktionen]:[Langtext]],2,FALSE),"")</f>
        <v>Auftragsgruppe mit Auftrag auflisten</v>
      </c>
      <c r="V3238" s="10" t="str">
        <f>IFERROR(VLOOKUP(BTT[[#This Row],[Verwendetes Formular
(Auswahl falls relevant)]],Formulare[[Formularbezeichnung]:[Formularname (technisch)]],2,FALSE),"")</f>
        <v/>
      </c>
      <c r="Y3238" s="4"/>
      <c r="AK3238" s="10" t="str">
        <f>IF(BTT[[#This Row],[Subprozess
(optionale Auswahl)]]="","okay",IF(VLOOKUP(BTT[[#This Row],[Subprozess
(optionale Auswahl)]],BPML[[Subprozess]:[Zugeordneter Hauptprozess]],3,FALSE)=BTT[[#This Row],[Hauptprozess
(Pflichtauswahl)]],"okay","falscher Subprozess"))</f>
        <v>okay</v>
      </c>
      <c r="AL3238" t="str">
        <f>IF(aktives_Teilprojekt="Master","",IF(BTT[[#This Row],[Verantwortliches TP
(automatisch)]]=VLOOKUP(aktives_Teilprojekt,Teilprojekte[[Teilprojekte]:[Kürzel]],2,FALSE),"okay","Hauptprozess anderes TP"))</f>
        <v>okay</v>
      </c>
      <c r="AM3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8" s="10" t="str">
        <f>IFERROR(IF(BTT[[#This Row],[SAP-Modul
(Pflichtauswahl)]]&lt;&gt;VLOOKUP(BTT[[#This Row],[Verwendete Transaktion (Pflichtauswahl)]],Transaktionen[[Transaktionen]:[Modul]],3,FALSE),"Modul anders","okay"),"")</f>
        <v>okay</v>
      </c>
      <c r="AP3238" s="10" t="str">
        <f>IFERROR(IF(COUNTIFS(BTT[Verwendete Transaktion (Pflichtauswahl)],BTT[[#This Row],[Verwendete Transaktion (Pflichtauswahl)]],BTT[SAP-Modul
(Pflichtauswahl)],"&lt;&gt;"&amp;BTT[[#This Row],[SAP-Modul
(Pflichtauswahl)]])&gt;0,"Modul anders","okay"),"")</f>
        <v>okay</v>
      </c>
      <c r="AQ3238" s="10" t="str">
        <f>IFERROR(IF(COUNTIFS(BTT[Verwendete Transaktion (Pflichtauswahl)],BTT[[#This Row],[Verwendete Transaktion (Pflichtauswahl)]],BTT[Verantwortliches TP
(automatisch)],"&lt;&gt;"&amp;BTT[[#This Row],[Verantwortliches TP
(automatisch)]])&gt;0,"Transaktion mehrfach","okay"),"")</f>
        <v>okay</v>
      </c>
      <c r="AR3238" s="10" t="str">
        <f>IFERROR(IF(COUNTIFS(BTT[Verwendete Transaktion (Pflichtauswahl)],BTT[[#This Row],[Verwendete Transaktion (Pflichtauswahl)]],BTT[Verantwortliches TP
(automatisch)],"&lt;&gt;"&amp;VLOOKUP(aktives_Teilprojekt,Teilprojekte[[Teilprojekte]:[Kürzel]],2,FALSE))&gt;0,"Transaktion mehrfach","okay"),"")</f>
        <v>okay</v>
      </c>
      <c r="AS3238" s="10" t="s">
        <v>14091</v>
      </c>
      <c r="AT3238" s="10"/>
    </row>
    <row r="3239" spans="1:46" x14ac:dyDescent="0.25">
      <c r="A3239" s="14" t="str">
        <f>IFERROR(IF(BTT[[#This Row],[Lfd Nr. 
(aus konsolidierter Datei)]]&lt;&gt;"",BTT[[#This Row],[Lfd Nr. 
(aus konsolidierter Datei)]],VLOOKUP(aktives_Teilprojekt,Teilprojekte[[Teilprojekte]:[Kürzel]],2,FALSE)&amp;ROW(BTT[[#This Row],[Lfd Nr.
(automatisch)]])-2),"")</f>
        <v>FI3210</v>
      </c>
      <c r="B3239" s="15" t="s">
        <v>56</v>
      </c>
      <c r="C3239" s="15"/>
      <c r="D3239" t="s">
        <v>5346</v>
      </c>
      <c r="E3239" s="10" t="str">
        <f>IFERROR(IF(NOT(BTT[[#This Row],[Manuelle Änderung des Verantwortliches TP
(Auswahl - bei Bedarf)]]=""),BTT[[#This Row],[Manuelle Änderung des Verantwortliches TP
(Auswahl - bei Bedarf)]],VLOOKUP(BTT[[#This Row],[Hauptprozess
(Pflichtauswahl)]],Hauptprozesse[],3,FALSE)),"")</f>
        <v>FI</v>
      </c>
      <c r="G3239" t="s">
        <v>14280</v>
      </c>
      <c r="H3239" s="10" t="s">
        <v>8457</v>
      </c>
      <c r="I3239" t="s">
        <v>5345</v>
      </c>
      <c r="J3239" s="10" t="str">
        <f>IFERROR(VLOOKUP(BTT[[#This Row],[Verwendete Transaktion (Pflichtauswahl)]],Transaktionen[[Transaktionen]:[Langtext]],2,FALSE),"")</f>
        <v>Erträge u. Kosten zu Hausanschlüssen</v>
      </c>
      <c r="V3239" s="10" t="str">
        <f>IFERROR(VLOOKUP(BTT[[#This Row],[Verwendetes Formular
(Auswahl falls relevant)]],Formulare[[Formularbezeichnung]:[Formularname (technisch)]],2,FALSE),"")</f>
        <v/>
      </c>
      <c r="Y3239" s="4"/>
      <c r="AK3239" s="10" t="str">
        <f>IF(BTT[[#This Row],[Subprozess
(optionale Auswahl)]]="","okay",IF(VLOOKUP(BTT[[#This Row],[Subprozess
(optionale Auswahl)]],BPML[[Subprozess]:[Zugeordneter Hauptprozess]],3,FALSE)=BTT[[#This Row],[Hauptprozess
(Pflichtauswahl)]],"okay","falscher Subprozess"))</f>
        <v>okay</v>
      </c>
      <c r="AL3239" t="str">
        <f>IF(aktives_Teilprojekt="Master","",IF(BTT[[#This Row],[Verantwortliches TP
(automatisch)]]=VLOOKUP(aktives_Teilprojekt,Teilprojekte[[Teilprojekte]:[Kürzel]],2,FALSE),"okay","Hauptprozess anderes TP"))</f>
        <v>okay</v>
      </c>
      <c r="AM3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9" s="10" t="str">
        <f>IFERROR(IF(BTT[[#This Row],[SAP-Modul
(Pflichtauswahl)]]&lt;&gt;VLOOKUP(BTT[[#This Row],[Verwendete Transaktion (Pflichtauswahl)]],Transaktionen[[Transaktionen]:[Modul]],3,FALSE),"Modul anders","okay"),"")</f>
        <v>okay</v>
      </c>
      <c r="AP3239" s="10" t="str">
        <f>IFERROR(IF(COUNTIFS(BTT[Verwendete Transaktion (Pflichtauswahl)],BTT[[#This Row],[Verwendete Transaktion (Pflichtauswahl)]],BTT[SAP-Modul
(Pflichtauswahl)],"&lt;&gt;"&amp;BTT[[#This Row],[SAP-Modul
(Pflichtauswahl)]])&gt;0,"Modul anders","okay"),"")</f>
        <v>okay</v>
      </c>
      <c r="AQ3239" s="10" t="str">
        <f>IFERROR(IF(COUNTIFS(BTT[Verwendete Transaktion (Pflichtauswahl)],BTT[[#This Row],[Verwendete Transaktion (Pflichtauswahl)]],BTT[Verantwortliches TP
(automatisch)],"&lt;&gt;"&amp;BTT[[#This Row],[Verantwortliches TP
(automatisch)]])&gt;0,"Transaktion mehrfach","okay"),"")</f>
        <v>okay</v>
      </c>
      <c r="AR3239" s="10" t="str">
        <f>IFERROR(IF(COUNTIFS(BTT[Verwendete Transaktion (Pflichtauswahl)],BTT[[#This Row],[Verwendete Transaktion (Pflichtauswahl)]],BTT[Verantwortliches TP
(automatisch)],"&lt;&gt;"&amp;VLOOKUP(aktives_Teilprojekt,Teilprojekte[[Teilprojekte]:[Kürzel]],2,FALSE))&gt;0,"Transaktion mehrfach","okay"),"")</f>
        <v>okay</v>
      </c>
      <c r="AS3239" s="10" t="s">
        <v>14092</v>
      </c>
      <c r="AT3239" s="10"/>
    </row>
    <row r="3240" spans="1:46" x14ac:dyDescent="0.25">
      <c r="A3240" s="14" t="str">
        <f>IFERROR(IF(BTT[[#This Row],[Lfd Nr. 
(aus konsolidierter Datei)]]&lt;&gt;"",BTT[[#This Row],[Lfd Nr. 
(aus konsolidierter Datei)]],VLOOKUP(aktives_Teilprojekt,Teilprojekte[[Teilprojekte]:[Kürzel]],2,FALSE)&amp;ROW(BTT[[#This Row],[Lfd Nr.
(automatisch)]])-2),"")</f>
        <v>FI3211</v>
      </c>
      <c r="B3240" s="15" t="s">
        <v>56</v>
      </c>
      <c r="C3240" s="15"/>
      <c r="D3240" t="s">
        <v>14094</v>
      </c>
      <c r="E3240" s="10" t="str">
        <f>IFERROR(IF(NOT(BTT[[#This Row],[Manuelle Änderung des Verantwortliches TP
(Auswahl - bei Bedarf)]]=""),BTT[[#This Row],[Manuelle Änderung des Verantwortliches TP
(Auswahl - bei Bedarf)]],VLOOKUP(BTT[[#This Row],[Hauptprozess
(Pflichtauswahl)]],Hauptprozesse[],3,FALSE)),"")</f>
        <v>FI</v>
      </c>
      <c r="G3240" t="s">
        <v>14280</v>
      </c>
      <c r="H3240" s="10" t="s">
        <v>6036</v>
      </c>
      <c r="I3240" t="s">
        <v>9495</v>
      </c>
      <c r="J3240" s="10" t="str">
        <f>IFERROR(VLOOKUP(BTT[[#This Row],[Verwendete Transaktion (Pflichtauswahl)]],Transaktionen[[Transaktionen]:[Langtext]],2,FALSE),"")</f>
        <v>Profit C. Gr. Plan/Ist/Verbrs.-Menge</v>
      </c>
      <c r="V3240" s="10" t="str">
        <f>IFERROR(VLOOKUP(BTT[[#This Row],[Verwendetes Formular
(Auswahl falls relevant)]],Formulare[[Formularbezeichnung]:[Formularname (technisch)]],2,FALSE),"")</f>
        <v/>
      </c>
      <c r="Y3240" s="4"/>
      <c r="AK3240" s="10" t="str">
        <f>IF(BTT[[#This Row],[Subprozess
(optionale Auswahl)]]="","okay",IF(VLOOKUP(BTT[[#This Row],[Subprozess
(optionale Auswahl)]],BPML[[Subprozess]:[Zugeordneter Hauptprozess]],3,FALSE)=BTT[[#This Row],[Hauptprozess
(Pflichtauswahl)]],"okay","falscher Subprozess"))</f>
        <v>okay</v>
      </c>
      <c r="AL3240" t="str">
        <f>IF(aktives_Teilprojekt="Master","",IF(BTT[[#This Row],[Verantwortliches TP
(automatisch)]]=VLOOKUP(aktives_Teilprojekt,Teilprojekte[[Teilprojekte]:[Kürzel]],2,FALSE),"okay","Hauptprozess anderes TP"))</f>
        <v>okay</v>
      </c>
      <c r="AM3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0" s="10" t="str">
        <f>IFERROR(IF(BTT[[#This Row],[SAP-Modul
(Pflichtauswahl)]]&lt;&gt;VLOOKUP(BTT[[#This Row],[Verwendete Transaktion (Pflichtauswahl)]],Transaktionen[[Transaktionen]:[Modul]],3,FALSE),"Modul anders","okay"),"")</f>
        <v>okay</v>
      </c>
      <c r="AP3240" s="10" t="str">
        <f>IFERROR(IF(COUNTIFS(BTT[Verwendete Transaktion (Pflichtauswahl)],BTT[[#This Row],[Verwendete Transaktion (Pflichtauswahl)]],BTT[SAP-Modul
(Pflichtauswahl)],"&lt;&gt;"&amp;BTT[[#This Row],[SAP-Modul
(Pflichtauswahl)]])&gt;0,"Modul anders","okay"),"")</f>
        <v>okay</v>
      </c>
      <c r="AQ3240" s="10" t="str">
        <f>IFERROR(IF(COUNTIFS(BTT[Verwendete Transaktion (Pflichtauswahl)],BTT[[#This Row],[Verwendete Transaktion (Pflichtauswahl)]],BTT[Verantwortliches TP
(automatisch)],"&lt;&gt;"&amp;BTT[[#This Row],[Verantwortliches TP
(automatisch)]])&gt;0,"Transaktion mehrfach","okay"),"")</f>
        <v>okay</v>
      </c>
      <c r="AR3240" s="10" t="str">
        <f>IFERROR(IF(COUNTIFS(BTT[Verwendete Transaktion (Pflichtauswahl)],BTT[[#This Row],[Verwendete Transaktion (Pflichtauswahl)]],BTT[Verantwortliches TP
(automatisch)],"&lt;&gt;"&amp;VLOOKUP(aktives_Teilprojekt,Teilprojekte[[Teilprojekte]:[Kürzel]],2,FALSE))&gt;0,"Transaktion mehrfach","okay"),"")</f>
        <v>okay</v>
      </c>
      <c r="AS3240" s="10" t="s">
        <v>14093</v>
      </c>
      <c r="AT3240" s="10"/>
    </row>
    <row r="3241" spans="1:46" x14ac:dyDescent="0.25">
      <c r="A3241" s="14" t="str">
        <f>IFERROR(IF(BTT[[#This Row],[Lfd Nr. 
(aus konsolidierter Datei)]]&lt;&gt;"",BTT[[#This Row],[Lfd Nr. 
(aus konsolidierter Datei)]],VLOOKUP(aktives_Teilprojekt,Teilprojekte[[Teilprojekte]:[Kürzel]],2,FALSE)&amp;ROW(BTT[[#This Row],[Lfd Nr.
(automatisch)]])-2),"")</f>
        <v>FI3212</v>
      </c>
      <c r="B3241" s="15" t="s">
        <v>56</v>
      </c>
      <c r="C3241" s="15"/>
      <c r="D3241" t="s">
        <v>14096</v>
      </c>
      <c r="E3241" s="10" t="str">
        <f>IFERROR(IF(NOT(BTT[[#This Row],[Manuelle Änderung des Verantwortliches TP
(Auswahl - bei Bedarf)]]=""),BTT[[#This Row],[Manuelle Änderung des Verantwortliches TP
(Auswahl - bei Bedarf)]],VLOOKUP(BTT[[#This Row],[Hauptprozess
(Pflichtauswahl)]],Hauptprozesse[],3,FALSE)),"")</f>
        <v>FI</v>
      </c>
      <c r="G3241" t="s">
        <v>14280</v>
      </c>
      <c r="H3241" s="10" t="s">
        <v>8457</v>
      </c>
      <c r="I3241" t="s">
        <v>9499</v>
      </c>
      <c r="J3241" s="10" t="str">
        <f>IFERROR(VLOOKUP(BTT[[#This Row],[Verwendete Transaktion (Pflichtauswahl)]],Transaktionen[[Transaktionen]:[Langtext]],2,FALSE),"")</f>
        <v>Abgr.Kat. aus Erg.Ermit. zu Auf, PSP</v>
      </c>
      <c r="V3241" s="10" t="str">
        <f>IFERROR(VLOOKUP(BTT[[#This Row],[Verwendetes Formular
(Auswahl falls relevant)]],Formulare[[Formularbezeichnung]:[Formularname (technisch)]],2,FALSE),"")</f>
        <v/>
      </c>
      <c r="Y3241" s="4"/>
      <c r="AK3241" s="10" t="str">
        <f>IF(BTT[[#This Row],[Subprozess
(optionale Auswahl)]]="","okay",IF(VLOOKUP(BTT[[#This Row],[Subprozess
(optionale Auswahl)]],BPML[[Subprozess]:[Zugeordneter Hauptprozess]],3,FALSE)=BTT[[#This Row],[Hauptprozess
(Pflichtauswahl)]],"okay","falscher Subprozess"))</f>
        <v>okay</v>
      </c>
      <c r="AL3241" t="str">
        <f>IF(aktives_Teilprojekt="Master","",IF(BTT[[#This Row],[Verantwortliches TP
(automatisch)]]=VLOOKUP(aktives_Teilprojekt,Teilprojekte[[Teilprojekte]:[Kürzel]],2,FALSE),"okay","Hauptprozess anderes TP"))</f>
        <v>okay</v>
      </c>
      <c r="AM3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1" s="10" t="str">
        <f>IFERROR(IF(BTT[[#This Row],[SAP-Modul
(Pflichtauswahl)]]&lt;&gt;VLOOKUP(BTT[[#This Row],[Verwendete Transaktion (Pflichtauswahl)]],Transaktionen[[Transaktionen]:[Modul]],3,FALSE),"Modul anders","okay"),"")</f>
        <v>okay</v>
      </c>
      <c r="AP3241" s="10" t="str">
        <f>IFERROR(IF(COUNTIFS(BTT[Verwendete Transaktion (Pflichtauswahl)],BTT[[#This Row],[Verwendete Transaktion (Pflichtauswahl)]],BTT[SAP-Modul
(Pflichtauswahl)],"&lt;&gt;"&amp;BTT[[#This Row],[SAP-Modul
(Pflichtauswahl)]])&gt;0,"Modul anders","okay"),"")</f>
        <v>okay</v>
      </c>
      <c r="AQ3241" s="10" t="str">
        <f>IFERROR(IF(COUNTIFS(BTT[Verwendete Transaktion (Pflichtauswahl)],BTT[[#This Row],[Verwendete Transaktion (Pflichtauswahl)]],BTT[Verantwortliches TP
(automatisch)],"&lt;&gt;"&amp;BTT[[#This Row],[Verantwortliches TP
(automatisch)]])&gt;0,"Transaktion mehrfach","okay"),"")</f>
        <v>okay</v>
      </c>
      <c r="AR3241" s="10" t="str">
        <f>IFERROR(IF(COUNTIFS(BTT[Verwendete Transaktion (Pflichtauswahl)],BTT[[#This Row],[Verwendete Transaktion (Pflichtauswahl)]],BTT[Verantwortliches TP
(automatisch)],"&lt;&gt;"&amp;VLOOKUP(aktives_Teilprojekt,Teilprojekte[[Teilprojekte]:[Kürzel]],2,FALSE))&gt;0,"Transaktion mehrfach","okay"),"")</f>
        <v>okay</v>
      </c>
      <c r="AS3241" s="10" t="s">
        <v>14095</v>
      </c>
      <c r="AT3241" s="10"/>
    </row>
    <row r="3242" spans="1:46" x14ac:dyDescent="0.25">
      <c r="A3242" s="14" t="str">
        <f>IFERROR(IF(BTT[[#This Row],[Lfd Nr. 
(aus konsolidierter Datei)]]&lt;&gt;"",BTT[[#This Row],[Lfd Nr. 
(aus konsolidierter Datei)]],VLOOKUP(aktives_Teilprojekt,Teilprojekte[[Teilprojekte]:[Kürzel]],2,FALSE)&amp;ROW(BTT[[#This Row],[Lfd Nr.
(automatisch)]])-2),"")</f>
        <v>FI3213</v>
      </c>
      <c r="B3242" s="15" t="s">
        <v>56</v>
      </c>
      <c r="C3242" s="15"/>
      <c r="D3242" t="s">
        <v>14098</v>
      </c>
      <c r="E3242" s="10" t="str">
        <f>IFERROR(IF(NOT(BTT[[#This Row],[Manuelle Änderung des Verantwortliches TP
(Auswahl - bei Bedarf)]]=""),BTT[[#This Row],[Manuelle Änderung des Verantwortliches TP
(Auswahl - bei Bedarf)]],VLOOKUP(BTT[[#This Row],[Hauptprozess
(Pflichtauswahl)]],Hauptprozesse[],3,FALSE)),"")</f>
        <v>FI</v>
      </c>
      <c r="G3242" t="s">
        <v>14280</v>
      </c>
      <c r="H3242" s="10" t="s">
        <v>8457</v>
      </c>
      <c r="I3242" t="s">
        <v>9501</v>
      </c>
      <c r="J3242" s="10" t="str">
        <f>IFERROR(VLOOKUP(BTT[[#This Row],[Verwendete Transaktion (Pflichtauswahl)]],Transaktionen[[Transaktionen]:[Langtext]],2,FALSE),"")</f>
        <v>WiP Ware in Arbeit zu AUF, PSP</v>
      </c>
      <c r="V3242" s="10" t="str">
        <f>IFERROR(VLOOKUP(BTT[[#This Row],[Verwendetes Formular
(Auswahl falls relevant)]],Formulare[[Formularbezeichnung]:[Formularname (technisch)]],2,FALSE),"")</f>
        <v/>
      </c>
      <c r="Y3242" s="4"/>
      <c r="AK3242" s="10" t="str">
        <f>IF(BTT[[#This Row],[Subprozess
(optionale Auswahl)]]="","okay",IF(VLOOKUP(BTT[[#This Row],[Subprozess
(optionale Auswahl)]],BPML[[Subprozess]:[Zugeordneter Hauptprozess]],3,FALSE)=BTT[[#This Row],[Hauptprozess
(Pflichtauswahl)]],"okay","falscher Subprozess"))</f>
        <v>okay</v>
      </c>
      <c r="AL3242" t="str">
        <f>IF(aktives_Teilprojekt="Master","",IF(BTT[[#This Row],[Verantwortliches TP
(automatisch)]]=VLOOKUP(aktives_Teilprojekt,Teilprojekte[[Teilprojekte]:[Kürzel]],2,FALSE),"okay","Hauptprozess anderes TP"))</f>
        <v>okay</v>
      </c>
      <c r="AM3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2" s="10" t="str">
        <f>IFERROR(IF(BTT[[#This Row],[SAP-Modul
(Pflichtauswahl)]]&lt;&gt;VLOOKUP(BTT[[#This Row],[Verwendete Transaktion (Pflichtauswahl)]],Transaktionen[[Transaktionen]:[Modul]],3,FALSE),"Modul anders","okay"),"")</f>
        <v>okay</v>
      </c>
      <c r="AP3242" s="10" t="str">
        <f>IFERROR(IF(COUNTIFS(BTT[Verwendete Transaktion (Pflichtauswahl)],BTT[[#This Row],[Verwendete Transaktion (Pflichtauswahl)]],BTT[SAP-Modul
(Pflichtauswahl)],"&lt;&gt;"&amp;BTT[[#This Row],[SAP-Modul
(Pflichtauswahl)]])&gt;0,"Modul anders","okay"),"")</f>
        <v>okay</v>
      </c>
      <c r="AQ3242" s="10" t="str">
        <f>IFERROR(IF(COUNTIFS(BTT[Verwendete Transaktion (Pflichtauswahl)],BTT[[#This Row],[Verwendete Transaktion (Pflichtauswahl)]],BTT[Verantwortliches TP
(automatisch)],"&lt;&gt;"&amp;BTT[[#This Row],[Verantwortliches TP
(automatisch)]])&gt;0,"Transaktion mehrfach","okay"),"")</f>
        <v>okay</v>
      </c>
      <c r="AR3242" s="10" t="str">
        <f>IFERROR(IF(COUNTIFS(BTT[Verwendete Transaktion (Pflichtauswahl)],BTT[[#This Row],[Verwendete Transaktion (Pflichtauswahl)]],BTT[Verantwortliches TP
(automatisch)],"&lt;&gt;"&amp;VLOOKUP(aktives_Teilprojekt,Teilprojekte[[Teilprojekte]:[Kürzel]],2,FALSE))&gt;0,"Transaktion mehrfach","okay"),"")</f>
        <v>okay</v>
      </c>
      <c r="AS3242" s="10" t="s">
        <v>14097</v>
      </c>
      <c r="AT3242" s="10"/>
    </row>
    <row r="3243" spans="1:46" x14ac:dyDescent="0.25">
      <c r="A3243" s="14" t="str">
        <f>IFERROR(IF(BTT[[#This Row],[Lfd Nr. 
(aus konsolidierter Datei)]]&lt;&gt;"",BTT[[#This Row],[Lfd Nr. 
(aus konsolidierter Datei)]],VLOOKUP(aktives_Teilprojekt,Teilprojekte[[Teilprojekte]:[Kürzel]],2,FALSE)&amp;ROW(BTT[[#This Row],[Lfd Nr.
(automatisch)]])-2),"")</f>
        <v>FI3214</v>
      </c>
      <c r="B3243" s="15" t="s">
        <v>56</v>
      </c>
      <c r="C3243" s="15"/>
      <c r="D3243" t="s">
        <v>5352</v>
      </c>
      <c r="E3243" s="10" t="str">
        <f>IFERROR(IF(NOT(BTT[[#This Row],[Manuelle Änderung des Verantwortliches TP
(Auswahl - bei Bedarf)]]=""),BTT[[#This Row],[Manuelle Änderung des Verantwortliches TP
(Auswahl - bei Bedarf)]],VLOOKUP(BTT[[#This Row],[Hauptprozess
(Pflichtauswahl)]],Hauptprozesse[],3,FALSE)),"")</f>
        <v>FI</v>
      </c>
      <c r="G3243" t="s">
        <v>14280</v>
      </c>
      <c r="H3243" s="10" t="s">
        <v>8457</v>
      </c>
      <c r="I3243" t="s">
        <v>5351</v>
      </c>
      <c r="J3243" s="10" t="str">
        <f>IFERROR(VLOOKUP(BTT[[#This Row],[Verwendete Transaktion (Pflichtauswahl)]],Transaktionen[[Transaktionen]:[Langtext]],2,FALSE),"")</f>
        <v>Auftragsausw. für Absatzwirtschaft</v>
      </c>
      <c r="V3243" s="10" t="str">
        <f>IFERROR(VLOOKUP(BTT[[#This Row],[Verwendetes Formular
(Auswahl falls relevant)]],Formulare[[Formularbezeichnung]:[Formularname (technisch)]],2,FALSE),"")</f>
        <v/>
      </c>
      <c r="Y3243" s="4"/>
      <c r="AK3243" s="10" t="str">
        <f>IF(BTT[[#This Row],[Subprozess
(optionale Auswahl)]]="","okay",IF(VLOOKUP(BTT[[#This Row],[Subprozess
(optionale Auswahl)]],BPML[[Subprozess]:[Zugeordneter Hauptprozess]],3,FALSE)=BTT[[#This Row],[Hauptprozess
(Pflichtauswahl)]],"okay","falscher Subprozess"))</f>
        <v>okay</v>
      </c>
      <c r="AL3243" t="str">
        <f>IF(aktives_Teilprojekt="Master","",IF(BTT[[#This Row],[Verantwortliches TP
(automatisch)]]=VLOOKUP(aktives_Teilprojekt,Teilprojekte[[Teilprojekte]:[Kürzel]],2,FALSE),"okay","Hauptprozess anderes TP"))</f>
        <v>okay</v>
      </c>
      <c r="AM3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3" s="10" t="str">
        <f>IFERROR(IF(BTT[[#This Row],[SAP-Modul
(Pflichtauswahl)]]&lt;&gt;VLOOKUP(BTT[[#This Row],[Verwendete Transaktion (Pflichtauswahl)]],Transaktionen[[Transaktionen]:[Modul]],3,FALSE),"Modul anders","okay"),"")</f>
        <v>okay</v>
      </c>
      <c r="AP3243" s="10" t="str">
        <f>IFERROR(IF(COUNTIFS(BTT[Verwendete Transaktion (Pflichtauswahl)],BTT[[#This Row],[Verwendete Transaktion (Pflichtauswahl)]],BTT[SAP-Modul
(Pflichtauswahl)],"&lt;&gt;"&amp;BTT[[#This Row],[SAP-Modul
(Pflichtauswahl)]])&gt;0,"Modul anders","okay"),"")</f>
        <v>okay</v>
      </c>
      <c r="AQ3243" s="10" t="str">
        <f>IFERROR(IF(COUNTIFS(BTT[Verwendete Transaktion (Pflichtauswahl)],BTT[[#This Row],[Verwendete Transaktion (Pflichtauswahl)]],BTT[Verantwortliches TP
(automatisch)],"&lt;&gt;"&amp;BTT[[#This Row],[Verantwortliches TP
(automatisch)]])&gt;0,"Transaktion mehrfach","okay"),"")</f>
        <v>okay</v>
      </c>
      <c r="AR3243" s="10" t="str">
        <f>IFERROR(IF(COUNTIFS(BTT[Verwendete Transaktion (Pflichtauswahl)],BTT[[#This Row],[Verwendete Transaktion (Pflichtauswahl)]],BTT[Verantwortliches TP
(automatisch)],"&lt;&gt;"&amp;VLOOKUP(aktives_Teilprojekt,Teilprojekte[[Teilprojekte]:[Kürzel]],2,FALSE))&gt;0,"Transaktion mehrfach","okay"),"")</f>
        <v>okay</v>
      </c>
      <c r="AS3243" s="10" t="s">
        <v>14099</v>
      </c>
      <c r="AT3243" s="10"/>
    </row>
    <row r="3244" spans="1:46" x14ac:dyDescent="0.25">
      <c r="A3244" s="14" t="str">
        <f>IFERROR(IF(BTT[[#This Row],[Lfd Nr. 
(aus konsolidierter Datei)]]&lt;&gt;"",BTT[[#This Row],[Lfd Nr. 
(aus konsolidierter Datei)]],VLOOKUP(aktives_Teilprojekt,Teilprojekte[[Teilprojekte]:[Kürzel]],2,FALSE)&amp;ROW(BTT[[#This Row],[Lfd Nr.
(automatisch)]])-2),"")</f>
        <v>FI3215</v>
      </c>
      <c r="B3244" s="15" t="s">
        <v>56</v>
      </c>
      <c r="C3244" s="15"/>
      <c r="D3244" t="s">
        <v>5354</v>
      </c>
      <c r="E3244" s="10" t="str">
        <f>IFERROR(IF(NOT(BTT[[#This Row],[Manuelle Änderung des Verantwortliches TP
(Auswahl - bei Bedarf)]]=""),BTT[[#This Row],[Manuelle Änderung des Verantwortliches TP
(Auswahl - bei Bedarf)]],VLOOKUP(BTT[[#This Row],[Hauptprozess
(Pflichtauswahl)]],Hauptprozesse[],3,FALSE)),"")</f>
        <v>FI</v>
      </c>
      <c r="G3244" t="s">
        <v>14280</v>
      </c>
      <c r="H3244" s="10" t="s">
        <v>8457</v>
      </c>
      <c r="I3244" t="s">
        <v>5353</v>
      </c>
      <c r="J3244" s="10" t="str">
        <f>IFERROR(VLOOKUP(BTT[[#This Row],[Verwendete Transaktion (Pflichtauswahl)]],Transaktionen[[Transaktionen]:[Langtext]],2,FALSE),"")</f>
        <v>Auftrag Istkostenbericht m. Herkunft</v>
      </c>
      <c r="V3244" s="10" t="str">
        <f>IFERROR(VLOOKUP(BTT[[#This Row],[Verwendetes Formular
(Auswahl falls relevant)]],Formulare[[Formularbezeichnung]:[Formularname (technisch)]],2,FALSE),"")</f>
        <v/>
      </c>
      <c r="Y3244" s="4"/>
      <c r="AK3244" s="10" t="str">
        <f>IF(BTT[[#This Row],[Subprozess
(optionale Auswahl)]]="","okay",IF(VLOOKUP(BTT[[#This Row],[Subprozess
(optionale Auswahl)]],BPML[[Subprozess]:[Zugeordneter Hauptprozess]],3,FALSE)=BTT[[#This Row],[Hauptprozess
(Pflichtauswahl)]],"okay","falscher Subprozess"))</f>
        <v>okay</v>
      </c>
      <c r="AL3244" t="str">
        <f>IF(aktives_Teilprojekt="Master","",IF(BTT[[#This Row],[Verantwortliches TP
(automatisch)]]=VLOOKUP(aktives_Teilprojekt,Teilprojekte[[Teilprojekte]:[Kürzel]],2,FALSE),"okay","Hauptprozess anderes TP"))</f>
        <v>okay</v>
      </c>
      <c r="AM3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4" s="10" t="str">
        <f>IFERROR(IF(BTT[[#This Row],[SAP-Modul
(Pflichtauswahl)]]&lt;&gt;VLOOKUP(BTT[[#This Row],[Verwendete Transaktion (Pflichtauswahl)]],Transaktionen[[Transaktionen]:[Modul]],3,FALSE),"Modul anders","okay"),"")</f>
        <v>okay</v>
      </c>
      <c r="AP3244" s="10" t="str">
        <f>IFERROR(IF(COUNTIFS(BTT[Verwendete Transaktion (Pflichtauswahl)],BTT[[#This Row],[Verwendete Transaktion (Pflichtauswahl)]],BTT[SAP-Modul
(Pflichtauswahl)],"&lt;&gt;"&amp;BTT[[#This Row],[SAP-Modul
(Pflichtauswahl)]])&gt;0,"Modul anders","okay"),"")</f>
        <v>okay</v>
      </c>
      <c r="AQ3244" s="10" t="str">
        <f>IFERROR(IF(COUNTIFS(BTT[Verwendete Transaktion (Pflichtauswahl)],BTT[[#This Row],[Verwendete Transaktion (Pflichtauswahl)]],BTT[Verantwortliches TP
(automatisch)],"&lt;&gt;"&amp;BTT[[#This Row],[Verantwortliches TP
(automatisch)]])&gt;0,"Transaktion mehrfach","okay"),"")</f>
        <v>okay</v>
      </c>
      <c r="AR3244" s="10" t="str">
        <f>IFERROR(IF(COUNTIFS(BTT[Verwendete Transaktion (Pflichtauswahl)],BTT[[#This Row],[Verwendete Transaktion (Pflichtauswahl)]],BTT[Verantwortliches TP
(automatisch)],"&lt;&gt;"&amp;VLOOKUP(aktives_Teilprojekt,Teilprojekte[[Teilprojekte]:[Kürzel]],2,FALSE))&gt;0,"Transaktion mehrfach","okay"),"")</f>
        <v>okay</v>
      </c>
      <c r="AS3244" s="10" t="s">
        <v>14100</v>
      </c>
      <c r="AT3244" s="10"/>
    </row>
    <row r="3245" spans="1:46" x14ac:dyDescent="0.25">
      <c r="A3245" s="14" t="str">
        <f>IFERROR(IF(BTT[[#This Row],[Lfd Nr. 
(aus konsolidierter Datei)]]&lt;&gt;"",BTT[[#This Row],[Lfd Nr. 
(aus konsolidierter Datei)]],VLOOKUP(aktives_Teilprojekt,Teilprojekte[[Teilprojekte]:[Kürzel]],2,FALSE)&amp;ROW(BTT[[#This Row],[Lfd Nr.
(automatisch)]])-2),"")</f>
        <v>FI3216</v>
      </c>
      <c r="B3245" s="15" t="s">
        <v>56</v>
      </c>
      <c r="C3245" s="15"/>
      <c r="D3245" t="s">
        <v>8425</v>
      </c>
      <c r="E3245" s="10" t="str">
        <f>IFERROR(IF(NOT(BTT[[#This Row],[Manuelle Änderung des Verantwortliches TP
(Auswahl - bei Bedarf)]]=""),BTT[[#This Row],[Manuelle Änderung des Verantwortliches TP
(Auswahl - bei Bedarf)]],VLOOKUP(BTT[[#This Row],[Hauptprozess
(Pflichtauswahl)]],Hauptprozesse[],3,FALSE)),"")</f>
        <v>FI</v>
      </c>
      <c r="G3245" t="s">
        <v>14280</v>
      </c>
      <c r="H3245" s="10" t="s">
        <v>6042</v>
      </c>
      <c r="I3245" t="s">
        <v>7420</v>
      </c>
      <c r="J3245" s="10" t="str">
        <f>IFERROR(VLOOKUP(BTT[[#This Row],[Verwendete Transaktion (Pflichtauswahl)]],Transaktionen[[Transaktionen]:[Langtext]],2,FALSE),"")</f>
        <v>Umlage Zyklus Segmentliste anzeigen</v>
      </c>
      <c r="V3245" s="10" t="str">
        <f>IFERROR(VLOOKUP(BTT[[#This Row],[Verwendetes Formular
(Auswahl falls relevant)]],Formulare[[Formularbezeichnung]:[Formularname (technisch)]],2,FALSE),"")</f>
        <v/>
      </c>
      <c r="Y3245" s="4"/>
      <c r="AK3245" s="10" t="str">
        <f>IF(BTT[[#This Row],[Subprozess
(optionale Auswahl)]]="","okay",IF(VLOOKUP(BTT[[#This Row],[Subprozess
(optionale Auswahl)]],BPML[[Subprozess]:[Zugeordneter Hauptprozess]],3,FALSE)=BTT[[#This Row],[Hauptprozess
(Pflichtauswahl)]],"okay","falscher Subprozess"))</f>
        <v>okay</v>
      </c>
      <c r="AL3245" t="str">
        <f>IF(aktives_Teilprojekt="Master","",IF(BTT[[#This Row],[Verantwortliches TP
(automatisch)]]=VLOOKUP(aktives_Teilprojekt,Teilprojekte[[Teilprojekte]:[Kürzel]],2,FALSE),"okay","Hauptprozess anderes TP"))</f>
        <v>okay</v>
      </c>
      <c r="AM3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5" s="10" t="str">
        <f>IFERROR(IF(BTT[[#This Row],[SAP-Modul
(Pflichtauswahl)]]&lt;&gt;VLOOKUP(BTT[[#This Row],[Verwendete Transaktion (Pflichtauswahl)]],Transaktionen[[Transaktionen]:[Modul]],3,FALSE),"Modul anders","okay"),"")</f>
        <v>Modul anders</v>
      </c>
      <c r="AP3245" s="10" t="str">
        <f>IFERROR(IF(COUNTIFS(BTT[Verwendete Transaktion (Pflichtauswahl)],BTT[[#This Row],[Verwendete Transaktion (Pflichtauswahl)]],BTT[SAP-Modul
(Pflichtauswahl)],"&lt;&gt;"&amp;BTT[[#This Row],[SAP-Modul
(Pflichtauswahl)]])&gt;0,"Modul anders","okay"),"")</f>
        <v>okay</v>
      </c>
      <c r="AQ3245" s="10" t="str">
        <f>IFERROR(IF(COUNTIFS(BTT[Verwendete Transaktion (Pflichtauswahl)],BTT[[#This Row],[Verwendete Transaktion (Pflichtauswahl)]],BTT[Verantwortliches TP
(automatisch)],"&lt;&gt;"&amp;BTT[[#This Row],[Verantwortliches TP
(automatisch)]])&gt;0,"Transaktion mehrfach","okay"),"")</f>
        <v>okay</v>
      </c>
      <c r="AR3245" s="10" t="str">
        <f>IFERROR(IF(COUNTIFS(BTT[Verwendete Transaktion (Pflichtauswahl)],BTT[[#This Row],[Verwendete Transaktion (Pflichtauswahl)]],BTT[Verantwortliches TP
(automatisch)],"&lt;&gt;"&amp;VLOOKUP(aktives_Teilprojekt,Teilprojekte[[Teilprojekte]:[Kürzel]],2,FALSE))&gt;0,"Transaktion mehrfach","okay"),"")</f>
        <v>okay</v>
      </c>
      <c r="AS3245" s="10" t="s">
        <v>14101</v>
      </c>
      <c r="AT3245" s="10"/>
    </row>
    <row r="3246" spans="1:46" x14ac:dyDescent="0.25">
      <c r="A3246" s="14" t="str">
        <f>IFERROR(IF(BTT[[#This Row],[Lfd Nr. 
(aus konsolidierter Datei)]]&lt;&gt;"",BTT[[#This Row],[Lfd Nr. 
(aus konsolidierter Datei)]],VLOOKUP(aktives_Teilprojekt,Teilprojekte[[Teilprojekte]:[Kürzel]],2,FALSE)&amp;ROW(BTT[[#This Row],[Lfd Nr.
(automatisch)]])-2),"")</f>
        <v>FI3217</v>
      </c>
      <c r="B3246" s="15" t="s">
        <v>56</v>
      </c>
      <c r="C3246" s="15"/>
      <c r="D3246" t="s">
        <v>5703</v>
      </c>
      <c r="E3246" s="10" t="str">
        <f>IFERROR(IF(NOT(BTT[[#This Row],[Manuelle Änderung des Verantwortliches TP
(Auswahl - bei Bedarf)]]=""),BTT[[#This Row],[Manuelle Änderung des Verantwortliches TP
(Auswahl - bei Bedarf)]],VLOOKUP(BTT[[#This Row],[Hauptprozess
(Pflichtauswahl)]],Hauptprozesse[],3,FALSE)),"")</f>
        <v>FI</v>
      </c>
      <c r="G3246" t="s">
        <v>14280</v>
      </c>
      <c r="H3246" s="10" t="s">
        <v>6042</v>
      </c>
      <c r="I3246" t="s">
        <v>5702</v>
      </c>
      <c r="J3246" s="10" t="str">
        <f>IFERROR(VLOOKUP(BTT[[#This Row],[Verwendete Transaktion (Pflichtauswahl)]],Transaktionen[[Transaktionen]:[Langtext]],2,FALSE),"")</f>
        <v>Auswertung der Bestellungen</v>
      </c>
      <c r="V3246" s="10" t="str">
        <f>IFERROR(VLOOKUP(BTT[[#This Row],[Verwendetes Formular
(Auswahl falls relevant)]],Formulare[[Formularbezeichnung]:[Formularname (technisch)]],2,FALSE),"")</f>
        <v/>
      </c>
      <c r="Y3246" s="4"/>
      <c r="AK3246" s="10" t="str">
        <f>IF(BTT[[#This Row],[Subprozess
(optionale Auswahl)]]="","okay",IF(VLOOKUP(BTT[[#This Row],[Subprozess
(optionale Auswahl)]],BPML[[Subprozess]:[Zugeordneter Hauptprozess]],3,FALSE)=BTT[[#This Row],[Hauptprozess
(Pflichtauswahl)]],"okay","falscher Subprozess"))</f>
        <v>okay</v>
      </c>
      <c r="AL3246" t="str">
        <f>IF(aktives_Teilprojekt="Master","",IF(BTT[[#This Row],[Verantwortliches TP
(automatisch)]]=VLOOKUP(aktives_Teilprojekt,Teilprojekte[[Teilprojekte]:[Kürzel]],2,FALSE),"okay","Hauptprozess anderes TP"))</f>
        <v>okay</v>
      </c>
      <c r="AM3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6" s="10" t="str">
        <f>IFERROR(IF(BTT[[#This Row],[SAP-Modul
(Pflichtauswahl)]]&lt;&gt;VLOOKUP(BTT[[#This Row],[Verwendete Transaktion (Pflichtauswahl)]],Transaktionen[[Transaktionen]:[Modul]],3,FALSE),"Modul anders","okay"),"")</f>
        <v>okay</v>
      </c>
      <c r="AP3246" s="10" t="str">
        <f>IFERROR(IF(COUNTIFS(BTT[Verwendete Transaktion (Pflichtauswahl)],BTT[[#This Row],[Verwendete Transaktion (Pflichtauswahl)]],BTT[SAP-Modul
(Pflichtauswahl)],"&lt;&gt;"&amp;BTT[[#This Row],[SAP-Modul
(Pflichtauswahl)]])&gt;0,"Modul anders","okay"),"")</f>
        <v>okay</v>
      </c>
      <c r="AQ3246" s="10" t="str">
        <f>IFERROR(IF(COUNTIFS(BTT[Verwendete Transaktion (Pflichtauswahl)],BTT[[#This Row],[Verwendete Transaktion (Pflichtauswahl)]],BTT[Verantwortliches TP
(automatisch)],"&lt;&gt;"&amp;BTT[[#This Row],[Verantwortliches TP
(automatisch)]])&gt;0,"Transaktion mehrfach","okay"),"")</f>
        <v>okay</v>
      </c>
      <c r="AR3246" s="10" t="str">
        <f>IFERROR(IF(COUNTIFS(BTT[Verwendete Transaktion (Pflichtauswahl)],BTT[[#This Row],[Verwendete Transaktion (Pflichtauswahl)]],BTT[Verantwortliches TP
(automatisch)],"&lt;&gt;"&amp;VLOOKUP(aktives_Teilprojekt,Teilprojekte[[Teilprojekte]:[Kürzel]],2,FALSE))&gt;0,"Transaktion mehrfach","okay"),"")</f>
        <v>okay</v>
      </c>
      <c r="AS3246" s="10" t="s">
        <v>14102</v>
      </c>
      <c r="AT3246" s="10"/>
    </row>
    <row r="3247" spans="1:46" x14ac:dyDescent="0.25">
      <c r="A3247" s="14" t="str">
        <f>IFERROR(IF(BTT[[#This Row],[Lfd Nr. 
(aus konsolidierter Datei)]]&lt;&gt;"",BTT[[#This Row],[Lfd Nr. 
(aus konsolidierter Datei)]],VLOOKUP(aktives_Teilprojekt,Teilprojekte[[Teilprojekte]:[Kürzel]],2,FALSE)&amp;ROW(BTT[[#This Row],[Lfd Nr.
(automatisch)]])-2),"")</f>
        <v>FI3218</v>
      </c>
      <c r="B3247" s="15" t="s">
        <v>56</v>
      </c>
      <c r="C3247" s="15"/>
      <c r="D3247" t="s">
        <v>5705</v>
      </c>
      <c r="E3247" s="10" t="str">
        <f>IFERROR(IF(NOT(BTT[[#This Row],[Manuelle Änderung des Verantwortliches TP
(Auswahl - bei Bedarf)]]=""),BTT[[#This Row],[Manuelle Änderung des Verantwortliches TP
(Auswahl - bei Bedarf)]],VLOOKUP(BTT[[#This Row],[Hauptprozess
(Pflichtauswahl)]],Hauptprozesse[],3,FALSE)),"")</f>
        <v>FI</v>
      </c>
      <c r="G3247" t="s">
        <v>14280</v>
      </c>
      <c r="H3247" s="10" t="s">
        <v>6042</v>
      </c>
      <c r="I3247" t="s">
        <v>5704</v>
      </c>
      <c r="J3247" s="10" t="str">
        <f>IFERROR(VLOOKUP(BTT[[#This Row],[Verwendete Transaktion (Pflichtauswahl)]],Transaktionen[[Transaktionen]:[Langtext]],2,FALSE),"")</f>
        <v>PS Ausw.E-Proj.Erfolgsplanvergleich</v>
      </c>
      <c r="V3247" s="10" t="str">
        <f>IFERROR(VLOOKUP(BTT[[#This Row],[Verwendetes Formular
(Auswahl falls relevant)]],Formulare[[Formularbezeichnung]:[Formularname (technisch)]],2,FALSE),"")</f>
        <v/>
      </c>
      <c r="Y3247" s="4"/>
      <c r="AK3247" s="10" t="str">
        <f>IF(BTT[[#This Row],[Subprozess
(optionale Auswahl)]]="","okay",IF(VLOOKUP(BTT[[#This Row],[Subprozess
(optionale Auswahl)]],BPML[[Subprozess]:[Zugeordneter Hauptprozess]],3,FALSE)=BTT[[#This Row],[Hauptprozess
(Pflichtauswahl)]],"okay","falscher Subprozess"))</f>
        <v>okay</v>
      </c>
      <c r="AL3247" t="str">
        <f>IF(aktives_Teilprojekt="Master","",IF(BTT[[#This Row],[Verantwortliches TP
(automatisch)]]=VLOOKUP(aktives_Teilprojekt,Teilprojekte[[Teilprojekte]:[Kürzel]],2,FALSE),"okay","Hauptprozess anderes TP"))</f>
        <v>okay</v>
      </c>
      <c r="AM3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7" s="10" t="str">
        <f>IFERROR(IF(BTT[[#This Row],[SAP-Modul
(Pflichtauswahl)]]&lt;&gt;VLOOKUP(BTT[[#This Row],[Verwendete Transaktion (Pflichtauswahl)]],Transaktionen[[Transaktionen]:[Modul]],3,FALSE),"Modul anders","okay"),"")</f>
        <v>okay</v>
      </c>
      <c r="AP3247" s="10" t="str">
        <f>IFERROR(IF(COUNTIFS(BTT[Verwendete Transaktion (Pflichtauswahl)],BTT[[#This Row],[Verwendete Transaktion (Pflichtauswahl)]],BTT[SAP-Modul
(Pflichtauswahl)],"&lt;&gt;"&amp;BTT[[#This Row],[SAP-Modul
(Pflichtauswahl)]])&gt;0,"Modul anders","okay"),"")</f>
        <v>okay</v>
      </c>
      <c r="AQ3247" s="10" t="str">
        <f>IFERROR(IF(COUNTIFS(BTT[Verwendete Transaktion (Pflichtauswahl)],BTT[[#This Row],[Verwendete Transaktion (Pflichtauswahl)]],BTT[Verantwortliches TP
(automatisch)],"&lt;&gt;"&amp;BTT[[#This Row],[Verantwortliches TP
(automatisch)]])&gt;0,"Transaktion mehrfach","okay"),"")</f>
        <v>okay</v>
      </c>
      <c r="AR3247" s="10" t="str">
        <f>IFERROR(IF(COUNTIFS(BTT[Verwendete Transaktion (Pflichtauswahl)],BTT[[#This Row],[Verwendete Transaktion (Pflichtauswahl)]],BTT[Verantwortliches TP
(automatisch)],"&lt;&gt;"&amp;VLOOKUP(aktives_Teilprojekt,Teilprojekte[[Teilprojekte]:[Kürzel]],2,FALSE))&gt;0,"Transaktion mehrfach","okay"),"")</f>
        <v>okay</v>
      </c>
      <c r="AS3247" s="10" t="s">
        <v>14103</v>
      </c>
      <c r="AT3247" s="10"/>
    </row>
    <row r="3248" spans="1:46" x14ac:dyDescent="0.25">
      <c r="A3248" s="14" t="str">
        <f>IFERROR(IF(BTT[[#This Row],[Lfd Nr. 
(aus konsolidierter Datei)]]&lt;&gt;"",BTT[[#This Row],[Lfd Nr. 
(aus konsolidierter Datei)]],VLOOKUP(aktives_Teilprojekt,Teilprojekte[[Teilprojekte]:[Kürzel]],2,FALSE)&amp;ROW(BTT[[#This Row],[Lfd Nr.
(automatisch)]])-2),"")</f>
        <v>FI3219</v>
      </c>
      <c r="B3248" s="15" t="s">
        <v>56</v>
      </c>
      <c r="C3248" s="15"/>
      <c r="D3248" t="s">
        <v>5707</v>
      </c>
      <c r="E3248" s="10" t="str">
        <f>IFERROR(IF(NOT(BTT[[#This Row],[Manuelle Änderung des Verantwortliches TP
(Auswahl - bei Bedarf)]]=""),BTT[[#This Row],[Manuelle Änderung des Verantwortliches TP
(Auswahl - bei Bedarf)]],VLOOKUP(BTT[[#This Row],[Hauptprozess
(Pflichtauswahl)]],Hauptprozesse[],3,FALSE)),"")</f>
        <v>FI</v>
      </c>
      <c r="G3248" t="s">
        <v>14280</v>
      </c>
      <c r="H3248" s="10" t="s">
        <v>6042</v>
      </c>
      <c r="I3248" t="s">
        <v>5706</v>
      </c>
      <c r="J3248" s="10" t="str">
        <f>IFERROR(VLOOKUP(BTT[[#This Row],[Verwendete Transaktion (Pflichtauswahl)]],Transaktionen[[Transaktionen]:[Langtext]],2,FALSE),"")</f>
        <v>Erfolgsplan nach Auftragshierarchie</v>
      </c>
      <c r="V3248" s="10" t="str">
        <f>IFERROR(VLOOKUP(BTT[[#This Row],[Verwendetes Formular
(Auswahl falls relevant)]],Formulare[[Formularbezeichnung]:[Formularname (technisch)]],2,FALSE),"")</f>
        <v/>
      </c>
      <c r="Y3248" s="4"/>
      <c r="AK3248" s="10" t="str">
        <f>IF(BTT[[#This Row],[Subprozess
(optionale Auswahl)]]="","okay",IF(VLOOKUP(BTT[[#This Row],[Subprozess
(optionale Auswahl)]],BPML[[Subprozess]:[Zugeordneter Hauptprozess]],3,FALSE)=BTT[[#This Row],[Hauptprozess
(Pflichtauswahl)]],"okay","falscher Subprozess"))</f>
        <v>okay</v>
      </c>
      <c r="AL3248" t="str">
        <f>IF(aktives_Teilprojekt="Master","",IF(BTT[[#This Row],[Verantwortliches TP
(automatisch)]]=VLOOKUP(aktives_Teilprojekt,Teilprojekte[[Teilprojekte]:[Kürzel]],2,FALSE),"okay","Hauptprozess anderes TP"))</f>
        <v>okay</v>
      </c>
      <c r="AM3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8" s="10" t="str">
        <f>IFERROR(IF(BTT[[#This Row],[SAP-Modul
(Pflichtauswahl)]]&lt;&gt;VLOOKUP(BTT[[#This Row],[Verwendete Transaktion (Pflichtauswahl)]],Transaktionen[[Transaktionen]:[Modul]],3,FALSE),"Modul anders","okay"),"")</f>
        <v>okay</v>
      </c>
      <c r="AP3248" s="10" t="str">
        <f>IFERROR(IF(COUNTIFS(BTT[Verwendete Transaktion (Pflichtauswahl)],BTT[[#This Row],[Verwendete Transaktion (Pflichtauswahl)]],BTT[SAP-Modul
(Pflichtauswahl)],"&lt;&gt;"&amp;BTT[[#This Row],[SAP-Modul
(Pflichtauswahl)]])&gt;0,"Modul anders","okay"),"")</f>
        <v>okay</v>
      </c>
      <c r="AQ3248" s="10" t="str">
        <f>IFERROR(IF(COUNTIFS(BTT[Verwendete Transaktion (Pflichtauswahl)],BTT[[#This Row],[Verwendete Transaktion (Pflichtauswahl)]],BTT[Verantwortliches TP
(automatisch)],"&lt;&gt;"&amp;BTT[[#This Row],[Verantwortliches TP
(automatisch)]])&gt;0,"Transaktion mehrfach","okay"),"")</f>
        <v>okay</v>
      </c>
      <c r="AR3248" s="10" t="str">
        <f>IFERROR(IF(COUNTIFS(BTT[Verwendete Transaktion (Pflichtauswahl)],BTT[[#This Row],[Verwendete Transaktion (Pflichtauswahl)]],BTT[Verantwortliches TP
(automatisch)],"&lt;&gt;"&amp;VLOOKUP(aktives_Teilprojekt,Teilprojekte[[Teilprojekte]:[Kürzel]],2,FALSE))&gt;0,"Transaktion mehrfach","okay"),"")</f>
        <v>okay</v>
      </c>
      <c r="AS3248" s="10" t="s">
        <v>14104</v>
      </c>
      <c r="AT3248" s="10"/>
    </row>
    <row r="3249" spans="1:46" x14ac:dyDescent="0.25">
      <c r="A3249" s="14" t="str">
        <f>IFERROR(IF(BTT[[#This Row],[Lfd Nr. 
(aus konsolidierter Datei)]]&lt;&gt;"",BTT[[#This Row],[Lfd Nr. 
(aus konsolidierter Datei)]],VLOOKUP(aktives_Teilprojekt,Teilprojekte[[Teilprojekte]:[Kürzel]],2,FALSE)&amp;ROW(BTT[[#This Row],[Lfd Nr.
(automatisch)]])-2),"")</f>
        <v>FI3220</v>
      </c>
      <c r="B3249" s="15" t="s">
        <v>56</v>
      </c>
      <c r="C3249" s="15"/>
      <c r="D3249" t="s">
        <v>5713</v>
      </c>
      <c r="E3249" s="10" t="str">
        <f>IFERROR(IF(NOT(BTT[[#This Row],[Manuelle Änderung des Verantwortliches TP
(Auswahl - bei Bedarf)]]=""),BTT[[#This Row],[Manuelle Änderung des Verantwortliches TP
(Auswahl - bei Bedarf)]],VLOOKUP(BTT[[#This Row],[Hauptprozess
(Pflichtauswahl)]],Hauptprozesse[],3,FALSE)),"")</f>
        <v>FI</v>
      </c>
      <c r="G3249" t="s">
        <v>14280</v>
      </c>
      <c r="H3249" s="10" t="s">
        <v>6042</v>
      </c>
      <c r="I3249" t="s">
        <v>5712</v>
      </c>
      <c r="J3249" s="10" t="str">
        <f>IFERROR(VLOOKUP(BTT[[#This Row],[Verwendete Transaktion (Pflichtauswahl)]],Transaktionen[[Transaktionen]:[Langtext]],2,FALSE),"")</f>
        <v>Transfer Ist (SAP - Navigator)</v>
      </c>
      <c r="V3249" s="10" t="str">
        <f>IFERROR(VLOOKUP(BTT[[#This Row],[Verwendetes Formular
(Auswahl falls relevant)]],Formulare[[Formularbezeichnung]:[Formularname (technisch)]],2,FALSE),"")</f>
        <v/>
      </c>
      <c r="Y3249" s="4"/>
      <c r="AK3249" s="10" t="str">
        <f>IF(BTT[[#This Row],[Subprozess
(optionale Auswahl)]]="","okay",IF(VLOOKUP(BTT[[#This Row],[Subprozess
(optionale Auswahl)]],BPML[[Subprozess]:[Zugeordneter Hauptprozess]],3,FALSE)=BTT[[#This Row],[Hauptprozess
(Pflichtauswahl)]],"okay","falscher Subprozess"))</f>
        <v>okay</v>
      </c>
      <c r="AL3249" t="str">
        <f>IF(aktives_Teilprojekt="Master","",IF(BTT[[#This Row],[Verantwortliches TP
(automatisch)]]=VLOOKUP(aktives_Teilprojekt,Teilprojekte[[Teilprojekte]:[Kürzel]],2,FALSE),"okay","Hauptprozess anderes TP"))</f>
        <v>okay</v>
      </c>
      <c r="AM3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9" s="10" t="str">
        <f>IFERROR(IF(BTT[[#This Row],[SAP-Modul
(Pflichtauswahl)]]&lt;&gt;VLOOKUP(BTT[[#This Row],[Verwendete Transaktion (Pflichtauswahl)]],Transaktionen[[Transaktionen]:[Modul]],3,FALSE),"Modul anders","okay"),"")</f>
        <v>okay</v>
      </c>
      <c r="AP3249" s="10" t="str">
        <f>IFERROR(IF(COUNTIFS(BTT[Verwendete Transaktion (Pflichtauswahl)],BTT[[#This Row],[Verwendete Transaktion (Pflichtauswahl)]],BTT[SAP-Modul
(Pflichtauswahl)],"&lt;&gt;"&amp;BTT[[#This Row],[SAP-Modul
(Pflichtauswahl)]])&gt;0,"Modul anders","okay"),"")</f>
        <v>okay</v>
      </c>
      <c r="AQ3249" s="10" t="str">
        <f>IFERROR(IF(COUNTIFS(BTT[Verwendete Transaktion (Pflichtauswahl)],BTT[[#This Row],[Verwendete Transaktion (Pflichtauswahl)]],BTT[Verantwortliches TP
(automatisch)],"&lt;&gt;"&amp;BTT[[#This Row],[Verantwortliches TP
(automatisch)]])&gt;0,"Transaktion mehrfach","okay"),"")</f>
        <v>okay</v>
      </c>
      <c r="AR3249" s="10" t="str">
        <f>IFERROR(IF(COUNTIFS(BTT[Verwendete Transaktion (Pflichtauswahl)],BTT[[#This Row],[Verwendete Transaktion (Pflichtauswahl)]],BTT[Verantwortliches TP
(automatisch)],"&lt;&gt;"&amp;VLOOKUP(aktives_Teilprojekt,Teilprojekte[[Teilprojekte]:[Kürzel]],2,FALSE))&gt;0,"Transaktion mehrfach","okay"),"")</f>
        <v>okay</v>
      </c>
      <c r="AS3249" s="10" t="s">
        <v>14105</v>
      </c>
      <c r="AT3249" s="10"/>
    </row>
    <row r="3250" spans="1:46" x14ac:dyDescent="0.25">
      <c r="A3250" s="14" t="str">
        <f>IFERROR(IF(BTT[[#This Row],[Lfd Nr. 
(aus konsolidierter Datei)]]&lt;&gt;"",BTT[[#This Row],[Lfd Nr. 
(aus konsolidierter Datei)]],VLOOKUP(aktives_Teilprojekt,Teilprojekte[[Teilprojekte]:[Kürzel]],2,FALSE)&amp;ROW(BTT[[#This Row],[Lfd Nr.
(automatisch)]])-2),"")</f>
        <v>FI3221</v>
      </c>
      <c r="B3250" s="15" t="s">
        <v>6130</v>
      </c>
      <c r="C3250" s="15"/>
      <c r="D3250" t="s">
        <v>14107</v>
      </c>
      <c r="E3250" s="10" t="str">
        <f>IFERROR(IF(NOT(BTT[[#This Row],[Manuelle Änderung des Verantwortliches TP
(Auswahl - bei Bedarf)]]=""),BTT[[#This Row],[Manuelle Änderung des Verantwortliches TP
(Auswahl - bei Bedarf)]],VLOOKUP(BTT[[#This Row],[Hauptprozess
(Pflichtauswahl)]],Hauptprozesse[],3,FALSE)),"")</f>
        <v>FI</v>
      </c>
      <c r="F3250" t="s">
        <v>3</v>
      </c>
      <c r="G3250" t="s">
        <v>14280</v>
      </c>
      <c r="H3250" s="10"/>
      <c r="I3250" t="s">
        <v>14339</v>
      </c>
      <c r="J3250" s="10" t="str">
        <f>IFERROR(VLOOKUP(BTT[[#This Row],[Verwendete Transaktion (Pflichtauswahl)]],Transaktionen[[Transaktionen]:[Langtext]],2,FALSE),"")</f>
        <v/>
      </c>
      <c r="V3250" s="10" t="str">
        <f>IFERROR(VLOOKUP(BTT[[#This Row],[Verwendetes Formular
(Auswahl falls relevant)]],Formulare[[Formularbezeichnung]:[Formularname (technisch)]],2,FALSE),"")</f>
        <v/>
      </c>
      <c r="Y3250" s="4"/>
      <c r="AK3250" s="10" t="str">
        <f>IF(BTT[[#This Row],[Subprozess
(optionale Auswahl)]]="","okay",IF(VLOOKUP(BTT[[#This Row],[Subprozess
(optionale Auswahl)]],BPML[[Subprozess]:[Zugeordneter Hauptprozess]],3,FALSE)=BTT[[#This Row],[Hauptprozess
(Pflichtauswahl)]],"okay","falscher Subprozess"))</f>
        <v>okay</v>
      </c>
      <c r="AL3250" t="str">
        <f>IF(aktives_Teilprojekt="Master","",IF(BTT[[#This Row],[Verantwortliches TP
(automatisch)]]=VLOOKUP(aktives_Teilprojekt,Teilprojekte[[Teilprojekte]:[Kürzel]],2,FALSE),"okay","Hauptprozess anderes TP"))</f>
        <v>okay</v>
      </c>
      <c r="AM3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0" s="10" t="str">
        <f>IFERROR(IF(BTT[[#This Row],[SAP-Modul
(Pflichtauswahl)]]&lt;&gt;VLOOKUP(BTT[[#This Row],[Verwendete Transaktion (Pflichtauswahl)]],Transaktionen[[Transaktionen]:[Modul]],3,FALSE),"Modul anders","okay"),"")</f>
        <v/>
      </c>
      <c r="AP3250" s="10" t="str">
        <f>IFERROR(IF(COUNTIFS(BTT[Verwendete Transaktion (Pflichtauswahl)],BTT[[#This Row],[Verwendete Transaktion (Pflichtauswahl)]],BTT[SAP-Modul
(Pflichtauswahl)],"&lt;&gt;"&amp;BTT[[#This Row],[SAP-Modul
(Pflichtauswahl)]])&gt;0,"Modul anders","okay"),"")</f>
        <v>Modul anders</v>
      </c>
      <c r="AQ3250" s="10" t="str">
        <f>IFERROR(IF(COUNTIFS(BTT[Verwendete Transaktion (Pflichtauswahl)],BTT[[#This Row],[Verwendete Transaktion (Pflichtauswahl)]],BTT[Verantwortliches TP
(automatisch)],"&lt;&gt;"&amp;BTT[[#This Row],[Verantwortliches TP
(automatisch)]])&gt;0,"Transaktion mehrfach","okay"),"")</f>
        <v>okay</v>
      </c>
      <c r="AR3250" s="10" t="str">
        <f>IFERROR(IF(COUNTIFS(BTT[Verwendete Transaktion (Pflichtauswahl)],BTT[[#This Row],[Verwendete Transaktion (Pflichtauswahl)]],BTT[Verantwortliches TP
(automatisch)],"&lt;&gt;"&amp;VLOOKUP(aktives_Teilprojekt,Teilprojekte[[Teilprojekte]:[Kürzel]],2,FALSE))&gt;0,"Transaktion mehrfach","okay"),"")</f>
        <v>okay</v>
      </c>
      <c r="AS3250" s="10" t="s">
        <v>14106</v>
      </c>
      <c r="AT3250" s="10"/>
    </row>
    <row r="3251" spans="1:46" x14ac:dyDescent="0.25">
      <c r="A3251" s="14" t="str">
        <f>IFERROR(IF(BTT[[#This Row],[Lfd Nr. 
(aus konsolidierter Datei)]]&lt;&gt;"",BTT[[#This Row],[Lfd Nr. 
(aus konsolidierter Datei)]],VLOOKUP(aktives_Teilprojekt,Teilprojekte[[Teilprojekte]:[Kürzel]],2,FALSE)&amp;ROW(BTT[[#This Row],[Lfd Nr.
(automatisch)]])-2),"")</f>
        <v>FI3222</v>
      </c>
      <c r="B3251" s="15" t="s">
        <v>6130</v>
      </c>
      <c r="C3251" s="15"/>
      <c r="D3251" t="s">
        <v>14109</v>
      </c>
      <c r="E3251" s="10" t="str">
        <f>IFERROR(IF(NOT(BTT[[#This Row],[Manuelle Änderung des Verantwortliches TP
(Auswahl - bei Bedarf)]]=""),BTT[[#This Row],[Manuelle Änderung des Verantwortliches TP
(Auswahl - bei Bedarf)]],VLOOKUP(BTT[[#This Row],[Hauptprozess
(Pflichtauswahl)]],Hauptprozesse[],3,FALSE)),"")</f>
        <v>FI</v>
      </c>
      <c r="F3251" t="s">
        <v>3</v>
      </c>
      <c r="G3251" t="s">
        <v>14280</v>
      </c>
      <c r="H3251" s="10" t="s">
        <v>6036</v>
      </c>
      <c r="I3251" t="s">
        <v>5364</v>
      </c>
      <c r="J3251" s="10" t="str">
        <f>IFERROR(VLOOKUP(BTT[[#This Row],[Verwendete Transaktion (Pflichtauswahl)]],Transaktionen[[Transaktionen]:[Langtext]],2,FALSE),"")</f>
        <v>Buchen Planwerte aus aPART auf Kstl.</v>
      </c>
      <c r="V3251" s="10" t="str">
        <f>IFERROR(VLOOKUP(BTT[[#This Row],[Verwendetes Formular
(Auswahl falls relevant)]],Formulare[[Formularbezeichnung]:[Formularname (technisch)]],2,FALSE),"")</f>
        <v/>
      </c>
      <c r="Y3251" s="4"/>
      <c r="AK3251" s="10" t="str">
        <f>IF(BTT[[#This Row],[Subprozess
(optionale Auswahl)]]="","okay",IF(VLOOKUP(BTT[[#This Row],[Subprozess
(optionale Auswahl)]],BPML[[Subprozess]:[Zugeordneter Hauptprozess]],3,FALSE)=BTT[[#This Row],[Hauptprozess
(Pflichtauswahl)]],"okay","falscher Subprozess"))</f>
        <v>okay</v>
      </c>
      <c r="AL3251" t="str">
        <f>IF(aktives_Teilprojekt="Master","",IF(BTT[[#This Row],[Verantwortliches TP
(automatisch)]]=VLOOKUP(aktives_Teilprojekt,Teilprojekte[[Teilprojekte]:[Kürzel]],2,FALSE),"okay","Hauptprozess anderes TP"))</f>
        <v>okay</v>
      </c>
      <c r="AM3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1" s="10" t="str">
        <f>IFERROR(IF(BTT[[#This Row],[SAP-Modul
(Pflichtauswahl)]]&lt;&gt;VLOOKUP(BTT[[#This Row],[Verwendete Transaktion (Pflichtauswahl)]],Transaktionen[[Transaktionen]:[Modul]],3,FALSE),"Modul anders","okay"),"")</f>
        <v>okay</v>
      </c>
      <c r="AP3251" s="10" t="str">
        <f>IFERROR(IF(COUNTIFS(BTT[Verwendete Transaktion (Pflichtauswahl)],BTT[[#This Row],[Verwendete Transaktion (Pflichtauswahl)]],BTT[SAP-Modul
(Pflichtauswahl)],"&lt;&gt;"&amp;BTT[[#This Row],[SAP-Modul
(Pflichtauswahl)]])&gt;0,"Modul anders","okay"),"")</f>
        <v>okay</v>
      </c>
      <c r="AQ3251" s="10" t="str">
        <f>IFERROR(IF(COUNTIFS(BTT[Verwendete Transaktion (Pflichtauswahl)],BTT[[#This Row],[Verwendete Transaktion (Pflichtauswahl)]],BTT[Verantwortliches TP
(automatisch)],"&lt;&gt;"&amp;BTT[[#This Row],[Verantwortliches TP
(automatisch)]])&gt;0,"Transaktion mehrfach","okay"),"")</f>
        <v>okay</v>
      </c>
      <c r="AR3251" s="10" t="str">
        <f>IFERROR(IF(COUNTIFS(BTT[Verwendete Transaktion (Pflichtauswahl)],BTT[[#This Row],[Verwendete Transaktion (Pflichtauswahl)]],BTT[Verantwortliches TP
(automatisch)],"&lt;&gt;"&amp;VLOOKUP(aktives_Teilprojekt,Teilprojekte[[Teilprojekte]:[Kürzel]],2,FALSE))&gt;0,"Transaktion mehrfach","okay"),"")</f>
        <v>okay</v>
      </c>
      <c r="AS3251" s="10" t="s">
        <v>14108</v>
      </c>
      <c r="AT3251" s="10"/>
    </row>
    <row r="3252" spans="1:46" x14ac:dyDescent="0.25">
      <c r="A3252" s="14" t="str">
        <f>IFERROR(IF(BTT[[#This Row],[Lfd Nr. 
(aus konsolidierter Datei)]]&lt;&gt;"",BTT[[#This Row],[Lfd Nr. 
(aus konsolidierter Datei)]],VLOOKUP(aktives_Teilprojekt,Teilprojekte[[Teilprojekte]:[Kürzel]],2,FALSE)&amp;ROW(BTT[[#This Row],[Lfd Nr.
(automatisch)]])-2),"")</f>
        <v>FI3223</v>
      </c>
      <c r="B3252" s="15" t="s">
        <v>6130</v>
      </c>
      <c r="C3252" s="15"/>
      <c r="D3252" t="s">
        <v>14111</v>
      </c>
      <c r="E3252" s="10" t="str">
        <f>IFERROR(IF(NOT(BTT[[#This Row],[Manuelle Änderung des Verantwortliches TP
(Auswahl - bei Bedarf)]]=""),BTT[[#This Row],[Manuelle Änderung des Verantwortliches TP
(Auswahl - bei Bedarf)]],VLOOKUP(BTT[[#This Row],[Hauptprozess
(Pflichtauswahl)]],Hauptprozesse[],3,FALSE)),"")</f>
        <v>FI</v>
      </c>
      <c r="F3252" t="s">
        <v>3</v>
      </c>
      <c r="G3252" t="s">
        <v>14280</v>
      </c>
      <c r="H3252" s="10" t="s">
        <v>6036</v>
      </c>
      <c r="I3252" t="s">
        <v>7407</v>
      </c>
      <c r="J3252" s="10" t="str">
        <f>IFERROR(VLOOKUP(BTT[[#This Row],[Verwendete Transaktion (Pflichtauswahl)]],Transaktionen[[Transaktionen]:[Langtext]],2,FALSE),"")</f>
        <v>Automatische Plankostenverteilung</v>
      </c>
      <c r="V3252" s="10" t="str">
        <f>IFERROR(VLOOKUP(BTT[[#This Row],[Verwendetes Formular
(Auswahl falls relevant)]],Formulare[[Formularbezeichnung]:[Formularname (technisch)]],2,FALSE),"")</f>
        <v/>
      </c>
      <c r="Y3252" s="4"/>
      <c r="AK3252" s="10" t="str">
        <f>IF(BTT[[#This Row],[Subprozess
(optionale Auswahl)]]="","okay",IF(VLOOKUP(BTT[[#This Row],[Subprozess
(optionale Auswahl)]],BPML[[Subprozess]:[Zugeordneter Hauptprozess]],3,FALSE)=BTT[[#This Row],[Hauptprozess
(Pflichtauswahl)]],"okay","falscher Subprozess"))</f>
        <v>okay</v>
      </c>
      <c r="AL3252" t="str">
        <f>IF(aktives_Teilprojekt="Master","",IF(BTT[[#This Row],[Verantwortliches TP
(automatisch)]]=VLOOKUP(aktives_Teilprojekt,Teilprojekte[[Teilprojekte]:[Kürzel]],2,FALSE),"okay","Hauptprozess anderes TP"))</f>
        <v>okay</v>
      </c>
      <c r="AM3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2" s="10" t="str">
        <f>IFERROR(IF(BTT[[#This Row],[SAP-Modul
(Pflichtauswahl)]]&lt;&gt;VLOOKUP(BTT[[#This Row],[Verwendete Transaktion (Pflichtauswahl)]],Transaktionen[[Transaktionen]:[Modul]],3,FALSE),"Modul anders","okay"),"")</f>
        <v>Modul anders</v>
      </c>
      <c r="AP3252" s="10" t="str">
        <f>IFERROR(IF(COUNTIFS(BTT[Verwendete Transaktion (Pflichtauswahl)],BTT[[#This Row],[Verwendete Transaktion (Pflichtauswahl)]],BTT[SAP-Modul
(Pflichtauswahl)],"&lt;&gt;"&amp;BTT[[#This Row],[SAP-Modul
(Pflichtauswahl)]])&gt;0,"Modul anders","okay"),"")</f>
        <v>okay</v>
      </c>
      <c r="AQ3252" s="10" t="str">
        <f>IFERROR(IF(COUNTIFS(BTT[Verwendete Transaktion (Pflichtauswahl)],BTT[[#This Row],[Verwendete Transaktion (Pflichtauswahl)]],BTT[Verantwortliches TP
(automatisch)],"&lt;&gt;"&amp;BTT[[#This Row],[Verantwortliches TP
(automatisch)]])&gt;0,"Transaktion mehrfach","okay"),"")</f>
        <v>okay</v>
      </c>
      <c r="AR3252" s="10" t="str">
        <f>IFERROR(IF(COUNTIFS(BTT[Verwendete Transaktion (Pflichtauswahl)],BTT[[#This Row],[Verwendete Transaktion (Pflichtauswahl)]],BTT[Verantwortliches TP
(automatisch)],"&lt;&gt;"&amp;VLOOKUP(aktives_Teilprojekt,Teilprojekte[[Teilprojekte]:[Kürzel]],2,FALSE))&gt;0,"Transaktion mehrfach","okay"),"")</f>
        <v>okay</v>
      </c>
      <c r="AS3252" s="10" t="s">
        <v>14110</v>
      </c>
      <c r="AT3252" s="10"/>
    </row>
    <row r="3253" spans="1:46" x14ac:dyDescent="0.25">
      <c r="A3253" s="14" t="str">
        <f>IFERROR(IF(BTT[[#This Row],[Lfd Nr. 
(aus konsolidierter Datei)]]&lt;&gt;"",BTT[[#This Row],[Lfd Nr. 
(aus konsolidierter Datei)]],VLOOKUP(aktives_Teilprojekt,Teilprojekte[[Teilprojekte]:[Kürzel]],2,FALSE)&amp;ROW(BTT[[#This Row],[Lfd Nr.
(automatisch)]])-2),"")</f>
        <v>FI3224</v>
      </c>
      <c r="B3253" s="15" t="s">
        <v>6130</v>
      </c>
      <c r="C3253" s="15"/>
      <c r="D3253" t="s">
        <v>14113</v>
      </c>
      <c r="E3253" s="10" t="str">
        <f>IFERROR(IF(NOT(BTT[[#This Row],[Manuelle Änderung des Verantwortliches TP
(Auswahl - bei Bedarf)]]=""),BTT[[#This Row],[Manuelle Änderung des Verantwortliches TP
(Auswahl - bei Bedarf)]],VLOOKUP(BTT[[#This Row],[Hauptprozess
(Pflichtauswahl)]],Hauptprozesse[],3,FALSE)),"")</f>
        <v>FI</v>
      </c>
      <c r="F3253" t="s">
        <v>3</v>
      </c>
      <c r="G3253" t="s">
        <v>14280</v>
      </c>
      <c r="H3253" s="10"/>
      <c r="I3253" t="s">
        <v>14339</v>
      </c>
      <c r="J3253" s="10" t="str">
        <f>IFERROR(VLOOKUP(BTT[[#This Row],[Verwendete Transaktion (Pflichtauswahl)]],Transaktionen[[Transaktionen]:[Langtext]],2,FALSE),"")</f>
        <v/>
      </c>
      <c r="V3253" s="10" t="str">
        <f>IFERROR(VLOOKUP(BTT[[#This Row],[Verwendetes Formular
(Auswahl falls relevant)]],Formulare[[Formularbezeichnung]:[Formularname (technisch)]],2,FALSE),"")</f>
        <v/>
      </c>
      <c r="Y3253" s="4"/>
      <c r="AK3253" s="10" t="str">
        <f>IF(BTT[[#This Row],[Subprozess
(optionale Auswahl)]]="","okay",IF(VLOOKUP(BTT[[#This Row],[Subprozess
(optionale Auswahl)]],BPML[[Subprozess]:[Zugeordneter Hauptprozess]],3,FALSE)=BTT[[#This Row],[Hauptprozess
(Pflichtauswahl)]],"okay","falscher Subprozess"))</f>
        <v>okay</v>
      </c>
      <c r="AL3253" t="str">
        <f>IF(aktives_Teilprojekt="Master","",IF(BTT[[#This Row],[Verantwortliches TP
(automatisch)]]=VLOOKUP(aktives_Teilprojekt,Teilprojekte[[Teilprojekte]:[Kürzel]],2,FALSE),"okay","Hauptprozess anderes TP"))</f>
        <v>okay</v>
      </c>
      <c r="AM3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3" s="10" t="str">
        <f>IFERROR(IF(BTT[[#This Row],[SAP-Modul
(Pflichtauswahl)]]&lt;&gt;VLOOKUP(BTT[[#This Row],[Verwendete Transaktion (Pflichtauswahl)]],Transaktionen[[Transaktionen]:[Modul]],3,FALSE),"Modul anders","okay"),"")</f>
        <v/>
      </c>
      <c r="AP3253" s="10" t="str">
        <f>IFERROR(IF(COUNTIFS(BTT[Verwendete Transaktion (Pflichtauswahl)],BTT[[#This Row],[Verwendete Transaktion (Pflichtauswahl)]],BTT[SAP-Modul
(Pflichtauswahl)],"&lt;&gt;"&amp;BTT[[#This Row],[SAP-Modul
(Pflichtauswahl)]])&gt;0,"Modul anders","okay"),"")</f>
        <v>Modul anders</v>
      </c>
      <c r="AQ3253" s="10" t="str">
        <f>IFERROR(IF(COUNTIFS(BTT[Verwendete Transaktion (Pflichtauswahl)],BTT[[#This Row],[Verwendete Transaktion (Pflichtauswahl)]],BTT[Verantwortliches TP
(automatisch)],"&lt;&gt;"&amp;BTT[[#This Row],[Verantwortliches TP
(automatisch)]])&gt;0,"Transaktion mehrfach","okay"),"")</f>
        <v>okay</v>
      </c>
      <c r="AR3253" s="10" t="str">
        <f>IFERROR(IF(COUNTIFS(BTT[Verwendete Transaktion (Pflichtauswahl)],BTT[[#This Row],[Verwendete Transaktion (Pflichtauswahl)]],BTT[Verantwortliches TP
(automatisch)],"&lt;&gt;"&amp;VLOOKUP(aktives_Teilprojekt,Teilprojekte[[Teilprojekte]:[Kürzel]],2,FALSE))&gt;0,"Transaktion mehrfach","okay"),"")</f>
        <v>okay</v>
      </c>
      <c r="AS3253" s="10" t="s">
        <v>14112</v>
      </c>
      <c r="AT3253" s="10"/>
    </row>
    <row r="3254" spans="1:46" x14ac:dyDescent="0.25">
      <c r="A3254" s="14" t="str">
        <f>IFERROR(IF(BTT[[#This Row],[Lfd Nr. 
(aus konsolidierter Datei)]]&lt;&gt;"",BTT[[#This Row],[Lfd Nr. 
(aus konsolidierter Datei)]],VLOOKUP(aktives_Teilprojekt,Teilprojekte[[Teilprojekte]:[Kürzel]],2,FALSE)&amp;ROW(BTT[[#This Row],[Lfd Nr.
(automatisch)]])-2),"")</f>
        <v>FI3225</v>
      </c>
      <c r="B3254" s="15" t="s">
        <v>6130</v>
      </c>
      <c r="C3254" s="15"/>
      <c r="D3254" t="s">
        <v>14115</v>
      </c>
      <c r="E3254" s="10" t="str">
        <f>IFERROR(IF(NOT(BTT[[#This Row],[Manuelle Änderung des Verantwortliches TP
(Auswahl - bei Bedarf)]]=""),BTT[[#This Row],[Manuelle Änderung des Verantwortliches TP
(Auswahl - bei Bedarf)]],VLOOKUP(BTT[[#This Row],[Hauptprozess
(Pflichtauswahl)]],Hauptprozesse[],3,FALSE)),"")</f>
        <v>FI</v>
      </c>
      <c r="F3254" t="s">
        <v>3</v>
      </c>
      <c r="G3254" t="s">
        <v>14280</v>
      </c>
      <c r="H3254" s="10" t="s">
        <v>6094</v>
      </c>
      <c r="I3254" t="s">
        <v>5550</v>
      </c>
      <c r="J3254" s="10" t="str">
        <f>IFERROR(VLOOKUP(BTT[[#This Row],[Verwendete Transaktion (Pflichtauswahl)]],Transaktionen[[Transaktionen]:[Langtext]],2,FALSE),"")</f>
        <v>Buchen Planwerte aus aPART auf PC.</v>
      </c>
      <c r="V3254" s="10" t="str">
        <f>IFERROR(VLOOKUP(BTT[[#This Row],[Verwendetes Formular
(Auswahl falls relevant)]],Formulare[[Formularbezeichnung]:[Formularname (technisch)]],2,FALSE),"")</f>
        <v/>
      </c>
      <c r="Y3254" s="4"/>
      <c r="AK3254" s="10" t="str">
        <f>IF(BTT[[#This Row],[Subprozess
(optionale Auswahl)]]="","okay",IF(VLOOKUP(BTT[[#This Row],[Subprozess
(optionale Auswahl)]],BPML[[Subprozess]:[Zugeordneter Hauptprozess]],3,FALSE)=BTT[[#This Row],[Hauptprozess
(Pflichtauswahl)]],"okay","falscher Subprozess"))</f>
        <v>okay</v>
      </c>
      <c r="AL3254" t="str">
        <f>IF(aktives_Teilprojekt="Master","",IF(BTT[[#This Row],[Verantwortliches TP
(automatisch)]]=VLOOKUP(aktives_Teilprojekt,Teilprojekte[[Teilprojekte]:[Kürzel]],2,FALSE),"okay","Hauptprozess anderes TP"))</f>
        <v>okay</v>
      </c>
      <c r="AM3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4" s="10" t="str">
        <f>IFERROR(IF(BTT[[#This Row],[SAP-Modul
(Pflichtauswahl)]]&lt;&gt;VLOOKUP(BTT[[#This Row],[Verwendete Transaktion (Pflichtauswahl)]],Transaktionen[[Transaktionen]:[Modul]],3,FALSE),"Modul anders","okay"),"")</f>
        <v>Modul anders</v>
      </c>
      <c r="AP3254" s="10" t="str">
        <f>IFERROR(IF(COUNTIFS(BTT[Verwendete Transaktion (Pflichtauswahl)],BTT[[#This Row],[Verwendete Transaktion (Pflichtauswahl)]],BTT[SAP-Modul
(Pflichtauswahl)],"&lt;&gt;"&amp;BTT[[#This Row],[SAP-Modul
(Pflichtauswahl)]])&gt;0,"Modul anders","okay"),"")</f>
        <v>okay</v>
      </c>
      <c r="AQ3254" s="10" t="str">
        <f>IFERROR(IF(COUNTIFS(BTT[Verwendete Transaktion (Pflichtauswahl)],BTT[[#This Row],[Verwendete Transaktion (Pflichtauswahl)]],BTT[Verantwortliches TP
(automatisch)],"&lt;&gt;"&amp;BTT[[#This Row],[Verantwortliches TP
(automatisch)]])&gt;0,"Transaktion mehrfach","okay"),"")</f>
        <v>okay</v>
      </c>
      <c r="AR3254" s="10" t="str">
        <f>IFERROR(IF(COUNTIFS(BTT[Verwendete Transaktion (Pflichtauswahl)],BTT[[#This Row],[Verwendete Transaktion (Pflichtauswahl)]],BTT[Verantwortliches TP
(automatisch)],"&lt;&gt;"&amp;VLOOKUP(aktives_Teilprojekt,Teilprojekte[[Teilprojekte]:[Kürzel]],2,FALSE))&gt;0,"Transaktion mehrfach","okay"),"")</f>
        <v>okay</v>
      </c>
      <c r="AS3254" s="10" t="s">
        <v>14114</v>
      </c>
      <c r="AT3254" s="10"/>
    </row>
    <row r="3255" spans="1:46" x14ac:dyDescent="0.25">
      <c r="A3255" s="14" t="str">
        <f>IFERROR(IF(BTT[[#This Row],[Lfd Nr. 
(aus konsolidierter Datei)]]&lt;&gt;"",BTT[[#This Row],[Lfd Nr. 
(aus konsolidierter Datei)]],VLOOKUP(aktives_Teilprojekt,Teilprojekte[[Teilprojekte]:[Kürzel]],2,FALSE)&amp;ROW(BTT[[#This Row],[Lfd Nr.
(automatisch)]])-2),"")</f>
        <v>FI3226</v>
      </c>
      <c r="B3255" s="15" t="s">
        <v>6130</v>
      </c>
      <c r="C3255" s="15"/>
      <c r="D3255" t="s">
        <v>8087</v>
      </c>
      <c r="E3255" s="10" t="str">
        <f>IFERROR(IF(NOT(BTT[[#This Row],[Manuelle Änderung des Verantwortliches TP
(Auswahl - bei Bedarf)]]=""),BTT[[#This Row],[Manuelle Änderung des Verantwortliches TP
(Auswahl - bei Bedarf)]],VLOOKUP(BTT[[#This Row],[Hauptprozess
(Pflichtauswahl)]],Hauptprozesse[],3,FALSE)),"")</f>
        <v>FI</v>
      </c>
      <c r="G3255" t="s">
        <v>14280</v>
      </c>
      <c r="H3255" s="10" t="s">
        <v>6036</v>
      </c>
      <c r="I3255" t="s">
        <v>7065</v>
      </c>
      <c r="J3255" s="10" t="str">
        <f>IFERROR(VLOOKUP(BTT[[#This Row],[Verwendete Transaktion (Pflichtauswahl)]],Transaktionen[[Transaktionen]:[Langtext]],2,FALSE),"")</f>
        <v>Zuschläge PLAN: Kostenstellen</v>
      </c>
      <c r="V3255" s="10" t="str">
        <f>IFERROR(VLOOKUP(BTT[[#This Row],[Verwendetes Formular
(Auswahl falls relevant)]],Formulare[[Formularbezeichnung]:[Formularname (technisch)]],2,FALSE),"")</f>
        <v/>
      </c>
      <c r="Y3255" s="4"/>
      <c r="AK3255" s="10" t="str">
        <f>IF(BTT[[#This Row],[Subprozess
(optionale Auswahl)]]="","okay",IF(VLOOKUP(BTT[[#This Row],[Subprozess
(optionale Auswahl)]],BPML[[Subprozess]:[Zugeordneter Hauptprozess]],3,FALSE)=BTT[[#This Row],[Hauptprozess
(Pflichtauswahl)]],"okay","falscher Subprozess"))</f>
        <v>okay</v>
      </c>
      <c r="AL3255" t="str">
        <f>IF(aktives_Teilprojekt="Master","",IF(BTT[[#This Row],[Verantwortliches TP
(automatisch)]]=VLOOKUP(aktives_Teilprojekt,Teilprojekte[[Teilprojekte]:[Kürzel]],2,FALSE),"okay","Hauptprozess anderes TP"))</f>
        <v>okay</v>
      </c>
      <c r="AM3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5" s="10" t="str">
        <f>IFERROR(IF(BTT[[#This Row],[SAP-Modul
(Pflichtauswahl)]]&lt;&gt;VLOOKUP(BTT[[#This Row],[Verwendete Transaktion (Pflichtauswahl)]],Transaktionen[[Transaktionen]:[Modul]],3,FALSE),"Modul anders","okay"),"")</f>
        <v>Modul anders</v>
      </c>
      <c r="AP3255" s="10" t="str">
        <f>IFERROR(IF(COUNTIFS(BTT[Verwendete Transaktion (Pflichtauswahl)],BTT[[#This Row],[Verwendete Transaktion (Pflichtauswahl)]],BTT[SAP-Modul
(Pflichtauswahl)],"&lt;&gt;"&amp;BTT[[#This Row],[SAP-Modul
(Pflichtauswahl)]])&gt;0,"Modul anders","okay"),"")</f>
        <v>okay</v>
      </c>
      <c r="AQ3255" s="10" t="str">
        <f>IFERROR(IF(COUNTIFS(BTT[Verwendete Transaktion (Pflichtauswahl)],BTT[[#This Row],[Verwendete Transaktion (Pflichtauswahl)]],BTT[Verantwortliches TP
(automatisch)],"&lt;&gt;"&amp;BTT[[#This Row],[Verantwortliches TP
(automatisch)]])&gt;0,"Transaktion mehrfach","okay"),"")</f>
        <v>okay</v>
      </c>
      <c r="AR3255" s="10" t="str">
        <f>IFERROR(IF(COUNTIFS(BTT[Verwendete Transaktion (Pflichtauswahl)],BTT[[#This Row],[Verwendete Transaktion (Pflichtauswahl)]],BTT[Verantwortliches TP
(automatisch)],"&lt;&gt;"&amp;VLOOKUP(aktives_Teilprojekt,Teilprojekte[[Teilprojekte]:[Kürzel]],2,FALSE))&gt;0,"Transaktion mehrfach","okay"),"")</f>
        <v>okay</v>
      </c>
      <c r="AS3255" s="10" t="s">
        <v>14116</v>
      </c>
      <c r="AT3255" s="10"/>
    </row>
    <row r="3256" spans="1:46" x14ac:dyDescent="0.25">
      <c r="A3256" s="14" t="str">
        <f>IFERROR(IF(BTT[[#This Row],[Lfd Nr. 
(aus konsolidierter Datei)]]&lt;&gt;"",BTT[[#This Row],[Lfd Nr. 
(aus konsolidierter Datei)]],VLOOKUP(aktives_Teilprojekt,Teilprojekte[[Teilprojekte]:[Kürzel]],2,FALSE)&amp;ROW(BTT[[#This Row],[Lfd Nr.
(automatisch)]])-2),"")</f>
        <v>FI3227</v>
      </c>
      <c r="B3256" s="15" t="s">
        <v>6130</v>
      </c>
      <c r="C3256" s="15"/>
      <c r="D3256" t="s">
        <v>8445</v>
      </c>
      <c r="E3256" s="10" t="str">
        <f>IFERROR(IF(NOT(BTT[[#This Row],[Manuelle Änderung des Verantwortliches TP
(Auswahl - bei Bedarf)]]=""),BTT[[#This Row],[Manuelle Änderung des Verantwortliches TP
(Auswahl - bei Bedarf)]],VLOOKUP(BTT[[#This Row],[Hauptprozess
(Pflichtauswahl)]],Hauptprozesse[],3,FALSE)),"")</f>
        <v>FI</v>
      </c>
      <c r="G3256" t="s">
        <v>14280</v>
      </c>
      <c r="H3256" s="10" t="s">
        <v>6042</v>
      </c>
      <c r="I3256" t="s">
        <v>7440</v>
      </c>
      <c r="J3256" s="10" t="str">
        <f>IFERROR(VLOOKUP(BTT[[#This Row],[Verwendete Transaktion (Pflichtauswahl)]],Transaktionen[[Transaktionen]:[Langtext]],2,FALSE),"")</f>
        <v>Planwerte (Kostenstelle - E-Projekt)</v>
      </c>
      <c r="V3256" s="10" t="str">
        <f>IFERROR(VLOOKUP(BTT[[#This Row],[Verwendetes Formular
(Auswahl falls relevant)]],Formulare[[Formularbezeichnung]:[Formularname (technisch)]],2,FALSE),"")</f>
        <v/>
      </c>
      <c r="Y3256" s="4"/>
      <c r="AK3256" s="10" t="str">
        <f>IF(BTT[[#This Row],[Subprozess
(optionale Auswahl)]]="","okay",IF(VLOOKUP(BTT[[#This Row],[Subprozess
(optionale Auswahl)]],BPML[[Subprozess]:[Zugeordneter Hauptprozess]],3,FALSE)=BTT[[#This Row],[Hauptprozess
(Pflichtauswahl)]],"okay","falscher Subprozess"))</f>
        <v>okay</v>
      </c>
      <c r="AL3256" t="str">
        <f>IF(aktives_Teilprojekt="Master","",IF(BTT[[#This Row],[Verantwortliches TP
(automatisch)]]=VLOOKUP(aktives_Teilprojekt,Teilprojekte[[Teilprojekte]:[Kürzel]],2,FALSE),"okay","Hauptprozess anderes TP"))</f>
        <v>okay</v>
      </c>
      <c r="AM3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6" s="10" t="str">
        <f>IFERROR(IF(BTT[[#This Row],[SAP-Modul
(Pflichtauswahl)]]&lt;&gt;VLOOKUP(BTT[[#This Row],[Verwendete Transaktion (Pflichtauswahl)]],Transaktionen[[Transaktionen]:[Modul]],3,FALSE),"Modul anders","okay"),"")</f>
        <v>okay</v>
      </c>
      <c r="AP3256" s="10" t="str">
        <f>IFERROR(IF(COUNTIFS(BTT[Verwendete Transaktion (Pflichtauswahl)],BTT[[#This Row],[Verwendete Transaktion (Pflichtauswahl)]],BTT[SAP-Modul
(Pflichtauswahl)],"&lt;&gt;"&amp;BTT[[#This Row],[SAP-Modul
(Pflichtauswahl)]])&gt;0,"Modul anders","okay"),"")</f>
        <v>okay</v>
      </c>
      <c r="AQ3256" s="10" t="str">
        <f>IFERROR(IF(COUNTIFS(BTT[Verwendete Transaktion (Pflichtauswahl)],BTT[[#This Row],[Verwendete Transaktion (Pflichtauswahl)]],BTT[Verantwortliches TP
(automatisch)],"&lt;&gt;"&amp;BTT[[#This Row],[Verantwortliches TP
(automatisch)]])&gt;0,"Transaktion mehrfach","okay"),"")</f>
        <v>okay</v>
      </c>
      <c r="AR3256" s="10" t="str">
        <f>IFERROR(IF(COUNTIFS(BTT[Verwendete Transaktion (Pflichtauswahl)],BTT[[#This Row],[Verwendete Transaktion (Pflichtauswahl)]],BTT[Verantwortliches TP
(automatisch)],"&lt;&gt;"&amp;VLOOKUP(aktives_Teilprojekt,Teilprojekte[[Teilprojekte]:[Kürzel]],2,FALSE))&gt;0,"Transaktion mehrfach","okay"),"")</f>
        <v>okay</v>
      </c>
      <c r="AS3256" s="10" t="s">
        <v>14117</v>
      </c>
      <c r="AT3256" s="10"/>
    </row>
    <row r="3257" spans="1:46" x14ac:dyDescent="0.25">
      <c r="A3257" s="14" t="str">
        <f>IFERROR(IF(BTT[[#This Row],[Lfd Nr. 
(aus konsolidierter Datei)]]&lt;&gt;"",BTT[[#This Row],[Lfd Nr. 
(aus konsolidierter Datei)]],VLOOKUP(aktives_Teilprojekt,Teilprojekte[[Teilprojekte]:[Kürzel]],2,FALSE)&amp;ROW(BTT[[#This Row],[Lfd Nr.
(automatisch)]])-2),"")</f>
        <v>FI3228</v>
      </c>
      <c r="B3257" s="15" t="s">
        <v>6130</v>
      </c>
      <c r="C3257" s="15"/>
      <c r="D3257" t="s">
        <v>14119</v>
      </c>
      <c r="E3257" s="10" t="str">
        <f>IFERROR(IF(NOT(BTT[[#This Row],[Manuelle Änderung des Verantwortliches TP
(Auswahl - bei Bedarf)]]=""),BTT[[#This Row],[Manuelle Änderung des Verantwortliches TP
(Auswahl - bei Bedarf)]],VLOOKUP(BTT[[#This Row],[Hauptprozess
(Pflichtauswahl)]],Hauptprozesse[],3,FALSE)),"")</f>
        <v>FI</v>
      </c>
      <c r="G3257" t="s">
        <v>14280</v>
      </c>
      <c r="H3257" s="10" t="s">
        <v>6094</v>
      </c>
      <c r="I3257" t="s">
        <v>9166</v>
      </c>
      <c r="J3257" s="10" t="str">
        <f>IFERROR(VLOOKUP(BTT[[#This Row],[Verwendete Transaktion (Pflichtauswahl)]],Transaktionen[[Transaktionen]:[Langtext]],2,FALSE),"")</f>
        <v>Flexibler Excel Upload</v>
      </c>
      <c r="V3257" s="10" t="str">
        <f>IFERROR(VLOOKUP(BTT[[#This Row],[Verwendetes Formular
(Auswahl falls relevant)]],Formulare[[Formularbezeichnung]:[Formularname (technisch)]],2,FALSE),"")</f>
        <v/>
      </c>
      <c r="Y3257" s="4"/>
      <c r="AK3257" s="10" t="str">
        <f>IF(BTT[[#This Row],[Subprozess
(optionale Auswahl)]]="","okay",IF(VLOOKUP(BTT[[#This Row],[Subprozess
(optionale Auswahl)]],BPML[[Subprozess]:[Zugeordneter Hauptprozess]],3,FALSE)=BTT[[#This Row],[Hauptprozess
(Pflichtauswahl)]],"okay","falscher Subprozess"))</f>
        <v>okay</v>
      </c>
      <c r="AL3257" t="str">
        <f>IF(aktives_Teilprojekt="Master","",IF(BTT[[#This Row],[Verantwortliches TP
(automatisch)]]=VLOOKUP(aktives_Teilprojekt,Teilprojekte[[Teilprojekte]:[Kürzel]],2,FALSE),"okay","Hauptprozess anderes TP"))</f>
        <v>okay</v>
      </c>
      <c r="AM3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7" s="10" t="str">
        <f>IFERROR(IF(BTT[[#This Row],[SAP-Modul
(Pflichtauswahl)]]&lt;&gt;VLOOKUP(BTT[[#This Row],[Verwendete Transaktion (Pflichtauswahl)]],Transaktionen[[Transaktionen]:[Modul]],3,FALSE),"Modul anders","okay"),"")</f>
        <v>okay</v>
      </c>
      <c r="AP3257" s="10" t="str">
        <f>IFERROR(IF(COUNTIFS(BTT[Verwendete Transaktion (Pflichtauswahl)],BTT[[#This Row],[Verwendete Transaktion (Pflichtauswahl)]],BTT[SAP-Modul
(Pflichtauswahl)],"&lt;&gt;"&amp;BTT[[#This Row],[SAP-Modul
(Pflichtauswahl)]])&gt;0,"Modul anders","okay"),"")</f>
        <v>okay</v>
      </c>
      <c r="AQ3257" s="10" t="str">
        <f>IFERROR(IF(COUNTIFS(BTT[Verwendete Transaktion (Pflichtauswahl)],BTT[[#This Row],[Verwendete Transaktion (Pflichtauswahl)]],BTT[Verantwortliches TP
(automatisch)],"&lt;&gt;"&amp;BTT[[#This Row],[Verantwortliches TP
(automatisch)]])&gt;0,"Transaktion mehrfach","okay"),"")</f>
        <v>okay</v>
      </c>
      <c r="AR3257" s="10" t="str">
        <f>IFERROR(IF(COUNTIFS(BTT[Verwendete Transaktion (Pflichtauswahl)],BTT[[#This Row],[Verwendete Transaktion (Pflichtauswahl)]],BTT[Verantwortliches TP
(automatisch)],"&lt;&gt;"&amp;VLOOKUP(aktives_Teilprojekt,Teilprojekte[[Teilprojekte]:[Kürzel]],2,FALSE))&gt;0,"Transaktion mehrfach","okay"),"")</f>
        <v>okay</v>
      </c>
      <c r="AS3257" s="10" t="s">
        <v>14118</v>
      </c>
      <c r="AT3257" s="10"/>
    </row>
    <row r="3258" spans="1:46" x14ac:dyDescent="0.25">
      <c r="A3258" s="14" t="str">
        <f>IFERROR(IF(BTT[[#This Row],[Lfd Nr. 
(aus konsolidierter Datei)]]&lt;&gt;"",BTT[[#This Row],[Lfd Nr. 
(aus konsolidierter Datei)]],VLOOKUP(aktives_Teilprojekt,Teilprojekte[[Teilprojekte]:[Kürzel]],2,FALSE)&amp;ROW(BTT[[#This Row],[Lfd Nr.
(automatisch)]])-2),"")</f>
        <v>FI3229</v>
      </c>
      <c r="B3258" s="15" t="s">
        <v>6130</v>
      </c>
      <c r="C3258" s="15"/>
      <c r="D3258" t="s">
        <v>2804</v>
      </c>
      <c r="E3258" s="10" t="str">
        <f>IFERROR(IF(NOT(BTT[[#This Row],[Manuelle Änderung des Verantwortliches TP
(Auswahl - bei Bedarf)]]=""),BTT[[#This Row],[Manuelle Änderung des Verantwortliches TP
(Auswahl - bei Bedarf)]],VLOOKUP(BTT[[#This Row],[Hauptprozess
(Pflichtauswahl)]],Hauptprozesse[],3,FALSE)),"")</f>
        <v>FI</v>
      </c>
      <c r="G3258" t="s">
        <v>14280</v>
      </c>
      <c r="H3258" s="10" t="s">
        <v>6036</v>
      </c>
      <c r="I3258" t="s">
        <v>2803</v>
      </c>
      <c r="J3258" s="10" t="str">
        <f>IFERROR(VLOOKUP(BTT[[#This Row],[Verwendete Transaktion (Pflichtauswahl)]],Transaktionen[[Transaktionen]:[Langtext]],2,FALSE),"")</f>
        <v>Auftragsbudget ändern</v>
      </c>
      <c r="V3258" s="10" t="str">
        <f>IFERROR(VLOOKUP(BTT[[#This Row],[Verwendetes Formular
(Auswahl falls relevant)]],Formulare[[Formularbezeichnung]:[Formularname (technisch)]],2,FALSE),"")</f>
        <v/>
      </c>
      <c r="Y3258" s="4"/>
      <c r="AK3258" s="10" t="str">
        <f>IF(BTT[[#This Row],[Subprozess
(optionale Auswahl)]]="","okay",IF(VLOOKUP(BTT[[#This Row],[Subprozess
(optionale Auswahl)]],BPML[[Subprozess]:[Zugeordneter Hauptprozess]],3,FALSE)=BTT[[#This Row],[Hauptprozess
(Pflichtauswahl)]],"okay","falscher Subprozess"))</f>
        <v>okay</v>
      </c>
      <c r="AL3258" t="str">
        <f>IF(aktives_Teilprojekt="Master","",IF(BTT[[#This Row],[Verantwortliches TP
(automatisch)]]=VLOOKUP(aktives_Teilprojekt,Teilprojekte[[Teilprojekte]:[Kürzel]],2,FALSE),"okay","Hauptprozess anderes TP"))</f>
        <v>okay</v>
      </c>
      <c r="AM3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8" s="10" t="str">
        <f>IFERROR(IF(BTT[[#This Row],[SAP-Modul
(Pflichtauswahl)]]&lt;&gt;VLOOKUP(BTT[[#This Row],[Verwendete Transaktion (Pflichtauswahl)]],Transaktionen[[Transaktionen]:[Modul]],3,FALSE),"Modul anders","okay"),"")</f>
        <v>Modul anders</v>
      </c>
      <c r="AP3258" s="10" t="str">
        <f>IFERROR(IF(COUNTIFS(BTT[Verwendete Transaktion (Pflichtauswahl)],BTT[[#This Row],[Verwendete Transaktion (Pflichtauswahl)]],BTT[SAP-Modul
(Pflichtauswahl)],"&lt;&gt;"&amp;BTT[[#This Row],[SAP-Modul
(Pflichtauswahl)]])&gt;0,"Modul anders","okay"),"")</f>
        <v>okay</v>
      </c>
      <c r="AQ3258" s="10" t="str">
        <f>IFERROR(IF(COUNTIFS(BTT[Verwendete Transaktion (Pflichtauswahl)],BTT[[#This Row],[Verwendete Transaktion (Pflichtauswahl)]],BTT[Verantwortliches TP
(automatisch)],"&lt;&gt;"&amp;BTT[[#This Row],[Verantwortliches TP
(automatisch)]])&gt;0,"Transaktion mehrfach","okay"),"")</f>
        <v>okay</v>
      </c>
      <c r="AR3258" s="10" t="str">
        <f>IFERROR(IF(COUNTIFS(BTT[Verwendete Transaktion (Pflichtauswahl)],BTT[[#This Row],[Verwendete Transaktion (Pflichtauswahl)]],BTT[Verantwortliches TP
(automatisch)],"&lt;&gt;"&amp;VLOOKUP(aktives_Teilprojekt,Teilprojekte[[Teilprojekte]:[Kürzel]],2,FALSE))&gt;0,"Transaktion mehrfach","okay"),"")</f>
        <v>okay</v>
      </c>
      <c r="AS3258" s="10" t="s">
        <v>14120</v>
      </c>
      <c r="AT3258" s="10"/>
    </row>
    <row r="3259" spans="1:46" x14ac:dyDescent="0.25">
      <c r="A3259" s="14" t="str">
        <f>IFERROR(IF(BTT[[#This Row],[Lfd Nr. 
(aus konsolidierter Datei)]]&lt;&gt;"",BTT[[#This Row],[Lfd Nr. 
(aus konsolidierter Datei)]],VLOOKUP(aktives_Teilprojekt,Teilprojekte[[Teilprojekte]:[Kürzel]],2,FALSE)&amp;ROW(BTT[[#This Row],[Lfd Nr.
(automatisch)]])-2),"")</f>
        <v>FI3230</v>
      </c>
      <c r="B3259" s="15" t="s">
        <v>6130</v>
      </c>
      <c r="C3259" s="15"/>
      <c r="D3259" t="s">
        <v>2806</v>
      </c>
      <c r="E3259" s="10" t="str">
        <f>IFERROR(IF(NOT(BTT[[#This Row],[Manuelle Änderung des Verantwortliches TP
(Auswahl - bei Bedarf)]]=""),BTT[[#This Row],[Manuelle Änderung des Verantwortliches TP
(Auswahl - bei Bedarf)]],VLOOKUP(BTT[[#This Row],[Hauptprozess
(Pflichtauswahl)]],Hauptprozesse[],3,FALSE)),"")</f>
        <v>FI</v>
      </c>
      <c r="G3259" t="s">
        <v>14280</v>
      </c>
      <c r="H3259" s="10" t="s">
        <v>6036</v>
      </c>
      <c r="I3259" t="s">
        <v>2805</v>
      </c>
      <c r="J3259" s="10" t="str">
        <f>IFERROR(VLOOKUP(BTT[[#This Row],[Verwendete Transaktion (Pflichtauswahl)]],Transaktionen[[Transaktionen]:[Langtext]],2,FALSE),"")</f>
        <v>Auftragsbudget anzeigen</v>
      </c>
      <c r="V3259" s="10" t="str">
        <f>IFERROR(VLOOKUP(BTT[[#This Row],[Verwendetes Formular
(Auswahl falls relevant)]],Formulare[[Formularbezeichnung]:[Formularname (technisch)]],2,FALSE),"")</f>
        <v/>
      </c>
      <c r="Y3259" s="4"/>
      <c r="AK3259" s="10" t="str">
        <f>IF(BTT[[#This Row],[Subprozess
(optionale Auswahl)]]="","okay",IF(VLOOKUP(BTT[[#This Row],[Subprozess
(optionale Auswahl)]],BPML[[Subprozess]:[Zugeordneter Hauptprozess]],3,FALSE)=BTT[[#This Row],[Hauptprozess
(Pflichtauswahl)]],"okay","falscher Subprozess"))</f>
        <v>okay</v>
      </c>
      <c r="AL3259" t="str">
        <f>IF(aktives_Teilprojekt="Master","",IF(BTT[[#This Row],[Verantwortliches TP
(automatisch)]]=VLOOKUP(aktives_Teilprojekt,Teilprojekte[[Teilprojekte]:[Kürzel]],2,FALSE),"okay","Hauptprozess anderes TP"))</f>
        <v>okay</v>
      </c>
      <c r="AM3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9" s="10" t="str">
        <f>IFERROR(IF(BTT[[#This Row],[SAP-Modul
(Pflichtauswahl)]]&lt;&gt;VLOOKUP(BTT[[#This Row],[Verwendete Transaktion (Pflichtauswahl)]],Transaktionen[[Transaktionen]:[Modul]],3,FALSE),"Modul anders","okay"),"")</f>
        <v>Modul anders</v>
      </c>
      <c r="AP3259" s="10" t="str">
        <f>IFERROR(IF(COUNTIFS(BTT[Verwendete Transaktion (Pflichtauswahl)],BTT[[#This Row],[Verwendete Transaktion (Pflichtauswahl)]],BTT[SAP-Modul
(Pflichtauswahl)],"&lt;&gt;"&amp;BTT[[#This Row],[SAP-Modul
(Pflichtauswahl)]])&gt;0,"Modul anders","okay"),"")</f>
        <v>okay</v>
      </c>
      <c r="AQ3259" s="10" t="str">
        <f>IFERROR(IF(COUNTIFS(BTT[Verwendete Transaktion (Pflichtauswahl)],BTT[[#This Row],[Verwendete Transaktion (Pflichtauswahl)]],BTT[Verantwortliches TP
(automatisch)],"&lt;&gt;"&amp;BTT[[#This Row],[Verantwortliches TP
(automatisch)]])&gt;0,"Transaktion mehrfach","okay"),"")</f>
        <v>okay</v>
      </c>
      <c r="AR3259" s="10" t="str">
        <f>IFERROR(IF(COUNTIFS(BTT[Verwendete Transaktion (Pflichtauswahl)],BTT[[#This Row],[Verwendete Transaktion (Pflichtauswahl)]],BTT[Verantwortliches TP
(automatisch)],"&lt;&gt;"&amp;VLOOKUP(aktives_Teilprojekt,Teilprojekte[[Teilprojekte]:[Kürzel]],2,FALSE))&gt;0,"Transaktion mehrfach","okay"),"")</f>
        <v>okay</v>
      </c>
      <c r="AS3259" s="10" t="s">
        <v>14121</v>
      </c>
      <c r="AT3259" s="10"/>
    </row>
    <row r="3260" spans="1:46" x14ac:dyDescent="0.25">
      <c r="A3260" s="14" t="str">
        <f>IFERROR(IF(BTT[[#This Row],[Lfd Nr. 
(aus konsolidierter Datei)]]&lt;&gt;"",BTT[[#This Row],[Lfd Nr. 
(aus konsolidierter Datei)]],VLOOKUP(aktives_Teilprojekt,Teilprojekte[[Teilprojekte]:[Kürzel]],2,FALSE)&amp;ROW(BTT[[#This Row],[Lfd Nr.
(automatisch)]])-2),"")</f>
        <v>FI3231</v>
      </c>
      <c r="B3260" s="15" t="s">
        <v>6130</v>
      </c>
      <c r="C3260" s="15"/>
      <c r="D3260" t="s">
        <v>2808</v>
      </c>
      <c r="E3260" s="10" t="str">
        <f>IFERROR(IF(NOT(BTT[[#This Row],[Manuelle Änderung des Verantwortliches TP
(Auswahl - bei Bedarf)]]=""),BTT[[#This Row],[Manuelle Änderung des Verantwortliches TP
(Auswahl - bei Bedarf)]],VLOOKUP(BTT[[#This Row],[Hauptprozess
(Pflichtauswahl)]],Hauptprozesse[],3,FALSE)),"")</f>
        <v>FI</v>
      </c>
      <c r="G3260" t="s">
        <v>14280</v>
      </c>
      <c r="H3260" s="10" t="s">
        <v>6036</v>
      </c>
      <c r="I3260" t="s">
        <v>2807</v>
      </c>
      <c r="J3260" s="10" t="str">
        <f>IFERROR(VLOOKUP(BTT[[#This Row],[Verwendete Transaktion (Pflichtauswahl)]],Transaktionen[[Transaktionen]:[Langtext]],2,FALSE),"")</f>
        <v>Auftragsnachtrag ändern</v>
      </c>
      <c r="V3260" s="10" t="str">
        <f>IFERROR(VLOOKUP(BTT[[#This Row],[Verwendetes Formular
(Auswahl falls relevant)]],Formulare[[Formularbezeichnung]:[Formularname (technisch)]],2,FALSE),"")</f>
        <v/>
      </c>
      <c r="Y3260" s="4"/>
      <c r="AK3260" s="10" t="str">
        <f>IF(BTT[[#This Row],[Subprozess
(optionale Auswahl)]]="","okay",IF(VLOOKUP(BTT[[#This Row],[Subprozess
(optionale Auswahl)]],BPML[[Subprozess]:[Zugeordneter Hauptprozess]],3,FALSE)=BTT[[#This Row],[Hauptprozess
(Pflichtauswahl)]],"okay","falscher Subprozess"))</f>
        <v>okay</v>
      </c>
      <c r="AL3260" t="str">
        <f>IF(aktives_Teilprojekt="Master","",IF(BTT[[#This Row],[Verantwortliches TP
(automatisch)]]=VLOOKUP(aktives_Teilprojekt,Teilprojekte[[Teilprojekte]:[Kürzel]],2,FALSE),"okay","Hauptprozess anderes TP"))</f>
        <v>okay</v>
      </c>
      <c r="AM3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0" s="10" t="str">
        <f>IFERROR(IF(BTT[[#This Row],[SAP-Modul
(Pflichtauswahl)]]&lt;&gt;VLOOKUP(BTT[[#This Row],[Verwendete Transaktion (Pflichtauswahl)]],Transaktionen[[Transaktionen]:[Modul]],3,FALSE),"Modul anders","okay"),"")</f>
        <v>Modul anders</v>
      </c>
      <c r="AP3260" s="10" t="str">
        <f>IFERROR(IF(COUNTIFS(BTT[Verwendete Transaktion (Pflichtauswahl)],BTT[[#This Row],[Verwendete Transaktion (Pflichtauswahl)]],BTT[SAP-Modul
(Pflichtauswahl)],"&lt;&gt;"&amp;BTT[[#This Row],[SAP-Modul
(Pflichtauswahl)]])&gt;0,"Modul anders","okay"),"")</f>
        <v>Modul anders</v>
      </c>
      <c r="AQ3260" s="10" t="str">
        <f>IFERROR(IF(COUNTIFS(BTT[Verwendete Transaktion (Pflichtauswahl)],BTT[[#This Row],[Verwendete Transaktion (Pflichtauswahl)]],BTT[Verantwortliches TP
(automatisch)],"&lt;&gt;"&amp;BTT[[#This Row],[Verantwortliches TP
(automatisch)]])&gt;0,"Transaktion mehrfach","okay"),"")</f>
        <v>okay</v>
      </c>
      <c r="AR3260" s="10" t="str">
        <f>IFERROR(IF(COUNTIFS(BTT[Verwendete Transaktion (Pflichtauswahl)],BTT[[#This Row],[Verwendete Transaktion (Pflichtauswahl)]],BTT[Verantwortliches TP
(automatisch)],"&lt;&gt;"&amp;VLOOKUP(aktives_Teilprojekt,Teilprojekte[[Teilprojekte]:[Kürzel]],2,FALSE))&gt;0,"Transaktion mehrfach","okay"),"")</f>
        <v>okay</v>
      </c>
      <c r="AS3260" s="10" t="s">
        <v>14122</v>
      </c>
      <c r="AT3260" s="10"/>
    </row>
    <row r="3261" spans="1:46" x14ac:dyDescent="0.25">
      <c r="A3261" s="14" t="str">
        <f>IFERROR(IF(BTT[[#This Row],[Lfd Nr. 
(aus konsolidierter Datei)]]&lt;&gt;"",BTT[[#This Row],[Lfd Nr. 
(aus konsolidierter Datei)]],VLOOKUP(aktives_Teilprojekt,Teilprojekte[[Teilprojekte]:[Kürzel]],2,FALSE)&amp;ROW(BTT[[#This Row],[Lfd Nr.
(automatisch)]])-2),"")</f>
        <v>FI3232</v>
      </c>
      <c r="B3261" s="15" t="s">
        <v>6130</v>
      </c>
      <c r="C3261" s="15"/>
      <c r="D3261" t="s">
        <v>8060</v>
      </c>
      <c r="E3261" s="10" t="str">
        <f>IFERROR(IF(NOT(BTT[[#This Row],[Manuelle Änderung des Verantwortliches TP
(Auswahl - bei Bedarf)]]=""),BTT[[#This Row],[Manuelle Änderung des Verantwortliches TP
(Auswahl - bei Bedarf)]],VLOOKUP(BTT[[#This Row],[Hauptprozess
(Pflichtauswahl)]],Hauptprozesse[],3,FALSE)),"")</f>
        <v>FI</v>
      </c>
      <c r="G3261" t="s">
        <v>14280</v>
      </c>
      <c r="H3261" s="10" t="s">
        <v>6036</v>
      </c>
      <c r="I3261" t="s">
        <v>7035</v>
      </c>
      <c r="J3261" s="10" t="str">
        <f>IFERROR(VLOOKUP(BTT[[#This Row],[Verwendete Transaktion (Pflichtauswahl)]],Transaktionen[[Transaktionen]:[Langtext]],2,FALSE),"")</f>
        <v>Auftragsnachtrag anzeigen</v>
      </c>
      <c r="V3261" s="10" t="str">
        <f>IFERROR(VLOOKUP(BTT[[#This Row],[Verwendetes Formular
(Auswahl falls relevant)]],Formulare[[Formularbezeichnung]:[Formularname (technisch)]],2,FALSE),"")</f>
        <v/>
      </c>
      <c r="Y3261" s="4"/>
      <c r="AK3261" s="10" t="str">
        <f>IF(BTT[[#This Row],[Subprozess
(optionale Auswahl)]]="","okay",IF(VLOOKUP(BTT[[#This Row],[Subprozess
(optionale Auswahl)]],BPML[[Subprozess]:[Zugeordneter Hauptprozess]],3,FALSE)=BTT[[#This Row],[Hauptprozess
(Pflichtauswahl)]],"okay","falscher Subprozess"))</f>
        <v>okay</v>
      </c>
      <c r="AL3261" t="str">
        <f>IF(aktives_Teilprojekt="Master","",IF(BTT[[#This Row],[Verantwortliches TP
(automatisch)]]=VLOOKUP(aktives_Teilprojekt,Teilprojekte[[Teilprojekte]:[Kürzel]],2,FALSE),"okay","Hauptprozess anderes TP"))</f>
        <v>okay</v>
      </c>
      <c r="AM3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1" s="10" t="str">
        <f>IFERROR(IF(BTT[[#This Row],[SAP-Modul
(Pflichtauswahl)]]&lt;&gt;VLOOKUP(BTT[[#This Row],[Verwendete Transaktion (Pflichtauswahl)]],Transaktionen[[Transaktionen]:[Modul]],3,FALSE),"Modul anders","okay"),"")</f>
        <v>Modul anders</v>
      </c>
      <c r="AP3261" s="10" t="str">
        <f>IFERROR(IF(COUNTIFS(BTT[Verwendete Transaktion (Pflichtauswahl)],BTT[[#This Row],[Verwendete Transaktion (Pflichtauswahl)]],BTT[SAP-Modul
(Pflichtauswahl)],"&lt;&gt;"&amp;BTT[[#This Row],[SAP-Modul
(Pflichtauswahl)]])&gt;0,"Modul anders","okay"),"")</f>
        <v>okay</v>
      </c>
      <c r="AQ3261" s="10" t="str">
        <f>IFERROR(IF(COUNTIFS(BTT[Verwendete Transaktion (Pflichtauswahl)],BTT[[#This Row],[Verwendete Transaktion (Pflichtauswahl)]],BTT[Verantwortliches TP
(automatisch)],"&lt;&gt;"&amp;BTT[[#This Row],[Verantwortliches TP
(automatisch)]])&gt;0,"Transaktion mehrfach","okay"),"")</f>
        <v>okay</v>
      </c>
      <c r="AR3261" s="10" t="str">
        <f>IFERROR(IF(COUNTIFS(BTT[Verwendete Transaktion (Pflichtauswahl)],BTT[[#This Row],[Verwendete Transaktion (Pflichtauswahl)]],BTT[Verantwortliches TP
(automatisch)],"&lt;&gt;"&amp;VLOOKUP(aktives_Teilprojekt,Teilprojekte[[Teilprojekte]:[Kürzel]],2,FALSE))&gt;0,"Transaktion mehrfach","okay"),"")</f>
        <v>okay</v>
      </c>
      <c r="AS3261" s="10" t="s">
        <v>14123</v>
      </c>
      <c r="AT3261" s="10"/>
    </row>
    <row r="3262" spans="1:46" x14ac:dyDescent="0.25">
      <c r="A3262" s="14" t="str">
        <f>IFERROR(IF(BTT[[#This Row],[Lfd Nr. 
(aus konsolidierter Datei)]]&lt;&gt;"",BTT[[#This Row],[Lfd Nr. 
(aus konsolidierter Datei)]],VLOOKUP(aktives_Teilprojekt,Teilprojekte[[Teilprojekte]:[Kürzel]],2,FALSE)&amp;ROW(BTT[[#This Row],[Lfd Nr.
(automatisch)]])-2),"")</f>
        <v>FI3233</v>
      </c>
      <c r="B3262" s="15" t="s">
        <v>6130</v>
      </c>
      <c r="C3262" s="15"/>
      <c r="D3262" t="s">
        <v>8061</v>
      </c>
      <c r="E3262" s="10" t="str">
        <f>IFERROR(IF(NOT(BTT[[#This Row],[Manuelle Änderung des Verantwortliches TP
(Auswahl - bei Bedarf)]]=""),BTT[[#This Row],[Manuelle Änderung des Verantwortliches TP
(Auswahl - bei Bedarf)]],VLOOKUP(BTT[[#This Row],[Hauptprozess
(Pflichtauswahl)]],Hauptprozesse[],3,FALSE)),"")</f>
        <v>FI</v>
      </c>
      <c r="G3262" t="s">
        <v>14280</v>
      </c>
      <c r="H3262" s="10" t="s">
        <v>6036</v>
      </c>
      <c r="I3262" t="s">
        <v>7036</v>
      </c>
      <c r="J3262" s="10" t="str">
        <f>IFERROR(VLOOKUP(BTT[[#This Row],[Verwendete Transaktion (Pflichtauswahl)]],Transaktionen[[Transaktionen]:[Langtext]],2,FALSE),"")</f>
        <v>Auftragsrückgabe anzeigen</v>
      </c>
      <c r="V3262" s="10" t="str">
        <f>IFERROR(VLOOKUP(BTT[[#This Row],[Verwendetes Formular
(Auswahl falls relevant)]],Formulare[[Formularbezeichnung]:[Formularname (technisch)]],2,FALSE),"")</f>
        <v/>
      </c>
      <c r="Y3262" s="4"/>
      <c r="AK3262" s="10" t="str">
        <f>IF(BTT[[#This Row],[Subprozess
(optionale Auswahl)]]="","okay",IF(VLOOKUP(BTT[[#This Row],[Subprozess
(optionale Auswahl)]],BPML[[Subprozess]:[Zugeordneter Hauptprozess]],3,FALSE)=BTT[[#This Row],[Hauptprozess
(Pflichtauswahl)]],"okay","falscher Subprozess"))</f>
        <v>okay</v>
      </c>
      <c r="AL3262" t="str">
        <f>IF(aktives_Teilprojekt="Master","",IF(BTT[[#This Row],[Verantwortliches TP
(automatisch)]]=VLOOKUP(aktives_Teilprojekt,Teilprojekte[[Teilprojekte]:[Kürzel]],2,FALSE),"okay","Hauptprozess anderes TP"))</f>
        <v>okay</v>
      </c>
      <c r="AM3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2" s="10" t="str">
        <f>IFERROR(IF(BTT[[#This Row],[SAP-Modul
(Pflichtauswahl)]]&lt;&gt;VLOOKUP(BTT[[#This Row],[Verwendete Transaktion (Pflichtauswahl)]],Transaktionen[[Transaktionen]:[Modul]],3,FALSE),"Modul anders","okay"),"")</f>
        <v>Modul anders</v>
      </c>
      <c r="AP3262" s="10" t="str">
        <f>IFERROR(IF(COUNTIFS(BTT[Verwendete Transaktion (Pflichtauswahl)],BTT[[#This Row],[Verwendete Transaktion (Pflichtauswahl)]],BTT[SAP-Modul
(Pflichtauswahl)],"&lt;&gt;"&amp;BTT[[#This Row],[SAP-Modul
(Pflichtauswahl)]])&gt;0,"Modul anders","okay"),"")</f>
        <v>okay</v>
      </c>
      <c r="AQ3262" s="10" t="str">
        <f>IFERROR(IF(COUNTIFS(BTT[Verwendete Transaktion (Pflichtauswahl)],BTT[[#This Row],[Verwendete Transaktion (Pflichtauswahl)]],BTT[Verantwortliches TP
(automatisch)],"&lt;&gt;"&amp;BTT[[#This Row],[Verantwortliches TP
(automatisch)]])&gt;0,"Transaktion mehrfach","okay"),"")</f>
        <v>okay</v>
      </c>
      <c r="AR3262" s="10" t="str">
        <f>IFERROR(IF(COUNTIFS(BTT[Verwendete Transaktion (Pflichtauswahl)],BTT[[#This Row],[Verwendete Transaktion (Pflichtauswahl)]],BTT[Verantwortliches TP
(automatisch)],"&lt;&gt;"&amp;VLOOKUP(aktives_Teilprojekt,Teilprojekte[[Teilprojekte]:[Kürzel]],2,FALSE))&gt;0,"Transaktion mehrfach","okay"),"")</f>
        <v>okay</v>
      </c>
      <c r="AS3262" s="10" t="s">
        <v>14124</v>
      </c>
      <c r="AT3262" s="10"/>
    </row>
    <row r="3263" spans="1:46" x14ac:dyDescent="0.25">
      <c r="A3263" s="14" t="str">
        <f>IFERROR(IF(BTT[[#This Row],[Lfd Nr. 
(aus konsolidierter Datei)]]&lt;&gt;"",BTT[[#This Row],[Lfd Nr. 
(aus konsolidierter Datei)]],VLOOKUP(aktives_Teilprojekt,Teilprojekte[[Teilprojekte]:[Kürzel]],2,FALSE)&amp;ROW(BTT[[#This Row],[Lfd Nr.
(automatisch)]])-2),"")</f>
        <v>FI3234</v>
      </c>
      <c r="B3263" s="15" t="s">
        <v>6130</v>
      </c>
      <c r="C3263" s="15"/>
      <c r="D3263" t="s">
        <v>8065</v>
      </c>
      <c r="E3263" s="10" t="str">
        <f>IFERROR(IF(NOT(BTT[[#This Row],[Manuelle Änderung des Verantwortliches TP
(Auswahl - bei Bedarf)]]=""),BTT[[#This Row],[Manuelle Änderung des Verantwortliches TP
(Auswahl - bei Bedarf)]],VLOOKUP(BTT[[#This Row],[Hauptprozess
(Pflichtauswahl)]],Hauptprozesse[],3,FALSE)),"")</f>
        <v>FI</v>
      </c>
      <c r="G3263" t="s">
        <v>14280</v>
      </c>
      <c r="H3263" s="10" t="s">
        <v>6036</v>
      </c>
      <c r="I3263" t="s">
        <v>7041</v>
      </c>
      <c r="J3263" s="10" t="str">
        <f>IFERROR(VLOOKUP(BTT[[#This Row],[Verwendete Transaktion (Pflichtauswahl)]],Transaktionen[[Transaktionen]:[Langtext]],2,FALSE),"")</f>
        <v>Plan-Abrechnung: Innenauftrag</v>
      </c>
      <c r="V3263" s="10" t="str">
        <f>IFERROR(VLOOKUP(BTT[[#This Row],[Verwendetes Formular
(Auswahl falls relevant)]],Formulare[[Formularbezeichnung]:[Formularname (technisch)]],2,FALSE),"")</f>
        <v/>
      </c>
      <c r="Y3263" s="4"/>
      <c r="AK3263" s="10" t="str">
        <f>IF(BTT[[#This Row],[Subprozess
(optionale Auswahl)]]="","okay",IF(VLOOKUP(BTT[[#This Row],[Subprozess
(optionale Auswahl)]],BPML[[Subprozess]:[Zugeordneter Hauptprozess]],3,FALSE)=BTT[[#This Row],[Hauptprozess
(Pflichtauswahl)]],"okay","falscher Subprozess"))</f>
        <v>okay</v>
      </c>
      <c r="AL3263" t="str">
        <f>IF(aktives_Teilprojekt="Master","",IF(BTT[[#This Row],[Verantwortliches TP
(automatisch)]]=VLOOKUP(aktives_Teilprojekt,Teilprojekte[[Teilprojekte]:[Kürzel]],2,FALSE),"okay","Hauptprozess anderes TP"))</f>
        <v>okay</v>
      </c>
      <c r="AM3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3" s="10" t="str">
        <f>IFERROR(IF(BTT[[#This Row],[SAP-Modul
(Pflichtauswahl)]]&lt;&gt;VLOOKUP(BTT[[#This Row],[Verwendete Transaktion (Pflichtauswahl)]],Transaktionen[[Transaktionen]:[Modul]],3,FALSE),"Modul anders","okay"),"")</f>
        <v>Modul anders</v>
      </c>
      <c r="AP3263" s="10" t="str">
        <f>IFERROR(IF(COUNTIFS(BTT[Verwendete Transaktion (Pflichtauswahl)],BTT[[#This Row],[Verwendete Transaktion (Pflichtauswahl)]],BTT[SAP-Modul
(Pflichtauswahl)],"&lt;&gt;"&amp;BTT[[#This Row],[SAP-Modul
(Pflichtauswahl)]])&gt;0,"Modul anders","okay"),"")</f>
        <v>okay</v>
      </c>
      <c r="AQ3263" s="10" t="str">
        <f>IFERROR(IF(COUNTIFS(BTT[Verwendete Transaktion (Pflichtauswahl)],BTT[[#This Row],[Verwendete Transaktion (Pflichtauswahl)]],BTT[Verantwortliches TP
(automatisch)],"&lt;&gt;"&amp;BTT[[#This Row],[Verantwortliches TP
(automatisch)]])&gt;0,"Transaktion mehrfach","okay"),"")</f>
        <v>okay</v>
      </c>
      <c r="AR3263" s="10" t="str">
        <f>IFERROR(IF(COUNTIFS(BTT[Verwendete Transaktion (Pflichtauswahl)],BTT[[#This Row],[Verwendete Transaktion (Pflichtauswahl)]],BTT[Verantwortliches TP
(automatisch)],"&lt;&gt;"&amp;VLOOKUP(aktives_Teilprojekt,Teilprojekte[[Teilprojekte]:[Kürzel]],2,FALSE))&gt;0,"Transaktion mehrfach","okay"),"")</f>
        <v>okay</v>
      </c>
      <c r="AS3263" s="10" t="s">
        <v>14125</v>
      </c>
      <c r="AT3263" s="10"/>
    </row>
    <row r="3264" spans="1:46" x14ac:dyDescent="0.25">
      <c r="A3264" s="14" t="str">
        <f>IFERROR(IF(BTT[[#This Row],[Lfd Nr. 
(aus konsolidierter Datei)]]&lt;&gt;"",BTT[[#This Row],[Lfd Nr. 
(aus konsolidierter Datei)]],VLOOKUP(aktives_Teilprojekt,Teilprojekte[[Teilprojekte]:[Kürzel]],2,FALSE)&amp;ROW(BTT[[#This Row],[Lfd Nr.
(automatisch)]])-2),"")</f>
        <v>FI3235</v>
      </c>
      <c r="B3264" s="15" t="s">
        <v>6130</v>
      </c>
      <c r="C3264" s="15"/>
      <c r="D3264" t="s">
        <v>2816</v>
      </c>
      <c r="E3264" s="10" t="str">
        <f>IFERROR(IF(NOT(BTT[[#This Row],[Manuelle Änderung des Verantwortliches TP
(Auswahl - bei Bedarf)]]=""),BTT[[#This Row],[Manuelle Änderung des Verantwortliches TP
(Auswahl - bei Bedarf)]],VLOOKUP(BTT[[#This Row],[Hauptprozess
(Pflichtauswahl)]],Hauptprozesse[],3,FALSE)),"")</f>
        <v>FI</v>
      </c>
      <c r="G3264" t="s">
        <v>14280</v>
      </c>
      <c r="H3264" s="10" t="s">
        <v>6036</v>
      </c>
      <c r="I3264" t="s">
        <v>2815</v>
      </c>
      <c r="J3264" s="10" t="str">
        <f>IFERROR(VLOOKUP(BTT[[#This Row],[Verwendete Transaktion (Pflichtauswahl)]],Transaktionen[[Transaktionen]:[Langtext]],2,FALSE),"")</f>
        <v>Plan-Abrechnung: Innenaufträge</v>
      </c>
      <c r="V3264" s="10" t="str">
        <f>IFERROR(VLOOKUP(BTT[[#This Row],[Verwendetes Formular
(Auswahl falls relevant)]],Formulare[[Formularbezeichnung]:[Formularname (technisch)]],2,FALSE),"")</f>
        <v/>
      </c>
      <c r="Y3264" s="4"/>
      <c r="AK3264" s="10" t="str">
        <f>IF(BTT[[#This Row],[Subprozess
(optionale Auswahl)]]="","okay",IF(VLOOKUP(BTT[[#This Row],[Subprozess
(optionale Auswahl)]],BPML[[Subprozess]:[Zugeordneter Hauptprozess]],3,FALSE)=BTT[[#This Row],[Hauptprozess
(Pflichtauswahl)]],"okay","falscher Subprozess"))</f>
        <v>okay</v>
      </c>
      <c r="AL3264" t="str">
        <f>IF(aktives_Teilprojekt="Master","",IF(BTT[[#This Row],[Verantwortliches TP
(automatisch)]]=VLOOKUP(aktives_Teilprojekt,Teilprojekte[[Teilprojekte]:[Kürzel]],2,FALSE),"okay","Hauptprozess anderes TP"))</f>
        <v>okay</v>
      </c>
      <c r="AM3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4" s="10" t="str">
        <f>IFERROR(IF(BTT[[#This Row],[SAP-Modul
(Pflichtauswahl)]]&lt;&gt;VLOOKUP(BTT[[#This Row],[Verwendete Transaktion (Pflichtauswahl)]],Transaktionen[[Transaktionen]:[Modul]],3,FALSE),"Modul anders","okay"),"")</f>
        <v>Modul anders</v>
      </c>
      <c r="AP3264" s="10" t="str">
        <f>IFERROR(IF(COUNTIFS(BTT[Verwendete Transaktion (Pflichtauswahl)],BTT[[#This Row],[Verwendete Transaktion (Pflichtauswahl)]],BTT[SAP-Modul
(Pflichtauswahl)],"&lt;&gt;"&amp;BTT[[#This Row],[SAP-Modul
(Pflichtauswahl)]])&gt;0,"Modul anders","okay"),"")</f>
        <v>okay</v>
      </c>
      <c r="AQ3264" s="10" t="str">
        <f>IFERROR(IF(COUNTIFS(BTT[Verwendete Transaktion (Pflichtauswahl)],BTT[[#This Row],[Verwendete Transaktion (Pflichtauswahl)]],BTT[Verantwortliches TP
(automatisch)],"&lt;&gt;"&amp;BTT[[#This Row],[Verantwortliches TP
(automatisch)]])&gt;0,"Transaktion mehrfach","okay"),"")</f>
        <v>okay</v>
      </c>
      <c r="AR3264" s="10" t="str">
        <f>IFERROR(IF(COUNTIFS(BTT[Verwendete Transaktion (Pflichtauswahl)],BTT[[#This Row],[Verwendete Transaktion (Pflichtauswahl)]],BTT[Verantwortliches TP
(automatisch)],"&lt;&gt;"&amp;VLOOKUP(aktives_Teilprojekt,Teilprojekte[[Teilprojekte]:[Kürzel]],2,FALSE))&gt;0,"Transaktion mehrfach","okay"),"")</f>
        <v>okay</v>
      </c>
      <c r="AS3264" s="10" t="s">
        <v>14126</v>
      </c>
      <c r="AT3264" s="10"/>
    </row>
    <row r="3265" spans="1:46" x14ac:dyDescent="0.25">
      <c r="A3265" s="14" t="str">
        <f>IFERROR(IF(BTT[[#This Row],[Lfd Nr. 
(aus konsolidierter Datei)]]&lt;&gt;"",BTT[[#This Row],[Lfd Nr. 
(aus konsolidierter Datei)]],VLOOKUP(aktives_Teilprojekt,Teilprojekte[[Teilprojekte]:[Kürzel]],2,FALSE)&amp;ROW(BTT[[#This Row],[Lfd Nr.
(automatisch)]])-2),"")</f>
        <v>FI3236</v>
      </c>
      <c r="B3265" s="15" t="s">
        <v>6130</v>
      </c>
      <c r="C3265" s="15"/>
      <c r="D3265" t="s">
        <v>14128</v>
      </c>
      <c r="E3265" s="10" t="str">
        <f>IFERROR(IF(NOT(BTT[[#This Row],[Manuelle Änderung des Verantwortliches TP
(Auswahl - bei Bedarf)]]=""),BTT[[#This Row],[Manuelle Änderung des Verantwortliches TP
(Auswahl - bei Bedarf)]],VLOOKUP(BTT[[#This Row],[Hauptprozess
(Pflichtauswahl)]],Hauptprozesse[],3,FALSE)),"")</f>
        <v>FI</v>
      </c>
      <c r="G3265" t="s">
        <v>14280</v>
      </c>
      <c r="H3265" s="10" t="s">
        <v>6036</v>
      </c>
      <c r="I3265" t="s">
        <v>9324</v>
      </c>
      <c r="J3265" s="10" t="str">
        <f>IFERROR(VLOOKUP(BTT[[#This Row],[Verwendete Transaktion (Pflichtauswahl)]],Transaktionen[[Transaktionen]:[Langtext]],2,FALSE),"")</f>
        <v>Buchen Planwerte aus aPART auf Kstl.</v>
      </c>
      <c r="V3265" s="10" t="str">
        <f>IFERROR(VLOOKUP(BTT[[#This Row],[Verwendetes Formular
(Auswahl falls relevant)]],Formulare[[Formularbezeichnung]:[Formularname (technisch)]],2,FALSE),"")</f>
        <v/>
      </c>
      <c r="Y3265" s="4"/>
      <c r="AK3265" s="10" t="str">
        <f>IF(BTT[[#This Row],[Subprozess
(optionale Auswahl)]]="","okay",IF(VLOOKUP(BTT[[#This Row],[Subprozess
(optionale Auswahl)]],BPML[[Subprozess]:[Zugeordneter Hauptprozess]],3,FALSE)=BTT[[#This Row],[Hauptprozess
(Pflichtauswahl)]],"okay","falscher Subprozess"))</f>
        <v>okay</v>
      </c>
      <c r="AL3265" t="str">
        <f>IF(aktives_Teilprojekt="Master","",IF(BTT[[#This Row],[Verantwortliches TP
(automatisch)]]=VLOOKUP(aktives_Teilprojekt,Teilprojekte[[Teilprojekte]:[Kürzel]],2,FALSE),"okay","Hauptprozess anderes TP"))</f>
        <v>okay</v>
      </c>
      <c r="AM3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5" s="10" t="str">
        <f>IFERROR(IF(BTT[[#This Row],[SAP-Modul
(Pflichtauswahl)]]&lt;&gt;VLOOKUP(BTT[[#This Row],[Verwendete Transaktion (Pflichtauswahl)]],Transaktionen[[Transaktionen]:[Modul]],3,FALSE),"Modul anders","okay"),"")</f>
        <v>okay</v>
      </c>
      <c r="AP3265" s="10" t="str">
        <f>IFERROR(IF(COUNTIFS(BTT[Verwendete Transaktion (Pflichtauswahl)],BTT[[#This Row],[Verwendete Transaktion (Pflichtauswahl)]],BTT[SAP-Modul
(Pflichtauswahl)],"&lt;&gt;"&amp;BTT[[#This Row],[SAP-Modul
(Pflichtauswahl)]])&gt;0,"Modul anders","okay"),"")</f>
        <v>okay</v>
      </c>
      <c r="AQ3265" s="10" t="str">
        <f>IFERROR(IF(COUNTIFS(BTT[Verwendete Transaktion (Pflichtauswahl)],BTT[[#This Row],[Verwendete Transaktion (Pflichtauswahl)]],BTT[Verantwortliches TP
(automatisch)],"&lt;&gt;"&amp;BTT[[#This Row],[Verantwortliches TP
(automatisch)]])&gt;0,"Transaktion mehrfach","okay"),"")</f>
        <v>okay</v>
      </c>
      <c r="AR3265" s="10" t="str">
        <f>IFERROR(IF(COUNTIFS(BTT[Verwendete Transaktion (Pflichtauswahl)],BTT[[#This Row],[Verwendete Transaktion (Pflichtauswahl)]],BTT[Verantwortliches TP
(automatisch)],"&lt;&gt;"&amp;VLOOKUP(aktives_Teilprojekt,Teilprojekte[[Teilprojekte]:[Kürzel]],2,FALSE))&gt;0,"Transaktion mehrfach","okay"),"")</f>
        <v>okay</v>
      </c>
      <c r="AS3265" s="10" t="s">
        <v>14127</v>
      </c>
      <c r="AT3265" s="10"/>
    </row>
    <row r="3266" spans="1:46" x14ac:dyDescent="0.25">
      <c r="A3266" s="14" t="str">
        <f>IFERROR(IF(BTT[[#This Row],[Lfd Nr. 
(aus konsolidierter Datei)]]&lt;&gt;"",BTT[[#This Row],[Lfd Nr. 
(aus konsolidierter Datei)]],VLOOKUP(aktives_Teilprojekt,Teilprojekte[[Teilprojekte]:[Kürzel]],2,FALSE)&amp;ROW(BTT[[#This Row],[Lfd Nr.
(automatisch)]])-2),"")</f>
        <v>FI3237</v>
      </c>
      <c r="B3266" s="15" t="s">
        <v>44</v>
      </c>
      <c r="C3266" s="15"/>
      <c r="D3266" t="s">
        <v>5151</v>
      </c>
      <c r="E3266" s="10" t="str">
        <f>IFERROR(IF(NOT(BTT[[#This Row],[Manuelle Änderung des Verantwortliches TP
(Auswahl - bei Bedarf)]]=""),BTT[[#This Row],[Manuelle Änderung des Verantwortliches TP
(Auswahl - bei Bedarf)]],VLOOKUP(BTT[[#This Row],[Hauptprozess
(Pflichtauswahl)]],Hauptprozesse[],3,FALSE)),"")</f>
        <v>FI</v>
      </c>
      <c r="G3266" t="s">
        <v>14280</v>
      </c>
      <c r="H3266" s="10" t="s">
        <v>6043</v>
      </c>
      <c r="I3266" t="s">
        <v>5150</v>
      </c>
      <c r="J3266" s="10" t="str">
        <f>IFERROR(VLOOKUP(BTT[[#This Row],[Verwendete Transaktion (Pflichtauswahl)]],Transaktionen[[Transaktionen]:[Langtext]],2,FALSE),"")</f>
        <v>Investitionsplanung Aufträge</v>
      </c>
      <c r="V3266" s="10" t="str">
        <f>IFERROR(VLOOKUP(BTT[[#This Row],[Verwendetes Formular
(Auswahl falls relevant)]],Formulare[[Formularbezeichnung]:[Formularname (technisch)]],2,FALSE),"")</f>
        <v/>
      </c>
      <c r="Y3266" s="4"/>
      <c r="AK3266" s="10" t="str">
        <f>IF(BTT[[#This Row],[Subprozess
(optionale Auswahl)]]="","okay",IF(VLOOKUP(BTT[[#This Row],[Subprozess
(optionale Auswahl)]],BPML[[Subprozess]:[Zugeordneter Hauptprozess]],3,FALSE)=BTT[[#This Row],[Hauptprozess
(Pflichtauswahl)]],"okay","falscher Subprozess"))</f>
        <v>okay</v>
      </c>
      <c r="AL3266" t="str">
        <f>IF(aktives_Teilprojekt="Master","",IF(BTT[[#This Row],[Verantwortliches TP
(automatisch)]]=VLOOKUP(aktives_Teilprojekt,Teilprojekte[[Teilprojekte]:[Kürzel]],2,FALSE),"okay","Hauptprozess anderes TP"))</f>
        <v>okay</v>
      </c>
      <c r="AM3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6" s="10" t="str">
        <f>IFERROR(IF(BTT[[#This Row],[SAP-Modul
(Pflichtauswahl)]]&lt;&gt;VLOOKUP(BTT[[#This Row],[Verwendete Transaktion (Pflichtauswahl)]],Transaktionen[[Transaktionen]:[Modul]],3,FALSE),"Modul anders","okay"),"")</f>
        <v>okay</v>
      </c>
      <c r="AP3266" s="10" t="str">
        <f>IFERROR(IF(COUNTIFS(BTT[Verwendete Transaktion (Pflichtauswahl)],BTT[[#This Row],[Verwendete Transaktion (Pflichtauswahl)]],BTT[SAP-Modul
(Pflichtauswahl)],"&lt;&gt;"&amp;BTT[[#This Row],[SAP-Modul
(Pflichtauswahl)]])&gt;0,"Modul anders","okay"),"")</f>
        <v>okay</v>
      </c>
      <c r="AQ3266" s="10" t="str">
        <f>IFERROR(IF(COUNTIFS(BTT[Verwendete Transaktion (Pflichtauswahl)],BTT[[#This Row],[Verwendete Transaktion (Pflichtauswahl)]],BTT[Verantwortliches TP
(automatisch)],"&lt;&gt;"&amp;BTT[[#This Row],[Verantwortliches TP
(automatisch)]])&gt;0,"Transaktion mehrfach","okay"),"")</f>
        <v>okay</v>
      </c>
      <c r="AR3266" s="10" t="str">
        <f>IFERROR(IF(COUNTIFS(BTT[Verwendete Transaktion (Pflichtauswahl)],BTT[[#This Row],[Verwendete Transaktion (Pflichtauswahl)]],BTT[Verantwortliches TP
(automatisch)],"&lt;&gt;"&amp;VLOOKUP(aktives_Teilprojekt,Teilprojekte[[Teilprojekte]:[Kürzel]],2,FALSE))&gt;0,"Transaktion mehrfach","okay"),"")</f>
        <v>okay</v>
      </c>
      <c r="AS3266" s="10" t="s">
        <v>14129</v>
      </c>
      <c r="AT3266" s="10"/>
    </row>
    <row r="3267" spans="1:46" x14ac:dyDescent="0.25">
      <c r="A3267" s="14" t="str">
        <f>IFERROR(IF(BTT[[#This Row],[Lfd Nr. 
(aus konsolidierter Datei)]]&lt;&gt;"",BTT[[#This Row],[Lfd Nr. 
(aus konsolidierter Datei)]],VLOOKUP(aktives_Teilprojekt,Teilprojekte[[Teilprojekte]:[Kürzel]],2,FALSE)&amp;ROW(BTT[[#This Row],[Lfd Nr.
(automatisch)]])-2),"")</f>
        <v>FI3238</v>
      </c>
      <c r="B3267" s="15" t="s">
        <v>44</v>
      </c>
      <c r="C3267" s="15"/>
      <c r="D3267" t="s">
        <v>5153</v>
      </c>
      <c r="E3267" s="10" t="str">
        <f>IFERROR(IF(NOT(BTT[[#This Row],[Manuelle Änderung des Verantwortliches TP
(Auswahl - bei Bedarf)]]=""),BTT[[#This Row],[Manuelle Änderung des Verantwortliches TP
(Auswahl - bei Bedarf)]],VLOOKUP(BTT[[#This Row],[Hauptprozess
(Pflichtauswahl)]],Hauptprozesse[],3,FALSE)),"")</f>
        <v>FI</v>
      </c>
      <c r="G3267" t="s">
        <v>14280</v>
      </c>
      <c r="H3267" s="10" t="s">
        <v>6043</v>
      </c>
      <c r="I3267" t="s">
        <v>5152</v>
      </c>
      <c r="J3267" s="10" t="str">
        <f>IFERROR(VLOOKUP(BTT[[#This Row],[Verwendete Transaktion (Pflichtauswahl)]],Transaktionen[[Transaktionen]:[Langtext]],2,FALSE),"")</f>
        <v>Investitionsplanung Projekte</v>
      </c>
      <c r="V3267" s="10" t="str">
        <f>IFERROR(VLOOKUP(BTT[[#This Row],[Verwendetes Formular
(Auswahl falls relevant)]],Formulare[[Formularbezeichnung]:[Formularname (technisch)]],2,FALSE),"")</f>
        <v/>
      </c>
      <c r="Y3267" s="4"/>
      <c r="AK3267" s="10" t="str">
        <f>IF(BTT[[#This Row],[Subprozess
(optionale Auswahl)]]="","okay",IF(VLOOKUP(BTT[[#This Row],[Subprozess
(optionale Auswahl)]],BPML[[Subprozess]:[Zugeordneter Hauptprozess]],3,FALSE)=BTT[[#This Row],[Hauptprozess
(Pflichtauswahl)]],"okay","falscher Subprozess"))</f>
        <v>okay</v>
      </c>
      <c r="AL3267" t="str">
        <f>IF(aktives_Teilprojekt="Master","",IF(BTT[[#This Row],[Verantwortliches TP
(automatisch)]]=VLOOKUP(aktives_Teilprojekt,Teilprojekte[[Teilprojekte]:[Kürzel]],2,FALSE),"okay","Hauptprozess anderes TP"))</f>
        <v>okay</v>
      </c>
      <c r="AM3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7" s="10" t="str">
        <f>IFERROR(IF(BTT[[#This Row],[SAP-Modul
(Pflichtauswahl)]]&lt;&gt;VLOOKUP(BTT[[#This Row],[Verwendete Transaktion (Pflichtauswahl)]],Transaktionen[[Transaktionen]:[Modul]],3,FALSE),"Modul anders","okay"),"")</f>
        <v>okay</v>
      </c>
      <c r="AP3267" s="10" t="str">
        <f>IFERROR(IF(COUNTIFS(BTT[Verwendete Transaktion (Pflichtauswahl)],BTT[[#This Row],[Verwendete Transaktion (Pflichtauswahl)]],BTT[SAP-Modul
(Pflichtauswahl)],"&lt;&gt;"&amp;BTT[[#This Row],[SAP-Modul
(Pflichtauswahl)]])&gt;0,"Modul anders","okay"),"")</f>
        <v>okay</v>
      </c>
      <c r="AQ3267" s="10" t="str">
        <f>IFERROR(IF(COUNTIFS(BTT[Verwendete Transaktion (Pflichtauswahl)],BTT[[#This Row],[Verwendete Transaktion (Pflichtauswahl)]],BTT[Verantwortliches TP
(automatisch)],"&lt;&gt;"&amp;BTT[[#This Row],[Verantwortliches TP
(automatisch)]])&gt;0,"Transaktion mehrfach","okay"),"")</f>
        <v>okay</v>
      </c>
      <c r="AR3267" s="10" t="str">
        <f>IFERROR(IF(COUNTIFS(BTT[Verwendete Transaktion (Pflichtauswahl)],BTT[[#This Row],[Verwendete Transaktion (Pflichtauswahl)]],BTT[Verantwortliches TP
(automatisch)],"&lt;&gt;"&amp;VLOOKUP(aktives_Teilprojekt,Teilprojekte[[Teilprojekte]:[Kürzel]],2,FALSE))&gt;0,"Transaktion mehrfach","okay"),"")</f>
        <v>okay</v>
      </c>
      <c r="AS3267" s="10" t="s">
        <v>14130</v>
      </c>
      <c r="AT3267" s="10"/>
    </row>
    <row r="3268" spans="1:46" x14ac:dyDescent="0.25">
      <c r="A3268" s="14" t="str">
        <f>IFERROR(IF(BTT[[#This Row],[Lfd Nr. 
(aus konsolidierter Datei)]]&lt;&gt;"",BTT[[#This Row],[Lfd Nr. 
(aus konsolidierter Datei)]],VLOOKUP(aktives_Teilprojekt,Teilprojekte[[Teilprojekte]:[Kürzel]],2,FALSE)&amp;ROW(BTT[[#This Row],[Lfd Nr.
(automatisch)]])-2),"")</f>
        <v>FI3239</v>
      </c>
      <c r="B3268" s="15" t="s">
        <v>44</v>
      </c>
      <c r="C3268" s="15"/>
      <c r="D3268" t="s">
        <v>14132</v>
      </c>
      <c r="E3268" s="10" t="str">
        <f>IFERROR(IF(NOT(BTT[[#This Row],[Manuelle Änderung des Verantwortliches TP
(Auswahl - bei Bedarf)]]=""),BTT[[#This Row],[Manuelle Änderung des Verantwortliches TP
(Auswahl - bei Bedarf)]],VLOOKUP(BTT[[#This Row],[Hauptprozess
(Pflichtauswahl)]],Hauptprozesse[],3,FALSE)),"")</f>
        <v>FI</v>
      </c>
      <c r="G3268" t="s">
        <v>14280</v>
      </c>
      <c r="H3268" s="10" t="s">
        <v>6036</v>
      </c>
      <c r="I3268" t="s">
        <v>5341</v>
      </c>
      <c r="J3268" s="10" t="str">
        <f>IFERROR(VLOOKUP(BTT[[#This Row],[Verwendete Transaktion (Pflichtauswahl)]],Transaktionen[[Transaktionen]:[Langtext]],2,FALSE),"")</f>
        <v>AufragsStammdaten für Invest GIMBAA</v>
      </c>
      <c r="V3268" s="10" t="str">
        <f>IFERROR(VLOOKUP(BTT[[#This Row],[Verwendetes Formular
(Auswahl falls relevant)]],Formulare[[Formularbezeichnung]:[Formularname (technisch)]],2,FALSE),"")</f>
        <v/>
      </c>
      <c r="Y3268" s="4"/>
      <c r="AK3268" s="10" t="str">
        <f>IF(BTT[[#This Row],[Subprozess
(optionale Auswahl)]]="","okay",IF(VLOOKUP(BTT[[#This Row],[Subprozess
(optionale Auswahl)]],BPML[[Subprozess]:[Zugeordneter Hauptprozess]],3,FALSE)=BTT[[#This Row],[Hauptprozess
(Pflichtauswahl)]],"okay","falscher Subprozess"))</f>
        <v>okay</v>
      </c>
      <c r="AL3268" t="str">
        <f>IF(aktives_Teilprojekt="Master","",IF(BTT[[#This Row],[Verantwortliches TP
(automatisch)]]=VLOOKUP(aktives_Teilprojekt,Teilprojekte[[Teilprojekte]:[Kürzel]],2,FALSE),"okay","Hauptprozess anderes TP"))</f>
        <v>okay</v>
      </c>
      <c r="AM3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8" s="10" t="str">
        <f>IFERROR(IF(BTT[[#This Row],[SAP-Modul
(Pflichtauswahl)]]&lt;&gt;VLOOKUP(BTT[[#This Row],[Verwendete Transaktion (Pflichtauswahl)]],Transaktionen[[Transaktionen]:[Modul]],3,FALSE),"Modul anders","okay"),"")</f>
        <v>Modul anders</v>
      </c>
      <c r="AP3268" s="10" t="str">
        <f>IFERROR(IF(COUNTIFS(BTT[Verwendete Transaktion (Pflichtauswahl)],BTT[[#This Row],[Verwendete Transaktion (Pflichtauswahl)]],BTT[SAP-Modul
(Pflichtauswahl)],"&lt;&gt;"&amp;BTT[[#This Row],[SAP-Modul
(Pflichtauswahl)]])&gt;0,"Modul anders","okay"),"")</f>
        <v>Modul anders</v>
      </c>
      <c r="AQ3268" s="10" t="str">
        <f>IFERROR(IF(COUNTIFS(BTT[Verwendete Transaktion (Pflichtauswahl)],BTT[[#This Row],[Verwendete Transaktion (Pflichtauswahl)]],BTT[Verantwortliches TP
(automatisch)],"&lt;&gt;"&amp;BTT[[#This Row],[Verantwortliches TP
(automatisch)]])&gt;0,"Transaktion mehrfach","okay"),"")</f>
        <v>okay</v>
      </c>
      <c r="AR3268" s="10" t="str">
        <f>IFERROR(IF(COUNTIFS(BTT[Verwendete Transaktion (Pflichtauswahl)],BTT[[#This Row],[Verwendete Transaktion (Pflichtauswahl)]],BTT[Verantwortliches TP
(automatisch)],"&lt;&gt;"&amp;VLOOKUP(aktives_Teilprojekt,Teilprojekte[[Teilprojekte]:[Kürzel]],2,FALSE))&gt;0,"Transaktion mehrfach","okay"),"")</f>
        <v>okay</v>
      </c>
      <c r="AS3268" s="10" t="s">
        <v>14131</v>
      </c>
      <c r="AT3268" s="10"/>
    </row>
    <row r="3269" spans="1:46" x14ac:dyDescent="0.25">
      <c r="A3269" s="14" t="str">
        <f>IFERROR(IF(BTT[[#This Row],[Lfd Nr. 
(aus konsolidierter Datei)]]&lt;&gt;"",BTT[[#This Row],[Lfd Nr. 
(aus konsolidierter Datei)]],VLOOKUP(aktives_Teilprojekt,Teilprojekte[[Teilprojekte]:[Kürzel]],2,FALSE)&amp;ROW(BTT[[#This Row],[Lfd Nr.
(automatisch)]])-2),"")</f>
        <v>FI3240</v>
      </c>
      <c r="B3269" s="15" t="s">
        <v>44</v>
      </c>
      <c r="C3269" s="15"/>
      <c r="D3269" t="s">
        <v>14134</v>
      </c>
      <c r="E3269" s="10" t="str">
        <f>IFERROR(IF(NOT(BTT[[#This Row],[Manuelle Änderung des Verantwortliches TP
(Auswahl - bei Bedarf)]]=""),BTT[[#This Row],[Manuelle Änderung des Verantwortliches TP
(Auswahl - bei Bedarf)]],VLOOKUP(BTT[[#This Row],[Hauptprozess
(Pflichtauswahl)]],Hauptprozesse[],3,FALSE)),"")</f>
        <v>FI</v>
      </c>
      <c r="G3269" t="s">
        <v>14280</v>
      </c>
      <c r="H3269" s="10" t="s">
        <v>6036</v>
      </c>
      <c r="I3269" t="s">
        <v>5343</v>
      </c>
      <c r="J3269" s="10" t="str">
        <f>IFERROR(VLOOKUP(BTT[[#This Row],[Verwendete Transaktion (Pflichtauswahl)]],Transaktionen[[Transaktionen]:[Langtext]],2,FALSE),"")</f>
        <v>Istkosten aus Aufträgen</v>
      </c>
      <c r="V3269" s="10" t="str">
        <f>IFERROR(VLOOKUP(BTT[[#This Row],[Verwendetes Formular
(Auswahl falls relevant)]],Formulare[[Formularbezeichnung]:[Formularname (technisch)]],2,FALSE),"")</f>
        <v/>
      </c>
      <c r="Y3269" s="4"/>
      <c r="AK3269" s="10" t="str">
        <f>IF(BTT[[#This Row],[Subprozess
(optionale Auswahl)]]="","okay",IF(VLOOKUP(BTT[[#This Row],[Subprozess
(optionale Auswahl)]],BPML[[Subprozess]:[Zugeordneter Hauptprozess]],3,FALSE)=BTT[[#This Row],[Hauptprozess
(Pflichtauswahl)]],"okay","falscher Subprozess"))</f>
        <v>okay</v>
      </c>
      <c r="AL3269" t="str">
        <f>IF(aktives_Teilprojekt="Master","",IF(BTT[[#This Row],[Verantwortliches TP
(automatisch)]]=VLOOKUP(aktives_Teilprojekt,Teilprojekte[[Teilprojekte]:[Kürzel]],2,FALSE),"okay","Hauptprozess anderes TP"))</f>
        <v>okay</v>
      </c>
      <c r="AM3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9" s="10" t="str">
        <f>IFERROR(IF(BTT[[#This Row],[SAP-Modul
(Pflichtauswahl)]]&lt;&gt;VLOOKUP(BTT[[#This Row],[Verwendete Transaktion (Pflichtauswahl)]],Transaktionen[[Transaktionen]:[Modul]],3,FALSE),"Modul anders","okay"),"")</f>
        <v>Modul anders</v>
      </c>
      <c r="AP3269" s="10" t="str">
        <f>IFERROR(IF(COUNTIFS(BTT[Verwendete Transaktion (Pflichtauswahl)],BTT[[#This Row],[Verwendete Transaktion (Pflichtauswahl)]],BTT[SAP-Modul
(Pflichtauswahl)],"&lt;&gt;"&amp;BTT[[#This Row],[SAP-Modul
(Pflichtauswahl)]])&gt;0,"Modul anders","okay"),"")</f>
        <v>Modul anders</v>
      </c>
      <c r="AQ3269" s="10" t="str">
        <f>IFERROR(IF(COUNTIFS(BTT[Verwendete Transaktion (Pflichtauswahl)],BTT[[#This Row],[Verwendete Transaktion (Pflichtauswahl)]],BTT[Verantwortliches TP
(automatisch)],"&lt;&gt;"&amp;BTT[[#This Row],[Verantwortliches TP
(automatisch)]])&gt;0,"Transaktion mehrfach","okay"),"")</f>
        <v>okay</v>
      </c>
      <c r="AR3269" s="10" t="str">
        <f>IFERROR(IF(COUNTIFS(BTT[Verwendete Transaktion (Pflichtauswahl)],BTT[[#This Row],[Verwendete Transaktion (Pflichtauswahl)]],BTT[Verantwortliches TP
(automatisch)],"&lt;&gt;"&amp;VLOOKUP(aktives_Teilprojekt,Teilprojekte[[Teilprojekte]:[Kürzel]],2,FALSE))&gt;0,"Transaktion mehrfach","okay"),"")</f>
        <v>okay</v>
      </c>
      <c r="AS3269" s="10" t="s">
        <v>14133</v>
      </c>
      <c r="AT3269" s="10"/>
    </row>
    <row r="3270" spans="1:46" x14ac:dyDescent="0.25">
      <c r="A3270" s="14" t="str">
        <f>IFERROR(IF(BTT[[#This Row],[Lfd Nr. 
(aus konsolidierter Datei)]]&lt;&gt;"",BTT[[#This Row],[Lfd Nr. 
(aus konsolidierter Datei)]],VLOOKUP(aktives_Teilprojekt,Teilprojekte[[Teilprojekte]:[Kürzel]],2,FALSE)&amp;ROW(BTT[[#This Row],[Lfd Nr.
(automatisch)]])-2),"")</f>
        <v>FI3241</v>
      </c>
      <c r="B3270" s="15" t="s">
        <v>44</v>
      </c>
      <c r="C3270" s="15"/>
      <c r="D3270" t="s">
        <v>14136</v>
      </c>
      <c r="E3270" s="10" t="str">
        <f>IFERROR(IF(NOT(BTT[[#This Row],[Manuelle Änderung des Verantwortliches TP
(Auswahl - bei Bedarf)]]=""),BTT[[#This Row],[Manuelle Änderung des Verantwortliches TP
(Auswahl - bei Bedarf)]],VLOOKUP(BTT[[#This Row],[Hauptprozess
(Pflichtauswahl)]],Hauptprozesse[],3,FALSE)),"")</f>
        <v>FI</v>
      </c>
      <c r="G3270" t="s">
        <v>14280</v>
      </c>
      <c r="H3270" s="10" t="s">
        <v>6042</v>
      </c>
      <c r="I3270" t="s">
        <v>5721</v>
      </c>
      <c r="J3270" s="10" t="str">
        <f>IFERROR(VLOOKUP(BTT[[#This Row],[Verwendete Transaktion (Pflichtauswahl)]],Transaktionen[[Transaktionen]:[Langtext]],2,FALSE),"")</f>
        <v>GIMBAA: Projekt und PSP-Stammdaten</v>
      </c>
      <c r="V3270" s="10" t="str">
        <f>IFERROR(VLOOKUP(BTT[[#This Row],[Verwendetes Formular
(Auswahl falls relevant)]],Formulare[[Formularbezeichnung]:[Formularname (technisch)]],2,FALSE),"")</f>
        <v/>
      </c>
      <c r="Y3270" s="4"/>
      <c r="AK3270" s="10" t="str">
        <f>IF(BTT[[#This Row],[Subprozess
(optionale Auswahl)]]="","okay",IF(VLOOKUP(BTT[[#This Row],[Subprozess
(optionale Auswahl)]],BPML[[Subprozess]:[Zugeordneter Hauptprozess]],3,FALSE)=BTT[[#This Row],[Hauptprozess
(Pflichtauswahl)]],"okay","falscher Subprozess"))</f>
        <v>okay</v>
      </c>
      <c r="AL3270" t="str">
        <f>IF(aktives_Teilprojekt="Master","",IF(BTT[[#This Row],[Verantwortliches TP
(automatisch)]]=VLOOKUP(aktives_Teilprojekt,Teilprojekte[[Teilprojekte]:[Kürzel]],2,FALSE),"okay","Hauptprozess anderes TP"))</f>
        <v>okay</v>
      </c>
      <c r="AM3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0" s="10" t="str">
        <f>IFERROR(IF(BTT[[#This Row],[SAP-Modul
(Pflichtauswahl)]]&lt;&gt;VLOOKUP(BTT[[#This Row],[Verwendete Transaktion (Pflichtauswahl)]],Transaktionen[[Transaktionen]:[Modul]],3,FALSE),"Modul anders","okay"),"")</f>
        <v>Modul anders</v>
      </c>
      <c r="AP3270" s="10" t="str">
        <f>IFERROR(IF(COUNTIFS(BTT[Verwendete Transaktion (Pflichtauswahl)],BTT[[#This Row],[Verwendete Transaktion (Pflichtauswahl)]],BTT[SAP-Modul
(Pflichtauswahl)],"&lt;&gt;"&amp;BTT[[#This Row],[SAP-Modul
(Pflichtauswahl)]])&gt;0,"Modul anders","okay"),"")</f>
        <v>Modul anders</v>
      </c>
      <c r="AQ3270" s="10" t="str">
        <f>IFERROR(IF(COUNTIFS(BTT[Verwendete Transaktion (Pflichtauswahl)],BTT[[#This Row],[Verwendete Transaktion (Pflichtauswahl)]],BTT[Verantwortliches TP
(automatisch)],"&lt;&gt;"&amp;BTT[[#This Row],[Verantwortliches TP
(automatisch)]])&gt;0,"Transaktion mehrfach","okay"),"")</f>
        <v>okay</v>
      </c>
      <c r="AR3270" s="10" t="str">
        <f>IFERROR(IF(COUNTIFS(BTT[Verwendete Transaktion (Pflichtauswahl)],BTT[[#This Row],[Verwendete Transaktion (Pflichtauswahl)]],BTT[Verantwortliches TP
(automatisch)],"&lt;&gt;"&amp;VLOOKUP(aktives_Teilprojekt,Teilprojekte[[Teilprojekte]:[Kürzel]],2,FALSE))&gt;0,"Transaktion mehrfach","okay"),"")</f>
        <v>okay</v>
      </c>
      <c r="AS3270" s="10" t="s">
        <v>14135</v>
      </c>
      <c r="AT3270" s="10"/>
    </row>
    <row r="3271" spans="1:46" x14ac:dyDescent="0.25">
      <c r="A3271" s="14" t="str">
        <f>IFERROR(IF(BTT[[#This Row],[Lfd Nr. 
(aus konsolidierter Datei)]]&lt;&gt;"",BTT[[#This Row],[Lfd Nr. 
(aus konsolidierter Datei)]],VLOOKUP(aktives_Teilprojekt,Teilprojekte[[Teilprojekte]:[Kürzel]],2,FALSE)&amp;ROW(BTT[[#This Row],[Lfd Nr.
(automatisch)]])-2),"")</f>
        <v>FI3242</v>
      </c>
      <c r="B3271" s="15" t="s">
        <v>44</v>
      </c>
      <c r="C3271" s="15"/>
      <c r="D3271" t="s">
        <v>14138</v>
      </c>
      <c r="E3271" s="10" t="str">
        <f>IFERROR(IF(NOT(BTT[[#This Row],[Manuelle Änderung des Verantwortliches TP
(Auswahl - bei Bedarf)]]=""),BTT[[#This Row],[Manuelle Änderung des Verantwortliches TP
(Auswahl - bei Bedarf)]],VLOOKUP(BTT[[#This Row],[Hauptprozess
(Pflichtauswahl)]],Hauptprozesse[],3,FALSE)),"")</f>
        <v>FI</v>
      </c>
      <c r="G3271" t="s">
        <v>14280</v>
      </c>
      <c r="H3271" s="10" t="s">
        <v>6042</v>
      </c>
      <c r="I3271" t="s">
        <v>5719</v>
      </c>
      <c r="J3271" s="10" t="str">
        <f>IFERROR(VLOOKUP(BTT[[#This Row],[Verwendete Transaktion (Pflichtauswahl)]],Transaktionen[[Transaktionen]:[Langtext]],2,FALSE),"")</f>
        <v>GIMBAA Bestelldaten zu PSP</v>
      </c>
      <c r="V3271" s="10" t="str">
        <f>IFERROR(VLOOKUP(BTT[[#This Row],[Verwendetes Formular
(Auswahl falls relevant)]],Formulare[[Formularbezeichnung]:[Formularname (technisch)]],2,FALSE),"")</f>
        <v/>
      </c>
      <c r="Y3271" s="4"/>
      <c r="AK3271" s="10" t="str">
        <f>IF(BTT[[#This Row],[Subprozess
(optionale Auswahl)]]="","okay",IF(VLOOKUP(BTT[[#This Row],[Subprozess
(optionale Auswahl)]],BPML[[Subprozess]:[Zugeordneter Hauptprozess]],3,FALSE)=BTT[[#This Row],[Hauptprozess
(Pflichtauswahl)]],"okay","falscher Subprozess"))</f>
        <v>okay</v>
      </c>
      <c r="AL3271" t="str">
        <f>IF(aktives_Teilprojekt="Master","",IF(BTT[[#This Row],[Verantwortliches TP
(automatisch)]]=VLOOKUP(aktives_Teilprojekt,Teilprojekte[[Teilprojekte]:[Kürzel]],2,FALSE),"okay","Hauptprozess anderes TP"))</f>
        <v>okay</v>
      </c>
      <c r="AM3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1" s="10" t="str">
        <f>IFERROR(IF(BTT[[#This Row],[SAP-Modul
(Pflichtauswahl)]]&lt;&gt;VLOOKUP(BTT[[#This Row],[Verwendete Transaktion (Pflichtauswahl)]],Transaktionen[[Transaktionen]:[Modul]],3,FALSE),"Modul anders","okay"),"")</f>
        <v>Modul anders</v>
      </c>
      <c r="AP3271" s="10" t="str">
        <f>IFERROR(IF(COUNTIFS(BTT[Verwendete Transaktion (Pflichtauswahl)],BTT[[#This Row],[Verwendete Transaktion (Pflichtauswahl)]],BTT[SAP-Modul
(Pflichtauswahl)],"&lt;&gt;"&amp;BTT[[#This Row],[SAP-Modul
(Pflichtauswahl)]])&gt;0,"Modul anders","okay"),"")</f>
        <v>Modul anders</v>
      </c>
      <c r="AQ3271" s="10" t="str">
        <f>IFERROR(IF(COUNTIFS(BTT[Verwendete Transaktion (Pflichtauswahl)],BTT[[#This Row],[Verwendete Transaktion (Pflichtauswahl)]],BTT[Verantwortliches TP
(automatisch)],"&lt;&gt;"&amp;BTT[[#This Row],[Verantwortliches TP
(automatisch)]])&gt;0,"Transaktion mehrfach","okay"),"")</f>
        <v>okay</v>
      </c>
      <c r="AR3271" s="10" t="str">
        <f>IFERROR(IF(COUNTIFS(BTT[Verwendete Transaktion (Pflichtauswahl)],BTT[[#This Row],[Verwendete Transaktion (Pflichtauswahl)]],BTT[Verantwortliches TP
(automatisch)],"&lt;&gt;"&amp;VLOOKUP(aktives_Teilprojekt,Teilprojekte[[Teilprojekte]:[Kürzel]],2,FALSE))&gt;0,"Transaktion mehrfach","okay"),"")</f>
        <v>okay</v>
      </c>
      <c r="AS3271" s="10" t="s">
        <v>14137</v>
      </c>
      <c r="AT3271" s="10"/>
    </row>
    <row r="3272" spans="1:46" x14ac:dyDescent="0.25">
      <c r="A3272" s="14" t="str">
        <f>IFERROR(IF(BTT[[#This Row],[Lfd Nr. 
(aus konsolidierter Datei)]]&lt;&gt;"",BTT[[#This Row],[Lfd Nr. 
(aus konsolidierter Datei)]],VLOOKUP(aktives_Teilprojekt,Teilprojekte[[Teilprojekte]:[Kürzel]],2,FALSE)&amp;ROW(BTT[[#This Row],[Lfd Nr.
(automatisch)]])-2),"")</f>
        <v>FI3243</v>
      </c>
      <c r="B3272" s="15" t="s">
        <v>44</v>
      </c>
      <c r="C3272" s="15"/>
      <c r="D3272" t="s">
        <v>14138</v>
      </c>
      <c r="E3272" s="10" t="str">
        <f>IFERROR(IF(NOT(BTT[[#This Row],[Manuelle Änderung des Verantwortliches TP
(Auswahl - bei Bedarf)]]=""),BTT[[#This Row],[Manuelle Änderung des Verantwortliches TP
(Auswahl - bei Bedarf)]],VLOOKUP(BTT[[#This Row],[Hauptprozess
(Pflichtauswahl)]],Hauptprozesse[],3,FALSE)),"")</f>
        <v>FI</v>
      </c>
      <c r="G3272" t="s">
        <v>14280</v>
      </c>
      <c r="H3272" s="10" t="s">
        <v>6042</v>
      </c>
      <c r="I3272" t="s">
        <v>5723</v>
      </c>
      <c r="J3272" s="10" t="str">
        <f>IFERROR(VLOOKUP(BTT[[#This Row],[Verwendete Transaktion (Pflichtauswahl)]],Transaktionen[[Transaktionen]:[Langtext]],2,FALSE),"")</f>
        <v>Istkosten aus PSP</v>
      </c>
      <c r="V3272" s="10" t="str">
        <f>IFERROR(VLOOKUP(BTT[[#This Row],[Verwendetes Formular
(Auswahl falls relevant)]],Formulare[[Formularbezeichnung]:[Formularname (technisch)]],2,FALSE),"")</f>
        <v/>
      </c>
      <c r="Y3272" s="4"/>
      <c r="AK3272" s="10" t="str">
        <f>IF(BTT[[#This Row],[Subprozess
(optionale Auswahl)]]="","okay",IF(VLOOKUP(BTT[[#This Row],[Subprozess
(optionale Auswahl)]],BPML[[Subprozess]:[Zugeordneter Hauptprozess]],3,FALSE)=BTT[[#This Row],[Hauptprozess
(Pflichtauswahl)]],"okay","falscher Subprozess"))</f>
        <v>okay</v>
      </c>
      <c r="AL3272" t="str">
        <f>IF(aktives_Teilprojekt="Master","",IF(BTT[[#This Row],[Verantwortliches TP
(automatisch)]]=VLOOKUP(aktives_Teilprojekt,Teilprojekte[[Teilprojekte]:[Kürzel]],2,FALSE),"okay","Hauptprozess anderes TP"))</f>
        <v>okay</v>
      </c>
      <c r="AM3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2" s="10" t="str">
        <f>IFERROR(IF(BTT[[#This Row],[SAP-Modul
(Pflichtauswahl)]]&lt;&gt;VLOOKUP(BTT[[#This Row],[Verwendete Transaktion (Pflichtauswahl)]],Transaktionen[[Transaktionen]:[Modul]],3,FALSE),"Modul anders","okay"),"")</f>
        <v>okay</v>
      </c>
      <c r="AP3272" s="10" t="str">
        <f>IFERROR(IF(COUNTIFS(BTT[Verwendete Transaktion (Pflichtauswahl)],BTT[[#This Row],[Verwendete Transaktion (Pflichtauswahl)]],BTT[SAP-Modul
(Pflichtauswahl)],"&lt;&gt;"&amp;BTT[[#This Row],[SAP-Modul
(Pflichtauswahl)]])&gt;0,"Modul anders","okay"),"")</f>
        <v>okay</v>
      </c>
      <c r="AQ3272" s="10" t="str">
        <f>IFERROR(IF(COUNTIFS(BTT[Verwendete Transaktion (Pflichtauswahl)],BTT[[#This Row],[Verwendete Transaktion (Pflichtauswahl)]],BTT[Verantwortliches TP
(automatisch)],"&lt;&gt;"&amp;BTT[[#This Row],[Verantwortliches TP
(automatisch)]])&gt;0,"Transaktion mehrfach","okay"),"")</f>
        <v>okay</v>
      </c>
      <c r="AR3272" s="10" t="str">
        <f>IFERROR(IF(COUNTIFS(BTT[Verwendete Transaktion (Pflichtauswahl)],BTT[[#This Row],[Verwendete Transaktion (Pflichtauswahl)]],BTT[Verantwortliches TP
(automatisch)],"&lt;&gt;"&amp;VLOOKUP(aktives_Teilprojekt,Teilprojekte[[Teilprojekte]:[Kürzel]],2,FALSE))&gt;0,"Transaktion mehrfach","okay"),"")</f>
        <v>okay</v>
      </c>
      <c r="AS3272" s="10" t="s">
        <v>14139</v>
      </c>
      <c r="AT3272" s="10"/>
    </row>
    <row r="3273" spans="1:46" x14ac:dyDescent="0.25">
      <c r="A3273" s="14" t="str">
        <f>IFERROR(IF(BTT[[#This Row],[Lfd Nr. 
(aus konsolidierter Datei)]]&lt;&gt;"",BTT[[#This Row],[Lfd Nr. 
(aus konsolidierter Datei)]],VLOOKUP(aktives_Teilprojekt,Teilprojekte[[Teilprojekte]:[Kürzel]],2,FALSE)&amp;ROW(BTT[[#This Row],[Lfd Nr.
(automatisch)]])-2),"")</f>
        <v>FI3244</v>
      </c>
      <c r="B3273" s="15" t="s">
        <v>44</v>
      </c>
      <c r="C3273" s="15"/>
      <c r="D3273" t="s">
        <v>14141</v>
      </c>
      <c r="E3273" s="10" t="str">
        <f>IFERROR(IF(NOT(BTT[[#This Row],[Manuelle Änderung des Verantwortliches TP
(Auswahl - bei Bedarf)]]=""),BTT[[#This Row],[Manuelle Änderung des Verantwortliches TP
(Auswahl - bei Bedarf)]],VLOOKUP(BTT[[#This Row],[Hauptprozess
(Pflichtauswahl)]],Hauptprozesse[],3,FALSE)),"")</f>
        <v>FI</v>
      </c>
      <c r="G3273" t="s">
        <v>14280</v>
      </c>
      <c r="H3273" s="10"/>
      <c r="I3273" t="s">
        <v>14339</v>
      </c>
      <c r="J3273" s="10" t="str">
        <f>IFERROR(VLOOKUP(BTT[[#This Row],[Verwendete Transaktion (Pflichtauswahl)]],Transaktionen[[Transaktionen]:[Langtext]],2,FALSE),"")</f>
        <v/>
      </c>
      <c r="V3273" s="10" t="str">
        <f>IFERROR(VLOOKUP(BTT[[#This Row],[Verwendetes Formular
(Auswahl falls relevant)]],Formulare[[Formularbezeichnung]:[Formularname (technisch)]],2,FALSE),"")</f>
        <v/>
      </c>
      <c r="Y3273" s="4"/>
      <c r="AK3273" s="10" t="str">
        <f>IF(BTT[[#This Row],[Subprozess
(optionale Auswahl)]]="","okay",IF(VLOOKUP(BTT[[#This Row],[Subprozess
(optionale Auswahl)]],BPML[[Subprozess]:[Zugeordneter Hauptprozess]],3,FALSE)=BTT[[#This Row],[Hauptprozess
(Pflichtauswahl)]],"okay","falscher Subprozess"))</f>
        <v>okay</v>
      </c>
      <c r="AL3273" t="str">
        <f>IF(aktives_Teilprojekt="Master","",IF(BTT[[#This Row],[Verantwortliches TP
(automatisch)]]=VLOOKUP(aktives_Teilprojekt,Teilprojekte[[Teilprojekte]:[Kürzel]],2,FALSE),"okay","Hauptprozess anderes TP"))</f>
        <v>okay</v>
      </c>
      <c r="AM3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3" s="10" t="str">
        <f>IFERROR(IF(BTT[[#This Row],[SAP-Modul
(Pflichtauswahl)]]&lt;&gt;VLOOKUP(BTT[[#This Row],[Verwendete Transaktion (Pflichtauswahl)]],Transaktionen[[Transaktionen]:[Modul]],3,FALSE),"Modul anders","okay"),"")</f>
        <v/>
      </c>
      <c r="AP3273" s="10" t="str">
        <f>IFERROR(IF(COUNTIFS(BTT[Verwendete Transaktion (Pflichtauswahl)],BTT[[#This Row],[Verwendete Transaktion (Pflichtauswahl)]],BTT[SAP-Modul
(Pflichtauswahl)],"&lt;&gt;"&amp;BTT[[#This Row],[SAP-Modul
(Pflichtauswahl)]])&gt;0,"Modul anders","okay"),"")</f>
        <v>Modul anders</v>
      </c>
      <c r="AQ3273" s="10" t="str">
        <f>IFERROR(IF(COUNTIFS(BTT[Verwendete Transaktion (Pflichtauswahl)],BTT[[#This Row],[Verwendete Transaktion (Pflichtauswahl)]],BTT[Verantwortliches TP
(automatisch)],"&lt;&gt;"&amp;BTT[[#This Row],[Verantwortliches TP
(automatisch)]])&gt;0,"Transaktion mehrfach","okay"),"")</f>
        <v>okay</v>
      </c>
      <c r="AR3273" s="10" t="str">
        <f>IFERROR(IF(COUNTIFS(BTT[Verwendete Transaktion (Pflichtauswahl)],BTT[[#This Row],[Verwendete Transaktion (Pflichtauswahl)]],BTT[Verantwortliches TP
(automatisch)],"&lt;&gt;"&amp;VLOOKUP(aktives_Teilprojekt,Teilprojekte[[Teilprojekte]:[Kürzel]],2,FALSE))&gt;0,"Transaktion mehrfach","okay"),"")</f>
        <v>okay</v>
      </c>
      <c r="AS3273" s="10" t="s">
        <v>14140</v>
      </c>
      <c r="AT3273" s="10"/>
    </row>
    <row r="3274" spans="1:46" x14ac:dyDescent="0.25">
      <c r="A3274" s="14" t="str">
        <f>IFERROR(IF(BTT[[#This Row],[Lfd Nr. 
(aus konsolidierter Datei)]]&lt;&gt;"",BTT[[#This Row],[Lfd Nr. 
(aus konsolidierter Datei)]],VLOOKUP(aktives_Teilprojekt,Teilprojekte[[Teilprojekte]:[Kürzel]],2,FALSE)&amp;ROW(BTT[[#This Row],[Lfd Nr.
(automatisch)]])-2),"")</f>
        <v>FI3245</v>
      </c>
      <c r="B3274" s="15" t="s">
        <v>44</v>
      </c>
      <c r="C3274" s="15"/>
      <c r="D3274" t="s">
        <v>14143</v>
      </c>
      <c r="E3274" s="10" t="str">
        <f>IFERROR(IF(NOT(BTT[[#This Row],[Manuelle Änderung des Verantwortliches TP
(Auswahl - bei Bedarf)]]=""),BTT[[#This Row],[Manuelle Änderung des Verantwortliches TP
(Auswahl - bei Bedarf)]],VLOOKUP(BTT[[#This Row],[Hauptprozess
(Pflichtauswahl)]],Hauptprozesse[],3,FALSE)),"")</f>
        <v>FI</v>
      </c>
      <c r="G3274" t="s">
        <v>14280</v>
      </c>
      <c r="H3274" s="10"/>
      <c r="I3274" t="s">
        <v>14339</v>
      </c>
      <c r="J3274" s="10" t="str">
        <f>IFERROR(VLOOKUP(BTT[[#This Row],[Verwendete Transaktion (Pflichtauswahl)]],Transaktionen[[Transaktionen]:[Langtext]],2,FALSE),"")</f>
        <v/>
      </c>
      <c r="V3274" s="10" t="str">
        <f>IFERROR(VLOOKUP(BTT[[#This Row],[Verwendetes Formular
(Auswahl falls relevant)]],Formulare[[Formularbezeichnung]:[Formularname (technisch)]],2,FALSE),"")</f>
        <v/>
      </c>
      <c r="Y3274" s="4"/>
      <c r="AK3274" s="10" t="str">
        <f>IF(BTT[[#This Row],[Subprozess
(optionale Auswahl)]]="","okay",IF(VLOOKUP(BTT[[#This Row],[Subprozess
(optionale Auswahl)]],BPML[[Subprozess]:[Zugeordneter Hauptprozess]],3,FALSE)=BTT[[#This Row],[Hauptprozess
(Pflichtauswahl)]],"okay","falscher Subprozess"))</f>
        <v>okay</v>
      </c>
      <c r="AL3274" t="str">
        <f>IF(aktives_Teilprojekt="Master","",IF(BTT[[#This Row],[Verantwortliches TP
(automatisch)]]=VLOOKUP(aktives_Teilprojekt,Teilprojekte[[Teilprojekte]:[Kürzel]],2,FALSE),"okay","Hauptprozess anderes TP"))</f>
        <v>okay</v>
      </c>
      <c r="AM3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4" s="10" t="str">
        <f>IFERROR(IF(BTT[[#This Row],[SAP-Modul
(Pflichtauswahl)]]&lt;&gt;VLOOKUP(BTT[[#This Row],[Verwendete Transaktion (Pflichtauswahl)]],Transaktionen[[Transaktionen]:[Modul]],3,FALSE),"Modul anders","okay"),"")</f>
        <v/>
      </c>
      <c r="AP3274" s="10" t="str">
        <f>IFERROR(IF(COUNTIFS(BTT[Verwendete Transaktion (Pflichtauswahl)],BTT[[#This Row],[Verwendete Transaktion (Pflichtauswahl)]],BTT[SAP-Modul
(Pflichtauswahl)],"&lt;&gt;"&amp;BTT[[#This Row],[SAP-Modul
(Pflichtauswahl)]])&gt;0,"Modul anders","okay"),"")</f>
        <v>Modul anders</v>
      </c>
      <c r="AQ3274" s="10" t="str">
        <f>IFERROR(IF(COUNTIFS(BTT[Verwendete Transaktion (Pflichtauswahl)],BTT[[#This Row],[Verwendete Transaktion (Pflichtauswahl)]],BTT[Verantwortliches TP
(automatisch)],"&lt;&gt;"&amp;BTT[[#This Row],[Verantwortliches TP
(automatisch)]])&gt;0,"Transaktion mehrfach","okay"),"")</f>
        <v>okay</v>
      </c>
      <c r="AR3274" s="10" t="str">
        <f>IFERROR(IF(COUNTIFS(BTT[Verwendete Transaktion (Pflichtauswahl)],BTT[[#This Row],[Verwendete Transaktion (Pflichtauswahl)]],BTT[Verantwortliches TP
(automatisch)],"&lt;&gt;"&amp;VLOOKUP(aktives_Teilprojekt,Teilprojekte[[Teilprojekte]:[Kürzel]],2,FALSE))&gt;0,"Transaktion mehrfach","okay"),"")</f>
        <v>okay</v>
      </c>
      <c r="AS3274" s="10" t="s">
        <v>14142</v>
      </c>
      <c r="AT3274" s="10"/>
    </row>
    <row r="3275" spans="1:46" x14ac:dyDescent="0.25">
      <c r="A3275" s="14" t="str">
        <f>IFERROR(IF(BTT[[#This Row],[Lfd Nr. 
(aus konsolidierter Datei)]]&lt;&gt;"",BTT[[#This Row],[Lfd Nr. 
(aus konsolidierter Datei)]],VLOOKUP(aktives_Teilprojekt,Teilprojekte[[Teilprojekte]:[Kürzel]],2,FALSE)&amp;ROW(BTT[[#This Row],[Lfd Nr.
(automatisch)]])-2),"")</f>
        <v>FI3246</v>
      </c>
      <c r="B3275" s="15" t="s">
        <v>42</v>
      </c>
      <c r="C3275" s="15"/>
      <c r="D3275" t="s">
        <v>14145</v>
      </c>
      <c r="E3275" s="10" t="str">
        <f>IFERROR(IF(NOT(BTT[[#This Row],[Manuelle Änderung des Verantwortliches TP
(Auswahl - bei Bedarf)]]=""),BTT[[#This Row],[Manuelle Änderung des Verantwortliches TP
(Auswahl - bei Bedarf)]],VLOOKUP(BTT[[#This Row],[Hauptprozess
(Pflichtauswahl)]],Hauptprozesse[],3,FALSE)),"")</f>
        <v>FI</v>
      </c>
      <c r="G3275" t="s">
        <v>14280</v>
      </c>
      <c r="H3275" s="10"/>
      <c r="I3275" t="s">
        <v>14339</v>
      </c>
      <c r="J3275" s="10" t="str">
        <f>IFERROR(VLOOKUP(BTT[[#This Row],[Verwendete Transaktion (Pflichtauswahl)]],Transaktionen[[Transaktionen]:[Langtext]],2,FALSE),"")</f>
        <v/>
      </c>
      <c r="V3275" s="10" t="str">
        <f>IFERROR(VLOOKUP(BTT[[#This Row],[Verwendetes Formular
(Auswahl falls relevant)]],Formulare[[Formularbezeichnung]:[Formularname (technisch)]],2,FALSE),"")</f>
        <v/>
      </c>
      <c r="Y3275" s="4"/>
      <c r="AK3275" s="10" t="str">
        <f>IF(BTT[[#This Row],[Subprozess
(optionale Auswahl)]]="","okay",IF(VLOOKUP(BTT[[#This Row],[Subprozess
(optionale Auswahl)]],BPML[[Subprozess]:[Zugeordneter Hauptprozess]],3,FALSE)=BTT[[#This Row],[Hauptprozess
(Pflichtauswahl)]],"okay","falscher Subprozess"))</f>
        <v>okay</v>
      </c>
      <c r="AL3275" t="str">
        <f>IF(aktives_Teilprojekt="Master","",IF(BTT[[#This Row],[Verantwortliches TP
(automatisch)]]=VLOOKUP(aktives_Teilprojekt,Teilprojekte[[Teilprojekte]:[Kürzel]],2,FALSE),"okay","Hauptprozess anderes TP"))</f>
        <v>okay</v>
      </c>
      <c r="AM3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5" s="10" t="str">
        <f>IFERROR(IF(BTT[[#This Row],[SAP-Modul
(Pflichtauswahl)]]&lt;&gt;VLOOKUP(BTT[[#This Row],[Verwendete Transaktion (Pflichtauswahl)]],Transaktionen[[Transaktionen]:[Modul]],3,FALSE),"Modul anders","okay"),"")</f>
        <v/>
      </c>
      <c r="AP3275" s="10" t="str">
        <f>IFERROR(IF(COUNTIFS(BTT[Verwendete Transaktion (Pflichtauswahl)],BTT[[#This Row],[Verwendete Transaktion (Pflichtauswahl)]],BTT[SAP-Modul
(Pflichtauswahl)],"&lt;&gt;"&amp;BTT[[#This Row],[SAP-Modul
(Pflichtauswahl)]])&gt;0,"Modul anders","okay"),"")</f>
        <v>Modul anders</v>
      </c>
      <c r="AQ3275" s="10" t="str">
        <f>IFERROR(IF(COUNTIFS(BTT[Verwendete Transaktion (Pflichtauswahl)],BTT[[#This Row],[Verwendete Transaktion (Pflichtauswahl)]],BTT[Verantwortliches TP
(automatisch)],"&lt;&gt;"&amp;BTT[[#This Row],[Verantwortliches TP
(automatisch)]])&gt;0,"Transaktion mehrfach","okay"),"")</f>
        <v>okay</v>
      </c>
      <c r="AR3275" s="10" t="str">
        <f>IFERROR(IF(COUNTIFS(BTT[Verwendete Transaktion (Pflichtauswahl)],BTT[[#This Row],[Verwendete Transaktion (Pflichtauswahl)]],BTT[Verantwortliches TP
(automatisch)],"&lt;&gt;"&amp;VLOOKUP(aktives_Teilprojekt,Teilprojekte[[Teilprojekte]:[Kürzel]],2,FALSE))&gt;0,"Transaktion mehrfach","okay"),"")</f>
        <v>okay</v>
      </c>
      <c r="AS3275" s="10" t="s">
        <v>14144</v>
      </c>
      <c r="AT3275" s="10"/>
    </row>
    <row r="3276" spans="1:46" x14ac:dyDescent="0.25">
      <c r="A3276" s="14" t="str">
        <f>IFERROR(IF(BTT[[#This Row],[Lfd Nr. 
(aus konsolidierter Datei)]]&lt;&gt;"",BTT[[#This Row],[Lfd Nr. 
(aus konsolidierter Datei)]],VLOOKUP(aktives_Teilprojekt,Teilprojekte[[Teilprojekte]:[Kürzel]],2,FALSE)&amp;ROW(BTT[[#This Row],[Lfd Nr.
(automatisch)]])-2),"")</f>
        <v>FI3247</v>
      </c>
      <c r="B3276" s="15" t="s">
        <v>42</v>
      </c>
      <c r="C3276" s="15"/>
      <c r="D3276" t="s">
        <v>14145</v>
      </c>
      <c r="E3276" s="10" t="str">
        <f>IFERROR(IF(NOT(BTT[[#This Row],[Manuelle Änderung des Verantwortliches TP
(Auswahl - bei Bedarf)]]=""),BTT[[#This Row],[Manuelle Änderung des Verantwortliches TP
(Auswahl - bei Bedarf)]],VLOOKUP(BTT[[#This Row],[Hauptprozess
(Pflichtauswahl)]],Hauptprozesse[],3,FALSE)),"")</f>
        <v>FI</v>
      </c>
      <c r="G3276" t="s">
        <v>14280</v>
      </c>
      <c r="H3276" s="10" t="s">
        <v>3</v>
      </c>
      <c r="I3276" t="s">
        <v>4283</v>
      </c>
      <c r="J3276" s="10" t="str">
        <f>IFERROR(VLOOKUP(BTT[[#This Row],[Verwendete Transaktion (Pflichtauswahl)]],Transaktionen[[Transaktionen]:[Langtext]],2,FALSE),"")</f>
        <v>Abschreibungen und Zinsen</v>
      </c>
      <c r="V3276" s="10" t="str">
        <f>IFERROR(VLOOKUP(BTT[[#This Row],[Verwendetes Formular
(Auswahl falls relevant)]],Formulare[[Formularbezeichnung]:[Formularname (technisch)]],2,FALSE),"")</f>
        <v/>
      </c>
      <c r="Y3276" s="4"/>
      <c r="AK3276" s="10" t="str">
        <f>IF(BTT[[#This Row],[Subprozess
(optionale Auswahl)]]="","okay",IF(VLOOKUP(BTT[[#This Row],[Subprozess
(optionale Auswahl)]],BPML[[Subprozess]:[Zugeordneter Hauptprozess]],3,FALSE)=BTT[[#This Row],[Hauptprozess
(Pflichtauswahl)]],"okay","falscher Subprozess"))</f>
        <v>okay</v>
      </c>
      <c r="AL3276" t="str">
        <f>IF(aktives_Teilprojekt="Master","",IF(BTT[[#This Row],[Verantwortliches TP
(automatisch)]]=VLOOKUP(aktives_Teilprojekt,Teilprojekte[[Teilprojekte]:[Kürzel]],2,FALSE),"okay","Hauptprozess anderes TP"))</f>
        <v>okay</v>
      </c>
      <c r="AM3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6" s="10" t="str">
        <f>IFERROR(IF(BTT[[#This Row],[SAP-Modul
(Pflichtauswahl)]]&lt;&gt;VLOOKUP(BTT[[#This Row],[Verwendete Transaktion (Pflichtauswahl)]],Transaktionen[[Transaktionen]:[Modul]],3,FALSE),"Modul anders","okay"),"")</f>
        <v>okay</v>
      </c>
      <c r="AP3276" s="10" t="str">
        <f>IFERROR(IF(COUNTIFS(BTT[Verwendete Transaktion (Pflichtauswahl)],BTT[[#This Row],[Verwendete Transaktion (Pflichtauswahl)]],BTT[SAP-Modul
(Pflichtauswahl)],"&lt;&gt;"&amp;BTT[[#This Row],[SAP-Modul
(Pflichtauswahl)]])&gt;0,"Modul anders","okay"),"")</f>
        <v>okay</v>
      </c>
      <c r="AQ3276" s="10" t="str">
        <f>IFERROR(IF(COUNTIFS(BTT[Verwendete Transaktion (Pflichtauswahl)],BTT[[#This Row],[Verwendete Transaktion (Pflichtauswahl)]],BTT[Verantwortliches TP
(automatisch)],"&lt;&gt;"&amp;BTT[[#This Row],[Verantwortliches TP
(automatisch)]])&gt;0,"Transaktion mehrfach","okay"),"")</f>
        <v>okay</v>
      </c>
      <c r="AR3276" s="10" t="str">
        <f>IFERROR(IF(COUNTIFS(BTT[Verwendete Transaktion (Pflichtauswahl)],BTT[[#This Row],[Verwendete Transaktion (Pflichtauswahl)]],BTT[Verantwortliches TP
(automatisch)],"&lt;&gt;"&amp;VLOOKUP(aktives_Teilprojekt,Teilprojekte[[Teilprojekte]:[Kürzel]],2,FALSE))&gt;0,"Transaktion mehrfach","okay"),"")</f>
        <v>okay</v>
      </c>
      <c r="AS3276" s="10" t="s">
        <v>14146</v>
      </c>
      <c r="AT3276" s="10"/>
    </row>
    <row r="3277" spans="1:46" x14ac:dyDescent="0.25">
      <c r="A3277" s="14" t="str">
        <f>IFERROR(IF(BTT[[#This Row],[Lfd Nr. 
(aus konsolidierter Datei)]]&lt;&gt;"",BTT[[#This Row],[Lfd Nr. 
(aus konsolidierter Datei)]],VLOOKUP(aktives_Teilprojekt,Teilprojekte[[Teilprojekte]:[Kürzel]],2,FALSE)&amp;ROW(BTT[[#This Row],[Lfd Nr.
(automatisch)]])-2),"")</f>
        <v>FI3248</v>
      </c>
      <c r="B3277" s="15" t="s">
        <v>42</v>
      </c>
      <c r="C3277" s="15"/>
      <c r="D3277" t="s">
        <v>14145</v>
      </c>
      <c r="E3277" s="10" t="str">
        <f>IFERROR(IF(NOT(BTT[[#This Row],[Manuelle Änderung des Verantwortliches TP
(Auswahl - bei Bedarf)]]=""),BTT[[#This Row],[Manuelle Änderung des Verantwortliches TP
(Auswahl - bei Bedarf)]],VLOOKUP(BTT[[#This Row],[Hauptprozess
(Pflichtauswahl)]],Hauptprozesse[],3,FALSE)),"")</f>
        <v>FI</v>
      </c>
      <c r="G3277" t="s">
        <v>14280</v>
      </c>
      <c r="H3277" s="10" t="s">
        <v>3</v>
      </c>
      <c r="I3277" t="s">
        <v>4329</v>
      </c>
      <c r="J3277" s="10" t="str">
        <f>IFERROR(VLOOKUP(BTT[[#This Row],[Verwendete Transaktion (Pflichtauswahl)]],Transaktionen[[Transaktionen]:[Langtext]],2,FALSE),"")</f>
        <v>Debitoren-Salden in Hauswährung</v>
      </c>
      <c r="V3277" s="10" t="str">
        <f>IFERROR(VLOOKUP(BTT[[#This Row],[Verwendetes Formular
(Auswahl falls relevant)]],Formulare[[Formularbezeichnung]:[Formularname (technisch)]],2,FALSE),"")</f>
        <v/>
      </c>
      <c r="Y3277" s="4"/>
      <c r="AK3277" s="10" t="str">
        <f>IF(BTT[[#This Row],[Subprozess
(optionale Auswahl)]]="","okay",IF(VLOOKUP(BTT[[#This Row],[Subprozess
(optionale Auswahl)]],BPML[[Subprozess]:[Zugeordneter Hauptprozess]],3,FALSE)=BTT[[#This Row],[Hauptprozess
(Pflichtauswahl)]],"okay","falscher Subprozess"))</f>
        <v>okay</v>
      </c>
      <c r="AL3277" t="str">
        <f>IF(aktives_Teilprojekt="Master","",IF(BTT[[#This Row],[Verantwortliches TP
(automatisch)]]=VLOOKUP(aktives_Teilprojekt,Teilprojekte[[Teilprojekte]:[Kürzel]],2,FALSE),"okay","Hauptprozess anderes TP"))</f>
        <v>okay</v>
      </c>
      <c r="AM3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7" s="10" t="str">
        <f>IFERROR(IF(BTT[[#This Row],[SAP-Modul
(Pflichtauswahl)]]&lt;&gt;VLOOKUP(BTT[[#This Row],[Verwendete Transaktion (Pflichtauswahl)]],Transaktionen[[Transaktionen]:[Modul]],3,FALSE),"Modul anders","okay"),"")</f>
        <v>okay</v>
      </c>
      <c r="AP3277" s="10" t="str">
        <f>IFERROR(IF(COUNTIFS(BTT[Verwendete Transaktion (Pflichtauswahl)],BTT[[#This Row],[Verwendete Transaktion (Pflichtauswahl)]],BTT[SAP-Modul
(Pflichtauswahl)],"&lt;&gt;"&amp;BTT[[#This Row],[SAP-Modul
(Pflichtauswahl)]])&gt;0,"Modul anders","okay"),"")</f>
        <v>Modul anders</v>
      </c>
      <c r="AQ3277" s="10" t="str">
        <f>IFERROR(IF(COUNTIFS(BTT[Verwendete Transaktion (Pflichtauswahl)],BTT[[#This Row],[Verwendete Transaktion (Pflichtauswahl)]],BTT[Verantwortliches TP
(automatisch)],"&lt;&gt;"&amp;BTT[[#This Row],[Verantwortliches TP
(automatisch)]])&gt;0,"Transaktion mehrfach","okay"),"")</f>
        <v>okay</v>
      </c>
      <c r="AR3277" s="10" t="str">
        <f>IFERROR(IF(COUNTIFS(BTT[Verwendete Transaktion (Pflichtauswahl)],BTT[[#This Row],[Verwendete Transaktion (Pflichtauswahl)]],BTT[Verantwortliches TP
(automatisch)],"&lt;&gt;"&amp;VLOOKUP(aktives_Teilprojekt,Teilprojekte[[Teilprojekte]:[Kürzel]],2,FALSE))&gt;0,"Transaktion mehrfach","okay"),"")</f>
        <v>okay</v>
      </c>
      <c r="AS3277" s="10" t="s">
        <v>14147</v>
      </c>
      <c r="AT3277" s="10"/>
    </row>
    <row r="3278" spans="1:46" x14ac:dyDescent="0.25">
      <c r="A3278" s="14" t="str">
        <f>IFERROR(IF(BTT[[#This Row],[Lfd Nr. 
(aus konsolidierter Datei)]]&lt;&gt;"",BTT[[#This Row],[Lfd Nr. 
(aus konsolidierter Datei)]],VLOOKUP(aktives_Teilprojekt,Teilprojekte[[Teilprojekte]:[Kürzel]],2,FALSE)&amp;ROW(BTT[[#This Row],[Lfd Nr.
(automatisch)]])-2),"")</f>
        <v>FI3249</v>
      </c>
      <c r="B3278" s="15" t="s">
        <v>42</v>
      </c>
      <c r="C3278" s="15"/>
      <c r="D3278" t="s">
        <v>14149</v>
      </c>
      <c r="E3278" s="10" t="str">
        <f>IFERROR(IF(NOT(BTT[[#This Row],[Manuelle Änderung des Verantwortliches TP
(Auswahl - bei Bedarf)]]=""),BTT[[#This Row],[Manuelle Änderung des Verantwortliches TP
(Auswahl - bei Bedarf)]],VLOOKUP(BTT[[#This Row],[Hauptprozess
(Pflichtauswahl)]],Hauptprozesse[],3,FALSE)),"")</f>
        <v>FI</v>
      </c>
      <c r="G3278" t="s">
        <v>14280</v>
      </c>
      <c r="H3278" s="10" t="s">
        <v>3</v>
      </c>
      <c r="I3278" t="s">
        <v>4766</v>
      </c>
      <c r="J3278" s="10" t="str">
        <f>IFERROR(VLOOKUP(BTT[[#This Row],[Verwendete Transaktion (Pflichtauswahl)]],Transaktionen[[Transaktionen]:[Langtext]],2,FALSE),"")</f>
        <v>AfA-Sim. für nicht betriebsnotw. Anl</v>
      </c>
      <c r="V3278" s="10" t="str">
        <f>IFERROR(VLOOKUP(BTT[[#This Row],[Verwendetes Formular
(Auswahl falls relevant)]],Formulare[[Formularbezeichnung]:[Formularname (technisch)]],2,FALSE),"")</f>
        <v/>
      </c>
      <c r="Y3278" s="4"/>
      <c r="AK3278" s="10" t="str">
        <f>IF(BTT[[#This Row],[Subprozess
(optionale Auswahl)]]="","okay",IF(VLOOKUP(BTT[[#This Row],[Subprozess
(optionale Auswahl)]],BPML[[Subprozess]:[Zugeordneter Hauptprozess]],3,FALSE)=BTT[[#This Row],[Hauptprozess
(Pflichtauswahl)]],"okay","falscher Subprozess"))</f>
        <v>okay</v>
      </c>
      <c r="AL3278" t="str">
        <f>IF(aktives_Teilprojekt="Master","",IF(BTT[[#This Row],[Verantwortliches TP
(automatisch)]]=VLOOKUP(aktives_Teilprojekt,Teilprojekte[[Teilprojekte]:[Kürzel]],2,FALSE),"okay","Hauptprozess anderes TP"))</f>
        <v>okay</v>
      </c>
      <c r="AM3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8" s="10" t="str">
        <f>IFERROR(IF(BTT[[#This Row],[SAP-Modul
(Pflichtauswahl)]]&lt;&gt;VLOOKUP(BTT[[#This Row],[Verwendete Transaktion (Pflichtauswahl)]],Transaktionen[[Transaktionen]:[Modul]],3,FALSE),"Modul anders","okay"),"")</f>
        <v>Modul anders</v>
      </c>
      <c r="AP3278" s="10" t="str">
        <f>IFERROR(IF(COUNTIFS(BTT[Verwendete Transaktion (Pflichtauswahl)],BTT[[#This Row],[Verwendete Transaktion (Pflichtauswahl)]],BTT[SAP-Modul
(Pflichtauswahl)],"&lt;&gt;"&amp;BTT[[#This Row],[SAP-Modul
(Pflichtauswahl)]])&gt;0,"Modul anders","okay"),"")</f>
        <v>Modul anders</v>
      </c>
      <c r="AQ3278" s="10" t="str">
        <f>IFERROR(IF(COUNTIFS(BTT[Verwendete Transaktion (Pflichtauswahl)],BTT[[#This Row],[Verwendete Transaktion (Pflichtauswahl)]],BTT[Verantwortliches TP
(automatisch)],"&lt;&gt;"&amp;BTT[[#This Row],[Verantwortliches TP
(automatisch)]])&gt;0,"Transaktion mehrfach","okay"),"")</f>
        <v>okay</v>
      </c>
      <c r="AR3278" s="10" t="str">
        <f>IFERROR(IF(COUNTIFS(BTT[Verwendete Transaktion (Pflichtauswahl)],BTT[[#This Row],[Verwendete Transaktion (Pflichtauswahl)]],BTT[Verantwortliches TP
(automatisch)],"&lt;&gt;"&amp;VLOOKUP(aktives_Teilprojekt,Teilprojekte[[Teilprojekte]:[Kürzel]],2,FALSE))&gt;0,"Transaktion mehrfach","okay"),"")</f>
        <v>okay</v>
      </c>
      <c r="AS3278" s="10" t="s">
        <v>14148</v>
      </c>
      <c r="AT3278" s="10"/>
    </row>
    <row r="3279" spans="1:46" x14ac:dyDescent="0.25">
      <c r="A3279" s="14" t="str">
        <f>IFERROR(IF(BTT[[#This Row],[Lfd Nr. 
(aus konsolidierter Datei)]]&lt;&gt;"",BTT[[#This Row],[Lfd Nr. 
(aus konsolidierter Datei)]],VLOOKUP(aktives_Teilprojekt,Teilprojekte[[Teilprojekte]:[Kürzel]],2,FALSE)&amp;ROW(BTT[[#This Row],[Lfd Nr.
(automatisch)]])-2),"")</f>
        <v>FI3250</v>
      </c>
      <c r="B3279" s="15" t="s">
        <v>42</v>
      </c>
      <c r="C3279" s="15"/>
      <c r="D3279" t="s">
        <v>14149</v>
      </c>
      <c r="E3279" s="10" t="str">
        <f>IFERROR(IF(NOT(BTT[[#This Row],[Manuelle Änderung des Verantwortliches TP
(Auswahl - bei Bedarf)]]=""),BTT[[#This Row],[Manuelle Änderung des Verantwortliches TP
(Auswahl - bei Bedarf)]],VLOOKUP(BTT[[#This Row],[Hauptprozess
(Pflichtauswahl)]],Hauptprozesse[],3,FALSE)),"")</f>
        <v>FI</v>
      </c>
      <c r="G3279" t="s">
        <v>14280</v>
      </c>
      <c r="H3279" s="10" t="s">
        <v>3</v>
      </c>
      <c r="I3279" t="s">
        <v>1815</v>
      </c>
      <c r="J3279" s="10" t="str">
        <f>IFERROR(VLOOKUP(BTT[[#This Row],[Verwendete Transaktion (Pflichtauswahl)]],Transaktionen[[Transaktionen]:[Langtext]],2,FALSE),"")</f>
        <v>Einzelposten Debitoren</v>
      </c>
      <c r="V3279" s="10" t="str">
        <f>IFERROR(VLOOKUP(BTT[[#This Row],[Verwendetes Formular
(Auswahl falls relevant)]],Formulare[[Formularbezeichnung]:[Formularname (technisch)]],2,FALSE),"")</f>
        <v/>
      </c>
      <c r="Y3279" s="4"/>
      <c r="AK3279" s="10" t="str">
        <f>IF(BTT[[#This Row],[Subprozess
(optionale Auswahl)]]="","okay",IF(VLOOKUP(BTT[[#This Row],[Subprozess
(optionale Auswahl)]],BPML[[Subprozess]:[Zugeordneter Hauptprozess]],3,FALSE)=BTT[[#This Row],[Hauptprozess
(Pflichtauswahl)]],"okay","falscher Subprozess"))</f>
        <v>okay</v>
      </c>
      <c r="AL3279" t="str">
        <f>IF(aktives_Teilprojekt="Master","",IF(BTT[[#This Row],[Verantwortliches TP
(automatisch)]]=VLOOKUP(aktives_Teilprojekt,Teilprojekte[[Teilprojekte]:[Kürzel]],2,FALSE),"okay","Hauptprozess anderes TP"))</f>
        <v>okay</v>
      </c>
      <c r="AM3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9" s="10" t="str">
        <f>IFERROR(IF(BTT[[#This Row],[SAP-Modul
(Pflichtauswahl)]]&lt;&gt;VLOOKUP(BTT[[#This Row],[Verwendete Transaktion (Pflichtauswahl)]],Transaktionen[[Transaktionen]:[Modul]],3,FALSE),"Modul anders","okay"),"")</f>
        <v>Modul anders</v>
      </c>
      <c r="AP3279" s="10" t="str">
        <f>IFERROR(IF(COUNTIFS(BTT[Verwendete Transaktion (Pflichtauswahl)],BTT[[#This Row],[Verwendete Transaktion (Pflichtauswahl)]],BTT[SAP-Modul
(Pflichtauswahl)],"&lt;&gt;"&amp;BTT[[#This Row],[SAP-Modul
(Pflichtauswahl)]])&gt;0,"Modul anders","okay"),"")</f>
        <v>Modul anders</v>
      </c>
      <c r="AQ3279" s="10" t="str">
        <f>IFERROR(IF(COUNTIFS(BTT[Verwendete Transaktion (Pflichtauswahl)],BTT[[#This Row],[Verwendete Transaktion (Pflichtauswahl)]],BTT[Verantwortliches TP
(automatisch)],"&lt;&gt;"&amp;BTT[[#This Row],[Verantwortliches TP
(automatisch)]])&gt;0,"Transaktion mehrfach","okay"),"")</f>
        <v>okay</v>
      </c>
      <c r="AR3279" s="10" t="str">
        <f>IFERROR(IF(COUNTIFS(BTT[Verwendete Transaktion (Pflichtauswahl)],BTT[[#This Row],[Verwendete Transaktion (Pflichtauswahl)]],BTT[Verantwortliches TP
(automatisch)],"&lt;&gt;"&amp;VLOOKUP(aktives_Teilprojekt,Teilprojekte[[Teilprojekte]:[Kürzel]],2,FALSE))&gt;0,"Transaktion mehrfach","okay"),"")</f>
        <v>okay</v>
      </c>
      <c r="AS3279" s="10" t="s">
        <v>14150</v>
      </c>
      <c r="AT3279" s="10"/>
    </row>
    <row r="3280" spans="1:46" x14ac:dyDescent="0.25">
      <c r="A3280" s="14" t="str">
        <f>IFERROR(IF(BTT[[#This Row],[Lfd Nr. 
(aus konsolidierter Datei)]]&lt;&gt;"",BTT[[#This Row],[Lfd Nr. 
(aus konsolidierter Datei)]],VLOOKUP(aktives_Teilprojekt,Teilprojekte[[Teilprojekte]:[Kürzel]],2,FALSE)&amp;ROW(BTT[[#This Row],[Lfd Nr.
(automatisch)]])-2),"")</f>
        <v>FI3251</v>
      </c>
      <c r="B3280" s="15" t="s">
        <v>42</v>
      </c>
      <c r="C3280" s="15"/>
      <c r="D3280" t="s">
        <v>14149</v>
      </c>
      <c r="E3280" s="10" t="str">
        <f>IFERROR(IF(NOT(BTT[[#This Row],[Manuelle Änderung des Verantwortliches TP
(Auswahl - bei Bedarf)]]=""),BTT[[#This Row],[Manuelle Änderung des Verantwortliches TP
(Auswahl - bei Bedarf)]],VLOOKUP(BTT[[#This Row],[Hauptprozess
(Pflichtauswahl)]],Hauptprozesse[],3,FALSE)),"")</f>
        <v>FI</v>
      </c>
      <c r="G3280" t="s">
        <v>14280</v>
      </c>
      <c r="H3280" s="10"/>
      <c r="I3280" t="s">
        <v>14339</v>
      </c>
      <c r="J3280" s="10" t="str">
        <f>IFERROR(VLOOKUP(BTT[[#This Row],[Verwendete Transaktion (Pflichtauswahl)]],Transaktionen[[Transaktionen]:[Langtext]],2,FALSE),"")</f>
        <v/>
      </c>
      <c r="V3280" s="10" t="str">
        <f>IFERROR(VLOOKUP(BTT[[#This Row],[Verwendetes Formular
(Auswahl falls relevant)]],Formulare[[Formularbezeichnung]:[Formularname (technisch)]],2,FALSE),"")</f>
        <v/>
      </c>
      <c r="Y3280" s="4"/>
      <c r="AK3280" s="10" t="str">
        <f>IF(BTT[[#This Row],[Subprozess
(optionale Auswahl)]]="","okay",IF(VLOOKUP(BTT[[#This Row],[Subprozess
(optionale Auswahl)]],BPML[[Subprozess]:[Zugeordneter Hauptprozess]],3,FALSE)=BTT[[#This Row],[Hauptprozess
(Pflichtauswahl)]],"okay","falscher Subprozess"))</f>
        <v>okay</v>
      </c>
      <c r="AL3280" t="str">
        <f>IF(aktives_Teilprojekt="Master","",IF(BTT[[#This Row],[Verantwortliches TP
(automatisch)]]=VLOOKUP(aktives_Teilprojekt,Teilprojekte[[Teilprojekte]:[Kürzel]],2,FALSE),"okay","Hauptprozess anderes TP"))</f>
        <v>okay</v>
      </c>
      <c r="AM3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0" s="10" t="str">
        <f>IFERROR(IF(BTT[[#This Row],[SAP-Modul
(Pflichtauswahl)]]&lt;&gt;VLOOKUP(BTT[[#This Row],[Verwendete Transaktion (Pflichtauswahl)]],Transaktionen[[Transaktionen]:[Modul]],3,FALSE),"Modul anders","okay"),"")</f>
        <v/>
      </c>
      <c r="AP3280" s="10" t="str">
        <f>IFERROR(IF(COUNTIFS(BTT[Verwendete Transaktion (Pflichtauswahl)],BTT[[#This Row],[Verwendete Transaktion (Pflichtauswahl)]],BTT[SAP-Modul
(Pflichtauswahl)],"&lt;&gt;"&amp;BTT[[#This Row],[SAP-Modul
(Pflichtauswahl)]])&gt;0,"Modul anders","okay"),"")</f>
        <v>Modul anders</v>
      </c>
      <c r="AQ3280" s="10" t="str">
        <f>IFERROR(IF(COUNTIFS(BTT[Verwendete Transaktion (Pflichtauswahl)],BTT[[#This Row],[Verwendete Transaktion (Pflichtauswahl)]],BTT[Verantwortliches TP
(automatisch)],"&lt;&gt;"&amp;BTT[[#This Row],[Verantwortliches TP
(automatisch)]])&gt;0,"Transaktion mehrfach","okay"),"")</f>
        <v>okay</v>
      </c>
      <c r="AR3280" s="10" t="str">
        <f>IFERROR(IF(COUNTIFS(BTT[Verwendete Transaktion (Pflichtauswahl)],BTT[[#This Row],[Verwendete Transaktion (Pflichtauswahl)]],BTT[Verantwortliches TP
(automatisch)],"&lt;&gt;"&amp;VLOOKUP(aktives_Teilprojekt,Teilprojekte[[Teilprojekte]:[Kürzel]],2,FALSE))&gt;0,"Transaktion mehrfach","okay"),"")</f>
        <v>okay</v>
      </c>
      <c r="AS3280" s="10" t="s">
        <v>14151</v>
      </c>
      <c r="AT3280" s="10"/>
    </row>
    <row r="3281" spans="1:46" x14ac:dyDescent="0.25">
      <c r="A3281" s="14" t="str">
        <f>IFERROR(IF(BTT[[#This Row],[Lfd Nr. 
(aus konsolidierter Datei)]]&lt;&gt;"",BTT[[#This Row],[Lfd Nr. 
(aus konsolidierter Datei)]],VLOOKUP(aktives_Teilprojekt,Teilprojekte[[Teilprojekte]:[Kürzel]],2,FALSE)&amp;ROW(BTT[[#This Row],[Lfd Nr.
(automatisch)]])-2),"")</f>
        <v>FI3252</v>
      </c>
      <c r="B3281" s="15" t="s">
        <v>42</v>
      </c>
      <c r="C3281" s="15"/>
      <c r="D3281" t="s">
        <v>14153</v>
      </c>
      <c r="E3281" s="10" t="str">
        <f>IFERROR(IF(NOT(BTT[[#This Row],[Manuelle Änderung des Verantwortliches TP
(Auswahl - bei Bedarf)]]=""),BTT[[#This Row],[Manuelle Änderung des Verantwortliches TP
(Auswahl - bei Bedarf)]],VLOOKUP(BTT[[#This Row],[Hauptprozess
(Pflichtauswahl)]],Hauptprozesse[],3,FALSE)),"")</f>
        <v>FI</v>
      </c>
      <c r="G3281" t="s">
        <v>14280</v>
      </c>
      <c r="H3281" s="10"/>
      <c r="I3281" t="s">
        <v>14339</v>
      </c>
      <c r="J3281" s="10" t="str">
        <f>IFERROR(VLOOKUP(BTT[[#This Row],[Verwendete Transaktion (Pflichtauswahl)]],Transaktionen[[Transaktionen]:[Langtext]],2,FALSE),"")</f>
        <v/>
      </c>
      <c r="V3281" s="10" t="str">
        <f>IFERROR(VLOOKUP(BTT[[#This Row],[Verwendetes Formular
(Auswahl falls relevant)]],Formulare[[Formularbezeichnung]:[Formularname (technisch)]],2,FALSE),"")</f>
        <v/>
      </c>
      <c r="Y3281" s="4"/>
      <c r="AK3281" s="10" t="str">
        <f>IF(BTT[[#This Row],[Subprozess
(optionale Auswahl)]]="","okay",IF(VLOOKUP(BTT[[#This Row],[Subprozess
(optionale Auswahl)]],BPML[[Subprozess]:[Zugeordneter Hauptprozess]],3,FALSE)=BTT[[#This Row],[Hauptprozess
(Pflichtauswahl)]],"okay","falscher Subprozess"))</f>
        <v>okay</v>
      </c>
      <c r="AL3281" t="str">
        <f>IF(aktives_Teilprojekt="Master","",IF(BTT[[#This Row],[Verantwortliches TP
(automatisch)]]=VLOOKUP(aktives_Teilprojekt,Teilprojekte[[Teilprojekte]:[Kürzel]],2,FALSE),"okay","Hauptprozess anderes TP"))</f>
        <v>okay</v>
      </c>
      <c r="AM3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1" s="10" t="str">
        <f>IFERROR(IF(BTT[[#This Row],[SAP-Modul
(Pflichtauswahl)]]&lt;&gt;VLOOKUP(BTT[[#This Row],[Verwendete Transaktion (Pflichtauswahl)]],Transaktionen[[Transaktionen]:[Modul]],3,FALSE),"Modul anders","okay"),"")</f>
        <v/>
      </c>
      <c r="AP3281" s="10" t="str">
        <f>IFERROR(IF(COUNTIFS(BTT[Verwendete Transaktion (Pflichtauswahl)],BTT[[#This Row],[Verwendete Transaktion (Pflichtauswahl)]],BTT[SAP-Modul
(Pflichtauswahl)],"&lt;&gt;"&amp;BTT[[#This Row],[SAP-Modul
(Pflichtauswahl)]])&gt;0,"Modul anders","okay"),"")</f>
        <v>Modul anders</v>
      </c>
      <c r="AQ3281" s="10" t="str">
        <f>IFERROR(IF(COUNTIFS(BTT[Verwendete Transaktion (Pflichtauswahl)],BTT[[#This Row],[Verwendete Transaktion (Pflichtauswahl)]],BTT[Verantwortliches TP
(automatisch)],"&lt;&gt;"&amp;BTT[[#This Row],[Verantwortliches TP
(automatisch)]])&gt;0,"Transaktion mehrfach","okay"),"")</f>
        <v>okay</v>
      </c>
      <c r="AR3281" s="10" t="str">
        <f>IFERROR(IF(COUNTIFS(BTT[Verwendete Transaktion (Pflichtauswahl)],BTT[[#This Row],[Verwendete Transaktion (Pflichtauswahl)]],BTT[Verantwortliches TP
(automatisch)],"&lt;&gt;"&amp;VLOOKUP(aktives_Teilprojekt,Teilprojekte[[Teilprojekte]:[Kürzel]],2,FALSE))&gt;0,"Transaktion mehrfach","okay"),"")</f>
        <v>okay</v>
      </c>
      <c r="AS3281" s="10" t="s">
        <v>14152</v>
      </c>
      <c r="AT3281" s="10"/>
    </row>
    <row r="3282" spans="1:46" x14ac:dyDescent="0.25">
      <c r="A3282" s="14" t="str">
        <f>IFERROR(IF(BTT[[#This Row],[Lfd Nr. 
(aus konsolidierter Datei)]]&lt;&gt;"",BTT[[#This Row],[Lfd Nr. 
(aus konsolidierter Datei)]],VLOOKUP(aktives_Teilprojekt,Teilprojekte[[Teilprojekte]:[Kürzel]],2,FALSE)&amp;ROW(BTT[[#This Row],[Lfd Nr.
(automatisch)]])-2),"")</f>
        <v>FI3253</v>
      </c>
      <c r="B3282" s="15" t="s">
        <v>55</v>
      </c>
      <c r="C3282" s="15"/>
      <c r="D3282" t="s">
        <v>14155</v>
      </c>
      <c r="E3282" s="10" t="str">
        <f>IFERROR(IF(NOT(BTT[[#This Row],[Manuelle Änderung des Verantwortliches TP
(Auswahl - bei Bedarf)]]=""),BTT[[#This Row],[Manuelle Änderung des Verantwortliches TP
(Auswahl - bei Bedarf)]],VLOOKUP(BTT[[#This Row],[Hauptprozess
(Pflichtauswahl)]],Hauptprozesse[],3,FALSE)),"")</f>
        <v>FI</v>
      </c>
      <c r="G3282" t="s">
        <v>14280</v>
      </c>
      <c r="H3282" s="10"/>
      <c r="I3282" t="s">
        <v>14339</v>
      </c>
      <c r="J3282" s="10" t="str">
        <f>IFERROR(VLOOKUP(BTT[[#This Row],[Verwendete Transaktion (Pflichtauswahl)]],Transaktionen[[Transaktionen]:[Langtext]],2,FALSE),"")</f>
        <v/>
      </c>
      <c r="V3282" s="10" t="str">
        <f>IFERROR(VLOOKUP(BTT[[#This Row],[Verwendetes Formular
(Auswahl falls relevant)]],Formulare[[Formularbezeichnung]:[Formularname (technisch)]],2,FALSE),"")</f>
        <v/>
      </c>
      <c r="Y3282" s="4"/>
      <c r="AK3282" s="10" t="str">
        <f>IF(BTT[[#This Row],[Subprozess
(optionale Auswahl)]]="","okay",IF(VLOOKUP(BTT[[#This Row],[Subprozess
(optionale Auswahl)]],BPML[[Subprozess]:[Zugeordneter Hauptprozess]],3,FALSE)=BTT[[#This Row],[Hauptprozess
(Pflichtauswahl)]],"okay","falscher Subprozess"))</f>
        <v>okay</v>
      </c>
      <c r="AL3282" t="str">
        <f>IF(aktives_Teilprojekt="Master","",IF(BTT[[#This Row],[Verantwortliches TP
(automatisch)]]=VLOOKUP(aktives_Teilprojekt,Teilprojekte[[Teilprojekte]:[Kürzel]],2,FALSE),"okay","Hauptprozess anderes TP"))</f>
        <v>okay</v>
      </c>
      <c r="AM3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2" s="10" t="str">
        <f>IFERROR(IF(BTT[[#This Row],[SAP-Modul
(Pflichtauswahl)]]&lt;&gt;VLOOKUP(BTT[[#This Row],[Verwendete Transaktion (Pflichtauswahl)]],Transaktionen[[Transaktionen]:[Modul]],3,FALSE),"Modul anders","okay"),"")</f>
        <v/>
      </c>
      <c r="AP3282" s="10" t="str">
        <f>IFERROR(IF(COUNTIFS(BTT[Verwendete Transaktion (Pflichtauswahl)],BTT[[#This Row],[Verwendete Transaktion (Pflichtauswahl)]],BTT[SAP-Modul
(Pflichtauswahl)],"&lt;&gt;"&amp;BTT[[#This Row],[SAP-Modul
(Pflichtauswahl)]])&gt;0,"Modul anders","okay"),"")</f>
        <v>Modul anders</v>
      </c>
      <c r="AQ3282" s="10" t="str">
        <f>IFERROR(IF(COUNTIFS(BTT[Verwendete Transaktion (Pflichtauswahl)],BTT[[#This Row],[Verwendete Transaktion (Pflichtauswahl)]],BTT[Verantwortliches TP
(automatisch)],"&lt;&gt;"&amp;BTT[[#This Row],[Verantwortliches TP
(automatisch)]])&gt;0,"Transaktion mehrfach","okay"),"")</f>
        <v>okay</v>
      </c>
      <c r="AR3282" s="10" t="str">
        <f>IFERROR(IF(COUNTIFS(BTT[Verwendete Transaktion (Pflichtauswahl)],BTT[[#This Row],[Verwendete Transaktion (Pflichtauswahl)]],BTT[Verantwortliches TP
(automatisch)],"&lt;&gt;"&amp;VLOOKUP(aktives_Teilprojekt,Teilprojekte[[Teilprojekte]:[Kürzel]],2,FALSE))&gt;0,"Transaktion mehrfach","okay"),"")</f>
        <v>okay</v>
      </c>
      <c r="AS3282" s="10" t="s">
        <v>14154</v>
      </c>
      <c r="AT3282" s="10"/>
    </row>
    <row r="3283" spans="1:46" x14ac:dyDescent="0.25">
      <c r="A3283" s="14" t="str">
        <f>IFERROR(IF(BTT[[#This Row],[Lfd Nr. 
(aus konsolidierter Datei)]]&lt;&gt;"",BTT[[#This Row],[Lfd Nr. 
(aus konsolidierter Datei)]],VLOOKUP(aktives_Teilprojekt,Teilprojekte[[Teilprojekte]:[Kürzel]],2,FALSE)&amp;ROW(BTT[[#This Row],[Lfd Nr.
(automatisch)]])-2),"")</f>
        <v>FI3254</v>
      </c>
      <c r="B3283" s="15" t="s">
        <v>43</v>
      </c>
      <c r="C3283" s="15"/>
      <c r="D3283" t="s">
        <v>14157</v>
      </c>
      <c r="E3283" s="10" t="str">
        <f>IFERROR(IF(NOT(BTT[[#This Row],[Manuelle Änderung des Verantwortliches TP
(Auswahl - bei Bedarf)]]=""),BTT[[#This Row],[Manuelle Änderung des Verantwortliches TP
(Auswahl - bei Bedarf)]],VLOOKUP(BTT[[#This Row],[Hauptprozess
(Pflichtauswahl)]],Hauptprozesse[],3,FALSE)),"")</f>
        <v>FI</v>
      </c>
      <c r="F3283" t="s">
        <v>3</v>
      </c>
      <c r="G3283" t="s">
        <v>14280</v>
      </c>
      <c r="H3283" s="10"/>
      <c r="I3283" t="s">
        <v>14339</v>
      </c>
      <c r="J3283" s="10" t="str">
        <f>IFERROR(VLOOKUP(BTT[[#This Row],[Verwendete Transaktion (Pflichtauswahl)]],Transaktionen[[Transaktionen]:[Langtext]],2,FALSE),"")</f>
        <v/>
      </c>
      <c r="V3283" s="10" t="str">
        <f>IFERROR(VLOOKUP(BTT[[#This Row],[Verwendetes Formular
(Auswahl falls relevant)]],Formulare[[Formularbezeichnung]:[Formularname (technisch)]],2,FALSE),"")</f>
        <v/>
      </c>
      <c r="Y3283" s="4"/>
      <c r="AK3283" s="10" t="str">
        <f>IF(BTT[[#This Row],[Subprozess
(optionale Auswahl)]]="","okay",IF(VLOOKUP(BTT[[#This Row],[Subprozess
(optionale Auswahl)]],BPML[[Subprozess]:[Zugeordneter Hauptprozess]],3,FALSE)=BTT[[#This Row],[Hauptprozess
(Pflichtauswahl)]],"okay","falscher Subprozess"))</f>
        <v>okay</v>
      </c>
      <c r="AL3283" t="str">
        <f>IF(aktives_Teilprojekt="Master","",IF(BTT[[#This Row],[Verantwortliches TP
(automatisch)]]=VLOOKUP(aktives_Teilprojekt,Teilprojekte[[Teilprojekte]:[Kürzel]],2,FALSE),"okay","Hauptprozess anderes TP"))</f>
        <v>okay</v>
      </c>
      <c r="AM3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3" s="10" t="str">
        <f>IFERROR(IF(BTT[[#This Row],[SAP-Modul
(Pflichtauswahl)]]&lt;&gt;VLOOKUP(BTT[[#This Row],[Verwendete Transaktion (Pflichtauswahl)]],Transaktionen[[Transaktionen]:[Modul]],3,FALSE),"Modul anders","okay"),"")</f>
        <v/>
      </c>
      <c r="AP3283" s="10" t="str">
        <f>IFERROR(IF(COUNTIFS(BTT[Verwendete Transaktion (Pflichtauswahl)],BTT[[#This Row],[Verwendete Transaktion (Pflichtauswahl)]],BTT[SAP-Modul
(Pflichtauswahl)],"&lt;&gt;"&amp;BTT[[#This Row],[SAP-Modul
(Pflichtauswahl)]])&gt;0,"Modul anders","okay"),"")</f>
        <v>Modul anders</v>
      </c>
      <c r="AQ3283" s="10" t="str">
        <f>IFERROR(IF(COUNTIFS(BTT[Verwendete Transaktion (Pflichtauswahl)],BTT[[#This Row],[Verwendete Transaktion (Pflichtauswahl)]],BTT[Verantwortliches TP
(automatisch)],"&lt;&gt;"&amp;BTT[[#This Row],[Verantwortliches TP
(automatisch)]])&gt;0,"Transaktion mehrfach","okay"),"")</f>
        <v>okay</v>
      </c>
      <c r="AR3283" s="10" t="str">
        <f>IFERROR(IF(COUNTIFS(BTT[Verwendete Transaktion (Pflichtauswahl)],BTT[[#This Row],[Verwendete Transaktion (Pflichtauswahl)]],BTT[Verantwortliches TP
(automatisch)],"&lt;&gt;"&amp;VLOOKUP(aktives_Teilprojekt,Teilprojekte[[Teilprojekte]:[Kürzel]],2,FALSE))&gt;0,"Transaktion mehrfach","okay"),"")</f>
        <v>okay</v>
      </c>
      <c r="AS3283" s="10" t="s">
        <v>14156</v>
      </c>
      <c r="AT3283" s="10"/>
    </row>
    <row r="3284" spans="1:46" x14ac:dyDescent="0.25">
      <c r="A3284" s="14" t="str">
        <f>IFERROR(IF(BTT[[#This Row],[Lfd Nr. 
(aus konsolidierter Datei)]]&lt;&gt;"",BTT[[#This Row],[Lfd Nr. 
(aus konsolidierter Datei)]],VLOOKUP(aktives_Teilprojekt,Teilprojekte[[Teilprojekte]:[Kürzel]],2,FALSE)&amp;ROW(BTT[[#This Row],[Lfd Nr.
(automatisch)]])-2),"")</f>
        <v>FI2844</v>
      </c>
      <c r="B3284" s="15" t="s">
        <v>6115</v>
      </c>
      <c r="C3284" s="15"/>
      <c r="E3284" s="10" t="str">
        <f>IFERROR(IF(NOT(BTT[[#This Row],[Manuelle Änderung des Verantwortliches TP
(Auswahl - bei Bedarf)]]=""),BTT[[#This Row],[Manuelle Änderung des Verantwortliches TP
(Auswahl - bei Bedarf)]],VLOOKUP(BTT[[#This Row],[Hauptprozess
(Pflichtauswahl)]],Hauptprozesse[],3,FALSE)),"")</f>
        <v>IH</v>
      </c>
      <c r="G3284" t="s">
        <v>14333</v>
      </c>
      <c r="H3284" s="10" t="s">
        <v>3</v>
      </c>
      <c r="I3284" t="s">
        <v>5306</v>
      </c>
      <c r="J3284" s="10" t="str">
        <f>IFERROR(VLOOKUP(BTT[[#This Row],[Verwendete Transaktion (Pflichtauswahl)]],Transaktionen[[Transaktionen]:[Langtext]],2,FALSE),"")</f>
        <v>Anlegen Auftrag aus LIMS</v>
      </c>
      <c r="V3284" s="10" t="str">
        <f>IFERROR(VLOOKUP(BTT[[#This Row],[Verwendetes Formular
(Auswahl falls relevant)]],Formulare[[Formularbezeichnung]:[Formularname (technisch)]],2,FALSE),"")</f>
        <v/>
      </c>
      <c r="Y3284" s="4"/>
      <c r="AK3284" s="10" t="str">
        <f>IF(BTT[[#This Row],[Subprozess
(optionale Auswahl)]]="","okay",IF(VLOOKUP(BTT[[#This Row],[Subprozess
(optionale Auswahl)]],BPML[[Subprozess]:[Zugeordneter Hauptprozess]],3,FALSE)=BTT[[#This Row],[Hauptprozess
(Pflichtauswahl)]],"okay","falscher Subprozess"))</f>
        <v>okay</v>
      </c>
      <c r="AL3284" t="str">
        <f>IF(aktives_Teilprojekt="Master","",IF(BTT[[#This Row],[Verantwortliches TP
(automatisch)]]=VLOOKUP(aktives_Teilprojekt,Teilprojekte[[Teilprojekte]:[Kürzel]],2,FALSE),"okay","Hauptprozess anderes TP"))</f>
        <v>Hauptprozess anderes TP</v>
      </c>
      <c r="AM3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4" s="10" t="str">
        <f>IFERROR(IF(BTT[[#This Row],[SAP-Modul
(Pflichtauswahl)]]&lt;&gt;VLOOKUP(BTT[[#This Row],[Verwendete Transaktion (Pflichtauswahl)]],Transaktionen[[Transaktionen]:[Modul]],3,FALSE),"Modul anders","okay"),"")</f>
        <v>okay</v>
      </c>
      <c r="AP3284" s="10" t="str">
        <f>IFERROR(IF(COUNTIFS(BTT[Verwendete Transaktion (Pflichtauswahl)],BTT[[#This Row],[Verwendete Transaktion (Pflichtauswahl)]],BTT[SAP-Modul
(Pflichtauswahl)],"&lt;&gt;"&amp;BTT[[#This Row],[SAP-Modul
(Pflichtauswahl)]])&gt;0,"Modul anders","okay"),"")</f>
        <v>okay</v>
      </c>
      <c r="AQ3284" s="10" t="str">
        <f>IFERROR(IF(COUNTIFS(BTT[Verwendete Transaktion (Pflichtauswahl)],BTT[[#This Row],[Verwendete Transaktion (Pflichtauswahl)]],BTT[Verantwortliches TP
(automatisch)],"&lt;&gt;"&amp;BTT[[#This Row],[Verantwortliches TP
(automatisch)]])&gt;0,"Transaktion mehrfach","okay"),"")</f>
        <v>Transaktion mehrfach</v>
      </c>
      <c r="AR32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84" s="10" t="s">
        <v>13602</v>
      </c>
      <c r="AT3284" s="10" t="s">
        <v>15098</v>
      </c>
    </row>
    <row r="3285" spans="1:46" ht="60" hidden="1" x14ac:dyDescent="0.25">
      <c r="A3285" s="14" t="str">
        <f>IFERROR(IF(BTT[[#This Row],[Lfd Nr. 
(aus konsolidierter Datei)]]&lt;&gt;"",BTT[[#This Row],[Lfd Nr. 
(aus konsolidierter Datei)]],VLOOKUP(aktives_Teilprojekt,Teilprojekte[[Teilprojekte]:[Kürzel]],2,FALSE)&amp;ROW(BTT[[#This Row],[Lfd Nr.
(automatisch)]])-2),"")</f>
        <v>IH138</v>
      </c>
      <c r="B3285" s="15" t="s">
        <v>6109</v>
      </c>
      <c r="C3285" s="15"/>
      <c r="D3285" t="s">
        <v>15192</v>
      </c>
      <c r="E3285" s="10" t="str">
        <f>IFERROR(IF(NOT(BTT[[#This Row],[Manuelle Änderung des Verantwortliches TP
(Auswahl - bei Bedarf)]]=""),BTT[[#This Row],[Manuelle Änderung des Verantwortliches TP
(Auswahl - bei Bedarf)]],VLOOKUP(BTT[[#This Row],[Hauptprozess
(Pflichtauswahl)]],Hauptprozesse[],3,FALSE)),"")</f>
        <v>FI</v>
      </c>
      <c r="F3285" t="s">
        <v>3</v>
      </c>
      <c r="H3285" s="10" t="s">
        <v>3</v>
      </c>
      <c r="J3285" s="10" t="str">
        <f>IFERROR(VLOOKUP(BTT[[#This Row],[Verwendete Transaktion (Pflichtauswahl)]],Transaktionen[[Transaktionen]:[Langtext]],2,FALSE),"")</f>
        <v/>
      </c>
      <c r="L3285" t="s">
        <v>6052</v>
      </c>
      <c r="M3285" t="s">
        <v>6051</v>
      </c>
      <c r="N3285" t="s">
        <v>15198</v>
      </c>
      <c r="O3285" t="s">
        <v>6052</v>
      </c>
      <c r="P3285" t="s">
        <v>6052</v>
      </c>
      <c r="Q3285" t="s">
        <v>6052</v>
      </c>
      <c r="R3285" t="s">
        <v>8488</v>
      </c>
      <c r="S3285" t="s">
        <v>6052</v>
      </c>
      <c r="T3285" t="s">
        <v>6060</v>
      </c>
      <c r="V3285" s="10" t="str">
        <f>IFERROR(VLOOKUP(BTT[[#This Row],[Verwendetes Formular
(Auswahl falls relevant)]],Formulare[[Formularbezeichnung]:[Formularname (technisch)]],2,FALSE),"")</f>
        <v/>
      </c>
      <c r="X3285" t="s">
        <v>6052</v>
      </c>
      <c r="Y3285" s="4" t="s">
        <v>15200</v>
      </c>
      <c r="Z3285" t="s">
        <v>6046</v>
      </c>
      <c r="AK3285" s="10" t="str">
        <f>IF(BTT[[#This Row],[Subprozess
(optionale Auswahl)]]="","okay",IF(VLOOKUP(BTT[[#This Row],[Subprozess
(optionale Auswahl)]],BPML[[Subprozess]:[Zugeordneter Hauptprozess]],3,FALSE)=BTT[[#This Row],[Hauptprozess
(Pflichtauswahl)]],"okay","falscher Subprozess"))</f>
        <v>okay</v>
      </c>
      <c r="AL3285" t="str">
        <f>IF(aktives_Teilprojekt="Master","",IF(BTT[[#This Row],[Verantwortliches TP
(automatisch)]]=VLOOKUP(aktives_Teilprojekt,Teilprojekte[[Teilprojekte]:[Kürzel]],2,FALSE),"okay","Hauptprozess anderes TP"))</f>
        <v>okay</v>
      </c>
      <c r="AM3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5" s="10" t="str">
        <f>IFERROR(IF(BTT[[#This Row],[SAP-Modul
(Pflichtauswahl)]]&lt;&gt;VLOOKUP(BTT[[#This Row],[Verwendete Transaktion (Pflichtauswahl)]],Transaktionen[[Transaktionen]:[Modul]],3,FALSE),"Modul anders","okay"),"")</f>
        <v/>
      </c>
      <c r="AP3285" s="10" t="str">
        <f>IFERROR(IF(COUNTIFS(BTT[Verwendete Transaktion (Pflichtauswahl)],BTT[[#This Row],[Verwendete Transaktion (Pflichtauswahl)]],BTT[SAP-Modul
(Pflichtauswahl)],"&lt;&gt;"&amp;BTT[[#This Row],[SAP-Modul
(Pflichtauswahl)]])&gt;0,"Modul anders","okay"),"")</f>
        <v>okay</v>
      </c>
      <c r="AQ3285" s="10" t="str">
        <f>IFERROR(IF(COUNTIFS(BTT[Verwendete Transaktion (Pflichtauswahl)],BTT[[#This Row],[Verwendete Transaktion (Pflichtauswahl)]],BTT[Verantwortliches TP
(automatisch)],"&lt;&gt;"&amp;BTT[[#This Row],[Verantwortliches TP
(automatisch)]])&gt;0,"Transaktion mehrfach","okay"),"")</f>
        <v>okay</v>
      </c>
      <c r="AR3285" s="10" t="str">
        <f>IFERROR(IF(COUNTIFS(BTT[Verwendete Transaktion (Pflichtauswahl)],BTT[[#This Row],[Verwendete Transaktion (Pflichtauswahl)]],BTT[Verantwortliches TP
(automatisch)],"&lt;&gt;"&amp;VLOOKUP(aktives_Teilprojekt,Teilprojekte[[Teilprojekte]:[Kürzel]],2,FALSE))&gt;0,"Transaktion mehrfach","okay"),"")</f>
        <v>okay</v>
      </c>
      <c r="AS3285" s="10" t="s">
        <v>15136</v>
      </c>
      <c r="AT3285" s="10"/>
    </row>
    <row r="3286" spans="1:46" ht="60" hidden="1" x14ac:dyDescent="0.25">
      <c r="A3286" s="14" t="str">
        <f>IFERROR(IF(BTT[[#This Row],[Lfd Nr. 
(aus konsolidierter Datei)]]&lt;&gt;"",BTT[[#This Row],[Lfd Nr. 
(aus konsolidierter Datei)]],VLOOKUP(aktives_Teilprojekt,Teilprojekte[[Teilprojekte]:[Kürzel]],2,FALSE)&amp;ROW(BTT[[#This Row],[Lfd Nr.
(automatisch)]])-2),"")</f>
        <v>IH159</v>
      </c>
      <c r="B3286" s="15" t="s">
        <v>6110</v>
      </c>
      <c r="C3286" s="15"/>
      <c r="D3286" t="s">
        <v>15192</v>
      </c>
      <c r="E3286" s="10" t="str">
        <f>IFERROR(IF(NOT(BTT[[#This Row],[Manuelle Änderung des Verantwortliches TP
(Auswahl - bei Bedarf)]]=""),BTT[[#This Row],[Manuelle Änderung des Verantwortliches TP
(Auswahl - bei Bedarf)]],VLOOKUP(BTT[[#This Row],[Hauptprozess
(Pflichtauswahl)]],Hauptprozesse[],3,FALSE)),"")</f>
        <v>FI</v>
      </c>
      <c r="F3286" t="s">
        <v>3</v>
      </c>
      <c r="H3286" s="10" t="s">
        <v>3</v>
      </c>
      <c r="I3286" t="s">
        <v>8521</v>
      </c>
      <c r="J3286" s="10" t="str">
        <f>IFERROR(VLOOKUP(BTT[[#This Row],[Verwendete Transaktion (Pflichtauswahl)]],Transaktionen[[Transaktionen]:[Langtext]],2,FALSE),"")</f>
        <v>Durchführung in Drittsystem (Non-SAP)</v>
      </c>
      <c r="L3286" t="s">
        <v>6052</v>
      </c>
      <c r="M3286" t="s">
        <v>6051</v>
      </c>
      <c r="N3286" t="s">
        <v>15198</v>
      </c>
      <c r="O3286" t="s">
        <v>6052</v>
      </c>
      <c r="P3286" t="s">
        <v>6052</v>
      </c>
      <c r="Q3286" t="s">
        <v>6052</v>
      </c>
      <c r="R3286" t="s">
        <v>8488</v>
      </c>
      <c r="S3286" t="s">
        <v>6052</v>
      </c>
      <c r="T3286" t="s">
        <v>6060</v>
      </c>
      <c r="V3286" s="10" t="str">
        <f>IFERROR(VLOOKUP(BTT[[#This Row],[Verwendetes Formular
(Auswahl falls relevant)]],Formulare[[Formularbezeichnung]:[Formularname (technisch)]],2,FALSE),"")</f>
        <v/>
      </c>
      <c r="X3286" t="s">
        <v>6052</v>
      </c>
      <c r="Y3286" s="4" t="s">
        <v>15200</v>
      </c>
      <c r="Z3286" t="s">
        <v>6046</v>
      </c>
      <c r="AK3286" s="10" t="str">
        <f>IF(BTT[[#This Row],[Subprozess
(optionale Auswahl)]]="","okay",IF(VLOOKUP(BTT[[#This Row],[Subprozess
(optionale Auswahl)]],BPML[[Subprozess]:[Zugeordneter Hauptprozess]],3,FALSE)=BTT[[#This Row],[Hauptprozess
(Pflichtauswahl)]],"okay","falscher Subprozess"))</f>
        <v>okay</v>
      </c>
      <c r="AL3286" t="str">
        <f>IF(aktives_Teilprojekt="Master","",IF(BTT[[#This Row],[Verantwortliches TP
(automatisch)]]=VLOOKUP(aktives_Teilprojekt,Teilprojekte[[Teilprojekte]:[Kürzel]],2,FALSE),"okay","Hauptprozess anderes TP"))</f>
        <v>okay</v>
      </c>
      <c r="AM3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6" s="10" t="str">
        <f>IFERROR(IF(BTT[[#This Row],[SAP-Modul
(Pflichtauswahl)]]&lt;&gt;VLOOKUP(BTT[[#This Row],[Verwendete Transaktion (Pflichtauswahl)]],Transaktionen[[Transaktionen]:[Modul]],3,FALSE),"Modul anders","okay"),"")</f>
        <v>Modul anders</v>
      </c>
      <c r="AP3286" s="10" t="str">
        <f>IFERROR(IF(COUNTIFS(BTT[Verwendete Transaktion (Pflichtauswahl)],BTT[[#This Row],[Verwendete Transaktion (Pflichtauswahl)]],BTT[SAP-Modul
(Pflichtauswahl)],"&lt;&gt;"&amp;BTT[[#This Row],[SAP-Modul
(Pflichtauswahl)]])&gt;0,"Modul anders","okay"),"")</f>
        <v>Modul anders</v>
      </c>
      <c r="AQ3286" s="10" t="str">
        <f>IFERROR(IF(COUNTIFS(BTT[Verwendete Transaktion (Pflichtauswahl)],BTT[[#This Row],[Verwendete Transaktion (Pflichtauswahl)]],BTT[Verantwortliches TP
(automatisch)],"&lt;&gt;"&amp;BTT[[#This Row],[Verantwortliches TP
(automatisch)]])&gt;0,"Transaktion mehrfach","okay"),"")</f>
        <v>okay</v>
      </c>
      <c r="AR3286" s="10" t="str">
        <f>IFERROR(IF(COUNTIFS(BTT[Verwendete Transaktion (Pflichtauswahl)],BTT[[#This Row],[Verwendete Transaktion (Pflichtauswahl)]],BTT[Verantwortliches TP
(automatisch)],"&lt;&gt;"&amp;VLOOKUP(aktives_Teilprojekt,Teilprojekte[[Teilprojekte]:[Kürzel]],2,FALSE))&gt;0,"Transaktion mehrfach","okay"),"")</f>
        <v>okay</v>
      </c>
      <c r="AS3286" s="10" t="s">
        <v>15137</v>
      </c>
      <c r="AT3286" s="10"/>
    </row>
    <row r="3287" spans="1:46" x14ac:dyDescent="0.25">
      <c r="A3287" s="14" t="str">
        <f>IFERROR(IF(BTT[[#This Row],[Lfd Nr. 
(aus konsolidierter Datei)]]&lt;&gt;"",BTT[[#This Row],[Lfd Nr. 
(aus konsolidierter Datei)]],VLOOKUP(aktives_Teilprojekt,Teilprojekte[[Teilprojekte]:[Kürzel]],2,FALSE)&amp;ROW(BTT[[#This Row],[Lfd Nr.
(automatisch)]])-2),"")</f>
        <v>IH176</v>
      </c>
      <c r="B3287" s="15" t="s">
        <v>6110</v>
      </c>
      <c r="C3287" s="15" t="s">
        <v>6227</v>
      </c>
      <c r="D3287" t="s">
        <v>2804</v>
      </c>
      <c r="E3287" s="10" t="str">
        <f>IFERROR(IF(NOT(BTT[[#This Row],[Manuelle Änderung des Verantwortliches TP
(Auswahl - bei Bedarf)]]=""),BTT[[#This Row],[Manuelle Änderung des Verantwortliches TP
(Auswahl - bei Bedarf)]],VLOOKUP(BTT[[#This Row],[Hauptprozess
(Pflichtauswahl)]],Hauptprozesse[],3,FALSE)),"")</f>
        <v>FI</v>
      </c>
      <c r="F3287" t="s">
        <v>3</v>
      </c>
      <c r="H3287" s="10" t="s">
        <v>6036</v>
      </c>
      <c r="I3287" t="s">
        <v>2803</v>
      </c>
      <c r="J3287" s="10" t="str">
        <f>IFERROR(VLOOKUP(BTT[[#This Row],[Verwendete Transaktion (Pflichtauswahl)]],Transaktionen[[Transaktionen]:[Langtext]],2,FALSE),"")</f>
        <v>Auftragsbudget ändern</v>
      </c>
      <c r="L3287" t="s">
        <v>6052</v>
      </c>
      <c r="N3287" t="s">
        <v>6052</v>
      </c>
      <c r="O3287" t="s">
        <v>6052</v>
      </c>
      <c r="P3287" t="s">
        <v>6052</v>
      </c>
      <c r="Q3287" t="s">
        <v>6052</v>
      </c>
      <c r="R3287" t="s">
        <v>8533</v>
      </c>
      <c r="S3287" t="s">
        <v>6052</v>
      </c>
      <c r="T3287" t="s">
        <v>6060</v>
      </c>
      <c r="V3287" s="10" t="str">
        <f>IFERROR(VLOOKUP(BTT[[#This Row],[Verwendetes Formular
(Auswahl falls relevant)]],Formulare[[Formularbezeichnung]:[Formularname (technisch)]],2,FALSE),"")</f>
        <v/>
      </c>
      <c r="X3287" t="s">
        <v>6052</v>
      </c>
      <c r="Y3287" s="4"/>
      <c r="Z3287" t="s">
        <v>6046</v>
      </c>
      <c r="AK3287" s="10" t="str">
        <f>IF(BTT[[#This Row],[Subprozess
(optionale Auswahl)]]="","okay",IF(VLOOKUP(BTT[[#This Row],[Subprozess
(optionale Auswahl)]],BPML[[Subprozess]:[Zugeordneter Hauptprozess]],3,FALSE)=BTT[[#This Row],[Hauptprozess
(Pflichtauswahl)]],"okay","falscher Subprozess"))</f>
        <v>okay</v>
      </c>
      <c r="AL3287" t="str">
        <f>IF(aktives_Teilprojekt="Master","",IF(BTT[[#This Row],[Verantwortliches TP
(automatisch)]]=VLOOKUP(aktives_Teilprojekt,Teilprojekte[[Teilprojekte]:[Kürzel]],2,FALSE),"okay","Hauptprozess anderes TP"))</f>
        <v>okay</v>
      </c>
      <c r="AM3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7" s="10" t="str">
        <f>IFERROR(IF(BTT[[#This Row],[SAP-Modul
(Pflichtauswahl)]]&lt;&gt;VLOOKUP(BTT[[#This Row],[Verwendete Transaktion (Pflichtauswahl)]],Transaktionen[[Transaktionen]:[Modul]],3,FALSE),"Modul anders","okay"),"")</f>
        <v>Modul anders</v>
      </c>
      <c r="AP3287" s="10" t="str">
        <f>IFERROR(IF(COUNTIFS(BTT[Verwendete Transaktion (Pflichtauswahl)],BTT[[#This Row],[Verwendete Transaktion (Pflichtauswahl)]],BTT[SAP-Modul
(Pflichtauswahl)],"&lt;&gt;"&amp;BTT[[#This Row],[SAP-Modul
(Pflichtauswahl)]])&gt;0,"Modul anders","okay"),"")</f>
        <v>okay</v>
      </c>
      <c r="AQ3287" s="10" t="str">
        <f>IFERROR(IF(COUNTIFS(BTT[Verwendete Transaktion (Pflichtauswahl)],BTT[[#This Row],[Verwendete Transaktion (Pflichtauswahl)]],BTT[Verantwortliches TP
(automatisch)],"&lt;&gt;"&amp;BTT[[#This Row],[Verantwortliches TP
(automatisch)]])&gt;0,"Transaktion mehrfach","okay"),"")</f>
        <v>okay</v>
      </c>
      <c r="AR3287" s="10" t="str">
        <f>IFERROR(IF(COUNTIFS(BTT[Verwendete Transaktion (Pflichtauswahl)],BTT[[#This Row],[Verwendete Transaktion (Pflichtauswahl)]],BTT[Verantwortliches TP
(automatisch)],"&lt;&gt;"&amp;VLOOKUP(aktives_Teilprojekt,Teilprojekte[[Teilprojekte]:[Kürzel]],2,FALSE))&gt;0,"Transaktion mehrfach","okay"),"")</f>
        <v>okay</v>
      </c>
      <c r="AS3287" s="10" t="s">
        <v>15138</v>
      </c>
      <c r="AT3287" s="10"/>
    </row>
    <row r="3288" spans="1:46" x14ac:dyDescent="0.25">
      <c r="A3288" s="14" t="str">
        <f>IFERROR(IF(BTT[[#This Row],[Lfd Nr. 
(aus konsolidierter Datei)]]&lt;&gt;"",BTT[[#This Row],[Lfd Nr. 
(aus konsolidierter Datei)]],VLOOKUP(aktives_Teilprojekt,Teilprojekte[[Teilprojekte]:[Kürzel]],2,FALSE)&amp;ROW(BTT[[#This Row],[Lfd Nr.
(automatisch)]])-2),"")</f>
        <v>IH177</v>
      </c>
      <c r="B3288" s="15" t="s">
        <v>6110</v>
      </c>
      <c r="C3288" s="15" t="s">
        <v>6227</v>
      </c>
      <c r="D3288" t="s">
        <v>2806</v>
      </c>
      <c r="E3288" s="10" t="str">
        <f>IFERROR(IF(NOT(BTT[[#This Row],[Manuelle Änderung des Verantwortliches TP
(Auswahl - bei Bedarf)]]=""),BTT[[#This Row],[Manuelle Änderung des Verantwortliches TP
(Auswahl - bei Bedarf)]],VLOOKUP(BTT[[#This Row],[Hauptprozess
(Pflichtauswahl)]],Hauptprozesse[],3,FALSE)),"")</f>
        <v>FI</v>
      </c>
      <c r="F3288" t="s">
        <v>3</v>
      </c>
      <c r="H3288" s="10" t="s">
        <v>6036</v>
      </c>
      <c r="I3288" t="s">
        <v>2805</v>
      </c>
      <c r="J3288" s="10" t="str">
        <f>IFERROR(VLOOKUP(BTT[[#This Row],[Verwendete Transaktion (Pflichtauswahl)]],Transaktionen[[Transaktionen]:[Langtext]],2,FALSE),"")</f>
        <v>Auftragsbudget anzeigen</v>
      </c>
      <c r="L3288" t="s">
        <v>6052</v>
      </c>
      <c r="N3288" t="s">
        <v>6052</v>
      </c>
      <c r="O3288" t="s">
        <v>6052</v>
      </c>
      <c r="P3288" t="s">
        <v>6052</v>
      </c>
      <c r="Q3288" t="s">
        <v>6052</v>
      </c>
      <c r="R3288" t="s">
        <v>8533</v>
      </c>
      <c r="S3288" t="s">
        <v>6052</v>
      </c>
      <c r="T3288" t="s">
        <v>6060</v>
      </c>
      <c r="V3288" s="10" t="str">
        <f>IFERROR(VLOOKUP(BTT[[#This Row],[Verwendetes Formular
(Auswahl falls relevant)]],Formulare[[Formularbezeichnung]:[Formularname (technisch)]],2,FALSE),"")</f>
        <v/>
      </c>
      <c r="X3288" t="s">
        <v>6052</v>
      </c>
      <c r="Y3288" s="4"/>
      <c r="Z3288" t="s">
        <v>6046</v>
      </c>
      <c r="AK3288" s="10" t="str">
        <f>IF(BTT[[#This Row],[Subprozess
(optionale Auswahl)]]="","okay",IF(VLOOKUP(BTT[[#This Row],[Subprozess
(optionale Auswahl)]],BPML[[Subprozess]:[Zugeordneter Hauptprozess]],3,FALSE)=BTT[[#This Row],[Hauptprozess
(Pflichtauswahl)]],"okay","falscher Subprozess"))</f>
        <v>okay</v>
      </c>
      <c r="AL3288" t="str">
        <f>IF(aktives_Teilprojekt="Master","",IF(BTT[[#This Row],[Verantwortliches TP
(automatisch)]]=VLOOKUP(aktives_Teilprojekt,Teilprojekte[[Teilprojekte]:[Kürzel]],2,FALSE),"okay","Hauptprozess anderes TP"))</f>
        <v>okay</v>
      </c>
      <c r="AM3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8" s="10" t="str">
        <f>IFERROR(IF(BTT[[#This Row],[SAP-Modul
(Pflichtauswahl)]]&lt;&gt;VLOOKUP(BTT[[#This Row],[Verwendete Transaktion (Pflichtauswahl)]],Transaktionen[[Transaktionen]:[Modul]],3,FALSE),"Modul anders","okay"),"")</f>
        <v>Modul anders</v>
      </c>
      <c r="AP3288" s="10" t="str">
        <f>IFERROR(IF(COUNTIFS(BTT[Verwendete Transaktion (Pflichtauswahl)],BTT[[#This Row],[Verwendete Transaktion (Pflichtauswahl)]],BTT[SAP-Modul
(Pflichtauswahl)],"&lt;&gt;"&amp;BTT[[#This Row],[SAP-Modul
(Pflichtauswahl)]])&gt;0,"Modul anders","okay"),"")</f>
        <v>okay</v>
      </c>
      <c r="AQ3288" s="10" t="str">
        <f>IFERROR(IF(COUNTIFS(BTT[Verwendete Transaktion (Pflichtauswahl)],BTT[[#This Row],[Verwendete Transaktion (Pflichtauswahl)]],BTT[Verantwortliches TP
(automatisch)],"&lt;&gt;"&amp;BTT[[#This Row],[Verantwortliches TP
(automatisch)]])&gt;0,"Transaktion mehrfach","okay"),"")</f>
        <v>okay</v>
      </c>
      <c r="AR3288" s="10" t="str">
        <f>IFERROR(IF(COUNTIFS(BTT[Verwendete Transaktion (Pflichtauswahl)],BTT[[#This Row],[Verwendete Transaktion (Pflichtauswahl)]],BTT[Verantwortliches TP
(automatisch)],"&lt;&gt;"&amp;VLOOKUP(aktives_Teilprojekt,Teilprojekte[[Teilprojekte]:[Kürzel]],2,FALSE))&gt;0,"Transaktion mehrfach","okay"),"")</f>
        <v>okay</v>
      </c>
      <c r="AS3288" s="10" t="s">
        <v>15139</v>
      </c>
      <c r="AT3288" s="10"/>
    </row>
    <row r="3289" spans="1:46" x14ac:dyDescent="0.25">
      <c r="A3289" s="14" t="str">
        <f>IFERROR(IF(BTT[[#This Row],[Lfd Nr. 
(aus konsolidierter Datei)]]&lt;&gt;"",BTT[[#This Row],[Lfd Nr. 
(aus konsolidierter Datei)]],VLOOKUP(aktives_Teilprojekt,Teilprojekte[[Teilprojekte]:[Kürzel]],2,FALSE)&amp;ROW(BTT[[#This Row],[Lfd Nr.
(automatisch)]])-2),"")</f>
        <v>IH178</v>
      </c>
      <c r="B3289" s="15" t="s">
        <v>6110</v>
      </c>
      <c r="C3289" s="15" t="s">
        <v>6227</v>
      </c>
      <c r="D3289" t="s">
        <v>2808</v>
      </c>
      <c r="E3289" s="10" t="str">
        <f>IFERROR(IF(NOT(BTT[[#This Row],[Manuelle Änderung des Verantwortliches TP
(Auswahl - bei Bedarf)]]=""),BTT[[#This Row],[Manuelle Änderung des Verantwortliches TP
(Auswahl - bei Bedarf)]],VLOOKUP(BTT[[#This Row],[Hauptprozess
(Pflichtauswahl)]],Hauptprozesse[],3,FALSE)),"")</f>
        <v>FI</v>
      </c>
      <c r="F3289" t="s">
        <v>3</v>
      </c>
      <c r="H3289" s="10" t="s">
        <v>6036</v>
      </c>
      <c r="I3289" t="s">
        <v>2807</v>
      </c>
      <c r="J3289" s="10" t="str">
        <f>IFERROR(VLOOKUP(BTT[[#This Row],[Verwendete Transaktion (Pflichtauswahl)]],Transaktionen[[Transaktionen]:[Langtext]],2,FALSE),"")</f>
        <v>Auftragsnachtrag ändern</v>
      </c>
      <c r="L3289" t="s">
        <v>6052</v>
      </c>
      <c r="N3289" t="s">
        <v>6052</v>
      </c>
      <c r="O3289" t="s">
        <v>6052</v>
      </c>
      <c r="P3289" t="s">
        <v>6052</v>
      </c>
      <c r="Q3289" t="s">
        <v>6052</v>
      </c>
      <c r="R3289" t="s">
        <v>8533</v>
      </c>
      <c r="S3289" t="s">
        <v>6052</v>
      </c>
      <c r="T3289" t="s">
        <v>6060</v>
      </c>
      <c r="V3289" s="10" t="str">
        <f>IFERROR(VLOOKUP(BTT[[#This Row],[Verwendetes Formular
(Auswahl falls relevant)]],Formulare[[Formularbezeichnung]:[Formularname (technisch)]],2,FALSE),"")</f>
        <v/>
      </c>
      <c r="X3289" t="s">
        <v>6052</v>
      </c>
      <c r="Y3289" s="4"/>
      <c r="Z3289" t="s">
        <v>6046</v>
      </c>
      <c r="AK3289" s="10" t="str">
        <f>IF(BTT[[#This Row],[Subprozess
(optionale Auswahl)]]="","okay",IF(VLOOKUP(BTT[[#This Row],[Subprozess
(optionale Auswahl)]],BPML[[Subprozess]:[Zugeordneter Hauptprozess]],3,FALSE)=BTT[[#This Row],[Hauptprozess
(Pflichtauswahl)]],"okay","falscher Subprozess"))</f>
        <v>okay</v>
      </c>
      <c r="AL3289" t="str">
        <f>IF(aktives_Teilprojekt="Master","",IF(BTT[[#This Row],[Verantwortliches TP
(automatisch)]]=VLOOKUP(aktives_Teilprojekt,Teilprojekte[[Teilprojekte]:[Kürzel]],2,FALSE),"okay","Hauptprozess anderes TP"))</f>
        <v>okay</v>
      </c>
      <c r="AM3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9" s="10" t="str">
        <f>IFERROR(IF(BTT[[#This Row],[SAP-Modul
(Pflichtauswahl)]]&lt;&gt;VLOOKUP(BTT[[#This Row],[Verwendete Transaktion (Pflichtauswahl)]],Transaktionen[[Transaktionen]:[Modul]],3,FALSE),"Modul anders","okay"),"")</f>
        <v>Modul anders</v>
      </c>
      <c r="AP3289" s="10" t="str">
        <f>IFERROR(IF(COUNTIFS(BTT[Verwendete Transaktion (Pflichtauswahl)],BTT[[#This Row],[Verwendete Transaktion (Pflichtauswahl)]],BTT[SAP-Modul
(Pflichtauswahl)],"&lt;&gt;"&amp;BTT[[#This Row],[SAP-Modul
(Pflichtauswahl)]])&gt;0,"Modul anders","okay"),"")</f>
        <v>Modul anders</v>
      </c>
      <c r="AQ3289" s="10" t="str">
        <f>IFERROR(IF(COUNTIFS(BTT[Verwendete Transaktion (Pflichtauswahl)],BTT[[#This Row],[Verwendete Transaktion (Pflichtauswahl)]],BTT[Verantwortliches TP
(automatisch)],"&lt;&gt;"&amp;BTT[[#This Row],[Verantwortliches TP
(automatisch)]])&gt;0,"Transaktion mehrfach","okay"),"")</f>
        <v>okay</v>
      </c>
      <c r="AR3289" s="10" t="str">
        <f>IFERROR(IF(COUNTIFS(BTT[Verwendete Transaktion (Pflichtauswahl)],BTT[[#This Row],[Verwendete Transaktion (Pflichtauswahl)]],BTT[Verantwortliches TP
(automatisch)],"&lt;&gt;"&amp;VLOOKUP(aktives_Teilprojekt,Teilprojekte[[Teilprojekte]:[Kürzel]],2,FALSE))&gt;0,"Transaktion mehrfach","okay"),"")</f>
        <v>okay</v>
      </c>
      <c r="AS3289" s="10" t="s">
        <v>15140</v>
      </c>
      <c r="AT3289" s="10"/>
    </row>
    <row r="3290" spans="1:46" ht="60" hidden="1" x14ac:dyDescent="0.25">
      <c r="A3290" s="14" t="str">
        <f>IFERROR(IF(BTT[[#This Row],[Lfd Nr. 
(aus konsolidierter Datei)]]&lt;&gt;"",BTT[[#This Row],[Lfd Nr. 
(aus konsolidierter Datei)]],VLOOKUP(aktives_Teilprojekt,Teilprojekte[[Teilprojekte]:[Kürzel]],2,FALSE)&amp;ROW(BTT[[#This Row],[Lfd Nr.
(automatisch)]])-2),"")</f>
        <v>IH270</v>
      </c>
      <c r="B3290" s="15" t="s">
        <v>6107</v>
      </c>
      <c r="C3290" s="15"/>
      <c r="E3290" s="10" t="str">
        <f>IFERROR(IF(NOT(BTT[[#This Row],[Manuelle Änderung des Verantwortliches TP
(Auswahl - bei Bedarf)]]=""),BTT[[#This Row],[Manuelle Änderung des Verantwortliches TP
(Auswahl - bei Bedarf)]],VLOOKUP(BTT[[#This Row],[Hauptprozess
(Pflichtauswahl)]],Hauptprozesse[],3,FALSE)),"")</f>
        <v>FI</v>
      </c>
      <c r="F3290" t="s">
        <v>3</v>
      </c>
      <c r="H3290" s="10" t="s">
        <v>6041</v>
      </c>
      <c r="I3290" t="s">
        <v>5680</v>
      </c>
      <c r="J3290" s="10" t="str">
        <f>IFERROR(VLOOKUP(BTT[[#This Row],[Verwendete Transaktion (Pflichtauswahl)]],Transaktionen[[Transaktionen]:[Langtext]],2,FALSE),"")</f>
        <v>Pflege Steuerkennzeichen zum TP</v>
      </c>
      <c r="M3290" t="s">
        <v>6051</v>
      </c>
      <c r="N3290" t="s">
        <v>6052</v>
      </c>
      <c r="O3290" t="s">
        <v>6052</v>
      </c>
      <c r="S3290" t="s">
        <v>6052</v>
      </c>
      <c r="T3290" t="s">
        <v>6060</v>
      </c>
      <c r="V3290" s="10" t="str">
        <f>IFERROR(VLOOKUP(BTT[[#This Row],[Verwendetes Formular
(Auswahl falls relevant)]],Formulare[[Formularbezeichnung]:[Formularname (technisch)]],2,FALSE),"")</f>
        <v/>
      </c>
      <c r="X3290" t="s">
        <v>6052</v>
      </c>
      <c r="Y3290" s="4" t="s">
        <v>15201</v>
      </c>
      <c r="Z3290" t="s">
        <v>6046</v>
      </c>
      <c r="AK3290" s="10" t="str">
        <f>IF(BTT[[#This Row],[Subprozess
(optionale Auswahl)]]="","okay",IF(VLOOKUP(BTT[[#This Row],[Subprozess
(optionale Auswahl)]],BPML[[Subprozess]:[Zugeordneter Hauptprozess]],3,FALSE)=BTT[[#This Row],[Hauptprozess
(Pflichtauswahl)]],"okay","falscher Subprozess"))</f>
        <v>okay</v>
      </c>
      <c r="AL3290" t="str">
        <f>IF(aktives_Teilprojekt="Master","",IF(BTT[[#This Row],[Verantwortliches TP
(automatisch)]]=VLOOKUP(aktives_Teilprojekt,Teilprojekte[[Teilprojekte]:[Kürzel]],2,FALSE),"okay","Hauptprozess anderes TP"))</f>
        <v>okay</v>
      </c>
      <c r="AM3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0" s="10" t="str">
        <f>IFERROR(IF(BTT[[#This Row],[SAP-Modul
(Pflichtauswahl)]]&lt;&gt;VLOOKUP(BTT[[#This Row],[Verwendete Transaktion (Pflichtauswahl)]],Transaktionen[[Transaktionen]:[Modul]],3,FALSE),"Modul anders","okay"),"")</f>
        <v>okay</v>
      </c>
      <c r="AP3290" s="10" t="str">
        <f>IFERROR(IF(COUNTIFS(BTT[Verwendete Transaktion (Pflichtauswahl)],BTT[[#This Row],[Verwendete Transaktion (Pflichtauswahl)]],BTT[SAP-Modul
(Pflichtauswahl)],"&lt;&gt;"&amp;BTT[[#This Row],[SAP-Modul
(Pflichtauswahl)]])&gt;0,"Modul anders","okay"),"")</f>
        <v>okay</v>
      </c>
      <c r="AQ3290" s="10" t="str">
        <f>IFERROR(IF(COUNTIFS(BTT[Verwendete Transaktion (Pflichtauswahl)],BTT[[#This Row],[Verwendete Transaktion (Pflichtauswahl)]],BTT[Verantwortliches TP
(automatisch)],"&lt;&gt;"&amp;BTT[[#This Row],[Verantwortliches TP
(automatisch)]])&gt;0,"Transaktion mehrfach","okay"),"")</f>
        <v>okay</v>
      </c>
      <c r="AR3290" s="10" t="str">
        <f>IFERROR(IF(COUNTIFS(BTT[Verwendete Transaktion (Pflichtauswahl)],BTT[[#This Row],[Verwendete Transaktion (Pflichtauswahl)]],BTT[Verantwortliches TP
(automatisch)],"&lt;&gt;"&amp;VLOOKUP(aktives_Teilprojekt,Teilprojekte[[Teilprojekte]:[Kürzel]],2,FALSE))&gt;0,"Transaktion mehrfach","okay"),"")</f>
        <v>okay</v>
      </c>
      <c r="AS3290" s="10" t="s">
        <v>15141</v>
      </c>
      <c r="AT3290" s="10"/>
    </row>
    <row r="3291" spans="1:46" x14ac:dyDescent="0.25">
      <c r="A3291" s="14" t="str">
        <f>IFERROR(IF(BTT[[#This Row],[Lfd Nr. 
(aus konsolidierter Datei)]]&lt;&gt;"",BTT[[#This Row],[Lfd Nr. 
(aus konsolidierter Datei)]],VLOOKUP(aktives_Teilprojekt,Teilprojekte[[Teilprojekte]:[Kürzel]],2,FALSE)&amp;ROW(BTT[[#This Row],[Lfd Nr.
(automatisch)]])-2),"")</f>
        <v>IH315</v>
      </c>
      <c r="B3291" s="15" t="s">
        <v>51</v>
      </c>
      <c r="C3291" s="15" t="s">
        <v>6215</v>
      </c>
      <c r="D3291" t="s">
        <v>15193</v>
      </c>
      <c r="E3291" s="10" t="str">
        <f>IFERROR(IF(NOT(BTT[[#This Row],[Manuelle Änderung des Verantwortliches TP
(Auswahl - bei Bedarf)]]=""),BTT[[#This Row],[Manuelle Änderung des Verantwortliches TP
(Auswahl - bei Bedarf)]],VLOOKUP(BTT[[#This Row],[Hauptprozess
(Pflichtauswahl)]],Hauptprozesse[],3,FALSE)),"")</f>
        <v>FI</v>
      </c>
      <c r="G3291" t="s">
        <v>15197</v>
      </c>
      <c r="H3291" s="10" t="s">
        <v>3</v>
      </c>
      <c r="I3291" t="s">
        <v>3851</v>
      </c>
      <c r="J3291" s="10" t="str">
        <f>IFERROR(VLOOKUP(BTT[[#This Row],[Verwendete Transaktion (Pflichtauswahl)]],Transaktionen[[Transaktionen]:[Langtext]],2,FALSE),"")</f>
        <v>Fortführung bearbeiten</v>
      </c>
      <c r="K3291" t="s">
        <v>3849</v>
      </c>
      <c r="L3291" t="s">
        <v>6052</v>
      </c>
      <c r="M3291" t="s">
        <v>6052</v>
      </c>
      <c r="N3291" t="s">
        <v>6052</v>
      </c>
      <c r="O3291" t="s">
        <v>6052</v>
      </c>
      <c r="P3291" t="s">
        <v>6052</v>
      </c>
      <c r="R3291" t="s">
        <v>8533</v>
      </c>
      <c r="S3291" t="s">
        <v>6052</v>
      </c>
      <c r="T3291" t="s">
        <v>6060</v>
      </c>
      <c r="V3291" s="10" t="str">
        <f>IFERROR(VLOOKUP(BTT[[#This Row],[Verwendetes Formular
(Auswahl falls relevant)]],Formulare[[Formularbezeichnung]:[Formularname (technisch)]],2,FALSE),"")</f>
        <v/>
      </c>
      <c r="X3291" t="s">
        <v>6052</v>
      </c>
      <c r="Y3291" s="4"/>
      <c r="Z3291" t="s">
        <v>6046</v>
      </c>
      <c r="AK3291" s="10" t="str">
        <f>IF(BTT[[#This Row],[Subprozess
(optionale Auswahl)]]="","okay",IF(VLOOKUP(BTT[[#This Row],[Subprozess
(optionale Auswahl)]],BPML[[Subprozess]:[Zugeordneter Hauptprozess]],3,FALSE)=BTT[[#This Row],[Hauptprozess
(Pflichtauswahl)]],"okay","falscher Subprozess"))</f>
        <v>okay</v>
      </c>
      <c r="AL3291" t="str">
        <f>IF(aktives_Teilprojekt="Master","",IF(BTT[[#This Row],[Verantwortliches TP
(automatisch)]]=VLOOKUP(aktives_Teilprojekt,Teilprojekte[[Teilprojekte]:[Kürzel]],2,FALSE),"okay","Hauptprozess anderes TP"))</f>
        <v>okay</v>
      </c>
      <c r="AM3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1" s="10" t="str">
        <f>IFERROR(IF(BTT[[#This Row],[SAP-Modul
(Pflichtauswahl)]]&lt;&gt;VLOOKUP(BTT[[#This Row],[Verwendete Transaktion (Pflichtauswahl)]],Transaktionen[[Transaktionen]:[Modul]],3,FALSE),"Modul anders","okay"),"")</f>
        <v>Modul anders</v>
      </c>
      <c r="AP3291" s="10" t="str">
        <f>IFERROR(IF(COUNTIFS(BTT[Verwendete Transaktion (Pflichtauswahl)],BTT[[#This Row],[Verwendete Transaktion (Pflichtauswahl)]],BTT[SAP-Modul
(Pflichtauswahl)],"&lt;&gt;"&amp;BTT[[#This Row],[SAP-Modul
(Pflichtauswahl)]])&gt;0,"Modul anders","okay"),"")</f>
        <v>okay</v>
      </c>
      <c r="AQ3291" s="10" t="str">
        <f>IFERROR(IF(COUNTIFS(BTT[Verwendete Transaktion (Pflichtauswahl)],BTT[[#This Row],[Verwendete Transaktion (Pflichtauswahl)]],BTT[Verantwortliches TP
(automatisch)],"&lt;&gt;"&amp;BTT[[#This Row],[Verantwortliches TP
(automatisch)]])&gt;0,"Transaktion mehrfach","okay"),"")</f>
        <v>okay</v>
      </c>
      <c r="AR3291" s="10" t="str">
        <f>IFERROR(IF(COUNTIFS(BTT[Verwendete Transaktion (Pflichtauswahl)],BTT[[#This Row],[Verwendete Transaktion (Pflichtauswahl)]],BTT[Verantwortliches TP
(automatisch)],"&lt;&gt;"&amp;VLOOKUP(aktives_Teilprojekt,Teilprojekte[[Teilprojekte]:[Kürzel]],2,FALSE))&gt;0,"Transaktion mehrfach","okay"),"")</f>
        <v>okay</v>
      </c>
      <c r="AS3291" s="10" t="s">
        <v>15142</v>
      </c>
      <c r="AT3291" s="10"/>
    </row>
    <row r="3292" spans="1:46" x14ac:dyDescent="0.25">
      <c r="A3292" s="14" t="str">
        <f>IFERROR(IF(BTT[[#This Row],[Lfd Nr. 
(aus konsolidierter Datei)]]&lt;&gt;"",BTT[[#This Row],[Lfd Nr. 
(aus konsolidierter Datei)]],VLOOKUP(aktives_Teilprojekt,Teilprojekte[[Teilprojekte]:[Kürzel]],2,FALSE)&amp;ROW(BTT[[#This Row],[Lfd Nr.
(automatisch)]])-2),"")</f>
        <v>IH316</v>
      </c>
      <c r="B3292" s="15" t="s">
        <v>51</v>
      </c>
      <c r="C3292" s="15"/>
      <c r="D3292" t="s">
        <v>15194</v>
      </c>
      <c r="E3292" s="10" t="str">
        <f>IFERROR(IF(NOT(BTT[[#This Row],[Manuelle Änderung des Verantwortliches TP
(Auswahl - bei Bedarf)]]=""),BTT[[#This Row],[Manuelle Änderung des Verantwortliches TP
(Auswahl - bei Bedarf)]],VLOOKUP(BTT[[#This Row],[Hauptprozess
(Pflichtauswahl)]],Hauptprozesse[],3,FALSE)),"")</f>
        <v>FI</v>
      </c>
      <c r="H3292" s="10" t="s">
        <v>3</v>
      </c>
      <c r="I3292" t="s">
        <v>3853</v>
      </c>
      <c r="J3292" s="10" t="str">
        <f>IFERROR(VLOOKUP(BTT[[#This Row],[Verwendete Transaktion (Pflichtauswahl)]],Transaktionen[[Transaktionen]:[Langtext]],2,FALSE),"")</f>
        <v>Fortführungen: Todo-Liste</v>
      </c>
      <c r="K3292" t="s">
        <v>15199</v>
      </c>
      <c r="L3292" t="s">
        <v>6052</v>
      </c>
      <c r="M3292" t="s">
        <v>6052</v>
      </c>
      <c r="N3292" t="s">
        <v>6052</v>
      </c>
      <c r="O3292" t="s">
        <v>6052</v>
      </c>
      <c r="P3292" t="s">
        <v>6052</v>
      </c>
      <c r="R3292" t="s">
        <v>8533</v>
      </c>
      <c r="S3292" t="s">
        <v>6052</v>
      </c>
      <c r="T3292" t="s">
        <v>6060</v>
      </c>
      <c r="V3292" s="10" t="str">
        <f>IFERROR(VLOOKUP(BTT[[#This Row],[Verwendetes Formular
(Auswahl falls relevant)]],Formulare[[Formularbezeichnung]:[Formularname (technisch)]],2,FALSE),"")</f>
        <v/>
      </c>
      <c r="X3292" t="s">
        <v>6052</v>
      </c>
      <c r="Y3292" s="4"/>
      <c r="Z3292" t="s">
        <v>6046</v>
      </c>
      <c r="AK3292" s="10" t="str">
        <f>IF(BTT[[#This Row],[Subprozess
(optionale Auswahl)]]="","okay",IF(VLOOKUP(BTT[[#This Row],[Subprozess
(optionale Auswahl)]],BPML[[Subprozess]:[Zugeordneter Hauptprozess]],3,FALSE)=BTT[[#This Row],[Hauptprozess
(Pflichtauswahl)]],"okay","falscher Subprozess"))</f>
        <v>okay</v>
      </c>
      <c r="AL3292" t="str">
        <f>IF(aktives_Teilprojekt="Master","",IF(BTT[[#This Row],[Verantwortliches TP
(automatisch)]]=VLOOKUP(aktives_Teilprojekt,Teilprojekte[[Teilprojekte]:[Kürzel]],2,FALSE),"okay","Hauptprozess anderes TP"))</f>
        <v>okay</v>
      </c>
      <c r="AM3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2" s="10" t="str">
        <f>IFERROR(IF(BTT[[#This Row],[SAP-Modul
(Pflichtauswahl)]]&lt;&gt;VLOOKUP(BTT[[#This Row],[Verwendete Transaktion (Pflichtauswahl)]],Transaktionen[[Transaktionen]:[Modul]],3,FALSE),"Modul anders","okay"),"")</f>
        <v>Modul anders</v>
      </c>
      <c r="AP3292" s="10" t="str">
        <f>IFERROR(IF(COUNTIFS(BTT[Verwendete Transaktion (Pflichtauswahl)],BTT[[#This Row],[Verwendete Transaktion (Pflichtauswahl)]],BTT[SAP-Modul
(Pflichtauswahl)],"&lt;&gt;"&amp;BTT[[#This Row],[SAP-Modul
(Pflichtauswahl)]])&gt;0,"Modul anders","okay"),"")</f>
        <v>okay</v>
      </c>
      <c r="AQ3292" s="10" t="str">
        <f>IFERROR(IF(COUNTIFS(BTT[Verwendete Transaktion (Pflichtauswahl)],BTT[[#This Row],[Verwendete Transaktion (Pflichtauswahl)]],BTT[Verantwortliches TP
(automatisch)],"&lt;&gt;"&amp;BTT[[#This Row],[Verantwortliches TP
(automatisch)]])&gt;0,"Transaktion mehrfach","okay"),"")</f>
        <v>okay</v>
      </c>
      <c r="AR3292" s="10" t="str">
        <f>IFERROR(IF(COUNTIFS(BTT[Verwendete Transaktion (Pflichtauswahl)],BTT[[#This Row],[Verwendete Transaktion (Pflichtauswahl)]],BTT[Verantwortliches TP
(automatisch)],"&lt;&gt;"&amp;VLOOKUP(aktives_Teilprojekt,Teilprojekte[[Teilprojekte]:[Kürzel]],2,FALSE))&gt;0,"Transaktion mehrfach","okay"),"")</f>
        <v>okay</v>
      </c>
      <c r="AS3292" s="10" t="s">
        <v>15143</v>
      </c>
      <c r="AT3292" s="10"/>
    </row>
    <row r="3293" spans="1:46" ht="45" hidden="1" x14ac:dyDescent="0.25">
      <c r="A3293" s="14" t="str">
        <f>IFERROR(IF(BTT[[#This Row],[Lfd Nr. 
(aus konsolidierter Datei)]]&lt;&gt;"",BTT[[#This Row],[Lfd Nr. 
(aus konsolidierter Datei)]],VLOOKUP(aktives_Teilprojekt,Teilprojekte[[Teilprojekte]:[Kürzel]],2,FALSE)&amp;ROW(BTT[[#This Row],[Lfd Nr.
(automatisch)]])-2),"")</f>
        <v>IH331</v>
      </c>
      <c r="B3293" s="15" t="s">
        <v>6111</v>
      </c>
      <c r="C3293" s="15"/>
      <c r="D3293" t="s">
        <v>15195</v>
      </c>
      <c r="E3293" s="10" t="str">
        <f>IFERROR(IF(NOT(BTT[[#This Row],[Manuelle Änderung des Verantwortliches TP
(Auswahl - bei Bedarf)]]=""),BTT[[#This Row],[Manuelle Änderung des Verantwortliches TP
(Auswahl - bei Bedarf)]],VLOOKUP(BTT[[#This Row],[Hauptprozess
(Pflichtauswahl)]],Hauptprozesse[],3,FALSE)),"")</f>
        <v>FI</v>
      </c>
      <c r="F3293" t="s">
        <v>3</v>
      </c>
      <c r="H3293" s="10" t="s">
        <v>6041</v>
      </c>
      <c r="I3293" t="s">
        <v>2484</v>
      </c>
      <c r="J3293" s="10" t="str">
        <f>IFERROR(VLOOKUP(BTT[[#This Row],[Verwendete Transaktion (Pflichtauswahl)]],Transaktionen[[Transaktionen]:[Langtext]],2,FALSE),"")</f>
        <v>Auftrag anlegen</v>
      </c>
      <c r="K3293" t="s">
        <v>6052</v>
      </c>
      <c r="L3293" t="s">
        <v>6052</v>
      </c>
      <c r="M3293" t="s">
        <v>6052</v>
      </c>
      <c r="N3293" t="s">
        <v>6052</v>
      </c>
      <c r="O3293" t="s">
        <v>6052</v>
      </c>
      <c r="P3293" t="s">
        <v>6052</v>
      </c>
      <c r="Q3293" t="s">
        <v>6052</v>
      </c>
      <c r="S3293" t="s">
        <v>6052</v>
      </c>
      <c r="T3293" t="s">
        <v>6060</v>
      </c>
      <c r="V3293" s="10" t="str">
        <f>IFERROR(VLOOKUP(BTT[[#This Row],[Verwendetes Formular
(Auswahl falls relevant)]],Formulare[[Formularbezeichnung]:[Formularname (technisch)]],2,FALSE),"")</f>
        <v/>
      </c>
      <c r="X3293" t="s">
        <v>6052</v>
      </c>
      <c r="Y3293" s="4" t="s">
        <v>15202</v>
      </c>
      <c r="Z3293" t="s">
        <v>6046</v>
      </c>
      <c r="AK3293" s="10" t="str">
        <f>IF(BTT[[#This Row],[Subprozess
(optionale Auswahl)]]="","okay",IF(VLOOKUP(BTT[[#This Row],[Subprozess
(optionale Auswahl)]],BPML[[Subprozess]:[Zugeordneter Hauptprozess]],3,FALSE)=BTT[[#This Row],[Hauptprozess
(Pflichtauswahl)]],"okay","falscher Subprozess"))</f>
        <v>okay</v>
      </c>
      <c r="AL3293" t="str">
        <f>IF(aktives_Teilprojekt="Master","",IF(BTT[[#This Row],[Verantwortliches TP
(automatisch)]]=VLOOKUP(aktives_Teilprojekt,Teilprojekte[[Teilprojekte]:[Kürzel]],2,FALSE),"okay","Hauptprozess anderes TP"))</f>
        <v>okay</v>
      </c>
      <c r="AM3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3" s="10" t="str">
        <f>IFERROR(IF(BTT[[#This Row],[SAP-Modul
(Pflichtauswahl)]]&lt;&gt;VLOOKUP(BTT[[#This Row],[Verwendete Transaktion (Pflichtauswahl)]],Transaktionen[[Transaktionen]:[Modul]],3,FALSE),"Modul anders","okay"),"")</f>
        <v>okay</v>
      </c>
      <c r="AP3293" s="10" t="str">
        <f>IFERROR(IF(COUNTIFS(BTT[Verwendete Transaktion (Pflichtauswahl)],BTT[[#This Row],[Verwendete Transaktion (Pflichtauswahl)]],BTT[SAP-Modul
(Pflichtauswahl)],"&lt;&gt;"&amp;BTT[[#This Row],[SAP-Modul
(Pflichtauswahl)]])&gt;0,"Modul anders","okay"),"")</f>
        <v>okay</v>
      </c>
      <c r="AQ3293" s="10" t="str">
        <f>IFERROR(IF(COUNTIFS(BTT[Verwendete Transaktion (Pflichtauswahl)],BTT[[#This Row],[Verwendete Transaktion (Pflichtauswahl)]],BTT[Verantwortliches TP
(automatisch)],"&lt;&gt;"&amp;BTT[[#This Row],[Verantwortliches TP
(automatisch)]])&gt;0,"Transaktion mehrfach","okay"),"")</f>
        <v>okay</v>
      </c>
      <c r="AR3293" s="10" t="str">
        <f>IFERROR(IF(COUNTIFS(BTT[Verwendete Transaktion (Pflichtauswahl)],BTT[[#This Row],[Verwendete Transaktion (Pflichtauswahl)]],BTT[Verantwortliches TP
(automatisch)],"&lt;&gt;"&amp;VLOOKUP(aktives_Teilprojekt,Teilprojekte[[Teilprojekte]:[Kürzel]],2,FALSE))&gt;0,"Transaktion mehrfach","okay"),"")</f>
        <v>okay</v>
      </c>
      <c r="AS3293" s="10" t="s">
        <v>15144</v>
      </c>
      <c r="AT3293" s="10"/>
    </row>
    <row r="3294" spans="1:46" x14ac:dyDescent="0.25">
      <c r="A3294" s="14" t="str">
        <f>IFERROR(IF(BTT[[#This Row],[Lfd Nr. 
(aus konsolidierter Datei)]]&lt;&gt;"",BTT[[#This Row],[Lfd Nr. 
(aus konsolidierter Datei)]],VLOOKUP(aktives_Teilprojekt,Teilprojekte[[Teilprojekte]:[Kürzel]],2,FALSE)&amp;ROW(BTT[[#This Row],[Lfd Nr.
(automatisch)]])-2),"")</f>
        <v>IH332</v>
      </c>
      <c r="B3294" s="15" t="s">
        <v>6111</v>
      </c>
      <c r="C3294" s="15"/>
      <c r="D3294" t="s">
        <v>15196</v>
      </c>
      <c r="E3294" s="10" t="str">
        <f>IFERROR(IF(NOT(BTT[[#This Row],[Manuelle Änderung des Verantwortliches TP
(Auswahl - bei Bedarf)]]=""),BTT[[#This Row],[Manuelle Änderung des Verantwortliches TP
(Auswahl - bei Bedarf)]],VLOOKUP(BTT[[#This Row],[Hauptprozess
(Pflichtauswahl)]],Hauptprozesse[],3,FALSE)),"")</f>
        <v>FI</v>
      </c>
      <c r="F3294" t="s">
        <v>3</v>
      </c>
      <c r="H3294" s="10" t="s">
        <v>6041</v>
      </c>
      <c r="I3294" t="s">
        <v>2486</v>
      </c>
      <c r="J3294" s="10" t="str">
        <f>IFERROR(VLOOKUP(BTT[[#This Row],[Verwendete Transaktion (Pflichtauswahl)]],Transaktionen[[Transaktionen]:[Langtext]],2,FALSE),"")</f>
        <v>AUFTRAG ÄNDERN</v>
      </c>
      <c r="K3294" t="s">
        <v>6052</v>
      </c>
      <c r="L3294" t="s">
        <v>6052</v>
      </c>
      <c r="M3294" t="s">
        <v>6052</v>
      </c>
      <c r="N3294" t="s">
        <v>6052</v>
      </c>
      <c r="O3294" t="s">
        <v>6052</v>
      </c>
      <c r="P3294" t="s">
        <v>6052</v>
      </c>
      <c r="Q3294" t="s">
        <v>6052</v>
      </c>
      <c r="S3294" t="s">
        <v>6052</v>
      </c>
      <c r="T3294" t="s">
        <v>6060</v>
      </c>
      <c r="V3294" s="10" t="str">
        <f>IFERROR(VLOOKUP(BTT[[#This Row],[Verwendetes Formular
(Auswahl falls relevant)]],Formulare[[Formularbezeichnung]:[Formularname (technisch)]],2,FALSE),"")</f>
        <v/>
      </c>
      <c r="X3294" t="s">
        <v>6052</v>
      </c>
      <c r="Y3294" s="4"/>
      <c r="Z3294" t="s">
        <v>6046</v>
      </c>
      <c r="AK3294" s="10" t="str">
        <f>IF(BTT[[#This Row],[Subprozess
(optionale Auswahl)]]="","okay",IF(VLOOKUP(BTT[[#This Row],[Subprozess
(optionale Auswahl)]],BPML[[Subprozess]:[Zugeordneter Hauptprozess]],3,FALSE)=BTT[[#This Row],[Hauptprozess
(Pflichtauswahl)]],"okay","falscher Subprozess"))</f>
        <v>okay</v>
      </c>
      <c r="AL3294" t="str">
        <f>IF(aktives_Teilprojekt="Master","",IF(BTT[[#This Row],[Verantwortliches TP
(automatisch)]]=VLOOKUP(aktives_Teilprojekt,Teilprojekte[[Teilprojekte]:[Kürzel]],2,FALSE),"okay","Hauptprozess anderes TP"))</f>
        <v>okay</v>
      </c>
      <c r="AM3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4" s="10" t="str">
        <f>IFERROR(IF(BTT[[#This Row],[SAP-Modul
(Pflichtauswahl)]]&lt;&gt;VLOOKUP(BTT[[#This Row],[Verwendete Transaktion (Pflichtauswahl)]],Transaktionen[[Transaktionen]:[Modul]],3,FALSE),"Modul anders","okay"),"")</f>
        <v>okay</v>
      </c>
      <c r="AP3294" s="10" t="str">
        <f>IFERROR(IF(COUNTIFS(BTT[Verwendete Transaktion (Pflichtauswahl)],BTT[[#This Row],[Verwendete Transaktion (Pflichtauswahl)]],BTT[SAP-Modul
(Pflichtauswahl)],"&lt;&gt;"&amp;BTT[[#This Row],[SAP-Modul
(Pflichtauswahl)]])&gt;0,"Modul anders","okay"),"")</f>
        <v>okay</v>
      </c>
      <c r="AQ3294" s="10" t="str">
        <f>IFERROR(IF(COUNTIFS(BTT[Verwendete Transaktion (Pflichtauswahl)],BTT[[#This Row],[Verwendete Transaktion (Pflichtauswahl)]],BTT[Verantwortliches TP
(automatisch)],"&lt;&gt;"&amp;BTT[[#This Row],[Verantwortliches TP
(automatisch)]])&gt;0,"Transaktion mehrfach","okay"),"")</f>
        <v>okay</v>
      </c>
      <c r="AR3294" s="10" t="str">
        <f>IFERROR(IF(COUNTIFS(BTT[Verwendete Transaktion (Pflichtauswahl)],BTT[[#This Row],[Verwendete Transaktion (Pflichtauswahl)]],BTT[Verantwortliches TP
(automatisch)],"&lt;&gt;"&amp;VLOOKUP(aktives_Teilprojekt,Teilprojekte[[Teilprojekte]:[Kürzel]],2,FALSE))&gt;0,"Transaktion mehrfach","okay"),"")</f>
        <v>okay</v>
      </c>
      <c r="AS3294" s="10" t="s">
        <v>15145</v>
      </c>
      <c r="AT3294" s="10"/>
    </row>
    <row r="3295" spans="1:46" x14ac:dyDescent="0.25">
      <c r="A3295" s="14" t="str">
        <f>IFERROR(IF(BTT[[#This Row],[Lfd Nr. 
(aus konsolidierter Datei)]]&lt;&gt;"",BTT[[#This Row],[Lfd Nr. 
(aus konsolidierter Datei)]],VLOOKUP(aktives_Teilprojekt,Teilprojekte[[Teilprojekte]:[Kürzel]],2,FALSE)&amp;ROW(BTT[[#This Row],[Lfd Nr.
(automatisch)]])-2),"")</f>
        <v>NL287</v>
      </c>
      <c r="B3295" s="15" t="s">
        <v>8592</v>
      </c>
      <c r="C3295" s="15"/>
      <c r="D3295" t="s">
        <v>15106</v>
      </c>
      <c r="E3295" s="10" t="str">
        <f>IFERROR(IF(NOT(BTT[[#This Row],[Manuelle Änderung des Verantwortliches TP
(Auswahl - bei Bedarf)]]=""),BTT[[#This Row],[Manuelle Änderung des Verantwortliches TP
(Auswahl - bei Bedarf)]],VLOOKUP(BTT[[#This Row],[Hauptprozess
(Pflichtauswahl)]],Hauptprozesse[],3,FALSE)),"")</f>
        <v>FI</v>
      </c>
      <c r="F3295" t="s">
        <v>3</v>
      </c>
      <c r="H3295" s="10" t="s">
        <v>8457</v>
      </c>
      <c r="I3295" t="s">
        <v>2792</v>
      </c>
      <c r="J3295" s="10" t="str">
        <f>IFERROR(VLOOKUP(BTT[[#This Row],[Verwendete Transaktion (Pflichtauswahl)]],Transaktionen[[Transaktionen]:[Langtext]],2,FALSE),"")</f>
        <v>Innenauftrag ändern</v>
      </c>
      <c r="V3295" s="10" t="str">
        <f>IFERROR(VLOOKUP(BTT[[#This Row],[Verwendetes Formular
(Auswahl falls relevant)]],Formulare[[Formularbezeichnung]:[Formularname (technisch)]],2,FALSE),"")</f>
        <v/>
      </c>
      <c r="Y3295" s="4"/>
      <c r="AK3295" s="10" t="str">
        <f>IF(BTT[[#This Row],[Subprozess
(optionale Auswahl)]]="","okay",IF(VLOOKUP(BTT[[#This Row],[Subprozess
(optionale Auswahl)]],BPML[[Subprozess]:[Zugeordneter Hauptprozess]],3,FALSE)=BTT[[#This Row],[Hauptprozess
(Pflichtauswahl)]],"okay","falscher Subprozess"))</f>
        <v>okay</v>
      </c>
      <c r="AL3295" t="str">
        <f>IF(aktives_Teilprojekt="Master","",IF(BTT[[#This Row],[Verantwortliches TP
(automatisch)]]=VLOOKUP(aktives_Teilprojekt,Teilprojekte[[Teilprojekte]:[Kürzel]],2,FALSE),"okay","Hauptprozess anderes TP"))</f>
        <v>okay</v>
      </c>
      <c r="AM3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5" s="10" t="str">
        <f>IFERROR(IF(BTT[[#This Row],[SAP-Modul
(Pflichtauswahl)]]&lt;&gt;VLOOKUP(BTT[[#This Row],[Verwendete Transaktion (Pflichtauswahl)]],Transaktionen[[Transaktionen]:[Modul]],3,FALSE),"Modul anders","okay"),"")</f>
        <v>okay</v>
      </c>
      <c r="AP3295" s="10" t="str">
        <f>IFERROR(IF(COUNTIFS(BTT[Verwendete Transaktion (Pflichtauswahl)],BTT[[#This Row],[Verwendete Transaktion (Pflichtauswahl)]],BTT[SAP-Modul
(Pflichtauswahl)],"&lt;&gt;"&amp;BTT[[#This Row],[SAP-Modul
(Pflichtauswahl)]])&gt;0,"Modul anders","okay"),"")</f>
        <v>Modul anders</v>
      </c>
      <c r="AQ3295" s="10" t="str">
        <f>IFERROR(IF(COUNTIFS(BTT[Verwendete Transaktion (Pflichtauswahl)],BTT[[#This Row],[Verwendete Transaktion (Pflichtauswahl)]],BTT[Verantwortliches TP
(automatisch)],"&lt;&gt;"&amp;BTT[[#This Row],[Verantwortliches TP
(automatisch)]])&gt;0,"Transaktion mehrfach","okay"),"")</f>
        <v>okay</v>
      </c>
      <c r="AR3295" s="10" t="str">
        <f>IFERROR(IF(COUNTIFS(BTT[Verwendete Transaktion (Pflichtauswahl)],BTT[[#This Row],[Verwendete Transaktion (Pflichtauswahl)]],BTT[Verantwortliches TP
(automatisch)],"&lt;&gt;"&amp;VLOOKUP(aktives_Teilprojekt,Teilprojekte[[Teilprojekte]:[Kürzel]],2,FALSE))&gt;0,"Transaktion mehrfach","okay"),"")</f>
        <v>okay</v>
      </c>
      <c r="AS3295" s="10" t="s">
        <v>15146</v>
      </c>
      <c r="AT3295" s="10"/>
    </row>
    <row r="3296" spans="1:46" x14ac:dyDescent="0.25">
      <c r="A3296" s="14" t="str">
        <f>IFERROR(IF(BTT[[#This Row],[Lfd Nr. 
(aus konsolidierter Datei)]]&lt;&gt;"",BTT[[#This Row],[Lfd Nr. 
(aus konsolidierter Datei)]],VLOOKUP(aktives_Teilprojekt,Teilprojekte[[Teilprojekte]:[Kürzel]],2,FALSE)&amp;ROW(BTT[[#This Row],[Lfd Nr.
(automatisch)]])-2),"")</f>
        <v>HL216</v>
      </c>
      <c r="B3296" s="15" t="s">
        <v>6135</v>
      </c>
      <c r="C3296" s="15" t="s">
        <v>6248</v>
      </c>
      <c r="D3296" t="s">
        <v>15107</v>
      </c>
      <c r="E3296" s="10" t="str">
        <f>IFERROR(IF(NOT(BTT[[#This Row],[Manuelle Änderung des Verantwortliches TP
(Auswahl - bei Bedarf)]]=""),BTT[[#This Row],[Manuelle Änderung des Verantwortliches TP
(Auswahl - bei Bedarf)]],VLOOKUP(BTT[[#This Row],[Hauptprozess
(Pflichtauswahl)]],Hauptprozesse[],3,FALSE)),"")</f>
        <v>FI</v>
      </c>
      <c r="F3296" t="s">
        <v>3</v>
      </c>
      <c r="G3296" t="s">
        <v>9717</v>
      </c>
      <c r="H3296" s="10" t="s">
        <v>3</v>
      </c>
      <c r="I3296" t="s">
        <v>184</v>
      </c>
      <c r="J3296" s="10" t="str">
        <f>IFERROR(VLOOKUP(BTT[[#This Row],[Verwendete Transaktion (Pflichtauswahl)]],Transaktionen[[Transaktionen]:[Langtext]],2,FALSE),"")</f>
        <v>Verteilung der D/K/S-Zahlungen</v>
      </c>
      <c r="N3296" t="s">
        <v>15135</v>
      </c>
      <c r="T3296" t="s">
        <v>6060</v>
      </c>
      <c r="V3296" s="10" t="str">
        <f>IFERROR(VLOOKUP(BTT[[#This Row],[Verwendetes Formular
(Auswahl falls relevant)]],Formulare[[Formularbezeichnung]:[Formularname (technisch)]],2,FALSE),"")</f>
        <v/>
      </c>
      <c r="Y3296" s="4"/>
      <c r="AK3296" s="10" t="str">
        <f>IF(BTT[[#This Row],[Subprozess
(optionale Auswahl)]]="","okay",IF(VLOOKUP(BTT[[#This Row],[Subprozess
(optionale Auswahl)]],BPML[[Subprozess]:[Zugeordneter Hauptprozess]],3,FALSE)=BTT[[#This Row],[Hauptprozess
(Pflichtauswahl)]],"okay","falscher Subprozess"))</f>
        <v>okay</v>
      </c>
      <c r="AL3296" t="str">
        <f>IF(aktives_Teilprojekt="Master","",IF(BTT[[#This Row],[Verantwortliches TP
(automatisch)]]=VLOOKUP(aktives_Teilprojekt,Teilprojekte[[Teilprojekte]:[Kürzel]],2,FALSE),"okay","Hauptprozess anderes TP"))</f>
        <v>okay</v>
      </c>
      <c r="AM3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6" s="10" t="str">
        <f>IFERROR(IF(BTT[[#This Row],[SAP-Modul
(Pflichtauswahl)]]&lt;&gt;VLOOKUP(BTT[[#This Row],[Verwendete Transaktion (Pflichtauswahl)]],Transaktionen[[Transaktionen]:[Modul]],3,FALSE),"Modul anders","okay"),"")</f>
        <v>okay</v>
      </c>
      <c r="AP3296" s="10" t="str">
        <f>IFERROR(IF(COUNTIFS(BTT[Verwendete Transaktion (Pflichtauswahl)],BTT[[#This Row],[Verwendete Transaktion (Pflichtauswahl)]],BTT[SAP-Modul
(Pflichtauswahl)],"&lt;&gt;"&amp;BTT[[#This Row],[SAP-Modul
(Pflichtauswahl)]])&gt;0,"Modul anders","okay"),"")</f>
        <v>okay</v>
      </c>
      <c r="AQ3296" s="10" t="str">
        <f>IFERROR(IF(COUNTIFS(BTT[Verwendete Transaktion (Pflichtauswahl)],BTT[[#This Row],[Verwendete Transaktion (Pflichtauswahl)]],BTT[Verantwortliches TP
(automatisch)],"&lt;&gt;"&amp;BTT[[#This Row],[Verantwortliches TP
(automatisch)]])&gt;0,"Transaktion mehrfach","okay"),"")</f>
        <v>okay</v>
      </c>
      <c r="AR3296" s="10" t="str">
        <f>IFERROR(IF(COUNTIFS(BTT[Verwendete Transaktion (Pflichtauswahl)],BTT[[#This Row],[Verwendete Transaktion (Pflichtauswahl)]],BTT[Verantwortliches TP
(automatisch)],"&lt;&gt;"&amp;VLOOKUP(aktives_Teilprojekt,Teilprojekte[[Teilprojekte]:[Kürzel]],2,FALSE))&gt;0,"Transaktion mehrfach","okay"),"")</f>
        <v>okay</v>
      </c>
      <c r="AS3296" s="10" t="s">
        <v>15147</v>
      </c>
      <c r="AT3296" s="10"/>
    </row>
    <row r="3297" spans="1:46" x14ac:dyDescent="0.25">
      <c r="A3297" s="14" t="str">
        <f>IFERROR(IF(BTT[[#This Row],[Lfd Nr. 
(aus konsolidierter Datei)]]&lt;&gt;"",BTT[[#This Row],[Lfd Nr. 
(aus konsolidierter Datei)]],VLOOKUP(aktives_Teilprojekt,Teilprojekte[[Teilprojekte]:[Kürzel]],2,FALSE)&amp;ROW(BTT[[#This Row],[Lfd Nr.
(automatisch)]])-2),"")</f>
        <v>HL217</v>
      </c>
      <c r="B3297" s="15" t="s">
        <v>6135</v>
      </c>
      <c r="C3297" s="15" t="s">
        <v>6248</v>
      </c>
      <c r="D3297" t="s">
        <v>15108</v>
      </c>
      <c r="E3297" s="10" t="str">
        <f>IFERROR(IF(NOT(BTT[[#This Row],[Manuelle Änderung des Verantwortliches TP
(Auswahl - bei Bedarf)]]=""),BTT[[#This Row],[Manuelle Änderung des Verantwortliches TP
(Auswahl - bei Bedarf)]],VLOOKUP(BTT[[#This Row],[Hauptprozess
(Pflichtauswahl)]],Hauptprozesse[],3,FALSE)),"")</f>
        <v>FI</v>
      </c>
      <c r="F3297" t="s">
        <v>3</v>
      </c>
      <c r="G3297" t="s">
        <v>9717</v>
      </c>
      <c r="H3297" s="10" t="s">
        <v>3</v>
      </c>
      <c r="I3297" t="s">
        <v>89</v>
      </c>
      <c r="J3297" s="10" t="str">
        <f>IFERROR(VLOOKUP(BTT[[#This Row],[Verwendete Transaktion (Pflichtauswahl)]],Transaktionen[[Transaktionen]:[Langtext]],2,FALSE),"")</f>
        <v>AutoBank: Anzeigen IS-U Dateijournal</v>
      </c>
      <c r="N3297" t="s">
        <v>15135</v>
      </c>
      <c r="T3297" t="s">
        <v>6060</v>
      </c>
      <c r="V3297" s="10" t="str">
        <f>IFERROR(VLOOKUP(BTT[[#This Row],[Verwendetes Formular
(Auswahl falls relevant)]],Formulare[[Formularbezeichnung]:[Formularname (technisch)]],2,FALSE),"")</f>
        <v/>
      </c>
      <c r="Y3297" s="4"/>
      <c r="AK3297" s="10" t="str">
        <f>IF(BTT[[#This Row],[Subprozess
(optionale Auswahl)]]="","okay",IF(VLOOKUP(BTT[[#This Row],[Subprozess
(optionale Auswahl)]],BPML[[Subprozess]:[Zugeordneter Hauptprozess]],3,FALSE)=BTT[[#This Row],[Hauptprozess
(Pflichtauswahl)]],"okay","falscher Subprozess"))</f>
        <v>okay</v>
      </c>
      <c r="AL3297" t="str">
        <f>IF(aktives_Teilprojekt="Master","",IF(BTT[[#This Row],[Verantwortliches TP
(automatisch)]]=VLOOKUP(aktives_Teilprojekt,Teilprojekte[[Teilprojekte]:[Kürzel]],2,FALSE),"okay","Hauptprozess anderes TP"))</f>
        <v>okay</v>
      </c>
      <c r="AM3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7" s="10" t="str">
        <f>IFERROR(IF(BTT[[#This Row],[SAP-Modul
(Pflichtauswahl)]]&lt;&gt;VLOOKUP(BTT[[#This Row],[Verwendete Transaktion (Pflichtauswahl)]],Transaktionen[[Transaktionen]:[Modul]],3,FALSE),"Modul anders","okay"),"")</f>
        <v>okay</v>
      </c>
      <c r="AP3297" s="10" t="str">
        <f>IFERROR(IF(COUNTIFS(BTT[Verwendete Transaktion (Pflichtauswahl)],BTT[[#This Row],[Verwendete Transaktion (Pflichtauswahl)]],BTT[SAP-Modul
(Pflichtauswahl)],"&lt;&gt;"&amp;BTT[[#This Row],[SAP-Modul
(Pflichtauswahl)]])&gt;0,"Modul anders","okay"),"")</f>
        <v>okay</v>
      </c>
      <c r="AQ3297" s="10" t="str">
        <f>IFERROR(IF(COUNTIFS(BTT[Verwendete Transaktion (Pflichtauswahl)],BTT[[#This Row],[Verwendete Transaktion (Pflichtauswahl)]],BTT[Verantwortliches TP
(automatisch)],"&lt;&gt;"&amp;BTT[[#This Row],[Verantwortliches TP
(automatisch)]])&gt;0,"Transaktion mehrfach","okay"),"")</f>
        <v>okay</v>
      </c>
      <c r="AR3297" s="10" t="str">
        <f>IFERROR(IF(COUNTIFS(BTT[Verwendete Transaktion (Pflichtauswahl)],BTT[[#This Row],[Verwendete Transaktion (Pflichtauswahl)]],BTT[Verantwortliches TP
(automatisch)],"&lt;&gt;"&amp;VLOOKUP(aktives_Teilprojekt,Teilprojekte[[Teilprojekte]:[Kürzel]],2,FALSE))&gt;0,"Transaktion mehrfach","okay"),"")</f>
        <v>okay</v>
      </c>
      <c r="AS3297" s="10" t="s">
        <v>15148</v>
      </c>
      <c r="AT3297" s="10"/>
    </row>
    <row r="3298" spans="1:46" x14ac:dyDescent="0.25">
      <c r="A3298" s="14" t="str">
        <f>IFERROR(IF(BTT[[#This Row],[Lfd Nr. 
(aus konsolidierter Datei)]]&lt;&gt;"",BTT[[#This Row],[Lfd Nr. 
(aus konsolidierter Datei)]],VLOOKUP(aktives_Teilprojekt,Teilprojekte[[Teilprojekte]:[Kürzel]],2,FALSE)&amp;ROW(BTT[[#This Row],[Lfd Nr.
(automatisch)]])-2),"")</f>
        <v>HL218</v>
      </c>
      <c r="B3298" s="15" t="s">
        <v>6135</v>
      </c>
      <c r="C3298" s="15" t="s">
        <v>6248</v>
      </c>
      <c r="D3298" t="s">
        <v>15109</v>
      </c>
      <c r="E3298" s="10" t="str">
        <f>IFERROR(IF(NOT(BTT[[#This Row],[Manuelle Änderung des Verantwortliches TP
(Auswahl - bei Bedarf)]]=""),BTT[[#This Row],[Manuelle Änderung des Verantwortliches TP
(Auswahl - bei Bedarf)]],VLOOKUP(BTT[[#This Row],[Hauptprozess
(Pflichtauswahl)]],Hauptprozesse[],3,FALSE)),"")</f>
        <v>FI</v>
      </c>
      <c r="F3298" t="s">
        <v>3</v>
      </c>
      <c r="G3298" t="s">
        <v>9717</v>
      </c>
      <c r="H3298" s="10" t="s">
        <v>3</v>
      </c>
      <c r="I3298" t="s">
        <v>127</v>
      </c>
      <c r="J3298" s="10" t="str">
        <f>IFERROR(VLOOKUP(BTT[[#This Row],[Verwendete Transaktion (Pflichtauswahl)]],Transaktionen[[Transaktionen]:[Langtext]],2,FALSE),"")</f>
        <v>Kontoauszüge: Dateiexport IS-U</v>
      </c>
      <c r="N3298" t="s">
        <v>15135</v>
      </c>
      <c r="T3298" t="s">
        <v>6060</v>
      </c>
      <c r="V3298" s="10" t="str">
        <f>IFERROR(VLOOKUP(BTT[[#This Row],[Verwendetes Formular
(Auswahl falls relevant)]],Formulare[[Formularbezeichnung]:[Formularname (technisch)]],2,FALSE),"")</f>
        <v/>
      </c>
      <c r="Y3298" s="4"/>
      <c r="AK3298" s="10" t="str">
        <f>IF(BTT[[#This Row],[Subprozess
(optionale Auswahl)]]="","okay",IF(VLOOKUP(BTT[[#This Row],[Subprozess
(optionale Auswahl)]],BPML[[Subprozess]:[Zugeordneter Hauptprozess]],3,FALSE)=BTT[[#This Row],[Hauptprozess
(Pflichtauswahl)]],"okay","falscher Subprozess"))</f>
        <v>okay</v>
      </c>
      <c r="AL3298" t="str">
        <f>IF(aktives_Teilprojekt="Master","",IF(BTT[[#This Row],[Verantwortliches TP
(automatisch)]]=VLOOKUP(aktives_Teilprojekt,Teilprojekte[[Teilprojekte]:[Kürzel]],2,FALSE),"okay","Hauptprozess anderes TP"))</f>
        <v>okay</v>
      </c>
      <c r="AM3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8" s="10" t="str">
        <f>IFERROR(IF(BTT[[#This Row],[SAP-Modul
(Pflichtauswahl)]]&lt;&gt;VLOOKUP(BTT[[#This Row],[Verwendete Transaktion (Pflichtauswahl)]],Transaktionen[[Transaktionen]:[Modul]],3,FALSE),"Modul anders","okay"),"")</f>
        <v>okay</v>
      </c>
      <c r="AP3298" s="10" t="str">
        <f>IFERROR(IF(COUNTIFS(BTT[Verwendete Transaktion (Pflichtauswahl)],BTT[[#This Row],[Verwendete Transaktion (Pflichtauswahl)]],BTT[SAP-Modul
(Pflichtauswahl)],"&lt;&gt;"&amp;BTT[[#This Row],[SAP-Modul
(Pflichtauswahl)]])&gt;0,"Modul anders","okay"),"")</f>
        <v>okay</v>
      </c>
      <c r="AQ3298" s="10" t="str">
        <f>IFERROR(IF(COUNTIFS(BTT[Verwendete Transaktion (Pflichtauswahl)],BTT[[#This Row],[Verwendete Transaktion (Pflichtauswahl)]],BTT[Verantwortliches TP
(automatisch)],"&lt;&gt;"&amp;BTT[[#This Row],[Verantwortliches TP
(automatisch)]])&gt;0,"Transaktion mehrfach","okay"),"")</f>
        <v>okay</v>
      </c>
      <c r="AR3298" s="10" t="str">
        <f>IFERROR(IF(COUNTIFS(BTT[Verwendete Transaktion (Pflichtauswahl)],BTT[[#This Row],[Verwendete Transaktion (Pflichtauswahl)]],BTT[Verantwortliches TP
(automatisch)],"&lt;&gt;"&amp;VLOOKUP(aktives_Teilprojekt,Teilprojekte[[Teilprojekte]:[Kürzel]],2,FALSE))&gt;0,"Transaktion mehrfach","okay"),"")</f>
        <v>okay</v>
      </c>
      <c r="AS3298" s="10" t="s">
        <v>15149</v>
      </c>
      <c r="AT3298" s="10"/>
    </row>
    <row r="3299" spans="1:46" x14ac:dyDescent="0.25">
      <c r="A3299" s="14" t="str">
        <f>IFERROR(IF(BTT[[#This Row],[Lfd Nr. 
(aus konsolidierter Datei)]]&lt;&gt;"",BTT[[#This Row],[Lfd Nr. 
(aus konsolidierter Datei)]],VLOOKUP(aktives_Teilprojekt,Teilprojekte[[Teilprojekte]:[Kürzel]],2,FALSE)&amp;ROW(BTT[[#This Row],[Lfd Nr.
(automatisch)]])-2),"")</f>
        <v>HL219</v>
      </c>
      <c r="B3299" s="15" t="s">
        <v>6135</v>
      </c>
      <c r="C3299" s="15" t="s">
        <v>6248</v>
      </c>
      <c r="D3299" t="s">
        <v>15110</v>
      </c>
      <c r="E3299" s="10" t="str">
        <f>IFERROR(IF(NOT(BTT[[#This Row],[Manuelle Änderung des Verantwortliches TP
(Auswahl - bei Bedarf)]]=""),BTT[[#This Row],[Manuelle Änderung des Verantwortliches TP
(Auswahl - bei Bedarf)]],VLOOKUP(BTT[[#This Row],[Hauptprozess
(Pflichtauswahl)]],Hauptprozesse[],3,FALSE)),"")</f>
        <v>FI</v>
      </c>
      <c r="F3299" t="s">
        <v>3</v>
      </c>
      <c r="G3299" t="s">
        <v>9717</v>
      </c>
      <c r="H3299" s="10" t="s">
        <v>3</v>
      </c>
      <c r="I3299" t="s">
        <v>165</v>
      </c>
      <c r="J3299" s="10" t="str">
        <f>IFERROR(VLOOKUP(BTT[[#This Row],[Verwendete Transaktion (Pflichtauswahl)]],Transaktionen[[Transaktionen]:[Langtext]],2,FALSE),"")</f>
        <v>AK: Restverarb. / Abstimmbuchungen</v>
      </c>
      <c r="N3299" t="s">
        <v>15135</v>
      </c>
      <c r="T3299" t="s">
        <v>6060</v>
      </c>
      <c r="V3299" s="10" t="str">
        <f>IFERROR(VLOOKUP(BTT[[#This Row],[Verwendetes Formular
(Auswahl falls relevant)]],Formulare[[Formularbezeichnung]:[Formularname (technisch)]],2,FALSE),"")</f>
        <v/>
      </c>
      <c r="Y3299" s="4"/>
      <c r="AK3299" s="10" t="str">
        <f>IF(BTT[[#This Row],[Subprozess
(optionale Auswahl)]]="","okay",IF(VLOOKUP(BTT[[#This Row],[Subprozess
(optionale Auswahl)]],BPML[[Subprozess]:[Zugeordneter Hauptprozess]],3,FALSE)=BTT[[#This Row],[Hauptprozess
(Pflichtauswahl)]],"okay","falscher Subprozess"))</f>
        <v>okay</v>
      </c>
      <c r="AL3299" t="str">
        <f>IF(aktives_Teilprojekt="Master","",IF(BTT[[#This Row],[Verantwortliches TP
(automatisch)]]=VLOOKUP(aktives_Teilprojekt,Teilprojekte[[Teilprojekte]:[Kürzel]],2,FALSE),"okay","Hauptprozess anderes TP"))</f>
        <v>okay</v>
      </c>
      <c r="AM3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9" s="10" t="str">
        <f>IFERROR(IF(BTT[[#This Row],[SAP-Modul
(Pflichtauswahl)]]&lt;&gt;VLOOKUP(BTT[[#This Row],[Verwendete Transaktion (Pflichtauswahl)]],Transaktionen[[Transaktionen]:[Modul]],3,FALSE),"Modul anders","okay"),"")</f>
        <v>okay</v>
      </c>
      <c r="AP3299" s="10" t="str">
        <f>IFERROR(IF(COUNTIFS(BTT[Verwendete Transaktion (Pflichtauswahl)],BTT[[#This Row],[Verwendete Transaktion (Pflichtauswahl)]],BTT[SAP-Modul
(Pflichtauswahl)],"&lt;&gt;"&amp;BTT[[#This Row],[SAP-Modul
(Pflichtauswahl)]])&gt;0,"Modul anders","okay"),"")</f>
        <v>okay</v>
      </c>
      <c r="AQ3299" s="10" t="str">
        <f>IFERROR(IF(COUNTIFS(BTT[Verwendete Transaktion (Pflichtauswahl)],BTT[[#This Row],[Verwendete Transaktion (Pflichtauswahl)]],BTT[Verantwortliches TP
(automatisch)],"&lt;&gt;"&amp;BTT[[#This Row],[Verantwortliches TP
(automatisch)]])&gt;0,"Transaktion mehrfach","okay"),"")</f>
        <v>okay</v>
      </c>
      <c r="AR3299" s="10" t="str">
        <f>IFERROR(IF(COUNTIFS(BTT[Verwendete Transaktion (Pflichtauswahl)],BTT[[#This Row],[Verwendete Transaktion (Pflichtauswahl)]],BTT[Verantwortliches TP
(automatisch)],"&lt;&gt;"&amp;VLOOKUP(aktives_Teilprojekt,Teilprojekte[[Teilprojekte]:[Kürzel]],2,FALSE))&gt;0,"Transaktion mehrfach","okay"),"")</f>
        <v>okay</v>
      </c>
      <c r="AS3299" s="10" t="s">
        <v>15150</v>
      </c>
      <c r="AT3299" s="10"/>
    </row>
    <row r="3300" spans="1:46" x14ac:dyDescent="0.25">
      <c r="A3300" s="14" t="str">
        <f>IFERROR(IF(BTT[[#This Row],[Lfd Nr. 
(aus konsolidierter Datei)]]&lt;&gt;"",BTT[[#This Row],[Lfd Nr. 
(aus konsolidierter Datei)]],VLOOKUP(aktives_Teilprojekt,Teilprojekte[[Teilprojekte]:[Kürzel]],2,FALSE)&amp;ROW(BTT[[#This Row],[Lfd Nr.
(automatisch)]])-2),"")</f>
        <v>HL220</v>
      </c>
      <c r="B3300" s="15" t="s">
        <v>6135</v>
      </c>
      <c r="C3300" s="15" t="s">
        <v>6248</v>
      </c>
      <c r="D3300" t="s">
        <v>15111</v>
      </c>
      <c r="E3300" s="10" t="str">
        <f>IFERROR(IF(NOT(BTT[[#This Row],[Manuelle Änderung des Verantwortliches TP
(Auswahl - bei Bedarf)]]=""),BTT[[#This Row],[Manuelle Änderung des Verantwortliches TP
(Auswahl - bei Bedarf)]],VLOOKUP(BTT[[#This Row],[Hauptprozess
(Pflichtauswahl)]],Hauptprozesse[],3,FALSE)),"")</f>
        <v>FI</v>
      </c>
      <c r="F3300" t="s">
        <v>3</v>
      </c>
      <c r="G3300" t="s">
        <v>9717</v>
      </c>
      <c r="H3300" s="10" t="s">
        <v>3</v>
      </c>
      <c r="I3300" t="s">
        <v>165</v>
      </c>
      <c r="J3300" s="10" t="str">
        <f>IFERROR(VLOOKUP(BTT[[#This Row],[Verwendete Transaktion (Pflichtauswahl)]],Transaktionen[[Transaktionen]:[Langtext]],2,FALSE),"")</f>
        <v>AK: Restverarb. / Abstimmbuchungen</v>
      </c>
      <c r="N3300" t="s">
        <v>15135</v>
      </c>
      <c r="T3300" t="s">
        <v>6060</v>
      </c>
      <c r="V3300" s="10" t="str">
        <f>IFERROR(VLOOKUP(BTT[[#This Row],[Verwendetes Formular
(Auswahl falls relevant)]],Formulare[[Formularbezeichnung]:[Formularname (technisch)]],2,FALSE),"")</f>
        <v/>
      </c>
      <c r="Y3300" s="4"/>
      <c r="AK3300" s="10" t="str">
        <f>IF(BTT[[#This Row],[Subprozess
(optionale Auswahl)]]="","okay",IF(VLOOKUP(BTT[[#This Row],[Subprozess
(optionale Auswahl)]],BPML[[Subprozess]:[Zugeordneter Hauptprozess]],3,FALSE)=BTT[[#This Row],[Hauptprozess
(Pflichtauswahl)]],"okay","falscher Subprozess"))</f>
        <v>okay</v>
      </c>
      <c r="AL3300" t="str">
        <f>IF(aktives_Teilprojekt="Master","",IF(BTT[[#This Row],[Verantwortliches TP
(automatisch)]]=VLOOKUP(aktives_Teilprojekt,Teilprojekte[[Teilprojekte]:[Kürzel]],2,FALSE),"okay","Hauptprozess anderes TP"))</f>
        <v>okay</v>
      </c>
      <c r="AM3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0" s="10" t="str">
        <f>IFERROR(IF(BTT[[#This Row],[SAP-Modul
(Pflichtauswahl)]]&lt;&gt;VLOOKUP(BTT[[#This Row],[Verwendete Transaktion (Pflichtauswahl)]],Transaktionen[[Transaktionen]:[Modul]],3,FALSE),"Modul anders","okay"),"")</f>
        <v>okay</v>
      </c>
      <c r="AP3300" s="10" t="str">
        <f>IFERROR(IF(COUNTIFS(BTT[Verwendete Transaktion (Pflichtauswahl)],BTT[[#This Row],[Verwendete Transaktion (Pflichtauswahl)]],BTT[SAP-Modul
(Pflichtauswahl)],"&lt;&gt;"&amp;BTT[[#This Row],[SAP-Modul
(Pflichtauswahl)]])&gt;0,"Modul anders","okay"),"")</f>
        <v>okay</v>
      </c>
      <c r="AQ3300" s="10" t="str">
        <f>IFERROR(IF(COUNTIFS(BTT[Verwendete Transaktion (Pflichtauswahl)],BTT[[#This Row],[Verwendete Transaktion (Pflichtauswahl)]],BTT[Verantwortliches TP
(automatisch)],"&lt;&gt;"&amp;BTT[[#This Row],[Verantwortliches TP
(automatisch)]])&gt;0,"Transaktion mehrfach","okay"),"")</f>
        <v>okay</v>
      </c>
      <c r="AR3300" s="10" t="str">
        <f>IFERROR(IF(COUNTIFS(BTT[Verwendete Transaktion (Pflichtauswahl)],BTT[[#This Row],[Verwendete Transaktion (Pflichtauswahl)]],BTT[Verantwortliches TP
(automatisch)],"&lt;&gt;"&amp;VLOOKUP(aktives_Teilprojekt,Teilprojekte[[Teilprojekte]:[Kürzel]],2,FALSE))&gt;0,"Transaktion mehrfach","okay"),"")</f>
        <v>okay</v>
      </c>
      <c r="AS3300" s="10" t="s">
        <v>15151</v>
      </c>
      <c r="AT3300" s="10"/>
    </row>
    <row r="3301" spans="1:46" x14ac:dyDescent="0.25">
      <c r="A3301" s="14" t="str">
        <f>IFERROR(IF(BTT[[#This Row],[Lfd Nr. 
(aus konsolidierter Datei)]]&lt;&gt;"",BTT[[#This Row],[Lfd Nr. 
(aus konsolidierter Datei)]],VLOOKUP(aktives_Teilprojekt,Teilprojekte[[Teilprojekte]:[Kürzel]],2,FALSE)&amp;ROW(BTT[[#This Row],[Lfd Nr.
(automatisch)]])-2),"")</f>
        <v>HL221</v>
      </c>
      <c r="B3301" s="15" t="s">
        <v>6135</v>
      </c>
      <c r="C3301" s="15" t="s">
        <v>6248</v>
      </c>
      <c r="D3301" t="s">
        <v>15112</v>
      </c>
      <c r="E3301" s="10" t="str">
        <f>IFERROR(IF(NOT(BTT[[#This Row],[Manuelle Änderung des Verantwortliches TP
(Auswahl - bei Bedarf)]]=""),BTT[[#This Row],[Manuelle Änderung des Verantwortliches TP
(Auswahl - bei Bedarf)]],VLOOKUP(BTT[[#This Row],[Hauptprozess
(Pflichtauswahl)]],Hauptprozesse[],3,FALSE)),"")</f>
        <v>FI</v>
      </c>
      <c r="F3301" t="s">
        <v>3</v>
      </c>
      <c r="G3301" t="s">
        <v>9717</v>
      </c>
      <c r="H3301" s="10" t="s">
        <v>3</v>
      </c>
      <c r="I3301" t="s">
        <v>117</v>
      </c>
      <c r="J3301" s="10" t="str">
        <f>IFERROR(VLOOKUP(BTT[[#This Row],[Verwendete Transaktion (Pflichtauswahl)]],Transaktionen[[Transaktionen]:[Langtext]],2,FALSE),"")</f>
        <v>Kontoauszüge: Ausschl. Abs.bankverb.</v>
      </c>
      <c r="N3301" t="s">
        <v>15135</v>
      </c>
      <c r="T3301" t="s">
        <v>6060</v>
      </c>
      <c r="V3301" s="10" t="str">
        <f>IFERROR(VLOOKUP(BTT[[#This Row],[Verwendetes Formular
(Auswahl falls relevant)]],Formulare[[Formularbezeichnung]:[Formularname (technisch)]],2,FALSE),"")</f>
        <v/>
      </c>
      <c r="Y3301" s="4"/>
      <c r="AK3301" s="10" t="str">
        <f>IF(BTT[[#This Row],[Subprozess
(optionale Auswahl)]]="","okay",IF(VLOOKUP(BTT[[#This Row],[Subprozess
(optionale Auswahl)]],BPML[[Subprozess]:[Zugeordneter Hauptprozess]],3,FALSE)=BTT[[#This Row],[Hauptprozess
(Pflichtauswahl)]],"okay","falscher Subprozess"))</f>
        <v>okay</v>
      </c>
      <c r="AL3301" t="str">
        <f>IF(aktives_Teilprojekt="Master","",IF(BTT[[#This Row],[Verantwortliches TP
(automatisch)]]=VLOOKUP(aktives_Teilprojekt,Teilprojekte[[Teilprojekte]:[Kürzel]],2,FALSE),"okay","Hauptprozess anderes TP"))</f>
        <v>okay</v>
      </c>
      <c r="AM3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1" s="10" t="str">
        <f>IFERROR(IF(BTT[[#This Row],[SAP-Modul
(Pflichtauswahl)]]&lt;&gt;VLOOKUP(BTT[[#This Row],[Verwendete Transaktion (Pflichtauswahl)]],Transaktionen[[Transaktionen]:[Modul]],3,FALSE),"Modul anders","okay"),"")</f>
        <v>okay</v>
      </c>
      <c r="AP3301" s="10" t="str">
        <f>IFERROR(IF(COUNTIFS(BTT[Verwendete Transaktion (Pflichtauswahl)],BTT[[#This Row],[Verwendete Transaktion (Pflichtauswahl)]],BTT[SAP-Modul
(Pflichtauswahl)],"&lt;&gt;"&amp;BTT[[#This Row],[SAP-Modul
(Pflichtauswahl)]])&gt;0,"Modul anders","okay"),"")</f>
        <v>okay</v>
      </c>
      <c r="AQ3301" s="10" t="str">
        <f>IFERROR(IF(COUNTIFS(BTT[Verwendete Transaktion (Pflichtauswahl)],BTT[[#This Row],[Verwendete Transaktion (Pflichtauswahl)]],BTT[Verantwortliches TP
(automatisch)],"&lt;&gt;"&amp;BTT[[#This Row],[Verantwortliches TP
(automatisch)]])&gt;0,"Transaktion mehrfach","okay"),"")</f>
        <v>okay</v>
      </c>
      <c r="AR3301" s="10" t="str">
        <f>IFERROR(IF(COUNTIFS(BTT[Verwendete Transaktion (Pflichtauswahl)],BTT[[#This Row],[Verwendete Transaktion (Pflichtauswahl)]],BTT[Verantwortliches TP
(automatisch)],"&lt;&gt;"&amp;VLOOKUP(aktives_Teilprojekt,Teilprojekte[[Teilprojekte]:[Kürzel]],2,FALSE))&gt;0,"Transaktion mehrfach","okay"),"")</f>
        <v>okay</v>
      </c>
      <c r="AS3301" s="10" t="s">
        <v>15152</v>
      </c>
      <c r="AT3301" s="10"/>
    </row>
    <row r="3302" spans="1:46" x14ac:dyDescent="0.25">
      <c r="A3302" s="14" t="str">
        <f>IFERROR(IF(BTT[[#This Row],[Lfd Nr. 
(aus konsolidierter Datei)]]&lt;&gt;"",BTT[[#This Row],[Lfd Nr. 
(aus konsolidierter Datei)]],VLOOKUP(aktives_Teilprojekt,Teilprojekte[[Teilprojekte]:[Kürzel]],2,FALSE)&amp;ROW(BTT[[#This Row],[Lfd Nr.
(automatisch)]])-2),"")</f>
        <v>HL222</v>
      </c>
      <c r="B3302" s="15" t="s">
        <v>6135</v>
      </c>
      <c r="C3302" s="15" t="s">
        <v>6248</v>
      </c>
      <c r="D3302" t="s">
        <v>15112</v>
      </c>
      <c r="E3302" s="10" t="str">
        <f>IFERROR(IF(NOT(BTT[[#This Row],[Manuelle Änderung des Verantwortliches TP
(Auswahl - bei Bedarf)]]=""),BTT[[#This Row],[Manuelle Änderung des Verantwortliches TP
(Auswahl - bei Bedarf)]],VLOOKUP(BTT[[#This Row],[Hauptprozess
(Pflichtauswahl)]],Hauptprozesse[],3,FALSE)),"")</f>
        <v>FI</v>
      </c>
      <c r="F3302" t="s">
        <v>3</v>
      </c>
      <c r="G3302" t="s">
        <v>9717</v>
      </c>
      <c r="H3302" s="10" t="s">
        <v>3</v>
      </c>
      <c r="I3302" t="s">
        <v>151</v>
      </c>
      <c r="J3302" s="10" t="str">
        <f>IFERROR(VLOOKUP(BTT[[#This Row],[Verwendete Transaktion (Pflichtauswahl)]],Transaktionen[[Transaktionen]:[Langtext]],2,FALSE),"")</f>
        <v>Kontoauszüge: Performance-Cockpit</v>
      </c>
      <c r="N3302" t="s">
        <v>15135</v>
      </c>
      <c r="T3302" t="s">
        <v>6060</v>
      </c>
      <c r="V3302" s="10" t="str">
        <f>IFERROR(VLOOKUP(BTT[[#This Row],[Verwendetes Formular
(Auswahl falls relevant)]],Formulare[[Formularbezeichnung]:[Formularname (technisch)]],2,FALSE),"")</f>
        <v/>
      </c>
      <c r="Y3302" s="4"/>
      <c r="AK3302" s="10" t="str">
        <f>IF(BTT[[#This Row],[Subprozess
(optionale Auswahl)]]="","okay",IF(VLOOKUP(BTT[[#This Row],[Subprozess
(optionale Auswahl)]],BPML[[Subprozess]:[Zugeordneter Hauptprozess]],3,FALSE)=BTT[[#This Row],[Hauptprozess
(Pflichtauswahl)]],"okay","falscher Subprozess"))</f>
        <v>okay</v>
      </c>
      <c r="AL3302" t="str">
        <f>IF(aktives_Teilprojekt="Master","",IF(BTT[[#This Row],[Verantwortliches TP
(automatisch)]]=VLOOKUP(aktives_Teilprojekt,Teilprojekte[[Teilprojekte]:[Kürzel]],2,FALSE),"okay","Hauptprozess anderes TP"))</f>
        <v>okay</v>
      </c>
      <c r="AM3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2" s="10" t="str">
        <f>IFERROR(IF(BTT[[#This Row],[SAP-Modul
(Pflichtauswahl)]]&lt;&gt;VLOOKUP(BTT[[#This Row],[Verwendete Transaktion (Pflichtauswahl)]],Transaktionen[[Transaktionen]:[Modul]],3,FALSE),"Modul anders","okay"),"")</f>
        <v>okay</v>
      </c>
      <c r="AP3302" s="10" t="str">
        <f>IFERROR(IF(COUNTIFS(BTT[Verwendete Transaktion (Pflichtauswahl)],BTT[[#This Row],[Verwendete Transaktion (Pflichtauswahl)]],BTT[SAP-Modul
(Pflichtauswahl)],"&lt;&gt;"&amp;BTT[[#This Row],[SAP-Modul
(Pflichtauswahl)]])&gt;0,"Modul anders","okay"),"")</f>
        <v>okay</v>
      </c>
      <c r="AQ3302" s="10" t="str">
        <f>IFERROR(IF(COUNTIFS(BTT[Verwendete Transaktion (Pflichtauswahl)],BTT[[#This Row],[Verwendete Transaktion (Pflichtauswahl)]],BTT[Verantwortliches TP
(automatisch)],"&lt;&gt;"&amp;BTT[[#This Row],[Verantwortliches TP
(automatisch)]])&gt;0,"Transaktion mehrfach","okay"),"")</f>
        <v>okay</v>
      </c>
      <c r="AR3302" s="10" t="str">
        <f>IFERROR(IF(COUNTIFS(BTT[Verwendete Transaktion (Pflichtauswahl)],BTT[[#This Row],[Verwendete Transaktion (Pflichtauswahl)]],BTT[Verantwortliches TP
(automatisch)],"&lt;&gt;"&amp;VLOOKUP(aktives_Teilprojekt,Teilprojekte[[Teilprojekte]:[Kürzel]],2,FALSE))&gt;0,"Transaktion mehrfach","okay"),"")</f>
        <v>okay</v>
      </c>
      <c r="AS3302" s="10" t="s">
        <v>15153</v>
      </c>
      <c r="AT3302" s="10"/>
    </row>
    <row r="3303" spans="1:46" x14ac:dyDescent="0.25">
      <c r="A3303" s="14" t="str">
        <f>IFERROR(IF(BTT[[#This Row],[Lfd Nr. 
(aus konsolidierter Datei)]]&lt;&gt;"",BTT[[#This Row],[Lfd Nr. 
(aus konsolidierter Datei)]],VLOOKUP(aktives_Teilprojekt,Teilprojekte[[Teilprojekte]:[Kürzel]],2,FALSE)&amp;ROW(BTT[[#This Row],[Lfd Nr.
(automatisch)]])-2),"")</f>
        <v>HL223</v>
      </c>
      <c r="B3303" s="15" t="s">
        <v>6135</v>
      </c>
      <c r="C3303" s="15" t="s">
        <v>6248</v>
      </c>
      <c r="D3303" t="s">
        <v>15112</v>
      </c>
      <c r="E3303" s="10" t="str">
        <f>IFERROR(IF(NOT(BTT[[#This Row],[Manuelle Änderung des Verantwortliches TP
(Auswahl - bei Bedarf)]]=""),BTT[[#This Row],[Manuelle Änderung des Verantwortliches TP
(Auswahl - bei Bedarf)]],VLOOKUP(BTT[[#This Row],[Hauptprozess
(Pflichtauswahl)]],Hauptprozesse[],3,FALSE)),"")</f>
        <v>FI</v>
      </c>
      <c r="F3303" t="s">
        <v>3</v>
      </c>
      <c r="G3303" t="s">
        <v>9717</v>
      </c>
      <c r="H3303" s="10" t="s">
        <v>3</v>
      </c>
      <c r="I3303" t="s">
        <v>119</v>
      </c>
      <c r="J3303" s="10" t="str">
        <f>IFERROR(VLOOKUP(BTT[[#This Row],[Verwendete Transaktion (Pflichtauswahl)]],Transaktionen[[Transaktionen]:[Langtext]],2,FALSE),"")</f>
        <v>Kontoauszüge: Absenderbankverbindung</v>
      </c>
      <c r="N3303" t="s">
        <v>15135</v>
      </c>
      <c r="T3303" t="s">
        <v>6060</v>
      </c>
      <c r="V3303" s="10" t="str">
        <f>IFERROR(VLOOKUP(BTT[[#This Row],[Verwendetes Formular
(Auswahl falls relevant)]],Formulare[[Formularbezeichnung]:[Formularname (technisch)]],2,FALSE),"")</f>
        <v/>
      </c>
      <c r="Y3303" s="4"/>
      <c r="AK3303" s="10" t="str">
        <f>IF(BTT[[#This Row],[Subprozess
(optionale Auswahl)]]="","okay",IF(VLOOKUP(BTT[[#This Row],[Subprozess
(optionale Auswahl)]],BPML[[Subprozess]:[Zugeordneter Hauptprozess]],3,FALSE)=BTT[[#This Row],[Hauptprozess
(Pflichtauswahl)]],"okay","falscher Subprozess"))</f>
        <v>okay</v>
      </c>
      <c r="AL3303" t="str">
        <f>IF(aktives_Teilprojekt="Master","",IF(BTT[[#This Row],[Verantwortliches TP
(automatisch)]]=VLOOKUP(aktives_Teilprojekt,Teilprojekte[[Teilprojekte]:[Kürzel]],2,FALSE),"okay","Hauptprozess anderes TP"))</f>
        <v>okay</v>
      </c>
      <c r="AM3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3" s="10" t="str">
        <f>IFERROR(IF(BTT[[#This Row],[SAP-Modul
(Pflichtauswahl)]]&lt;&gt;VLOOKUP(BTT[[#This Row],[Verwendete Transaktion (Pflichtauswahl)]],Transaktionen[[Transaktionen]:[Modul]],3,FALSE),"Modul anders","okay"),"")</f>
        <v>okay</v>
      </c>
      <c r="AP3303" s="10" t="str">
        <f>IFERROR(IF(COUNTIFS(BTT[Verwendete Transaktion (Pflichtauswahl)],BTT[[#This Row],[Verwendete Transaktion (Pflichtauswahl)]],BTT[SAP-Modul
(Pflichtauswahl)],"&lt;&gt;"&amp;BTT[[#This Row],[SAP-Modul
(Pflichtauswahl)]])&gt;0,"Modul anders","okay"),"")</f>
        <v>okay</v>
      </c>
      <c r="AQ3303" s="10" t="str">
        <f>IFERROR(IF(COUNTIFS(BTT[Verwendete Transaktion (Pflichtauswahl)],BTT[[#This Row],[Verwendete Transaktion (Pflichtauswahl)]],BTT[Verantwortliches TP
(automatisch)],"&lt;&gt;"&amp;BTT[[#This Row],[Verantwortliches TP
(automatisch)]])&gt;0,"Transaktion mehrfach","okay"),"")</f>
        <v>okay</v>
      </c>
      <c r="AR3303" s="10" t="str">
        <f>IFERROR(IF(COUNTIFS(BTT[Verwendete Transaktion (Pflichtauswahl)],BTT[[#This Row],[Verwendete Transaktion (Pflichtauswahl)]],BTT[Verantwortliches TP
(automatisch)],"&lt;&gt;"&amp;VLOOKUP(aktives_Teilprojekt,Teilprojekte[[Teilprojekte]:[Kürzel]],2,FALSE))&gt;0,"Transaktion mehrfach","okay"),"")</f>
        <v>okay</v>
      </c>
      <c r="AS3303" s="10" t="s">
        <v>15154</v>
      </c>
      <c r="AT3303" s="10"/>
    </row>
    <row r="3304" spans="1:46" x14ac:dyDescent="0.25">
      <c r="A3304" s="14" t="str">
        <f>IFERROR(IF(BTT[[#This Row],[Lfd Nr. 
(aus konsolidierter Datei)]]&lt;&gt;"",BTT[[#This Row],[Lfd Nr. 
(aus konsolidierter Datei)]],VLOOKUP(aktives_Teilprojekt,Teilprojekte[[Teilprojekte]:[Kürzel]],2,FALSE)&amp;ROW(BTT[[#This Row],[Lfd Nr.
(automatisch)]])-2),"")</f>
        <v>HL224</v>
      </c>
      <c r="B3304" s="15" t="s">
        <v>6135</v>
      </c>
      <c r="C3304" s="15" t="s">
        <v>6248</v>
      </c>
      <c r="D3304" t="s">
        <v>15112</v>
      </c>
      <c r="E3304" s="10" t="str">
        <f>IFERROR(IF(NOT(BTT[[#This Row],[Manuelle Änderung des Verantwortliches TP
(Auswahl - bei Bedarf)]]=""),BTT[[#This Row],[Manuelle Änderung des Verantwortliches TP
(Auswahl - bei Bedarf)]],VLOOKUP(BTT[[#This Row],[Hauptprozess
(Pflichtauswahl)]],Hauptprozesse[],3,FALSE)),"")</f>
        <v>FI</v>
      </c>
      <c r="F3304" t="s">
        <v>3</v>
      </c>
      <c r="G3304" t="s">
        <v>9717</v>
      </c>
      <c r="H3304" s="10" t="s">
        <v>3</v>
      </c>
      <c r="I3304" t="s">
        <v>174</v>
      </c>
      <c r="J3304" s="10" t="str">
        <f>IFERROR(VLOOKUP(BTT[[#This Row],[Verwendete Transaktion (Pflichtauswahl)]],Transaktionen[[Transaktionen]:[Langtext]],2,FALSE),"")</f>
        <v>AK: Maintenance Report Anzeige Buch.</v>
      </c>
      <c r="N3304" t="s">
        <v>15135</v>
      </c>
      <c r="T3304" t="s">
        <v>6060</v>
      </c>
      <c r="V3304" s="10" t="str">
        <f>IFERROR(VLOOKUP(BTT[[#This Row],[Verwendetes Formular
(Auswahl falls relevant)]],Formulare[[Formularbezeichnung]:[Formularname (technisch)]],2,FALSE),"")</f>
        <v/>
      </c>
      <c r="Y3304" s="4"/>
      <c r="AK3304" s="10" t="str">
        <f>IF(BTT[[#This Row],[Subprozess
(optionale Auswahl)]]="","okay",IF(VLOOKUP(BTT[[#This Row],[Subprozess
(optionale Auswahl)]],BPML[[Subprozess]:[Zugeordneter Hauptprozess]],3,FALSE)=BTT[[#This Row],[Hauptprozess
(Pflichtauswahl)]],"okay","falscher Subprozess"))</f>
        <v>okay</v>
      </c>
      <c r="AL3304" t="str">
        <f>IF(aktives_Teilprojekt="Master","",IF(BTT[[#This Row],[Verantwortliches TP
(automatisch)]]=VLOOKUP(aktives_Teilprojekt,Teilprojekte[[Teilprojekte]:[Kürzel]],2,FALSE),"okay","Hauptprozess anderes TP"))</f>
        <v>okay</v>
      </c>
      <c r="AM3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4" s="10" t="str">
        <f>IFERROR(IF(BTT[[#This Row],[SAP-Modul
(Pflichtauswahl)]]&lt;&gt;VLOOKUP(BTT[[#This Row],[Verwendete Transaktion (Pflichtauswahl)]],Transaktionen[[Transaktionen]:[Modul]],3,FALSE),"Modul anders","okay"),"")</f>
        <v>okay</v>
      </c>
      <c r="AP3304" s="10" t="str">
        <f>IFERROR(IF(COUNTIFS(BTT[Verwendete Transaktion (Pflichtauswahl)],BTT[[#This Row],[Verwendete Transaktion (Pflichtauswahl)]],BTT[SAP-Modul
(Pflichtauswahl)],"&lt;&gt;"&amp;BTT[[#This Row],[SAP-Modul
(Pflichtauswahl)]])&gt;0,"Modul anders","okay"),"")</f>
        <v>okay</v>
      </c>
      <c r="AQ3304" s="10" t="str">
        <f>IFERROR(IF(COUNTIFS(BTT[Verwendete Transaktion (Pflichtauswahl)],BTT[[#This Row],[Verwendete Transaktion (Pflichtauswahl)]],BTT[Verantwortliches TP
(automatisch)],"&lt;&gt;"&amp;BTT[[#This Row],[Verantwortliches TP
(automatisch)]])&gt;0,"Transaktion mehrfach","okay"),"")</f>
        <v>okay</v>
      </c>
      <c r="AR3304" s="10" t="str">
        <f>IFERROR(IF(COUNTIFS(BTT[Verwendete Transaktion (Pflichtauswahl)],BTT[[#This Row],[Verwendete Transaktion (Pflichtauswahl)]],BTT[Verantwortliches TP
(automatisch)],"&lt;&gt;"&amp;VLOOKUP(aktives_Teilprojekt,Teilprojekte[[Teilprojekte]:[Kürzel]],2,FALSE))&gt;0,"Transaktion mehrfach","okay"),"")</f>
        <v>okay</v>
      </c>
      <c r="AS3304" s="10" t="s">
        <v>15155</v>
      </c>
      <c r="AT3304" s="10"/>
    </row>
    <row r="3305" spans="1:46" x14ac:dyDescent="0.25">
      <c r="A3305" s="14" t="str">
        <f>IFERROR(IF(BTT[[#This Row],[Lfd Nr. 
(aus konsolidierter Datei)]]&lt;&gt;"",BTT[[#This Row],[Lfd Nr. 
(aus konsolidierter Datei)]],VLOOKUP(aktives_Teilprojekt,Teilprojekte[[Teilprojekte]:[Kürzel]],2,FALSE)&amp;ROW(BTT[[#This Row],[Lfd Nr.
(automatisch)]])-2),"")</f>
        <v>HL225</v>
      </c>
      <c r="B3305" s="15" t="s">
        <v>6135</v>
      </c>
      <c r="C3305" s="15" t="s">
        <v>6248</v>
      </c>
      <c r="D3305" t="s">
        <v>15112</v>
      </c>
      <c r="E3305" s="10" t="str">
        <f>IFERROR(IF(NOT(BTT[[#This Row],[Manuelle Änderung des Verantwortliches TP
(Auswahl - bei Bedarf)]]=""),BTT[[#This Row],[Manuelle Änderung des Verantwortliches TP
(Auswahl - bei Bedarf)]],VLOOKUP(BTT[[#This Row],[Hauptprozess
(Pflichtauswahl)]],Hauptprozesse[],3,FALSE)),"")</f>
        <v>FI</v>
      </c>
      <c r="F3305" t="s">
        <v>3</v>
      </c>
      <c r="G3305" t="s">
        <v>9717</v>
      </c>
      <c r="H3305" s="10" t="s">
        <v>3</v>
      </c>
      <c r="I3305" t="s">
        <v>172</v>
      </c>
      <c r="J3305" s="10" t="str">
        <f>IFERROR(VLOOKUP(BTT[[#This Row],[Verwendete Transaktion (Pflichtauswahl)]],Transaktionen[[Transaktionen]:[Langtext]],2,FALSE),"")</f>
        <v>AK: Buchungen nach Zahlungsart</v>
      </c>
      <c r="N3305" t="s">
        <v>15135</v>
      </c>
      <c r="T3305" t="s">
        <v>6060</v>
      </c>
      <c r="V3305" s="10" t="str">
        <f>IFERROR(VLOOKUP(BTT[[#This Row],[Verwendetes Formular
(Auswahl falls relevant)]],Formulare[[Formularbezeichnung]:[Formularname (technisch)]],2,FALSE),"")</f>
        <v/>
      </c>
      <c r="Y3305" s="4"/>
      <c r="AK3305" s="10" t="str">
        <f>IF(BTT[[#This Row],[Subprozess
(optionale Auswahl)]]="","okay",IF(VLOOKUP(BTT[[#This Row],[Subprozess
(optionale Auswahl)]],BPML[[Subprozess]:[Zugeordneter Hauptprozess]],3,FALSE)=BTT[[#This Row],[Hauptprozess
(Pflichtauswahl)]],"okay","falscher Subprozess"))</f>
        <v>okay</v>
      </c>
      <c r="AL3305" t="str">
        <f>IF(aktives_Teilprojekt="Master","",IF(BTT[[#This Row],[Verantwortliches TP
(automatisch)]]=VLOOKUP(aktives_Teilprojekt,Teilprojekte[[Teilprojekte]:[Kürzel]],2,FALSE),"okay","Hauptprozess anderes TP"))</f>
        <v>okay</v>
      </c>
      <c r="AM3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5" s="10" t="str">
        <f>IFERROR(IF(BTT[[#This Row],[SAP-Modul
(Pflichtauswahl)]]&lt;&gt;VLOOKUP(BTT[[#This Row],[Verwendete Transaktion (Pflichtauswahl)]],Transaktionen[[Transaktionen]:[Modul]],3,FALSE),"Modul anders","okay"),"")</f>
        <v>okay</v>
      </c>
      <c r="AP3305" s="10" t="str">
        <f>IFERROR(IF(COUNTIFS(BTT[Verwendete Transaktion (Pflichtauswahl)],BTT[[#This Row],[Verwendete Transaktion (Pflichtauswahl)]],BTT[SAP-Modul
(Pflichtauswahl)],"&lt;&gt;"&amp;BTT[[#This Row],[SAP-Modul
(Pflichtauswahl)]])&gt;0,"Modul anders","okay"),"")</f>
        <v>okay</v>
      </c>
      <c r="AQ3305" s="10" t="str">
        <f>IFERROR(IF(COUNTIFS(BTT[Verwendete Transaktion (Pflichtauswahl)],BTT[[#This Row],[Verwendete Transaktion (Pflichtauswahl)]],BTT[Verantwortliches TP
(automatisch)],"&lt;&gt;"&amp;BTT[[#This Row],[Verantwortliches TP
(automatisch)]])&gt;0,"Transaktion mehrfach","okay"),"")</f>
        <v>okay</v>
      </c>
      <c r="AR3305" s="10" t="str">
        <f>IFERROR(IF(COUNTIFS(BTT[Verwendete Transaktion (Pflichtauswahl)],BTT[[#This Row],[Verwendete Transaktion (Pflichtauswahl)]],BTT[Verantwortliches TP
(automatisch)],"&lt;&gt;"&amp;VLOOKUP(aktives_Teilprojekt,Teilprojekte[[Teilprojekte]:[Kürzel]],2,FALSE))&gt;0,"Transaktion mehrfach","okay"),"")</f>
        <v>okay</v>
      </c>
      <c r="AS3305" s="10" t="s">
        <v>15156</v>
      </c>
      <c r="AT3305" s="10"/>
    </row>
    <row r="3306" spans="1:46" x14ac:dyDescent="0.25">
      <c r="A3306" s="14" t="str">
        <f>IFERROR(IF(BTT[[#This Row],[Lfd Nr. 
(aus konsolidierter Datei)]]&lt;&gt;"",BTT[[#This Row],[Lfd Nr. 
(aus konsolidierter Datei)]],VLOOKUP(aktives_Teilprojekt,Teilprojekte[[Teilprojekte]:[Kürzel]],2,FALSE)&amp;ROW(BTT[[#This Row],[Lfd Nr.
(automatisch)]])-2),"")</f>
        <v>HL226</v>
      </c>
      <c r="B3306" s="15" t="s">
        <v>6135</v>
      </c>
      <c r="C3306" s="15" t="s">
        <v>6248</v>
      </c>
      <c r="D3306" t="s">
        <v>15113</v>
      </c>
      <c r="E3306" s="10" t="str">
        <f>IFERROR(IF(NOT(BTT[[#This Row],[Manuelle Änderung des Verantwortliches TP
(Auswahl - bei Bedarf)]]=""),BTT[[#This Row],[Manuelle Änderung des Verantwortliches TP
(Auswahl - bei Bedarf)]],VLOOKUP(BTT[[#This Row],[Hauptprozess
(Pflichtauswahl)]],Hauptprozesse[],3,FALSE)),"")</f>
        <v>FI</v>
      </c>
      <c r="F3306" t="s">
        <v>3</v>
      </c>
      <c r="G3306" t="s">
        <v>9717</v>
      </c>
      <c r="H3306" s="10" t="s">
        <v>3</v>
      </c>
      <c r="I3306" t="s">
        <v>167</v>
      </c>
      <c r="J3306" s="10" t="str">
        <f>IFERROR(VLOOKUP(BTT[[#This Row],[Verwendete Transaktion (Pflichtauswahl)]],Transaktionen[[Transaktionen]:[Langtext]],2,FALSE),"")</f>
        <v>AK:Auszugs-Pos. n. Ordnungsbegriffen</v>
      </c>
      <c r="N3306" t="s">
        <v>15135</v>
      </c>
      <c r="T3306" t="s">
        <v>6060</v>
      </c>
      <c r="V3306" s="10" t="str">
        <f>IFERROR(VLOOKUP(BTT[[#This Row],[Verwendetes Formular
(Auswahl falls relevant)]],Formulare[[Formularbezeichnung]:[Formularname (technisch)]],2,FALSE),"")</f>
        <v/>
      </c>
      <c r="Y3306" s="4"/>
      <c r="AK3306" s="10" t="str">
        <f>IF(BTT[[#This Row],[Subprozess
(optionale Auswahl)]]="","okay",IF(VLOOKUP(BTT[[#This Row],[Subprozess
(optionale Auswahl)]],BPML[[Subprozess]:[Zugeordneter Hauptprozess]],3,FALSE)=BTT[[#This Row],[Hauptprozess
(Pflichtauswahl)]],"okay","falscher Subprozess"))</f>
        <v>okay</v>
      </c>
      <c r="AL3306" t="str">
        <f>IF(aktives_Teilprojekt="Master","",IF(BTT[[#This Row],[Verantwortliches TP
(automatisch)]]=VLOOKUP(aktives_Teilprojekt,Teilprojekte[[Teilprojekte]:[Kürzel]],2,FALSE),"okay","Hauptprozess anderes TP"))</f>
        <v>okay</v>
      </c>
      <c r="AM3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6" s="10" t="str">
        <f>IFERROR(IF(BTT[[#This Row],[SAP-Modul
(Pflichtauswahl)]]&lt;&gt;VLOOKUP(BTT[[#This Row],[Verwendete Transaktion (Pflichtauswahl)]],Transaktionen[[Transaktionen]:[Modul]],3,FALSE),"Modul anders","okay"),"")</f>
        <v>okay</v>
      </c>
      <c r="AP3306" s="10" t="str">
        <f>IFERROR(IF(COUNTIFS(BTT[Verwendete Transaktion (Pflichtauswahl)],BTT[[#This Row],[Verwendete Transaktion (Pflichtauswahl)]],BTT[SAP-Modul
(Pflichtauswahl)],"&lt;&gt;"&amp;BTT[[#This Row],[SAP-Modul
(Pflichtauswahl)]])&gt;0,"Modul anders","okay"),"")</f>
        <v>Modul anders</v>
      </c>
      <c r="AQ3306" s="10" t="str">
        <f>IFERROR(IF(COUNTIFS(BTT[Verwendete Transaktion (Pflichtauswahl)],BTT[[#This Row],[Verwendete Transaktion (Pflichtauswahl)]],BTT[Verantwortliches TP
(automatisch)],"&lt;&gt;"&amp;BTT[[#This Row],[Verantwortliches TP
(automatisch)]])&gt;0,"Transaktion mehrfach","okay"),"")</f>
        <v>okay</v>
      </c>
      <c r="AR3306" s="10" t="str">
        <f>IFERROR(IF(COUNTIFS(BTT[Verwendete Transaktion (Pflichtauswahl)],BTT[[#This Row],[Verwendete Transaktion (Pflichtauswahl)]],BTT[Verantwortliches TP
(automatisch)],"&lt;&gt;"&amp;VLOOKUP(aktives_Teilprojekt,Teilprojekte[[Teilprojekte]:[Kürzel]],2,FALSE))&gt;0,"Transaktion mehrfach","okay"),"")</f>
        <v>okay</v>
      </c>
      <c r="AS3306" s="10" t="s">
        <v>15157</v>
      </c>
      <c r="AT3306" s="10"/>
    </row>
    <row r="3307" spans="1:46" x14ac:dyDescent="0.25">
      <c r="A3307" s="14" t="str">
        <f>IFERROR(IF(BTT[[#This Row],[Lfd Nr. 
(aus konsolidierter Datei)]]&lt;&gt;"",BTT[[#This Row],[Lfd Nr. 
(aus konsolidierter Datei)]],VLOOKUP(aktives_Teilprojekt,Teilprojekte[[Teilprojekte]:[Kürzel]],2,FALSE)&amp;ROW(BTT[[#This Row],[Lfd Nr.
(automatisch)]])-2),"")</f>
        <v>HL227</v>
      </c>
      <c r="B3307" s="15" t="s">
        <v>6135</v>
      </c>
      <c r="C3307" s="15" t="s">
        <v>6248</v>
      </c>
      <c r="D3307" t="s">
        <v>15113</v>
      </c>
      <c r="E3307" s="10" t="str">
        <f>IFERROR(IF(NOT(BTT[[#This Row],[Manuelle Änderung des Verantwortliches TP
(Auswahl - bei Bedarf)]]=""),BTT[[#This Row],[Manuelle Änderung des Verantwortliches TP
(Auswahl - bei Bedarf)]],VLOOKUP(BTT[[#This Row],[Hauptprozess
(Pflichtauswahl)]],Hauptprozesse[],3,FALSE)),"")</f>
        <v>FI</v>
      </c>
      <c r="F3307" t="s">
        <v>3</v>
      </c>
      <c r="G3307" t="s">
        <v>9717</v>
      </c>
      <c r="H3307" s="10" t="s">
        <v>3</v>
      </c>
      <c r="I3307" t="s">
        <v>99</v>
      </c>
      <c r="J3307" s="10" t="str">
        <f>IFERROR(VLOOKUP(BTT[[#This Row],[Verwendete Transaktion (Pflichtauswahl)]],Transaktionen[[Transaktionen]:[Langtext]],2,FALSE),"")</f>
        <v>AutoBank: Ordnungsbegriffe Reporting</v>
      </c>
      <c r="N3307" t="s">
        <v>15135</v>
      </c>
      <c r="T3307" t="s">
        <v>6060</v>
      </c>
      <c r="V3307" s="10" t="str">
        <f>IFERROR(VLOOKUP(BTT[[#This Row],[Verwendetes Formular
(Auswahl falls relevant)]],Formulare[[Formularbezeichnung]:[Formularname (technisch)]],2,FALSE),"")</f>
        <v/>
      </c>
      <c r="Y3307" s="4"/>
      <c r="AK3307" s="10" t="str">
        <f>IF(BTT[[#This Row],[Subprozess
(optionale Auswahl)]]="","okay",IF(VLOOKUP(BTT[[#This Row],[Subprozess
(optionale Auswahl)]],BPML[[Subprozess]:[Zugeordneter Hauptprozess]],3,FALSE)=BTT[[#This Row],[Hauptprozess
(Pflichtauswahl)]],"okay","falscher Subprozess"))</f>
        <v>okay</v>
      </c>
      <c r="AL3307" t="str">
        <f>IF(aktives_Teilprojekt="Master","",IF(BTT[[#This Row],[Verantwortliches TP
(automatisch)]]=VLOOKUP(aktives_Teilprojekt,Teilprojekte[[Teilprojekte]:[Kürzel]],2,FALSE),"okay","Hauptprozess anderes TP"))</f>
        <v>okay</v>
      </c>
      <c r="AM3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7" s="10" t="str">
        <f>IFERROR(IF(BTT[[#This Row],[SAP-Modul
(Pflichtauswahl)]]&lt;&gt;VLOOKUP(BTT[[#This Row],[Verwendete Transaktion (Pflichtauswahl)]],Transaktionen[[Transaktionen]:[Modul]],3,FALSE),"Modul anders","okay"),"")</f>
        <v>okay</v>
      </c>
      <c r="AP3307" s="10" t="str">
        <f>IFERROR(IF(COUNTIFS(BTT[Verwendete Transaktion (Pflichtauswahl)],BTT[[#This Row],[Verwendete Transaktion (Pflichtauswahl)]],BTT[SAP-Modul
(Pflichtauswahl)],"&lt;&gt;"&amp;BTT[[#This Row],[SAP-Modul
(Pflichtauswahl)]])&gt;0,"Modul anders","okay"),"")</f>
        <v>okay</v>
      </c>
      <c r="AQ3307" s="10" t="str">
        <f>IFERROR(IF(COUNTIFS(BTT[Verwendete Transaktion (Pflichtauswahl)],BTT[[#This Row],[Verwendete Transaktion (Pflichtauswahl)]],BTT[Verantwortliches TP
(automatisch)],"&lt;&gt;"&amp;BTT[[#This Row],[Verantwortliches TP
(automatisch)]])&gt;0,"Transaktion mehrfach","okay"),"")</f>
        <v>okay</v>
      </c>
      <c r="AR3307" s="10" t="str">
        <f>IFERROR(IF(COUNTIFS(BTT[Verwendete Transaktion (Pflichtauswahl)],BTT[[#This Row],[Verwendete Transaktion (Pflichtauswahl)]],BTT[Verantwortliches TP
(automatisch)],"&lt;&gt;"&amp;VLOOKUP(aktives_Teilprojekt,Teilprojekte[[Teilprojekte]:[Kürzel]],2,FALSE))&gt;0,"Transaktion mehrfach","okay"),"")</f>
        <v>okay</v>
      </c>
      <c r="AS3307" s="10" t="s">
        <v>15158</v>
      </c>
      <c r="AT3307" s="10"/>
    </row>
    <row r="3308" spans="1:46" x14ac:dyDescent="0.25">
      <c r="A3308" s="14" t="str">
        <f>IFERROR(IF(BTT[[#This Row],[Lfd Nr. 
(aus konsolidierter Datei)]]&lt;&gt;"",BTT[[#This Row],[Lfd Nr. 
(aus konsolidierter Datei)]],VLOOKUP(aktives_Teilprojekt,Teilprojekte[[Teilprojekte]:[Kürzel]],2,FALSE)&amp;ROW(BTT[[#This Row],[Lfd Nr.
(automatisch)]])-2),"")</f>
        <v>HL228</v>
      </c>
      <c r="B3308" s="15" t="s">
        <v>6135</v>
      </c>
      <c r="C3308" s="15" t="s">
        <v>6248</v>
      </c>
      <c r="D3308" t="s">
        <v>15113</v>
      </c>
      <c r="E3308" s="10" t="str">
        <f>IFERROR(IF(NOT(BTT[[#This Row],[Manuelle Änderung des Verantwortliches TP
(Auswahl - bei Bedarf)]]=""),BTT[[#This Row],[Manuelle Änderung des Verantwortliches TP
(Auswahl - bei Bedarf)]],VLOOKUP(BTT[[#This Row],[Hauptprozess
(Pflichtauswahl)]],Hauptprozesse[],3,FALSE)),"")</f>
        <v>FI</v>
      </c>
      <c r="F3308" t="s">
        <v>3</v>
      </c>
      <c r="G3308" t="s">
        <v>9717</v>
      </c>
      <c r="H3308" s="10" t="s">
        <v>3</v>
      </c>
      <c r="I3308" t="s">
        <v>135</v>
      </c>
      <c r="J3308" s="10" t="str">
        <f>IFERROR(VLOOKUP(BTT[[#This Row],[Verwendete Transaktion (Pflichtauswahl)]],Transaktionen[[Transaktionen]:[Langtext]],2,FALSE),"")</f>
        <v>Kontoausz.: Feinfilter "OP-Abgleich"</v>
      </c>
      <c r="N3308" t="s">
        <v>15135</v>
      </c>
      <c r="T3308" t="s">
        <v>6060</v>
      </c>
      <c r="V3308" s="10" t="str">
        <f>IFERROR(VLOOKUP(BTT[[#This Row],[Verwendetes Formular
(Auswahl falls relevant)]],Formulare[[Formularbezeichnung]:[Formularname (technisch)]],2,FALSE),"")</f>
        <v/>
      </c>
      <c r="Y3308" s="4"/>
      <c r="AK3308" s="10" t="str">
        <f>IF(BTT[[#This Row],[Subprozess
(optionale Auswahl)]]="","okay",IF(VLOOKUP(BTT[[#This Row],[Subprozess
(optionale Auswahl)]],BPML[[Subprozess]:[Zugeordneter Hauptprozess]],3,FALSE)=BTT[[#This Row],[Hauptprozess
(Pflichtauswahl)]],"okay","falscher Subprozess"))</f>
        <v>okay</v>
      </c>
      <c r="AL3308" t="str">
        <f>IF(aktives_Teilprojekt="Master","",IF(BTT[[#This Row],[Verantwortliches TP
(automatisch)]]=VLOOKUP(aktives_Teilprojekt,Teilprojekte[[Teilprojekte]:[Kürzel]],2,FALSE),"okay","Hauptprozess anderes TP"))</f>
        <v>okay</v>
      </c>
      <c r="AM3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8" s="10" t="str">
        <f>IFERROR(IF(BTT[[#This Row],[SAP-Modul
(Pflichtauswahl)]]&lt;&gt;VLOOKUP(BTT[[#This Row],[Verwendete Transaktion (Pflichtauswahl)]],Transaktionen[[Transaktionen]:[Modul]],3,FALSE),"Modul anders","okay"),"")</f>
        <v>okay</v>
      </c>
      <c r="AP3308" s="10" t="str">
        <f>IFERROR(IF(COUNTIFS(BTT[Verwendete Transaktion (Pflichtauswahl)],BTT[[#This Row],[Verwendete Transaktion (Pflichtauswahl)]],BTT[SAP-Modul
(Pflichtauswahl)],"&lt;&gt;"&amp;BTT[[#This Row],[SAP-Modul
(Pflichtauswahl)]])&gt;0,"Modul anders","okay"),"")</f>
        <v>okay</v>
      </c>
      <c r="AQ3308" s="10" t="str">
        <f>IFERROR(IF(COUNTIFS(BTT[Verwendete Transaktion (Pflichtauswahl)],BTT[[#This Row],[Verwendete Transaktion (Pflichtauswahl)]],BTT[Verantwortliches TP
(automatisch)],"&lt;&gt;"&amp;BTT[[#This Row],[Verantwortliches TP
(automatisch)]])&gt;0,"Transaktion mehrfach","okay"),"")</f>
        <v>okay</v>
      </c>
      <c r="AR3308" s="10" t="str">
        <f>IFERROR(IF(COUNTIFS(BTT[Verwendete Transaktion (Pflichtauswahl)],BTT[[#This Row],[Verwendete Transaktion (Pflichtauswahl)]],BTT[Verantwortliches TP
(automatisch)],"&lt;&gt;"&amp;VLOOKUP(aktives_Teilprojekt,Teilprojekte[[Teilprojekte]:[Kürzel]],2,FALSE))&gt;0,"Transaktion mehrfach","okay"),"")</f>
        <v>okay</v>
      </c>
      <c r="AS3308" s="10" t="s">
        <v>15159</v>
      </c>
      <c r="AT3308" s="10"/>
    </row>
    <row r="3309" spans="1:46" x14ac:dyDescent="0.25">
      <c r="A3309" s="14" t="str">
        <f>IFERROR(IF(BTT[[#This Row],[Lfd Nr. 
(aus konsolidierter Datei)]]&lt;&gt;"",BTT[[#This Row],[Lfd Nr. 
(aus konsolidierter Datei)]],VLOOKUP(aktives_Teilprojekt,Teilprojekte[[Teilprojekte]:[Kürzel]],2,FALSE)&amp;ROW(BTT[[#This Row],[Lfd Nr.
(automatisch)]])-2),"")</f>
        <v>HL229</v>
      </c>
      <c r="B3309" s="15" t="s">
        <v>6135</v>
      </c>
      <c r="C3309" s="15" t="s">
        <v>6248</v>
      </c>
      <c r="D3309" t="s">
        <v>15113</v>
      </c>
      <c r="E3309" s="10" t="str">
        <f>IFERROR(IF(NOT(BTT[[#This Row],[Manuelle Änderung des Verantwortliches TP
(Auswahl - bei Bedarf)]]=""),BTT[[#This Row],[Manuelle Änderung des Verantwortliches TP
(Auswahl - bei Bedarf)]],VLOOKUP(BTT[[#This Row],[Hauptprozess
(Pflichtauswahl)]],Hauptprozesse[],3,FALSE)),"")</f>
        <v>FI</v>
      </c>
      <c r="F3309" t="s">
        <v>3</v>
      </c>
      <c r="G3309" t="s">
        <v>9717</v>
      </c>
      <c r="H3309" s="10" t="s">
        <v>3</v>
      </c>
      <c r="I3309" t="s">
        <v>133</v>
      </c>
      <c r="J3309" s="10" t="str">
        <f>IFERROR(VLOOKUP(BTT[[#This Row],[Verwendete Transaktion (Pflichtauswahl)]],Transaktionen[[Transaktionen]:[Langtext]],2,FALSE),"")</f>
        <v>Kontoausz.:Feinfilter "Absenderbank"</v>
      </c>
      <c r="N3309" t="s">
        <v>15135</v>
      </c>
      <c r="T3309" t="s">
        <v>6060</v>
      </c>
      <c r="V3309" s="10" t="str">
        <f>IFERROR(VLOOKUP(BTT[[#This Row],[Verwendetes Formular
(Auswahl falls relevant)]],Formulare[[Formularbezeichnung]:[Formularname (technisch)]],2,FALSE),"")</f>
        <v/>
      </c>
      <c r="Y3309" s="4"/>
      <c r="AK3309" s="10" t="str">
        <f>IF(BTT[[#This Row],[Subprozess
(optionale Auswahl)]]="","okay",IF(VLOOKUP(BTT[[#This Row],[Subprozess
(optionale Auswahl)]],BPML[[Subprozess]:[Zugeordneter Hauptprozess]],3,FALSE)=BTT[[#This Row],[Hauptprozess
(Pflichtauswahl)]],"okay","falscher Subprozess"))</f>
        <v>okay</v>
      </c>
      <c r="AL3309" t="str">
        <f>IF(aktives_Teilprojekt="Master","",IF(BTT[[#This Row],[Verantwortliches TP
(automatisch)]]=VLOOKUP(aktives_Teilprojekt,Teilprojekte[[Teilprojekte]:[Kürzel]],2,FALSE),"okay","Hauptprozess anderes TP"))</f>
        <v>okay</v>
      </c>
      <c r="AM3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9" s="10" t="str">
        <f>IFERROR(IF(BTT[[#This Row],[SAP-Modul
(Pflichtauswahl)]]&lt;&gt;VLOOKUP(BTT[[#This Row],[Verwendete Transaktion (Pflichtauswahl)]],Transaktionen[[Transaktionen]:[Modul]],3,FALSE),"Modul anders","okay"),"")</f>
        <v>okay</v>
      </c>
      <c r="AP3309" s="10" t="str">
        <f>IFERROR(IF(COUNTIFS(BTT[Verwendete Transaktion (Pflichtauswahl)],BTT[[#This Row],[Verwendete Transaktion (Pflichtauswahl)]],BTT[SAP-Modul
(Pflichtauswahl)],"&lt;&gt;"&amp;BTT[[#This Row],[SAP-Modul
(Pflichtauswahl)]])&gt;0,"Modul anders","okay"),"")</f>
        <v>okay</v>
      </c>
      <c r="AQ3309" s="10" t="str">
        <f>IFERROR(IF(COUNTIFS(BTT[Verwendete Transaktion (Pflichtauswahl)],BTT[[#This Row],[Verwendete Transaktion (Pflichtauswahl)]],BTT[Verantwortliches TP
(automatisch)],"&lt;&gt;"&amp;BTT[[#This Row],[Verantwortliches TP
(automatisch)]])&gt;0,"Transaktion mehrfach","okay"),"")</f>
        <v>okay</v>
      </c>
      <c r="AR3309" s="10" t="str">
        <f>IFERROR(IF(COUNTIFS(BTT[Verwendete Transaktion (Pflichtauswahl)],BTT[[#This Row],[Verwendete Transaktion (Pflichtauswahl)]],BTT[Verantwortliches TP
(automatisch)],"&lt;&gt;"&amp;VLOOKUP(aktives_Teilprojekt,Teilprojekte[[Teilprojekte]:[Kürzel]],2,FALSE))&gt;0,"Transaktion mehrfach","okay"),"")</f>
        <v>okay</v>
      </c>
      <c r="AS3309" s="10" t="s">
        <v>15160</v>
      </c>
      <c r="AT3309" s="10"/>
    </row>
    <row r="3310" spans="1:46" x14ac:dyDescent="0.25">
      <c r="A3310" s="14" t="str">
        <f>IFERROR(IF(BTT[[#This Row],[Lfd Nr. 
(aus konsolidierter Datei)]]&lt;&gt;"",BTT[[#This Row],[Lfd Nr. 
(aus konsolidierter Datei)]],VLOOKUP(aktives_Teilprojekt,Teilprojekte[[Teilprojekte]:[Kürzel]],2,FALSE)&amp;ROW(BTT[[#This Row],[Lfd Nr.
(automatisch)]])-2),"")</f>
        <v>HL230</v>
      </c>
      <c r="B3310" s="15" t="s">
        <v>6135</v>
      </c>
      <c r="C3310" s="15" t="s">
        <v>6248</v>
      </c>
      <c r="D3310" t="s">
        <v>15113</v>
      </c>
      <c r="E3310" s="10" t="str">
        <f>IFERROR(IF(NOT(BTT[[#This Row],[Manuelle Änderung des Verantwortliches TP
(Auswahl - bei Bedarf)]]=""),BTT[[#This Row],[Manuelle Änderung des Verantwortliches TP
(Auswahl - bei Bedarf)]],VLOOKUP(BTT[[#This Row],[Hauptprozess
(Pflichtauswahl)]],Hauptprozesse[],3,FALSE)),"")</f>
        <v>FI</v>
      </c>
      <c r="F3310" t="s">
        <v>3</v>
      </c>
      <c r="G3310" t="s">
        <v>9717</v>
      </c>
      <c r="H3310" s="10" t="s">
        <v>3</v>
      </c>
      <c r="I3310" t="s">
        <v>131</v>
      </c>
      <c r="J3310" s="10" t="str">
        <f>IFERROR(VLOOKUP(BTT[[#This Row],[Verwendete Transaktion (Pflichtauswahl)]],Transaktionen[[Transaktionen]:[Langtext]],2,FALSE),"")</f>
        <v>Kontoauszüge:Feinfilter "Wertesuche"</v>
      </c>
      <c r="N3310" t="s">
        <v>15135</v>
      </c>
      <c r="T3310" t="s">
        <v>6060</v>
      </c>
      <c r="V3310" s="10" t="str">
        <f>IFERROR(VLOOKUP(BTT[[#This Row],[Verwendetes Formular
(Auswahl falls relevant)]],Formulare[[Formularbezeichnung]:[Formularname (technisch)]],2,FALSE),"")</f>
        <v/>
      </c>
      <c r="Y3310" s="4"/>
      <c r="AK3310" s="10" t="str">
        <f>IF(BTT[[#This Row],[Subprozess
(optionale Auswahl)]]="","okay",IF(VLOOKUP(BTT[[#This Row],[Subprozess
(optionale Auswahl)]],BPML[[Subprozess]:[Zugeordneter Hauptprozess]],3,FALSE)=BTT[[#This Row],[Hauptprozess
(Pflichtauswahl)]],"okay","falscher Subprozess"))</f>
        <v>okay</v>
      </c>
      <c r="AL3310" t="str">
        <f>IF(aktives_Teilprojekt="Master","",IF(BTT[[#This Row],[Verantwortliches TP
(automatisch)]]=VLOOKUP(aktives_Teilprojekt,Teilprojekte[[Teilprojekte]:[Kürzel]],2,FALSE),"okay","Hauptprozess anderes TP"))</f>
        <v>okay</v>
      </c>
      <c r="AM3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0" s="10" t="str">
        <f>IFERROR(IF(BTT[[#This Row],[SAP-Modul
(Pflichtauswahl)]]&lt;&gt;VLOOKUP(BTT[[#This Row],[Verwendete Transaktion (Pflichtauswahl)]],Transaktionen[[Transaktionen]:[Modul]],3,FALSE),"Modul anders","okay"),"")</f>
        <v>okay</v>
      </c>
      <c r="AP3310" s="10" t="str">
        <f>IFERROR(IF(COUNTIFS(BTT[Verwendete Transaktion (Pflichtauswahl)],BTT[[#This Row],[Verwendete Transaktion (Pflichtauswahl)]],BTT[SAP-Modul
(Pflichtauswahl)],"&lt;&gt;"&amp;BTT[[#This Row],[SAP-Modul
(Pflichtauswahl)]])&gt;0,"Modul anders","okay"),"")</f>
        <v>okay</v>
      </c>
      <c r="AQ3310" s="10" t="str">
        <f>IFERROR(IF(COUNTIFS(BTT[Verwendete Transaktion (Pflichtauswahl)],BTT[[#This Row],[Verwendete Transaktion (Pflichtauswahl)]],BTT[Verantwortliches TP
(automatisch)],"&lt;&gt;"&amp;BTT[[#This Row],[Verantwortliches TP
(automatisch)]])&gt;0,"Transaktion mehrfach","okay"),"")</f>
        <v>okay</v>
      </c>
      <c r="AR3310" s="10" t="str">
        <f>IFERROR(IF(COUNTIFS(BTT[Verwendete Transaktion (Pflichtauswahl)],BTT[[#This Row],[Verwendete Transaktion (Pflichtauswahl)]],BTT[Verantwortliches TP
(automatisch)],"&lt;&gt;"&amp;VLOOKUP(aktives_Teilprojekt,Teilprojekte[[Teilprojekte]:[Kürzel]],2,FALSE))&gt;0,"Transaktion mehrfach","okay"),"")</f>
        <v>okay</v>
      </c>
      <c r="AS3310" s="10" t="s">
        <v>15161</v>
      </c>
      <c r="AT3310" s="10"/>
    </row>
    <row r="3311" spans="1:46" x14ac:dyDescent="0.25">
      <c r="A3311" s="14" t="str">
        <f>IFERROR(IF(BTT[[#This Row],[Lfd Nr. 
(aus konsolidierter Datei)]]&lt;&gt;"",BTT[[#This Row],[Lfd Nr. 
(aus konsolidierter Datei)]],VLOOKUP(aktives_Teilprojekt,Teilprojekte[[Teilprojekte]:[Kürzel]],2,FALSE)&amp;ROW(BTT[[#This Row],[Lfd Nr.
(automatisch)]])-2),"")</f>
        <v>HL231</v>
      </c>
      <c r="B3311" s="15" t="s">
        <v>6135</v>
      </c>
      <c r="C3311" s="15" t="s">
        <v>6248</v>
      </c>
      <c r="D3311" t="s">
        <v>15113</v>
      </c>
      <c r="E3311" s="10" t="str">
        <f>IFERROR(IF(NOT(BTT[[#This Row],[Manuelle Änderung des Verantwortliches TP
(Auswahl - bei Bedarf)]]=""),BTT[[#This Row],[Manuelle Änderung des Verantwortliches TP
(Auswahl - bei Bedarf)]],VLOOKUP(BTT[[#This Row],[Hauptprozess
(Pflichtauswahl)]],Hauptprozesse[],3,FALSE)),"")</f>
        <v>FI</v>
      </c>
      <c r="F3311" t="s">
        <v>3</v>
      </c>
      <c r="G3311" t="s">
        <v>9717</v>
      </c>
      <c r="H3311" s="10" t="s">
        <v>3</v>
      </c>
      <c r="I3311" t="s">
        <v>141</v>
      </c>
      <c r="J3311" s="10" t="str">
        <f>IFERROR(VLOOKUP(BTT[[#This Row],[Verwendete Transaktion (Pflichtauswahl)]],Transaktionen[[Transaktionen]:[Langtext]],2,FALSE),"")</f>
        <v>Kontoauszüge: Grobfilter</v>
      </c>
      <c r="N3311" t="s">
        <v>15135</v>
      </c>
      <c r="T3311" t="s">
        <v>6060</v>
      </c>
      <c r="V3311" s="10" t="str">
        <f>IFERROR(VLOOKUP(BTT[[#This Row],[Verwendetes Formular
(Auswahl falls relevant)]],Formulare[[Formularbezeichnung]:[Formularname (technisch)]],2,FALSE),"")</f>
        <v/>
      </c>
      <c r="Y3311" s="4"/>
      <c r="AK3311" s="10" t="str">
        <f>IF(BTT[[#This Row],[Subprozess
(optionale Auswahl)]]="","okay",IF(VLOOKUP(BTT[[#This Row],[Subprozess
(optionale Auswahl)]],BPML[[Subprozess]:[Zugeordneter Hauptprozess]],3,FALSE)=BTT[[#This Row],[Hauptprozess
(Pflichtauswahl)]],"okay","falscher Subprozess"))</f>
        <v>okay</v>
      </c>
      <c r="AL3311" t="str">
        <f>IF(aktives_Teilprojekt="Master","",IF(BTT[[#This Row],[Verantwortliches TP
(automatisch)]]=VLOOKUP(aktives_Teilprojekt,Teilprojekte[[Teilprojekte]:[Kürzel]],2,FALSE),"okay","Hauptprozess anderes TP"))</f>
        <v>okay</v>
      </c>
      <c r="AM3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1" s="10" t="str">
        <f>IFERROR(IF(BTT[[#This Row],[SAP-Modul
(Pflichtauswahl)]]&lt;&gt;VLOOKUP(BTT[[#This Row],[Verwendete Transaktion (Pflichtauswahl)]],Transaktionen[[Transaktionen]:[Modul]],3,FALSE),"Modul anders","okay"),"")</f>
        <v>okay</v>
      </c>
      <c r="AP3311" s="10" t="str">
        <f>IFERROR(IF(COUNTIFS(BTT[Verwendete Transaktion (Pflichtauswahl)],BTT[[#This Row],[Verwendete Transaktion (Pflichtauswahl)]],BTT[SAP-Modul
(Pflichtauswahl)],"&lt;&gt;"&amp;BTT[[#This Row],[SAP-Modul
(Pflichtauswahl)]])&gt;0,"Modul anders","okay"),"")</f>
        <v>okay</v>
      </c>
      <c r="AQ3311" s="10" t="str">
        <f>IFERROR(IF(COUNTIFS(BTT[Verwendete Transaktion (Pflichtauswahl)],BTT[[#This Row],[Verwendete Transaktion (Pflichtauswahl)]],BTT[Verantwortliches TP
(automatisch)],"&lt;&gt;"&amp;BTT[[#This Row],[Verantwortliches TP
(automatisch)]])&gt;0,"Transaktion mehrfach","okay"),"")</f>
        <v>okay</v>
      </c>
      <c r="AR3311" s="10" t="str">
        <f>IFERROR(IF(COUNTIFS(BTT[Verwendete Transaktion (Pflichtauswahl)],BTT[[#This Row],[Verwendete Transaktion (Pflichtauswahl)]],BTT[Verantwortliches TP
(automatisch)],"&lt;&gt;"&amp;VLOOKUP(aktives_Teilprojekt,Teilprojekte[[Teilprojekte]:[Kürzel]],2,FALSE))&gt;0,"Transaktion mehrfach","okay"),"")</f>
        <v>okay</v>
      </c>
      <c r="AS3311" s="10" t="s">
        <v>15162</v>
      </c>
      <c r="AT3311" s="10"/>
    </row>
    <row r="3312" spans="1:46" x14ac:dyDescent="0.25">
      <c r="A3312" s="14" t="str">
        <f>IFERROR(IF(BTT[[#This Row],[Lfd Nr. 
(aus konsolidierter Datei)]]&lt;&gt;"",BTT[[#This Row],[Lfd Nr. 
(aus konsolidierter Datei)]],VLOOKUP(aktives_Teilprojekt,Teilprojekte[[Teilprojekte]:[Kürzel]],2,FALSE)&amp;ROW(BTT[[#This Row],[Lfd Nr.
(automatisch)]])-2),"")</f>
        <v>HL232</v>
      </c>
      <c r="B3312" s="15" t="s">
        <v>6135</v>
      </c>
      <c r="C3312" s="15" t="s">
        <v>6248</v>
      </c>
      <c r="D3312" t="s">
        <v>15113</v>
      </c>
      <c r="E3312" s="10" t="str">
        <f>IFERROR(IF(NOT(BTT[[#This Row],[Manuelle Änderung des Verantwortliches TP
(Auswahl - bei Bedarf)]]=""),BTT[[#This Row],[Manuelle Änderung des Verantwortliches TP
(Auswahl - bei Bedarf)]],VLOOKUP(BTT[[#This Row],[Hauptprozess
(Pflichtauswahl)]],Hauptprozesse[],3,FALSE)),"")</f>
        <v>FI</v>
      </c>
      <c r="F3312" t="s">
        <v>3</v>
      </c>
      <c r="G3312" t="s">
        <v>9717</v>
      </c>
      <c r="H3312" s="10" t="s">
        <v>3</v>
      </c>
      <c r="I3312" t="s">
        <v>202</v>
      </c>
      <c r="J3312" s="10" t="str">
        <f>IFERROR(VLOOKUP(BTT[[#This Row],[Verwendete Transaktion (Pflichtauswahl)]],Transaktionen[[Transaktionen]:[Langtext]],2,FALSE),"")</f>
        <v>Kontoauszüge: Buchungslogik testen</v>
      </c>
      <c r="N3312" t="s">
        <v>15135</v>
      </c>
      <c r="T3312" t="s">
        <v>6060</v>
      </c>
      <c r="V3312" s="10" t="str">
        <f>IFERROR(VLOOKUP(BTT[[#This Row],[Verwendetes Formular
(Auswahl falls relevant)]],Formulare[[Formularbezeichnung]:[Formularname (technisch)]],2,FALSE),"")</f>
        <v/>
      </c>
      <c r="Y3312" s="4"/>
      <c r="AK3312" s="10" t="str">
        <f>IF(BTT[[#This Row],[Subprozess
(optionale Auswahl)]]="","okay",IF(VLOOKUP(BTT[[#This Row],[Subprozess
(optionale Auswahl)]],BPML[[Subprozess]:[Zugeordneter Hauptprozess]],3,FALSE)=BTT[[#This Row],[Hauptprozess
(Pflichtauswahl)]],"okay","falscher Subprozess"))</f>
        <v>okay</v>
      </c>
      <c r="AL3312" t="str">
        <f>IF(aktives_Teilprojekt="Master","",IF(BTT[[#This Row],[Verantwortliches TP
(automatisch)]]=VLOOKUP(aktives_Teilprojekt,Teilprojekte[[Teilprojekte]:[Kürzel]],2,FALSE),"okay","Hauptprozess anderes TP"))</f>
        <v>okay</v>
      </c>
      <c r="AM3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2" s="10" t="str">
        <f>IFERROR(IF(BTT[[#This Row],[SAP-Modul
(Pflichtauswahl)]]&lt;&gt;VLOOKUP(BTT[[#This Row],[Verwendete Transaktion (Pflichtauswahl)]],Transaktionen[[Transaktionen]:[Modul]],3,FALSE),"Modul anders","okay"),"")</f>
        <v>okay</v>
      </c>
      <c r="AP3312" s="10" t="str">
        <f>IFERROR(IF(COUNTIFS(BTT[Verwendete Transaktion (Pflichtauswahl)],BTT[[#This Row],[Verwendete Transaktion (Pflichtauswahl)]],BTT[SAP-Modul
(Pflichtauswahl)],"&lt;&gt;"&amp;BTT[[#This Row],[SAP-Modul
(Pflichtauswahl)]])&gt;0,"Modul anders","okay"),"")</f>
        <v>okay</v>
      </c>
      <c r="AQ3312" s="10" t="str">
        <f>IFERROR(IF(COUNTIFS(BTT[Verwendete Transaktion (Pflichtauswahl)],BTT[[#This Row],[Verwendete Transaktion (Pflichtauswahl)]],BTT[Verantwortliches TP
(automatisch)],"&lt;&gt;"&amp;BTT[[#This Row],[Verantwortliches TP
(automatisch)]])&gt;0,"Transaktion mehrfach","okay"),"")</f>
        <v>okay</v>
      </c>
      <c r="AR3312" s="10" t="str">
        <f>IFERROR(IF(COUNTIFS(BTT[Verwendete Transaktion (Pflichtauswahl)],BTT[[#This Row],[Verwendete Transaktion (Pflichtauswahl)]],BTT[Verantwortliches TP
(automatisch)],"&lt;&gt;"&amp;VLOOKUP(aktives_Teilprojekt,Teilprojekte[[Teilprojekte]:[Kürzel]],2,FALSE))&gt;0,"Transaktion mehrfach","okay"),"")</f>
        <v>okay</v>
      </c>
      <c r="AS3312" s="10" t="s">
        <v>15163</v>
      </c>
      <c r="AT3312" s="10"/>
    </row>
    <row r="3313" spans="1:46" x14ac:dyDescent="0.25">
      <c r="A3313" s="14" t="str">
        <f>IFERROR(IF(BTT[[#This Row],[Lfd Nr. 
(aus konsolidierter Datei)]]&lt;&gt;"",BTT[[#This Row],[Lfd Nr. 
(aus konsolidierter Datei)]],VLOOKUP(aktives_Teilprojekt,Teilprojekte[[Teilprojekte]:[Kürzel]],2,FALSE)&amp;ROW(BTT[[#This Row],[Lfd Nr.
(automatisch)]])-2),"")</f>
        <v>HL233</v>
      </c>
      <c r="B3313" s="15" t="s">
        <v>6135</v>
      </c>
      <c r="C3313" s="15" t="s">
        <v>6248</v>
      </c>
      <c r="D3313" t="s">
        <v>15113</v>
      </c>
      <c r="E3313" s="10" t="str">
        <f>IFERROR(IF(NOT(BTT[[#This Row],[Manuelle Änderung des Verantwortliches TP
(Auswahl - bei Bedarf)]]=""),BTT[[#This Row],[Manuelle Änderung des Verantwortliches TP
(Auswahl - bei Bedarf)]],VLOOKUP(BTT[[#This Row],[Hauptprozess
(Pflichtauswahl)]],Hauptprozesse[],3,FALSE)),"")</f>
        <v>FI</v>
      </c>
      <c r="F3313" t="s">
        <v>3</v>
      </c>
      <c r="G3313" t="s">
        <v>9717</v>
      </c>
      <c r="H3313" s="10" t="s">
        <v>3</v>
      </c>
      <c r="I3313" t="s">
        <v>204</v>
      </c>
      <c r="J3313" s="10" t="str">
        <f>IFERROR(VLOOKUP(BTT[[#This Row],[Verwendete Transaktion (Pflichtauswahl)]],Transaktionen[[Transaktionen]:[Langtext]],2,FALSE),"")</f>
        <v>Kontoauszüge: Zahlungsarten</v>
      </c>
      <c r="N3313" t="s">
        <v>15135</v>
      </c>
      <c r="T3313" t="s">
        <v>6060</v>
      </c>
      <c r="V3313" s="10" t="str">
        <f>IFERROR(VLOOKUP(BTT[[#This Row],[Verwendetes Formular
(Auswahl falls relevant)]],Formulare[[Formularbezeichnung]:[Formularname (technisch)]],2,FALSE),"")</f>
        <v/>
      </c>
      <c r="X3313" t="s">
        <v>6052</v>
      </c>
      <c r="Y3313" s="4"/>
      <c r="AK3313" s="10" t="str">
        <f>IF(BTT[[#This Row],[Subprozess
(optionale Auswahl)]]="","okay",IF(VLOOKUP(BTT[[#This Row],[Subprozess
(optionale Auswahl)]],BPML[[Subprozess]:[Zugeordneter Hauptprozess]],3,FALSE)=BTT[[#This Row],[Hauptprozess
(Pflichtauswahl)]],"okay","falscher Subprozess"))</f>
        <v>okay</v>
      </c>
      <c r="AL3313" t="str">
        <f>IF(aktives_Teilprojekt="Master","",IF(BTT[[#This Row],[Verantwortliches TP
(automatisch)]]=VLOOKUP(aktives_Teilprojekt,Teilprojekte[[Teilprojekte]:[Kürzel]],2,FALSE),"okay","Hauptprozess anderes TP"))</f>
        <v>okay</v>
      </c>
      <c r="AM3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3" s="10" t="str">
        <f>IFERROR(IF(BTT[[#This Row],[SAP-Modul
(Pflichtauswahl)]]&lt;&gt;VLOOKUP(BTT[[#This Row],[Verwendete Transaktion (Pflichtauswahl)]],Transaktionen[[Transaktionen]:[Modul]],3,FALSE),"Modul anders","okay"),"")</f>
        <v>okay</v>
      </c>
      <c r="AP3313" s="10" t="str">
        <f>IFERROR(IF(COUNTIFS(BTT[Verwendete Transaktion (Pflichtauswahl)],BTT[[#This Row],[Verwendete Transaktion (Pflichtauswahl)]],BTT[SAP-Modul
(Pflichtauswahl)],"&lt;&gt;"&amp;BTT[[#This Row],[SAP-Modul
(Pflichtauswahl)]])&gt;0,"Modul anders","okay"),"")</f>
        <v>okay</v>
      </c>
      <c r="AQ3313" s="10" t="str">
        <f>IFERROR(IF(COUNTIFS(BTT[Verwendete Transaktion (Pflichtauswahl)],BTT[[#This Row],[Verwendete Transaktion (Pflichtauswahl)]],BTT[Verantwortliches TP
(automatisch)],"&lt;&gt;"&amp;BTT[[#This Row],[Verantwortliches TP
(automatisch)]])&gt;0,"Transaktion mehrfach","okay"),"")</f>
        <v>okay</v>
      </c>
      <c r="AR3313" s="10" t="str">
        <f>IFERROR(IF(COUNTIFS(BTT[Verwendete Transaktion (Pflichtauswahl)],BTT[[#This Row],[Verwendete Transaktion (Pflichtauswahl)]],BTT[Verantwortliches TP
(automatisch)],"&lt;&gt;"&amp;VLOOKUP(aktives_Teilprojekt,Teilprojekte[[Teilprojekte]:[Kürzel]],2,FALSE))&gt;0,"Transaktion mehrfach","okay"),"")</f>
        <v>okay</v>
      </c>
      <c r="AS3313" s="10" t="s">
        <v>15164</v>
      </c>
      <c r="AT3313" s="10"/>
    </row>
    <row r="3314" spans="1:46" x14ac:dyDescent="0.25">
      <c r="A3314" s="14" t="str">
        <f>IFERROR(IF(BTT[[#This Row],[Lfd Nr. 
(aus konsolidierter Datei)]]&lt;&gt;"",BTT[[#This Row],[Lfd Nr. 
(aus konsolidierter Datei)]],VLOOKUP(aktives_Teilprojekt,Teilprojekte[[Teilprojekte]:[Kürzel]],2,FALSE)&amp;ROW(BTT[[#This Row],[Lfd Nr.
(automatisch)]])-2),"")</f>
        <v>HL235</v>
      </c>
      <c r="B3314" s="15" t="s">
        <v>6135</v>
      </c>
      <c r="C3314" s="15" t="s">
        <v>6248</v>
      </c>
      <c r="D3314" t="s">
        <v>15114</v>
      </c>
      <c r="E3314" s="10" t="str">
        <f>IFERROR(IF(NOT(BTT[[#This Row],[Manuelle Änderung des Verantwortliches TP
(Auswahl - bei Bedarf)]]=""),BTT[[#This Row],[Manuelle Änderung des Verantwortliches TP
(Auswahl - bei Bedarf)]],VLOOKUP(BTT[[#This Row],[Hauptprozess
(Pflichtauswahl)]],Hauptprozesse[],3,FALSE)),"")</f>
        <v>FI</v>
      </c>
      <c r="F3314" t="s">
        <v>3</v>
      </c>
      <c r="G3314" t="s">
        <v>9717</v>
      </c>
      <c r="H3314" s="10" t="s">
        <v>3</v>
      </c>
      <c r="I3314" t="s">
        <v>155</v>
      </c>
      <c r="J3314" s="10" t="str">
        <f>IFERROR(VLOOKUP(BTT[[#This Row],[Verwendete Transaktion (Pflichtauswahl)]],Transaktionen[[Transaktionen]:[Langtext]],2,FALSE),"")</f>
        <v>Kontoauszüge: Nachbearbeitung</v>
      </c>
      <c r="N3314" t="s">
        <v>15135</v>
      </c>
      <c r="T3314" t="s">
        <v>6060</v>
      </c>
      <c r="V3314" s="10" t="str">
        <f>IFERROR(VLOOKUP(BTT[[#This Row],[Verwendetes Formular
(Auswahl falls relevant)]],Formulare[[Formularbezeichnung]:[Formularname (technisch)]],2,FALSE),"")</f>
        <v/>
      </c>
      <c r="Y3314" s="4"/>
      <c r="AK3314" s="10" t="str">
        <f>IF(BTT[[#This Row],[Subprozess
(optionale Auswahl)]]="","okay",IF(VLOOKUP(BTT[[#This Row],[Subprozess
(optionale Auswahl)]],BPML[[Subprozess]:[Zugeordneter Hauptprozess]],3,FALSE)=BTT[[#This Row],[Hauptprozess
(Pflichtauswahl)]],"okay","falscher Subprozess"))</f>
        <v>okay</v>
      </c>
      <c r="AL3314" t="str">
        <f>IF(aktives_Teilprojekt="Master","",IF(BTT[[#This Row],[Verantwortliches TP
(automatisch)]]=VLOOKUP(aktives_Teilprojekt,Teilprojekte[[Teilprojekte]:[Kürzel]],2,FALSE),"okay","Hauptprozess anderes TP"))</f>
        <v>okay</v>
      </c>
      <c r="AM3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4" s="10" t="str">
        <f>IFERROR(IF(BTT[[#This Row],[SAP-Modul
(Pflichtauswahl)]]&lt;&gt;VLOOKUP(BTT[[#This Row],[Verwendete Transaktion (Pflichtauswahl)]],Transaktionen[[Transaktionen]:[Modul]],3,FALSE),"Modul anders","okay"),"")</f>
        <v>okay</v>
      </c>
      <c r="AP3314" s="10" t="str">
        <f>IFERROR(IF(COUNTIFS(BTT[Verwendete Transaktion (Pflichtauswahl)],BTT[[#This Row],[Verwendete Transaktion (Pflichtauswahl)]],BTT[SAP-Modul
(Pflichtauswahl)],"&lt;&gt;"&amp;BTT[[#This Row],[SAP-Modul
(Pflichtauswahl)]])&gt;0,"Modul anders","okay"),"")</f>
        <v>Modul anders</v>
      </c>
      <c r="AQ3314" s="10" t="str">
        <f>IFERROR(IF(COUNTIFS(BTT[Verwendete Transaktion (Pflichtauswahl)],BTT[[#This Row],[Verwendete Transaktion (Pflichtauswahl)]],BTT[Verantwortliches TP
(automatisch)],"&lt;&gt;"&amp;BTT[[#This Row],[Verantwortliches TP
(automatisch)]])&gt;0,"Transaktion mehrfach","okay"),"")</f>
        <v>okay</v>
      </c>
      <c r="AR3314" s="10" t="str">
        <f>IFERROR(IF(COUNTIFS(BTT[Verwendete Transaktion (Pflichtauswahl)],BTT[[#This Row],[Verwendete Transaktion (Pflichtauswahl)]],BTT[Verantwortliches TP
(automatisch)],"&lt;&gt;"&amp;VLOOKUP(aktives_Teilprojekt,Teilprojekte[[Teilprojekte]:[Kürzel]],2,FALSE))&gt;0,"Transaktion mehrfach","okay"),"")</f>
        <v>okay</v>
      </c>
      <c r="AS3314" s="10" t="s">
        <v>15165</v>
      </c>
      <c r="AT3314" s="10"/>
    </row>
    <row r="3315" spans="1:46" x14ac:dyDescent="0.25">
      <c r="A3315" s="14" t="str">
        <f>IFERROR(IF(BTT[[#This Row],[Lfd Nr. 
(aus konsolidierter Datei)]]&lt;&gt;"",BTT[[#This Row],[Lfd Nr. 
(aus konsolidierter Datei)]],VLOOKUP(aktives_Teilprojekt,Teilprojekte[[Teilprojekte]:[Kürzel]],2,FALSE)&amp;ROW(BTT[[#This Row],[Lfd Nr.
(automatisch)]])-2),"")</f>
        <v>HL236</v>
      </c>
      <c r="B3315" s="15" t="s">
        <v>6135</v>
      </c>
      <c r="C3315" s="15" t="s">
        <v>6248</v>
      </c>
      <c r="D3315" t="s">
        <v>15115</v>
      </c>
      <c r="E3315" s="10" t="str">
        <f>IFERROR(IF(NOT(BTT[[#This Row],[Manuelle Änderung des Verantwortliches TP
(Auswahl - bei Bedarf)]]=""),BTT[[#This Row],[Manuelle Änderung des Verantwortliches TP
(Auswahl - bei Bedarf)]],VLOOKUP(BTT[[#This Row],[Hauptprozess
(Pflichtauswahl)]],Hauptprozesse[],3,FALSE)),"")</f>
        <v>FI</v>
      </c>
      <c r="F3315" t="s">
        <v>3</v>
      </c>
      <c r="G3315" t="s">
        <v>9717</v>
      </c>
      <c r="H3315" s="10" t="s">
        <v>3</v>
      </c>
      <c r="I3315" t="s">
        <v>1812</v>
      </c>
      <c r="J3315" s="10" t="str">
        <f>IFERROR(VLOOKUP(BTT[[#This Row],[Verwendete Transaktion (Pflichtauswahl)]],Transaktionen[[Transaktionen]:[Langtext]],2,FALSE),"")</f>
        <v>Einzelposten Sachkonten</v>
      </c>
      <c r="T3315" t="s">
        <v>6060</v>
      </c>
      <c r="V3315" s="10" t="str">
        <f>IFERROR(VLOOKUP(BTT[[#This Row],[Verwendetes Formular
(Auswahl falls relevant)]],Formulare[[Formularbezeichnung]:[Formularname (technisch)]],2,FALSE),"")</f>
        <v/>
      </c>
      <c r="Y3315" s="4"/>
      <c r="AK3315" s="10" t="str">
        <f>IF(BTT[[#This Row],[Subprozess
(optionale Auswahl)]]="","okay",IF(VLOOKUP(BTT[[#This Row],[Subprozess
(optionale Auswahl)]],BPML[[Subprozess]:[Zugeordneter Hauptprozess]],3,FALSE)=BTT[[#This Row],[Hauptprozess
(Pflichtauswahl)]],"okay","falscher Subprozess"))</f>
        <v>okay</v>
      </c>
      <c r="AL3315" t="str">
        <f>IF(aktives_Teilprojekt="Master","",IF(BTT[[#This Row],[Verantwortliches TP
(automatisch)]]=VLOOKUP(aktives_Teilprojekt,Teilprojekte[[Teilprojekte]:[Kürzel]],2,FALSE),"okay","Hauptprozess anderes TP"))</f>
        <v>okay</v>
      </c>
      <c r="AM3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5" s="10" t="str">
        <f>IFERROR(IF(BTT[[#This Row],[SAP-Modul
(Pflichtauswahl)]]&lt;&gt;VLOOKUP(BTT[[#This Row],[Verwendete Transaktion (Pflichtauswahl)]],Transaktionen[[Transaktionen]:[Modul]],3,FALSE),"Modul anders","okay"),"")</f>
        <v>Modul anders</v>
      </c>
      <c r="AP3315" s="10" t="str">
        <f>IFERROR(IF(COUNTIFS(BTT[Verwendete Transaktion (Pflichtauswahl)],BTT[[#This Row],[Verwendete Transaktion (Pflichtauswahl)]],BTT[SAP-Modul
(Pflichtauswahl)],"&lt;&gt;"&amp;BTT[[#This Row],[SAP-Modul
(Pflichtauswahl)]])&gt;0,"Modul anders","okay"),"")</f>
        <v>Modul anders</v>
      </c>
      <c r="AQ3315" s="10" t="str">
        <f>IFERROR(IF(COUNTIFS(BTT[Verwendete Transaktion (Pflichtauswahl)],BTT[[#This Row],[Verwendete Transaktion (Pflichtauswahl)]],BTT[Verantwortliches TP
(automatisch)],"&lt;&gt;"&amp;BTT[[#This Row],[Verantwortliches TP
(automatisch)]])&gt;0,"Transaktion mehrfach","okay"),"")</f>
        <v>okay</v>
      </c>
      <c r="AR3315" s="10" t="str">
        <f>IFERROR(IF(COUNTIFS(BTT[Verwendete Transaktion (Pflichtauswahl)],BTT[[#This Row],[Verwendete Transaktion (Pflichtauswahl)]],BTT[Verantwortliches TP
(automatisch)],"&lt;&gt;"&amp;VLOOKUP(aktives_Teilprojekt,Teilprojekte[[Teilprojekte]:[Kürzel]],2,FALSE))&gt;0,"Transaktion mehrfach","okay"),"")</f>
        <v>okay</v>
      </c>
      <c r="AS3315" s="10" t="s">
        <v>15166</v>
      </c>
      <c r="AT3315" s="10"/>
    </row>
    <row r="3316" spans="1:46" x14ac:dyDescent="0.25">
      <c r="A3316" s="14" t="str">
        <f>IFERROR(IF(BTT[[#This Row],[Lfd Nr. 
(aus konsolidierter Datei)]]&lt;&gt;"",BTT[[#This Row],[Lfd Nr. 
(aus konsolidierter Datei)]],VLOOKUP(aktives_Teilprojekt,Teilprojekte[[Teilprojekte]:[Kürzel]],2,FALSE)&amp;ROW(BTT[[#This Row],[Lfd Nr.
(automatisch)]])-2),"")</f>
        <v>HL243</v>
      </c>
      <c r="B3316" s="15" t="s">
        <v>6135</v>
      </c>
      <c r="C3316" s="15" t="s">
        <v>6248</v>
      </c>
      <c r="D3316" t="s">
        <v>15112</v>
      </c>
      <c r="E3316" s="10" t="str">
        <f>IFERROR(IF(NOT(BTT[[#This Row],[Manuelle Änderung des Verantwortliches TP
(Auswahl - bei Bedarf)]]=""),BTT[[#This Row],[Manuelle Änderung des Verantwortliches TP
(Auswahl - bei Bedarf)]],VLOOKUP(BTT[[#This Row],[Hauptprozess
(Pflichtauswahl)]],Hauptprozesse[],3,FALSE)),"")</f>
        <v>FI</v>
      </c>
      <c r="F3316" t="s">
        <v>3</v>
      </c>
      <c r="G3316" t="s">
        <v>9717</v>
      </c>
      <c r="H3316" s="10" t="s">
        <v>3</v>
      </c>
      <c r="I3316" t="s">
        <v>367</v>
      </c>
      <c r="J3316" s="10" t="str">
        <f>IFERROR(VLOOKUP(BTT[[#This Row],[Verwendete Transaktion (Pflichtauswahl)]],Transaktionen[[Transaktionen]:[Langtext]],2,FALSE),"")</f>
        <v>Anzeige von Umsatzavisen</v>
      </c>
      <c r="N3316" t="s">
        <v>15135</v>
      </c>
      <c r="T3316" t="s">
        <v>6060</v>
      </c>
      <c r="V3316" s="10" t="str">
        <f>IFERROR(VLOOKUP(BTT[[#This Row],[Verwendetes Formular
(Auswahl falls relevant)]],Formulare[[Formularbezeichnung]:[Formularname (technisch)]],2,FALSE),"")</f>
        <v/>
      </c>
      <c r="Y3316" s="4"/>
      <c r="AK3316" s="10" t="str">
        <f>IF(BTT[[#This Row],[Subprozess
(optionale Auswahl)]]="","okay",IF(VLOOKUP(BTT[[#This Row],[Subprozess
(optionale Auswahl)]],BPML[[Subprozess]:[Zugeordneter Hauptprozess]],3,FALSE)=BTT[[#This Row],[Hauptprozess
(Pflichtauswahl)]],"okay","falscher Subprozess"))</f>
        <v>okay</v>
      </c>
      <c r="AL3316" t="str">
        <f>IF(aktives_Teilprojekt="Master","",IF(BTT[[#This Row],[Verantwortliches TP
(automatisch)]]=VLOOKUP(aktives_Teilprojekt,Teilprojekte[[Teilprojekte]:[Kürzel]],2,FALSE),"okay","Hauptprozess anderes TP"))</f>
        <v>okay</v>
      </c>
      <c r="AM3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6" s="10" t="str">
        <f>IFERROR(IF(BTT[[#This Row],[SAP-Modul
(Pflichtauswahl)]]&lt;&gt;VLOOKUP(BTT[[#This Row],[Verwendete Transaktion (Pflichtauswahl)]],Transaktionen[[Transaktionen]:[Modul]],3,FALSE),"Modul anders","okay"),"")</f>
        <v>okay</v>
      </c>
      <c r="AP3316" s="10" t="str">
        <f>IFERROR(IF(COUNTIFS(BTT[Verwendete Transaktion (Pflichtauswahl)],BTT[[#This Row],[Verwendete Transaktion (Pflichtauswahl)]],BTT[SAP-Modul
(Pflichtauswahl)],"&lt;&gt;"&amp;BTT[[#This Row],[SAP-Modul
(Pflichtauswahl)]])&gt;0,"Modul anders","okay"),"")</f>
        <v>okay</v>
      </c>
      <c r="AQ3316" s="10" t="str">
        <f>IFERROR(IF(COUNTIFS(BTT[Verwendete Transaktion (Pflichtauswahl)],BTT[[#This Row],[Verwendete Transaktion (Pflichtauswahl)]],BTT[Verantwortliches TP
(automatisch)],"&lt;&gt;"&amp;BTT[[#This Row],[Verantwortliches TP
(automatisch)]])&gt;0,"Transaktion mehrfach","okay"),"")</f>
        <v>okay</v>
      </c>
      <c r="AR3316" s="10" t="str">
        <f>IFERROR(IF(COUNTIFS(BTT[Verwendete Transaktion (Pflichtauswahl)],BTT[[#This Row],[Verwendete Transaktion (Pflichtauswahl)]],BTT[Verantwortliches TP
(automatisch)],"&lt;&gt;"&amp;VLOOKUP(aktives_Teilprojekt,Teilprojekte[[Teilprojekte]:[Kürzel]],2,FALSE))&gt;0,"Transaktion mehrfach","okay"),"")</f>
        <v>okay</v>
      </c>
      <c r="AS3316" s="10" t="s">
        <v>15167</v>
      </c>
      <c r="AT3316" s="10"/>
    </row>
    <row r="3317" spans="1:46" x14ac:dyDescent="0.25">
      <c r="A3317" s="14" t="str">
        <f>IFERROR(IF(BTT[[#This Row],[Lfd Nr. 
(aus konsolidierter Datei)]]&lt;&gt;"",BTT[[#This Row],[Lfd Nr. 
(aus konsolidierter Datei)]],VLOOKUP(aktives_Teilprojekt,Teilprojekte[[Teilprojekte]:[Kürzel]],2,FALSE)&amp;ROW(BTT[[#This Row],[Lfd Nr.
(automatisch)]])-2),"")</f>
        <v>HL244</v>
      </c>
      <c r="B3317" s="15" t="s">
        <v>6135</v>
      </c>
      <c r="C3317" s="15" t="s">
        <v>6248</v>
      </c>
      <c r="D3317" t="s">
        <v>15116</v>
      </c>
      <c r="E3317" s="10" t="str">
        <f>IFERROR(IF(NOT(BTT[[#This Row],[Manuelle Änderung des Verantwortliches TP
(Auswahl - bei Bedarf)]]=""),BTT[[#This Row],[Manuelle Änderung des Verantwortliches TP
(Auswahl - bei Bedarf)]],VLOOKUP(BTT[[#This Row],[Hauptprozess
(Pflichtauswahl)]],Hauptprozesse[],3,FALSE)),"")</f>
        <v>FI</v>
      </c>
      <c r="F3317" t="s">
        <v>3</v>
      </c>
      <c r="G3317" t="s">
        <v>9717</v>
      </c>
      <c r="H3317" s="10" t="s">
        <v>3</v>
      </c>
      <c r="I3317" t="s">
        <v>394</v>
      </c>
      <c r="J3317" s="10" t="str">
        <f>IFERROR(VLOOKUP(BTT[[#This Row],[Verwendete Transaktion (Pflichtauswahl)]],Transaktionen[[Transaktionen]:[Langtext]],2,FALSE),"")</f>
        <v>Anzeige von Kontoauszügen</v>
      </c>
      <c r="N3317" t="s">
        <v>15135</v>
      </c>
      <c r="T3317" t="s">
        <v>6060</v>
      </c>
      <c r="V3317" s="10" t="str">
        <f>IFERROR(VLOOKUP(BTT[[#This Row],[Verwendetes Formular
(Auswahl falls relevant)]],Formulare[[Formularbezeichnung]:[Formularname (technisch)]],2,FALSE),"")</f>
        <v/>
      </c>
      <c r="Y3317" s="4"/>
      <c r="AK3317" s="10" t="str">
        <f>IF(BTT[[#This Row],[Subprozess
(optionale Auswahl)]]="","okay",IF(VLOOKUP(BTT[[#This Row],[Subprozess
(optionale Auswahl)]],BPML[[Subprozess]:[Zugeordneter Hauptprozess]],3,FALSE)=BTT[[#This Row],[Hauptprozess
(Pflichtauswahl)]],"okay","falscher Subprozess"))</f>
        <v>okay</v>
      </c>
      <c r="AL3317" t="str">
        <f>IF(aktives_Teilprojekt="Master","",IF(BTT[[#This Row],[Verantwortliches TP
(automatisch)]]=VLOOKUP(aktives_Teilprojekt,Teilprojekte[[Teilprojekte]:[Kürzel]],2,FALSE),"okay","Hauptprozess anderes TP"))</f>
        <v>okay</v>
      </c>
      <c r="AM3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7" s="10" t="str">
        <f>IFERROR(IF(BTT[[#This Row],[SAP-Modul
(Pflichtauswahl)]]&lt;&gt;VLOOKUP(BTT[[#This Row],[Verwendete Transaktion (Pflichtauswahl)]],Transaktionen[[Transaktionen]:[Modul]],3,FALSE),"Modul anders","okay"),"")</f>
        <v>okay</v>
      </c>
      <c r="AP3317" s="10" t="str">
        <f>IFERROR(IF(COUNTIFS(BTT[Verwendete Transaktion (Pflichtauswahl)],BTT[[#This Row],[Verwendete Transaktion (Pflichtauswahl)]],BTT[SAP-Modul
(Pflichtauswahl)],"&lt;&gt;"&amp;BTT[[#This Row],[SAP-Modul
(Pflichtauswahl)]])&gt;0,"Modul anders","okay"),"")</f>
        <v>okay</v>
      </c>
      <c r="AQ3317" s="10" t="str">
        <f>IFERROR(IF(COUNTIFS(BTT[Verwendete Transaktion (Pflichtauswahl)],BTT[[#This Row],[Verwendete Transaktion (Pflichtauswahl)]],BTT[Verantwortliches TP
(automatisch)],"&lt;&gt;"&amp;BTT[[#This Row],[Verantwortliches TP
(automatisch)]])&gt;0,"Transaktion mehrfach","okay"),"")</f>
        <v>okay</v>
      </c>
      <c r="AR3317" s="10" t="str">
        <f>IFERROR(IF(COUNTIFS(BTT[Verwendete Transaktion (Pflichtauswahl)],BTT[[#This Row],[Verwendete Transaktion (Pflichtauswahl)]],BTT[Verantwortliches TP
(automatisch)],"&lt;&gt;"&amp;VLOOKUP(aktives_Teilprojekt,Teilprojekte[[Teilprojekte]:[Kürzel]],2,FALSE))&gt;0,"Transaktion mehrfach","okay"),"")</f>
        <v>okay</v>
      </c>
      <c r="AS3317" s="10" t="s">
        <v>15168</v>
      </c>
      <c r="AT3317" s="10"/>
    </row>
    <row r="3318" spans="1:46" x14ac:dyDescent="0.25">
      <c r="A3318" s="14" t="str">
        <f>IFERROR(IF(BTT[[#This Row],[Lfd Nr. 
(aus konsolidierter Datei)]]&lt;&gt;"",BTT[[#This Row],[Lfd Nr. 
(aus konsolidierter Datei)]],VLOOKUP(aktives_Teilprojekt,Teilprojekte[[Teilprojekte]:[Kürzel]],2,FALSE)&amp;ROW(BTT[[#This Row],[Lfd Nr.
(automatisch)]])-2),"")</f>
        <v>HL245</v>
      </c>
      <c r="B3318" s="15" t="s">
        <v>6135</v>
      </c>
      <c r="C3318" s="15" t="s">
        <v>6248</v>
      </c>
      <c r="D3318" t="s">
        <v>15117</v>
      </c>
      <c r="E3318" s="10" t="str">
        <f>IFERROR(IF(NOT(BTT[[#This Row],[Manuelle Änderung des Verantwortliches TP
(Auswahl - bei Bedarf)]]=""),BTT[[#This Row],[Manuelle Änderung des Verantwortliches TP
(Auswahl - bei Bedarf)]],VLOOKUP(BTT[[#This Row],[Hauptprozess
(Pflichtauswahl)]],Hauptprozesse[],3,FALSE)),"")</f>
        <v>FI</v>
      </c>
      <c r="F3318" t="s">
        <v>3</v>
      </c>
      <c r="G3318" t="s">
        <v>9717</v>
      </c>
      <c r="H3318" s="10" t="s">
        <v>3</v>
      </c>
      <c r="I3318" t="s">
        <v>1650</v>
      </c>
      <c r="J3318" s="10" t="str">
        <f>IFERROR(VLOOKUP(BTT[[#This Row],[Verwendete Transaktion (Pflichtauswahl)]],Transaktionen[[Transaktionen]:[Langtext]],2,FALSE),"")</f>
        <v>Ausgleichen Sachkonto</v>
      </c>
      <c r="T3318" t="s">
        <v>6060</v>
      </c>
      <c r="V3318" s="10" t="str">
        <f>IFERROR(VLOOKUP(BTT[[#This Row],[Verwendetes Formular
(Auswahl falls relevant)]],Formulare[[Formularbezeichnung]:[Formularname (technisch)]],2,FALSE),"")</f>
        <v/>
      </c>
      <c r="Y3318" s="4"/>
      <c r="AK3318" s="10" t="str">
        <f>IF(BTT[[#This Row],[Subprozess
(optionale Auswahl)]]="","okay",IF(VLOOKUP(BTT[[#This Row],[Subprozess
(optionale Auswahl)]],BPML[[Subprozess]:[Zugeordneter Hauptprozess]],3,FALSE)=BTT[[#This Row],[Hauptprozess
(Pflichtauswahl)]],"okay","falscher Subprozess"))</f>
        <v>okay</v>
      </c>
      <c r="AL3318" t="str">
        <f>IF(aktives_Teilprojekt="Master","",IF(BTT[[#This Row],[Verantwortliches TP
(automatisch)]]=VLOOKUP(aktives_Teilprojekt,Teilprojekte[[Teilprojekte]:[Kürzel]],2,FALSE),"okay","Hauptprozess anderes TP"))</f>
        <v>okay</v>
      </c>
      <c r="AM3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8" s="10" t="str">
        <f>IFERROR(IF(BTT[[#This Row],[SAP-Modul
(Pflichtauswahl)]]&lt;&gt;VLOOKUP(BTT[[#This Row],[Verwendete Transaktion (Pflichtauswahl)]],Transaktionen[[Transaktionen]:[Modul]],3,FALSE),"Modul anders","okay"),"")</f>
        <v>okay</v>
      </c>
      <c r="AP3318" s="10" t="str">
        <f>IFERROR(IF(COUNTIFS(BTT[Verwendete Transaktion (Pflichtauswahl)],BTT[[#This Row],[Verwendete Transaktion (Pflichtauswahl)]],BTT[SAP-Modul
(Pflichtauswahl)],"&lt;&gt;"&amp;BTT[[#This Row],[SAP-Modul
(Pflichtauswahl)]])&gt;0,"Modul anders","okay"),"")</f>
        <v>Modul anders</v>
      </c>
      <c r="AQ3318" s="10" t="str">
        <f>IFERROR(IF(COUNTIFS(BTT[Verwendete Transaktion (Pflichtauswahl)],BTT[[#This Row],[Verwendete Transaktion (Pflichtauswahl)]],BTT[Verantwortliches TP
(automatisch)],"&lt;&gt;"&amp;BTT[[#This Row],[Verantwortliches TP
(automatisch)]])&gt;0,"Transaktion mehrfach","okay"),"")</f>
        <v>okay</v>
      </c>
      <c r="AR3318" s="10" t="str">
        <f>IFERROR(IF(COUNTIFS(BTT[Verwendete Transaktion (Pflichtauswahl)],BTT[[#This Row],[Verwendete Transaktion (Pflichtauswahl)]],BTT[Verantwortliches TP
(automatisch)],"&lt;&gt;"&amp;VLOOKUP(aktives_Teilprojekt,Teilprojekte[[Teilprojekte]:[Kürzel]],2,FALSE))&gt;0,"Transaktion mehrfach","okay"),"")</f>
        <v>okay</v>
      </c>
      <c r="AS3318" s="10" t="s">
        <v>15169</v>
      </c>
      <c r="AT3318" s="10"/>
    </row>
    <row r="3319" spans="1:46" x14ac:dyDescent="0.25">
      <c r="A3319" s="14" t="str">
        <f>IFERROR(IF(BTT[[#This Row],[Lfd Nr. 
(aus konsolidierter Datei)]]&lt;&gt;"",BTT[[#This Row],[Lfd Nr. 
(aus konsolidierter Datei)]],VLOOKUP(aktives_Teilprojekt,Teilprojekte[[Teilprojekte]:[Kürzel]],2,FALSE)&amp;ROW(BTT[[#This Row],[Lfd Nr.
(automatisch)]])-2),"")</f>
        <v>HL246</v>
      </c>
      <c r="B3319" s="15" t="s">
        <v>6135</v>
      </c>
      <c r="C3319" s="15" t="s">
        <v>6248</v>
      </c>
      <c r="D3319" t="s">
        <v>15118</v>
      </c>
      <c r="E3319" s="10" t="str">
        <f>IFERROR(IF(NOT(BTT[[#This Row],[Manuelle Änderung des Verantwortliches TP
(Auswahl - bei Bedarf)]]=""),BTT[[#This Row],[Manuelle Änderung des Verantwortliches TP
(Auswahl - bei Bedarf)]],VLOOKUP(BTT[[#This Row],[Hauptprozess
(Pflichtauswahl)]],Hauptprozesse[],3,FALSE)),"")</f>
        <v>FI</v>
      </c>
      <c r="F3319" t="s">
        <v>3</v>
      </c>
      <c r="G3319" t="s">
        <v>9717</v>
      </c>
      <c r="H3319" s="10" t="s">
        <v>8458</v>
      </c>
      <c r="I3319" t="s">
        <v>1876</v>
      </c>
      <c r="J3319" s="10" t="str">
        <f>IFERROR(VLOOKUP(BTT[[#This Row],[Verwendete Transaktion (Pflichtauswahl)]],Transaktionen[[Transaktionen]:[Langtext]],2,FALSE),"")</f>
        <v>Anzeigen Elektronischer Kontoauszug</v>
      </c>
      <c r="T3319" t="s">
        <v>6060</v>
      </c>
      <c r="V3319" s="10" t="str">
        <f>IFERROR(VLOOKUP(BTT[[#This Row],[Verwendetes Formular
(Auswahl falls relevant)]],Formulare[[Formularbezeichnung]:[Formularname (technisch)]],2,FALSE),"")</f>
        <v/>
      </c>
      <c r="Y3319" s="4"/>
      <c r="AK3319" s="10" t="str">
        <f>IF(BTT[[#This Row],[Subprozess
(optionale Auswahl)]]="","okay",IF(VLOOKUP(BTT[[#This Row],[Subprozess
(optionale Auswahl)]],BPML[[Subprozess]:[Zugeordneter Hauptprozess]],3,FALSE)=BTT[[#This Row],[Hauptprozess
(Pflichtauswahl)]],"okay","falscher Subprozess"))</f>
        <v>okay</v>
      </c>
      <c r="AL3319" t="str">
        <f>IF(aktives_Teilprojekt="Master","",IF(BTT[[#This Row],[Verantwortliches TP
(automatisch)]]=VLOOKUP(aktives_Teilprojekt,Teilprojekte[[Teilprojekte]:[Kürzel]],2,FALSE),"okay","Hauptprozess anderes TP"))</f>
        <v>okay</v>
      </c>
      <c r="AM3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9" s="10" t="str">
        <f>IFERROR(IF(BTT[[#This Row],[SAP-Modul
(Pflichtauswahl)]]&lt;&gt;VLOOKUP(BTT[[#This Row],[Verwendete Transaktion (Pflichtauswahl)]],Transaktionen[[Transaktionen]:[Modul]],3,FALSE),"Modul anders","okay"),"")</f>
        <v>okay</v>
      </c>
      <c r="AP3319" s="10" t="str">
        <f>IFERROR(IF(COUNTIFS(BTT[Verwendete Transaktion (Pflichtauswahl)],BTT[[#This Row],[Verwendete Transaktion (Pflichtauswahl)]],BTT[SAP-Modul
(Pflichtauswahl)],"&lt;&gt;"&amp;BTT[[#This Row],[SAP-Modul
(Pflichtauswahl)]])&gt;0,"Modul anders","okay"),"")</f>
        <v>Modul anders</v>
      </c>
      <c r="AQ3319" s="10" t="str">
        <f>IFERROR(IF(COUNTIFS(BTT[Verwendete Transaktion (Pflichtauswahl)],BTT[[#This Row],[Verwendete Transaktion (Pflichtauswahl)]],BTT[Verantwortliches TP
(automatisch)],"&lt;&gt;"&amp;BTT[[#This Row],[Verantwortliches TP
(automatisch)]])&gt;0,"Transaktion mehrfach","okay"),"")</f>
        <v>okay</v>
      </c>
      <c r="AR3319" s="10" t="str">
        <f>IFERROR(IF(COUNTIFS(BTT[Verwendete Transaktion (Pflichtauswahl)],BTT[[#This Row],[Verwendete Transaktion (Pflichtauswahl)]],BTT[Verantwortliches TP
(automatisch)],"&lt;&gt;"&amp;VLOOKUP(aktives_Teilprojekt,Teilprojekte[[Teilprojekte]:[Kürzel]],2,FALSE))&gt;0,"Transaktion mehrfach","okay"),"")</f>
        <v>okay</v>
      </c>
      <c r="AS3319" s="10" t="s">
        <v>15170</v>
      </c>
      <c r="AT3319" s="10"/>
    </row>
    <row r="3320" spans="1:46" x14ac:dyDescent="0.25">
      <c r="A3320" s="14" t="str">
        <f>IFERROR(IF(BTT[[#This Row],[Lfd Nr. 
(aus konsolidierter Datei)]]&lt;&gt;"",BTT[[#This Row],[Lfd Nr. 
(aus konsolidierter Datei)]],VLOOKUP(aktives_Teilprojekt,Teilprojekte[[Teilprojekte]:[Kürzel]],2,FALSE)&amp;ROW(BTT[[#This Row],[Lfd Nr.
(automatisch)]])-2),"")</f>
        <v>HL247</v>
      </c>
      <c r="B3320" s="15" t="s">
        <v>6135</v>
      </c>
      <c r="C3320" s="15" t="s">
        <v>6248</v>
      </c>
      <c r="D3320" t="s">
        <v>15119</v>
      </c>
      <c r="E3320" s="10" t="str">
        <f>IFERROR(IF(NOT(BTT[[#This Row],[Manuelle Änderung des Verantwortliches TP
(Auswahl - bei Bedarf)]]=""),BTT[[#This Row],[Manuelle Änderung des Verantwortliches TP
(Auswahl - bei Bedarf)]],VLOOKUP(BTT[[#This Row],[Hauptprozess
(Pflichtauswahl)]],Hauptprozesse[],3,FALSE)),"")</f>
        <v>FI</v>
      </c>
      <c r="F3320" t="s">
        <v>3</v>
      </c>
      <c r="G3320" t="s">
        <v>9717</v>
      </c>
      <c r="H3320" s="10" t="s">
        <v>6038</v>
      </c>
      <c r="I3320" t="s">
        <v>1866</v>
      </c>
      <c r="J3320" s="10" t="str">
        <f>IFERROR(VLOOKUP(BTT[[#This Row],[Verwendete Transaktion (Pflichtauswahl)]],Transaktionen[[Transaktionen]:[Langtext]],2,FALSE),"")</f>
        <v>Nachbearbeitung Kontoauszüge</v>
      </c>
      <c r="T3320" t="s">
        <v>6060</v>
      </c>
      <c r="V3320" s="10" t="str">
        <f>IFERROR(VLOOKUP(BTT[[#This Row],[Verwendetes Formular
(Auswahl falls relevant)]],Formulare[[Formularbezeichnung]:[Formularname (technisch)]],2,FALSE),"")</f>
        <v/>
      </c>
      <c r="Y3320" s="4"/>
      <c r="AK3320" s="10" t="str">
        <f>IF(BTT[[#This Row],[Subprozess
(optionale Auswahl)]]="","okay",IF(VLOOKUP(BTT[[#This Row],[Subprozess
(optionale Auswahl)]],BPML[[Subprozess]:[Zugeordneter Hauptprozess]],3,FALSE)=BTT[[#This Row],[Hauptprozess
(Pflichtauswahl)]],"okay","falscher Subprozess"))</f>
        <v>okay</v>
      </c>
      <c r="AL3320" t="str">
        <f>IF(aktives_Teilprojekt="Master","",IF(BTT[[#This Row],[Verantwortliches TP
(automatisch)]]=VLOOKUP(aktives_Teilprojekt,Teilprojekte[[Teilprojekte]:[Kürzel]],2,FALSE),"okay","Hauptprozess anderes TP"))</f>
        <v>okay</v>
      </c>
      <c r="AM3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0" s="10" t="str">
        <f>IFERROR(IF(BTT[[#This Row],[SAP-Modul
(Pflichtauswahl)]]&lt;&gt;VLOOKUP(BTT[[#This Row],[Verwendete Transaktion (Pflichtauswahl)]],Transaktionen[[Transaktionen]:[Modul]],3,FALSE),"Modul anders","okay"),"")</f>
        <v>Modul anders</v>
      </c>
      <c r="AP3320" s="10" t="str">
        <f>IFERROR(IF(COUNTIFS(BTT[Verwendete Transaktion (Pflichtauswahl)],BTT[[#This Row],[Verwendete Transaktion (Pflichtauswahl)]],BTT[SAP-Modul
(Pflichtauswahl)],"&lt;&gt;"&amp;BTT[[#This Row],[SAP-Modul
(Pflichtauswahl)]])&gt;0,"Modul anders","okay"),"")</f>
        <v>Modul anders</v>
      </c>
      <c r="AQ3320" s="10" t="str">
        <f>IFERROR(IF(COUNTIFS(BTT[Verwendete Transaktion (Pflichtauswahl)],BTT[[#This Row],[Verwendete Transaktion (Pflichtauswahl)]],BTT[Verantwortliches TP
(automatisch)],"&lt;&gt;"&amp;BTT[[#This Row],[Verantwortliches TP
(automatisch)]])&gt;0,"Transaktion mehrfach","okay"),"")</f>
        <v>okay</v>
      </c>
      <c r="AR3320" s="10" t="str">
        <f>IFERROR(IF(COUNTIFS(BTT[Verwendete Transaktion (Pflichtauswahl)],BTT[[#This Row],[Verwendete Transaktion (Pflichtauswahl)]],BTT[Verantwortliches TP
(automatisch)],"&lt;&gt;"&amp;VLOOKUP(aktives_Teilprojekt,Teilprojekte[[Teilprojekte]:[Kürzel]],2,FALSE))&gt;0,"Transaktion mehrfach","okay"),"")</f>
        <v>okay</v>
      </c>
      <c r="AS3320" s="10" t="s">
        <v>15171</v>
      </c>
      <c r="AT3320" s="10"/>
    </row>
    <row r="3321" spans="1:46" x14ac:dyDescent="0.25">
      <c r="A3321" s="14" t="str">
        <f>IFERROR(IF(BTT[[#This Row],[Lfd Nr. 
(aus konsolidierter Datei)]]&lt;&gt;"",BTT[[#This Row],[Lfd Nr. 
(aus konsolidierter Datei)]],VLOOKUP(aktives_Teilprojekt,Teilprojekte[[Teilprojekte]:[Kürzel]],2,FALSE)&amp;ROW(BTT[[#This Row],[Lfd Nr.
(automatisch)]])-2),"")</f>
        <v>HL269</v>
      </c>
      <c r="B3321" s="15" t="s">
        <v>6135</v>
      </c>
      <c r="C3321" s="15" t="s">
        <v>6248</v>
      </c>
      <c r="D3321" t="s">
        <v>15120</v>
      </c>
      <c r="E3321" s="10" t="str">
        <f>IFERROR(IF(NOT(BTT[[#This Row],[Manuelle Änderung des Verantwortliches TP
(Auswahl - bei Bedarf)]]=""),BTT[[#This Row],[Manuelle Änderung des Verantwortliches TP
(Auswahl - bei Bedarf)]],VLOOKUP(BTT[[#This Row],[Hauptprozess
(Pflichtauswahl)]],Hauptprozesse[],3,FALSE)),"")</f>
        <v>FI</v>
      </c>
      <c r="F3321" t="s">
        <v>3</v>
      </c>
      <c r="G3321" t="s">
        <v>9717</v>
      </c>
      <c r="H3321" s="10" t="s">
        <v>3</v>
      </c>
      <c r="I3321" t="s">
        <v>65</v>
      </c>
      <c r="J3321" s="10" t="str">
        <f>IFERROR(VLOOKUP(BTT[[#This Row],[Verwendete Transaktion (Pflichtauswahl)]],Transaktionen[[Transaktionen]:[Langtext]],2,FALSE),"")</f>
        <v>Avise: Avisanzeige</v>
      </c>
      <c r="N3321" t="s">
        <v>15135</v>
      </c>
      <c r="T3321" t="s">
        <v>6060</v>
      </c>
      <c r="V3321" s="10" t="str">
        <f>IFERROR(VLOOKUP(BTT[[#This Row],[Verwendetes Formular
(Auswahl falls relevant)]],Formulare[[Formularbezeichnung]:[Formularname (technisch)]],2,FALSE),"")</f>
        <v/>
      </c>
      <c r="Y3321" s="4"/>
      <c r="AK3321" s="10" t="str">
        <f>IF(BTT[[#This Row],[Subprozess
(optionale Auswahl)]]="","okay",IF(VLOOKUP(BTT[[#This Row],[Subprozess
(optionale Auswahl)]],BPML[[Subprozess]:[Zugeordneter Hauptprozess]],3,FALSE)=BTT[[#This Row],[Hauptprozess
(Pflichtauswahl)]],"okay","falscher Subprozess"))</f>
        <v>okay</v>
      </c>
      <c r="AL3321" t="str">
        <f>IF(aktives_Teilprojekt="Master","",IF(BTT[[#This Row],[Verantwortliches TP
(automatisch)]]=VLOOKUP(aktives_Teilprojekt,Teilprojekte[[Teilprojekte]:[Kürzel]],2,FALSE),"okay","Hauptprozess anderes TP"))</f>
        <v>okay</v>
      </c>
      <c r="AM3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1" s="10" t="str">
        <f>IFERROR(IF(BTT[[#This Row],[SAP-Modul
(Pflichtauswahl)]]&lt;&gt;VLOOKUP(BTT[[#This Row],[Verwendete Transaktion (Pflichtauswahl)]],Transaktionen[[Transaktionen]:[Modul]],3,FALSE),"Modul anders","okay"),"")</f>
        <v>okay</v>
      </c>
      <c r="AP3321" s="10" t="str">
        <f>IFERROR(IF(COUNTIFS(BTT[Verwendete Transaktion (Pflichtauswahl)],BTT[[#This Row],[Verwendete Transaktion (Pflichtauswahl)]],BTT[SAP-Modul
(Pflichtauswahl)],"&lt;&gt;"&amp;BTT[[#This Row],[SAP-Modul
(Pflichtauswahl)]])&gt;0,"Modul anders","okay"),"")</f>
        <v>okay</v>
      </c>
      <c r="AQ3321" s="10" t="str">
        <f>IFERROR(IF(COUNTIFS(BTT[Verwendete Transaktion (Pflichtauswahl)],BTT[[#This Row],[Verwendete Transaktion (Pflichtauswahl)]],BTT[Verantwortliches TP
(automatisch)],"&lt;&gt;"&amp;BTT[[#This Row],[Verantwortliches TP
(automatisch)]])&gt;0,"Transaktion mehrfach","okay"),"")</f>
        <v>okay</v>
      </c>
      <c r="AR3321" s="10" t="str">
        <f>IFERROR(IF(COUNTIFS(BTT[Verwendete Transaktion (Pflichtauswahl)],BTT[[#This Row],[Verwendete Transaktion (Pflichtauswahl)]],BTT[Verantwortliches TP
(automatisch)],"&lt;&gt;"&amp;VLOOKUP(aktives_Teilprojekt,Teilprojekte[[Teilprojekte]:[Kürzel]],2,FALSE))&gt;0,"Transaktion mehrfach","okay"),"")</f>
        <v>okay</v>
      </c>
      <c r="AS3321" s="10" t="s">
        <v>15172</v>
      </c>
      <c r="AT3321" s="10"/>
    </row>
    <row r="3322" spans="1:46" x14ac:dyDescent="0.25">
      <c r="A3322" s="14" t="str">
        <f>IFERROR(IF(BTT[[#This Row],[Lfd Nr. 
(aus konsolidierter Datei)]]&lt;&gt;"",BTT[[#This Row],[Lfd Nr. 
(aus konsolidierter Datei)]],VLOOKUP(aktives_Teilprojekt,Teilprojekte[[Teilprojekte]:[Kürzel]],2,FALSE)&amp;ROW(BTT[[#This Row],[Lfd Nr.
(automatisch)]])-2),"")</f>
        <v>HL270</v>
      </c>
      <c r="B3322" s="15" t="s">
        <v>6135</v>
      </c>
      <c r="C3322" s="15" t="s">
        <v>6248</v>
      </c>
      <c r="D3322" t="s">
        <v>15121</v>
      </c>
      <c r="E3322" s="10" t="str">
        <f>IFERROR(IF(NOT(BTT[[#This Row],[Manuelle Änderung des Verantwortliches TP
(Auswahl - bei Bedarf)]]=""),BTT[[#This Row],[Manuelle Änderung des Verantwortliches TP
(Auswahl - bei Bedarf)]],VLOOKUP(BTT[[#This Row],[Hauptprozess
(Pflichtauswahl)]],Hauptprozesse[],3,FALSE)),"")</f>
        <v>FI</v>
      </c>
      <c r="F3322" t="s">
        <v>3</v>
      </c>
      <c r="G3322" t="s">
        <v>9717</v>
      </c>
      <c r="H3322" s="10" t="s">
        <v>3</v>
      </c>
      <c r="I3322" t="s">
        <v>81</v>
      </c>
      <c r="J3322" s="10" t="str">
        <f>IFERROR(VLOOKUP(BTT[[#This Row],[Verwendete Transaktion (Pflichtauswahl)]],Transaktionen[[Transaktionen]:[Langtext]],2,FALSE),"")</f>
        <v>Avise: Nachbearbeitung</v>
      </c>
      <c r="N3322" t="s">
        <v>15135</v>
      </c>
      <c r="T3322" t="s">
        <v>6060</v>
      </c>
      <c r="V3322" s="10" t="str">
        <f>IFERROR(VLOOKUP(BTT[[#This Row],[Verwendetes Formular
(Auswahl falls relevant)]],Formulare[[Formularbezeichnung]:[Formularname (technisch)]],2,FALSE),"")</f>
        <v/>
      </c>
      <c r="Y3322" s="4"/>
      <c r="AK3322" s="10" t="str">
        <f>IF(BTT[[#This Row],[Subprozess
(optionale Auswahl)]]="","okay",IF(VLOOKUP(BTT[[#This Row],[Subprozess
(optionale Auswahl)]],BPML[[Subprozess]:[Zugeordneter Hauptprozess]],3,FALSE)=BTT[[#This Row],[Hauptprozess
(Pflichtauswahl)]],"okay","falscher Subprozess"))</f>
        <v>okay</v>
      </c>
      <c r="AL3322" t="str">
        <f>IF(aktives_Teilprojekt="Master","",IF(BTT[[#This Row],[Verantwortliches TP
(automatisch)]]=VLOOKUP(aktives_Teilprojekt,Teilprojekte[[Teilprojekte]:[Kürzel]],2,FALSE),"okay","Hauptprozess anderes TP"))</f>
        <v>okay</v>
      </c>
      <c r="AM3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2" s="10" t="str">
        <f>IFERROR(IF(BTT[[#This Row],[SAP-Modul
(Pflichtauswahl)]]&lt;&gt;VLOOKUP(BTT[[#This Row],[Verwendete Transaktion (Pflichtauswahl)]],Transaktionen[[Transaktionen]:[Modul]],3,FALSE),"Modul anders","okay"),"")</f>
        <v>okay</v>
      </c>
      <c r="AP3322" s="10" t="str">
        <f>IFERROR(IF(COUNTIFS(BTT[Verwendete Transaktion (Pflichtauswahl)],BTT[[#This Row],[Verwendete Transaktion (Pflichtauswahl)]],BTT[SAP-Modul
(Pflichtauswahl)],"&lt;&gt;"&amp;BTT[[#This Row],[SAP-Modul
(Pflichtauswahl)]])&gt;0,"Modul anders","okay"),"")</f>
        <v>okay</v>
      </c>
      <c r="AQ3322" s="10" t="str">
        <f>IFERROR(IF(COUNTIFS(BTT[Verwendete Transaktion (Pflichtauswahl)],BTT[[#This Row],[Verwendete Transaktion (Pflichtauswahl)]],BTT[Verantwortliches TP
(automatisch)],"&lt;&gt;"&amp;BTT[[#This Row],[Verantwortliches TP
(automatisch)]])&gt;0,"Transaktion mehrfach","okay"),"")</f>
        <v>okay</v>
      </c>
      <c r="AR3322" s="10" t="str">
        <f>IFERROR(IF(COUNTIFS(BTT[Verwendete Transaktion (Pflichtauswahl)],BTT[[#This Row],[Verwendete Transaktion (Pflichtauswahl)]],BTT[Verantwortliches TP
(automatisch)],"&lt;&gt;"&amp;VLOOKUP(aktives_Teilprojekt,Teilprojekte[[Teilprojekte]:[Kürzel]],2,FALSE))&gt;0,"Transaktion mehrfach","okay"),"")</f>
        <v>okay</v>
      </c>
      <c r="AS3322" s="10" t="s">
        <v>15173</v>
      </c>
      <c r="AT3322" s="10"/>
    </row>
    <row r="3323" spans="1:46" x14ac:dyDescent="0.25">
      <c r="A3323" s="14" t="str">
        <f>IFERROR(IF(BTT[[#This Row],[Lfd Nr. 
(aus konsolidierter Datei)]]&lt;&gt;"",BTT[[#This Row],[Lfd Nr. 
(aus konsolidierter Datei)]],VLOOKUP(aktives_Teilprojekt,Teilprojekte[[Teilprojekte]:[Kürzel]],2,FALSE)&amp;ROW(BTT[[#This Row],[Lfd Nr.
(automatisch)]])-2),"")</f>
        <v>HL271</v>
      </c>
      <c r="B3323" s="15" t="s">
        <v>6135</v>
      </c>
      <c r="C3323" s="15" t="s">
        <v>6248</v>
      </c>
      <c r="D3323" t="s">
        <v>15122</v>
      </c>
      <c r="E3323" s="10" t="str">
        <f>IFERROR(IF(NOT(BTT[[#This Row],[Manuelle Änderung des Verantwortliches TP
(Auswahl - bei Bedarf)]]=""),BTT[[#This Row],[Manuelle Änderung des Verantwortliches TP
(Auswahl - bei Bedarf)]],VLOOKUP(BTT[[#This Row],[Hauptprozess
(Pflichtauswahl)]],Hauptprozesse[],3,FALSE)),"")</f>
        <v>FI</v>
      </c>
      <c r="F3323" t="s">
        <v>3</v>
      </c>
      <c r="G3323" t="s">
        <v>9717</v>
      </c>
      <c r="H3323" s="10" t="s">
        <v>3</v>
      </c>
      <c r="I3323" t="s">
        <v>87</v>
      </c>
      <c r="J3323" s="10" t="str">
        <f>IFERROR(VLOOKUP(BTT[[#This Row],[Verwendete Transaktion (Pflichtauswahl)]],Transaktionen[[Transaktionen]:[Langtext]],2,FALSE),"")</f>
        <v>Avise: Schnellerfassung</v>
      </c>
      <c r="N3323" t="s">
        <v>15135</v>
      </c>
      <c r="T3323" t="s">
        <v>6060</v>
      </c>
      <c r="V3323" s="10" t="str">
        <f>IFERROR(VLOOKUP(BTT[[#This Row],[Verwendetes Formular
(Auswahl falls relevant)]],Formulare[[Formularbezeichnung]:[Formularname (technisch)]],2,FALSE),"")</f>
        <v/>
      </c>
      <c r="Y3323" s="4"/>
      <c r="AK3323" s="10" t="str">
        <f>IF(BTT[[#This Row],[Subprozess
(optionale Auswahl)]]="","okay",IF(VLOOKUP(BTT[[#This Row],[Subprozess
(optionale Auswahl)]],BPML[[Subprozess]:[Zugeordneter Hauptprozess]],3,FALSE)=BTT[[#This Row],[Hauptprozess
(Pflichtauswahl)]],"okay","falscher Subprozess"))</f>
        <v>okay</v>
      </c>
      <c r="AL3323" t="str">
        <f>IF(aktives_Teilprojekt="Master","",IF(BTT[[#This Row],[Verantwortliches TP
(automatisch)]]=VLOOKUP(aktives_Teilprojekt,Teilprojekte[[Teilprojekte]:[Kürzel]],2,FALSE),"okay","Hauptprozess anderes TP"))</f>
        <v>okay</v>
      </c>
      <c r="AM3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3" s="10" t="str">
        <f>IFERROR(IF(BTT[[#This Row],[SAP-Modul
(Pflichtauswahl)]]&lt;&gt;VLOOKUP(BTT[[#This Row],[Verwendete Transaktion (Pflichtauswahl)]],Transaktionen[[Transaktionen]:[Modul]],3,FALSE),"Modul anders","okay"),"")</f>
        <v>okay</v>
      </c>
      <c r="AP3323" s="10" t="str">
        <f>IFERROR(IF(COUNTIFS(BTT[Verwendete Transaktion (Pflichtauswahl)],BTT[[#This Row],[Verwendete Transaktion (Pflichtauswahl)]],BTT[SAP-Modul
(Pflichtauswahl)],"&lt;&gt;"&amp;BTT[[#This Row],[SAP-Modul
(Pflichtauswahl)]])&gt;0,"Modul anders","okay"),"")</f>
        <v>okay</v>
      </c>
      <c r="AQ3323" s="10" t="str">
        <f>IFERROR(IF(COUNTIFS(BTT[Verwendete Transaktion (Pflichtauswahl)],BTT[[#This Row],[Verwendete Transaktion (Pflichtauswahl)]],BTT[Verantwortliches TP
(automatisch)],"&lt;&gt;"&amp;BTT[[#This Row],[Verantwortliches TP
(automatisch)]])&gt;0,"Transaktion mehrfach","okay"),"")</f>
        <v>okay</v>
      </c>
      <c r="AR3323" s="10" t="str">
        <f>IFERROR(IF(COUNTIFS(BTT[Verwendete Transaktion (Pflichtauswahl)],BTT[[#This Row],[Verwendete Transaktion (Pflichtauswahl)]],BTT[Verantwortliches TP
(automatisch)],"&lt;&gt;"&amp;VLOOKUP(aktives_Teilprojekt,Teilprojekte[[Teilprojekte]:[Kürzel]],2,FALSE))&gt;0,"Transaktion mehrfach","okay"),"")</f>
        <v>okay</v>
      </c>
      <c r="AS3323" s="10" t="s">
        <v>15174</v>
      </c>
      <c r="AT3323" s="10"/>
    </row>
    <row r="3324" spans="1:46" x14ac:dyDescent="0.25">
      <c r="A3324" s="14" t="str">
        <f>IFERROR(IF(BTT[[#This Row],[Lfd Nr. 
(aus konsolidierter Datei)]]&lt;&gt;"",BTT[[#This Row],[Lfd Nr. 
(aus konsolidierter Datei)]],VLOOKUP(aktives_Teilprojekt,Teilprojekte[[Teilprojekte]:[Kürzel]],2,FALSE)&amp;ROW(BTT[[#This Row],[Lfd Nr.
(automatisch)]])-2),"")</f>
        <v>HL272</v>
      </c>
      <c r="B3324" s="15" t="s">
        <v>6135</v>
      </c>
      <c r="C3324" s="15" t="s">
        <v>6248</v>
      </c>
      <c r="D3324" t="s">
        <v>15123</v>
      </c>
      <c r="E3324" s="10" t="str">
        <f>IFERROR(IF(NOT(BTT[[#This Row],[Manuelle Änderung des Verantwortliches TP
(Auswahl - bei Bedarf)]]=""),BTT[[#This Row],[Manuelle Änderung des Verantwortliches TP
(Auswahl - bei Bedarf)]],VLOOKUP(BTT[[#This Row],[Hauptprozess
(Pflichtauswahl)]],Hauptprozesse[],3,FALSE)),"")</f>
        <v>FI</v>
      </c>
      <c r="F3324" t="s">
        <v>3</v>
      </c>
      <c r="G3324" t="s">
        <v>9717</v>
      </c>
      <c r="H3324" s="10" t="s">
        <v>3</v>
      </c>
      <c r="I3324" t="s">
        <v>69</v>
      </c>
      <c r="J3324" s="10" t="str">
        <f>IFERROR(VLOOKUP(BTT[[#This Row],[Verwendete Transaktion (Pflichtauswahl)]],Transaktionen[[Transaktionen]:[Langtext]],2,FALSE),"")</f>
        <v>Avise: Dateiexport IS-U</v>
      </c>
      <c r="N3324" t="s">
        <v>15135</v>
      </c>
      <c r="T3324" t="s">
        <v>6060</v>
      </c>
      <c r="V3324" s="10" t="str">
        <f>IFERROR(VLOOKUP(BTT[[#This Row],[Verwendetes Formular
(Auswahl falls relevant)]],Formulare[[Formularbezeichnung]:[Formularname (technisch)]],2,FALSE),"")</f>
        <v/>
      </c>
      <c r="Y3324" s="4"/>
      <c r="AK3324" s="10" t="str">
        <f>IF(BTT[[#This Row],[Subprozess
(optionale Auswahl)]]="","okay",IF(VLOOKUP(BTT[[#This Row],[Subprozess
(optionale Auswahl)]],BPML[[Subprozess]:[Zugeordneter Hauptprozess]],3,FALSE)=BTT[[#This Row],[Hauptprozess
(Pflichtauswahl)]],"okay","falscher Subprozess"))</f>
        <v>okay</v>
      </c>
      <c r="AL3324" t="str">
        <f>IF(aktives_Teilprojekt="Master","",IF(BTT[[#This Row],[Verantwortliches TP
(automatisch)]]=VLOOKUP(aktives_Teilprojekt,Teilprojekte[[Teilprojekte]:[Kürzel]],2,FALSE),"okay","Hauptprozess anderes TP"))</f>
        <v>okay</v>
      </c>
      <c r="AM3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4" s="10" t="str">
        <f>IFERROR(IF(BTT[[#This Row],[SAP-Modul
(Pflichtauswahl)]]&lt;&gt;VLOOKUP(BTT[[#This Row],[Verwendete Transaktion (Pflichtauswahl)]],Transaktionen[[Transaktionen]:[Modul]],3,FALSE),"Modul anders","okay"),"")</f>
        <v>okay</v>
      </c>
      <c r="AP3324" s="10" t="str">
        <f>IFERROR(IF(COUNTIFS(BTT[Verwendete Transaktion (Pflichtauswahl)],BTT[[#This Row],[Verwendete Transaktion (Pflichtauswahl)]],BTT[SAP-Modul
(Pflichtauswahl)],"&lt;&gt;"&amp;BTT[[#This Row],[SAP-Modul
(Pflichtauswahl)]])&gt;0,"Modul anders","okay"),"")</f>
        <v>okay</v>
      </c>
      <c r="AQ3324" s="10" t="str">
        <f>IFERROR(IF(COUNTIFS(BTT[Verwendete Transaktion (Pflichtauswahl)],BTT[[#This Row],[Verwendete Transaktion (Pflichtauswahl)]],BTT[Verantwortliches TP
(automatisch)],"&lt;&gt;"&amp;BTT[[#This Row],[Verantwortliches TP
(automatisch)]])&gt;0,"Transaktion mehrfach","okay"),"")</f>
        <v>okay</v>
      </c>
      <c r="AR3324" s="10" t="str">
        <f>IFERROR(IF(COUNTIFS(BTT[Verwendete Transaktion (Pflichtauswahl)],BTT[[#This Row],[Verwendete Transaktion (Pflichtauswahl)]],BTT[Verantwortliches TP
(automatisch)],"&lt;&gt;"&amp;VLOOKUP(aktives_Teilprojekt,Teilprojekte[[Teilprojekte]:[Kürzel]],2,FALSE))&gt;0,"Transaktion mehrfach","okay"),"")</f>
        <v>okay</v>
      </c>
      <c r="AS3324" s="10" t="s">
        <v>15175</v>
      </c>
      <c r="AT3324" s="10"/>
    </row>
    <row r="3325" spans="1:46" x14ac:dyDescent="0.25">
      <c r="A3325" s="14" t="str">
        <f>IFERROR(IF(BTT[[#This Row],[Lfd Nr. 
(aus konsolidierter Datei)]]&lt;&gt;"",BTT[[#This Row],[Lfd Nr. 
(aus konsolidierter Datei)]],VLOOKUP(aktives_Teilprojekt,Teilprojekte[[Teilprojekte]:[Kürzel]],2,FALSE)&amp;ROW(BTT[[#This Row],[Lfd Nr.
(automatisch)]])-2),"")</f>
        <v>HL273</v>
      </c>
      <c r="B3325" s="15" t="s">
        <v>6135</v>
      </c>
      <c r="C3325" s="15" t="s">
        <v>6248</v>
      </c>
      <c r="D3325" t="s">
        <v>15124</v>
      </c>
      <c r="E3325" s="10" t="str">
        <f>IFERROR(IF(NOT(BTT[[#This Row],[Manuelle Änderung des Verantwortliches TP
(Auswahl - bei Bedarf)]]=""),BTT[[#This Row],[Manuelle Änderung des Verantwortliches TP
(Auswahl - bei Bedarf)]],VLOOKUP(BTT[[#This Row],[Hauptprozess
(Pflichtauswahl)]],Hauptprozesse[],3,FALSE)),"")</f>
        <v>FI</v>
      </c>
      <c r="F3325" t="s">
        <v>3</v>
      </c>
      <c r="G3325" t="s">
        <v>9717</v>
      </c>
      <c r="H3325" s="10" t="s">
        <v>3</v>
      </c>
      <c r="I3325" t="s">
        <v>75</v>
      </c>
      <c r="J3325" s="10" t="str">
        <f>IFERROR(VLOOKUP(BTT[[#This Row],[Verwendete Transaktion (Pflichtauswahl)]],Transaktionen[[Transaktionen]:[Langtext]],2,FALSE),"")</f>
        <v>Avise: Avise löschen (Dialog)</v>
      </c>
      <c r="N3325" t="s">
        <v>15135</v>
      </c>
      <c r="T3325" t="s">
        <v>6060</v>
      </c>
      <c r="V3325" s="10" t="str">
        <f>IFERROR(VLOOKUP(BTT[[#This Row],[Verwendetes Formular
(Auswahl falls relevant)]],Formulare[[Formularbezeichnung]:[Formularname (technisch)]],2,FALSE),"")</f>
        <v/>
      </c>
      <c r="Y3325" s="4"/>
      <c r="AK3325" s="10" t="str">
        <f>IF(BTT[[#This Row],[Subprozess
(optionale Auswahl)]]="","okay",IF(VLOOKUP(BTT[[#This Row],[Subprozess
(optionale Auswahl)]],BPML[[Subprozess]:[Zugeordneter Hauptprozess]],3,FALSE)=BTT[[#This Row],[Hauptprozess
(Pflichtauswahl)]],"okay","falscher Subprozess"))</f>
        <v>okay</v>
      </c>
      <c r="AL3325" t="str">
        <f>IF(aktives_Teilprojekt="Master","",IF(BTT[[#This Row],[Verantwortliches TP
(automatisch)]]=VLOOKUP(aktives_Teilprojekt,Teilprojekte[[Teilprojekte]:[Kürzel]],2,FALSE),"okay","Hauptprozess anderes TP"))</f>
        <v>okay</v>
      </c>
      <c r="AM3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5" s="10" t="str">
        <f>IFERROR(IF(BTT[[#This Row],[SAP-Modul
(Pflichtauswahl)]]&lt;&gt;VLOOKUP(BTT[[#This Row],[Verwendete Transaktion (Pflichtauswahl)]],Transaktionen[[Transaktionen]:[Modul]],3,FALSE),"Modul anders","okay"),"")</f>
        <v>okay</v>
      </c>
      <c r="AP3325" s="10" t="str">
        <f>IFERROR(IF(COUNTIFS(BTT[Verwendete Transaktion (Pflichtauswahl)],BTT[[#This Row],[Verwendete Transaktion (Pflichtauswahl)]],BTT[SAP-Modul
(Pflichtauswahl)],"&lt;&gt;"&amp;BTT[[#This Row],[SAP-Modul
(Pflichtauswahl)]])&gt;0,"Modul anders","okay"),"")</f>
        <v>okay</v>
      </c>
      <c r="AQ3325" s="10" t="str">
        <f>IFERROR(IF(COUNTIFS(BTT[Verwendete Transaktion (Pflichtauswahl)],BTT[[#This Row],[Verwendete Transaktion (Pflichtauswahl)]],BTT[Verantwortliches TP
(automatisch)],"&lt;&gt;"&amp;BTT[[#This Row],[Verantwortliches TP
(automatisch)]])&gt;0,"Transaktion mehrfach","okay"),"")</f>
        <v>okay</v>
      </c>
      <c r="AR3325" s="10" t="str">
        <f>IFERROR(IF(COUNTIFS(BTT[Verwendete Transaktion (Pflichtauswahl)],BTT[[#This Row],[Verwendete Transaktion (Pflichtauswahl)]],BTT[Verantwortliches TP
(automatisch)],"&lt;&gt;"&amp;VLOOKUP(aktives_Teilprojekt,Teilprojekte[[Teilprojekte]:[Kürzel]],2,FALSE))&gt;0,"Transaktion mehrfach","okay"),"")</f>
        <v>okay</v>
      </c>
      <c r="AS3325" s="10" t="s">
        <v>15176</v>
      </c>
      <c r="AT3325" s="10"/>
    </row>
    <row r="3326" spans="1:46" x14ac:dyDescent="0.25">
      <c r="A3326" s="14" t="str">
        <f>IFERROR(IF(BTT[[#This Row],[Lfd Nr. 
(aus konsolidierter Datei)]]&lt;&gt;"",BTT[[#This Row],[Lfd Nr. 
(aus konsolidierter Datei)]],VLOOKUP(aktives_Teilprojekt,Teilprojekte[[Teilprojekte]:[Kürzel]],2,FALSE)&amp;ROW(BTT[[#This Row],[Lfd Nr.
(automatisch)]])-2),"")</f>
        <v>HL274</v>
      </c>
      <c r="B3326" s="15" t="s">
        <v>6135</v>
      </c>
      <c r="C3326" s="15" t="s">
        <v>6249</v>
      </c>
      <c r="D3326" t="s">
        <v>15125</v>
      </c>
      <c r="E3326" s="10" t="str">
        <f>IFERROR(IF(NOT(BTT[[#This Row],[Manuelle Änderung des Verantwortliches TP
(Auswahl - bei Bedarf)]]=""),BTT[[#This Row],[Manuelle Änderung des Verantwortliches TP
(Auswahl - bei Bedarf)]],VLOOKUP(BTT[[#This Row],[Hauptprozess
(Pflichtauswahl)]],Hauptprozesse[],3,FALSE)),"")</f>
        <v>FI</v>
      </c>
      <c r="F3326" t="s">
        <v>3</v>
      </c>
      <c r="G3326" t="s">
        <v>9717</v>
      </c>
      <c r="H3326" s="10" t="s">
        <v>3</v>
      </c>
      <c r="I3326" t="s">
        <v>1648</v>
      </c>
      <c r="J3326" s="10" t="str">
        <f>IFERROR(VLOOKUP(BTT[[#This Row],[Verwendete Transaktion (Pflichtauswahl)]],Transaktionen[[Transaktionen]:[Langtext]],2,FALSE),"")</f>
        <v>Sachkontenbuchung erfassen</v>
      </c>
      <c r="T3326" t="s">
        <v>6060</v>
      </c>
      <c r="V3326" s="10" t="str">
        <f>IFERROR(VLOOKUP(BTT[[#This Row],[Verwendetes Formular
(Auswahl falls relevant)]],Formulare[[Formularbezeichnung]:[Formularname (technisch)]],2,FALSE),"")</f>
        <v/>
      </c>
      <c r="Y3326" s="4"/>
      <c r="AK3326" s="10" t="str">
        <f>IF(BTT[[#This Row],[Subprozess
(optionale Auswahl)]]="","okay",IF(VLOOKUP(BTT[[#This Row],[Subprozess
(optionale Auswahl)]],BPML[[Subprozess]:[Zugeordneter Hauptprozess]],3,FALSE)=BTT[[#This Row],[Hauptprozess
(Pflichtauswahl)]],"okay","falscher Subprozess"))</f>
        <v>okay</v>
      </c>
      <c r="AL3326" t="str">
        <f>IF(aktives_Teilprojekt="Master","",IF(BTT[[#This Row],[Verantwortliches TP
(automatisch)]]=VLOOKUP(aktives_Teilprojekt,Teilprojekte[[Teilprojekte]:[Kürzel]],2,FALSE),"okay","Hauptprozess anderes TP"))</f>
        <v>okay</v>
      </c>
      <c r="AM3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6" s="10" t="str">
        <f>IFERROR(IF(BTT[[#This Row],[SAP-Modul
(Pflichtauswahl)]]&lt;&gt;VLOOKUP(BTT[[#This Row],[Verwendete Transaktion (Pflichtauswahl)]],Transaktionen[[Transaktionen]:[Modul]],3,FALSE),"Modul anders","okay"),"")</f>
        <v>okay</v>
      </c>
      <c r="AP3326" s="10" t="str">
        <f>IFERROR(IF(COUNTIFS(BTT[Verwendete Transaktion (Pflichtauswahl)],BTT[[#This Row],[Verwendete Transaktion (Pflichtauswahl)]],BTT[SAP-Modul
(Pflichtauswahl)],"&lt;&gt;"&amp;BTT[[#This Row],[SAP-Modul
(Pflichtauswahl)]])&gt;0,"Modul anders","okay"),"")</f>
        <v>okay</v>
      </c>
      <c r="AQ3326" s="10" t="str">
        <f>IFERROR(IF(COUNTIFS(BTT[Verwendete Transaktion (Pflichtauswahl)],BTT[[#This Row],[Verwendete Transaktion (Pflichtauswahl)]],BTT[Verantwortliches TP
(automatisch)],"&lt;&gt;"&amp;BTT[[#This Row],[Verantwortliches TP
(automatisch)]])&gt;0,"Transaktion mehrfach","okay"),"")</f>
        <v>okay</v>
      </c>
      <c r="AR3326" s="10" t="str">
        <f>IFERROR(IF(COUNTIFS(BTT[Verwendete Transaktion (Pflichtauswahl)],BTT[[#This Row],[Verwendete Transaktion (Pflichtauswahl)]],BTT[Verantwortliches TP
(automatisch)],"&lt;&gt;"&amp;VLOOKUP(aktives_Teilprojekt,Teilprojekte[[Teilprojekte]:[Kürzel]],2,FALSE))&gt;0,"Transaktion mehrfach","okay"),"")</f>
        <v>okay</v>
      </c>
      <c r="AS3326" s="10" t="s">
        <v>15177</v>
      </c>
      <c r="AT3326" s="10"/>
    </row>
    <row r="3327" spans="1:46" x14ac:dyDescent="0.25">
      <c r="A3327" s="14" t="str">
        <f>IFERROR(IF(BTT[[#This Row],[Lfd Nr. 
(aus konsolidierter Datei)]]&lt;&gt;"",BTT[[#This Row],[Lfd Nr. 
(aus konsolidierter Datei)]],VLOOKUP(aktives_Teilprojekt,Teilprojekte[[Teilprojekte]:[Kürzel]],2,FALSE)&amp;ROW(BTT[[#This Row],[Lfd Nr.
(automatisch)]])-2),"")</f>
        <v>HL276</v>
      </c>
      <c r="B3327" s="15" t="s">
        <v>6135</v>
      </c>
      <c r="C3327" s="15" t="s">
        <v>6248</v>
      </c>
      <c r="D3327" t="s">
        <v>15126</v>
      </c>
      <c r="E3327" s="10" t="str">
        <f>IFERROR(IF(NOT(BTT[[#This Row],[Manuelle Änderung des Verantwortliches TP
(Auswahl - bei Bedarf)]]=""),BTT[[#This Row],[Manuelle Änderung des Verantwortliches TP
(Auswahl - bei Bedarf)]],VLOOKUP(BTT[[#This Row],[Hauptprozess
(Pflichtauswahl)]],Hauptprozesse[],3,FALSE)),"")</f>
        <v>FI</v>
      </c>
      <c r="F3327" t="s">
        <v>3</v>
      </c>
      <c r="G3327" t="s">
        <v>9717</v>
      </c>
      <c r="H3327" s="10" t="s">
        <v>6101</v>
      </c>
      <c r="I3327" t="s">
        <v>1734</v>
      </c>
      <c r="J3327" s="10" t="str">
        <f>IFERROR(VLOOKUP(BTT[[#This Row],[Verwendete Transaktion (Pflichtauswahl)]],Transaktionen[[Transaktionen]:[Langtext]],2,FALSE),"")</f>
        <v>Parameter für maschinelle Zahlung</v>
      </c>
      <c r="T3327" t="s">
        <v>6060</v>
      </c>
      <c r="V3327" s="10" t="str">
        <f>IFERROR(VLOOKUP(BTT[[#This Row],[Verwendetes Formular
(Auswahl falls relevant)]],Formulare[[Formularbezeichnung]:[Formularname (technisch)]],2,FALSE),"")</f>
        <v/>
      </c>
      <c r="Y3327" s="4"/>
      <c r="AK3327" s="10" t="str">
        <f>IF(BTT[[#This Row],[Subprozess
(optionale Auswahl)]]="","okay",IF(VLOOKUP(BTT[[#This Row],[Subprozess
(optionale Auswahl)]],BPML[[Subprozess]:[Zugeordneter Hauptprozess]],3,FALSE)=BTT[[#This Row],[Hauptprozess
(Pflichtauswahl)]],"okay","falscher Subprozess"))</f>
        <v>okay</v>
      </c>
      <c r="AL3327" t="str">
        <f>IF(aktives_Teilprojekt="Master","",IF(BTT[[#This Row],[Verantwortliches TP
(automatisch)]]=VLOOKUP(aktives_Teilprojekt,Teilprojekte[[Teilprojekte]:[Kürzel]],2,FALSE),"okay","Hauptprozess anderes TP"))</f>
        <v>okay</v>
      </c>
      <c r="AM3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7" s="10" t="str">
        <f>IFERROR(IF(BTT[[#This Row],[SAP-Modul
(Pflichtauswahl)]]&lt;&gt;VLOOKUP(BTT[[#This Row],[Verwendete Transaktion (Pflichtauswahl)]],Transaktionen[[Transaktionen]:[Modul]],3,FALSE),"Modul anders","okay"),"")</f>
        <v>okay</v>
      </c>
      <c r="AP3327" s="10" t="str">
        <f>IFERROR(IF(COUNTIFS(BTT[Verwendete Transaktion (Pflichtauswahl)],BTT[[#This Row],[Verwendete Transaktion (Pflichtauswahl)]],BTT[SAP-Modul
(Pflichtauswahl)],"&lt;&gt;"&amp;BTT[[#This Row],[SAP-Modul
(Pflichtauswahl)]])&gt;0,"Modul anders","okay"),"")</f>
        <v>okay</v>
      </c>
      <c r="AQ3327" s="10" t="str">
        <f>IFERROR(IF(COUNTIFS(BTT[Verwendete Transaktion (Pflichtauswahl)],BTT[[#This Row],[Verwendete Transaktion (Pflichtauswahl)]],BTT[Verantwortliches TP
(automatisch)],"&lt;&gt;"&amp;BTT[[#This Row],[Verantwortliches TP
(automatisch)]])&gt;0,"Transaktion mehrfach","okay"),"")</f>
        <v>okay</v>
      </c>
      <c r="AR3327" s="10" t="str">
        <f>IFERROR(IF(COUNTIFS(BTT[Verwendete Transaktion (Pflichtauswahl)],BTT[[#This Row],[Verwendete Transaktion (Pflichtauswahl)]],BTT[Verantwortliches TP
(automatisch)],"&lt;&gt;"&amp;VLOOKUP(aktives_Teilprojekt,Teilprojekte[[Teilprojekte]:[Kürzel]],2,FALSE))&gt;0,"Transaktion mehrfach","okay"),"")</f>
        <v>okay</v>
      </c>
      <c r="AS3327" s="10" t="s">
        <v>15178</v>
      </c>
      <c r="AT3327" s="10"/>
    </row>
    <row r="3328" spans="1:46" x14ac:dyDescent="0.25">
      <c r="A3328" s="14" t="str">
        <f>IFERROR(IF(BTT[[#This Row],[Lfd Nr. 
(aus konsolidierter Datei)]]&lt;&gt;"",BTT[[#This Row],[Lfd Nr. 
(aus konsolidierter Datei)]],VLOOKUP(aktives_Teilprojekt,Teilprojekte[[Teilprojekte]:[Kürzel]],2,FALSE)&amp;ROW(BTT[[#This Row],[Lfd Nr.
(automatisch)]])-2),"")</f>
        <v>HL277</v>
      </c>
      <c r="B3328" s="15" t="s">
        <v>6135</v>
      </c>
      <c r="C3328" s="15" t="s">
        <v>6248</v>
      </c>
      <c r="D3328" t="s">
        <v>15127</v>
      </c>
      <c r="E3328" s="10" t="str">
        <f>IFERROR(IF(NOT(BTT[[#This Row],[Manuelle Änderung des Verantwortliches TP
(Auswahl - bei Bedarf)]]=""),BTT[[#This Row],[Manuelle Änderung des Verantwortliches TP
(Auswahl - bei Bedarf)]],VLOOKUP(BTT[[#This Row],[Hauptprozess
(Pflichtauswahl)]],Hauptprozesse[],3,FALSE)),"")</f>
        <v>FI</v>
      </c>
      <c r="F3328" t="s">
        <v>3</v>
      </c>
      <c r="G3328" t="s">
        <v>9717</v>
      </c>
      <c r="H3328" s="10" t="s">
        <v>3</v>
      </c>
      <c r="I3328" t="s">
        <v>1736</v>
      </c>
      <c r="J3328" s="10" t="str">
        <f>IFERROR(VLOOKUP(BTT[[#This Row],[Verwendete Transaktion (Pflichtauswahl)]],Transaktionen[[Transaktionen]:[Langtext]],2,FALSE),"")</f>
        <v>Automat. Einplanen d. Zahlprogrammes</v>
      </c>
      <c r="T3328" t="s">
        <v>6060</v>
      </c>
      <c r="V3328" s="10" t="str">
        <f>IFERROR(VLOOKUP(BTT[[#This Row],[Verwendetes Formular
(Auswahl falls relevant)]],Formulare[[Formularbezeichnung]:[Formularname (technisch)]],2,FALSE),"")</f>
        <v/>
      </c>
      <c r="Y3328" s="4"/>
      <c r="AK3328" s="10" t="str">
        <f>IF(BTT[[#This Row],[Subprozess
(optionale Auswahl)]]="","okay",IF(VLOOKUP(BTT[[#This Row],[Subprozess
(optionale Auswahl)]],BPML[[Subprozess]:[Zugeordneter Hauptprozess]],3,FALSE)=BTT[[#This Row],[Hauptprozess
(Pflichtauswahl)]],"okay","falscher Subprozess"))</f>
        <v>okay</v>
      </c>
      <c r="AL3328" t="str">
        <f>IF(aktives_Teilprojekt="Master","",IF(BTT[[#This Row],[Verantwortliches TP
(automatisch)]]=VLOOKUP(aktives_Teilprojekt,Teilprojekte[[Teilprojekte]:[Kürzel]],2,FALSE),"okay","Hauptprozess anderes TP"))</f>
        <v>okay</v>
      </c>
      <c r="AM3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8" s="10" t="str">
        <f>IFERROR(IF(BTT[[#This Row],[SAP-Modul
(Pflichtauswahl)]]&lt;&gt;VLOOKUP(BTT[[#This Row],[Verwendete Transaktion (Pflichtauswahl)]],Transaktionen[[Transaktionen]:[Modul]],3,FALSE),"Modul anders","okay"),"")</f>
        <v>okay</v>
      </c>
      <c r="AP3328" s="10" t="str">
        <f>IFERROR(IF(COUNTIFS(BTT[Verwendete Transaktion (Pflichtauswahl)],BTT[[#This Row],[Verwendete Transaktion (Pflichtauswahl)]],BTT[SAP-Modul
(Pflichtauswahl)],"&lt;&gt;"&amp;BTT[[#This Row],[SAP-Modul
(Pflichtauswahl)]])&gt;0,"Modul anders","okay"),"")</f>
        <v>okay</v>
      </c>
      <c r="AQ3328" s="10" t="str">
        <f>IFERROR(IF(COUNTIFS(BTT[Verwendete Transaktion (Pflichtauswahl)],BTT[[#This Row],[Verwendete Transaktion (Pflichtauswahl)]],BTT[Verantwortliches TP
(automatisch)],"&lt;&gt;"&amp;BTT[[#This Row],[Verantwortliches TP
(automatisch)]])&gt;0,"Transaktion mehrfach","okay"),"")</f>
        <v>okay</v>
      </c>
      <c r="AR3328" s="10" t="str">
        <f>IFERROR(IF(COUNTIFS(BTT[Verwendete Transaktion (Pflichtauswahl)],BTT[[#This Row],[Verwendete Transaktion (Pflichtauswahl)]],BTT[Verantwortliches TP
(automatisch)],"&lt;&gt;"&amp;VLOOKUP(aktives_Teilprojekt,Teilprojekte[[Teilprojekte]:[Kürzel]],2,FALSE))&gt;0,"Transaktion mehrfach","okay"),"")</f>
        <v>okay</v>
      </c>
      <c r="AS3328" s="10" t="s">
        <v>15179</v>
      </c>
      <c r="AT3328" s="10"/>
    </row>
    <row r="3329" spans="1:46" x14ac:dyDescent="0.25">
      <c r="A3329" s="14" t="str">
        <f>IFERROR(IF(BTT[[#This Row],[Lfd Nr. 
(aus konsolidierter Datei)]]&lt;&gt;"",BTT[[#This Row],[Lfd Nr. 
(aus konsolidierter Datei)]],VLOOKUP(aktives_Teilprojekt,Teilprojekte[[Teilprojekte]:[Kürzel]],2,FALSE)&amp;ROW(BTT[[#This Row],[Lfd Nr.
(automatisch)]])-2),"")</f>
        <v>HL278</v>
      </c>
      <c r="B3329" s="15" t="s">
        <v>6135</v>
      </c>
      <c r="C3329" s="15" t="s">
        <v>6248</v>
      </c>
      <c r="D3329" t="s">
        <v>15128</v>
      </c>
      <c r="E3329" s="10" t="str">
        <f>IFERROR(IF(NOT(BTT[[#This Row],[Manuelle Änderung des Verantwortliches TP
(Auswahl - bei Bedarf)]]=""),BTT[[#This Row],[Manuelle Änderung des Verantwortliches TP
(Auswahl - bei Bedarf)]],VLOOKUP(BTT[[#This Row],[Hauptprozess
(Pflichtauswahl)]],Hauptprozesse[],3,FALSE)),"")</f>
        <v>FI</v>
      </c>
      <c r="F3329" t="s">
        <v>3</v>
      </c>
      <c r="G3329" t="s">
        <v>9717</v>
      </c>
      <c r="H3329" s="10" t="s">
        <v>3</v>
      </c>
      <c r="I3329" t="s">
        <v>491</v>
      </c>
      <c r="J3329" s="10" t="str">
        <f>IFERROR(VLOOKUP(BTT[[#This Row],[Verwendete Transaktion (Pflichtauswahl)]],Transaktionen[[Transaktionen]:[Langtext]],2,FALSE),"")</f>
        <v>Monitoring der Prozesse</v>
      </c>
      <c r="N3329" t="s">
        <v>15135</v>
      </c>
      <c r="T3329" t="s">
        <v>6060</v>
      </c>
      <c r="V3329" s="10" t="str">
        <f>IFERROR(VLOOKUP(BTT[[#This Row],[Verwendetes Formular
(Auswahl falls relevant)]],Formulare[[Formularbezeichnung]:[Formularname (technisch)]],2,FALSE),"")</f>
        <v/>
      </c>
      <c r="Y3329" s="4"/>
      <c r="AK3329" s="10" t="str">
        <f>IF(BTT[[#This Row],[Subprozess
(optionale Auswahl)]]="","okay",IF(VLOOKUP(BTT[[#This Row],[Subprozess
(optionale Auswahl)]],BPML[[Subprozess]:[Zugeordneter Hauptprozess]],3,FALSE)=BTT[[#This Row],[Hauptprozess
(Pflichtauswahl)]],"okay","falscher Subprozess"))</f>
        <v>okay</v>
      </c>
      <c r="AL3329" t="str">
        <f>IF(aktives_Teilprojekt="Master","",IF(BTT[[#This Row],[Verantwortliches TP
(automatisch)]]=VLOOKUP(aktives_Teilprojekt,Teilprojekte[[Teilprojekte]:[Kürzel]],2,FALSE),"okay","Hauptprozess anderes TP"))</f>
        <v>okay</v>
      </c>
      <c r="AM3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9" s="10" t="str">
        <f>IFERROR(IF(BTT[[#This Row],[SAP-Modul
(Pflichtauswahl)]]&lt;&gt;VLOOKUP(BTT[[#This Row],[Verwendete Transaktion (Pflichtauswahl)]],Transaktionen[[Transaktionen]:[Modul]],3,FALSE),"Modul anders","okay"),"")</f>
        <v>okay</v>
      </c>
      <c r="AP3329" s="10" t="str">
        <f>IFERROR(IF(COUNTIFS(BTT[Verwendete Transaktion (Pflichtauswahl)],BTT[[#This Row],[Verwendete Transaktion (Pflichtauswahl)]],BTT[SAP-Modul
(Pflichtauswahl)],"&lt;&gt;"&amp;BTT[[#This Row],[SAP-Modul
(Pflichtauswahl)]])&gt;0,"Modul anders","okay"),"")</f>
        <v>okay</v>
      </c>
      <c r="AQ3329" s="10" t="str">
        <f>IFERROR(IF(COUNTIFS(BTT[Verwendete Transaktion (Pflichtauswahl)],BTT[[#This Row],[Verwendete Transaktion (Pflichtauswahl)]],BTT[Verantwortliches TP
(automatisch)],"&lt;&gt;"&amp;BTT[[#This Row],[Verantwortliches TP
(automatisch)]])&gt;0,"Transaktion mehrfach","okay"),"")</f>
        <v>okay</v>
      </c>
      <c r="AR3329" s="10" t="str">
        <f>IFERROR(IF(COUNTIFS(BTT[Verwendete Transaktion (Pflichtauswahl)],BTT[[#This Row],[Verwendete Transaktion (Pflichtauswahl)]],BTT[Verantwortliches TP
(automatisch)],"&lt;&gt;"&amp;VLOOKUP(aktives_Teilprojekt,Teilprojekte[[Teilprojekte]:[Kürzel]],2,FALSE))&gt;0,"Transaktion mehrfach","okay"),"")</f>
        <v>okay</v>
      </c>
      <c r="AS3329" s="10" t="s">
        <v>15180</v>
      </c>
      <c r="AT3329" s="10"/>
    </row>
    <row r="3330" spans="1:46" x14ac:dyDescent="0.25">
      <c r="A3330" s="14" t="str">
        <f>IFERROR(IF(BTT[[#This Row],[Lfd Nr. 
(aus konsolidierter Datei)]]&lt;&gt;"",BTT[[#This Row],[Lfd Nr. 
(aus konsolidierter Datei)]],VLOOKUP(aktives_Teilprojekt,Teilprojekte[[Teilprojekte]:[Kürzel]],2,FALSE)&amp;ROW(BTT[[#This Row],[Lfd Nr.
(automatisch)]])-2),"")</f>
        <v>HL279</v>
      </c>
      <c r="B3330" s="15" t="s">
        <v>6135</v>
      </c>
      <c r="C3330" s="15" t="s">
        <v>6248</v>
      </c>
      <c r="D3330" t="s">
        <v>15129</v>
      </c>
      <c r="E3330" s="10" t="str">
        <f>IFERROR(IF(NOT(BTT[[#This Row],[Manuelle Änderung des Verantwortliches TP
(Auswahl - bei Bedarf)]]=""),BTT[[#This Row],[Manuelle Änderung des Verantwortliches TP
(Auswahl - bei Bedarf)]],VLOOKUP(BTT[[#This Row],[Hauptprozess
(Pflichtauswahl)]],Hauptprozesse[],3,FALSE)),"")</f>
        <v>FI</v>
      </c>
      <c r="F3330" t="s">
        <v>3</v>
      </c>
      <c r="G3330" t="s">
        <v>9717</v>
      </c>
      <c r="H3330" s="10" t="s">
        <v>3</v>
      </c>
      <c r="I3330" t="s">
        <v>472</v>
      </c>
      <c r="J3330" s="10" t="str">
        <f>IFERROR(VLOOKUP(BTT[[#This Row],[Verwendete Transaktion (Pflichtauswahl)]],Transaktionen[[Transaktionen]:[Langtext]],2,FALSE),"")</f>
        <v>Worksheet</v>
      </c>
      <c r="N3330" t="s">
        <v>15135</v>
      </c>
      <c r="T3330" t="s">
        <v>6060</v>
      </c>
      <c r="V3330" s="10" t="str">
        <f>IFERROR(VLOOKUP(BTT[[#This Row],[Verwendetes Formular
(Auswahl falls relevant)]],Formulare[[Formularbezeichnung]:[Formularname (technisch)]],2,FALSE),"")</f>
        <v/>
      </c>
      <c r="Y3330" s="4"/>
      <c r="AK3330" s="10" t="str">
        <f>IF(BTT[[#This Row],[Subprozess
(optionale Auswahl)]]="","okay",IF(VLOOKUP(BTT[[#This Row],[Subprozess
(optionale Auswahl)]],BPML[[Subprozess]:[Zugeordneter Hauptprozess]],3,FALSE)=BTT[[#This Row],[Hauptprozess
(Pflichtauswahl)]],"okay","falscher Subprozess"))</f>
        <v>okay</v>
      </c>
      <c r="AL3330" t="str">
        <f>IF(aktives_Teilprojekt="Master","",IF(BTT[[#This Row],[Verantwortliches TP
(automatisch)]]=VLOOKUP(aktives_Teilprojekt,Teilprojekte[[Teilprojekte]:[Kürzel]],2,FALSE),"okay","Hauptprozess anderes TP"))</f>
        <v>okay</v>
      </c>
      <c r="AM3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0" s="10" t="str">
        <f>IFERROR(IF(BTT[[#This Row],[SAP-Modul
(Pflichtauswahl)]]&lt;&gt;VLOOKUP(BTT[[#This Row],[Verwendete Transaktion (Pflichtauswahl)]],Transaktionen[[Transaktionen]:[Modul]],3,FALSE),"Modul anders","okay"),"")</f>
        <v>okay</v>
      </c>
      <c r="AP3330" s="10" t="str">
        <f>IFERROR(IF(COUNTIFS(BTT[Verwendete Transaktion (Pflichtauswahl)],BTT[[#This Row],[Verwendete Transaktion (Pflichtauswahl)]],BTT[SAP-Modul
(Pflichtauswahl)],"&lt;&gt;"&amp;BTT[[#This Row],[SAP-Modul
(Pflichtauswahl)]])&gt;0,"Modul anders","okay"),"")</f>
        <v>okay</v>
      </c>
      <c r="AQ3330" s="10" t="str">
        <f>IFERROR(IF(COUNTIFS(BTT[Verwendete Transaktion (Pflichtauswahl)],BTT[[#This Row],[Verwendete Transaktion (Pflichtauswahl)]],BTT[Verantwortliches TP
(automatisch)],"&lt;&gt;"&amp;BTT[[#This Row],[Verantwortliches TP
(automatisch)]])&gt;0,"Transaktion mehrfach","okay"),"")</f>
        <v>okay</v>
      </c>
      <c r="AR3330" s="10" t="str">
        <f>IFERROR(IF(COUNTIFS(BTT[Verwendete Transaktion (Pflichtauswahl)],BTT[[#This Row],[Verwendete Transaktion (Pflichtauswahl)]],BTT[Verantwortliches TP
(automatisch)],"&lt;&gt;"&amp;VLOOKUP(aktives_Teilprojekt,Teilprojekte[[Teilprojekte]:[Kürzel]],2,FALSE))&gt;0,"Transaktion mehrfach","okay"),"")</f>
        <v>okay</v>
      </c>
      <c r="AS3330" s="10" t="s">
        <v>15181</v>
      </c>
      <c r="AT3330" s="10"/>
    </row>
    <row r="3331" spans="1:46" x14ac:dyDescent="0.25">
      <c r="A3331" s="14" t="str">
        <f>IFERROR(IF(BTT[[#This Row],[Lfd Nr. 
(aus konsolidierter Datei)]]&lt;&gt;"",BTT[[#This Row],[Lfd Nr. 
(aus konsolidierter Datei)]],VLOOKUP(aktives_Teilprojekt,Teilprojekte[[Teilprojekte]:[Kürzel]],2,FALSE)&amp;ROW(BTT[[#This Row],[Lfd Nr.
(automatisch)]])-2),"")</f>
        <v>HL280</v>
      </c>
      <c r="B3331" s="15" t="s">
        <v>6135</v>
      </c>
      <c r="C3331" s="15" t="s">
        <v>6248</v>
      </c>
      <c r="D3331" t="s">
        <v>15130</v>
      </c>
      <c r="E3331" s="10" t="str">
        <f>IFERROR(IF(NOT(BTT[[#This Row],[Manuelle Änderung des Verantwortliches TP
(Auswahl - bei Bedarf)]]=""),BTT[[#This Row],[Manuelle Änderung des Verantwortliches TP
(Auswahl - bei Bedarf)]],VLOOKUP(BTT[[#This Row],[Hauptprozess
(Pflichtauswahl)]],Hauptprozesse[],3,FALSE)),"")</f>
        <v>FI</v>
      </c>
      <c r="F3331" t="s">
        <v>3</v>
      </c>
      <c r="G3331" t="s">
        <v>9717</v>
      </c>
      <c r="H3331" s="10" t="s">
        <v>3</v>
      </c>
      <c r="I3331" t="s">
        <v>4994</v>
      </c>
      <c r="J3331" s="10" t="str">
        <f>IFERROR(VLOOKUP(BTT[[#This Row],[Verwendete Transaktion (Pflichtauswahl)]],Transaktionen[[Transaktionen]:[Langtext]],2,FALSE),"")</f>
        <v>Auswertung Zahlungsträger im PM</v>
      </c>
      <c r="M3331" t="s">
        <v>6051</v>
      </c>
      <c r="N3331" t="s">
        <v>15135</v>
      </c>
      <c r="T3331" t="s">
        <v>6060</v>
      </c>
      <c r="V3331" s="10" t="str">
        <f>IFERROR(VLOOKUP(BTT[[#This Row],[Verwendetes Formular
(Auswahl falls relevant)]],Formulare[[Formularbezeichnung]:[Formularname (technisch)]],2,FALSE),"")</f>
        <v/>
      </c>
      <c r="Y3331" s="4"/>
      <c r="AK3331" s="10" t="str">
        <f>IF(BTT[[#This Row],[Subprozess
(optionale Auswahl)]]="","okay",IF(VLOOKUP(BTT[[#This Row],[Subprozess
(optionale Auswahl)]],BPML[[Subprozess]:[Zugeordneter Hauptprozess]],3,FALSE)=BTT[[#This Row],[Hauptprozess
(Pflichtauswahl)]],"okay","falscher Subprozess"))</f>
        <v>okay</v>
      </c>
      <c r="AL3331" t="str">
        <f>IF(aktives_Teilprojekt="Master","",IF(BTT[[#This Row],[Verantwortliches TP
(automatisch)]]=VLOOKUP(aktives_Teilprojekt,Teilprojekte[[Teilprojekte]:[Kürzel]],2,FALSE),"okay","Hauptprozess anderes TP"))</f>
        <v>okay</v>
      </c>
      <c r="AM3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1" s="10" t="str">
        <f>IFERROR(IF(BTT[[#This Row],[SAP-Modul
(Pflichtauswahl)]]&lt;&gt;VLOOKUP(BTT[[#This Row],[Verwendete Transaktion (Pflichtauswahl)]],Transaktionen[[Transaktionen]:[Modul]],3,FALSE),"Modul anders","okay"),"")</f>
        <v>okay</v>
      </c>
      <c r="AP3331" s="10" t="str">
        <f>IFERROR(IF(COUNTIFS(BTT[Verwendete Transaktion (Pflichtauswahl)],BTT[[#This Row],[Verwendete Transaktion (Pflichtauswahl)]],BTT[SAP-Modul
(Pflichtauswahl)],"&lt;&gt;"&amp;BTT[[#This Row],[SAP-Modul
(Pflichtauswahl)]])&gt;0,"Modul anders","okay"),"")</f>
        <v>okay</v>
      </c>
      <c r="AQ3331" s="10" t="str">
        <f>IFERROR(IF(COUNTIFS(BTT[Verwendete Transaktion (Pflichtauswahl)],BTT[[#This Row],[Verwendete Transaktion (Pflichtauswahl)]],BTT[Verantwortliches TP
(automatisch)],"&lt;&gt;"&amp;BTT[[#This Row],[Verantwortliches TP
(automatisch)]])&gt;0,"Transaktion mehrfach","okay"),"")</f>
        <v>okay</v>
      </c>
      <c r="AR3331" s="10" t="str">
        <f>IFERROR(IF(COUNTIFS(BTT[Verwendete Transaktion (Pflichtauswahl)],BTT[[#This Row],[Verwendete Transaktion (Pflichtauswahl)]],BTT[Verantwortliches TP
(automatisch)],"&lt;&gt;"&amp;VLOOKUP(aktives_Teilprojekt,Teilprojekte[[Teilprojekte]:[Kürzel]],2,FALSE))&gt;0,"Transaktion mehrfach","okay"),"")</f>
        <v>okay</v>
      </c>
      <c r="AS3331" s="10" t="s">
        <v>15182</v>
      </c>
      <c r="AT3331" s="10"/>
    </row>
    <row r="3332" spans="1:46" x14ac:dyDescent="0.25">
      <c r="A3332" s="14" t="str">
        <f>IFERROR(IF(BTT[[#This Row],[Lfd Nr. 
(aus konsolidierter Datei)]]&lt;&gt;"",BTT[[#This Row],[Lfd Nr. 
(aus konsolidierter Datei)]],VLOOKUP(aktives_Teilprojekt,Teilprojekte[[Teilprojekte]:[Kürzel]],2,FALSE)&amp;ROW(BTT[[#This Row],[Lfd Nr.
(automatisch)]])-2),"")</f>
        <v>Reporting1</v>
      </c>
      <c r="B3332" s="15" t="s">
        <v>43</v>
      </c>
      <c r="C3332" s="15"/>
      <c r="D3332" t="s">
        <v>15131</v>
      </c>
      <c r="E3332" s="10" t="str">
        <f>IFERROR(IF(NOT(BTT[[#This Row],[Manuelle Änderung des Verantwortliches TP
(Auswahl - bei Bedarf)]]=""),BTT[[#This Row],[Manuelle Änderung des Verantwortliches TP
(Auswahl - bei Bedarf)]],VLOOKUP(BTT[[#This Row],[Hauptprozess
(Pflichtauswahl)]],Hauptprozesse[],3,FALSE)),"")</f>
        <v>PS/IM</v>
      </c>
      <c r="H3332" s="10"/>
      <c r="I3332" t="s">
        <v>4852</v>
      </c>
      <c r="J3332" s="10" t="str">
        <f>IFERROR(VLOOKUP(BTT[[#This Row],[Verwendete Transaktion (Pflichtauswahl)]],Transaktionen[[Transaktionen]:[Langtext]],2,FALSE),"")</f>
        <v>Techn. Platz zum Ordnungsbegriff AV</v>
      </c>
      <c r="V3332" s="10" t="str">
        <f>IFERROR(VLOOKUP(BTT[[#This Row],[Verwendetes Formular
(Auswahl falls relevant)]],Formulare[[Formularbezeichnung]:[Formularname (technisch)]],2,FALSE),"")</f>
        <v/>
      </c>
      <c r="Y3332" s="4"/>
      <c r="AK3332" s="10" t="str">
        <f>IF(BTT[[#This Row],[Subprozess
(optionale Auswahl)]]="","okay",IF(VLOOKUP(BTT[[#This Row],[Subprozess
(optionale Auswahl)]],BPML[[Subprozess]:[Zugeordneter Hauptprozess]],3,FALSE)=BTT[[#This Row],[Hauptprozess
(Pflichtauswahl)]],"okay","falscher Subprozess"))</f>
        <v>okay</v>
      </c>
      <c r="AL3332" t="str">
        <f>IF(aktives_Teilprojekt="Master","",IF(BTT[[#This Row],[Verantwortliches TP
(automatisch)]]=VLOOKUP(aktives_Teilprojekt,Teilprojekte[[Teilprojekte]:[Kürzel]],2,FALSE),"okay","Hauptprozess anderes TP"))</f>
        <v>Hauptprozess anderes TP</v>
      </c>
      <c r="AM3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2" s="10" t="str">
        <f>IFERROR(IF(BTT[[#This Row],[SAP-Modul
(Pflichtauswahl)]]&lt;&gt;VLOOKUP(BTT[[#This Row],[Verwendete Transaktion (Pflichtauswahl)]],Transaktionen[[Transaktionen]:[Modul]],3,FALSE),"Modul anders","okay"),"")</f>
        <v>Modul anders</v>
      </c>
      <c r="AP3332" s="10" t="str">
        <f>IFERROR(IF(COUNTIFS(BTT[Verwendete Transaktion (Pflichtauswahl)],BTT[[#This Row],[Verwendete Transaktion (Pflichtauswahl)]],BTT[SAP-Modul
(Pflichtauswahl)],"&lt;&gt;"&amp;BTT[[#This Row],[SAP-Modul
(Pflichtauswahl)]])&gt;0,"Modul anders","okay"),"")</f>
        <v>okay</v>
      </c>
      <c r="AQ3332" s="10" t="str">
        <f>IFERROR(IF(COUNTIFS(BTT[Verwendete Transaktion (Pflichtauswahl)],BTT[[#This Row],[Verwendete Transaktion (Pflichtauswahl)]],BTT[Verantwortliches TP
(automatisch)],"&lt;&gt;"&amp;BTT[[#This Row],[Verantwortliches TP
(automatisch)]])&gt;0,"Transaktion mehrfach","okay"),"")</f>
        <v>okay</v>
      </c>
      <c r="AR33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2" s="10" t="s">
        <v>15183</v>
      </c>
      <c r="AT3332" s="10"/>
    </row>
    <row r="3333" spans="1:46" x14ac:dyDescent="0.25">
      <c r="A3333" s="14" t="str">
        <f>IFERROR(IF(BTT[[#This Row],[Lfd Nr. 
(aus konsolidierter Datei)]]&lt;&gt;"",BTT[[#This Row],[Lfd Nr. 
(aus konsolidierter Datei)]],VLOOKUP(aktives_Teilprojekt,Teilprojekte[[Teilprojekte]:[Kürzel]],2,FALSE)&amp;ROW(BTT[[#This Row],[Lfd Nr.
(automatisch)]])-2),"")</f>
        <v>Reporting2</v>
      </c>
      <c r="B3333" s="15" t="s">
        <v>43</v>
      </c>
      <c r="C3333" s="15"/>
      <c r="D3333" t="s">
        <v>15131</v>
      </c>
      <c r="E3333" s="10" t="str">
        <f>IFERROR(IF(NOT(BTT[[#This Row],[Manuelle Änderung des Verantwortliches TP
(Auswahl - bei Bedarf)]]=""),BTT[[#This Row],[Manuelle Änderung des Verantwortliches TP
(Auswahl - bei Bedarf)]],VLOOKUP(BTT[[#This Row],[Hauptprozess
(Pflichtauswahl)]],Hauptprozesse[],3,FALSE)),"")</f>
        <v>PS/IM</v>
      </c>
      <c r="H3333" s="10"/>
      <c r="I3333" t="s">
        <v>4854</v>
      </c>
      <c r="J3333" s="10" t="str">
        <f>IFERROR(VLOOKUP(BTT[[#This Row],[Verwendete Transaktion (Pflichtauswahl)]],Transaktionen[[Transaktionen]:[Langtext]],2,FALSE),"")</f>
        <v>IH-Kennz. - Grenzwerte techn. Platz</v>
      </c>
      <c r="V3333" s="10" t="str">
        <f>IFERROR(VLOOKUP(BTT[[#This Row],[Verwendetes Formular
(Auswahl falls relevant)]],Formulare[[Formularbezeichnung]:[Formularname (technisch)]],2,FALSE),"")</f>
        <v/>
      </c>
      <c r="Y3333" s="4"/>
      <c r="AK3333" s="10" t="str">
        <f>IF(BTT[[#This Row],[Subprozess
(optionale Auswahl)]]="","okay",IF(VLOOKUP(BTT[[#This Row],[Subprozess
(optionale Auswahl)]],BPML[[Subprozess]:[Zugeordneter Hauptprozess]],3,FALSE)=BTT[[#This Row],[Hauptprozess
(Pflichtauswahl)]],"okay","falscher Subprozess"))</f>
        <v>okay</v>
      </c>
      <c r="AL3333" t="str">
        <f>IF(aktives_Teilprojekt="Master","",IF(BTT[[#This Row],[Verantwortliches TP
(automatisch)]]=VLOOKUP(aktives_Teilprojekt,Teilprojekte[[Teilprojekte]:[Kürzel]],2,FALSE),"okay","Hauptprozess anderes TP"))</f>
        <v>Hauptprozess anderes TP</v>
      </c>
      <c r="AM3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3" s="10" t="str">
        <f>IFERROR(IF(BTT[[#This Row],[SAP-Modul
(Pflichtauswahl)]]&lt;&gt;VLOOKUP(BTT[[#This Row],[Verwendete Transaktion (Pflichtauswahl)]],Transaktionen[[Transaktionen]:[Modul]],3,FALSE),"Modul anders","okay"),"")</f>
        <v>Modul anders</v>
      </c>
      <c r="AP3333" s="10" t="str">
        <f>IFERROR(IF(COUNTIFS(BTT[Verwendete Transaktion (Pflichtauswahl)],BTT[[#This Row],[Verwendete Transaktion (Pflichtauswahl)]],BTT[SAP-Modul
(Pflichtauswahl)],"&lt;&gt;"&amp;BTT[[#This Row],[SAP-Modul
(Pflichtauswahl)]])&gt;0,"Modul anders","okay"),"")</f>
        <v>okay</v>
      </c>
      <c r="AQ3333" s="10" t="str">
        <f>IFERROR(IF(COUNTIFS(BTT[Verwendete Transaktion (Pflichtauswahl)],BTT[[#This Row],[Verwendete Transaktion (Pflichtauswahl)]],BTT[Verantwortliches TP
(automatisch)],"&lt;&gt;"&amp;BTT[[#This Row],[Verantwortliches TP
(automatisch)]])&gt;0,"Transaktion mehrfach","okay"),"")</f>
        <v>okay</v>
      </c>
      <c r="AR33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3" s="10" t="s">
        <v>15184</v>
      </c>
      <c r="AT3333" s="10"/>
    </row>
    <row r="3334" spans="1:46" x14ac:dyDescent="0.25">
      <c r="A3334" s="14" t="str">
        <f>IFERROR(IF(BTT[[#This Row],[Lfd Nr. 
(aus konsolidierter Datei)]]&lt;&gt;"",BTT[[#This Row],[Lfd Nr. 
(aus konsolidierter Datei)]],VLOOKUP(aktives_Teilprojekt,Teilprojekte[[Teilprojekte]:[Kürzel]],2,FALSE)&amp;ROW(BTT[[#This Row],[Lfd Nr.
(automatisch)]])-2),"")</f>
        <v>Reporting3</v>
      </c>
      <c r="B3334" s="15" t="s">
        <v>43</v>
      </c>
      <c r="C3334" s="15"/>
      <c r="D3334" t="s">
        <v>15131</v>
      </c>
      <c r="E3334" s="10" t="str">
        <f>IFERROR(IF(NOT(BTT[[#This Row],[Manuelle Änderung des Verantwortliches TP
(Auswahl - bei Bedarf)]]=""),BTT[[#This Row],[Manuelle Änderung des Verantwortliches TP
(Auswahl - bei Bedarf)]],VLOOKUP(BTT[[#This Row],[Hauptprozess
(Pflichtauswahl)]],Hauptprozesse[],3,FALSE)),"")</f>
        <v>PS/IM</v>
      </c>
      <c r="H3334" s="10"/>
      <c r="I3334" t="s">
        <v>4856</v>
      </c>
      <c r="J3334" s="10" t="str">
        <f>IFERROR(VLOOKUP(BTT[[#This Row],[Verwendete Transaktion (Pflichtauswahl)]],Transaktionen[[Transaktionen]:[Langtext]],2,FALSE),"")</f>
        <v>IH-Kennz. - Grenzwerte Equipment</v>
      </c>
      <c r="V3334" s="10" t="str">
        <f>IFERROR(VLOOKUP(BTT[[#This Row],[Verwendetes Formular
(Auswahl falls relevant)]],Formulare[[Formularbezeichnung]:[Formularname (technisch)]],2,FALSE),"")</f>
        <v/>
      </c>
      <c r="Y3334" s="4"/>
      <c r="AK3334" s="10" t="str">
        <f>IF(BTT[[#This Row],[Subprozess
(optionale Auswahl)]]="","okay",IF(VLOOKUP(BTT[[#This Row],[Subprozess
(optionale Auswahl)]],BPML[[Subprozess]:[Zugeordneter Hauptprozess]],3,FALSE)=BTT[[#This Row],[Hauptprozess
(Pflichtauswahl)]],"okay","falscher Subprozess"))</f>
        <v>okay</v>
      </c>
      <c r="AL3334" t="str">
        <f>IF(aktives_Teilprojekt="Master","",IF(BTT[[#This Row],[Verantwortliches TP
(automatisch)]]=VLOOKUP(aktives_Teilprojekt,Teilprojekte[[Teilprojekte]:[Kürzel]],2,FALSE),"okay","Hauptprozess anderes TP"))</f>
        <v>Hauptprozess anderes TP</v>
      </c>
      <c r="AM3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4" s="10" t="str">
        <f>IFERROR(IF(BTT[[#This Row],[SAP-Modul
(Pflichtauswahl)]]&lt;&gt;VLOOKUP(BTT[[#This Row],[Verwendete Transaktion (Pflichtauswahl)]],Transaktionen[[Transaktionen]:[Modul]],3,FALSE),"Modul anders","okay"),"")</f>
        <v>Modul anders</v>
      </c>
      <c r="AP3334" s="10" t="str">
        <f>IFERROR(IF(COUNTIFS(BTT[Verwendete Transaktion (Pflichtauswahl)],BTT[[#This Row],[Verwendete Transaktion (Pflichtauswahl)]],BTT[SAP-Modul
(Pflichtauswahl)],"&lt;&gt;"&amp;BTT[[#This Row],[SAP-Modul
(Pflichtauswahl)]])&gt;0,"Modul anders","okay"),"")</f>
        <v>okay</v>
      </c>
      <c r="AQ3334" s="10" t="str">
        <f>IFERROR(IF(COUNTIFS(BTT[Verwendete Transaktion (Pflichtauswahl)],BTT[[#This Row],[Verwendete Transaktion (Pflichtauswahl)]],BTT[Verantwortliches TP
(automatisch)],"&lt;&gt;"&amp;BTT[[#This Row],[Verantwortliches TP
(automatisch)]])&gt;0,"Transaktion mehrfach","okay"),"")</f>
        <v>okay</v>
      </c>
      <c r="AR33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4" s="10" t="s">
        <v>15185</v>
      </c>
      <c r="AT3334" s="10"/>
    </row>
    <row r="3335" spans="1:46" x14ac:dyDescent="0.25">
      <c r="A3335" s="14" t="str">
        <f>IFERROR(IF(BTT[[#This Row],[Lfd Nr. 
(aus konsolidierter Datei)]]&lt;&gt;"",BTT[[#This Row],[Lfd Nr. 
(aus konsolidierter Datei)]],VLOOKUP(aktives_Teilprojekt,Teilprojekte[[Teilprojekte]:[Kürzel]],2,FALSE)&amp;ROW(BTT[[#This Row],[Lfd Nr.
(automatisch)]])-2),"")</f>
        <v>Reporting4</v>
      </c>
      <c r="B3335" s="15" t="s">
        <v>43</v>
      </c>
      <c r="C3335" s="15"/>
      <c r="D3335" t="s">
        <v>15131</v>
      </c>
      <c r="E3335" s="10" t="str">
        <f>IFERROR(IF(NOT(BTT[[#This Row],[Manuelle Änderung des Verantwortliches TP
(Auswahl - bei Bedarf)]]=""),BTT[[#This Row],[Manuelle Änderung des Verantwortliches TP
(Auswahl - bei Bedarf)]],VLOOKUP(BTT[[#This Row],[Hauptprozess
(Pflichtauswahl)]],Hauptprozesse[],3,FALSE)),"")</f>
        <v>PS/IM</v>
      </c>
      <c r="H3335" s="10"/>
      <c r="I3335" t="s">
        <v>4858</v>
      </c>
      <c r="J3335" s="10" t="str">
        <f>IFERROR(VLOOKUP(BTT[[#This Row],[Verwendete Transaktion (Pflichtauswahl)]],Transaktionen[[Transaktionen]:[Langtext]],2,FALSE),"")</f>
        <v>TBFE-Klasse zum technischen Platz</v>
      </c>
      <c r="V3335" s="10" t="str">
        <f>IFERROR(VLOOKUP(BTT[[#This Row],[Verwendetes Formular
(Auswahl falls relevant)]],Formulare[[Formularbezeichnung]:[Formularname (technisch)]],2,FALSE),"")</f>
        <v/>
      </c>
      <c r="Y3335" s="4"/>
      <c r="AK3335" s="10" t="str">
        <f>IF(BTT[[#This Row],[Subprozess
(optionale Auswahl)]]="","okay",IF(VLOOKUP(BTT[[#This Row],[Subprozess
(optionale Auswahl)]],BPML[[Subprozess]:[Zugeordneter Hauptprozess]],3,FALSE)=BTT[[#This Row],[Hauptprozess
(Pflichtauswahl)]],"okay","falscher Subprozess"))</f>
        <v>okay</v>
      </c>
      <c r="AL3335" t="str">
        <f>IF(aktives_Teilprojekt="Master","",IF(BTT[[#This Row],[Verantwortliches TP
(automatisch)]]=VLOOKUP(aktives_Teilprojekt,Teilprojekte[[Teilprojekte]:[Kürzel]],2,FALSE),"okay","Hauptprozess anderes TP"))</f>
        <v>Hauptprozess anderes TP</v>
      </c>
      <c r="AM3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5" s="10" t="str">
        <f>IFERROR(IF(BTT[[#This Row],[SAP-Modul
(Pflichtauswahl)]]&lt;&gt;VLOOKUP(BTT[[#This Row],[Verwendete Transaktion (Pflichtauswahl)]],Transaktionen[[Transaktionen]:[Modul]],3,FALSE),"Modul anders","okay"),"")</f>
        <v>Modul anders</v>
      </c>
      <c r="AP3335" s="10" t="str">
        <f>IFERROR(IF(COUNTIFS(BTT[Verwendete Transaktion (Pflichtauswahl)],BTT[[#This Row],[Verwendete Transaktion (Pflichtauswahl)]],BTT[SAP-Modul
(Pflichtauswahl)],"&lt;&gt;"&amp;BTT[[#This Row],[SAP-Modul
(Pflichtauswahl)]])&gt;0,"Modul anders","okay"),"")</f>
        <v>okay</v>
      </c>
      <c r="AQ3335" s="10" t="str">
        <f>IFERROR(IF(COUNTIFS(BTT[Verwendete Transaktion (Pflichtauswahl)],BTT[[#This Row],[Verwendete Transaktion (Pflichtauswahl)]],BTT[Verantwortliches TP
(automatisch)],"&lt;&gt;"&amp;BTT[[#This Row],[Verantwortliches TP
(automatisch)]])&gt;0,"Transaktion mehrfach","okay"),"")</f>
        <v>okay</v>
      </c>
      <c r="AR33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5" s="10" t="s">
        <v>15186</v>
      </c>
      <c r="AT3335" s="10"/>
    </row>
    <row r="3336" spans="1:46" x14ac:dyDescent="0.25">
      <c r="A3336" s="14" t="str">
        <f>IFERROR(IF(BTT[[#This Row],[Lfd Nr. 
(aus konsolidierter Datei)]]&lt;&gt;"",BTT[[#This Row],[Lfd Nr. 
(aus konsolidierter Datei)]],VLOOKUP(aktives_Teilprojekt,Teilprojekte[[Teilprojekte]:[Kürzel]],2,FALSE)&amp;ROW(BTT[[#This Row],[Lfd Nr.
(automatisch)]])-2),"")</f>
        <v>Reporting5</v>
      </c>
      <c r="B3336" s="15" t="s">
        <v>43</v>
      </c>
      <c r="C3336" s="15"/>
      <c r="D3336" t="s">
        <v>15131</v>
      </c>
      <c r="E3336" s="10" t="str">
        <f>IFERROR(IF(NOT(BTT[[#This Row],[Manuelle Änderung des Verantwortliches TP
(Auswahl - bei Bedarf)]]=""),BTT[[#This Row],[Manuelle Änderung des Verantwortliches TP
(Auswahl - bei Bedarf)]],VLOOKUP(BTT[[#This Row],[Hauptprozess
(Pflichtauswahl)]],Hauptprozesse[],3,FALSE)),"")</f>
        <v>PS/IM</v>
      </c>
      <c r="H3336" s="10"/>
      <c r="I3336" t="s">
        <v>4860</v>
      </c>
      <c r="J3336" s="10" t="str">
        <f>IFERROR(VLOOKUP(BTT[[#This Row],[Verwendete Transaktion (Pflichtauswahl)]],Transaktionen[[Transaktionen]:[Langtext]],2,FALSE),"")</f>
        <v>TBFE-Klasse zur Anlagenklasse</v>
      </c>
      <c r="V3336" s="10" t="str">
        <f>IFERROR(VLOOKUP(BTT[[#This Row],[Verwendetes Formular
(Auswahl falls relevant)]],Formulare[[Formularbezeichnung]:[Formularname (technisch)]],2,FALSE),"")</f>
        <v/>
      </c>
      <c r="Y3336" s="4"/>
      <c r="AK3336" s="10" t="str">
        <f>IF(BTT[[#This Row],[Subprozess
(optionale Auswahl)]]="","okay",IF(VLOOKUP(BTT[[#This Row],[Subprozess
(optionale Auswahl)]],BPML[[Subprozess]:[Zugeordneter Hauptprozess]],3,FALSE)=BTT[[#This Row],[Hauptprozess
(Pflichtauswahl)]],"okay","falscher Subprozess"))</f>
        <v>okay</v>
      </c>
      <c r="AL3336" t="str">
        <f>IF(aktives_Teilprojekt="Master","",IF(BTT[[#This Row],[Verantwortliches TP
(automatisch)]]=VLOOKUP(aktives_Teilprojekt,Teilprojekte[[Teilprojekte]:[Kürzel]],2,FALSE),"okay","Hauptprozess anderes TP"))</f>
        <v>Hauptprozess anderes TP</v>
      </c>
      <c r="AM3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6" s="10" t="str">
        <f>IFERROR(IF(BTT[[#This Row],[SAP-Modul
(Pflichtauswahl)]]&lt;&gt;VLOOKUP(BTT[[#This Row],[Verwendete Transaktion (Pflichtauswahl)]],Transaktionen[[Transaktionen]:[Modul]],3,FALSE),"Modul anders","okay"),"")</f>
        <v>Modul anders</v>
      </c>
      <c r="AP3336" s="10" t="str">
        <f>IFERROR(IF(COUNTIFS(BTT[Verwendete Transaktion (Pflichtauswahl)],BTT[[#This Row],[Verwendete Transaktion (Pflichtauswahl)]],BTT[SAP-Modul
(Pflichtauswahl)],"&lt;&gt;"&amp;BTT[[#This Row],[SAP-Modul
(Pflichtauswahl)]])&gt;0,"Modul anders","okay"),"")</f>
        <v>okay</v>
      </c>
      <c r="AQ3336" s="10" t="str">
        <f>IFERROR(IF(COUNTIFS(BTT[Verwendete Transaktion (Pflichtauswahl)],BTT[[#This Row],[Verwendete Transaktion (Pflichtauswahl)]],BTT[Verantwortliches TP
(automatisch)],"&lt;&gt;"&amp;BTT[[#This Row],[Verantwortliches TP
(automatisch)]])&gt;0,"Transaktion mehrfach","okay"),"")</f>
        <v>okay</v>
      </c>
      <c r="AR33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6" s="10" t="s">
        <v>15187</v>
      </c>
      <c r="AT3336" s="10"/>
    </row>
    <row r="3337" spans="1:46" x14ac:dyDescent="0.25">
      <c r="A3337" s="14" t="str">
        <f>IFERROR(IF(BTT[[#This Row],[Lfd Nr. 
(aus konsolidierter Datei)]]&lt;&gt;"",BTT[[#This Row],[Lfd Nr. 
(aus konsolidierter Datei)]],VLOOKUP(aktives_Teilprojekt,Teilprojekte[[Teilprojekte]:[Kürzel]],2,FALSE)&amp;ROW(BTT[[#This Row],[Lfd Nr.
(automatisch)]])-2),"")</f>
        <v>Reporting7</v>
      </c>
      <c r="B3337" s="15" t="s">
        <v>43</v>
      </c>
      <c r="C3337" s="15"/>
      <c r="D3337" t="s">
        <v>15131</v>
      </c>
      <c r="E3337" s="10" t="str">
        <f>IFERROR(IF(NOT(BTT[[#This Row],[Manuelle Änderung des Verantwortliches TP
(Auswahl - bei Bedarf)]]=""),BTT[[#This Row],[Manuelle Änderung des Verantwortliches TP
(Auswahl - bei Bedarf)]],VLOOKUP(BTT[[#This Row],[Hauptprozess
(Pflichtauswahl)]],Hauptprozesse[],3,FALSE)),"")</f>
        <v>PS/IM</v>
      </c>
      <c r="H3337" s="10"/>
      <c r="I3337" t="s">
        <v>4864</v>
      </c>
      <c r="J3337" s="10" t="str">
        <f>IFERROR(VLOOKUP(BTT[[#This Row],[Verwendete Transaktion (Pflichtauswahl)]],Transaktionen[[Transaktionen]:[Langtext]],2,FALSE),"")</f>
        <v>IH-Kennz. - Grenzwerte Betriebsber.</v>
      </c>
      <c r="V3337" s="10" t="str">
        <f>IFERROR(VLOOKUP(BTT[[#This Row],[Verwendetes Formular
(Auswahl falls relevant)]],Formulare[[Formularbezeichnung]:[Formularname (technisch)]],2,FALSE),"")</f>
        <v/>
      </c>
      <c r="Y3337" s="4"/>
      <c r="AK3337" s="10" t="str">
        <f>IF(BTT[[#This Row],[Subprozess
(optionale Auswahl)]]="","okay",IF(VLOOKUP(BTT[[#This Row],[Subprozess
(optionale Auswahl)]],BPML[[Subprozess]:[Zugeordneter Hauptprozess]],3,FALSE)=BTT[[#This Row],[Hauptprozess
(Pflichtauswahl)]],"okay","falscher Subprozess"))</f>
        <v>okay</v>
      </c>
      <c r="AL3337" t="str">
        <f>IF(aktives_Teilprojekt="Master","",IF(BTT[[#This Row],[Verantwortliches TP
(automatisch)]]=VLOOKUP(aktives_Teilprojekt,Teilprojekte[[Teilprojekte]:[Kürzel]],2,FALSE),"okay","Hauptprozess anderes TP"))</f>
        <v>Hauptprozess anderes TP</v>
      </c>
      <c r="AM3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7" s="10" t="str">
        <f>IFERROR(IF(BTT[[#This Row],[SAP-Modul
(Pflichtauswahl)]]&lt;&gt;VLOOKUP(BTT[[#This Row],[Verwendete Transaktion (Pflichtauswahl)]],Transaktionen[[Transaktionen]:[Modul]],3,FALSE),"Modul anders","okay"),"")</f>
        <v>Modul anders</v>
      </c>
      <c r="AP3337" s="10" t="str">
        <f>IFERROR(IF(COUNTIFS(BTT[Verwendete Transaktion (Pflichtauswahl)],BTT[[#This Row],[Verwendete Transaktion (Pflichtauswahl)]],BTT[SAP-Modul
(Pflichtauswahl)],"&lt;&gt;"&amp;BTT[[#This Row],[SAP-Modul
(Pflichtauswahl)]])&gt;0,"Modul anders","okay"),"")</f>
        <v>okay</v>
      </c>
      <c r="AQ3337" s="10" t="str">
        <f>IFERROR(IF(COUNTIFS(BTT[Verwendete Transaktion (Pflichtauswahl)],BTT[[#This Row],[Verwendete Transaktion (Pflichtauswahl)]],BTT[Verantwortliches TP
(automatisch)],"&lt;&gt;"&amp;BTT[[#This Row],[Verantwortliches TP
(automatisch)]])&gt;0,"Transaktion mehrfach","okay"),"")</f>
        <v>okay</v>
      </c>
      <c r="AR33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7" s="10" t="s">
        <v>15188</v>
      </c>
      <c r="AT3337" s="10"/>
    </row>
    <row r="3338" spans="1:46" x14ac:dyDescent="0.25">
      <c r="A3338" s="14" t="str">
        <f>IFERROR(IF(BTT[[#This Row],[Lfd Nr. 
(aus konsolidierter Datei)]]&lt;&gt;"",BTT[[#This Row],[Lfd Nr. 
(aus konsolidierter Datei)]],VLOOKUP(aktives_Teilprojekt,Teilprojekte[[Teilprojekte]:[Kürzel]],2,FALSE)&amp;ROW(BTT[[#This Row],[Lfd Nr.
(automatisch)]])-2),"")</f>
        <v>Reporting9</v>
      </c>
      <c r="B3338" s="15" t="s">
        <v>14</v>
      </c>
      <c r="C3338" s="15" t="s">
        <v>18</v>
      </c>
      <c r="D3338" t="s">
        <v>15132</v>
      </c>
      <c r="E3338" s="10" t="str">
        <f>IFERROR(IF(NOT(BTT[[#This Row],[Manuelle Änderung des Verantwortliches TP
(Auswahl - bei Bedarf)]]=""),BTT[[#This Row],[Manuelle Änderung des Verantwortliches TP
(Auswahl - bei Bedarf)]],VLOOKUP(BTT[[#This Row],[Hauptprozess
(Pflichtauswahl)]],Hauptprozesse[],3,FALSE)),"")</f>
        <v>FI</v>
      </c>
      <c r="H3338" s="10"/>
      <c r="J3338" s="10" t="str">
        <f>IFERROR(VLOOKUP(BTT[[#This Row],[Verwendete Transaktion (Pflichtauswahl)]],Transaktionen[[Transaktionen]:[Langtext]],2,FALSE),"")</f>
        <v/>
      </c>
      <c r="V3338" s="10" t="str">
        <f>IFERROR(VLOOKUP(BTT[[#This Row],[Verwendetes Formular
(Auswahl falls relevant)]],Formulare[[Formularbezeichnung]:[Formularname (technisch)]],2,FALSE),"")</f>
        <v/>
      </c>
      <c r="Y3338" s="4"/>
      <c r="AK3338" s="10" t="str">
        <f>IF(BTT[[#This Row],[Subprozess
(optionale Auswahl)]]="","okay",IF(VLOOKUP(BTT[[#This Row],[Subprozess
(optionale Auswahl)]],BPML[[Subprozess]:[Zugeordneter Hauptprozess]],3,FALSE)=BTT[[#This Row],[Hauptprozess
(Pflichtauswahl)]],"okay","falscher Subprozess"))</f>
        <v>okay</v>
      </c>
      <c r="AL3338" t="str">
        <f>IF(aktives_Teilprojekt="Master","",IF(BTT[[#This Row],[Verantwortliches TP
(automatisch)]]=VLOOKUP(aktives_Teilprojekt,Teilprojekte[[Teilprojekte]:[Kürzel]],2,FALSE),"okay","Hauptprozess anderes TP"))</f>
        <v>okay</v>
      </c>
      <c r="AM3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8" s="10" t="str">
        <f>IFERROR(IF(BTT[[#This Row],[SAP-Modul
(Pflichtauswahl)]]&lt;&gt;VLOOKUP(BTT[[#This Row],[Verwendete Transaktion (Pflichtauswahl)]],Transaktionen[[Transaktionen]:[Modul]],3,FALSE),"Modul anders","okay"),"")</f>
        <v/>
      </c>
      <c r="AP3338" s="10" t="str">
        <f>IFERROR(IF(COUNTIFS(BTT[Verwendete Transaktion (Pflichtauswahl)],BTT[[#This Row],[Verwendete Transaktion (Pflichtauswahl)]],BTT[SAP-Modul
(Pflichtauswahl)],"&lt;&gt;"&amp;BTT[[#This Row],[SAP-Modul
(Pflichtauswahl)]])&gt;0,"Modul anders","okay"),"")</f>
        <v>okay</v>
      </c>
      <c r="AQ3338" s="10" t="str">
        <f>IFERROR(IF(COUNTIFS(BTT[Verwendete Transaktion (Pflichtauswahl)],BTT[[#This Row],[Verwendete Transaktion (Pflichtauswahl)]],BTT[Verantwortliches TP
(automatisch)],"&lt;&gt;"&amp;BTT[[#This Row],[Verantwortliches TP
(automatisch)]])&gt;0,"Transaktion mehrfach","okay"),"")</f>
        <v>okay</v>
      </c>
      <c r="AR3338" s="10" t="str">
        <f>IFERROR(IF(COUNTIFS(BTT[Verwendete Transaktion (Pflichtauswahl)],BTT[[#This Row],[Verwendete Transaktion (Pflichtauswahl)]],BTT[Verantwortliches TP
(automatisch)],"&lt;&gt;"&amp;VLOOKUP(aktives_Teilprojekt,Teilprojekte[[Teilprojekte]:[Kürzel]],2,FALSE))&gt;0,"Transaktion mehrfach","okay"),"")</f>
        <v>okay</v>
      </c>
      <c r="AS3338" s="10" t="s">
        <v>15189</v>
      </c>
      <c r="AT3338" s="10"/>
    </row>
    <row r="3339" spans="1:46" x14ac:dyDescent="0.25">
      <c r="A3339" s="14" t="str">
        <f>IFERROR(IF(BTT[[#This Row],[Lfd Nr. 
(aus konsolidierter Datei)]]&lt;&gt;"",BTT[[#This Row],[Lfd Nr. 
(aus konsolidierter Datei)]],VLOOKUP(aktives_Teilprojekt,Teilprojekte[[Teilprojekte]:[Kürzel]],2,FALSE)&amp;ROW(BTT[[#This Row],[Lfd Nr.
(automatisch)]])-2),"")</f>
        <v>Reporting10</v>
      </c>
      <c r="B3339" s="15" t="s">
        <v>39</v>
      </c>
      <c r="C3339" s="15"/>
      <c r="D3339" t="s">
        <v>15133</v>
      </c>
      <c r="E3339" s="10" t="str">
        <f>IFERROR(IF(NOT(BTT[[#This Row],[Manuelle Änderung des Verantwortliches TP
(Auswahl - bei Bedarf)]]=""),BTT[[#This Row],[Manuelle Änderung des Verantwortliches TP
(Auswahl - bei Bedarf)]],VLOOKUP(BTT[[#This Row],[Hauptprozess
(Pflichtauswahl)]],Hauptprozesse[],3,FALSE)),"")</f>
        <v>FI</v>
      </c>
      <c r="H3339" s="10"/>
      <c r="J3339" s="10" t="str">
        <f>IFERROR(VLOOKUP(BTT[[#This Row],[Verwendete Transaktion (Pflichtauswahl)]],Transaktionen[[Transaktionen]:[Langtext]],2,FALSE),"")</f>
        <v/>
      </c>
      <c r="V3339" s="10" t="str">
        <f>IFERROR(VLOOKUP(BTT[[#This Row],[Verwendetes Formular
(Auswahl falls relevant)]],Formulare[[Formularbezeichnung]:[Formularname (technisch)]],2,FALSE),"")</f>
        <v/>
      </c>
      <c r="Y3339" s="4"/>
      <c r="AK3339" s="10" t="str">
        <f>IF(BTT[[#This Row],[Subprozess
(optionale Auswahl)]]="","okay",IF(VLOOKUP(BTT[[#This Row],[Subprozess
(optionale Auswahl)]],BPML[[Subprozess]:[Zugeordneter Hauptprozess]],3,FALSE)=BTT[[#This Row],[Hauptprozess
(Pflichtauswahl)]],"okay","falscher Subprozess"))</f>
        <v>okay</v>
      </c>
      <c r="AL3339" t="str">
        <f>IF(aktives_Teilprojekt="Master","",IF(BTT[[#This Row],[Verantwortliches TP
(automatisch)]]=VLOOKUP(aktives_Teilprojekt,Teilprojekte[[Teilprojekte]:[Kürzel]],2,FALSE),"okay","Hauptprozess anderes TP"))</f>
        <v>okay</v>
      </c>
      <c r="AM3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9" s="10" t="str">
        <f>IFERROR(IF(BTT[[#This Row],[SAP-Modul
(Pflichtauswahl)]]&lt;&gt;VLOOKUP(BTT[[#This Row],[Verwendete Transaktion (Pflichtauswahl)]],Transaktionen[[Transaktionen]:[Modul]],3,FALSE),"Modul anders","okay"),"")</f>
        <v/>
      </c>
      <c r="AP3339" s="10" t="str">
        <f>IFERROR(IF(COUNTIFS(BTT[Verwendete Transaktion (Pflichtauswahl)],BTT[[#This Row],[Verwendete Transaktion (Pflichtauswahl)]],BTT[SAP-Modul
(Pflichtauswahl)],"&lt;&gt;"&amp;BTT[[#This Row],[SAP-Modul
(Pflichtauswahl)]])&gt;0,"Modul anders","okay"),"")</f>
        <v>okay</v>
      </c>
      <c r="AQ3339" s="10" t="str">
        <f>IFERROR(IF(COUNTIFS(BTT[Verwendete Transaktion (Pflichtauswahl)],BTT[[#This Row],[Verwendete Transaktion (Pflichtauswahl)]],BTT[Verantwortliches TP
(automatisch)],"&lt;&gt;"&amp;BTT[[#This Row],[Verantwortliches TP
(automatisch)]])&gt;0,"Transaktion mehrfach","okay"),"")</f>
        <v>okay</v>
      </c>
      <c r="AR3339" s="10" t="str">
        <f>IFERROR(IF(COUNTIFS(BTT[Verwendete Transaktion (Pflichtauswahl)],BTT[[#This Row],[Verwendete Transaktion (Pflichtauswahl)]],BTT[Verantwortliches TP
(automatisch)],"&lt;&gt;"&amp;VLOOKUP(aktives_Teilprojekt,Teilprojekte[[Teilprojekte]:[Kürzel]],2,FALSE))&gt;0,"Transaktion mehrfach","okay"),"")</f>
        <v>okay</v>
      </c>
      <c r="AS3339" s="10" t="s">
        <v>15190</v>
      </c>
      <c r="AT3339" s="10"/>
    </row>
    <row r="3340" spans="1:46" x14ac:dyDescent="0.25">
      <c r="A3340" s="14" t="str">
        <f>IFERROR(IF(BTT[[#This Row],[Lfd Nr. 
(aus konsolidierter Datei)]]&lt;&gt;"",BTT[[#This Row],[Lfd Nr. 
(aus konsolidierter Datei)]],VLOOKUP(aktives_Teilprojekt,Teilprojekte[[Teilprojekte]:[Kürzel]],2,FALSE)&amp;ROW(BTT[[#This Row],[Lfd Nr.
(automatisch)]])-2),"")</f>
        <v>Reporting12</v>
      </c>
      <c r="B3340" s="15" t="s">
        <v>51</v>
      </c>
      <c r="C3340" s="15"/>
      <c r="D3340" t="s">
        <v>15134</v>
      </c>
      <c r="E3340" s="10" t="str">
        <f>IFERROR(IF(NOT(BTT[[#This Row],[Manuelle Änderung des Verantwortliches TP
(Auswahl - bei Bedarf)]]=""),BTT[[#This Row],[Manuelle Änderung des Verantwortliches TP
(Auswahl - bei Bedarf)]],VLOOKUP(BTT[[#This Row],[Hauptprozess
(Pflichtauswahl)]],Hauptprozesse[],3,FALSE)),"")</f>
        <v>FI</v>
      </c>
      <c r="H3340" s="10"/>
      <c r="J3340" s="10" t="str">
        <f>IFERROR(VLOOKUP(BTT[[#This Row],[Verwendete Transaktion (Pflichtauswahl)]],Transaktionen[[Transaktionen]:[Langtext]],2,FALSE),"")</f>
        <v/>
      </c>
      <c r="V3340" s="10" t="str">
        <f>IFERROR(VLOOKUP(BTT[[#This Row],[Verwendetes Formular
(Auswahl falls relevant)]],Formulare[[Formularbezeichnung]:[Formularname (technisch)]],2,FALSE),"")</f>
        <v/>
      </c>
      <c r="Y3340" s="4"/>
      <c r="AK3340" s="10" t="str">
        <f>IF(BTT[[#This Row],[Subprozess
(optionale Auswahl)]]="","okay",IF(VLOOKUP(BTT[[#This Row],[Subprozess
(optionale Auswahl)]],BPML[[Subprozess]:[Zugeordneter Hauptprozess]],3,FALSE)=BTT[[#This Row],[Hauptprozess
(Pflichtauswahl)]],"okay","falscher Subprozess"))</f>
        <v>okay</v>
      </c>
      <c r="AL3340" t="str">
        <f>IF(aktives_Teilprojekt="Master","",IF(BTT[[#This Row],[Verantwortliches TP
(automatisch)]]=VLOOKUP(aktives_Teilprojekt,Teilprojekte[[Teilprojekte]:[Kürzel]],2,FALSE),"okay","Hauptprozess anderes TP"))</f>
        <v>okay</v>
      </c>
      <c r="AM3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0" s="10" t="str">
        <f>IFERROR(IF(BTT[[#This Row],[SAP-Modul
(Pflichtauswahl)]]&lt;&gt;VLOOKUP(BTT[[#This Row],[Verwendete Transaktion (Pflichtauswahl)]],Transaktionen[[Transaktionen]:[Modul]],3,FALSE),"Modul anders","okay"),"")</f>
        <v/>
      </c>
      <c r="AP3340" s="10" t="str">
        <f>IFERROR(IF(COUNTIFS(BTT[Verwendete Transaktion (Pflichtauswahl)],BTT[[#This Row],[Verwendete Transaktion (Pflichtauswahl)]],BTT[SAP-Modul
(Pflichtauswahl)],"&lt;&gt;"&amp;BTT[[#This Row],[SAP-Modul
(Pflichtauswahl)]])&gt;0,"Modul anders","okay"),"")</f>
        <v>okay</v>
      </c>
      <c r="AQ3340" s="10" t="str">
        <f>IFERROR(IF(COUNTIFS(BTT[Verwendete Transaktion (Pflichtauswahl)],BTT[[#This Row],[Verwendete Transaktion (Pflichtauswahl)]],BTT[Verantwortliches TP
(automatisch)],"&lt;&gt;"&amp;BTT[[#This Row],[Verantwortliches TP
(automatisch)]])&gt;0,"Transaktion mehrfach","okay"),"")</f>
        <v>okay</v>
      </c>
      <c r="AR3340" s="10" t="str">
        <f>IFERROR(IF(COUNTIFS(BTT[Verwendete Transaktion (Pflichtauswahl)],BTT[[#This Row],[Verwendete Transaktion (Pflichtauswahl)]],BTT[Verantwortliches TP
(automatisch)],"&lt;&gt;"&amp;VLOOKUP(aktives_Teilprojekt,Teilprojekte[[Teilprojekte]:[Kürzel]],2,FALSE))&gt;0,"Transaktion mehrfach","okay"),"")</f>
        <v>okay</v>
      </c>
      <c r="AS3340" s="10" t="s">
        <v>15191</v>
      </c>
      <c r="AT3340" s="10"/>
    </row>
  </sheetData>
  <sheetProtection formatRows="0" insertRows="0" deleteRows="0" autoFilter="0" pivotTables="0"/>
  <mergeCells count="4">
    <mergeCell ref="A1:D1"/>
    <mergeCell ref="AB1:AJ1"/>
    <mergeCell ref="E1:Z1"/>
    <mergeCell ref="AK1:AT1"/>
  </mergeCells>
  <conditionalFormatting sqref="B2889:B3284 B3:B2589">
    <cfRule type="expression" dxfId="40" priority="26">
      <formula>ISBLANK(B3)</formula>
    </cfRule>
  </conditionalFormatting>
  <conditionalFormatting sqref="H2590:H2888 H2889:I3284 H3:I2589 D3:D3340 O3:O3340 T3:T3340 X3:X3340 Z3:Z3340 AD3:AD3340 AI3:AJ3340">
    <cfRule type="expression" dxfId="39" priority="28">
      <formula>ISBLANK(D3)</formula>
    </cfRule>
  </conditionalFormatting>
  <conditionalFormatting sqref="U3:V3340">
    <cfRule type="expression" dxfId="38" priority="21">
      <formula>AND(ISBLANK(U3),T3="SAP-Formular")</formula>
    </cfRule>
  </conditionalFormatting>
  <conditionalFormatting sqref="W3:W3340">
    <cfRule type="expression" dxfId="37" priority="20">
      <formula>AND(ISBLANK(W3),OR(T3="Mail",T3="XML",T3="weiterer"))</formula>
    </cfRule>
  </conditionalFormatting>
  <conditionalFormatting sqref="AA3:AA3340">
    <cfRule type="expression" dxfId="36" priority="17">
      <formula>AND(ISBLANK(AA3),NOT(ISBLANK(I3)),LEFT(I3,1)="Z")</formula>
    </cfRule>
  </conditionalFormatting>
  <conditionalFormatting sqref="AB3:AB3340">
    <cfRule type="expression" dxfId="35" priority="16">
      <formula>AND(ISBLANK(AB3),NOT(ISBLANK(I3)),LEFT(I3,1)&lt;&gt;"Z")</formula>
    </cfRule>
  </conditionalFormatting>
  <conditionalFormatting sqref="AE3:AE3340">
    <cfRule type="expression" dxfId="34" priority="14">
      <formula>AND(ISBLANK(AE3),AB3="ja")</formula>
    </cfRule>
  </conditionalFormatting>
  <conditionalFormatting sqref="AF3:AF3340">
    <cfRule type="expression" dxfId="33" priority="13">
      <formula>AND(ISBLANK(AF3),AD3="Fiori")</formula>
    </cfRule>
  </conditionalFormatting>
  <conditionalFormatting sqref="AG3:AG3340">
    <cfRule type="expression" dxfId="32" priority="11">
      <formula>AND(ISBLANK(AG3),NOT(ISBLANK(M3)))</formula>
    </cfRule>
  </conditionalFormatting>
  <conditionalFormatting sqref="AH3:AH3340">
    <cfRule type="expression" dxfId="31" priority="10">
      <formula>AND(ISBLANK(AH3),NOT(ISBLANK(R3)))</formula>
    </cfRule>
  </conditionalFormatting>
  <conditionalFormatting sqref="B2623">
    <cfRule type="expression" dxfId="30" priority="1">
      <formula>ISBLANK(B2623)</formula>
    </cfRule>
  </conditionalFormatting>
  <conditionalFormatting sqref="B2606">
    <cfRule type="expression" dxfId="29" priority="2">
      <formula>ISBLANK(B2606)</formula>
    </cfRule>
  </conditionalFormatting>
  <conditionalFormatting sqref="B2590:B2605 B2607:B2622 B2624:B2888">
    <cfRule type="expression" dxfId="28" priority="3">
      <formula>ISBLANK(B2590)</formula>
    </cfRule>
  </conditionalFormatting>
  <dataValidations count="11">
    <dataValidation type="list" allowBlank="1" showInputMessage="1" showErrorMessage="1" sqref="I2889:I3284 I3:I2589">
      <formula1>Transaktion</formula1>
    </dataValidation>
    <dataValidation type="list" allowBlank="1" showInputMessage="1" showErrorMessage="1" sqref="B3:B3340">
      <formula1>Hauptprozess</formula1>
    </dataValidation>
    <dataValidation type="list" allowBlank="1" showInputMessage="1" showErrorMessage="1" sqref="C3:C3340">
      <formula1>Subprozess</formula1>
    </dataValidation>
    <dataValidation type="list" allowBlank="1" showInputMessage="1" showErrorMessage="1" sqref="R3:R3340">
      <formula1>Schnittstelle</formula1>
    </dataValidation>
    <dataValidation type="list" allowBlank="1" showInputMessage="1" showErrorMessage="1" sqref="H3:H3340">
      <formula1>Modul</formula1>
    </dataValidation>
    <dataValidation type="list" allowBlank="1" showInputMessage="1" showErrorMessage="1" sqref="Z3:Z3340">
      <formula1>Priorität</formula1>
    </dataValidation>
    <dataValidation type="list" allowBlank="1" showInputMessage="1" showErrorMessage="1" sqref="O3:O3340 AG3:AJ3340 AA3:AB3340 X3:X3340">
      <formula1>Vorhanden</formula1>
    </dataValidation>
    <dataValidation type="list" allowBlank="1" showInputMessage="1" showErrorMessage="1" sqref="T3:T3340">
      <formula1>Output</formula1>
    </dataValidation>
    <dataValidation type="list" allowBlank="1" showInputMessage="1" showErrorMessage="1" sqref="U3:U3340">
      <formula1>Formular</formula1>
    </dataValidation>
    <dataValidation type="list" allowBlank="1" showInputMessage="1" showErrorMessage="1" sqref="AD3:AD3340">
      <formula1>Interface</formula1>
    </dataValidation>
    <dataValidation type="list" allowBlank="1" showInputMessage="1" showErrorMessage="1" sqref="F3:F3340">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ja</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ja</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ja</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ja</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ja</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ja</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ja</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ja</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ja</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ja</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ja</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ja</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ja</v>
      </c>
    </row>
    <row r="38" spans="1:10"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25">
      <c r="A41" t="s">
        <v>6121</v>
      </c>
      <c r="B41" t="s">
        <v>6172</v>
      </c>
      <c r="C41" t="s">
        <v>63</v>
      </c>
      <c r="D41" t="str">
        <f>IF(ISERROR(VLOOKUP(Hauptprozesse[[#This Row],[Hauptprozess]],BTT[Hauptprozess
(Pflichtauswahl)],1,FALSE)),"nein","ja")</f>
        <v>ja</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ja</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ja</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ja</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ja</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ja</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ja</v>
      </c>
      <c r="F66" t="s">
        <v>18</v>
      </c>
      <c r="G66" t="s">
        <v>6297</v>
      </c>
      <c r="H66" t="s">
        <v>14</v>
      </c>
      <c r="I66" s="10" t="str">
        <f>VLOOKUP(BPML[[#This Row],[Zugeordneter Hauptprozess]],Hauptprozesse[],3,FALSE)</f>
        <v>FI</v>
      </c>
      <c r="J66" s="10" t="str">
        <f>IF(ISERROR(VLOOKUP(BPML[[#This Row],[Subprozess]],BTT[Subprozess
(optionale Auswahl)],1,FALSE)),"nein","ja")</f>
        <v>ja</v>
      </c>
    </row>
    <row r="67" spans="1:10" x14ac:dyDescent="0.25">
      <c r="A67" t="s">
        <v>14</v>
      </c>
      <c r="B67" t="s">
        <v>15</v>
      </c>
      <c r="C67" t="s">
        <v>3</v>
      </c>
      <c r="D67" t="str">
        <f>IF(ISERROR(VLOOKUP(Hauptprozesse[[#This Row],[Hauptprozess]],BTT[Hauptprozess
(Pflichtauswahl)],1,FALSE)),"nein","ja")</f>
        <v>ja</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ja</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ja</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ja</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ja</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ja</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ja</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ja</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25">
      <c r="A78" t="s">
        <v>6134</v>
      </c>
      <c r="B78" t="s">
        <v>6203</v>
      </c>
      <c r="C78" t="s">
        <v>62</v>
      </c>
      <c r="D78" t="str">
        <f>IF(ISERROR(VLOOKUP(Hauptprozesse[[#This Row],[Hauptprozess]],BTT[Hauptprozess
(Pflichtauswahl)],1,FALSE)),"nein","ja")</f>
        <v>nein</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25">
      <c r="A79" t="s">
        <v>6135</v>
      </c>
      <c r="B79" t="s">
        <v>6204</v>
      </c>
      <c r="C79" t="s">
        <v>62</v>
      </c>
      <c r="D79" s="10" t="str">
        <f>IF(ISERROR(VLOOKUP(Hauptprozesse[[#This Row],[Hauptprozess]],BTT[Hauptprozess
(Pflichtauswahl)],1,FALSE)),"nein","ja")</f>
        <v>ja</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ja</v>
      </c>
    </row>
    <row r="81" spans="1:10" x14ac:dyDescent="0.25">
      <c r="A81" t="s">
        <v>6136</v>
      </c>
      <c r="B81" t="s">
        <v>6206</v>
      </c>
      <c r="C81" t="s">
        <v>62</v>
      </c>
      <c r="D81" s="10" t="str">
        <f>IF(ISERROR(VLOOKUP(Hauptprozesse[[#This Row],[Hauptprozess]],BTT[Hauptprozess
(Pflichtauswahl)],1,FALSE)),"nein","ja")</f>
        <v>ja</v>
      </c>
      <c r="F81" t="s">
        <v>6249</v>
      </c>
      <c r="G81" t="s">
        <v>6310</v>
      </c>
      <c r="H81" t="s">
        <v>6135</v>
      </c>
      <c r="I81" s="10" t="str">
        <f>VLOOKUP(BPML[[#This Row],[Zugeordneter Hauptprozess]],Hauptprozesse[],3,FALSE)</f>
        <v>HL</v>
      </c>
      <c r="J81" s="10" t="str">
        <f>IF(ISERROR(VLOOKUP(BPML[[#This Row],[Subprozess]],BTT[Subprozess
(optionale Auswahl)],1,FALSE)),"nein","ja")</f>
        <v>ja</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ja</v>
      </c>
    </row>
    <row r="84" spans="1:10" x14ac:dyDescent="0.25">
      <c r="A84" t="s">
        <v>8538</v>
      </c>
      <c r="B84" t="s">
        <v>8539</v>
      </c>
      <c r="C84" t="s">
        <v>62</v>
      </c>
      <c r="D84" s="10" t="str">
        <f>IF(ISERROR(VLOOKUP(Hauptprozesse[[#This Row],[Hauptprozess]],BTT[Hauptprozess
(Pflichtauswahl)],1,FALSE)),"nein","ja")</f>
        <v>ja</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ja</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ja</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B4278" sqref="B4278:C4278"/>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ja</v>
      </c>
    </row>
    <row r="3" spans="1:7" x14ac:dyDescent="0.25">
      <c r="A3" t="s">
        <v>67</v>
      </c>
      <c r="B3" t="s">
        <v>68</v>
      </c>
      <c r="C3" t="s">
        <v>3</v>
      </c>
      <c r="D3" s="13">
        <v>76</v>
      </c>
      <c r="E3" t="s">
        <v>9102</v>
      </c>
      <c r="F3" t="str">
        <f>IF(ISERROR(VLOOKUP(Transaktionen[[#This Row],[Transaktionen]],BTT[Verwendete Transaktion (Pflichtauswahl)],1,FALSE)),"nein","ja")</f>
        <v>ja</v>
      </c>
    </row>
    <row r="4" spans="1:7" x14ac:dyDescent="0.25">
      <c r="A4" t="s">
        <v>6347</v>
      </c>
      <c r="B4" t="s">
        <v>7448</v>
      </c>
      <c r="C4" t="s">
        <v>3</v>
      </c>
      <c r="D4" s="13">
        <v>3</v>
      </c>
      <c r="E4" t="s">
        <v>576</v>
      </c>
      <c r="F4" t="str">
        <f>IF(ISERROR(VLOOKUP(Transaktionen[[#This Row],[Transaktionen]],BTT[Verwendete Transaktion (Pflichtauswahl)],1,FALSE)),"nein","ja")</f>
        <v>ja</v>
      </c>
    </row>
    <row r="5" spans="1:7" x14ac:dyDescent="0.25">
      <c r="A5" t="s">
        <v>69</v>
      </c>
      <c r="B5" t="s">
        <v>70</v>
      </c>
      <c r="C5" t="s">
        <v>3</v>
      </c>
      <c r="D5" s="13">
        <v>1365</v>
      </c>
      <c r="E5" t="s">
        <v>9102</v>
      </c>
      <c r="F5" t="str">
        <f>IF(ISERROR(VLOOKUP(Transaktionen[[#This Row],[Transaktionen]],BTT[Verwendete Transaktion (Pflichtauswahl)],1,FALSE)),"nein","ja")</f>
        <v>ja</v>
      </c>
    </row>
    <row r="6" spans="1:7" x14ac:dyDescent="0.25">
      <c r="A6" t="s">
        <v>71</v>
      </c>
      <c r="B6" t="s">
        <v>72</v>
      </c>
      <c r="C6" t="s">
        <v>3</v>
      </c>
      <c r="D6" s="13">
        <v>54</v>
      </c>
      <c r="E6" t="s">
        <v>576</v>
      </c>
      <c r="F6" t="str">
        <f>IF(ISERROR(VLOOKUP(Transaktionen[[#This Row],[Transaktionen]],BTT[Verwendete Transaktion (Pflichtauswahl)],1,FALSE)),"nein","ja")</f>
        <v>ja</v>
      </c>
    </row>
    <row r="7" spans="1:7" x14ac:dyDescent="0.25">
      <c r="A7" t="s">
        <v>73</v>
      </c>
      <c r="B7" t="s">
        <v>74</v>
      </c>
      <c r="C7" t="s">
        <v>3</v>
      </c>
      <c r="D7" s="13">
        <v>90</v>
      </c>
      <c r="E7" t="s">
        <v>9102</v>
      </c>
      <c r="F7" t="str">
        <f>IF(ISERROR(VLOOKUP(Transaktionen[[#This Row],[Transaktionen]],BTT[Verwendete Transaktion (Pflichtauswahl)],1,FALSE)),"nein","ja")</f>
        <v>ja</v>
      </c>
    </row>
    <row r="8" spans="1:7" x14ac:dyDescent="0.25">
      <c r="A8" t="s">
        <v>75</v>
      </c>
      <c r="B8" t="s">
        <v>76</v>
      </c>
      <c r="C8" t="s">
        <v>3</v>
      </c>
      <c r="D8" s="13">
        <v>363</v>
      </c>
      <c r="E8" t="s">
        <v>9102</v>
      </c>
      <c r="F8" t="str">
        <f>IF(ISERROR(VLOOKUP(Transaktionen[[#This Row],[Transaktionen]],BTT[Verwendete Transaktion (Pflichtauswahl)],1,FALSE)),"nein","ja")</f>
        <v>ja</v>
      </c>
    </row>
    <row r="9" spans="1:7" x14ac:dyDescent="0.25">
      <c r="A9" t="s">
        <v>77</v>
      </c>
      <c r="B9" t="s">
        <v>78</v>
      </c>
      <c r="C9" t="s">
        <v>3</v>
      </c>
      <c r="D9" s="13">
        <v>366</v>
      </c>
      <c r="E9" t="s">
        <v>9102</v>
      </c>
      <c r="F9" t="str">
        <f>IF(ISERROR(VLOOKUP(Transaktionen[[#This Row],[Transaktionen]],BTT[Verwendete Transaktion (Pflichtauswahl)],1,FALSE)),"nein","ja")</f>
        <v>ja</v>
      </c>
    </row>
    <row r="10" spans="1:7" x14ac:dyDescent="0.25">
      <c r="A10" t="s">
        <v>79</v>
      </c>
      <c r="B10" t="s">
        <v>80</v>
      </c>
      <c r="C10" t="s">
        <v>3</v>
      </c>
      <c r="D10" s="13">
        <v>16</v>
      </c>
      <c r="E10" t="s">
        <v>9102</v>
      </c>
      <c r="F10" t="str">
        <f>IF(ISERROR(VLOOKUP(Transaktionen[[#This Row],[Transaktionen]],BTT[Verwendete Transaktion (Pflichtauswahl)],1,FALSE)),"nein","ja")</f>
        <v>ja</v>
      </c>
    </row>
    <row r="11" spans="1:7" x14ac:dyDescent="0.25">
      <c r="A11" t="s">
        <v>81</v>
      </c>
      <c r="B11" t="s">
        <v>82</v>
      </c>
      <c r="C11" t="s">
        <v>3</v>
      </c>
      <c r="D11" s="13">
        <v>14460</v>
      </c>
      <c r="E11" t="s">
        <v>9102</v>
      </c>
      <c r="F11" t="str">
        <f>IF(ISERROR(VLOOKUP(Transaktionen[[#This Row],[Transaktionen]],BTT[Verwendete Transaktion (Pflichtauswahl)],1,FALSE)),"nein","ja")</f>
        <v>ja</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ja</v>
      </c>
    </row>
    <row r="14" spans="1:7" x14ac:dyDescent="0.25">
      <c r="A14" t="s">
        <v>85</v>
      </c>
      <c r="B14" t="s">
        <v>86</v>
      </c>
      <c r="C14" t="s">
        <v>3</v>
      </c>
      <c r="D14" s="13">
        <v>106</v>
      </c>
      <c r="E14" t="s">
        <v>9102</v>
      </c>
      <c r="F14" t="str">
        <f>IF(ISERROR(VLOOKUP(Transaktionen[[#This Row],[Transaktionen]],BTT[Verwendete Transaktion (Pflichtauswahl)],1,FALSE)),"nein","ja")</f>
        <v>ja</v>
      </c>
    </row>
    <row r="15" spans="1:7" x14ac:dyDescent="0.25">
      <c r="A15" t="s">
        <v>87</v>
      </c>
      <c r="B15" t="s">
        <v>88</v>
      </c>
      <c r="C15" t="s">
        <v>3</v>
      </c>
      <c r="D15" s="13">
        <v>4307</v>
      </c>
      <c r="E15" t="s">
        <v>9102</v>
      </c>
      <c r="F15" t="str">
        <f>IF(ISERROR(VLOOKUP(Transaktionen[[#This Row],[Transaktionen]],BTT[Verwendete Transaktion (Pflichtauswahl)],1,FALSE)),"nein","ja")</f>
        <v>ja</v>
      </c>
    </row>
    <row r="16" spans="1:7" x14ac:dyDescent="0.25">
      <c r="A16" t="s">
        <v>115</v>
      </c>
      <c r="B16" t="s">
        <v>116</v>
      </c>
      <c r="C16" t="s">
        <v>3</v>
      </c>
      <c r="D16" s="13">
        <v>58</v>
      </c>
      <c r="E16" t="s">
        <v>9102</v>
      </c>
      <c r="F16" t="str">
        <f>IF(ISERROR(VLOOKUP(Transaktionen[[#This Row],[Transaktionen]],BTT[Verwendete Transaktion (Pflichtauswahl)],1,FALSE)),"nein","ja")</f>
        <v>ja</v>
      </c>
    </row>
    <row r="17" spans="1:6" x14ac:dyDescent="0.25">
      <c r="A17" t="s">
        <v>89</v>
      </c>
      <c r="B17" t="s">
        <v>90</v>
      </c>
      <c r="C17" t="s">
        <v>3</v>
      </c>
      <c r="D17" s="13">
        <v>14501</v>
      </c>
      <c r="E17" t="s">
        <v>9102</v>
      </c>
      <c r="F17" t="str">
        <f>IF(ISERROR(VLOOKUP(Transaktionen[[#This Row],[Transaktionen]],BTT[Verwendete Transaktion (Pflichtauswahl)],1,FALSE)),"nein","ja")</f>
        <v>ja</v>
      </c>
    </row>
    <row r="18" spans="1:6" x14ac:dyDescent="0.25">
      <c r="A18" t="s">
        <v>91</v>
      </c>
      <c r="B18" t="s">
        <v>92</v>
      </c>
      <c r="C18" t="s">
        <v>3</v>
      </c>
      <c r="D18" s="13">
        <v>96</v>
      </c>
      <c r="E18" t="s">
        <v>9102</v>
      </c>
      <c r="F18" t="str">
        <f>IF(ISERROR(VLOOKUP(Transaktionen[[#This Row],[Transaktionen]],BTT[Verwendete Transaktion (Pflichtauswahl)],1,FALSE)),"nein","ja")</f>
        <v>ja</v>
      </c>
    </row>
    <row r="19" spans="1:6" x14ac:dyDescent="0.25">
      <c r="A19" t="s">
        <v>93</v>
      </c>
      <c r="B19" t="s">
        <v>94</v>
      </c>
      <c r="C19" t="s">
        <v>3</v>
      </c>
      <c r="D19" s="13">
        <v>740</v>
      </c>
      <c r="E19" t="s">
        <v>9102</v>
      </c>
      <c r="F19" t="str">
        <f>IF(ISERROR(VLOOKUP(Transaktionen[[#This Row],[Transaktionen]],BTT[Verwendete Transaktion (Pflichtauswahl)],1,FALSE)),"nein","ja")</f>
        <v>ja</v>
      </c>
    </row>
    <row r="20" spans="1:6" x14ac:dyDescent="0.25">
      <c r="A20" t="s">
        <v>95</v>
      </c>
      <c r="B20" t="s">
        <v>96</v>
      </c>
      <c r="C20" t="s">
        <v>3</v>
      </c>
      <c r="D20" s="13">
        <v>198</v>
      </c>
      <c r="E20" t="s">
        <v>9102</v>
      </c>
      <c r="F20" t="str">
        <f>IF(ISERROR(VLOOKUP(Transaktionen[[#This Row],[Transaktionen]],BTT[Verwendete Transaktion (Pflichtauswahl)],1,FALSE)),"nein","ja")</f>
        <v>ja</v>
      </c>
    </row>
    <row r="21" spans="1:6" x14ac:dyDescent="0.25">
      <c r="A21" t="s">
        <v>97</v>
      </c>
      <c r="B21" t="s">
        <v>98</v>
      </c>
      <c r="C21" t="s">
        <v>3</v>
      </c>
      <c r="D21" s="13">
        <v>6</v>
      </c>
      <c r="E21" t="s">
        <v>9102</v>
      </c>
      <c r="F21" t="str">
        <f>IF(ISERROR(VLOOKUP(Transaktionen[[#This Row],[Transaktionen]],BTT[Verwendete Transaktion (Pflichtauswahl)],1,FALSE)),"nein","ja")</f>
        <v>ja</v>
      </c>
    </row>
    <row r="22" spans="1:6" x14ac:dyDescent="0.25">
      <c r="A22" t="s">
        <v>99</v>
      </c>
      <c r="B22" t="s">
        <v>100</v>
      </c>
      <c r="C22" t="s">
        <v>3</v>
      </c>
      <c r="D22" s="13">
        <v>103</v>
      </c>
      <c r="E22" t="s">
        <v>9102</v>
      </c>
      <c r="F22" t="str">
        <f>IF(ISERROR(VLOOKUP(Transaktionen[[#This Row],[Transaktionen]],BTT[Verwendete Transaktion (Pflichtauswahl)],1,FALSE)),"nein","ja")</f>
        <v>ja</v>
      </c>
    </row>
    <row r="23" spans="1:6" x14ac:dyDescent="0.25">
      <c r="A23" t="s">
        <v>101</v>
      </c>
      <c r="B23" t="s">
        <v>102</v>
      </c>
      <c r="C23" t="s">
        <v>3</v>
      </c>
      <c r="D23" s="13">
        <v>6</v>
      </c>
      <c r="E23" t="s">
        <v>576</v>
      </c>
      <c r="F23" t="str">
        <f>IF(ISERROR(VLOOKUP(Transaktionen[[#This Row],[Transaktionen]],BTT[Verwendete Transaktion (Pflichtauswahl)],1,FALSE)),"nein","ja")</f>
        <v>ja</v>
      </c>
    </row>
    <row r="24" spans="1:6" x14ac:dyDescent="0.25">
      <c r="A24" t="s">
        <v>103</v>
      </c>
      <c r="B24" t="s">
        <v>104</v>
      </c>
      <c r="C24" t="s">
        <v>3</v>
      </c>
      <c r="D24" s="13">
        <v>18</v>
      </c>
      <c r="E24" t="s">
        <v>9102</v>
      </c>
      <c r="F24" t="str">
        <f>IF(ISERROR(VLOOKUP(Transaktionen[[#This Row],[Transaktionen]],BTT[Verwendete Transaktion (Pflichtauswahl)],1,FALSE)),"nein","ja")</f>
        <v>ja</v>
      </c>
    </row>
    <row r="25" spans="1:6" x14ac:dyDescent="0.25">
      <c r="A25" t="s">
        <v>105</v>
      </c>
      <c r="B25" t="s">
        <v>106</v>
      </c>
      <c r="C25" t="s">
        <v>3</v>
      </c>
      <c r="D25" s="13">
        <v>2727</v>
      </c>
      <c r="E25" t="s">
        <v>9102</v>
      </c>
      <c r="F25" t="str">
        <f>IF(ISERROR(VLOOKUP(Transaktionen[[#This Row],[Transaktionen]],BTT[Verwendete Transaktion (Pflichtauswahl)],1,FALSE)),"nein","ja")</f>
        <v>ja</v>
      </c>
    </row>
    <row r="26" spans="1:6" x14ac:dyDescent="0.25">
      <c r="A26" t="s">
        <v>107</v>
      </c>
      <c r="B26" t="s">
        <v>108</v>
      </c>
      <c r="C26" t="s">
        <v>3</v>
      </c>
      <c r="D26" s="13">
        <v>10394</v>
      </c>
      <c r="E26" t="s">
        <v>9102</v>
      </c>
      <c r="F26" t="str">
        <f>IF(ISERROR(VLOOKUP(Transaktionen[[#This Row],[Transaktionen]],BTT[Verwendete Transaktion (Pflichtauswahl)],1,FALSE)),"nein","ja")</f>
        <v>ja</v>
      </c>
    </row>
    <row r="27" spans="1:6" x14ac:dyDescent="0.25">
      <c r="A27" t="s">
        <v>109</v>
      </c>
      <c r="B27" t="s">
        <v>110</v>
      </c>
      <c r="C27" t="s">
        <v>3</v>
      </c>
      <c r="D27" s="13">
        <v>6</v>
      </c>
      <c r="E27" t="s">
        <v>576</v>
      </c>
      <c r="F27" t="str">
        <f>IF(ISERROR(VLOOKUP(Transaktionen[[#This Row],[Transaktionen]],BTT[Verwendete Transaktion (Pflichtauswahl)],1,FALSE)),"nein","ja")</f>
        <v>ja</v>
      </c>
    </row>
    <row r="28" spans="1:6" x14ac:dyDescent="0.25">
      <c r="A28" t="s">
        <v>111</v>
      </c>
      <c r="B28" t="s">
        <v>112</v>
      </c>
      <c r="C28" t="s">
        <v>3</v>
      </c>
      <c r="D28" s="13">
        <v>4</v>
      </c>
      <c r="E28" t="s">
        <v>9102</v>
      </c>
      <c r="F28" t="str">
        <f>IF(ISERROR(VLOOKUP(Transaktionen[[#This Row],[Transaktionen]],BTT[Verwendete Transaktion (Pflichtauswahl)],1,FALSE)),"nein","ja")</f>
        <v>ja</v>
      </c>
    </row>
    <row r="29" spans="1:6" x14ac:dyDescent="0.25">
      <c r="A29" t="s">
        <v>113</v>
      </c>
      <c r="B29" t="s">
        <v>114</v>
      </c>
      <c r="C29" t="s">
        <v>3</v>
      </c>
      <c r="D29" s="13">
        <v>24</v>
      </c>
      <c r="E29" t="s">
        <v>9102</v>
      </c>
      <c r="F29" t="str">
        <f>IF(ISERROR(VLOOKUP(Transaktionen[[#This Row],[Transaktionen]],BTT[Verwendete Transaktion (Pflichtauswahl)],1,FALSE)),"nein","ja")</f>
        <v>ja</v>
      </c>
    </row>
    <row r="30" spans="1:6" x14ac:dyDescent="0.25">
      <c r="A30" t="s">
        <v>206</v>
      </c>
      <c r="B30" t="s">
        <v>207</v>
      </c>
      <c r="C30" t="s">
        <v>3</v>
      </c>
      <c r="D30" s="13">
        <v>18</v>
      </c>
      <c r="E30" t="s">
        <v>576</v>
      </c>
      <c r="F30" t="str">
        <f>IF(ISERROR(VLOOKUP(Transaktionen[[#This Row],[Transaktionen]],BTT[Verwendete Transaktion (Pflichtauswahl)],1,FALSE)),"nein","ja")</f>
        <v>ja</v>
      </c>
    </row>
    <row r="31" spans="1:6" x14ac:dyDescent="0.25">
      <c r="A31" t="s">
        <v>208</v>
      </c>
      <c r="B31" t="s">
        <v>209</v>
      </c>
      <c r="C31" t="s">
        <v>3</v>
      </c>
      <c r="D31" s="13">
        <v>70</v>
      </c>
      <c r="E31" t="s">
        <v>9102</v>
      </c>
      <c r="F31" t="str">
        <f>IF(ISERROR(VLOOKUP(Transaktionen[[#This Row],[Transaktionen]],BTT[Verwendete Transaktion (Pflichtauswahl)],1,FALSE)),"nein","ja")</f>
        <v>ja</v>
      </c>
    </row>
    <row r="32" spans="1:6" x14ac:dyDescent="0.25">
      <c r="A32" t="s">
        <v>6367</v>
      </c>
      <c r="B32" t="s">
        <v>7462</v>
      </c>
      <c r="C32" t="s">
        <v>3</v>
      </c>
      <c r="D32" s="13">
        <v>595</v>
      </c>
      <c r="E32" t="s">
        <v>576</v>
      </c>
      <c r="F32" t="str">
        <f>IF(ISERROR(VLOOKUP(Transaktionen[[#This Row],[Transaktionen]],BTT[Verwendete Transaktion (Pflichtauswahl)],1,FALSE)),"nein","ja")</f>
        <v>ja</v>
      </c>
    </row>
    <row r="33" spans="1:7" x14ac:dyDescent="0.25">
      <c r="A33" t="s">
        <v>210</v>
      </c>
      <c r="B33" t="s">
        <v>211</v>
      </c>
      <c r="C33" t="s">
        <v>3</v>
      </c>
      <c r="D33" s="13">
        <v>101</v>
      </c>
      <c r="E33" t="s">
        <v>9102</v>
      </c>
      <c r="F33" t="str">
        <f>IF(ISERROR(VLOOKUP(Transaktionen[[#This Row],[Transaktionen]],BTT[Verwendete Transaktion (Pflichtauswahl)],1,FALSE)),"nein","ja")</f>
        <v>ja</v>
      </c>
    </row>
    <row r="34" spans="1:7" x14ac:dyDescent="0.25">
      <c r="A34" t="s">
        <v>117</v>
      </c>
      <c r="B34" t="s">
        <v>118</v>
      </c>
      <c r="C34" t="s">
        <v>3</v>
      </c>
      <c r="D34" s="13">
        <v>484</v>
      </c>
      <c r="E34" t="s">
        <v>9102</v>
      </c>
      <c r="F34" t="str">
        <f>IF(ISERROR(VLOOKUP(Transaktionen[[#This Row],[Transaktionen]],BTT[Verwendete Transaktion (Pflichtauswahl)],1,FALSE)),"nein","ja")</f>
        <v>ja</v>
      </c>
    </row>
    <row r="35" spans="1:7" x14ac:dyDescent="0.25">
      <c r="A35" t="s">
        <v>119</v>
      </c>
      <c r="B35" t="s">
        <v>120</v>
      </c>
      <c r="C35" t="s">
        <v>3</v>
      </c>
      <c r="D35" s="13">
        <v>778</v>
      </c>
      <c r="E35" t="s">
        <v>9102</v>
      </c>
      <c r="F35" t="str">
        <f>IF(ISERROR(VLOOKUP(Transaktionen[[#This Row],[Transaktionen]],BTT[Verwendete Transaktion (Pflichtauswahl)],1,FALSE)),"nein","ja")</f>
        <v>ja</v>
      </c>
    </row>
    <row r="36" spans="1:7" x14ac:dyDescent="0.25">
      <c r="A36" t="s">
        <v>121</v>
      </c>
      <c r="B36" t="s">
        <v>122</v>
      </c>
      <c r="C36" t="s">
        <v>3</v>
      </c>
      <c r="D36" s="13">
        <v>42</v>
      </c>
      <c r="E36" t="s">
        <v>576</v>
      </c>
      <c r="F36" t="str">
        <f>IF(ISERROR(VLOOKUP(Transaktionen[[#This Row],[Transaktionen]],BTT[Verwendete Transaktion (Pflichtauswahl)],1,FALSE)),"nein","ja")</f>
        <v>ja</v>
      </c>
    </row>
    <row r="37" spans="1:7" x14ac:dyDescent="0.25">
      <c r="A37" t="s">
        <v>123</v>
      </c>
      <c r="B37" t="s">
        <v>124</v>
      </c>
      <c r="C37" t="s">
        <v>3</v>
      </c>
      <c r="D37" s="13">
        <v>12</v>
      </c>
      <c r="E37" t="s">
        <v>9102</v>
      </c>
      <c r="F37" t="str">
        <f>IF(ISERROR(VLOOKUP(Transaktionen[[#This Row],[Transaktionen]],BTT[Verwendete Transaktion (Pflichtauswahl)],1,FALSE)),"nein","ja")</f>
        <v>ja</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ja</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ja</v>
      </c>
    </row>
    <row r="42" spans="1:7" x14ac:dyDescent="0.25">
      <c r="A42" t="s">
        <v>127</v>
      </c>
      <c r="B42" t="s">
        <v>128</v>
      </c>
      <c r="C42" t="s">
        <v>3</v>
      </c>
      <c r="D42" s="13">
        <v>11385</v>
      </c>
      <c r="E42" t="s">
        <v>9102</v>
      </c>
      <c r="F42" t="str">
        <f>IF(ISERROR(VLOOKUP(Transaktionen[[#This Row],[Transaktionen]],BTT[Verwendete Transaktion (Pflichtauswahl)],1,FALSE)),"nein","ja")</f>
        <v>ja</v>
      </c>
    </row>
    <row r="43" spans="1:7" x14ac:dyDescent="0.25">
      <c r="A43" t="s">
        <v>129</v>
      </c>
      <c r="B43" t="s">
        <v>130</v>
      </c>
      <c r="C43" t="s">
        <v>3</v>
      </c>
      <c r="D43" s="13">
        <v>630</v>
      </c>
      <c r="E43" t="s">
        <v>576</v>
      </c>
      <c r="F43" t="str">
        <f>IF(ISERROR(VLOOKUP(Transaktionen[[#This Row],[Transaktionen]],BTT[Verwendete Transaktion (Pflichtauswahl)],1,FALSE)),"nein","ja")</f>
        <v>ja</v>
      </c>
    </row>
    <row r="44" spans="1:7" x14ac:dyDescent="0.25">
      <c r="A44" t="s">
        <v>131</v>
      </c>
      <c r="B44" t="s">
        <v>132</v>
      </c>
      <c r="C44" t="s">
        <v>3</v>
      </c>
      <c r="D44" s="13">
        <v>9592</v>
      </c>
      <c r="E44" t="s">
        <v>9102</v>
      </c>
      <c r="F44" t="str">
        <f>IF(ISERROR(VLOOKUP(Transaktionen[[#This Row],[Transaktionen]],BTT[Verwendete Transaktion (Pflichtauswahl)],1,FALSE)),"nein","ja")</f>
        <v>ja</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ja</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ja</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ja</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ja</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ja</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ja</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ja</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ja</v>
      </c>
    </row>
    <row r="61" spans="1:7" x14ac:dyDescent="0.25">
      <c r="A61" t="s">
        <v>149</v>
      </c>
      <c r="B61" t="s">
        <v>150</v>
      </c>
      <c r="C61" t="s">
        <v>3</v>
      </c>
      <c r="D61" s="13">
        <v>78</v>
      </c>
      <c r="E61" t="s">
        <v>9102</v>
      </c>
      <c r="F61" t="str">
        <f>IF(ISERROR(VLOOKUP(Transaktionen[[#This Row],[Transaktionen]],BTT[Verwendete Transaktion (Pflichtauswahl)],1,FALSE)),"nein","ja")</f>
        <v>ja</v>
      </c>
    </row>
    <row r="62" spans="1:7" x14ac:dyDescent="0.25">
      <c r="A62" t="s">
        <v>6360</v>
      </c>
      <c r="B62" t="s">
        <v>7456</v>
      </c>
      <c r="C62" t="s">
        <v>3</v>
      </c>
      <c r="D62" s="13">
        <v>9</v>
      </c>
      <c r="E62" t="s">
        <v>576</v>
      </c>
      <c r="F62" t="str">
        <f>IF(ISERROR(VLOOKUP(Transaktionen[[#This Row],[Transaktionen]],BTT[Verwendete Transaktion (Pflichtauswahl)],1,FALSE)),"nein","ja")</f>
        <v>ja</v>
      </c>
    </row>
    <row r="63" spans="1:7" x14ac:dyDescent="0.25">
      <c r="A63" t="s">
        <v>151</v>
      </c>
      <c r="B63" t="s">
        <v>152</v>
      </c>
      <c r="C63" t="s">
        <v>3</v>
      </c>
      <c r="D63" s="13">
        <v>494</v>
      </c>
      <c r="E63" t="s">
        <v>9102</v>
      </c>
      <c r="F63" t="str">
        <f>IF(ISERROR(VLOOKUP(Transaktionen[[#This Row],[Transaktionen]],BTT[Verwendete Transaktion (Pflichtauswahl)],1,FALSE)),"nein","ja")</f>
        <v>ja</v>
      </c>
    </row>
    <row r="64" spans="1:7" x14ac:dyDescent="0.25">
      <c r="A64" t="s">
        <v>153</v>
      </c>
      <c r="B64" t="s">
        <v>154</v>
      </c>
      <c r="C64" t="s">
        <v>3</v>
      </c>
      <c r="D64" s="13">
        <v>30</v>
      </c>
      <c r="E64" t="s">
        <v>576</v>
      </c>
      <c r="F64" t="str">
        <f>IF(ISERROR(VLOOKUP(Transaktionen[[#This Row],[Transaktionen]],BTT[Verwendete Transaktion (Pflichtauswahl)],1,FALSE)),"nein","ja")</f>
        <v>ja</v>
      </c>
    </row>
    <row r="65" spans="1:6" x14ac:dyDescent="0.25">
      <c r="A65" t="s">
        <v>155</v>
      </c>
      <c r="B65" t="s">
        <v>156</v>
      </c>
      <c r="C65" t="s">
        <v>3</v>
      </c>
      <c r="D65" s="13">
        <v>611263</v>
      </c>
      <c r="E65" t="s">
        <v>9102</v>
      </c>
      <c r="F65" t="str">
        <f>IF(ISERROR(VLOOKUP(Transaktionen[[#This Row],[Transaktionen]],BTT[Verwendete Transaktion (Pflichtauswahl)],1,FALSE)),"nein","ja")</f>
        <v>ja</v>
      </c>
    </row>
    <row r="66" spans="1:6" x14ac:dyDescent="0.25">
      <c r="A66" t="s">
        <v>167</v>
      </c>
      <c r="B66" t="s">
        <v>168</v>
      </c>
      <c r="C66" t="s">
        <v>3</v>
      </c>
      <c r="D66" s="13">
        <v>71138</v>
      </c>
      <c r="E66" t="s">
        <v>9102</v>
      </c>
      <c r="F66" t="str">
        <f>IF(ISERROR(VLOOKUP(Transaktionen[[#This Row],[Transaktionen]],BTT[Verwendete Transaktion (Pflichtauswahl)],1,FALSE)),"nein","ja")</f>
        <v>ja</v>
      </c>
    </row>
    <row r="67" spans="1:6" x14ac:dyDescent="0.25">
      <c r="A67" t="s">
        <v>169</v>
      </c>
      <c r="B67" t="s">
        <v>168</v>
      </c>
      <c r="C67" t="s">
        <v>3</v>
      </c>
      <c r="D67" s="13">
        <v>867</v>
      </c>
      <c r="E67" t="s">
        <v>9102</v>
      </c>
      <c r="F67" t="str">
        <f>IF(ISERROR(VLOOKUP(Transaktionen[[#This Row],[Transaktionen]],BTT[Verwendete Transaktion (Pflichtauswahl)],1,FALSE)),"nein","ja")</f>
        <v>ja</v>
      </c>
    </row>
    <row r="68" spans="1:6" x14ac:dyDescent="0.25">
      <c r="A68" t="s">
        <v>170</v>
      </c>
      <c r="B68" t="s">
        <v>171</v>
      </c>
      <c r="C68" t="s">
        <v>3</v>
      </c>
      <c r="D68" s="13">
        <v>20</v>
      </c>
      <c r="E68" t="s">
        <v>9102</v>
      </c>
      <c r="F68" t="str">
        <f>IF(ISERROR(VLOOKUP(Transaktionen[[#This Row],[Transaktionen]],BTT[Verwendete Transaktion (Pflichtauswahl)],1,FALSE)),"nein","ja")</f>
        <v>ja</v>
      </c>
    </row>
    <row r="69" spans="1:6" x14ac:dyDescent="0.25">
      <c r="A69" t="s">
        <v>172</v>
      </c>
      <c r="B69" t="s">
        <v>173</v>
      </c>
      <c r="C69" t="s">
        <v>3</v>
      </c>
      <c r="D69" s="13">
        <v>1926</v>
      </c>
      <c r="E69" t="s">
        <v>9102</v>
      </c>
      <c r="F69" t="str">
        <f>IF(ISERROR(VLOOKUP(Transaktionen[[#This Row],[Transaktionen]],BTT[Verwendete Transaktion (Pflichtauswahl)],1,FALSE)),"nein","ja")</f>
        <v>ja</v>
      </c>
    </row>
    <row r="70" spans="1:6" x14ac:dyDescent="0.25">
      <c r="A70" t="s">
        <v>174</v>
      </c>
      <c r="B70" t="s">
        <v>175</v>
      </c>
      <c r="C70" t="s">
        <v>3</v>
      </c>
      <c r="D70" s="13">
        <v>1348</v>
      </c>
      <c r="E70" t="s">
        <v>9102</v>
      </c>
      <c r="F70" t="str">
        <f>IF(ISERROR(VLOOKUP(Transaktionen[[#This Row],[Transaktionen]],BTT[Verwendete Transaktion (Pflichtauswahl)],1,FALSE)),"nein","ja")</f>
        <v>ja</v>
      </c>
    </row>
    <row r="71" spans="1:6" x14ac:dyDescent="0.25">
      <c r="A71" t="s">
        <v>6362</v>
      </c>
      <c r="B71" t="s">
        <v>7458</v>
      </c>
      <c r="C71" t="s">
        <v>3</v>
      </c>
      <c r="D71" s="13">
        <v>7</v>
      </c>
      <c r="E71" t="s">
        <v>576</v>
      </c>
      <c r="F71" t="str">
        <f>IF(ISERROR(VLOOKUP(Transaktionen[[#This Row],[Transaktionen]],BTT[Verwendete Transaktion (Pflichtauswahl)],1,FALSE)),"nein","ja")</f>
        <v>ja</v>
      </c>
    </row>
    <row r="72" spans="1:6" x14ac:dyDescent="0.25">
      <c r="A72" t="s">
        <v>6363</v>
      </c>
      <c r="B72" t="s">
        <v>7459</v>
      </c>
      <c r="C72" t="s">
        <v>3</v>
      </c>
      <c r="D72" s="13">
        <v>7</v>
      </c>
      <c r="E72" t="s">
        <v>576</v>
      </c>
      <c r="F72" t="str">
        <f>IF(ISERROR(VLOOKUP(Transaktionen[[#This Row],[Transaktionen]],BTT[Verwendete Transaktion (Pflichtauswahl)],1,FALSE)),"nein","ja")</f>
        <v>ja</v>
      </c>
    </row>
    <row r="73" spans="1:6" x14ac:dyDescent="0.25">
      <c r="A73" t="s">
        <v>176</v>
      </c>
      <c r="B73" t="s">
        <v>177</v>
      </c>
      <c r="C73" t="s">
        <v>3</v>
      </c>
      <c r="D73" s="13">
        <v>152</v>
      </c>
      <c r="E73" t="s">
        <v>576</v>
      </c>
      <c r="F73" t="str">
        <f>IF(ISERROR(VLOOKUP(Transaktionen[[#This Row],[Transaktionen]],BTT[Verwendete Transaktion (Pflichtauswahl)],1,FALSE)),"nein","ja")</f>
        <v>ja</v>
      </c>
    </row>
    <row r="74" spans="1:6" x14ac:dyDescent="0.25">
      <c r="A74" t="s">
        <v>178</v>
      </c>
      <c r="B74" t="s">
        <v>179</v>
      </c>
      <c r="C74" t="s">
        <v>3</v>
      </c>
      <c r="D74" s="13">
        <v>76</v>
      </c>
      <c r="E74" t="s">
        <v>576</v>
      </c>
      <c r="F74" t="str">
        <f>IF(ISERROR(VLOOKUP(Transaktionen[[#This Row],[Transaktionen]],BTT[Verwendete Transaktion (Pflichtauswahl)],1,FALSE)),"nein","ja")</f>
        <v>ja</v>
      </c>
    </row>
    <row r="75" spans="1:6" x14ac:dyDescent="0.25">
      <c r="A75" t="s">
        <v>180</v>
      </c>
      <c r="B75" t="s">
        <v>181</v>
      </c>
      <c r="C75" t="s">
        <v>3</v>
      </c>
      <c r="D75" s="13">
        <v>84</v>
      </c>
      <c r="E75" t="s">
        <v>576</v>
      </c>
      <c r="F75" t="str">
        <f>IF(ISERROR(VLOOKUP(Transaktionen[[#This Row],[Transaktionen]],BTT[Verwendete Transaktion (Pflichtauswahl)],1,FALSE)),"nein","ja")</f>
        <v>ja</v>
      </c>
    </row>
    <row r="76" spans="1:6" x14ac:dyDescent="0.25">
      <c r="A76" t="s">
        <v>182</v>
      </c>
      <c r="B76" t="s">
        <v>183</v>
      </c>
      <c r="C76" t="s">
        <v>3</v>
      </c>
      <c r="D76" s="13">
        <v>293</v>
      </c>
      <c r="E76" t="s">
        <v>9102</v>
      </c>
      <c r="F76" t="str">
        <f>IF(ISERROR(VLOOKUP(Transaktionen[[#This Row],[Transaktionen]],BTT[Verwendete Transaktion (Pflichtauswahl)],1,FALSE)),"nein","ja")</f>
        <v>ja</v>
      </c>
    </row>
    <row r="77" spans="1:6" x14ac:dyDescent="0.25">
      <c r="A77" t="s">
        <v>184</v>
      </c>
      <c r="B77" t="s">
        <v>185</v>
      </c>
      <c r="C77" t="s">
        <v>3</v>
      </c>
      <c r="D77" s="13">
        <v>5517</v>
      </c>
      <c r="E77" t="s">
        <v>9102</v>
      </c>
      <c r="F77" t="str">
        <f>IF(ISERROR(VLOOKUP(Transaktionen[[#This Row],[Transaktionen]],BTT[Verwendete Transaktion (Pflichtauswahl)],1,FALSE)),"nein","ja")</f>
        <v>ja</v>
      </c>
    </row>
    <row r="78" spans="1:6" x14ac:dyDescent="0.25">
      <c r="A78" t="s">
        <v>6364</v>
      </c>
      <c r="B78" t="s">
        <v>7460</v>
      </c>
      <c r="C78" t="s">
        <v>3</v>
      </c>
      <c r="D78" s="13">
        <v>875</v>
      </c>
      <c r="E78" t="s">
        <v>576</v>
      </c>
      <c r="F78" t="str">
        <f>IF(ISERROR(VLOOKUP(Transaktionen[[#This Row],[Transaktionen]],BTT[Verwendete Transaktion (Pflichtauswahl)],1,FALSE)),"nein","ja")</f>
        <v>ja</v>
      </c>
    </row>
    <row r="79" spans="1:6" x14ac:dyDescent="0.25">
      <c r="A79" t="s">
        <v>186</v>
      </c>
      <c r="B79" t="s">
        <v>187</v>
      </c>
      <c r="C79" t="s">
        <v>3</v>
      </c>
      <c r="D79" s="13">
        <v>306</v>
      </c>
      <c r="E79" t="s">
        <v>9102</v>
      </c>
      <c r="F79" t="str">
        <f>IF(ISERROR(VLOOKUP(Transaktionen[[#This Row],[Transaktionen]],BTT[Verwendete Transaktion (Pflichtauswahl)],1,FALSE)),"nein","ja")</f>
        <v>ja</v>
      </c>
    </row>
    <row r="80" spans="1:6" x14ac:dyDescent="0.25">
      <c r="A80" t="s">
        <v>188</v>
      </c>
      <c r="B80" t="s">
        <v>189</v>
      </c>
      <c r="C80" t="s">
        <v>3</v>
      </c>
      <c r="D80" s="13">
        <v>16</v>
      </c>
      <c r="E80" t="s">
        <v>576</v>
      </c>
      <c r="F80" t="str">
        <f>IF(ISERROR(VLOOKUP(Transaktionen[[#This Row],[Transaktionen]],BTT[Verwendete Transaktion (Pflichtauswahl)],1,FALSE)),"nein","ja")</f>
        <v>ja</v>
      </c>
    </row>
    <row r="81" spans="1:7" x14ac:dyDescent="0.25">
      <c r="A81" t="s">
        <v>157</v>
      </c>
      <c r="B81" t="s">
        <v>158</v>
      </c>
      <c r="C81" t="s">
        <v>3</v>
      </c>
      <c r="D81" s="13">
        <v>46</v>
      </c>
      <c r="E81" t="s">
        <v>576</v>
      </c>
      <c r="F81" t="str">
        <f>IF(ISERROR(VLOOKUP(Transaktionen[[#This Row],[Transaktionen]],BTT[Verwendete Transaktion (Pflichtauswahl)],1,FALSE)),"nein","ja")</f>
        <v>ja</v>
      </c>
    </row>
    <row r="82" spans="1:7" x14ac:dyDescent="0.25">
      <c r="A82" t="s">
        <v>159</v>
      </c>
      <c r="B82" t="s">
        <v>160</v>
      </c>
      <c r="C82" t="s">
        <v>3</v>
      </c>
      <c r="D82" s="13">
        <v>36</v>
      </c>
      <c r="E82" t="s">
        <v>576</v>
      </c>
      <c r="F82" t="str">
        <f>IF(ISERROR(VLOOKUP(Transaktionen[[#This Row],[Transaktionen]],BTT[Verwendete Transaktion (Pflichtauswahl)],1,FALSE)),"nein","ja")</f>
        <v>ja</v>
      </c>
    </row>
    <row r="83" spans="1:7" x14ac:dyDescent="0.25">
      <c r="A83" t="s">
        <v>161</v>
      </c>
      <c r="B83" t="s">
        <v>162</v>
      </c>
      <c r="C83" t="s">
        <v>3</v>
      </c>
      <c r="D83" s="13">
        <v>90</v>
      </c>
      <c r="E83" t="s">
        <v>576</v>
      </c>
      <c r="F83" t="str">
        <f>IF(ISERROR(VLOOKUP(Transaktionen[[#This Row],[Transaktionen]],BTT[Verwendete Transaktion (Pflichtauswahl)],1,FALSE)),"nein","ja")</f>
        <v>ja</v>
      </c>
    </row>
    <row r="84" spans="1:7" x14ac:dyDescent="0.25">
      <c r="A84" t="s">
        <v>6361</v>
      </c>
      <c r="B84" t="s">
        <v>7457</v>
      </c>
      <c r="C84" t="s">
        <v>3</v>
      </c>
      <c r="D84" s="13">
        <v>469</v>
      </c>
      <c r="E84" t="s">
        <v>576</v>
      </c>
      <c r="F84" t="str">
        <f>IF(ISERROR(VLOOKUP(Transaktionen[[#This Row],[Transaktionen]],BTT[Verwendete Transaktion (Pflichtauswahl)],1,FALSE)),"nein","ja")</f>
        <v>ja</v>
      </c>
    </row>
    <row r="85" spans="1:7" x14ac:dyDescent="0.25">
      <c r="A85" t="s">
        <v>163</v>
      </c>
      <c r="B85" t="s">
        <v>164</v>
      </c>
      <c r="C85" t="s">
        <v>3</v>
      </c>
      <c r="D85" s="13">
        <v>12</v>
      </c>
      <c r="E85" t="s">
        <v>576</v>
      </c>
      <c r="F85" t="str">
        <f>IF(ISERROR(VLOOKUP(Transaktionen[[#This Row],[Transaktionen]],BTT[Verwendete Transaktion (Pflichtauswahl)],1,FALSE)),"nein","ja")</f>
        <v>ja</v>
      </c>
    </row>
    <row r="86" spans="1:7" x14ac:dyDescent="0.25">
      <c r="A86" t="s">
        <v>165</v>
      </c>
      <c r="B86" t="s">
        <v>166</v>
      </c>
      <c r="C86" t="s">
        <v>3</v>
      </c>
      <c r="D86" s="13">
        <v>23320</v>
      </c>
      <c r="E86" t="s">
        <v>9102</v>
      </c>
      <c r="F86" t="str">
        <f>IF(ISERROR(VLOOKUP(Transaktionen[[#This Row],[Transaktionen]],BTT[Verwendete Transaktion (Pflichtauswahl)],1,FALSE)),"nein","ja")</f>
        <v>ja</v>
      </c>
    </row>
    <row r="87" spans="1:7" x14ac:dyDescent="0.25">
      <c r="A87" t="s">
        <v>190</v>
      </c>
      <c r="B87" t="s">
        <v>191</v>
      </c>
      <c r="C87" t="s">
        <v>3</v>
      </c>
      <c r="D87" s="13">
        <v>264</v>
      </c>
      <c r="E87" t="s">
        <v>576</v>
      </c>
      <c r="F87" t="str">
        <f>IF(ISERROR(VLOOKUP(Transaktionen[[#This Row],[Transaktionen]],BTT[Verwendete Transaktion (Pflichtauswahl)],1,FALSE)),"nein","ja")</f>
        <v>ja</v>
      </c>
    </row>
    <row r="88" spans="1:7" x14ac:dyDescent="0.25">
      <c r="A88" t="s">
        <v>192</v>
      </c>
      <c r="B88" t="s">
        <v>193</v>
      </c>
      <c r="C88" t="s">
        <v>3</v>
      </c>
      <c r="D88" s="13">
        <v>154</v>
      </c>
      <c r="E88" t="s">
        <v>9102</v>
      </c>
      <c r="F88" t="str">
        <f>IF(ISERROR(VLOOKUP(Transaktionen[[#This Row],[Transaktionen]],BTT[Verwendete Transaktion (Pflichtauswahl)],1,FALSE)),"nein","ja")</f>
        <v>ja</v>
      </c>
    </row>
    <row r="89" spans="1:7" x14ac:dyDescent="0.25">
      <c r="A89" t="s">
        <v>194</v>
      </c>
      <c r="B89" t="s">
        <v>195</v>
      </c>
      <c r="C89" t="s">
        <v>3</v>
      </c>
      <c r="D89" s="13">
        <v>24</v>
      </c>
      <c r="E89" t="s">
        <v>9102</v>
      </c>
      <c r="F89" t="str">
        <f>IF(ISERROR(VLOOKUP(Transaktionen[[#This Row],[Transaktionen]],BTT[Verwendete Transaktion (Pflichtauswahl)],1,FALSE)),"nein","ja")</f>
        <v>ja</v>
      </c>
    </row>
    <row r="90" spans="1:7" x14ac:dyDescent="0.25">
      <c r="A90" t="s">
        <v>9105</v>
      </c>
      <c r="B90" t="s">
        <v>148</v>
      </c>
      <c r="C90" t="s">
        <v>3</v>
      </c>
      <c r="D90" s="13">
        <v>16</v>
      </c>
      <c r="E90" t="s">
        <v>9102</v>
      </c>
      <c r="F90" s="10" t="str">
        <f>IF(ISERROR(VLOOKUP(Transaktionen[[#This Row],[Transaktionen]],BTT[Verwendete Transaktion (Pflichtauswahl)],1,FALSE)),"nein","ja")</f>
        <v>ja</v>
      </c>
    </row>
    <row r="91" spans="1:7" x14ac:dyDescent="0.25">
      <c r="A91" t="s">
        <v>196</v>
      </c>
      <c r="B91" t="s">
        <v>197</v>
      </c>
      <c r="C91" t="s">
        <v>3</v>
      </c>
      <c r="D91" s="13">
        <v>18</v>
      </c>
      <c r="E91" t="s">
        <v>9102</v>
      </c>
      <c r="F91" t="str">
        <f>IF(ISERROR(VLOOKUP(Transaktionen[[#This Row],[Transaktionen]],BTT[Verwendete Transaktion (Pflichtauswahl)],1,FALSE)),"nein","ja")</f>
        <v>ja</v>
      </c>
    </row>
    <row r="92" spans="1:7" x14ac:dyDescent="0.25">
      <c r="A92" t="s">
        <v>198</v>
      </c>
      <c r="B92" t="s">
        <v>199</v>
      </c>
      <c r="C92" t="s">
        <v>3</v>
      </c>
      <c r="D92" s="13">
        <v>48</v>
      </c>
      <c r="E92" t="s">
        <v>9102</v>
      </c>
      <c r="F92" t="str">
        <f>IF(ISERROR(VLOOKUP(Transaktionen[[#This Row],[Transaktionen]],BTT[Verwendete Transaktion (Pflichtauswahl)],1,FALSE)),"nein","ja")</f>
        <v>ja</v>
      </c>
    </row>
    <row r="93" spans="1:7" x14ac:dyDescent="0.25">
      <c r="A93" t="s">
        <v>200</v>
      </c>
      <c r="B93" t="s">
        <v>201</v>
      </c>
      <c r="C93" t="s">
        <v>3</v>
      </c>
      <c r="D93" s="13">
        <v>392</v>
      </c>
      <c r="E93" t="s">
        <v>9102</v>
      </c>
      <c r="F93" t="str">
        <f>IF(ISERROR(VLOOKUP(Transaktionen[[#This Row],[Transaktionen]],BTT[Verwendete Transaktion (Pflichtauswahl)],1,FALSE)),"nein","ja")</f>
        <v>ja</v>
      </c>
    </row>
    <row r="94" spans="1:7" x14ac:dyDescent="0.25">
      <c r="A94" t="s">
        <v>202</v>
      </c>
      <c r="B94" t="s">
        <v>203</v>
      </c>
      <c r="C94" t="s">
        <v>3</v>
      </c>
      <c r="D94" s="13">
        <v>39947</v>
      </c>
      <c r="E94" t="s">
        <v>9102</v>
      </c>
      <c r="F94" t="str">
        <f>IF(ISERROR(VLOOKUP(Transaktionen[[#This Row],[Transaktionen]],BTT[Verwendete Transaktion (Pflichtauswahl)],1,FALSE)),"nein","ja")</f>
        <v>ja</v>
      </c>
    </row>
    <row r="95" spans="1:7" x14ac:dyDescent="0.25">
      <c r="A95" t="s">
        <v>204</v>
      </c>
      <c r="B95" t="s">
        <v>205</v>
      </c>
      <c r="C95" t="s">
        <v>3</v>
      </c>
      <c r="D95" s="13">
        <v>4</v>
      </c>
      <c r="E95" t="s">
        <v>9102</v>
      </c>
      <c r="F95" t="str">
        <f>IF(ISERROR(VLOOKUP(Transaktionen[[#This Row],[Transaktionen]],BTT[Verwendete Transaktion (Pflichtauswahl)],1,FALSE)),"nein","ja")</f>
        <v>ja</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ja</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ja</v>
      </c>
    </row>
    <row r="101" spans="1:7" x14ac:dyDescent="0.25">
      <c r="A101" t="s">
        <v>216</v>
      </c>
      <c r="B101" t="s">
        <v>217</v>
      </c>
      <c r="C101" t="s">
        <v>3</v>
      </c>
      <c r="D101" s="13">
        <v>58</v>
      </c>
      <c r="E101" t="s">
        <v>9102</v>
      </c>
      <c r="F101" t="str">
        <f>IF(ISERROR(VLOOKUP(Transaktionen[[#This Row],[Transaktionen]],BTT[Verwendete Transaktion (Pflichtauswahl)],1,FALSE)),"nein","ja")</f>
        <v>ja</v>
      </c>
    </row>
    <row r="102" spans="1:7" x14ac:dyDescent="0.25">
      <c r="A102" t="s">
        <v>234</v>
      </c>
      <c r="B102" t="s">
        <v>235</v>
      </c>
      <c r="C102" t="s">
        <v>3</v>
      </c>
      <c r="D102" s="13">
        <v>12</v>
      </c>
      <c r="E102" t="s">
        <v>576</v>
      </c>
      <c r="F102" t="str">
        <f>IF(ISERROR(VLOOKUP(Transaktionen[[#This Row],[Transaktionen]],BTT[Verwendete Transaktion (Pflichtauswahl)],1,FALSE)),"nein","ja")</f>
        <v>ja</v>
      </c>
    </row>
    <row r="103" spans="1:7" x14ac:dyDescent="0.25">
      <c r="A103" t="s">
        <v>236</v>
      </c>
      <c r="B103" t="s">
        <v>237</v>
      </c>
      <c r="C103" t="s">
        <v>3</v>
      </c>
      <c r="D103" s="13">
        <v>18</v>
      </c>
      <c r="E103" t="s">
        <v>9102</v>
      </c>
      <c r="F103" t="str">
        <f>IF(ISERROR(VLOOKUP(Transaktionen[[#This Row],[Transaktionen]],BTT[Verwendete Transaktion (Pflichtauswahl)],1,FALSE)),"nein","ja")</f>
        <v>ja</v>
      </c>
    </row>
    <row r="104" spans="1:7" x14ac:dyDescent="0.25">
      <c r="A104" t="s">
        <v>238</v>
      </c>
      <c r="B104" t="s">
        <v>239</v>
      </c>
      <c r="C104" t="s">
        <v>3</v>
      </c>
      <c r="D104" s="13">
        <v>66</v>
      </c>
      <c r="E104" t="s">
        <v>9102</v>
      </c>
      <c r="F104" t="str">
        <f>IF(ISERROR(VLOOKUP(Transaktionen[[#This Row],[Transaktionen]],BTT[Verwendete Transaktion (Pflichtauswahl)],1,FALSE)),"nein","ja")</f>
        <v>ja</v>
      </c>
    </row>
    <row r="105" spans="1:7" x14ac:dyDescent="0.25">
      <c r="A105" t="s">
        <v>240</v>
      </c>
      <c r="B105" t="s">
        <v>241</v>
      </c>
      <c r="C105" t="s">
        <v>3</v>
      </c>
      <c r="D105" s="13">
        <v>30</v>
      </c>
      <c r="E105" t="s">
        <v>9102</v>
      </c>
      <c r="F105" t="str">
        <f>IF(ISERROR(VLOOKUP(Transaktionen[[#This Row],[Transaktionen]],BTT[Verwendete Transaktion (Pflichtauswahl)],1,FALSE)),"nein","ja")</f>
        <v>ja</v>
      </c>
    </row>
    <row r="106" spans="1:7" x14ac:dyDescent="0.25">
      <c r="A106" t="s">
        <v>242</v>
      </c>
      <c r="B106" t="s">
        <v>243</v>
      </c>
      <c r="C106" t="s">
        <v>3</v>
      </c>
      <c r="D106" s="13">
        <v>15</v>
      </c>
      <c r="E106" t="s">
        <v>9102</v>
      </c>
      <c r="F106" t="str">
        <f>IF(ISERROR(VLOOKUP(Transaktionen[[#This Row],[Transaktionen]],BTT[Verwendete Transaktion (Pflichtauswahl)],1,FALSE)),"nein","ja")</f>
        <v>ja</v>
      </c>
    </row>
    <row r="107" spans="1:7" x14ac:dyDescent="0.25">
      <c r="A107" t="s">
        <v>220</v>
      </c>
      <c r="B107" t="s">
        <v>221</v>
      </c>
      <c r="C107" t="s">
        <v>3</v>
      </c>
      <c r="D107" s="13">
        <v>42</v>
      </c>
      <c r="E107" t="s">
        <v>9102</v>
      </c>
      <c r="F107" t="str">
        <f>IF(ISERROR(VLOOKUP(Transaktionen[[#This Row],[Transaktionen]],BTT[Verwendete Transaktion (Pflichtauswahl)],1,FALSE)),"nein","ja")</f>
        <v>ja</v>
      </c>
    </row>
    <row r="108" spans="1:7" x14ac:dyDescent="0.25">
      <c r="A108" t="s">
        <v>218</v>
      </c>
      <c r="B108" t="s">
        <v>219</v>
      </c>
      <c r="C108" t="s">
        <v>3</v>
      </c>
      <c r="D108" s="13">
        <v>6</v>
      </c>
      <c r="E108" t="s">
        <v>9102</v>
      </c>
      <c r="F108" t="str">
        <f>IF(ISERROR(VLOOKUP(Transaktionen[[#This Row],[Transaktionen]],BTT[Verwendete Transaktion (Pflichtauswahl)],1,FALSE)),"nein","ja")</f>
        <v>ja</v>
      </c>
    </row>
    <row r="109" spans="1:7" x14ac:dyDescent="0.25">
      <c r="A109" t="s">
        <v>222</v>
      </c>
      <c r="B109" t="s">
        <v>223</v>
      </c>
      <c r="C109" t="s">
        <v>3</v>
      </c>
      <c r="D109" s="13">
        <v>24</v>
      </c>
      <c r="E109" t="s">
        <v>9102</v>
      </c>
      <c r="F109" t="str">
        <f>IF(ISERROR(VLOOKUP(Transaktionen[[#This Row],[Transaktionen]],BTT[Verwendete Transaktion (Pflichtauswahl)],1,FALSE)),"nein","ja")</f>
        <v>ja</v>
      </c>
    </row>
    <row r="110" spans="1:7" x14ac:dyDescent="0.25">
      <c r="A110" t="s">
        <v>224</v>
      </c>
      <c r="B110" t="s">
        <v>225</v>
      </c>
      <c r="C110" t="s">
        <v>3</v>
      </c>
      <c r="D110" s="13">
        <v>710</v>
      </c>
      <c r="E110" t="s">
        <v>9102</v>
      </c>
      <c r="F110" t="str">
        <f>IF(ISERROR(VLOOKUP(Transaktionen[[#This Row],[Transaktionen]],BTT[Verwendete Transaktion (Pflichtauswahl)],1,FALSE)),"nein","ja")</f>
        <v>ja</v>
      </c>
    </row>
    <row r="111" spans="1:7" x14ac:dyDescent="0.25">
      <c r="A111" t="s">
        <v>226</v>
      </c>
      <c r="B111" t="s">
        <v>227</v>
      </c>
      <c r="C111" t="s">
        <v>3</v>
      </c>
      <c r="D111" s="13">
        <v>6683</v>
      </c>
      <c r="E111" t="s">
        <v>9102</v>
      </c>
      <c r="F111" t="str">
        <f>IF(ISERROR(VLOOKUP(Transaktionen[[#This Row],[Transaktionen]],BTT[Verwendete Transaktion (Pflichtauswahl)],1,FALSE)),"nein","ja")</f>
        <v>ja</v>
      </c>
    </row>
    <row r="112" spans="1:7" x14ac:dyDescent="0.25">
      <c r="A112" t="s">
        <v>228</v>
      </c>
      <c r="B112" t="s">
        <v>229</v>
      </c>
      <c r="C112" t="s">
        <v>3</v>
      </c>
      <c r="D112" s="13">
        <v>1477</v>
      </c>
      <c r="E112" t="s">
        <v>9102</v>
      </c>
      <c r="F112" t="str">
        <f>IF(ISERROR(VLOOKUP(Transaktionen[[#This Row],[Transaktionen]],BTT[Verwendete Transaktion (Pflichtauswahl)],1,FALSE)),"nein","ja")</f>
        <v>ja</v>
      </c>
    </row>
    <row r="113" spans="1:7" x14ac:dyDescent="0.25">
      <c r="A113" t="s">
        <v>230</v>
      </c>
      <c r="B113" t="s">
        <v>231</v>
      </c>
      <c r="C113" t="s">
        <v>3</v>
      </c>
      <c r="D113" s="13">
        <v>12</v>
      </c>
      <c r="E113" t="s">
        <v>9102</v>
      </c>
      <c r="F113" t="str">
        <f>IF(ISERROR(VLOOKUP(Transaktionen[[#This Row],[Transaktionen]],BTT[Verwendete Transaktion (Pflichtauswahl)],1,FALSE)),"nein","ja")</f>
        <v>ja</v>
      </c>
    </row>
    <row r="114" spans="1:7" x14ac:dyDescent="0.25">
      <c r="A114" t="s">
        <v>232</v>
      </c>
      <c r="B114" t="s">
        <v>233</v>
      </c>
      <c r="C114" t="s">
        <v>3</v>
      </c>
      <c r="D114" s="13">
        <v>8</v>
      </c>
      <c r="E114" t="s">
        <v>9102</v>
      </c>
      <c r="F114" t="str">
        <f>IF(ISERROR(VLOOKUP(Transaktionen[[#This Row],[Transaktionen]],BTT[Verwendete Transaktion (Pflichtauswahl)],1,FALSE)),"nein","ja")</f>
        <v>ja</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ja</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ja</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ja</v>
      </c>
    </row>
    <row r="121" spans="1:7" x14ac:dyDescent="0.25">
      <c r="A121" t="s">
        <v>248</v>
      </c>
      <c r="B121" t="s">
        <v>249</v>
      </c>
      <c r="C121" t="s">
        <v>3</v>
      </c>
      <c r="D121" s="13">
        <v>18</v>
      </c>
      <c r="E121" t="s">
        <v>576</v>
      </c>
      <c r="F121" t="str">
        <f>IF(ISERROR(VLOOKUP(Transaktionen[[#This Row],[Transaktionen]],BTT[Verwendete Transaktion (Pflichtauswahl)],1,FALSE)),"nein","ja")</f>
        <v>ja</v>
      </c>
    </row>
    <row r="122" spans="1:7" x14ac:dyDescent="0.25">
      <c r="A122" t="s">
        <v>250</v>
      </c>
      <c r="B122" t="s">
        <v>251</v>
      </c>
      <c r="C122" t="s">
        <v>3</v>
      </c>
      <c r="D122" s="13">
        <v>6</v>
      </c>
      <c r="E122" t="s">
        <v>576</v>
      </c>
      <c r="F122" t="str">
        <f>IF(ISERROR(VLOOKUP(Transaktionen[[#This Row],[Transaktionen]],BTT[Verwendete Transaktion (Pflichtauswahl)],1,FALSE)),"nein","ja")</f>
        <v>ja</v>
      </c>
    </row>
    <row r="123" spans="1:7" x14ac:dyDescent="0.25">
      <c r="A123" t="s">
        <v>252</v>
      </c>
      <c r="B123" t="s">
        <v>253</v>
      </c>
      <c r="C123" t="s">
        <v>3</v>
      </c>
      <c r="D123" s="13">
        <v>120</v>
      </c>
      <c r="E123" t="s">
        <v>9102</v>
      </c>
      <c r="F123" t="str">
        <f>IF(ISERROR(VLOOKUP(Transaktionen[[#This Row],[Transaktionen]],BTT[Verwendete Transaktion (Pflichtauswahl)],1,FALSE)),"nein","ja")</f>
        <v>ja</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ja</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ja</v>
      </c>
    </row>
    <row r="130" spans="1:7" x14ac:dyDescent="0.25">
      <c r="A130" t="s">
        <v>258</v>
      </c>
      <c r="B130" t="s">
        <v>259</v>
      </c>
      <c r="C130" t="s">
        <v>3</v>
      </c>
      <c r="D130" s="13">
        <v>212</v>
      </c>
      <c r="E130" t="s">
        <v>9102</v>
      </c>
      <c r="F130" t="str">
        <f>IF(ISERROR(VLOOKUP(Transaktionen[[#This Row],[Transaktionen]],BTT[Verwendete Transaktion (Pflichtauswahl)],1,FALSE)),"nein","ja")</f>
        <v>ja</v>
      </c>
    </row>
    <row r="131" spans="1:7" x14ac:dyDescent="0.25">
      <c r="A131" t="s">
        <v>260</v>
      </c>
      <c r="B131" t="s">
        <v>261</v>
      </c>
      <c r="C131" t="s">
        <v>3</v>
      </c>
      <c r="D131" s="13">
        <v>807</v>
      </c>
      <c r="E131" t="s">
        <v>9102</v>
      </c>
      <c r="F131" t="str">
        <f>IF(ISERROR(VLOOKUP(Transaktionen[[#This Row],[Transaktionen]],BTT[Verwendete Transaktion (Pflichtauswahl)],1,FALSE)),"nein","ja")</f>
        <v>ja</v>
      </c>
    </row>
    <row r="132" spans="1:7" x14ac:dyDescent="0.25">
      <c r="A132" t="s">
        <v>262</v>
      </c>
      <c r="B132" t="s">
        <v>263</v>
      </c>
      <c r="C132" t="s">
        <v>3</v>
      </c>
      <c r="D132" s="13">
        <v>6181</v>
      </c>
      <c r="E132" t="s">
        <v>9102</v>
      </c>
      <c r="F132" t="str">
        <f>IF(ISERROR(VLOOKUP(Transaktionen[[#This Row],[Transaktionen]],BTT[Verwendete Transaktion (Pflichtauswahl)],1,FALSE)),"nein","ja")</f>
        <v>ja</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ja</v>
      </c>
    </row>
    <row r="141" spans="1:7" x14ac:dyDescent="0.25">
      <c r="A141" t="s">
        <v>6380</v>
      </c>
      <c r="B141" t="s">
        <v>7474</v>
      </c>
      <c r="C141" t="s">
        <v>3</v>
      </c>
      <c r="D141" s="13">
        <v>24</v>
      </c>
      <c r="E141" t="s">
        <v>9102</v>
      </c>
      <c r="F141" t="str">
        <f>IF(ISERROR(VLOOKUP(Transaktionen[[#This Row],[Transaktionen]],BTT[Verwendete Transaktion (Pflichtauswahl)],1,FALSE)),"nein","ja")</f>
        <v>ja</v>
      </c>
    </row>
    <row r="142" spans="1:7" x14ac:dyDescent="0.25">
      <c r="A142" t="s">
        <v>267</v>
      </c>
      <c r="B142" t="s">
        <v>268</v>
      </c>
      <c r="C142" t="s">
        <v>3</v>
      </c>
      <c r="D142" s="13">
        <v>24</v>
      </c>
      <c r="E142" t="s">
        <v>9102</v>
      </c>
      <c r="F142" t="str">
        <f>IF(ISERROR(VLOOKUP(Transaktionen[[#This Row],[Transaktionen]],BTT[Verwendete Transaktion (Pflichtauswahl)],1,FALSE)),"nein","ja")</f>
        <v>ja</v>
      </c>
    </row>
    <row r="143" spans="1:7" x14ac:dyDescent="0.25">
      <c r="A143" t="s">
        <v>269</v>
      </c>
      <c r="B143" t="s">
        <v>270</v>
      </c>
      <c r="C143" t="s">
        <v>3</v>
      </c>
      <c r="D143" s="13">
        <v>12</v>
      </c>
      <c r="E143" t="s">
        <v>9102</v>
      </c>
      <c r="F143" t="str">
        <f>IF(ISERROR(VLOOKUP(Transaktionen[[#This Row],[Transaktionen]],BTT[Verwendete Transaktion (Pflichtauswahl)],1,FALSE)),"nein","ja")</f>
        <v>ja</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ja</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ja</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ja</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ja</v>
      </c>
    </row>
    <row r="160" spans="1:7" x14ac:dyDescent="0.25">
      <c r="A160" t="s">
        <v>279</v>
      </c>
      <c r="B160" t="s">
        <v>280</v>
      </c>
      <c r="C160" t="s">
        <v>3</v>
      </c>
      <c r="D160" s="13">
        <v>3973</v>
      </c>
      <c r="E160" t="s">
        <v>9102</v>
      </c>
      <c r="F160" t="str">
        <f>IF(ISERROR(VLOOKUP(Transaktionen[[#This Row],[Transaktionen]],BTT[Verwendete Transaktion (Pflichtauswahl)],1,FALSE)),"nein","ja")</f>
        <v>ja</v>
      </c>
    </row>
    <row r="161" spans="1:7" x14ac:dyDescent="0.25">
      <c r="A161" t="s">
        <v>281</v>
      </c>
      <c r="B161" t="s">
        <v>282</v>
      </c>
      <c r="C161" t="s">
        <v>3</v>
      </c>
      <c r="D161" s="13">
        <v>312</v>
      </c>
      <c r="E161" t="s">
        <v>9102</v>
      </c>
      <c r="F161" t="str">
        <f>IF(ISERROR(VLOOKUP(Transaktionen[[#This Row],[Transaktionen]],BTT[Verwendete Transaktion (Pflichtauswahl)],1,FALSE)),"nein","ja")</f>
        <v>ja</v>
      </c>
    </row>
    <row r="162" spans="1:7" x14ac:dyDescent="0.25">
      <c r="A162" t="s">
        <v>283</v>
      </c>
      <c r="B162" t="s">
        <v>284</v>
      </c>
      <c r="C162" t="s">
        <v>3</v>
      </c>
      <c r="D162" s="13">
        <v>1238</v>
      </c>
      <c r="E162" t="s">
        <v>9102</v>
      </c>
      <c r="F162" t="str">
        <f>IF(ISERROR(VLOOKUP(Transaktionen[[#This Row],[Transaktionen]],BTT[Verwendete Transaktion (Pflichtauswahl)],1,FALSE)),"nein","ja")</f>
        <v>ja</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ja</v>
      </c>
    </row>
    <row r="187" spans="1:7" x14ac:dyDescent="0.25">
      <c r="A187" t="s">
        <v>287</v>
      </c>
      <c r="B187" t="s">
        <v>288</v>
      </c>
      <c r="C187" t="s">
        <v>3</v>
      </c>
      <c r="D187" s="13">
        <v>553</v>
      </c>
      <c r="E187" t="s">
        <v>576</v>
      </c>
      <c r="F187" t="str">
        <f>IF(ISERROR(VLOOKUP(Transaktionen[[#This Row],[Transaktionen]],BTT[Verwendete Transaktion (Pflichtauswahl)],1,FALSE)),"nein","ja")</f>
        <v>ja</v>
      </c>
    </row>
    <row r="188" spans="1:7" x14ac:dyDescent="0.25">
      <c r="A188" t="s">
        <v>291</v>
      </c>
      <c r="B188" t="s">
        <v>292</v>
      </c>
      <c r="C188" t="s">
        <v>3</v>
      </c>
      <c r="D188" s="13">
        <v>11</v>
      </c>
      <c r="E188" t="s">
        <v>9102</v>
      </c>
      <c r="F188" t="str">
        <f>IF(ISERROR(VLOOKUP(Transaktionen[[#This Row],[Transaktionen]],BTT[Verwendete Transaktion (Pflichtauswahl)],1,FALSE)),"nein","ja")</f>
        <v>ja</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ja</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ja</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ja</v>
      </c>
    </row>
    <row r="198" spans="1:7" x14ac:dyDescent="0.25">
      <c r="A198" t="s">
        <v>6426</v>
      </c>
      <c r="B198" t="s">
        <v>7519</v>
      </c>
      <c r="C198" t="s">
        <v>3</v>
      </c>
      <c r="D198" s="13">
        <v>8</v>
      </c>
      <c r="E198" t="s">
        <v>576</v>
      </c>
      <c r="F198" t="str">
        <f>IF(ISERROR(VLOOKUP(Transaktionen[[#This Row],[Transaktionen]],BTT[Verwendete Transaktion (Pflichtauswahl)],1,FALSE)),"nein","ja")</f>
        <v>ja</v>
      </c>
    </row>
    <row r="199" spans="1:7" x14ac:dyDescent="0.25">
      <c r="A199" t="s">
        <v>297</v>
      </c>
      <c r="B199" t="s">
        <v>298</v>
      </c>
      <c r="C199" t="s">
        <v>3</v>
      </c>
      <c r="D199" s="13">
        <v>165723</v>
      </c>
      <c r="E199" t="s">
        <v>9102</v>
      </c>
      <c r="F199" t="str">
        <f>IF(ISERROR(VLOOKUP(Transaktionen[[#This Row],[Transaktionen]],BTT[Verwendete Transaktion (Pflichtauswahl)],1,FALSE)),"nein","ja")</f>
        <v>ja</v>
      </c>
    </row>
    <row r="200" spans="1:7" x14ac:dyDescent="0.25">
      <c r="A200" t="s">
        <v>9106</v>
      </c>
      <c r="B200" t="s">
        <v>9107</v>
      </c>
      <c r="C200" t="s">
        <v>3</v>
      </c>
      <c r="D200" s="13">
        <v>66</v>
      </c>
      <c r="E200" t="s">
        <v>9102</v>
      </c>
      <c r="F200" s="10" t="str">
        <f>IF(ISERROR(VLOOKUP(Transaktionen[[#This Row],[Transaktionen]],BTT[Verwendete Transaktion (Pflichtauswahl)],1,FALSE)),"nein","ja")</f>
        <v>ja</v>
      </c>
    </row>
    <row r="201" spans="1:7" x14ac:dyDescent="0.25">
      <c r="A201" t="s">
        <v>299</v>
      </c>
      <c r="B201" t="s">
        <v>300</v>
      </c>
      <c r="C201" t="s">
        <v>3</v>
      </c>
      <c r="D201" s="13">
        <v>16</v>
      </c>
      <c r="E201" t="s">
        <v>9102</v>
      </c>
      <c r="F201" t="str">
        <f>IF(ISERROR(VLOOKUP(Transaktionen[[#This Row],[Transaktionen]],BTT[Verwendete Transaktion (Pflichtauswahl)],1,FALSE)),"nein","ja")</f>
        <v>ja</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ja</v>
      </c>
    </row>
    <row r="206" spans="1:7" x14ac:dyDescent="0.25">
      <c r="A206" t="s">
        <v>303</v>
      </c>
      <c r="B206" t="s">
        <v>304</v>
      </c>
      <c r="C206" t="s">
        <v>3</v>
      </c>
      <c r="D206" s="13">
        <v>12</v>
      </c>
      <c r="E206" t="s">
        <v>9102</v>
      </c>
      <c r="F206" t="str">
        <f>IF(ISERROR(VLOOKUP(Transaktionen[[#This Row],[Transaktionen]],BTT[Verwendete Transaktion (Pflichtauswahl)],1,FALSE)),"nein","ja")</f>
        <v>ja</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ja</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ja</v>
      </c>
    </row>
    <row r="213" spans="1:7" x14ac:dyDescent="0.25">
      <c r="A213" t="s">
        <v>309</v>
      </c>
      <c r="B213" t="s">
        <v>310</v>
      </c>
      <c r="C213" t="s">
        <v>3</v>
      </c>
      <c r="D213" s="13">
        <v>324</v>
      </c>
      <c r="E213" t="s">
        <v>9102</v>
      </c>
      <c r="F213" t="str">
        <f>IF(ISERROR(VLOOKUP(Transaktionen[[#This Row],[Transaktionen]],BTT[Verwendete Transaktion (Pflichtauswahl)],1,FALSE)),"nein","ja")</f>
        <v>ja</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ja</v>
      </c>
    </row>
    <row r="221" spans="1:7" x14ac:dyDescent="0.25">
      <c r="A221" t="s">
        <v>6437</v>
      </c>
      <c r="B221" t="s">
        <v>7530</v>
      </c>
      <c r="C221" t="s">
        <v>3</v>
      </c>
      <c r="D221" s="13">
        <v>14</v>
      </c>
      <c r="E221" t="s">
        <v>576</v>
      </c>
      <c r="F221" t="str">
        <f>IF(ISERROR(VLOOKUP(Transaktionen[[#This Row],[Transaktionen]],BTT[Verwendete Transaktion (Pflichtauswahl)],1,FALSE)),"nein","ja")</f>
        <v>ja</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ja</v>
      </c>
    </row>
    <row r="226" spans="1:7" x14ac:dyDescent="0.25">
      <c r="A226" t="s">
        <v>317</v>
      </c>
      <c r="B226" t="s">
        <v>318</v>
      </c>
      <c r="C226" t="s">
        <v>3</v>
      </c>
      <c r="D226" s="13">
        <v>32</v>
      </c>
      <c r="E226" t="s">
        <v>576</v>
      </c>
      <c r="F226" t="str">
        <f>IF(ISERROR(VLOOKUP(Transaktionen[[#This Row],[Transaktionen]],BTT[Verwendete Transaktion (Pflichtauswahl)],1,FALSE)),"nein","ja")</f>
        <v>ja</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ja</v>
      </c>
    </row>
    <row r="230" spans="1:7" x14ac:dyDescent="0.25">
      <c r="A230" t="s">
        <v>321</v>
      </c>
      <c r="B230" t="s">
        <v>322</v>
      </c>
      <c r="C230" t="s">
        <v>3</v>
      </c>
      <c r="D230" s="13">
        <v>41599</v>
      </c>
      <c r="E230" t="s">
        <v>9102</v>
      </c>
      <c r="F230" t="str">
        <f>IF(ISERROR(VLOOKUP(Transaktionen[[#This Row],[Transaktionen]],BTT[Verwendete Transaktion (Pflichtauswahl)],1,FALSE)),"nein","ja")</f>
        <v>ja</v>
      </c>
    </row>
    <row r="231" spans="1:7" x14ac:dyDescent="0.25">
      <c r="A231" t="s">
        <v>323</v>
      </c>
      <c r="B231" t="s">
        <v>324</v>
      </c>
      <c r="C231" t="s">
        <v>3</v>
      </c>
      <c r="D231" s="13">
        <v>48</v>
      </c>
      <c r="E231" t="s">
        <v>9102</v>
      </c>
      <c r="F231" t="str">
        <f>IF(ISERROR(VLOOKUP(Transaktionen[[#This Row],[Transaktionen]],BTT[Verwendete Transaktion (Pflichtauswahl)],1,FALSE)),"nein","ja")</f>
        <v>ja</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ja</v>
      </c>
    </row>
    <row r="234" spans="1:7" x14ac:dyDescent="0.25">
      <c r="A234" t="s">
        <v>327</v>
      </c>
      <c r="B234" t="s">
        <v>328</v>
      </c>
      <c r="C234" t="s">
        <v>3</v>
      </c>
      <c r="D234" s="13">
        <v>216</v>
      </c>
      <c r="E234" t="s">
        <v>9102</v>
      </c>
      <c r="F234" t="str">
        <f>IF(ISERROR(VLOOKUP(Transaktionen[[#This Row],[Transaktionen]],BTT[Verwendete Transaktion (Pflichtauswahl)],1,FALSE)),"nein","ja")</f>
        <v>ja</v>
      </c>
    </row>
    <row r="235" spans="1:7" x14ac:dyDescent="0.25">
      <c r="A235" t="s">
        <v>329</v>
      </c>
      <c r="B235" t="s">
        <v>330</v>
      </c>
      <c r="C235" t="s">
        <v>3</v>
      </c>
      <c r="D235" s="13">
        <v>136</v>
      </c>
      <c r="E235" t="s">
        <v>9102</v>
      </c>
      <c r="F235" t="str">
        <f>IF(ISERROR(VLOOKUP(Transaktionen[[#This Row],[Transaktionen]],BTT[Verwendete Transaktion (Pflichtauswahl)],1,FALSE)),"nein","ja")</f>
        <v>ja</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ja</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ja</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ja</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ja</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ja</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ja</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ja</v>
      </c>
    </row>
    <row r="261" spans="1:7" x14ac:dyDescent="0.25">
      <c r="A261" t="s">
        <v>339</v>
      </c>
      <c r="B261" t="s">
        <v>340</v>
      </c>
      <c r="C261" t="s">
        <v>3</v>
      </c>
      <c r="D261" s="13">
        <v>8896</v>
      </c>
      <c r="E261" t="s">
        <v>9102</v>
      </c>
      <c r="F261" t="str">
        <f>IF(ISERROR(VLOOKUP(Transaktionen[[#This Row],[Transaktionen]],BTT[Verwendete Transaktion (Pflichtauswahl)],1,FALSE)),"nein","ja")</f>
        <v>ja</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ja</v>
      </c>
    </row>
    <row r="264" spans="1:7" x14ac:dyDescent="0.25">
      <c r="A264" t="s">
        <v>343</v>
      </c>
      <c r="B264" t="s">
        <v>344</v>
      </c>
      <c r="C264" t="s">
        <v>3</v>
      </c>
      <c r="D264" s="13">
        <v>2550</v>
      </c>
      <c r="E264" t="s">
        <v>9102</v>
      </c>
      <c r="F264" t="str">
        <f>IF(ISERROR(VLOOKUP(Transaktionen[[#This Row],[Transaktionen]],BTT[Verwendete Transaktion (Pflichtauswahl)],1,FALSE)),"nein","ja")</f>
        <v>ja</v>
      </c>
    </row>
    <row r="265" spans="1:7" x14ac:dyDescent="0.25">
      <c r="A265" t="s">
        <v>345</v>
      </c>
      <c r="B265" t="s">
        <v>346</v>
      </c>
      <c r="C265" t="s">
        <v>3</v>
      </c>
      <c r="D265" s="13">
        <v>1934</v>
      </c>
      <c r="E265" t="s">
        <v>9102</v>
      </c>
      <c r="F265" t="str">
        <f>IF(ISERROR(VLOOKUP(Transaktionen[[#This Row],[Transaktionen]],BTT[Verwendete Transaktion (Pflichtauswahl)],1,FALSE)),"nein","ja")</f>
        <v>ja</v>
      </c>
    </row>
    <row r="266" spans="1:7" x14ac:dyDescent="0.25">
      <c r="A266" t="s">
        <v>347</v>
      </c>
      <c r="B266" t="s">
        <v>348</v>
      </c>
      <c r="C266" t="s">
        <v>3</v>
      </c>
      <c r="D266" s="13">
        <v>196</v>
      </c>
      <c r="E266" t="s">
        <v>9102</v>
      </c>
      <c r="F266" t="str">
        <f>IF(ISERROR(VLOOKUP(Transaktionen[[#This Row],[Transaktionen]],BTT[Verwendete Transaktion (Pflichtauswahl)],1,FALSE)),"nein","ja")</f>
        <v>ja</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ja</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ja</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ja</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ja</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ja</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ja</v>
      </c>
    </row>
    <row r="329" spans="1:7" x14ac:dyDescent="0.25">
      <c r="A329" t="s">
        <v>361</v>
      </c>
      <c r="B329" t="s">
        <v>362</v>
      </c>
      <c r="C329" t="s">
        <v>3</v>
      </c>
      <c r="D329" s="13">
        <v>16</v>
      </c>
      <c r="E329" t="s">
        <v>9102</v>
      </c>
      <c r="F329" t="str">
        <f>IF(ISERROR(VLOOKUP(Transaktionen[[#This Row],[Transaktionen]],BTT[Verwendete Transaktion (Pflichtauswahl)],1,FALSE)),"nein","ja")</f>
        <v>ja</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ja</v>
      </c>
    </row>
    <row r="390" spans="1:7" x14ac:dyDescent="0.25">
      <c r="A390" t="s">
        <v>365</v>
      </c>
      <c r="B390" t="s">
        <v>366</v>
      </c>
      <c r="C390" t="s">
        <v>3</v>
      </c>
      <c r="D390" s="13">
        <v>33</v>
      </c>
      <c r="E390" t="s">
        <v>9102</v>
      </c>
      <c r="F390" t="str">
        <f>IF(ISERROR(VLOOKUP(Transaktionen[[#This Row],[Transaktionen]],BTT[Verwendete Transaktion (Pflichtauswahl)],1,FALSE)),"nein","ja")</f>
        <v>ja</v>
      </c>
    </row>
    <row r="391" spans="1:7" x14ac:dyDescent="0.25">
      <c r="A391" t="s">
        <v>367</v>
      </c>
      <c r="B391" t="s">
        <v>368</v>
      </c>
      <c r="C391" t="s">
        <v>3</v>
      </c>
      <c r="D391" s="13">
        <v>75135</v>
      </c>
      <c r="E391" t="s">
        <v>9102</v>
      </c>
      <c r="F391" t="str">
        <f>IF(ISERROR(VLOOKUP(Transaktionen[[#This Row],[Transaktionen]],BTT[Verwendete Transaktion (Pflichtauswahl)],1,FALSE)),"nein","ja")</f>
        <v>ja</v>
      </c>
    </row>
    <row r="392" spans="1:7" x14ac:dyDescent="0.25">
      <c r="A392" t="s">
        <v>369</v>
      </c>
      <c r="B392" t="s">
        <v>370</v>
      </c>
      <c r="C392" t="s">
        <v>3</v>
      </c>
      <c r="D392" s="13">
        <v>296</v>
      </c>
      <c r="E392" t="s">
        <v>576</v>
      </c>
      <c r="F392" t="str">
        <f>IF(ISERROR(VLOOKUP(Transaktionen[[#This Row],[Transaktionen]],BTT[Verwendete Transaktion (Pflichtauswahl)],1,FALSE)),"nein","ja")</f>
        <v>ja</v>
      </c>
    </row>
    <row r="393" spans="1:7" x14ac:dyDescent="0.25">
      <c r="A393" t="s">
        <v>371</v>
      </c>
      <c r="B393" t="s">
        <v>372</v>
      </c>
      <c r="C393" t="s">
        <v>3</v>
      </c>
      <c r="D393" s="13">
        <v>160</v>
      </c>
      <c r="E393" t="s">
        <v>9102</v>
      </c>
      <c r="F393" t="str">
        <f>IF(ISERROR(VLOOKUP(Transaktionen[[#This Row],[Transaktionen]],BTT[Verwendete Transaktion (Pflichtauswahl)],1,FALSE)),"nein","ja")</f>
        <v>ja</v>
      </c>
    </row>
    <row r="394" spans="1:7" x14ac:dyDescent="0.25">
      <c r="A394" t="s">
        <v>373</v>
      </c>
      <c r="B394" t="s">
        <v>374</v>
      </c>
      <c r="C394" t="s">
        <v>3</v>
      </c>
      <c r="D394" s="13">
        <v>40</v>
      </c>
      <c r="E394" t="s">
        <v>9102</v>
      </c>
      <c r="F394" t="str">
        <f>IF(ISERROR(VLOOKUP(Transaktionen[[#This Row],[Transaktionen]],BTT[Verwendete Transaktion (Pflichtauswahl)],1,FALSE)),"nein","ja")</f>
        <v>ja</v>
      </c>
    </row>
    <row r="395" spans="1:7" x14ac:dyDescent="0.25">
      <c r="A395" t="s">
        <v>375</v>
      </c>
      <c r="B395" t="s">
        <v>376</v>
      </c>
      <c r="C395" t="s">
        <v>3</v>
      </c>
      <c r="D395" s="13">
        <v>715</v>
      </c>
      <c r="E395" t="s">
        <v>9102</v>
      </c>
      <c r="F395" t="str">
        <f>IF(ISERROR(VLOOKUP(Transaktionen[[#This Row],[Transaktionen]],BTT[Verwendete Transaktion (Pflichtauswahl)],1,FALSE)),"nein","ja")</f>
        <v>ja</v>
      </c>
    </row>
    <row r="396" spans="1:7" x14ac:dyDescent="0.25">
      <c r="A396" t="s">
        <v>377</v>
      </c>
      <c r="B396" t="s">
        <v>235</v>
      </c>
      <c r="C396" t="s">
        <v>3</v>
      </c>
      <c r="D396" s="13">
        <v>62</v>
      </c>
      <c r="E396" t="s">
        <v>9102</v>
      </c>
      <c r="F396" t="str">
        <f>IF(ISERROR(VLOOKUP(Transaktionen[[#This Row],[Transaktionen]],BTT[Verwendete Transaktion (Pflichtauswahl)],1,FALSE)),"nein","ja")</f>
        <v>ja</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ja</v>
      </c>
    </row>
    <row r="399" spans="1:7" x14ac:dyDescent="0.25">
      <c r="A399" t="s">
        <v>380</v>
      </c>
      <c r="B399" t="s">
        <v>381</v>
      </c>
      <c r="C399" t="s">
        <v>3</v>
      </c>
      <c r="D399" s="13">
        <v>243</v>
      </c>
      <c r="E399" t="s">
        <v>9102</v>
      </c>
      <c r="F399" t="str">
        <f>IF(ISERROR(VLOOKUP(Transaktionen[[#This Row],[Transaktionen]],BTT[Verwendete Transaktion (Pflichtauswahl)],1,FALSE)),"nein","ja")</f>
        <v>ja</v>
      </c>
    </row>
    <row r="400" spans="1:7" x14ac:dyDescent="0.25">
      <c r="A400" t="s">
        <v>382</v>
      </c>
      <c r="B400" t="s">
        <v>383</v>
      </c>
      <c r="C400" t="s">
        <v>3</v>
      </c>
      <c r="D400" s="13">
        <v>525</v>
      </c>
      <c r="E400" t="s">
        <v>9102</v>
      </c>
      <c r="F400" t="str">
        <f>IF(ISERROR(VLOOKUP(Transaktionen[[#This Row],[Transaktionen]],BTT[Verwendete Transaktion (Pflichtauswahl)],1,FALSE)),"nein","ja")</f>
        <v>ja</v>
      </c>
    </row>
    <row r="401" spans="1:7" x14ac:dyDescent="0.25">
      <c r="A401" t="s">
        <v>384</v>
      </c>
      <c r="B401" t="s">
        <v>385</v>
      </c>
      <c r="C401" t="s">
        <v>3</v>
      </c>
      <c r="D401" s="13">
        <v>43</v>
      </c>
      <c r="E401" t="s">
        <v>9102</v>
      </c>
      <c r="F401" t="str">
        <f>IF(ISERROR(VLOOKUP(Transaktionen[[#This Row],[Transaktionen]],BTT[Verwendete Transaktion (Pflichtauswahl)],1,FALSE)),"nein","ja")</f>
        <v>ja</v>
      </c>
    </row>
    <row r="402" spans="1:7" x14ac:dyDescent="0.25">
      <c r="A402" t="s">
        <v>386</v>
      </c>
      <c r="B402" t="s">
        <v>387</v>
      </c>
      <c r="C402" t="s">
        <v>3</v>
      </c>
      <c r="D402" s="13">
        <v>18</v>
      </c>
      <c r="E402" t="s">
        <v>9102</v>
      </c>
      <c r="F402" t="str">
        <f>IF(ISERROR(VLOOKUP(Transaktionen[[#This Row],[Transaktionen]],BTT[Verwendete Transaktion (Pflichtauswahl)],1,FALSE)),"nein","ja")</f>
        <v>ja</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ja</v>
      </c>
    </row>
    <row r="406" spans="1:7" x14ac:dyDescent="0.25">
      <c r="A406" t="s">
        <v>388</v>
      </c>
      <c r="B406" t="s">
        <v>389</v>
      </c>
      <c r="C406" t="s">
        <v>3</v>
      </c>
      <c r="D406" s="13">
        <v>30</v>
      </c>
      <c r="E406" t="s">
        <v>9102</v>
      </c>
      <c r="F406" t="str">
        <f>IF(ISERROR(VLOOKUP(Transaktionen[[#This Row],[Transaktionen]],BTT[Verwendete Transaktion (Pflichtauswahl)],1,FALSE)),"nein","ja")</f>
        <v>ja</v>
      </c>
    </row>
    <row r="407" spans="1:7" x14ac:dyDescent="0.25">
      <c r="A407" t="s">
        <v>390</v>
      </c>
      <c r="B407" t="s">
        <v>391</v>
      </c>
      <c r="C407" t="s">
        <v>3</v>
      </c>
      <c r="D407" s="13">
        <v>9562</v>
      </c>
      <c r="E407" t="s">
        <v>9102</v>
      </c>
      <c r="F407" t="str">
        <f>IF(ISERROR(VLOOKUP(Transaktionen[[#This Row],[Transaktionen]],BTT[Verwendete Transaktion (Pflichtauswahl)],1,FALSE)),"nein","ja")</f>
        <v>ja</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ja</v>
      </c>
    </row>
    <row r="410" spans="1:7" x14ac:dyDescent="0.25">
      <c r="A410" t="s">
        <v>6586</v>
      </c>
      <c r="B410" t="s">
        <v>7677</v>
      </c>
      <c r="C410" t="s">
        <v>3</v>
      </c>
      <c r="D410" s="13">
        <v>36</v>
      </c>
      <c r="E410" t="s">
        <v>576</v>
      </c>
      <c r="F410" t="str">
        <f>IF(ISERROR(VLOOKUP(Transaktionen[[#This Row],[Transaktionen]],BTT[Verwendete Transaktion (Pflichtauswahl)],1,FALSE)),"nein","ja")</f>
        <v>ja</v>
      </c>
    </row>
    <row r="411" spans="1:7" x14ac:dyDescent="0.25">
      <c r="A411" t="s">
        <v>396</v>
      </c>
      <c r="B411" t="s">
        <v>397</v>
      </c>
      <c r="C411" t="s">
        <v>3</v>
      </c>
      <c r="D411" s="13">
        <v>2499</v>
      </c>
      <c r="E411" t="s">
        <v>9102</v>
      </c>
      <c r="F411" t="str">
        <f>IF(ISERROR(VLOOKUP(Transaktionen[[#This Row],[Transaktionen]],BTT[Verwendete Transaktion (Pflichtauswahl)],1,FALSE)),"nein","ja")</f>
        <v>ja</v>
      </c>
    </row>
    <row r="412" spans="1:7" x14ac:dyDescent="0.25">
      <c r="A412" t="s">
        <v>398</v>
      </c>
      <c r="B412" t="s">
        <v>399</v>
      </c>
      <c r="C412" t="s">
        <v>3</v>
      </c>
      <c r="D412" s="13">
        <v>2753</v>
      </c>
      <c r="E412" t="s">
        <v>9102</v>
      </c>
      <c r="F412" t="str">
        <f>IF(ISERROR(VLOOKUP(Transaktionen[[#This Row],[Transaktionen]],BTT[Verwendete Transaktion (Pflichtauswahl)],1,FALSE)),"nein","ja")</f>
        <v>ja</v>
      </c>
    </row>
    <row r="413" spans="1:7" x14ac:dyDescent="0.25">
      <c r="A413" t="s">
        <v>6587</v>
      </c>
      <c r="B413" t="s">
        <v>7678</v>
      </c>
      <c r="C413" t="s">
        <v>3</v>
      </c>
      <c r="D413" s="13">
        <v>24</v>
      </c>
      <c r="E413" t="s">
        <v>9102</v>
      </c>
      <c r="F413" t="str">
        <f>IF(ISERROR(VLOOKUP(Transaktionen[[#This Row],[Transaktionen]],BTT[Verwendete Transaktion (Pflichtauswahl)],1,FALSE)),"nein","ja")</f>
        <v>ja</v>
      </c>
    </row>
    <row r="414" spans="1:7" x14ac:dyDescent="0.25">
      <c r="A414" t="s">
        <v>400</v>
      </c>
      <c r="B414" t="s">
        <v>401</v>
      </c>
      <c r="C414" t="s">
        <v>3</v>
      </c>
      <c r="D414" s="13">
        <v>2447</v>
      </c>
      <c r="E414" t="s">
        <v>9102</v>
      </c>
      <c r="F414" t="str">
        <f>IF(ISERROR(VLOOKUP(Transaktionen[[#This Row],[Transaktionen]],BTT[Verwendete Transaktion (Pflichtauswahl)],1,FALSE)),"nein","ja")</f>
        <v>ja</v>
      </c>
    </row>
    <row r="415" spans="1:7" x14ac:dyDescent="0.25">
      <c r="A415" t="s">
        <v>402</v>
      </c>
      <c r="B415" t="s">
        <v>403</v>
      </c>
      <c r="C415" t="s">
        <v>3</v>
      </c>
      <c r="D415" s="13">
        <v>68</v>
      </c>
      <c r="E415" t="s">
        <v>9102</v>
      </c>
      <c r="F415" t="str">
        <f>IF(ISERROR(VLOOKUP(Transaktionen[[#This Row],[Transaktionen]],BTT[Verwendete Transaktion (Pflichtauswahl)],1,FALSE)),"nein","ja")</f>
        <v>ja</v>
      </c>
    </row>
    <row r="416" spans="1:7" x14ac:dyDescent="0.25">
      <c r="A416" t="s">
        <v>404</v>
      </c>
      <c r="B416" t="s">
        <v>405</v>
      </c>
      <c r="C416" t="s">
        <v>3</v>
      </c>
      <c r="D416" s="13">
        <v>75</v>
      </c>
      <c r="E416" t="s">
        <v>9102</v>
      </c>
      <c r="F416" t="str">
        <f>IF(ISERROR(VLOOKUP(Transaktionen[[#This Row],[Transaktionen]],BTT[Verwendete Transaktion (Pflichtauswahl)],1,FALSE)),"nein","ja")</f>
        <v>ja</v>
      </c>
    </row>
    <row r="417" spans="1:7" x14ac:dyDescent="0.25">
      <c r="A417" t="s">
        <v>406</v>
      </c>
      <c r="B417" t="s">
        <v>407</v>
      </c>
      <c r="C417" t="s">
        <v>3</v>
      </c>
      <c r="D417" s="13">
        <v>15317</v>
      </c>
      <c r="E417" t="s">
        <v>9102</v>
      </c>
      <c r="F417" t="str">
        <f>IF(ISERROR(VLOOKUP(Transaktionen[[#This Row],[Transaktionen]],BTT[Verwendete Transaktion (Pflichtauswahl)],1,FALSE)),"nein","ja")</f>
        <v>ja</v>
      </c>
    </row>
    <row r="418" spans="1:7" x14ac:dyDescent="0.25">
      <c r="A418" t="s">
        <v>408</v>
      </c>
      <c r="B418" t="s">
        <v>407</v>
      </c>
      <c r="C418" t="s">
        <v>3</v>
      </c>
      <c r="D418" s="13">
        <v>758</v>
      </c>
      <c r="E418" t="s">
        <v>9102</v>
      </c>
      <c r="F418" t="str">
        <f>IF(ISERROR(VLOOKUP(Transaktionen[[#This Row],[Transaktionen]],BTT[Verwendete Transaktion (Pflichtauswahl)],1,FALSE)),"nein","ja")</f>
        <v>ja</v>
      </c>
    </row>
    <row r="419" spans="1:7" x14ac:dyDescent="0.25">
      <c r="A419" t="s">
        <v>409</v>
      </c>
      <c r="B419" t="s">
        <v>410</v>
      </c>
      <c r="C419" t="s">
        <v>3</v>
      </c>
      <c r="D419" s="13">
        <v>36</v>
      </c>
      <c r="E419" t="s">
        <v>9102</v>
      </c>
      <c r="F419" t="str">
        <f>IF(ISERROR(VLOOKUP(Transaktionen[[#This Row],[Transaktionen]],BTT[Verwendete Transaktion (Pflichtauswahl)],1,FALSE)),"nein","ja")</f>
        <v>ja</v>
      </c>
    </row>
    <row r="420" spans="1:7" x14ac:dyDescent="0.25">
      <c r="A420" t="s">
        <v>411</v>
      </c>
      <c r="B420" t="s">
        <v>412</v>
      </c>
      <c r="C420" t="s">
        <v>3</v>
      </c>
      <c r="D420" s="13">
        <v>92</v>
      </c>
      <c r="E420" t="s">
        <v>9102</v>
      </c>
      <c r="F420" t="str">
        <f>IF(ISERROR(VLOOKUP(Transaktionen[[#This Row],[Transaktionen]],BTT[Verwendete Transaktion (Pflichtauswahl)],1,FALSE)),"nein","ja")</f>
        <v>ja</v>
      </c>
    </row>
    <row r="421" spans="1:7" x14ac:dyDescent="0.25">
      <c r="A421" t="s">
        <v>413</v>
      </c>
      <c r="B421" t="s">
        <v>414</v>
      </c>
      <c r="C421" t="s">
        <v>3</v>
      </c>
      <c r="D421" s="13">
        <v>160</v>
      </c>
      <c r="E421" t="s">
        <v>9102</v>
      </c>
      <c r="F421" t="str">
        <f>IF(ISERROR(VLOOKUP(Transaktionen[[#This Row],[Transaktionen]],BTT[Verwendete Transaktion (Pflichtauswahl)],1,FALSE)),"nein","ja")</f>
        <v>ja</v>
      </c>
    </row>
    <row r="422" spans="1:7" x14ac:dyDescent="0.25">
      <c r="A422" t="s">
        <v>415</v>
      </c>
      <c r="B422" t="s">
        <v>416</v>
      </c>
      <c r="C422" t="s">
        <v>3</v>
      </c>
      <c r="D422" s="13">
        <v>18</v>
      </c>
      <c r="E422" t="s">
        <v>9102</v>
      </c>
      <c r="F422" t="str">
        <f>IF(ISERROR(VLOOKUP(Transaktionen[[#This Row],[Transaktionen]],BTT[Verwendete Transaktion (Pflichtauswahl)],1,FALSE)),"nein","ja")</f>
        <v>ja</v>
      </c>
    </row>
    <row r="423" spans="1:7" x14ac:dyDescent="0.25">
      <c r="A423" t="s">
        <v>6588</v>
      </c>
      <c r="B423" t="s">
        <v>7679</v>
      </c>
      <c r="C423" t="s">
        <v>3</v>
      </c>
      <c r="D423" s="13">
        <v>63</v>
      </c>
      <c r="E423" t="s">
        <v>576</v>
      </c>
      <c r="F423" t="str">
        <f>IF(ISERROR(VLOOKUP(Transaktionen[[#This Row],[Transaktionen]],BTT[Verwendete Transaktion (Pflichtauswahl)],1,FALSE)),"nein","ja")</f>
        <v>ja</v>
      </c>
    </row>
    <row r="424" spans="1:7" x14ac:dyDescent="0.25">
      <c r="A424" t="s">
        <v>6589</v>
      </c>
      <c r="B424" t="s">
        <v>7680</v>
      </c>
      <c r="C424" t="s">
        <v>3</v>
      </c>
      <c r="D424" s="13">
        <v>8</v>
      </c>
      <c r="E424" t="s">
        <v>9102</v>
      </c>
      <c r="F424" t="str">
        <f>IF(ISERROR(VLOOKUP(Transaktionen[[#This Row],[Transaktionen]],BTT[Verwendete Transaktion (Pflichtauswahl)],1,FALSE)),"nein","ja")</f>
        <v>ja</v>
      </c>
    </row>
    <row r="425" spans="1:7" x14ac:dyDescent="0.25">
      <c r="A425" t="s">
        <v>417</v>
      </c>
      <c r="B425" t="s">
        <v>418</v>
      </c>
      <c r="C425" t="s">
        <v>3</v>
      </c>
      <c r="D425" s="13">
        <v>923</v>
      </c>
      <c r="E425" t="s">
        <v>9102</v>
      </c>
      <c r="F425" t="str">
        <f>IF(ISERROR(VLOOKUP(Transaktionen[[#This Row],[Transaktionen]],BTT[Verwendete Transaktion (Pflichtauswahl)],1,FALSE)),"nein","ja")</f>
        <v>ja</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ja</v>
      </c>
    </row>
    <row r="429" spans="1:7" x14ac:dyDescent="0.25">
      <c r="A429" t="s">
        <v>419</v>
      </c>
      <c r="B429" t="s">
        <v>420</v>
      </c>
      <c r="C429" t="s">
        <v>3</v>
      </c>
      <c r="D429" s="13">
        <v>245</v>
      </c>
      <c r="E429" t="s">
        <v>9102</v>
      </c>
      <c r="F429" t="str">
        <f>IF(ISERROR(VLOOKUP(Transaktionen[[#This Row],[Transaktionen]],BTT[Verwendete Transaktion (Pflichtauswahl)],1,FALSE)),"nein","ja")</f>
        <v>ja</v>
      </c>
    </row>
    <row r="430" spans="1:7" x14ac:dyDescent="0.25">
      <c r="A430" t="s">
        <v>421</v>
      </c>
      <c r="B430" t="s">
        <v>422</v>
      </c>
      <c r="C430" t="s">
        <v>3</v>
      </c>
      <c r="D430" s="13">
        <v>79</v>
      </c>
      <c r="E430" t="s">
        <v>9102</v>
      </c>
      <c r="F430" t="str">
        <f>IF(ISERROR(VLOOKUP(Transaktionen[[#This Row],[Transaktionen]],BTT[Verwendete Transaktion (Pflichtauswahl)],1,FALSE)),"nein","ja")</f>
        <v>ja</v>
      </c>
    </row>
    <row r="431" spans="1:7" x14ac:dyDescent="0.25">
      <c r="A431" t="s">
        <v>423</v>
      </c>
      <c r="B431" t="s">
        <v>424</v>
      </c>
      <c r="C431" t="s">
        <v>3</v>
      </c>
      <c r="D431" s="13">
        <v>396</v>
      </c>
      <c r="E431" t="s">
        <v>9102</v>
      </c>
      <c r="F431" t="str">
        <f>IF(ISERROR(VLOOKUP(Transaktionen[[#This Row],[Transaktionen]],BTT[Verwendete Transaktion (Pflichtauswahl)],1,FALSE)),"nein","ja")</f>
        <v>ja</v>
      </c>
    </row>
    <row r="432" spans="1:7" x14ac:dyDescent="0.25">
      <c r="A432" t="s">
        <v>425</v>
      </c>
      <c r="B432" t="s">
        <v>426</v>
      </c>
      <c r="C432" t="s">
        <v>3</v>
      </c>
      <c r="D432" s="13">
        <v>12981</v>
      </c>
      <c r="E432" t="s">
        <v>9102</v>
      </c>
      <c r="F432" t="str">
        <f>IF(ISERROR(VLOOKUP(Transaktionen[[#This Row],[Transaktionen]],BTT[Verwendete Transaktion (Pflichtauswahl)],1,FALSE)),"nein","ja")</f>
        <v>ja</v>
      </c>
    </row>
    <row r="433" spans="1:6" x14ac:dyDescent="0.25">
      <c r="A433" t="s">
        <v>427</v>
      </c>
      <c r="B433" t="s">
        <v>428</v>
      </c>
      <c r="C433" t="s">
        <v>3</v>
      </c>
      <c r="D433" s="13">
        <v>21950</v>
      </c>
      <c r="E433" t="s">
        <v>9102</v>
      </c>
      <c r="F433" t="str">
        <f>IF(ISERROR(VLOOKUP(Transaktionen[[#This Row],[Transaktionen]],BTT[Verwendete Transaktion (Pflichtauswahl)],1,FALSE)),"nein","ja")</f>
        <v>ja</v>
      </c>
    </row>
    <row r="434" spans="1:6" x14ac:dyDescent="0.25">
      <c r="A434" t="s">
        <v>6592</v>
      </c>
      <c r="B434" t="s">
        <v>370</v>
      </c>
      <c r="C434" t="s">
        <v>3</v>
      </c>
      <c r="D434" s="13">
        <v>4600</v>
      </c>
      <c r="E434" t="s">
        <v>576</v>
      </c>
      <c r="F434" t="str">
        <f>IF(ISERROR(VLOOKUP(Transaktionen[[#This Row],[Transaktionen]],BTT[Verwendete Transaktion (Pflichtauswahl)],1,FALSE)),"nein","ja")</f>
        <v>ja</v>
      </c>
    </row>
    <row r="435" spans="1:6" x14ac:dyDescent="0.25">
      <c r="A435" t="s">
        <v>431</v>
      </c>
      <c r="B435" t="s">
        <v>432</v>
      </c>
      <c r="C435" t="s">
        <v>3</v>
      </c>
      <c r="D435" s="13">
        <v>30</v>
      </c>
      <c r="E435" t="s">
        <v>576</v>
      </c>
      <c r="F435" t="str">
        <f>IF(ISERROR(VLOOKUP(Transaktionen[[#This Row],[Transaktionen]],BTT[Verwendete Transaktion (Pflichtauswahl)],1,FALSE)),"nein","ja")</f>
        <v>ja</v>
      </c>
    </row>
    <row r="436" spans="1:6" x14ac:dyDescent="0.25">
      <c r="A436" t="s">
        <v>433</v>
      </c>
      <c r="B436" t="s">
        <v>434</v>
      </c>
      <c r="C436" t="s">
        <v>3</v>
      </c>
      <c r="D436" s="13">
        <v>12</v>
      </c>
      <c r="E436" t="s">
        <v>9102</v>
      </c>
      <c r="F436" t="str">
        <f>IF(ISERROR(VLOOKUP(Transaktionen[[#This Row],[Transaktionen]],BTT[Verwendete Transaktion (Pflichtauswahl)],1,FALSE)),"nein","ja")</f>
        <v>ja</v>
      </c>
    </row>
    <row r="437" spans="1:6" x14ac:dyDescent="0.25">
      <c r="A437" t="s">
        <v>435</v>
      </c>
      <c r="B437" t="s">
        <v>436</v>
      </c>
      <c r="C437" t="s">
        <v>3</v>
      </c>
      <c r="D437" s="13">
        <v>32</v>
      </c>
      <c r="E437" t="s">
        <v>9102</v>
      </c>
      <c r="F437" t="str">
        <f>IF(ISERROR(VLOOKUP(Transaktionen[[#This Row],[Transaktionen]],BTT[Verwendete Transaktion (Pflichtauswahl)],1,FALSE)),"nein","ja")</f>
        <v>ja</v>
      </c>
    </row>
    <row r="438" spans="1:6" x14ac:dyDescent="0.25">
      <c r="A438" t="s">
        <v>6593</v>
      </c>
      <c r="B438" t="s">
        <v>7683</v>
      </c>
      <c r="C438" t="s">
        <v>3</v>
      </c>
      <c r="D438" s="13">
        <v>18</v>
      </c>
      <c r="E438" t="s">
        <v>576</v>
      </c>
      <c r="F438" t="str">
        <f>IF(ISERROR(VLOOKUP(Transaktionen[[#This Row],[Transaktionen]],BTT[Verwendete Transaktion (Pflichtauswahl)],1,FALSE)),"nein","ja")</f>
        <v>ja</v>
      </c>
    </row>
    <row r="439" spans="1:6" x14ac:dyDescent="0.25">
      <c r="A439" t="s">
        <v>437</v>
      </c>
      <c r="B439" t="s">
        <v>438</v>
      </c>
      <c r="C439" t="s">
        <v>3</v>
      </c>
      <c r="D439" s="13">
        <v>670</v>
      </c>
      <c r="E439" t="s">
        <v>9102</v>
      </c>
      <c r="F439" t="str">
        <f>IF(ISERROR(VLOOKUP(Transaktionen[[#This Row],[Transaktionen]],BTT[Verwendete Transaktion (Pflichtauswahl)],1,FALSE)),"nein","ja")</f>
        <v>ja</v>
      </c>
    </row>
    <row r="440" spans="1:6" x14ac:dyDescent="0.25">
      <c r="A440" t="s">
        <v>439</v>
      </c>
      <c r="B440" t="s">
        <v>440</v>
      </c>
      <c r="C440" t="s">
        <v>3</v>
      </c>
      <c r="D440" s="13">
        <v>90</v>
      </c>
      <c r="E440" t="s">
        <v>9102</v>
      </c>
      <c r="F440" t="str">
        <f>IF(ISERROR(VLOOKUP(Transaktionen[[#This Row],[Transaktionen]],BTT[Verwendete Transaktion (Pflichtauswahl)],1,FALSE)),"nein","ja")</f>
        <v>ja</v>
      </c>
    </row>
    <row r="441" spans="1:6" x14ac:dyDescent="0.25">
      <c r="A441" t="s">
        <v>441</v>
      </c>
      <c r="B441" t="s">
        <v>442</v>
      </c>
      <c r="C441" t="s">
        <v>3</v>
      </c>
      <c r="D441" s="13">
        <v>23088</v>
      </c>
      <c r="E441" t="s">
        <v>9102</v>
      </c>
      <c r="F441" t="str">
        <f>IF(ISERROR(VLOOKUP(Transaktionen[[#This Row],[Transaktionen]],BTT[Verwendete Transaktion (Pflichtauswahl)],1,FALSE)),"nein","ja")</f>
        <v>ja</v>
      </c>
    </row>
    <row r="442" spans="1:6" x14ac:dyDescent="0.25">
      <c r="A442" t="s">
        <v>443</v>
      </c>
      <c r="B442" t="s">
        <v>444</v>
      </c>
      <c r="C442" t="s">
        <v>3</v>
      </c>
      <c r="D442" s="13">
        <v>2104</v>
      </c>
      <c r="E442" t="s">
        <v>9102</v>
      </c>
      <c r="F442" t="str">
        <f>IF(ISERROR(VLOOKUP(Transaktionen[[#This Row],[Transaktionen]],BTT[Verwendete Transaktion (Pflichtauswahl)],1,FALSE)),"nein","ja")</f>
        <v>ja</v>
      </c>
    </row>
    <row r="443" spans="1:6" x14ac:dyDescent="0.25">
      <c r="A443" t="s">
        <v>445</v>
      </c>
      <c r="B443" t="s">
        <v>446</v>
      </c>
      <c r="C443" t="s">
        <v>3</v>
      </c>
      <c r="D443" s="13">
        <v>550</v>
      </c>
      <c r="E443" t="s">
        <v>9102</v>
      </c>
      <c r="F443" t="str">
        <f>IF(ISERROR(VLOOKUP(Transaktionen[[#This Row],[Transaktionen]],BTT[Verwendete Transaktion (Pflichtauswahl)],1,FALSE)),"nein","ja")</f>
        <v>ja</v>
      </c>
    </row>
    <row r="444" spans="1:6" x14ac:dyDescent="0.25">
      <c r="A444" t="s">
        <v>447</v>
      </c>
      <c r="B444" t="s">
        <v>448</v>
      </c>
      <c r="C444" t="s">
        <v>3</v>
      </c>
      <c r="D444" s="13">
        <v>1167</v>
      </c>
      <c r="E444" t="s">
        <v>9102</v>
      </c>
      <c r="F444" t="str">
        <f>IF(ISERROR(VLOOKUP(Transaktionen[[#This Row],[Transaktionen]],BTT[Verwendete Transaktion (Pflichtauswahl)],1,FALSE)),"nein","ja")</f>
        <v>ja</v>
      </c>
    </row>
    <row r="445" spans="1:6" x14ac:dyDescent="0.25">
      <c r="A445" t="s">
        <v>449</v>
      </c>
      <c r="B445" t="s">
        <v>450</v>
      </c>
      <c r="C445" t="s">
        <v>3</v>
      </c>
      <c r="D445" s="13">
        <v>36</v>
      </c>
      <c r="E445" t="s">
        <v>9102</v>
      </c>
      <c r="F445" t="str">
        <f>IF(ISERROR(VLOOKUP(Transaktionen[[#This Row],[Transaktionen]],BTT[Verwendete Transaktion (Pflichtauswahl)],1,FALSE)),"nein","ja")</f>
        <v>ja</v>
      </c>
    </row>
    <row r="446" spans="1:6" x14ac:dyDescent="0.25">
      <c r="A446" t="s">
        <v>451</v>
      </c>
      <c r="B446" t="s">
        <v>452</v>
      </c>
      <c r="C446" t="s">
        <v>3</v>
      </c>
      <c r="D446" s="13">
        <v>30</v>
      </c>
      <c r="E446" t="s">
        <v>9102</v>
      </c>
      <c r="F446" t="str">
        <f>IF(ISERROR(VLOOKUP(Transaktionen[[#This Row],[Transaktionen]],BTT[Verwendete Transaktion (Pflichtauswahl)],1,FALSE)),"nein","ja")</f>
        <v>ja</v>
      </c>
    </row>
    <row r="447" spans="1:6" x14ac:dyDescent="0.25">
      <c r="A447" t="s">
        <v>6594</v>
      </c>
      <c r="B447" t="s">
        <v>7576</v>
      </c>
      <c r="C447" t="s">
        <v>3</v>
      </c>
      <c r="D447" s="13">
        <v>9</v>
      </c>
      <c r="E447" t="s">
        <v>576</v>
      </c>
      <c r="F447" t="str">
        <f>IF(ISERROR(VLOOKUP(Transaktionen[[#This Row],[Transaktionen]],BTT[Verwendete Transaktion (Pflichtauswahl)],1,FALSE)),"nein","ja")</f>
        <v>ja</v>
      </c>
    </row>
    <row r="448" spans="1:6" x14ac:dyDescent="0.25">
      <c r="A448" t="s">
        <v>453</v>
      </c>
      <c r="B448" t="s">
        <v>454</v>
      </c>
      <c r="C448" t="s">
        <v>3</v>
      </c>
      <c r="D448" s="13">
        <v>319</v>
      </c>
      <c r="E448" t="s">
        <v>9102</v>
      </c>
      <c r="F448" t="str">
        <f>IF(ISERROR(VLOOKUP(Transaktionen[[#This Row],[Transaktionen]],BTT[Verwendete Transaktion (Pflichtauswahl)],1,FALSE)),"nein","ja")</f>
        <v>ja</v>
      </c>
    </row>
    <row r="449" spans="1:7" x14ac:dyDescent="0.25">
      <c r="A449" t="s">
        <v>455</v>
      </c>
      <c r="B449" t="s">
        <v>456</v>
      </c>
      <c r="C449" t="s">
        <v>3</v>
      </c>
      <c r="D449" s="13">
        <v>2791</v>
      </c>
      <c r="E449" t="s">
        <v>9102</v>
      </c>
      <c r="F449" t="str">
        <f>IF(ISERROR(VLOOKUP(Transaktionen[[#This Row],[Transaktionen]],BTT[Verwendete Transaktion (Pflichtauswahl)],1,FALSE)),"nein","ja")</f>
        <v>ja</v>
      </c>
    </row>
    <row r="450" spans="1:7" x14ac:dyDescent="0.25">
      <c r="A450" t="s">
        <v>457</v>
      </c>
      <c r="B450" t="s">
        <v>458</v>
      </c>
      <c r="C450" t="s">
        <v>3</v>
      </c>
      <c r="D450" s="13">
        <v>28054</v>
      </c>
      <c r="E450" t="s">
        <v>9102</v>
      </c>
      <c r="F450" t="str">
        <f>IF(ISERROR(VLOOKUP(Transaktionen[[#This Row],[Transaktionen]],BTT[Verwendete Transaktion (Pflichtauswahl)],1,FALSE)),"nein","ja")</f>
        <v>ja</v>
      </c>
    </row>
    <row r="451" spans="1:7" x14ac:dyDescent="0.25">
      <c r="A451" t="s">
        <v>459</v>
      </c>
      <c r="B451" t="s">
        <v>460</v>
      </c>
      <c r="C451" t="s">
        <v>3</v>
      </c>
      <c r="D451" s="13">
        <v>611</v>
      </c>
      <c r="E451" t="s">
        <v>9102</v>
      </c>
      <c r="F451" t="str">
        <f>IF(ISERROR(VLOOKUP(Transaktionen[[#This Row],[Transaktionen]],BTT[Verwendete Transaktion (Pflichtauswahl)],1,FALSE)),"nein","ja")</f>
        <v>ja</v>
      </c>
    </row>
    <row r="452" spans="1:7" x14ac:dyDescent="0.25">
      <c r="A452" t="s">
        <v>461</v>
      </c>
      <c r="B452" t="s">
        <v>462</v>
      </c>
      <c r="C452" t="s">
        <v>3</v>
      </c>
      <c r="D452" s="13">
        <v>136</v>
      </c>
      <c r="E452" t="s">
        <v>9102</v>
      </c>
      <c r="F452" t="str">
        <f>IF(ISERROR(VLOOKUP(Transaktionen[[#This Row],[Transaktionen]],BTT[Verwendete Transaktion (Pflichtauswahl)],1,FALSE)),"nein","ja")</f>
        <v>ja</v>
      </c>
    </row>
    <row r="453" spans="1:7" x14ac:dyDescent="0.25">
      <c r="A453" t="s">
        <v>463</v>
      </c>
      <c r="B453" t="s">
        <v>235</v>
      </c>
      <c r="C453" t="s">
        <v>3</v>
      </c>
      <c r="D453" s="13">
        <v>4819</v>
      </c>
      <c r="E453" t="s">
        <v>9102</v>
      </c>
      <c r="F453" t="str">
        <f>IF(ISERROR(VLOOKUP(Transaktionen[[#This Row],[Transaktionen]],BTT[Verwendete Transaktion (Pflichtauswahl)],1,FALSE)),"nein","ja")</f>
        <v>ja</v>
      </c>
    </row>
    <row r="454" spans="1:7" x14ac:dyDescent="0.25">
      <c r="A454" t="s">
        <v>464</v>
      </c>
      <c r="B454" t="s">
        <v>465</v>
      </c>
      <c r="C454" t="s">
        <v>3</v>
      </c>
      <c r="D454" s="13">
        <v>281</v>
      </c>
      <c r="E454" t="s">
        <v>9102</v>
      </c>
      <c r="F454" t="str">
        <f>IF(ISERROR(VLOOKUP(Transaktionen[[#This Row],[Transaktionen]],BTT[Verwendete Transaktion (Pflichtauswahl)],1,FALSE)),"nein","ja")</f>
        <v>ja</v>
      </c>
    </row>
    <row r="455" spans="1:7" x14ac:dyDescent="0.25">
      <c r="A455" t="s">
        <v>466</v>
      </c>
      <c r="B455" t="s">
        <v>467</v>
      </c>
      <c r="C455" t="s">
        <v>3</v>
      </c>
      <c r="D455" s="13">
        <v>220</v>
      </c>
      <c r="E455" t="s">
        <v>9102</v>
      </c>
      <c r="F455" t="str">
        <f>IF(ISERROR(VLOOKUP(Transaktionen[[#This Row],[Transaktionen]],BTT[Verwendete Transaktion (Pflichtauswahl)],1,FALSE)),"nein","ja")</f>
        <v>ja</v>
      </c>
    </row>
    <row r="456" spans="1:7" x14ac:dyDescent="0.25">
      <c r="A456" t="s">
        <v>468</v>
      </c>
      <c r="B456" t="s">
        <v>469</v>
      </c>
      <c r="C456" t="s">
        <v>3</v>
      </c>
      <c r="D456" s="13">
        <v>6040</v>
      </c>
      <c r="E456" t="s">
        <v>9102</v>
      </c>
      <c r="F456" t="str">
        <f>IF(ISERROR(VLOOKUP(Transaktionen[[#This Row],[Transaktionen]],BTT[Verwendete Transaktion (Pflichtauswahl)],1,FALSE)),"nein","ja")</f>
        <v>ja</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ja</v>
      </c>
    </row>
    <row r="459" spans="1:7" x14ac:dyDescent="0.25">
      <c r="A459" t="s">
        <v>472</v>
      </c>
      <c r="B459" t="s">
        <v>473</v>
      </c>
      <c r="C459" t="s">
        <v>3</v>
      </c>
      <c r="D459" s="13">
        <v>983</v>
      </c>
      <c r="E459" t="s">
        <v>9102</v>
      </c>
      <c r="F459" t="str">
        <f>IF(ISERROR(VLOOKUP(Transaktionen[[#This Row],[Transaktionen]],BTT[Verwendete Transaktion (Pflichtauswahl)],1,FALSE)),"nein","ja")</f>
        <v>ja</v>
      </c>
    </row>
    <row r="460" spans="1:7" x14ac:dyDescent="0.25">
      <c r="A460" t="s">
        <v>474</v>
      </c>
      <c r="B460" t="s">
        <v>475</v>
      </c>
      <c r="C460" t="s">
        <v>3</v>
      </c>
      <c r="D460" s="13">
        <v>8</v>
      </c>
      <c r="E460" t="s">
        <v>9102</v>
      </c>
      <c r="F460" t="str">
        <f>IF(ISERROR(VLOOKUP(Transaktionen[[#This Row],[Transaktionen]],BTT[Verwendete Transaktion (Pflichtauswahl)],1,FALSE)),"nein","ja")</f>
        <v>ja</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ja</v>
      </c>
    </row>
    <row r="463" spans="1:7" x14ac:dyDescent="0.25">
      <c r="A463" t="s">
        <v>478</v>
      </c>
      <c r="B463" t="s">
        <v>479</v>
      </c>
      <c r="C463" t="s">
        <v>3</v>
      </c>
      <c r="D463" s="13">
        <v>27</v>
      </c>
      <c r="E463" t="s">
        <v>576</v>
      </c>
      <c r="F463" t="str">
        <f>IF(ISERROR(VLOOKUP(Transaktionen[[#This Row],[Transaktionen]],BTT[Verwendete Transaktion (Pflichtauswahl)],1,FALSE)),"nein","ja")</f>
        <v>ja</v>
      </c>
    </row>
    <row r="464" spans="1:7" x14ac:dyDescent="0.25">
      <c r="A464" t="s">
        <v>480</v>
      </c>
      <c r="B464" t="s">
        <v>395</v>
      </c>
      <c r="C464" t="s">
        <v>3</v>
      </c>
      <c r="D464" s="13">
        <v>144</v>
      </c>
      <c r="E464" t="s">
        <v>576</v>
      </c>
      <c r="F464" t="str">
        <f>IF(ISERROR(VLOOKUP(Transaktionen[[#This Row],[Transaktionen]],BTT[Verwendete Transaktion (Pflichtauswahl)],1,FALSE)),"nein","ja")</f>
        <v>ja</v>
      </c>
    </row>
    <row r="465" spans="1:6" x14ac:dyDescent="0.25">
      <c r="A465" t="s">
        <v>489</v>
      </c>
      <c r="B465" t="s">
        <v>490</v>
      </c>
      <c r="C465" t="s">
        <v>3</v>
      </c>
      <c r="D465" s="13">
        <v>12</v>
      </c>
      <c r="E465" t="s">
        <v>9102</v>
      </c>
      <c r="F465" t="str">
        <f>IF(ISERROR(VLOOKUP(Transaktionen[[#This Row],[Transaktionen]],BTT[Verwendete Transaktion (Pflichtauswahl)],1,FALSE)),"nein","ja")</f>
        <v>ja</v>
      </c>
    </row>
    <row r="466" spans="1:6" x14ac:dyDescent="0.25">
      <c r="A466" t="s">
        <v>481</v>
      </c>
      <c r="B466" t="s">
        <v>482</v>
      </c>
      <c r="C466" t="s">
        <v>3</v>
      </c>
      <c r="D466" s="13">
        <v>982</v>
      </c>
      <c r="E466" t="s">
        <v>9102</v>
      </c>
      <c r="F466" t="str">
        <f>IF(ISERROR(VLOOKUP(Transaktionen[[#This Row],[Transaktionen]],BTT[Verwendete Transaktion (Pflichtauswahl)],1,FALSE)),"nein","ja")</f>
        <v>ja</v>
      </c>
    </row>
    <row r="467" spans="1:6" x14ac:dyDescent="0.25">
      <c r="A467" t="s">
        <v>483</v>
      </c>
      <c r="B467" t="s">
        <v>484</v>
      </c>
      <c r="C467" t="s">
        <v>3</v>
      </c>
      <c r="D467" s="13">
        <v>1211</v>
      </c>
      <c r="E467" t="s">
        <v>9102</v>
      </c>
      <c r="F467" t="str">
        <f>IF(ISERROR(VLOOKUP(Transaktionen[[#This Row],[Transaktionen]],BTT[Verwendete Transaktion (Pflichtauswahl)],1,FALSE)),"nein","ja")</f>
        <v>ja</v>
      </c>
    </row>
    <row r="468" spans="1:6" x14ac:dyDescent="0.25">
      <c r="A468" t="s">
        <v>485</v>
      </c>
      <c r="B468" t="s">
        <v>486</v>
      </c>
      <c r="C468" t="s">
        <v>3</v>
      </c>
      <c r="D468" s="13">
        <v>18</v>
      </c>
      <c r="E468" t="s">
        <v>9102</v>
      </c>
      <c r="F468" t="str">
        <f>IF(ISERROR(VLOOKUP(Transaktionen[[#This Row],[Transaktionen]],BTT[Verwendete Transaktion (Pflichtauswahl)],1,FALSE)),"nein","ja")</f>
        <v>ja</v>
      </c>
    </row>
    <row r="469" spans="1:6" x14ac:dyDescent="0.25">
      <c r="A469" t="s">
        <v>487</v>
      </c>
      <c r="B469" t="s">
        <v>488</v>
      </c>
      <c r="C469" t="s">
        <v>3</v>
      </c>
      <c r="D469" s="13">
        <v>205</v>
      </c>
      <c r="E469" t="s">
        <v>9102</v>
      </c>
      <c r="F469" t="str">
        <f>IF(ISERROR(VLOOKUP(Transaktionen[[#This Row],[Transaktionen]],BTT[Verwendete Transaktion (Pflichtauswahl)],1,FALSE)),"nein","ja")</f>
        <v>ja</v>
      </c>
    </row>
    <row r="470" spans="1:6" x14ac:dyDescent="0.25">
      <c r="A470" t="s">
        <v>491</v>
      </c>
      <c r="B470" t="s">
        <v>492</v>
      </c>
      <c r="C470" t="s">
        <v>3</v>
      </c>
      <c r="D470" s="13">
        <v>585</v>
      </c>
      <c r="E470" t="s">
        <v>9102</v>
      </c>
      <c r="F470" t="str">
        <f>IF(ISERROR(VLOOKUP(Transaktionen[[#This Row],[Transaktionen]],BTT[Verwendete Transaktion (Pflichtauswahl)],1,FALSE)),"nein","ja")</f>
        <v>ja</v>
      </c>
    </row>
    <row r="471" spans="1:6" x14ac:dyDescent="0.25">
      <c r="A471" t="s">
        <v>493</v>
      </c>
      <c r="B471" t="s">
        <v>494</v>
      </c>
      <c r="C471" t="s">
        <v>3</v>
      </c>
      <c r="D471" s="13">
        <v>8</v>
      </c>
      <c r="E471" t="s">
        <v>9102</v>
      </c>
      <c r="F471" t="str">
        <f>IF(ISERROR(VLOOKUP(Transaktionen[[#This Row],[Transaktionen]],BTT[Verwendete Transaktion (Pflichtauswahl)],1,FALSE)),"nein","ja")</f>
        <v>ja</v>
      </c>
    </row>
    <row r="472" spans="1:6" x14ac:dyDescent="0.25">
      <c r="A472" t="s">
        <v>495</v>
      </c>
      <c r="B472" t="s">
        <v>496</v>
      </c>
      <c r="C472" t="s">
        <v>3</v>
      </c>
      <c r="D472" s="13">
        <v>6</v>
      </c>
      <c r="E472" t="s">
        <v>9102</v>
      </c>
      <c r="F472" t="str">
        <f>IF(ISERROR(VLOOKUP(Transaktionen[[#This Row],[Transaktionen]],BTT[Verwendete Transaktion (Pflichtauswahl)],1,FALSE)),"nein","ja")</f>
        <v>ja</v>
      </c>
    </row>
    <row r="473" spans="1:6" x14ac:dyDescent="0.25">
      <c r="A473" t="s">
        <v>497</v>
      </c>
      <c r="B473" t="s">
        <v>498</v>
      </c>
      <c r="C473" t="s">
        <v>3</v>
      </c>
      <c r="D473" s="13">
        <v>522</v>
      </c>
      <c r="E473" t="s">
        <v>9102</v>
      </c>
      <c r="F473" t="str">
        <f>IF(ISERROR(VLOOKUP(Transaktionen[[#This Row],[Transaktionen]],BTT[Verwendete Transaktion (Pflichtauswahl)],1,FALSE)),"nein","ja")</f>
        <v>ja</v>
      </c>
    </row>
    <row r="474" spans="1:6" x14ac:dyDescent="0.25">
      <c r="A474" t="s">
        <v>499</v>
      </c>
      <c r="B474" t="s">
        <v>219</v>
      </c>
      <c r="C474" t="s">
        <v>3</v>
      </c>
      <c r="D474" s="13">
        <v>2090</v>
      </c>
      <c r="E474" t="s">
        <v>9102</v>
      </c>
      <c r="F474" t="str">
        <f>IF(ISERROR(VLOOKUP(Transaktionen[[#This Row],[Transaktionen]],BTT[Verwendete Transaktion (Pflichtauswahl)],1,FALSE)),"nein","ja")</f>
        <v>ja</v>
      </c>
    </row>
    <row r="475" spans="1:6" x14ac:dyDescent="0.25">
      <c r="A475" t="s">
        <v>500</v>
      </c>
      <c r="B475" t="s">
        <v>239</v>
      </c>
      <c r="C475" t="s">
        <v>3</v>
      </c>
      <c r="D475" s="13">
        <v>3361</v>
      </c>
      <c r="E475" t="s">
        <v>9102</v>
      </c>
      <c r="F475" t="str">
        <f>IF(ISERROR(VLOOKUP(Transaktionen[[#This Row],[Transaktionen]],BTT[Verwendete Transaktion (Pflichtauswahl)],1,FALSE)),"nein","ja")</f>
        <v>ja</v>
      </c>
    </row>
    <row r="476" spans="1:6" x14ac:dyDescent="0.25">
      <c r="A476" t="s">
        <v>501</v>
      </c>
      <c r="B476" t="s">
        <v>502</v>
      </c>
      <c r="C476" t="s">
        <v>3</v>
      </c>
      <c r="D476" s="13">
        <v>86</v>
      </c>
      <c r="E476" t="s">
        <v>9102</v>
      </c>
      <c r="F476" t="str">
        <f>IF(ISERROR(VLOOKUP(Transaktionen[[#This Row],[Transaktionen]],BTT[Verwendete Transaktion (Pflichtauswahl)],1,FALSE)),"nein","ja")</f>
        <v>ja</v>
      </c>
    </row>
    <row r="477" spans="1:6" x14ac:dyDescent="0.25">
      <c r="A477" t="s">
        <v>503</v>
      </c>
      <c r="B477" t="s">
        <v>504</v>
      </c>
      <c r="C477" t="s">
        <v>3</v>
      </c>
      <c r="D477" s="13">
        <v>66</v>
      </c>
      <c r="E477" t="s">
        <v>9102</v>
      </c>
      <c r="F477" t="str">
        <f>IF(ISERROR(VLOOKUP(Transaktionen[[#This Row],[Transaktionen]],BTT[Verwendete Transaktion (Pflichtauswahl)],1,FALSE)),"nein","ja")</f>
        <v>ja</v>
      </c>
    </row>
    <row r="478" spans="1:6" x14ac:dyDescent="0.25">
      <c r="A478" t="s">
        <v>505</v>
      </c>
      <c r="B478" t="s">
        <v>506</v>
      </c>
      <c r="C478" t="s">
        <v>3</v>
      </c>
      <c r="D478" s="13">
        <v>381</v>
      </c>
      <c r="E478" t="s">
        <v>9102</v>
      </c>
      <c r="F478" t="str">
        <f>IF(ISERROR(VLOOKUP(Transaktionen[[#This Row],[Transaktionen]],BTT[Verwendete Transaktion (Pflichtauswahl)],1,FALSE)),"nein","ja")</f>
        <v>ja</v>
      </c>
    </row>
    <row r="479" spans="1:6" x14ac:dyDescent="0.25">
      <c r="A479" t="s">
        <v>507</v>
      </c>
      <c r="B479" t="s">
        <v>508</v>
      </c>
      <c r="C479" t="s">
        <v>3</v>
      </c>
      <c r="D479" s="13">
        <v>1183</v>
      </c>
      <c r="E479" t="s">
        <v>9102</v>
      </c>
      <c r="F479" t="str">
        <f>IF(ISERROR(VLOOKUP(Transaktionen[[#This Row],[Transaktionen]],BTT[Verwendete Transaktion (Pflichtauswahl)],1,FALSE)),"nein","ja")</f>
        <v>ja</v>
      </c>
    </row>
    <row r="480" spans="1:6" x14ac:dyDescent="0.25">
      <c r="A480" t="s">
        <v>509</v>
      </c>
      <c r="B480" t="s">
        <v>510</v>
      </c>
      <c r="C480" t="s">
        <v>3</v>
      </c>
      <c r="D480" s="13">
        <v>50</v>
      </c>
      <c r="E480" t="s">
        <v>9102</v>
      </c>
      <c r="F480" t="str">
        <f>IF(ISERROR(VLOOKUP(Transaktionen[[#This Row],[Transaktionen]],BTT[Verwendete Transaktion (Pflichtauswahl)],1,FALSE)),"nein","ja")</f>
        <v>ja</v>
      </c>
    </row>
    <row r="481" spans="1:7" x14ac:dyDescent="0.25">
      <c r="A481" t="s">
        <v>9108</v>
      </c>
      <c r="B481" t="s">
        <v>9109</v>
      </c>
      <c r="C481" t="s">
        <v>3</v>
      </c>
      <c r="D481" s="13">
        <v>222</v>
      </c>
      <c r="E481" t="s">
        <v>9102</v>
      </c>
      <c r="F481" s="10" t="str">
        <f>IF(ISERROR(VLOOKUP(Transaktionen[[#This Row],[Transaktionen]],BTT[Verwendete Transaktion (Pflichtauswahl)],1,FALSE)),"nein","ja")</f>
        <v>ja</v>
      </c>
    </row>
    <row r="482" spans="1:7" x14ac:dyDescent="0.25">
      <c r="A482" t="s">
        <v>511</v>
      </c>
      <c r="B482" t="s">
        <v>512</v>
      </c>
      <c r="C482" t="s">
        <v>3</v>
      </c>
      <c r="D482" s="13">
        <v>8</v>
      </c>
      <c r="E482" t="s">
        <v>9102</v>
      </c>
      <c r="F482" t="str">
        <f>IF(ISERROR(VLOOKUP(Transaktionen[[#This Row],[Transaktionen]],BTT[Verwendete Transaktion (Pflichtauswahl)],1,FALSE)),"nein","ja")</f>
        <v>ja</v>
      </c>
    </row>
    <row r="483" spans="1:7" x14ac:dyDescent="0.25">
      <c r="A483" t="s">
        <v>515</v>
      </c>
      <c r="B483" t="s">
        <v>516</v>
      </c>
      <c r="C483" t="s">
        <v>3</v>
      </c>
      <c r="D483" s="13">
        <v>1473</v>
      </c>
      <c r="E483" t="s">
        <v>9102</v>
      </c>
      <c r="F483" t="str">
        <f>IF(ISERROR(VLOOKUP(Transaktionen[[#This Row],[Transaktionen]],BTT[Verwendete Transaktion (Pflichtauswahl)],1,FALSE)),"nein","ja")</f>
        <v>ja</v>
      </c>
    </row>
    <row r="484" spans="1:7" x14ac:dyDescent="0.25">
      <c r="A484" t="s">
        <v>513</v>
      </c>
      <c r="B484" t="s">
        <v>514</v>
      </c>
      <c r="C484" t="s">
        <v>3</v>
      </c>
      <c r="D484" s="13">
        <v>24</v>
      </c>
      <c r="E484" t="s">
        <v>9102</v>
      </c>
      <c r="F484" t="str">
        <f>IF(ISERROR(VLOOKUP(Transaktionen[[#This Row],[Transaktionen]],BTT[Verwendete Transaktion (Pflichtauswahl)],1,FALSE)),"nein","ja")</f>
        <v>ja</v>
      </c>
    </row>
    <row r="485" spans="1:7" x14ac:dyDescent="0.25">
      <c r="A485" t="s">
        <v>6597</v>
      </c>
      <c r="B485" t="s">
        <v>7686</v>
      </c>
      <c r="C485" t="s">
        <v>3</v>
      </c>
      <c r="D485" s="13">
        <v>16</v>
      </c>
      <c r="E485" t="s">
        <v>9102</v>
      </c>
      <c r="F485" t="str">
        <f>IF(ISERROR(VLOOKUP(Transaktionen[[#This Row],[Transaktionen]],BTT[Verwendete Transaktion (Pflichtauswahl)],1,FALSE)),"nein","ja")</f>
        <v>ja</v>
      </c>
    </row>
    <row r="486" spans="1:7" x14ac:dyDescent="0.25">
      <c r="A486" t="s">
        <v>6598</v>
      </c>
      <c r="B486" t="s">
        <v>274</v>
      </c>
      <c r="C486" t="s">
        <v>3</v>
      </c>
      <c r="D486" s="13">
        <v>14</v>
      </c>
      <c r="E486" t="s">
        <v>576</v>
      </c>
      <c r="F486" t="str">
        <f>IF(ISERROR(VLOOKUP(Transaktionen[[#This Row],[Transaktionen]],BTT[Verwendete Transaktion (Pflichtauswahl)],1,FALSE)),"nein","ja")</f>
        <v>ja</v>
      </c>
    </row>
    <row r="487" spans="1:7" x14ac:dyDescent="0.25">
      <c r="A487" t="s">
        <v>517</v>
      </c>
      <c r="B487" t="s">
        <v>518</v>
      </c>
      <c r="C487" t="s">
        <v>3</v>
      </c>
      <c r="D487" s="13">
        <v>74</v>
      </c>
      <c r="E487" t="s">
        <v>9102</v>
      </c>
      <c r="F487" t="str">
        <f>IF(ISERROR(VLOOKUP(Transaktionen[[#This Row],[Transaktionen]],BTT[Verwendete Transaktion (Pflichtauswahl)],1,FALSE)),"nein","ja")</f>
        <v>ja</v>
      </c>
    </row>
    <row r="488" spans="1:7" x14ac:dyDescent="0.25">
      <c r="A488" t="s">
        <v>519</v>
      </c>
      <c r="B488" t="s">
        <v>520</v>
      </c>
      <c r="C488" t="s">
        <v>3</v>
      </c>
      <c r="D488" s="13">
        <v>2520</v>
      </c>
      <c r="E488" t="s">
        <v>9102</v>
      </c>
      <c r="F488" t="str">
        <f>IF(ISERROR(VLOOKUP(Transaktionen[[#This Row],[Transaktionen]],BTT[Verwendete Transaktion (Pflichtauswahl)],1,FALSE)),"nein","ja")</f>
        <v>ja</v>
      </c>
    </row>
    <row r="489" spans="1:7" x14ac:dyDescent="0.25">
      <c r="A489" t="s">
        <v>521</v>
      </c>
      <c r="B489" t="s">
        <v>522</v>
      </c>
      <c r="C489" t="s">
        <v>3</v>
      </c>
      <c r="D489" s="13">
        <v>532</v>
      </c>
      <c r="E489" t="s">
        <v>9102</v>
      </c>
      <c r="F489" t="str">
        <f>IF(ISERROR(VLOOKUP(Transaktionen[[#This Row],[Transaktionen]],BTT[Verwendete Transaktion (Pflichtauswahl)],1,FALSE)),"nein","ja")</f>
        <v>ja</v>
      </c>
    </row>
    <row r="490" spans="1:7" x14ac:dyDescent="0.25">
      <c r="A490" t="s">
        <v>527</v>
      </c>
      <c r="B490" t="s">
        <v>528</v>
      </c>
      <c r="C490" t="s">
        <v>3</v>
      </c>
      <c r="D490" s="13">
        <v>1075</v>
      </c>
      <c r="E490" t="s">
        <v>9102</v>
      </c>
      <c r="F490" t="str">
        <f>IF(ISERROR(VLOOKUP(Transaktionen[[#This Row],[Transaktionen]],BTT[Verwendete Transaktion (Pflichtauswahl)],1,FALSE)),"nein","ja")</f>
        <v>ja</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ja</v>
      </c>
    </row>
    <row r="493" spans="1:7" x14ac:dyDescent="0.25">
      <c r="A493" t="s">
        <v>525</v>
      </c>
      <c r="B493" t="s">
        <v>526</v>
      </c>
      <c r="C493" t="s">
        <v>3</v>
      </c>
      <c r="D493" s="13">
        <v>204</v>
      </c>
      <c r="E493" t="s">
        <v>9102</v>
      </c>
      <c r="F493" t="str">
        <f>IF(ISERROR(VLOOKUP(Transaktionen[[#This Row],[Transaktionen]],BTT[Verwendete Transaktion (Pflichtauswahl)],1,FALSE)),"nein","ja")</f>
        <v>ja</v>
      </c>
    </row>
    <row r="494" spans="1:7" x14ac:dyDescent="0.25">
      <c r="A494" t="s">
        <v>529</v>
      </c>
      <c r="B494" t="s">
        <v>530</v>
      </c>
      <c r="C494" t="s">
        <v>3</v>
      </c>
      <c r="D494" s="13">
        <v>9</v>
      </c>
      <c r="E494" t="s">
        <v>9102</v>
      </c>
      <c r="F494" t="str">
        <f>IF(ISERROR(VLOOKUP(Transaktionen[[#This Row],[Transaktionen]],BTT[Verwendete Transaktion (Pflichtauswahl)],1,FALSE)),"nein","ja")</f>
        <v>ja</v>
      </c>
    </row>
    <row r="495" spans="1:7" x14ac:dyDescent="0.25">
      <c r="A495" t="s">
        <v>531</v>
      </c>
      <c r="B495" t="s">
        <v>532</v>
      </c>
      <c r="C495" t="s">
        <v>3</v>
      </c>
      <c r="D495" s="13">
        <v>539</v>
      </c>
      <c r="E495" t="s">
        <v>9102</v>
      </c>
      <c r="F495" t="str">
        <f>IF(ISERROR(VLOOKUP(Transaktionen[[#This Row],[Transaktionen]],BTT[Verwendete Transaktion (Pflichtauswahl)],1,FALSE)),"nein","ja")</f>
        <v>ja</v>
      </c>
    </row>
    <row r="496" spans="1:7" x14ac:dyDescent="0.25">
      <c r="A496" t="s">
        <v>533</v>
      </c>
      <c r="B496" t="s">
        <v>534</v>
      </c>
      <c r="C496" t="s">
        <v>3</v>
      </c>
      <c r="D496" s="13">
        <v>608</v>
      </c>
      <c r="E496" t="s">
        <v>9102</v>
      </c>
      <c r="F496" t="str">
        <f>IF(ISERROR(VLOOKUP(Transaktionen[[#This Row],[Transaktionen]],BTT[Verwendete Transaktion (Pflichtauswahl)],1,FALSE)),"nein","ja")</f>
        <v>ja</v>
      </c>
    </row>
    <row r="497" spans="1:7" x14ac:dyDescent="0.25">
      <c r="A497" t="s">
        <v>9110</v>
      </c>
      <c r="B497" t="s">
        <v>9111</v>
      </c>
      <c r="C497" t="s">
        <v>3</v>
      </c>
      <c r="D497" s="13">
        <v>24</v>
      </c>
      <c r="E497" t="s">
        <v>9102</v>
      </c>
      <c r="F497" s="10" t="str">
        <f>IF(ISERROR(VLOOKUP(Transaktionen[[#This Row],[Transaktionen]],BTT[Verwendete Transaktion (Pflichtauswahl)],1,FALSE)),"nein","ja")</f>
        <v>ja</v>
      </c>
    </row>
    <row r="498" spans="1:7" x14ac:dyDescent="0.25">
      <c r="A498" t="s">
        <v>551</v>
      </c>
      <c r="B498" t="s">
        <v>552</v>
      </c>
      <c r="C498" t="s">
        <v>3</v>
      </c>
      <c r="D498" s="13">
        <v>711</v>
      </c>
      <c r="E498" t="s">
        <v>9102</v>
      </c>
      <c r="F498" t="str">
        <f>IF(ISERROR(VLOOKUP(Transaktionen[[#This Row],[Transaktionen]],BTT[Verwendete Transaktion (Pflichtauswahl)],1,FALSE)),"nein","ja")</f>
        <v>ja</v>
      </c>
    </row>
    <row r="499" spans="1:7" x14ac:dyDescent="0.25">
      <c r="A499" t="s">
        <v>535</v>
      </c>
      <c r="B499" t="s">
        <v>536</v>
      </c>
      <c r="C499" t="s">
        <v>3</v>
      </c>
      <c r="D499" s="13">
        <v>207709</v>
      </c>
      <c r="E499" t="s">
        <v>9102</v>
      </c>
      <c r="F499" t="str">
        <f>IF(ISERROR(VLOOKUP(Transaktionen[[#This Row],[Transaktionen]],BTT[Verwendete Transaktion (Pflichtauswahl)],1,FALSE)),"nein","ja")</f>
        <v>ja</v>
      </c>
    </row>
    <row r="500" spans="1:7" x14ac:dyDescent="0.25">
      <c r="A500" t="s">
        <v>545</v>
      </c>
      <c r="B500" t="s">
        <v>546</v>
      </c>
      <c r="C500" t="s">
        <v>3</v>
      </c>
      <c r="D500" s="13">
        <v>53666</v>
      </c>
      <c r="E500" t="s">
        <v>9102</v>
      </c>
      <c r="F500" t="str">
        <f>IF(ISERROR(VLOOKUP(Transaktionen[[#This Row],[Transaktionen]],BTT[Verwendete Transaktion (Pflichtauswahl)],1,FALSE)),"nein","ja")</f>
        <v>ja</v>
      </c>
    </row>
    <row r="501" spans="1:7" x14ac:dyDescent="0.25">
      <c r="A501" t="s">
        <v>547</v>
      </c>
      <c r="B501" t="s">
        <v>548</v>
      </c>
      <c r="C501" t="s">
        <v>3</v>
      </c>
      <c r="D501" s="13">
        <v>30907</v>
      </c>
      <c r="E501" t="s">
        <v>9102</v>
      </c>
      <c r="F501" t="str">
        <f>IF(ISERROR(VLOOKUP(Transaktionen[[#This Row],[Transaktionen]],BTT[Verwendete Transaktion (Pflichtauswahl)],1,FALSE)),"nein","ja")</f>
        <v>ja</v>
      </c>
    </row>
    <row r="502" spans="1:7" x14ac:dyDescent="0.25">
      <c r="A502" t="s">
        <v>549</v>
      </c>
      <c r="B502" t="s">
        <v>550</v>
      </c>
      <c r="C502" t="s">
        <v>3</v>
      </c>
      <c r="D502" s="13">
        <v>383</v>
      </c>
      <c r="E502" t="s">
        <v>9102</v>
      </c>
      <c r="F502" t="str">
        <f>IF(ISERROR(VLOOKUP(Transaktionen[[#This Row],[Transaktionen]],BTT[Verwendete Transaktion (Pflichtauswahl)],1,FALSE)),"nein","ja")</f>
        <v>ja</v>
      </c>
    </row>
    <row r="503" spans="1:7" x14ac:dyDescent="0.25">
      <c r="A503" t="s">
        <v>537</v>
      </c>
      <c r="B503" t="s">
        <v>538</v>
      </c>
      <c r="C503" t="s">
        <v>3</v>
      </c>
      <c r="D503" s="13">
        <v>195523</v>
      </c>
      <c r="E503" t="s">
        <v>9102</v>
      </c>
      <c r="F503" t="str">
        <f>IF(ISERROR(VLOOKUP(Transaktionen[[#This Row],[Transaktionen]],BTT[Verwendete Transaktion (Pflichtauswahl)],1,FALSE)),"nein","ja")</f>
        <v>ja</v>
      </c>
    </row>
    <row r="504" spans="1:7" x14ac:dyDescent="0.25">
      <c r="A504" t="s">
        <v>541</v>
      </c>
      <c r="B504" t="s">
        <v>542</v>
      </c>
      <c r="C504" t="s">
        <v>3</v>
      </c>
      <c r="D504" s="13">
        <v>37442</v>
      </c>
      <c r="E504" t="s">
        <v>9102</v>
      </c>
      <c r="F504" t="str">
        <f>IF(ISERROR(VLOOKUP(Transaktionen[[#This Row],[Transaktionen]],BTT[Verwendete Transaktion (Pflichtauswahl)],1,FALSE)),"nein","ja")</f>
        <v>ja</v>
      </c>
    </row>
    <row r="505" spans="1:7" x14ac:dyDescent="0.25">
      <c r="A505" t="s">
        <v>539</v>
      </c>
      <c r="B505" t="s">
        <v>540</v>
      </c>
      <c r="C505" t="s">
        <v>3</v>
      </c>
      <c r="D505" s="13">
        <v>643</v>
      </c>
      <c r="E505" t="s">
        <v>9102</v>
      </c>
      <c r="F505" t="str">
        <f>IF(ISERROR(VLOOKUP(Transaktionen[[#This Row],[Transaktionen]],BTT[Verwendete Transaktion (Pflichtauswahl)],1,FALSE)),"nein","ja")</f>
        <v>ja</v>
      </c>
    </row>
    <row r="506" spans="1:7" x14ac:dyDescent="0.25">
      <c r="A506" t="s">
        <v>543</v>
      </c>
      <c r="B506" t="s">
        <v>544</v>
      </c>
      <c r="C506" t="s">
        <v>3</v>
      </c>
      <c r="D506" s="13">
        <v>8</v>
      </c>
      <c r="E506" t="s">
        <v>9102</v>
      </c>
      <c r="F506" t="str">
        <f>IF(ISERROR(VLOOKUP(Transaktionen[[#This Row],[Transaktionen]],BTT[Verwendete Transaktion (Pflichtauswahl)],1,FALSE)),"nein","ja")</f>
        <v>ja</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nein</v>
      </c>
    </row>
    <row r="519" spans="1:7" x14ac:dyDescent="0.25">
      <c r="A519" t="s">
        <v>573</v>
      </c>
      <c r="B519" t="s">
        <v>574</v>
      </c>
      <c r="C519" t="s">
        <v>6041</v>
      </c>
      <c r="D519" s="13">
        <v>10</v>
      </c>
      <c r="E519" t="s">
        <v>576</v>
      </c>
      <c r="F519" t="str">
        <f>IF(ISERROR(VLOOKUP(Transaktionen[[#This Row],[Transaktionen]],BTT[Verwendete Transaktion (Pflichtauswahl)],1,FALSE)),"nein","ja")</f>
        <v>nein</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nein</v>
      </c>
    </row>
    <row r="542" spans="1:7" x14ac:dyDescent="0.25">
      <c r="A542" t="s">
        <v>581</v>
      </c>
      <c r="B542" t="s">
        <v>582</v>
      </c>
      <c r="C542" t="s">
        <v>6041</v>
      </c>
      <c r="D542" s="13" t="s">
        <v>576</v>
      </c>
      <c r="E542" t="s">
        <v>576</v>
      </c>
      <c r="F542" t="str">
        <f>IF(ISERROR(VLOOKUP(Transaktionen[[#This Row],[Transaktionen]],BTT[Verwendete Transaktion (Pflichtauswahl)],1,FALSE)),"nein","ja")</f>
        <v>nein</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nein</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ja</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nein</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nein</v>
      </c>
    </row>
    <row r="590" spans="1:7" x14ac:dyDescent="0.25">
      <c r="A590" t="s">
        <v>633</v>
      </c>
      <c r="B590" t="s">
        <v>634</v>
      </c>
      <c r="C590" t="s">
        <v>8454</v>
      </c>
      <c r="D590" s="13">
        <v>23607</v>
      </c>
      <c r="E590" t="s">
        <v>9102</v>
      </c>
      <c r="F590" t="str">
        <f>IF(ISERROR(VLOOKUP(Transaktionen[[#This Row],[Transaktionen]],BTT[Verwendete Transaktion (Pflichtauswahl)],1,FALSE)),"nein","ja")</f>
        <v>nein</v>
      </c>
    </row>
    <row r="591" spans="1:7" x14ac:dyDescent="0.25">
      <c r="A591" t="s">
        <v>635</v>
      </c>
      <c r="B591" t="s">
        <v>636</v>
      </c>
      <c r="C591" t="s">
        <v>8454</v>
      </c>
      <c r="D591" s="13">
        <v>4679</v>
      </c>
      <c r="E591" t="s">
        <v>9102</v>
      </c>
      <c r="F591" t="str">
        <f>IF(ISERROR(VLOOKUP(Transaktionen[[#This Row],[Transaktionen]],BTT[Verwendete Transaktion (Pflichtauswahl)],1,FALSE)),"nein","ja")</f>
        <v>nein</v>
      </c>
    </row>
    <row r="592" spans="1:7" x14ac:dyDescent="0.25">
      <c r="A592" t="s">
        <v>637</v>
      </c>
      <c r="B592" t="s">
        <v>638</v>
      </c>
      <c r="C592" t="s">
        <v>8454</v>
      </c>
      <c r="D592" s="13">
        <v>6730</v>
      </c>
      <c r="E592" t="s">
        <v>9102</v>
      </c>
      <c r="F592" t="str">
        <f>IF(ISERROR(VLOOKUP(Transaktionen[[#This Row],[Transaktionen]],BTT[Verwendete Transaktion (Pflichtauswahl)],1,FALSE)),"nein","ja")</f>
        <v>nein</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ja</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ja</v>
      </c>
    </row>
    <row r="881" spans="1:7" x14ac:dyDescent="0.25">
      <c r="A881" t="s">
        <v>982</v>
      </c>
      <c r="B881" t="s">
        <v>983</v>
      </c>
      <c r="C881" t="s">
        <v>3</v>
      </c>
      <c r="D881" s="13">
        <v>88</v>
      </c>
      <c r="E881" t="s">
        <v>9102</v>
      </c>
      <c r="F881" t="str">
        <f>IF(ISERROR(VLOOKUP(Transaktionen[[#This Row],[Transaktionen]],BTT[Verwendete Transaktion (Pflichtauswahl)],1,FALSE)),"nein","ja")</f>
        <v>ja</v>
      </c>
    </row>
    <row r="882" spans="1:7" x14ac:dyDescent="0.25">
      <c r="A882" t="s">
        <v>984</v>
      </c>
      <c r="B882" t="s">
        <v>985</v>
      </c>
      <c r="C882" t="s">
        <v>3</v>
      </c>
      <c r="D882" s="13">
        <v>24976</v>
      </c>
      <c r="E882" t="s">
        <v>9102</v>
      </c>
      <c r="F882" t="str">
        <f>IF(ISERROR(VLOOKUP(Transaktionen[[#This Row],[Transaktionen]],BTT[Verwendete Transaktion (Pflichtauswahl)],1,FALSE)),"nein","ja")</f>
        <v>ja</v>
      </c>
    </row>
    <row r="883" spans="1:7" x14ac:dyDescent="0.25">
      <c r="A883" t="s">
        <v>986</v>
      </c>
      <c r="B883" t="s">
        <v>987</v>
      </c>
      <c r="C883" t="s">
        <v>3</v>
      </c>
      <c r="D883" s="13">
        <v>1626631</v>
      </c>
      <c r="E883" t="s">
        <v>9102</v>
      </c>
      <c r="F883" t="str">
        <f>IF(ISERROR(VLOOKUP(Transaktionen[[#This Row],[Transaktionen]],BTT[Verwendete Transaktion (Pflichtauswahl)],1,FALSE)),"nein","ja")</f>
        <v>ja</v>
      </c>
    </row>
    <row r="884" spans="1:7" x14ac:dyDescent="0.25">
      <c r="A884" t="s">
        <v>993</v>
      </c>
      <c r="B884" t="s">
        <v>994</v>
      </c>
      <c r="C884" t="s">
        <v>3</v>
      </c>
      <c r="D884" s="13">
        <v>4</v>
      </c>
      <c r="E884" t="s">
        <v>9102</v>
      </c>
      <c r="F884" t="str">
        <f>IF(ISERROR(VLOOKUP(Transaktionen[[#This Row],[Transaktionen]],BTT[Verwendete Transaktion (Pflichtauswahl)],1,FALSE)),"nein","ja")</f>
        <v>ja</v>
      </c>
    </row>
    <row r="885" spans="1:7" x14ac:dyDescent="0.25">
      <c r="A885" t="s">
        <v>6739</v>
      </c>
      <c r="B885" t="s">
        <v>7800</v>
      </c>
      <c r="C885" t="s">
        <v>3</v>
      </c>
      <c r="D885" s="13">
        <v>200</v>
      </c>
      <c r="E885" t="s">
        <v>576</v>
      </c>
      <c r="F885" t="str">
        <f>IF(ISERROR(VLOOKUP(Transaktionen[[#This Row],[Transaktionen]],BTT[Verwendete Transaktion (Pflichtauswahl)],1,FALSE)),"nein","ja")</f>
        <v>ja</v>
      </c>
    </row>
    <row r="886" spans="1:7" x14ac:dyDescent="0.25">
      <c r="A886" t="s">
        <v>995</v>
      </c>
      <c r="B886" t="s">
        <v>996</v>
      </c>
      <c r="C886" t="s">
        <v>3</v>
      </c>
      <c r="D886" s="13">
        <v>28821</v>
      </c>
      <c r="E886" t="s">
        <v>9102</v>
      </c>
      <c r="F886" t="str">
        <f>IF(ISERROR(VLOOKUP(Transaktionen[[#This Row],[Transaktionen]],BTT[Verwendete Transaktion (Pflichtauswahl)],1,FALSE)),"nein","ja")</f>
        <v>ja</v>
      </c>
    </row>
    <row r="887" spans="1:7" x14ac:dyDescent="0.25">
      <c r="A887" t="s">
        <v>997</v>
      </c>
      <c r="B887" t="s">
        <v>998</v>
      </c>
      <c r="C887" t="s">
        <v>3</v>
      </c>
      <c r="D887" s="13">
        <v>5810539</v>
      </c>
      <c r="E887" t="s">
        <v>9102</v>
      </c>
      <c r="F887" t="str">
        <f>IF(ISERROR(VLOOKUP(Transaktionen[[#This Row],[Transaktionen]],BTT[Verwendete Transaktion (Pflichtauswahl)],1,FALSE)),"nein","ja")</f>
        <v>ja</v>
      </c>
    </row>
    <row r="888" spans="1:7" x14ac:dyDescent="0.25">
      <c r="A888" t="s">
        <v>999</v>
      </c>
      <c r="B888" t="s">
        <v>1000</v>
      </c>
      <c r="C888" t="s">
        <v>3</v>
      </c>
      <c r="D888" s="13">
        <v>450</v>
      </c>
      <c r="E888" t="s">
        <v>9102</v>
      </c>
      <c r="F888" t="str">
        <f>IF(ISERROR(VLOOKUP(Transaktionen[[#This Row],[Transaktionen]],BTT[Verwendete Transaktion (Pflichtauswahl)],1,FALSE)),"nein","ja")</f>
        <v>ja</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ja</v>
      </c>
    </row>
    <row r="892" spans="1:7" x14ac:dyDescent="0.25">
      <c r="A892" t="s">
        <v>1003</v>
      </c>
      <c r="B892" t="s">
        <v>1004</v>
      </c>
      <c r="C892" t="s">
        <v>3</v>
      </c>
      <c r="D892" s="13">
        <v>12</v>
      </c>
      <c r="E892" t="s">
        <v>9102</v>
      </c>
      <c r="F892" t="str">
        <f>IF(ISERROR(VLOOKUP(Transaktionen[[#This Row],[Transaktionen]],BTT[Verwendete Transaktion (Pflichtauswahl)],1,FALSE)),"nein","ja")</f>
        <v>ja</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ja</v>
      </c>
    </row>
    <row r="896" spans="1:7" x14ac:dyDescent="0.25">
      <c r="A896" t="s">
        <v>1007</v>
      </c>
      <c r="B896" t="s">
        <v>1008</v>
      </c>
      <c r="C896" t="s">
        <v>3</v>
      </c>
      <c r="D896" s="13">
        <v>348</v>
      </c>
      <c r="E896" t="s">
        <v>9102</v>
      </c>
      <c r="F896" t="str">
        <f>IF(ISERROR(VLOOKUP(Transaktionen[[#This Row],[Transaktionen]],BTT[Verwendete Transaktion (Pflichtauswahl)],1,FALSE)),"nein","ja")</f>
        <v>ja</v>
      </c>
    </row>
    <row r="897" spans="1:7" x14ac:dyDescent="0.25">
      <c r="A897" t="s">
        <v>6738</v>
      </c>
      <c r="B897" t="s">
        <v>998</v>
      </c>
      <c r="C897" t="s">
        <v>3</v>
      </c>
      <c r="D897" s="13">
        <v>77894</v>
      </c>
      <c r="E897" t="s">
        <v>576</v>
      </c>
      <c r="F897" t="str">
        <f>IF(ISERROR(VLOOKUP(Transaktionen[[#This Row],[Transaktionen]],BTT[Verwendete Transaktion (Pflichtauswahl)],1,FALSE)),"nein","ja")</f>
        <v>ja</v>
      </c>
    </row>
    <row r="898" spans="1:7" x14ac:dyDescent="0.25">
      <c r="A898" t="s">
        <v>988</v>
      </c>
      <c r="B898" t="s">
        <v>988</v>
      </c>
      <c r="C898" t="s">
        <v>3</v>
      </c>
      <c r="D898" s="13">
        <v>9</v>
      </c>
      <c r="E898" t="s">
        <v>9102</v>
      </c>
      <c r="F898" t="str">
        <f>IF(ISERROR(VLOOKUP(Transaktionen[[#This Row],[Transaktionen]],BTT[Verwendete Transaktion (Pflichtauswahl)],1,FALSE)),"nein","ja")</f>
        <v>ja</v>
      </c>
    </row>
    <row r="899" spans="1:7" x14ac:dyDescent="0.25">
      <c r="A899" t="s">
        <v>989</v>
      </c>
      <c r="B899" t="s">
        <v>990</v>
      </c>
      <c r="C899" t="s">
        <v>3</v>
      </c>
      <c r="D899" s="13">
        <v>20</v>
      </c>
      <c r="E899" t="s">
        <v>9102</v>
      </c>
      <c r="F899" t="str">
        <f>IF(ISERROR(VLOOKUP(Transaktionen[[#This Row],[Transaktionen]],BTT[Verwendete Transaktion (Pflichtauswahl)],1,FALSE)),"nein","ja")</f>
        <v>ja</v>
      </c>
    </row>
    <row r="900" spans="1:7" x14ac:dyDescent="0.25">
      <c r="A900" t="s">
        <v>991</v>
      </c>
      <c r="B900" t="s">
        <v>992</v>
      </c>
      <c r="C900" t="s">
        <v>3</v>
      </c>
      <c r="D900" s="13">
        <v>24</v>
      </c>
      <c r="E900" t="s">
        <v>9102</v>
      </c>
      <c r="F900" t="str">
        <f>IF(ISERROR(VLOOKUP(Transaktionen[[#This Row],[Transaktionen]],BTT[Verwendete Transaktion (Pflichtauswahl)],1,FALSE)),"nein","ja")</f>
        <v>ja</v>
      </c>
    </row>
    <row r="901" spans="1:7" x14ac:dyDescent="0.25">
      <c r="A901" t="s">
        <v>1009</v>
      </c>
      <c r="B901" t="s">
        <v>1010</v>
      </c>
      <c r="C901" t="s">
        <v>3</v>
      </c>
      <c r="D901" s="13">
        <v>1716</v>
      </c>
      <c r="E901" t="s">
        <v>576</v>
      </c>
      <c r="F901" t="str">
        <f>IF(ISERROR(VLOOKUP(Transaktionen[[#This Row],[Transaktionen]],BTT[Verwendete Transaktion (Pflichtauswahl)],1,FALSE)),"nein","ja")</f>
        <v>ja</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ja</v>
      </c>
    </row>
    <row r="904" spans="1:7" x14ac:dyDescent="0.25">
      <c r="A904" t="s">
        <v>9151</v>
      </c>
      <c r="B904" t="s">
        <v>9152</v>
      </c>
      <c r="C904" t="s">
        <v>3</v>
      </c>
      <c r="D904" s="13">
        <v>934</v>
      </c>
      <c r="E904" t="s">
        <v>9102</v>
      </c>
      <c r="F904" s="10" t="str">
        <f>IF(ISERROR(VLOOKUP(Transaktionen[[#This Row],[Transaktionen]],BTT[Verwendete Transaktion (Pflichtauswahl)],1,FALSE)),"nein","ja")</f>
        <v>ja</v>
      </c>
    </row>
    <row r="905" spans="1:7" x14ac:dyDescent="0.25">
      <c r="A905" t="s">
        <v>9153</v>
      </c>
      <c r="B905" t="s">
        <v>9154</v>
      </c>
      <c r="C905" t="s">
        <v>3</v>
      </c>
      <c r="D905" s="13">
        <v>1231</v>
      </c>
      <c r="E905" t="s">
        <v>9102</v>
      </c>
      <c r="F905" s="10" t="str">
        <f>IF(ISERROR(VLOOKUP(Transaktionen[[#This Row],[Transaktionen]],BTT[Verwendete Transaktion (Pflichtauswahl)],1,FALSE)),"nein","ja")</f>
        <v>ja</v>
      </c>
    </row>
    <row r="906" spans="1:7" x14ac:dyDescent="0.25">
      <c r="A906" t="s">
        <v>9155</v>
      </c>
      <c r="B906" t="s">
        <v>9156</v>
      </c>
      <c r="C906" t="s">
        <v>3</v>
      </c>
      <c r="D906" s="13">
        <v>144</v>
      </c>
      <c r="E906" t="s">
        <v>9102</v>
      </c>
      <c r="F906" s="10" t="str">
        <f>IF(ISERROR(VLOOKUP(Transaktionen[[#This Row],[Transaktionen]],BTT[Verwendete Transaktion (Pflichtauswahl)],1,FALSE)),"nein","ja")</f>
        <v>ja</v>
      </c>
    </row>
    <row r="907" spans="1:7" x14ac:dyDescent="0.25">
      <c r="A907" t="s">
        <v>9157</v>
      </c>
      <c r="B907" t="s">
        <v>9158</v>
      </c>
      <c r="C907" t="s">
        <v>3</v>
      </c>
      <c r="D907" s="13">
        <v>26</v>
      </c>
      <c r="E907" t="s">
        <v>9102</v>
      </c>
      <c r="F907" s="10" t="str">
        <f>IF(ISERROR(VLOOKUP(Transaktionen[[#This Row],[Transaktionen]],BTT[Verwendete Transaktion (Pflichtauswahl)],1,FALSE)),"nein","ja")</f>
        <v>ja</v>
      </c>
    </row>
    <row r="908" spans="1:7" x14ac:dyDescent="0.25">
      <c r="A908" t="s">
        <v>9159</v>
      </c>
      <c r="B908" t="s">
        <v>9158</v>
      </c>
      <c r="C908" t="s">
        <v>3</v>
      </c>
      <c r="D908" s="13">
        <v>148</v>
      </c>
      <c r="E908" t="s">
        <v>9102</v>
      </c>
      <c r="F908" s="10" t="str">
        <f>IF(ISERROR(VLOOKUP(Transaktionen[[#This Row],[Transaktionen]],BTT[Verwendete Transaktion (Pflichtauswahl)],1,FALSE)),"nein","ja")</f>
        <v>ja</v>
      </c>
    </row>
    <row r="909" spans="1:7" x14ac:dyDescent="0.25">
      <c r="A909" t="s">
        <v>9160</v>
      </c>
      <c r="B909" t="s">
        <v>9161</v>
      </c>
      <c r="C909" t="s">
        <v>3</v>
      </c>
      <c r="D909" s="13">
        <v>657</v>
      </c>
      <c r="E909" t="s">
        <v>9102</v>
      </c>
      <c r="F909" s="10" t="str">
        <f>IF(ISERROR(VLOOKUP(Transaktionen[[#This Row],[Transaktionen]],BTT[Verwendete Transaktion (Pflichtauswahl)],1,FALSE)),"nein","ja")</f>
        <v>ja</v>
      </c>
    </row>
    <row r="910" spans="1:7" x14ac:dyDescent="0.25">
      <c r="A910" t="s">
        <v>9162</v>
      </c>
      <c r="B910" t="s">
        <v>9163</v>
      </c>
      <c r="C910" t="s">
        <v>3</v>
      </c>
      <c r="D910" s="13">
        <v>348</v>
      </c>
      <c r="E910" t="s">
        <v>9102</v>
      </c>
      <c r="F910" t="str">
        <f>IF(ISERROR(VLOOKUP(Transaktionen[[#This Row],[Transaktionen]],BTT[Verwendete Transaktion (Pflichtauswahl)],1,FALSE)),"nein","ja")</f>
        <v>ja</v>
      </c>
    </row>
    <row r="911" spans="1:7" x14ac:dyDescent="0.25">
      <c r="A911" t="s">
        <v>1013</v>
      </c>
      <c r="B911" t="s">
        <v>1014</v>
      </c>
      <c r="C911" t="s">
        <v>6039</v>
      </c>
      <c r="D911" s="13">
        <v>128112</v>
      </c>
      <c r="E911" t="s">
        <v>9102</v>
      </c>
      <c r="F911" t="str">
        <f>IF(ISERROR(VLOOKUP(Transaktionen[[#This Row],[Transaktionen]],BTT[Verwendete Transaktion (Pflichtauswahl)],1,FALSE)),"nein","ja")</f>
        <v>nein</v>
      </c>
    </row>
    <row r="912" spans="1:7" x14ac:dyDescent="0.25">
      <c r="A912" t="s">
        <v>1015</v>
      </c>
      <c r="B912" t="s">
        <v>1016</v>
      </c>
      <c r="C912" t="s">
        <v>6039</v>
      </c>
      <c r="D912" s="13">
        <v>5231502</v>
      </c>
      <c r="E912" t="s">
        <v>9102</v>
      </c>
      <c r="F912" t="str">
        <f>IF(ISERROR(VLOOKUP(Transaktionen[[#This Row],[Transaktionen]],BTT[Verwendete Transaktion (Pflichtauswahl)],1,FALSE)),"nein","ja")</f>
        <v>nein</v>
      </c>
    </row>
    <row r="913" spans="1:7" x14ac:dyDescent="0.25">
      <c r="A913" t="s">
        <v>1017</v>
      </c>
      <c r="B913" t="s">
        <v>1018</v>
      </c>
      <c r="C913" t="s">
        <v>6039</v>
      </c>
      <c r="D913" s="13">
        <v>695198</v>
      </c>
      <c r="E913" t="s">
        <v>9102</v>
      </c>
      <c r="F913" t="str">
        <f>IF(ISERROR(VLOOKUP(Transaktionen[[#This Row],[Transaktionen]],BTT[Verwendete Transaktion (Pflichtauswahl)],1,FALSE)),"nein","ja")</f>
        <v>nein</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ja</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ja</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ja</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ja</v>
      </c>
    </row>
    <row r="936" spans="1:7" x14ac:dyDescent="0.25">
      <c r="A936" t="s">
        <v>1043</v>
      </c>
      <c r="B936" t="s">
        <v>1044</v>
      </c>
      <c r="C936" t="s">
        <v>6094</v>
      </c>
      <c r="D936" s="13">
        <v>28623</v>
      </c>
      <c r="E936" t="s">
        <v>9102</v>
      </c>
      <c r="F936" s="10" t="str">
        <f>IF(ISERROR(VLOOKUP(Transaktionen[[#This Row],[Transaktionen]],BTT[Verwendete Transaktion (Pflichtauswahl)],1,FALSE)),"nein","ja")</f>
        <v>ja</v>
      </c>
    </row>
    <row r="937" spans="1:7" x14ac:dyDescent="0.25">
      <c r="A937" t="s">
        <v>9164</v>
      </c>
      <c r="B937" t="s">
        <v>9165</v>
      </c>
      <c r="C937" t="s">
        <v>6094</v>
      </c>
      <c r="D937" s="13">
        <v>2</v>
      </c>
      <c r="E937" t="s">
        <v>9102</v>
      </c>
      <c r="F937" t="str">
        <f>IF(ISERROR(VLOOKUP(Transaktionen[[#This Row],[Transaktionen]],BTT[Verwendete Transaktion (Pflichtauswahl)],1,FALSE)),"nein","ja")</f>
        <v>ja</v>
      </c>
    </row>
    <row r="938" spans="1:7" x14ac:dyDescent="0.25">
      <c r="A938" t="s">
        <v>1045</v>
      </c>
      <c r="B938" t="s">
        <v>1046</v>
      </c>
      <c r="C938" t="s">
        <v>6094</v>
      </c>
      <c r="D938" s="13">
        <v>123</v>
      </c>
      <c r="E938" t="s">
        <v>9102</v>
      </c>
      <c r="F938" t="str">
        <f>IF(ISERROR(VLOOKUP(Transaktionen[[#This Row],[Transaktionen]],BTT[Verwendete Transaktion (Pflichtauswahl)],1,FALSE)),"nein","ja")</f>
        <v>ja</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ja</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ja</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ja</v>
      </c>
    </row>
    <row r="953" spans="1:6" x14ac:dyDescent="0.25">
      <c r="A953" t="s">
        <v>6758</v>
      </c>
      <c r="B953" t="s">
        <v>7819</v>
      </c>
      <c r="C953" t="s">
        <v>6037</v>
      </c>
      <c r="D953" s="13">
        <v>10</v>
      </c>
      <c r="E953" t="s">
        <v>9103</v>
      </c>
      <c r="F953" t="str">
        <f>IF(ISERROR(VLOOKUP(Transaktionen[[#This Row],[Transaktionen]],BTT[Verwendete Transaktion (Pflichtauswahl)],1,FALSE)),"nein","ja")</f>
        <v>ja</v>
      </c>
    </row>
    <row r="954" spans="1:6" x14ac:dyDescent="0.25">
      <c r="A954" t="s">
        <v>1065</v>
      </c>
      <c r="B954" t="s">
        <v>1066</v>
      </c>
      <c r="C954" t="s">
        <v>6037</v>
      </c>
      <c r="D954" s="13">
        <v>108</v>
      </c>
      <c r="E954" t="s">
        <v>9102</v>
      </c>
      <c r="F954" t="str">
        <f>IF(ISERROR(VLOOKUP(Transaktionen[[#This Row],[Transaktionen]],BTT[Verwendete Transaktion (Pflichtauswahl)],1,FALSE)),"nein","ja")</f>
        <v>ja</v>
      </c>
    </row>
    <row r="955" spans="1:6" x14ac:dyDescent="0.25">
      <c r="A955" t="s">
        <v>1067</v>
      </c>
      <c r="B955" t="s">
        <v>1068</v>
      </c>
      <c r="C955" t="s">
        <v>6037</v>
      </c>
      <c r="D955" s="13">
        <v>58</v>
      </c>
      <c r="E955" t="s">
        <v>9102</v>
      </c>
      <c r="F955" t="str">
        <f>IF(ISERROR(VLOOKUP(Transaktionen[[#This Row],[Transaktionen]],BTT[Verwendete Transaktion (Pflichtauswahl)],1,FALSE)),"nein","ja")</f>
        <v>ja</v>
      </c>
    </row>
    <row r="956" spans="1:6" x14ac:dyDescent="0.25">
      <c r="A956" t="s">
        <v>1069</v>
      </c>
      <c r="B956" t="s">
        <v>1070</v>
      </c>
      <c r="C956" t="s">
        <v>6037</v>
      </c>
      <c r="D956" s="13">
        <v>6974</v>
      </c>
      <c r="E956" t="s">
        <v>9102</v>
      </c>
      <c r="F956" t="str">
        <f>IF(ISERROR(VLOOKUP(Transaktionen[[#This Row],[Transaktionen]],BTT[Verwendete Transaktion (Pflichtauswahl)],1,FALSE)),"nein","ja")</f>
        <v>ja</v>
      </c>
    </row>
    <row r="957" spans="1:6" x14ac:dyDescent="0.25">
      <c r="A957" t="s">
        <v>1071</v>
      </c>
      <c r="B957" t="s">
        <v>1072</v>
      </c>
      <c r="C957" t="s">
        <v>6037</v>
      </c>
      <c r="D957" s="13">
        <v>6</v>
      </c>
      <c r="E957" t="s">
        <v>576</v>
      </c>
      <c r="F957" t="str">
        <f>IF(ISERROR(VLOOKUP(Transaktionen[[#This Row],[Transaktionen]],BTT[Verwendete Transaktion (Pflichtauswahl)],1,FALSE)),"nein","ja")</f>
        <v>ja</v>
      </c>
    </row>
    <row r="958" spans="1:6" x14ac:dyDescent="0.25">
      <c r="A958" t="s">
        <v>1073</v>
      </c>
      <c r="B958" t="s">
        <v>1074</v>
      </c>
      <c r="C958" t="s">
        <v>6037</v>
      </c>
      <c r="D958" s="13">
        <v>6576</v>
      </c>
      <c r="E958" t="s">
        <v>9102</v>
      </c>
      <c r="F958" t="str">
        <f>IF(ISERROR(VLOOKUP(Transaktionen[[#This Row],[Transaktionen]],BTT[Verwendete Transaktion (Pflichtauswahl)],1,FALSE)),"nein","ja")</f>
        <v>ja</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ja</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ja</v>
      </c>
    </row>
    <row r="966" spans="1:7" x14ac:dyDescent="0.25">
      <c r="A966" t="s">
        <v>1089</v>
      </c>
      <c r="B966" t="s">
        <v>1090</v>
      </c>
      <c r="C966" t="s">
        <v>6037</v>
      </c>
      <c r="D966" s="13">
        <v>65</v>
      </c>
      <c r="E966" t="s">
        <v>9102</v>
      </c>
      <c r="F966" t="str">
        <f>IF(ISERROR(VLOOKUP(Transaktionen[[#This Row],[Transaktionen]],BTT[Verwendete Transaktion (Pflichtauswahl)],1,FALSE)),"nein","ja")</f>
        <v>ja</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ja</v>
      </c>
    </row>
    <row r="969" spans="1:7" x14ac:dyDescent="0.25">
      <c r="A969" t="s">
        <v>9168</v>
      </c>
      <c r="B969" t="s">
        <v>9169</v>
      </c>
      <c r="C969" t="s">
        <v>6037</v>
      </c>
      <c r="D969" s="13">
        <v>6</v>
      </c>
      <c r="E969" t="s">
        <v>9102</v>
      </c>
      <c r="F969" t="str">
        <f>IF(ISERROR(VLOOKUP(Transaktionen[[#This Row],[Transaktionen]],BTT[Verwendete Transaktion (Pflichtauswahl)],1,FALSE)),"nein","ja")</f>
        <v>ja</v>
      </c>
    </row>
    <row r="970" spans="1:7" x14ac:dyDescent="0.25">
      <c r="A970" t="s">
        <v>1095</v>
      </c>
      <c r="B970" t="s">
        <v>1096</v>
      </c>
      <c r="C970" t="s">
        <v>6037</v>
      </c>
      <c r="D970" s="13">
        <v>39830</v>
      </c>
      <c r="E970" t="s">
        <v>9102</v>
      </c>
      <c r="F970" t="str">
        <f>IF(ISERROR(VLOOKUP(Transaktionen[[#This Row],[Transaktionen]],BTT[Verwendete Transaktion (Pflichtauswahl)],1,FALSE)),"nein","ja")</f>
        <v>ja</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ja</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ja</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ja</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ja</v>
      </c>
    </row>
    <row r="984" spans="1:7" x14ac:dyDescent="0.25">
      <c r="A984" t="s">
        <v>1114</v>
      </c>
      <c r="B984" t="s">
        <v>1115</v>
      </c>
      <c r="C984" t="s">
        <v>6037</v>
      </c>
      <c r="D984" s="13">
        <v>50</v>
      </c>
      <c r="E984" t="s">
        <v>9102</v>
      </c>
      <c r="F984" t="str">
        <f>IF(ISERROR(VLOOKUP(Transaktionen[[#This Row],[Transaktionen]],BTT[Verwendete Transaktion (Pflichtauswahl)],1,FALSE)),"nein","ja")</f>
        <v>ja</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ja</v>
      </c>
    </row>
    <row r="991" spans="1:7" x14ac:dyDescent="0.25">
      <c r="A991" t="s">
        <v>1122</v>
      </c>
      <c r="B991" t="s">
        <v>1121</v>
      </c>
      <c r="C991" t="s">
        <v>6037</v>
      </c>
      <c r="D991" s="13">
        <v>40</v>
      </c>
      <c r="E991" t="s">
        <v>576</v>
      </c>
      <c r="F991" t="str">
        <f>IF(ISERROR(VLOOKUP(Transaktionen[[#This Row],[Transaktionen]],BTT[Verwendete Transaktion (Pflichtauswahl)],1,FALSE)),"nein","ja")</f>
        <v>ja</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ja</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ja</v>
      </c>
    </row>
    <row r="999" spans="1:7" x14ac:dyDescent="0.25">
      <c r="A999" t="s">
        <v>9170</v>
      </c>
      <c r="B999" t="s">
        <v>9171</v>
      </c>
      <c r="C999" t="s">
        <v>6037</v>
      </c>
      <c r="D999" s="13">
        <v>375</v>
      </c>
      <c r="E999" t="s">
        <v>9102</v>
      </c>
      <c r="F999" t="str">
        <f>IF(ISERROR(VLOOKUP(Transaktionen[[#This Row],[Transaktionen]],BTT[Verwendete Transaktion (Pflichtauswahl)],1,FALSE)),"nein","ja")</f>
        <v>ja</v>
      </c>
    </row>
    <row r="1000" spans="1:7" x14ac:dyDescent="0.25">
      <c r="A1000" t="s">
        <v>1124</v>
      </c>
      <c r="B1000" t="s">
        <v>1125</v>
      </c>
      <c r="C1000" t="s">
        <v>6037</v>
      </c>
      <c r="D1000" s="13">
        <v>8418</v>
      </c>
      <c r="E1000" t="s">
        <v>9102</v>
      </c>
      <c r="F1000" t="str">
        <f>IF(ISERROR(VLOOKUP(Transaktionen[[#This Row],[Transaktionen]],BTT[Verwendete Transaktion (Pflichtauswahl)],1,FALSE)),"nein","ja")</f>
        <v>ja</v>
      </c>
    </row>
    <row r="1001" spans="1:7" x14ac:dyDescent="0.25">
      <c r="A1001" t="s">
        <v>1126</v>
      </c>
      <c r="B1001" t="s">
        <v>1127</v>
      </c>
      <c r="C1001" t="s">
        <v>6037</v>
      </c>
      <c r="D1001" s="13">
        <v>7877</v>
      </c>
      <c r="E1001" t="s">
        <v>9102</v>
      </c>
      <c r="F1001" t="str">
        <f>IF(ISERROR(VLOOKUP(Transaktionen[[#This Row],[Transaktionen]],BTT[Verwendete Transaktion (Pflichtauswahl)],1,FALSE)),"nein","ja")</f>
        <v>ja</v>
      </c>
    </row>
    <row r="1002" spans="1:7" x14ac:dyDescent="0.25">
      <c r="A1002" t="s">
        <v>1128</v>
      </c>
      <c r="B1002" t="s">
        <v>1129</v>
      </c>
      <c r="C1002" t="s">
        <v>6037</v>
      </c>
      <c r="D1002" s="13">
        <v>22</v>
      </c>
      <c r="E1002" t="s">
        <v>9102</v>
      </c>
      <c r="F1002" t="str">
        <f>IF(ISERROR(VLOOKUP(Transaktionen[[#This Row],[Transaktionen]],BTT[Verwendete Transaktion (Pflichtauswahl)],1,FALSE)),"nein","ja")</f>
        <v>ja</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ja</v>
      </c>
    </row>
    <row r="1005" spans="1:7" x14ac:dyDescent="0.25">
      <c r="A1005" t="s">
        <v>1130</v>
      </c>
      <c r="B1005" t="s">
        <v>1131</v>
      </c>
      <c r="C1005" t="s">
        <v>6037</v>
      </c>
      <c r="D1005" s="13">
        <v>676</v>
      </c>
      <c r="E1005" t="s">
        <v>9102</v>
      </c>
      <c r="F1005" t="str">
        <f>IF(ISERROR(VLOOKUP(Transaktionen[[#This Row],[Transaktionen]],BTT[Verwendete Transaktion (Pflichtauswahl)],1,FALSE)),"nein","ja")</f>
        <v>ja</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ja</v>
      </c>
    </row>
    <row r="1008" spans="1:7" x14ac:dyDescent="0.25">
      <c r="A1008" t="s">
        <v>1134</v>
      </c>
      <c r="B1008" t="s">
        <v>1135</v>
      </c>
      <c r="C1008" t="s">
        <v>6037</v>
      </c>
      <c r="D1008" s="13">
        <v>331614</v>
      </c>
      <c r="E1008" t="s">
        <v>9102</v>
      </c>
      <c r="F1008" t="str">
        <f>IF(ISERROR(VLOOKUP(Transaktionen[[#This Row],[Transaktionen]],BTT[Verwendete Transaktion (Pflichtauswahl)],1,FALSE)),"nein","ja")</f>
        <v>ja</v>
      </c>
    </row>
    <row r="1009" spans="1:7" x14ac:dyDescent="0.25">
      <c r="A1009" t="s">
        <v>1136</v>
      </c>
      <c r="B1009" t="s">
        <v>1137</v>
      </c>
      <c r="C1009" t="s">
        <v>6037</v>
      </c>
      <c r="D1009" s="13">
        <v>307191</v>
      </c>
      <c r="E1009" t="s">
        <v>9102</v>
      </c>
      <c r="F1009" t="str">
        <f>IF(ISERROR(VLOOKUP(Transaktionen[[#This Row],[Transaktionen]],BTT[Verwendete Transaktion (Pflichtauswahl)],1,FALSE)),"nein","ja")</f>
        <v>ja</v>
      </c>
    </row>
    <row r="1010" spans="1:7" x14ac:dyDescent="0.25">
      <c r="A1010" t="s">
        <v>6774</v>
      </c>
      <c r="B1010" t="s">
        <v>588</v>
      </c>
      <c r="C1010" t="s">
        <v>6037</v>
      </c>
      <c r="D1010" s="13">
        <v>116</v>
      </c>
      <c r="E1010" t="s">
        <v>576</v>
      </c>
      <c r="F1010" t="str">
        <f>IF(ISERROR(VLOOKUP(Transaktionen[[#This Row],[Transaktionen]],BTT[Verwendete Transaktion (Pflichtauswahl)],1,FALSE)),"nein","ja")</f>
        <v>ja</v>
      </c>
    </row>
    <row r="1011" spans="1:7" x14ac:dyDescent="0.25">
      <c r="A1011" t="s">
        <v>1138</v>
      </c>
      <c r="B1011" t="s">
        <v>1139</v>
      </c>
      <c r="C1011" t="s">
        <v>6037</v>
      </c>
      <c r="D1011" s="13">
        <v>145</v>
      </c>
      <c r="E1011" t="s">
        <v>9102</v>
      </c>
      <c r="F1011" t="str">
        <f>IF(ISERROR(VLOOKUP(Transaktionen[[#This Row],[Transaktionen]],BTT[Verwendete Transaktion (Pflichtauswahl)],1,FALSE)),"nein","ja")</f>
        <v>ja</v>
      </c>
    </row>
    <row r="1012" spans="1:7" x14ac:dyDescent="0.25">
      <c r="A1012" t="s">
        <v>1140</v>
      </c>
      <c r="B1012" t="s">
        <v>1141</v>
      </c>
      <c r="C1012" t="s">
        <v>6037</v>
      </c>
      <c r="D1012" s="13">
        <v>2253</v>
      </c>
      <c r="E1012" t="s">
        <v>9102</v>
      </c>
      <c r="F1012" t="str">
        <f>IF(ISERROR(VLOOKUP(Transaktionen[[#This Row],[Transaktionen]],BTT[Verwendete Transaktion (Pflichtauswahl)],1,FALSE)),"nein","ja")</f>
        <v>ja</v>
      </c>
    </row>
    <row r="1013" spans="1:7" x14ac:dyDescent="0.25">
      <c r="A1013" t="s">
        <v>1142</v>
      </c>
      <c r="B1013" t="s">
        <v>1143</v>
      </c>
      <c r="C1013" t="s">
        <v>6037</v>
      </c>
      <c r="D1013" s="13">
        <v>376</v>
      </c>
      <c r="E1013" t="s">
        <v>9102</v>
      </c>
      <c r="F1013" t="str">
        <f>IF(ISERROR(VLOOKUP(Transaktionen[[#This Row],[Transaktionen]],BTT[Verwendete Transaktion (Pflichtauswahl)],1,FALSE)),"nein","ja")</f>
        <v>ja</v>
      </c>
    </row>
    <row r="1014" spans="1:7" x14ac:dyDescent="0.25">
      <c r="A1014" t="s">
        <v>1144</v>
      </c>
      <c r="B1014" t="s">
        <v>1145</v>
      </c>
      <c r="C1014" t="s">
        <v>6037</v>
      </c>
      <c r="D1014" s="13">
        <v>29427</v>
      </c>
      <c r="E1014" t="s">
        <v>9102</v>
      </c>
      <c r="F1014" t="str">
        <f>IF(ISERROR(VLOOKUP(Transaktionen[[#This Row],[Transaktionen]],BTT[Verwendete Transaktion (Pflichtauswahl)],1,FALSE)),"nein","ja")</f>
        <v>ja</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ja</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ja</v>
      </c>
    </row>
    <row r="1019" spans="1:7" x14ac:dyDescent="0.25">
      <c r="A1019" t="s">
        <v>6778</v>
      </c>
      <c r="B1019" t="s">
        <v>7830</v>
      </c>
      <c r="C1019" t="s">
        <v>6037</v>
      </c>
      <c r="D1019" s="13">
        <v>210</v>
      </c>
      <c r="E1019" t="s">
        <v>576</v>
      </c>
      <c r="F1019" t="str">
        <f>IF(ISERROR(VLOOKUP(Transaktionen[[#This Row],[Transaktionen]],BTT[Verwendete Transaktion (Pflichtauswahl)],1,FALSE)),"nein","ja")</f>
        <v>ja</v>
      </c>
    </row>
    <row r="1020" spans="1:7" x14ac:dyDescent="0.25">
      <c r="A1020" t="s">
        <v>6779</v>
      </c>
      <c r="B1020" t="s">
        <v>7830</v>
      </c>
      <c r="C1020" t="s">
        <v>6037</v>
      </c>
      <c r="D1020" s="13">
        <v>360</v>
      </c>
      <c r="E1020" t="s">
        <v>576</v>
      </c>
      <c r="F1020" t="str">
        <f>IF(ISERROR(VLOOKUP(Transaktionen[[#This Row],[Transaktionen]],BTT[Verwendete Transaktion (Pflichtauswahl)],1,FALSE)),"nein","ja")</f>
        <v>ja</v>
      </c>
    </row>
    <row r="1021" spans="1:7" x14ac:dyDescent="0.25">
      <c r="A1021" t="s">
        <v>6780</v>
      </c>
      <c r="B1021" t="s">
        <v>7831</v>
      </c>
      <c r="C1021" t="s">
        <v>6037</v>
      </c>
      <c r="D1021" s="13">
        <v>66</v>
      </c>
      <c r="E1021" t="s">
        <v>9102</v>
      </c>
      <c r="F1021" t="str">
        <f>IF(ISERROR(VLOOKUP(Transaktionen[[#This Row],[Transaktionen]],BTT[Verwendete Transaktion (Pflichtauswahl)],1,FALSE)),"nein","ja")</f>
        <v>ja</v>
      </c>
    </row>
    <row r="1022" spans="1:7" x14ac:dyDescent="0.25">
      <c r="A1022" t="s">
        <v>1148</v>
      </c>
      <c r="B1022" t="s">
        <v>1149</v>
      </c>
      <c r="C1022" t="s">
        <v>6037</v>
      </c>
      <c r="D1022" s="13">
        <v>154</v>
      </c>
      <c r="E1022" t="s">
        <v>9102</v>
      </c>
      <c r="F1022" t="str">
        <f>IF(ISERROR(VLOOKUP(Transaktionen[[#This Row],[Transaktionen]],BTT[Verwendete Transaktion (Pflichtauswahl)],1,FALSE)),"nein","ja")</f>
        <v>ja</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ja</v>
      </c>
    </row>
    <row r="1041" spans="1:7" x14ac:dyDescent="0.25">
      <c r="A1041" t="s">
        <v>1174</v>
      </c>
      <c r="B1041" t="s">
        <v>1175</v>
      </c>
      <c r="C1041" t="s">
        <v>6323</v>
      </c>
      <c r="D1041" s="13">
        <v>669824</v>
      </c>
      <c r="E1041" t="s">
        <v>9102</v>
      </c>
      <c r="F1041" t="str">
        <f>IF(ISERROR(VLOOKUP(Transaktionen[[#This Row],[Transaktionen]],BTT[Verwendete Transaktion (Pflichtauswahl)],1,FALSE)),"nein","ja")</f>
        <v>nein</v>
      </c>
    </row>
    <row r="1042" spans="1:7" x14ac:dyDescent="0.25">
      <c r="A1042" t="s">
        <v>1176</v>
      </c>
      <c r="B1042" t="s">
        <v>1177</v>
      </c>
      <c r="C1042" t="s">
        <v>8456</v>
      </c>
      <c r="D1042" s="13">
        <v>321</v>
      </c>
      <c r="E1042" t="s">
        <v>576</v>
      </c>
      <c r="F1042" t="str">
        <f>IF(ISERROR(VLOOKUP(Transaktionen[[#This Row],[Transaktionen]],BTT[Verwendete Transaktion (Pflichtauswahl)],1,FALSE)),"nein","ja")</f>
        <v>ja</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nein</v>
      </c>
    </row>
    <row r="1058" spans="1:7" x14ac:dyDescent="0.25">
      <c r="A1058" t="s">
        <v>1190</v>
      </c>
      <c r="B1058" t="s">
        <v>1191</v>
      </c>
      <c r="C1058" t="s">
        <v>6096</v>
      </c>
      <c r="D1058" s="13">
        <v>18</v>
      </c>
      <c r="E1058" t="s">
        <v>9102</v>
      </c>
      <c r="F1058" t="str">
        <f>IF(ISERROR(VLOOKUP(Transaktionen[[#This Row],[Transaktionen]],BTT[Verwendete Transaktion (Pflichtauswahl)],1,FALSE)),"nein","ja")</f>
        <v>nein</v>
      </c>
    </row>
    <row r="1059" spans="1:7" x14ac:dyDescent="0.25">
      <c r="A1059" t="s">
        <v>6793</v>
      </c>
      <c r="B1059" t="s">
        <v>7843</v>
      </c>
      <c r="C1059" t="s">
        <v>6096</v>
      </c>
      <c r="D1059" s="13">
        <v>8</v>
      </c>
      <c r="E1059" t="s">
        <v>9102</v>
      </c>
      <c r="F1059" t="str">
        <f>IF(ISERROR(VLOOKUP(Transaktionen[[#This Row],[Transaktionen]],BTT[Verwendete Transaktion (Pflichtauswahl)],1,FALSE)),"nein","ja")</f>
        <v>nein</v>
      </c>
    </row>
    <row r="1060" spans="1:7" x14ac:dyDescent="0.25">
      <c r="A1060" t="s">
        <v>1192</v>
      </c>
      <c r="B1060" t="s">
        <v>1193</v>
      </c>
      <c r="C1060" t="s">
        <v>6096</v>
      </c>
      <c r="D1060" s="13">
        <v>58</v>
      </c>
      <c r="E1060" t="s">
        <v>9102</v>
      </c>
      <c r="F1060" t="str">
        <f>IF(ISERROR(VLOOKUP(Transaktionen[[#This Row],[Transaktionen]],BTT[Verwendete Transaktion (Pflichtauswahl)],1,FALSE)),"nein","ja")</f>
        <v>nein</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nein</v>
      </c>
    </row>
    <row r="1073" spans="1:7" x14ac:dyDescent="0.25">
      <c r="A1073" t="s">
        <v>1206</v>
      </c>
      <c r="B1073" t="s">
        <v>1207</v>
      </c>
      <c r="C1073" t="s">
        <v>6042</v>
      </c>
      <c r="D1073" s="13">
        <v>264</v>
      </c>
      <c r="E1073" t="s">
        <v>576</v>
      </c>
      <c r="F1073" t="str">
        <f>IF(ISERROR(VLOOKUP(Transaktionen[[#This Row],[Transaktionen]],BTT[Verwendete Transaktion (Pflichtauswahl)],1,FALSE)),"nein","ja")</f>
        <v>ja</v>
      </c>
    </row>
    <row r="1074" spans="1:7" x14ac:dyDescent="0.25">
      <c r="A1074" t="s">
        <v>1208</v>
      </c>
      <c r="B1074" t="s">
        <v>1209</v>
      </c>
      <c r="C1074" t="s">
        <v>6042</v>
      </c>
      <c r="D1074" s="13">
        <v>194476</v>
      </c>
      <c r="E1074" t="s">
        <v>9102</v>
      </c>
      <c r="F1074" t="str">
        <f>IF(ISERROR(VLOOKUP(Transaktionen[[#This Row],[Transaktionen]],BTT[Verwendete Transaktion (Pflichtauswahl)],1,FALSE)),"nein","ja")</f>
        <v>ja</v>
      </c>
    </row>
    <row r="1075" spans="1:7" x14ac:dyDescent="0.25">
      <c r="A1075" t="s">
        <v>1210</v>
      </c>
      <c r="B1075" t="s">
        <v>1211</v>
      </c>
      <c r="C1075" t="s">
        <v>6042</v>
      </c>
      <c r="D1075" s="13">
        <v>96685</v>
      </c>
      <c r="E1075" t="s">
        <v>9102</v>
      </c>
      <c r="F1075" t="str">
        <f>IF(ISERROR(VLOOKUP(Transaktionen[[#This Row],[Transaktionen]],BTT[Verwendete Transaktion (Pflichtauswahl)],1,FALSE)),"nein","ja")</f>
        <v>ja</v>
      </c>
    </row>
    <row r="1076" spans="1:7" x14ac:dyDescent="0.25">
      <c r="A1076" t="s">
        <v>1212</v>
      </c>
      <c r="B1076" t="s">
        <v>1213</v>
      </c>
      <c r="C1076" t="s">
        <v>6042</v>
      </c>
      <c r="D1076" s="13">
        <v>9</v>
      </c>
      <c r="E1076" t="s">
        <v>9102</v>
      </c>
      <c r="F1076" t="str">
        <f>IF(ISERROR(VLOOKUP(Transaktionen[[#This Row],[Transaktionen]],BTT[Verwendete Transaktion (Pflichtauswahl)],1,FALSE)),"nein","ja")</f>
        <v>ja</v>
      </c>
    </row>
    <row r="1077" spans="1:7" x14ac:dyDescent="0.25">
      <c r="A1077" t="s">
        <v>1214</v>
      </c>
      <c r="B1077" t="s">
        <v>1215</v>
      </c>
      <c r="C1077" t="s">
        <v>6042</v>
      </c>
      <c r="D1077" s="13">
        <v>201</v>
      </c>
      <c r="E1077" t="s">
        <v>9102</v>
      </c>
      <c r="F1077" t="str">
        <f>IF(ISERROR(VLOOKUP(Transaktionen[[#This Row],[Transaktionen]],BTT[Verwendete Transaktion (Pflichtauswahl)],1,FALSE)),"nein","ja")</f>
        <v>ja</v>
      </c>
    </row>
    <row r="1078" spans="1:7" x14ac:dyDescent="0.25">
      <c r="A1078" t="s">
        <v>1216</v>
      </c>
      <c r="B1078" t="s">
        <v>1217</v>
      </c>
      <c r="C1078" t="s">
        <v>6042</v>
      </c>
      <c r="D1078" s="13">
        <v>1422</v>
      </c>
      <c r="E1078" t="s">
        <v>9102</v>
      </c>
      <c r="F1078" t="str">
        <f>IF(ISERROR(VLOOKUP(Transaktionen[[#This Row],[Transaktionen]],BTT[Verwendete Transaktion (Pflichtauswahl)],1,FALSE)),"nein","ja")</f>
        <v>ja</v>
      </c>
    </row>
    <row r="1079" spans="1:7" x14ac:dyDescent="0.25">
      <c r="A1079" t="s">
        <v>1218</v>
      </c>
      <c r="B1079" t="s">
        <v>1219</v>
      </c>
      <c r="C1079" t="s">
        <v>6042</v>
      </c>
      <c r="D1079" s="13">
        <v>330</v>
      </c>
      <c r="E1079" t="s">
        <v>9102</v>
      </c>
      <c r="F1079" t="str">
        <f>IF(ISERROR(VLOOKUP(Transaktionen[[#This Row],[Transaktionen]],BTT[Verwendete Transaktion (Pflichtauswahl)],1,FALSE)),"nein","ja")</f>
        <v>ja</v>
      </c>
    </row>
    <row r="1080" spans="1:7" x14ac:dyDescent="0.25">
      <c r="A1080" t="s">
        <v>1220</v>
      </c>
      <c r="B1080" t="s">
        <v>1221</v>
      </c>
      <c r="C1080" t="s">
        <v>6042</v>
      </c>
      <c r="D1080" s="13">
        <v>22624</v>
      </c>
      <c r="E1080" t="s">
        <v>9102</v>
      </c>
      <c r="F1080" t="str">
        <f>IF(ISERROR(VLOOKUP(Transaktionen[[#This Row],[Transaktionen]],BTT[Verwendete Transaktion (Pflichtauswahl)],1,FALSE)),"nein","ja")</f>
        <v>ja</v>
      </c>
    </row>
    <row r="1081" spans="1:7" x14ac:dyDescent="0.25">
      <c r="A1081" t="s">
        <v>1222</v>
      </c>
      <c r="B1081" t="s">
        <v>1223</v>
      </c>
      <c r="C1081" t="s">
        <v>6042</v>
      </c>
      <c r="D1081" s="13">
        <v>887</v>
      </c>
      <c r="E1081" t="s">
        <v>9102</v>
      </c>
      <c r="F1081" t="str">
        <f>IF(ISERROR(VLOOKUP(Transaktionen[[#This Row],[Transaktionen]],BTT[Verwendete Transaktion (Pflichtauswahl)],1,FALSE)),"nein","ja")</f>
        <v>ja</v>
      </c>
    </row>
    <row r="1082" spans="1:7" x14ac:dyDescent="0.25">
      <c r="A1082" t="s">
        <v>1224</v>
      </c>
      <c r="B1082" t="s">
        <v>1225</v>
      </c>
      <c r="C1082" t="s">
        <v>6042</v>
      </c>
      <c r="D1082" s="13">
        <v>2870</v>
      </c>
      <c r="E1082" t="s">
        <v>9102</v>
      </c>
      <c r="F1082" t="str">
        <f>IF(ISERROR(VLOOKUP(Transaktionen[[#This Row],[Transaktionen]],BTT[Verwendete Transaktion (Pflichtauswahl)],1,FALSE)),"nein","ja")</f>
        <v>ja</v>
      </c>
    </row>
    <row r="1083" spans="1:7" x14ac:dyDescent="0.25">
      <c r="A1083" t="s">
        <v>1226</v>
      </c>
      <c r="B1083" t="s">
        <v>1227</v>
      </c>
      <c r="C1083" t="s">
        <v>6042</v>
      </c>
      <c r="D1083" s="13">
        <v>22103</v>
      </c>
      <c r="E1083" t="s">
        <v>9102</v>
      </c>
      <c r="F1083" t="str">
        <f>IF(ISERROR(VLOOKUP(Transaktionen[[#This Row],[Transaktionen]],BTT[Verwendete Transaktion (Pflichtauswahl)],1,FALSE)),"nein","ja")</f>
        <v>ja</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ja</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ja</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ja</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ja</v>
      </c>
    </row>
    <row r="1096" spans="1:7" x14ac:dyDescent="0.25">
      <c r="A1096" t="s">
        <v>1244</v>
      </c>
      <c r="B1096" t="s">
        <v>1245</v>
      </c>
      <c r="C1096" t="s">
        <v>6042</v>
      </c>
      <c r="D1096" s="13">
        <v>30</v>
      </c>
      <c r="E1096" t="s">
        <v>9102</v>
      </c>
      <c r="F1096" t="str">
        <f>IF(ISERROR(VLOOKUP(Transaktionen[[#This Row],[Transaktionen]],BTT[Verwendete Transaktion (Pflichtauswahl)],1,FALSE)),"nein","ja")</f>
        <v>ja</v>
      </c>
    </row>
    <row r="1097" spans="1:7" x14ac:dyDescent="0.25">
      <c r="A1097" t="s">
        <v>1246</v>
      </c>
      <c r="B1097" t="s">
        <v>1247</v>
      </c>
      <c r="C1097" t="s">
        <v>6042</v>
      </c>
      <c r="D1097" s="13">
        <v>17085</v>
      </c>
      <c r="E1097" t="s">
        <v>9102</v>
      </c>
      <c r="F1097" t="str">
        <f>IF(ISERROR(VLOOKUP(Transaktionen[[#This Row],[Transaktionen]],BTT[Verwendete Transaktion (Pflichtauswahl)],1,FALSE)),"nein","ja")</f>
        <v>ja</v>
      </c>
    </row>
    <row r="1098" spans="1:7" x14ac:dyDescent="0.25">
      <c r="A1098" t="s">
        <v>1248</v>
      </c>
      <c r="B1098" t="s">
        <v>1249</v>
      </c>
      <c r="C1098" t="s">
        <v>6042</v>
      </c>
      <c r="D1098" s="13" t="s">
        <v>576</v>
      </c>
      <c r="E1098" t="s">
        <v>576</v>
      </c>
      <c r="F1098" t="str">
        <f>IF(ISERROR(VLOOKUP(Transaktionen[[#This Row],[Transaktionen]],BTT[Verwendete Transaktion (Pflichtauswahl)],1,FALSE)),"nein","ja")</f>
        <v>ja</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ja</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ja</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nein</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nein</v>
      </c>
    </row>
    <row r="1123" spans="1:6" x14ac:dyDescent="0.25">
      <c r="A1123" t="s">
        <v>1264</v>
      </c>
      <c r="B1123" t="s">
        <v>1265</v>
      </c>
      <c r="C1123" t="s">
        <v>6096</v>
      </c>
      <c r="D1123" s="13">
        <v>64</v>
      </c>
      <c r="E1123" t="s">
        <v>9102</v>
      </c>
      <c r="F1123" t="str">
        <f>IF(ISERROR(VLOOKUP(Transaktionen[[#This Row],[Transaktionen]],BTT[Verwendete Transaktion (Pflichtauswahl)],1,FALSE)),"nein","ja")</f>
        <v>nein</v>
      </c>
    </row>
    <row r="1124" spans="1:6" x14ac:dyDescent="0.25">
      <c r="A1124" t="s">
        <v>1266</v>
      </c>
      <c r="B1124" t="s">
        <v>1267</v>
      </c>
      <c r="C1124" t="s">
        <v>6096</v>
      </c>
      <c r="D1124" s="13">
        <v>60</v>
      </c>
      <c r="E1124" t="s">
        <v>9102</v>
      </c>
      <c r="F1124" t="str">
        <f>IF(ISERROR(VLOOKUP(Transaktionen[[#This Row],[Transaktionen]],BTT[Verwendete Transaktion (Pflichtauswahl)],1,FALSE)),"nein","ja")</f>
        <v>nein</v>
      </c>
    </row>
    <row r="1125" spans="1:6" x14ac:dyDescent="0.25">
      <c r="A1125" t="s">
        <v>1268</v>
      </c>
      <c r="B1125" t="s">
        <v>1269</v>
      </c>
      <c r="C1125" t="s">
        <v>6096</v>
      </c>
      <c r="D1125" s="13">
        <v>138</v>
      </c>
      <c r="E1125" t="s">
        <v>9102</v>
      </c>
      <c r="F1125" t="str">
        <f>IF(ISERROR(VLOOKUP(Transaktionen[[#This Row],[Transaktionen]],BTT[Verwendete Transaktion (Pflichtauswahl)],1,FALSE)),"nein","ja")</f>
        <v>nein</v>
      </c>
    </row>
    <row r="1126" spans="1:6" x14ac:dyDescent="0.25">
      <c r="A1126" t="s">
        <v>1270</v>
      </c>
      <c r="B1126" t="s">
        <v>1271</v>
      </c>
      <c r="C1126" t="s">
        <v>6096</v>
      </c>
      <c r="D1126" s="13">
        <v>65</v>
      </c>
      <c r="E1126" t="s">
        <v>9102</v>
      </c>
      <c r="F1126" t="str">
        <f>IF(ISERROR(VLOOKUP(Transaktionen[[#This Row],[Transaktionen]],BTT[Verwendete Transaktion (Pflichtauswahl)],1,FALSE)),"nein","ja")</f>
        <v>nein</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ja</v>
      </c>
    </row>
    <row r="1129" spans="1:6" x14ac:dyDescent="0.25">
      <c r="A1129" t="s">
        <v>6818</v>
      </c>
      <c r="B1129" t="s">
        <v>7866</v>
      </c>
      <c r="C1129" t="s">
        <v>6042</v>
      </c>
      <c r="D1129" s="13">
        <v>21</v>
      </c>
      <c r="E1129" t="s">
        <v>9102</v>
      </c>
      <c r="F1129" t="str">
        <f>IF(ISERROR(VLOOKUP(Transaktionen[[#This Row],[Transaktionen]],BTT[Verwendete Transaktion (Pflichtauswahl)],1,FALSE)),"nein","ja")</f>
        <v>ja</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ja</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ja</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ja</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ja</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nein</v>
      </c>
    </row>
    <row r="1179" spans="1:6" x14ac:dyDescent="0.25">
      <c r="A1179" t="s">
        <v>1345</v>
      </c>
      <c r="B1179" t="s">
        <v>1346</v>
      </c>
      <c r="C1179" t="s">
        <v>6322</v>
      </c>
      <c r="D1179" s="13">
        <v>48</v>
      </c>
      <c r="E1179" t="s">
        <v>9102</v>
      </c>
      <c r="F1179" t="str">
        <f>IF(ISERROR(VLOOKUP(Transaktionen[[#This Row],[Transaktionen]],BTT[Verwendete Transaktion (Pflichtauswahl)],1,FALSE)),"nein","ja")</f>
        <v>nein</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nein</v>
      </c>
    </row>
    <row r="1182" spans="1:6" x14ac:dyDescent="0.25">
      <c r="A1182" t="s">
        <v>1349</v>
      </c>
      <c r="B1182" t="s">
        <v>1350</v>
      </c>
      <c r="C1182" t="s">
        <v>6322</v>
      </c>
      <c r="D1182" s="13">
        <v>48</v>
      </c>
      <c r="E1182" t="s">
        <v>9102</v>
      </c>
      <c r="F1182" t="str">
        <f>IF(ISERROR(VLOOKUP(Transaktionen[[#This Row],[Transaktionen]],BTT[Verwendete Transaktion (Pflichtauswahl)],1,FALSE)),"nein","ja")</f>
        <v>nein</v>
      </c>
    </row>
    <row r="1183" spans="1:6" x14ac:dyDescent="0.25">
      <c r="A1183" t="s">
        <v>1351</v>
      </c>
      <c r="B1183" t="s">
        <v>1352</v>
      </c>
      <c r="C1183" t="s">
        <v>6322</v>
      </c>
      <c r="D1183" s="13">
        <v>12</v>
      </c>
      <c r="E1183" t="s">
        <v>9102</v>
      </c>
      <c r="F1183" t="str">
        <f>IF(ISERROR(VLOOKUP(Transaktionen[[#This Row],[Transaktionen]],BTT[Verwendete Transaktion (Pflichtauswahl)],1,FALSE)),"nein","ja")</f>
        <v>nein</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nein</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ja</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nein</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ja</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ja</v>
      </c>
    </row>
    <row r="1367" spans="1:7" x14ac:dyDescent="0.25">
      <c r="A1367" t="s">
        <v>1706</v>
      </c>
      <c r="B1367" t="s">
        <v>1707</v>
      </c>
      <c r="C1367" t="s">
        <v>3</v>
      </c>
      <c r="D1367" s="13">
        <v>418</v>
      </c>
      <c r="E1367" t="s">
        <v>9102</v>
      </c>
      <c r="F1367" t="str">
        <f>IF(ISERROR(VLOOKUP(Transaktionen[[#This Row],[Transaktionen]],BTT[Verwendete Transaktion (Pflichtauswahl)],1,FALSE)),"nein","ja")</f>
        <v>ja</v>
      </c>
    </row>
    <row r="1368" spans="1:7" x14ac:dyDescent="0.25">
      <c r="A1368" t="s">
        <v>1708</v>
      </c>
      <c r="B1368" t="s">
        <v>1709</v>
      </c>
      <c r="C1368" t="s">
        <v>3</v>
      </c>
      <c r="D1368" s="13">
        <v>134</v>
      </c>
      <c r="E1368" t="s">
        <v>9102</v>
      </c>
      <c r="F1368" s="10" t="str">
        <f>IF(ISERROR(VLOOKUP(Transaktionen[[#This Row],[Transaktionen]],BTT[Verwendete Transaktion (Pflichtauswahl)],1,FALSE)),"nein","ja")</f>
        <v>ja</v>
      </c>
    </row>
    <row r="1369" spans="1:7" x14ac:dyDescent="0.25">
      <c r="A1369" t="s">
        <v>1710</v>
      </c>
      <c r="B1369" t="s">
        <v>1711</v>
      </c>
      <c r="C1369" t="s">
        <v>3</v>
      </c>
      <c r="D1369" s="13">
        <v>174</v>
      </c>
      <c r="E1369" t="s">
        <v>9102</v>
      </c>
      <c r="F1369" s="10" t="str">
        <f>IF(ISERROR(VLOOKUP(Transaktionen[[#This Row],[Transaktionen]],BTT[Verwendete Transaktion (Pflichtauswahl)],1,FALSE)),"nein","ja")</f>
        <v>ja</v>
      </c>
    </row>
    <row r="1370" spans="1:7" x14ac:dyDescent="0.25">
      <c r="A1370" t="s">
        <v>1712</v>
      </c>
      <c r="B1370" t="s">
        <v>1713</v>
      </c>
      <c r="C1370" t="s">
        <v>3</v>
      </c>
      <c r="D1370" s="13">
        <v>10</v>
      </c>
      <c r="E1370" t="s">
        <v>576</v>
      </c>
      <c r="F1370" t="str">
        <f>IF(ISERROR(VLOOKUP(Transaktionen[[#This Row],[Transaktionen]],BTT[Verwendete Transaktion (Pflichtauswahl)],1,FALSE)),"nein","ja")</f>
        <v>ja</v>
      </c>
    </row>
    <row r="1371" spans="1:7" x14ac:dyDescent="0.25">
      <c r="A1371" t="s">
        <v>9187</v>
      </c>
      <c r="B1371" t="s">
        <v>9188</v>
      </c>
      <c r="C1371" t="s">
        <v>3</v>
      </c>
      <c r="D1371" s="13">
        <v>2</v>
      </c>
      <c r="E1371" t="s">
        <v>9102</v>
      </c>
      <c r="F1371" t="str">
        <f>IF(ISERROR(VLOOKUP(Transaktionen[[#This Row],[Transaktionen]],BTT[Verwendete Transaktion (Pflichtauswahl)],1,FALSE)),"nein","ja")</f>
        <v>ja</v>
      </c>
    </row>
    <row r="1372" spans="1:7" x14ac:dyDescent="0.25">
      <c r="A1372" t="s">
        <v>9189</v>
      </c>
      <c r="B1372" t="s">
        <v>9190</v>
      </c>
      <c r="C1372" t="s">
        <v>3</v>
      </c>
      <c r="D1372" s="13">
        <v>24</v>
      </c>
      <c r="E1372" t="s">
        <v>9102</v>
      </c>
      <c r="F1372" t="str">
        <f>IF(ISERROR(VLOOKUP(Transaktionen[[#This Row],[Transaktionen]],BTT[Verwendete Transaktion (Pflichtauswahl)],1,FALSE)),"nein","ja")</f>
        <v>ja</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ja</v>
      </c>
    </row>
    <row r="1375" spans="1:7" x14ac:dyDescent="0.25">
      <c r="A1375" t="s">
        <v>6860</v>
      </c>
      <c r="B1375" t="s">
        <v>7904</v>
      </c>
      <c r="C1375" t="s">
        <v>3</v>
      </c>
      <c r="D1375" s="13">
        <v>2</v>
      </c>
      <c r="E1375" t="s">
        <v>9102</v>
      </c>
      <c r="F1375" t="str">
        <f>IF(ISERROR(VLOOKUP(Transaktionen[[#This Row],[Transaktionen]],BTT[Verwendete Transaktion (Pflichtauswahl)],1,FALSE)),"nein","ja")</f>
        <v>ja</v>
      </c>
    </row>
    <row r="1376" spans="1:7" x14ac:dyDescent="0.25">
      <c r="A1376" t="s">
        <v>9191</v>
      </c>
      <c r="B1376" t="s">
        <v>9192</v>
      </c>
      <c r="C1376" t="s">
        <v>3</v>
      </c>
      <c r="D1376" s="13">
        <v>195</v>
      </c>
      <c r="E1376" t="s">
        <v>9102</v>
      </c>
      <c r="F1376" t="str">
        <f>IF(ISERROR(VLOOKUP(Transaktionen[[#This Row],[Transaktionen]],BTT[Verwendete Transaktion (Pflichtauswahl)],1,FALSE)),"nein","ja")</f>
        <v>ja</v>
      </c>
    </row>
    <row r="1377" spans="1:7" x14ac:dyDescent="0.25">
      <c r="A1377" t="s">
        <v>1718</v>
      </c>
      <c r="B1377" t="s">
        <v>1719</v>
      </c>
      <c r="C1377" t="s">
        <v>3</v>
      </c>
      <c r="D1377" s="13">
        <v>2</v>
      </c>
      <c r="E1377" t="s">
        <v>9102</v>
      </c>
      <c r="F1377" t="str">
        <f>IF(ISERROR(VLOOKUP(Transaktionen[[#This Row],[Transaktionen]],BTT[Verwendete Transaktion (Pflichtauswahl)],1,FALSE)),"nein","ja")</f>
        <v>ja</v>
      </c>
    </row>
    <row r="1378" spans="1:7" x14ac:dyDescent="0.25">
      <c r="A1378" t="s">
        <v>1720</v>
      </c>
      <c r="B1378" t="s">
        <v>1721</v>
      </c>
      <c r="C1378" t="s">
        <v>3</v>
      </c>
      <c r="D1378" s="13">
        <v>825</v>
      </c>
      <c r="E1378" t="s">
        <v>9102</v>
      </c>
      <c r="F1378" t="str">
        <f>IF(ISERROR(VLOOKUP(Transaktionen[[#This Row],[Transaktionen]],BTT[Verwendete Transaktion (Pflichtauswahl)],1,FALSE)),"nein","ja")</f>
        <v>ja</v>
      </c>
    </row>
    <row r="1379" spans="1:7" x14ac:dyDescent="0.25">
      <c r="A1379" t="s">
        <v>6861</v>
      </c>
      <c r="B1379" t="s">
        <v>7905</v>
      </c>
      <c r="C1379" t="s">
        <v>3</v>
      </c>
      <c r="D1379" s="13">
        <v>5</v>
      </c>
      <c r="E1379" t="s">
        <v>9102</v>
      </c>
      <c r="F1379" t="str">
        <f>IF(ISERROR(VLOOKUP(Transaktionen[[#This Row],[Transaktionen]],BTT[Verwendete Transaktion (Pflichtauswahl)],1,FALSE)),"nein","ja")</f>
        <v>ja</v>
      </c>
    </row>
    <row r="1380" spans="1:7" x14ac:dyDescent="0.25">
      <c r="A1380" t="s">
        <v>1722</v>
      </c>
      <c r="B1380" t="s">
        <v>1723</v>
      </c>
      <c r="C1380" t="s">
        <v>3</v>
      </c>
      <c r="D1380" s="13">
        <v>2</v>
      </c>
      <c r="E1380" t="s">
        <v>9102</v>
      </c>
      <c r="F1380" t="str">
        <f>IF(ISERROR(VLOOKUP(Transaktionen[[#This Row],[Transaktionen]],BTT[Verwendete Transaktion (Pflichtauswahl)],1,FALSE)),"nein","ja")</f>
        <v>ja</v>
      </c>
    </row>
    <row r="1381" spans="1:7" x14ac:dyDescent="0.25">
      <c r="A1381" t="s">
        <v>1724</v>
      </c>
      <c r="B1381" t="s">
        <v>1725</v>
      </c>
      <c r="C1381" t="s">
        <v>6102</v>
      </c>
      <c r="D1381" s="13">
        <v>45</v>
      </c>
      <c r="E1381" t="s">
        <v>576</v>
      </c>
      <c r="F1381" t="str">
        <f>IF(ISERROR(VLOOKUP(Transaktionen[[#This Row],[Transaktionen]],BTT[Verwendete Transaktion (Pflichtauswahl)],1,FALSE)),"nein","ja")</f>
        <v>ja</v>
      </c>
    </row>
    <row r="1382" spans="1:7" x14ac:dyDescent="0.25">
      <c r="A1382" t="s">
        <v>1726</v>
      </c>
      <c r="B1382" t="s">
        <v>1727</v>
      </c>
      <c r="C1382" t="s">
        <v>3</v>
      </c>
      <c r="D1382" s="13">
        <v>1264</v>
      </c>
      <c r="E1382" t="s">
        <v>9102</v>
      </c>
      <c r="F1382" t="str">
        <f>IF(ISERROR(VLOOKUP(Transaktionen[[#This Row],[Transaktionen]],BTT[Verwendete Transaktion (Pflichtauswahl)],1,FALSE)),"nein","ja")</f>
        <v>ja</v>
      </c>
    </row>
    <row r="1383" spans="1:7" x14ac:dyDescent="0.25">
      <c r="A1383" t="s">
        <v>1728</v>
      </c>
      <c r="B1383" t="s">
        <v>1729</v>
      </c>
      <c r="C1383" t="s">
        <v>3</v>
      </c>
      <c r="D1383" s="13">
        <v>3348</v>
      </c>
      <c r="E1383" t="s">
        <v>9102</v>
      </c>
      <c r="F1383" t="str">
        <f>IF(ISERROR(VLOOKUP(Transaktionen[[#This Row],[Transaktionen]],BTT[Verwendete Transaktion (Pflichtauswahl)],1,FALSE)),"nein","ja")</f>
        <v>ja</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ja</v>
      </c>
    </row>
    <row r="1386" spans="1:7" x14ac:dyDescent="0.25">
      <c r="A1386" t="s">
        <v>1648</v>
      </c>
      <c r="B1386" t="s">
        <v>1649</v>
      </c>
      <c r="C1386" t="s">
        <v>3</v>
      </c>
      <c r="D1386" s="13">
        <v>497597</v>
      </c>
      <c r="E1386" t="s">
        <v>9102</v>
      </c>
      <c r="F1386" t="str">
        <f>IF(ISERROR(VLOOKUP(Transaktionen[[#This Row],[Transaktionen]],BTT[Verwendete Transaktion (Pflichtauswahl)],1,FALSE)),"nein","ja")</f>
        <v>ja</v>
      </c>
    </row>
    <row r="1387" spans="1:7" x14ac:dyDescent="0.25">
      <c r="A1387" t="s">
        <v>1650</v>
      </c>
      <c r="B1387" t="s">
        <v>1651</v>
      </c>
      <c r="C1387" t="s">
        <v>3</v>
      </c>
      <c r="D1387" s="13">
        <v>698781</v>
      </c>
      <c r="E1387" t="s">
        <v>9102</v>
      </c>
      <c r="F1387" t="str">
        <f>IF(ISERROR(VLOOKUP(Transaktionen[[#This Row],[Transaktionen]],BTT[Verwendete Transaktion (Pflichtauswahl)],1,FALSE)),"nein","ja")</f>
        <v>ja</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ja</v>
      </c>
    </row>
    <row r="1390" spans="1:7" x14ac:dyDescent="0.25">
      <c r="A1390" t="s">
        <v>1732</v>
      </c>
      <c r="B1390" t="s">
        <v>1733</v>
      </c>
      <c r="C1390" t="s">
        <v>3</v>
      </c>
      <c r="D1390" s="13">
        <v>246</v>
      </c>
      <c r="E1390" t="s">
        <v>9102</v>
      </c>
      <c r="F1390" t="str">
        <f>IF(ISERROR(VLOOKUP(Transaktionen[[#This Row],[Transaktionen]],BTT[Verwendete Transaktion (Pflichtauswahl)],1,FALSE)),"nein","ja")</f>
        <v>ja</v>
      </c>
    </row>
    <row r="1391" spans="1:7" x14ac:dyDescent="0.25">
      <c r="A1391" t="s">
        <v>1734</v>
      </c>
      <c r="B1391" t="s">
        <v>1735</v>
      </c>
      <c r="C1391" t="s">
        <v>6101</v>
      </c>
      <c r="D1391" s="13">
        <v>695643</v>
      </c>
      <c r="E1391" t="s">
        <v>9102</v>
      </c>
      <c r="F1391" t="str">
        <f>IF(ISERROR(VLOOKUP(Transaktionen[[#This Row],[Transaktionen]],BTT[Verwendete Transaktion (Pflichtauswahl)],1,FALSE)),"nein","ja")</f>
        <v>ja</v>
      </c>
    </row>
    <row r="1392" spans="1:7" x14ac:dyDescent="0.25">
      <c r="A1392" t="s">
        <v>1736</v>
      </c>
      <c r="B1392" t="s">
        <v>1737</v>
      </c>
      <c r="C1392" t="s">
        <v>3</v>
      </c>
      <c r="D1392" s="13">
        <v>3132</v>
      </c>
      <c r="E1392" t="s">
        <v>9102</v>
      </c>
      <c r="F1392" t="str">
        <f>IF(ISERROR(VLOOKUP(Transaktionen[[#This Row],[Transaktionen]],BTT[Verwendete Transaktion (Pflichtauswahl)],1,FALSE)),"nein","ja")</f>
        <v>ja</v>
      </c>
    </row>
    <row r="1393" spans="1:7" x14ac:dyDescent="0.25">
      <c r="A1393" t="s">
        <v>1738</v>
      </c>
      <c r="B1393" t="s">
        <v>1739</v>
      </c>
      <c r="C1393" t="s">
        <v>8458</v>
      </c>
      <c r="D1393" s="13">
        <v>1110</v>
      </c>
      <c r="E1393" t="s">
        <v>9102</v>
      </c>
      <c r="F1393" t="str">
        <f>IF(ISERROR(VLOOKUP(Transaktionen[[#This Row],[Transaktionen]],BTT[Verwendete Transaktion (Pflichtauswahl)],1,FALSE)),"nein","ja")</f>
        <v>ja</v>
      </c>
    </row>
    <row r="1394" spans="1:7" x14ac:dyDescent="0.25">
      <c r="A1394" t="s">
        <v>1740</v>
      </c>
      <c r="B1394" t="s">
        <v>1741</v>
      </c>
      <c r="C1394" t="s">
        <v>6089</v>
      </c>
      <c r="D1394" s="13">
        <v>9948</v>
      </c>
      <c r="E1394" t="s">
        <v>9102</v>
      </c>
      <c r="F1394" t="str">
        <f>IF(ISERROR(VLOOKUP(Transaktionen[[#This Row],[Transaktionen]],BTT[Verwendete Transaktion (Pflichtauswahl)],1,FALSE)),"nein","ja")</f>
        <v>ja</v>
      </c>
    </row>
    <row r="1395" spans="1:7" x14ac:dyDescent="0.25">
      <c r="A1395" t="s">
        <v>1656</v>
      </c>
      <c r="B1395" t="s">
        <v>1657</v>
      </c>
      <c r="C1395" t="s">
        <v>3</v>
      </c>
      <c r="D1395" s="13">
        <v>26</v>
      </c>
      <c r="E1395" t="s">
        <v>9102</v>
      </c>
      <c r="F1395" t="str">
        <f>IF(ISERROR(VLOOKUP(Transaktionen[[#This Row],[Transaktionen]],BTT[Verwendete Transaktion (Pflichtauswahl)],1,FALSE)),"nein","ja")</f>
        <v>ja</v>
      </c>
    </row>
    <row r="1396" spans="1:7" x14ac:dyDescent="0.25">
      <c r="A1396" t="s">
        <v>1658</v>
      </c>
      <c r="B1396" t="s">
        <v>1659</v>
      </c>
      <c r="C1396" t="s">
        <v>3</v>
      </c>
      <c r="D1396" s="13">
        <v>81988</v>
      </c>
      <c r="E1396" t="s">
        <v>9102</v>
      </c>
      <c r="F1396" t="str">
        <f>IF(ISERROR(VLOOKUP(Transaktionen[[#This Row],[Transaktionen]],BTT[Verwendete Transaktion (Pflichtauswahl)],1,FALSE)),"nein","ja")</f>
        <v>ja</v>
      </c>
    </row>
    <row r="1397" spans="1:7" x14ac:dyDescent="0.25">
      <c r="A1397" t="s">
        <v>1660</v>
      </c>
      <c r="B1397" t="s">
        <v>1661</v>
      </c>
      <c r="C1397" t="s">
        <v>3</v>
      </c>
      <c r="D1397" s="13">
        <v>4</v>
      </c>
      <c r="E1397" t="s">
        <v>576</v>
      </c>
      <c r="F1397" t="str">
        <f>IF(ISERROR(VLOOKUP(Transaktionen[[#This Row],[Transaktionen]],BTT[Verwendete Transaktion (Pflichtauswahl)],1,FALSE)),"nein","ja")</f>
        <v>ja</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ja</v>
      </c>
    </row>
    <row r="1400" spans="1:7" x14ac:dyDescent="0.25">
      <c r="A1400" t="s">
        <v>1665</v>
      </c>
      <c r="B1400" t="s">
        <v>1666</v>
      </c>
      <c r="C1400" t="s">
        <v>3</v>
      </c>
      <c r="D1400" s="13">
        <v>4</v>
      </c>
      <c r="E1400" t="s">
        <v>576</v>
      </c>
      <c r="F1400" t="str">
        <f>IF(ISERROR(VLOOKUP(Transaktionen[[#This Row],[Transaktionen]],BTT[Verwendete Transaktion (Pflichtauswahl)],1,FALSE)),"nein","ja")</f>
        <v>ja</v>
      </c>
    </row>
    <row r="1401" spans="1:7" x14ac:dyDescent="0.25">
      <c r="A1401" t="s">
        <v>9379</v>
      </c>
      <c r="B1401" t="s">
        <v>1686</v>
      </c>
      <c r="C1401" t="s">
        <v>3</v>
      </c>
      <c r="D1401" s="13">
        <v>12</v>
      </c>
      <c r="E1401" t="s">
        <v>9102</v>
      </c>
      <c r="F1401" t="str">
        <f>IF(ISERROR(VLOOKUP(Transaktionen[[#This Row],[Transaktionen]],BTT[Verwendete Transaktion (Pflichtauswahl)],1,FALSE)),"nein","ja")</f>
        <v>ja</v>
      </c>
    </row>
    <row r="1402" spans="1:7" x14ac:dyDescent="0.25">
      <c r="A1402" t="s">
        <v>1667</v>
      </c>
      <c r="B1402" t="s">
        <v>1655</v>
      </c>
      <c r="C1402" t="s">
        <v>3</v>
      </c>
      <c r="D1402" s="13">
        <v>16</v>
      </c>
      <c r="E1402" t="s">
        <v>9102</v>
      </c>
      <c r="F1402" t="str">
        <f>IF(ISERROR(VLOOKUP(Transaktionen[[#This Row],[Transaktionen]],BTT[Verwendete Transaktion (Pflichtauswahl)],1,FALSE)),"nein","ja")</f>
        <v>ja</v>
      </c>
    </row>
    <row r="1403" spans="1:7" x14ac:dyDescent="0.25">
      <c r="A1403" t="s">
        <v>1668</v>
      </c>
      <c r="B1403" t="s">
        <v>1669</v>
      </c>
      <c r="C1403" t="s">
        <v>3</v>
      </c>
      <c r="D1403" s="13">
        <v>50827</v>
      </c>
      <c r="E1403" t="s">
        <v>9102</v>
      </c>
      <c r="F1403" t="str">
        <f>IF(ISERROR(VLOOKUP(Transaktionen[[#This Row],[Transaktionen]],BTT[Verwendete Transaktion (Pflichtauswahl)],1,FALSE)),"nein","ja")</f>
        <v>ja</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ja</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ja</v>
      </c>
    </row>
    <row r="1408" spans="1:7" x14ac:dyDescent="0.25">
      <c r="A1408" t="s">
        <v>1678</v>
      </c>
      <c r="B1408" t="s">
        <v>1659</v>
      </c>
      <c r="C1408" t="s">
        <v>3</v>
      </c>
      <c r="D1408" s="13">
        <v>31316</v>
      </c>
      <c r="E1408" t="s">
        <v>9102</v>
      </c>
      <c r="F1408" t="str">
        <f>IF(ISERROR(VLOOKUP(Transaktionen[[#This Row],[Transaktionen]],BTT[Verwendete Transaktion (Pflichtauswahl)],1,FALSE)),"nein","ja")</f>
        <v>ja</v>
      </c>
    </row>
    <row r="1409" spans="1:7" x14ac:dyDescent="0.25">
      <c r="A1409" t="s">
        <v>1679</v>
      </c>
      <c r="B1409" t="s">
        <v>1680</v>
      </c>
      <c r="C1409" t="s">
        <v>3</v>
      </c>
      <c r="D1409" s="13">
        <v>701755</v>
      </c>
      <c r="E1409" t="s">
        <v>9102</v>
      </c>
      <c r="F1409" t="str">
        <f>IF(ISERROR(VLOOKUP(Transaktionen[[#This Row],[Transaktionen]],BTT[Verwendete Transaktion (Pflichtauswahl)],1,FALSE)),"nein","ja")</f>
        <v>ja</v>
      </c>
    </row>
    <row r="1410" spans="1:7" x14ac:dyDescent="0.25">
      <c r="A1410" t="s">
        <v>1681</v>
      </c>
      <c r="B1410" t="s">
        <v>1682</v>
      </c>
      <c r="C1410" t="s">
        <v>3</v>
      </c>
      <c r="D1410" s="13">
        <v>422756</v>
      </c>
      <c r="E1410" t="s">
        <v>9102</v>
      </c>
      <c r="F1410" t="str">
        <f>IF(ISERROR(VLOOKUP(Transaktionen[[#This Row],[Transaktionen]],BTT[Verwendete Transaktion (Pflichtauswahl)],1,FALSE)),"nein","ja")</f>
        <v>ja</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ja</v>
      </c>
    </row>
    <row r="1413" spans="1:7" x14ac:dyDescent="0.25">
      <c r="A1413" t="s">
        <v>1685</v>
      </c>
      <c r="B1413" t="s">
        <v>1686</v>
      </c>
      <c r="C1413" t="s">
        <v>3</v>
      </c>
      <c r="D1413" s="13">
        <v>21770</v>
      </c>
      <c r="E1413" t="s">
        <v>9102</v>
      </c>
      <c r="F1413" t="str">
        <f>IF(ISERROR(VLOOKUP(Transaktionen[[#This Row],[Transaktionen]],BTT[Verwendete Transaktion (Pflichtauswahl)],1,FALSE)),"nein","ja")</f>
        <v>ja</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ja</v>
      </c>
    </row>
    <row r="1416" spans="1:7" x14ac:dyDescent="0.25">
      <c r="A1416" t="s">
        <v>1688</v>
      </c>
      <c r="B1416" t="s">
        <v>1673</v>
      </c>
      <c r="C1416" t="s">
        <v>3</v>
      </c>
      <c r="D1416" s="13">
        <v>676</v>
      </c>
      <c r="E1416" t="s">
        <v>9102</v>
      </c>
      <c r="F1416" t="str">
        <f>IF(ISERROR(VLOOKUP(Transaktionen[[#This Row],[Transaktionen]],BTT[Verwendete Transaktion (Pflichtauswahl)],1,FALSE)),"nein","ja")</f>
        <v>ja</v>
      </c>
    </row>
    <row r="1417" spans="1:7" x14ac:dyDescent="0.25">
      <c r="A1417" t="s">
        <v>1689</v>
      </c>
      <c r="B1417" t="s">
        <v>1657</v>
      </c>
      <c r="C1417" t="s">
        <v>3</v>
      </c>
      <c r="D1417" s="13">
        <v>944</v>
      </c>
      <c r="E1417" t="s">
        <v>9102</v>
      </c>
      <c r="F1417" t="str">
        <f>IF(ISERROR(VLOOKUP(Transaktionen[[#This Row],[Transaktionen]],BTT[Verwendete Transaktion (Pflichtauswahl)],1,FALSE)),"nein","ja")</f>
        <v>ja</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ja</v>
      </c>
    </row>
    <row r="1420" spans="1:7" x14ac:dyDescent="0.25">
      <c r="A1420" t="s">
        <v>9382</v>
      </c>
      <c r="B1420" t="s">
        <v>9383</v>
      </c>
      <c r="C1420" t="s">
        <v>3</v>
      </c>
      <c r="D1420" s="13">
        <v>4</v>
      </c>
      <c r="E1420" t="s">
        <v>9102</v>
      </c>
      <c r="F1420" t="str">
        <f>IF(ISERROR(VLOOKUP(Transaktionen[[#This Row],[Transaktionen]],BTT[Verwendete Transaktion (Pflichtauswahl)],1,FALSE)),"nein","ja")</f>
        <v>ja</v>
      </c>
    </row>
    <row r="1421" spans="1:7" x14ac:dyDescent="0.25">
      <c r="A1421" t="s">
        <v>9193</v>
      </c>
      <c r="B1421" t="s">
        <v>9194</v>
      </c>
      <c r="C1421" t="s">
        <v>3</v>
      </c>
      <c r="D1421" s="13">
        <v>9</v>
      </c>
      <c r="E1421" t="s">
        <v>9102</v>
      </c>
      <c r="F1421" t="str">
        <f>IF(ISERROR(VLOOKUP(Transaktionen[[#This Row],[Transaktionen]],BTT[Verwendete Transaktion (Pflichtauswahl)],1,FALSE)),"nein","ja")</f>
        <v>ja</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ja</v>
      </c>
    </row>
    <row r="1424" spans="1:7" x14ac:dyDescent="0.25">
      <c r="A1424" t="s">
        <v>9384</v>
      </c>
      <c r="B1424" t="s">
        <v>9385</v>
      </c>
      <c r="C1424" t="s">
        <v>3</v>
      </c>
      <c r="D1424" s="13">
        <v>4</v>
      </c>
      <c r="E1424" t="s">
        <v>9102</v>
      </c>
      <c r="F1424" t="str">
        <f>IF(ISERROR(VLOOKUP(Transaktionen[[#This Row],[Transaktionen]],BTT[Verwendete Transaktion (Pflichtauswahl)],1,FALSE)),"nein","ja")</f>
        <v>ja</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ja</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ja</v>
      </c>
    </row>
    <row r="1433" spans="1:7" x14ac:dyDescent="0.25">
      <c r="A1433" t="s">
        <v>1756</v>
      </c>
      <c r="B1433" t="s">
        <v>1757</v>
      </c>
      <c r="C1433" t="s">
        <v>3</v>
      </c>
      <c r="D1433" s="13">
        <v>86162</v>
      </c>
      <c r="E1433" t="s">
        <v>9102</v>
      </c>
      <c r="F1433" t="str">
        <f>IF(ISERROR(VLOOKUP(Transaktionen[[#This Row],[Transaktionen]],BTT[Verwendete Transaktion (Pflichtauswahl)],1,FALSE)),"nein","ja")</f>
        <v>ja</v>
      </c>
    </row>
    <row r="1434" spans="1:7" x14ac:dyDescent="0.25">
      <c r="A1434" t="s">
        <v>1758</v>
      </c>
      <c r="B1434" t="s">
        <v>1759</v>
      </c>
      <c r="C1434" t="s">
        <v>3</v>
      </c>
      <c r="D1434" s="13">
        <v>1684955</v>
      </c>
      <c r="E1434" t="s">
        <v>9102</v>
      </c>
      <c r="F1434" t="str">
        <f>IF(ISERROR(VLOOKUP(Transaktionen[[#This Row],[Transaktionen]],BTT[Verwendete Transaktion (Pflichtauswahl)],1,FALSE)),"nein","ja")</f>
        <v>ja</v>
      </c>
    </row>
    <row r="1435" spans="1:7" x14ac:dyDescent="0.25">
      <c r="A1435" t="s">
        <v>1760</v>
      </c>
      <c r="B1435" t="s">
        <v>618</v>
      </c>
      <c r="C1435" t="s">
        <v>8456</v>
      </c>
      <c r="D1435" s="13">
        <v>3787385</v>
      </c>
      <c r="E1435" t="s">
        <v>9102</v>
      </c>
      <c r="F1435" t="str">
        <f>IF(ISERROR(VLOOKUP(Transaktionen[[#This Row],[Transaktionen]],BTT[Verwendete Transaktion (Pflichtauswahl)],1,FALSE)),"nein","ja")</f>
        <v>ja</v>
      </c>
    </row>
    <row r="1436" spans="1:7" x14ac:dyDescent="0.25">
      <c r="A1436" t="s">
        <v>1761</v>
      </c>
      <c r="B1436" t="s">
        <v>1762</v>
      </c>
      <c r="C1436" t="s">
        <v>6102</v>
      </c>
      <c r="D1436" s="13">
        <v>102</v>
      </c>
      <c r="E1436" t="s">
        <v>9102</v>
      </c>
      <c r="F1436" t="str">
        <f>IF(ISERROR(VLOOKUP(Transaktionen[[#This Row],[Transaktionen]],BTT[Verwendete Transaktion (Pflichtauswahl)],1,FALSE)),"nein","ja")</f>
        <v>ja</v>
      </c>
    </row>
    <row r="1437" spans="1:7" x14ac:dyDescent="0.25">
      <c r="A1437" t="s">
        <v>1763</v>
      </c>
      <c r="B1437" t="s">
        <v>1764</v>
      </c>
      <c r="C1437" t="s">
        <v>3</v>
      </c>
      <c r="D1437" s="13">
        <v>192</v>
      </c>
      <c r="E1437" t="s">
        <v>9102</v>
      </c>
      <c r="F1437" t="str">
        <f>IF(ISERROR(VLOOKUP(Transaktionen[[#This Row],[Transaktionen]],BTT[Verwendete Transaktion (Pflichtauswahl)],1,FALSE)),"nein","ja")</f>
        <v>ja</v>
      </c>
    </row>
    <row r="1438" spans="1:7" x14ac:dyDescent="0.25">
      <c r="A1438" t="s">
        <v>1765</v>
      </c>
      <c r="B1438" t="s">
        <v>1766</v>
      </c>
      <c r="C1438" t="s">
        <v>3</v>
      </c>
      <c r="D1438" s="13">
        <v>296</v>
      </c>
      <c r="E1438" t="s">
        <v>9102</v>
      </c>
      <c r="F1438" t="str">
        <f>IF(ISERROR(VLOOKUP(Transaktionen[[#This Row],[Transaktionen]],BTT[Verwendete Transaktion (Pflichtauswahl)],1,FALSE)),"nein","ja")</f>
        <v>ja</v>
      </c>
    </row>
    <row r="1439" spans="1:7" x14ac:dyDescent="0.25">
      <c r="A1439" t="s">
        <v>1767</v>
      </c>
      <c r="B1439" t="s">
        <v>1768</v>
      </c>
      <c r="C1439" t="s">
        <v>3</v>
      </c>
      <c r="D1439" s="13">
        <v>43164</v>
      </c>
      <c r="E1439" t="s">
        <v>9102</v>
      </c>
      <c r="F1439" t="str">
        <f>IF(ISERROR(VLOOKUP(Transaktionen[[#This Row],[Transaktionen]],BTT[Verwendete Transaktion (Pflichtauswahl)],1,FALSE)),"nein","ja")</f>
        <v>ja</v>
      </c>
    </row>
    <row r="1440" spans="1:7" x14ac:dyDescent="0.25">
      <c r="A1440" t="s">
        <v>1769</v>
      </c>
      <c r="B1440" t="s">
        <v>1770</v>
      </c>
      <c r="C1440" t="s">
        <v>3</v>
      </c>
      <c r="D1440" s="13">
        <v>22689</v>
      </c>
      <c r="E1440" t="s">
        <v>9102</v>
      </c>
      <c r="F1440" t="str">
        <f>IF(ISERROR(VLOOKUP(Transaktionen[[#This Row],[Transaktionen]],BTT[Verwendete Transaktion (Pflichtauswahl)],1,FALSE)),"nein","ja")</f>
        <v>ja</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ja</v>
      </c>
    </row>
    <row r="1443" spans="1:7" x14ac:dyDescent="0.25">
      <c r="A1443" t="s">
        <v>6863</v>
      </c>
      <c r="B1443" t="s">
        <v>7907</v>
      </c>
      <c r="C1443" t="s">
        <v>3</v>
      </c>
      <c r="D1443" s="13">
        <v>3</v>
      </c>
      <c r="E1443" t="s">
        <v>576</v>
      </c>
      <c r="F1443" t="str">
        <f>IF(ISERROR(VLOOKUP(Transaktionen[[#This Row],[Transaktionen]],BTT[Verwendete Transaktion (Pflichtauswahl)],1,FALSE)),"nein","ja")</f>
        <v>ja</v>
      </c>
    </row>
    <row r="1444" spans="1:7" x14ac:dyDescent="0.25">
      <c r="A1444" t="s">
        <v>1775</v>
      </c>
      <c r="B1444" t="s">
        <v>1776</v>
      </c>
      <c r="C1444" t="s">
        <v>3</v>
      </c>
      <c r="D1444" s="13">
        <v>66</v>
      </c>
      <c r="E1444" t="s">
        <v>9102</v>
      </c>
      <c r="F1444" t="str">
        <f>IF(ISERROR(VLOOKUP(Transaktionen[[#This Row],[Transaktionen]],BTT[Verwendete Transaktion (Pflichtauswahl)],1,FALSE)),"nein","ja")</f>
        <v>ja</v>
      </c>
    </row>
    <row r="1445" spans="1:7" x14ac:dyDescent="0.25">
      <c r="A1445" t="s">
        <v>1777</v>
      </c>
      <c r="B1445" t="s">
        <v>1778</v>
      </c>
      <c r="C1445" t="s">
        <v>3</v>
      </c>
      <c r="D1445" s="13">
        <v>32</v>
      </c>
      <c r="E1445" t="s">
        <v>9102</v>
      </c>
      <c r="F1445" t="str">
        <f>IF(ISERROR(VLOOKUP(Transaktionen[[#This Row],[Transaktionen]],BTT[Verwendete Transaktion (Pflichtauswahl)],1,FALSE)),"nein","ja")</f>
        <v>ja</v>
      </c>
    </row>
    <row r="1446" spans="1:7" x14ac:dyDescent="0.25">
      <c r="A1446" t="s">
        <v>6864</v>
      </c>
      <c r="B1446" t="s">
        <v>1669</v>
      </c>
      <c r="C1446" t="s">
        <v>3</v>
      </c>
      <c r="D1446" s="13">
        <v>6703</v>
      </c>
      <c r="E1446" t="s">
        <v>9103</v>
      </c>
      <c r="F1446" t="str">
        <f>IF(ISERROR(VLOOKUP(Transaktionen[[#This Row],[Transaktionen]],BTT[Verwendete Transaktion (Pflichtauswahl)],1,FALSE)),"nein","ja")</f>
        <v>ja</v>
      </c>
    </row>
    <row r="1447" spans="1:7" x14ac:dyDescent="0.25">
      <c r="A1447" t="s">
        <v>6865</v>
      </c>
      <c r="B1447" t="s">
        <v>1682</v>
      </c>
      <c r="C1447" t="s">
        <v>3</v>
      </c>
      <c r="D1447" s="13">
        <v>50101</v>
      </c>
      <c r="E1447" t="s">
        <v>9103</v>
      </c>
      <c r="F1447" t="str">
        <f>IF(ISERROR(VLOOKUP(Transaktionen[[#This Row],[Transaktionen]],BTT[Verwendete Transaktion (Pflichtauswahl)],1,FALSE)),"nein","ja")</f>
        <v>ja</v>
      </c>
    </row>
    <row r="1448" spans="1:7" x14ac:dyDescent="0.25">
      <c r="A1448" t="s">
        <v>6866</v>
      </c>
      <c r="B1448" t="s">
        <v>1651</v>
      </c>
      <c r="C1448" t="s">
        <v>6102</v>
      </c>
      <c r="D1448" s="13">
        <v>3292425</v>
      </c>
      <c r="E1448" t="s">
        <v>9103</v>
      </c>
      <c r="F1448" t="str">
        <f>IF(ISERROR(VLOOKUP(Transaktionen[[#This Row],[Transaktionen]],BTT[Verwendete Transaktion (Pflichtauswahl)],1,FALSE)),"nein","ja")</f>
        <v>ja</v>
      </c>
    </row>
    <row r="1449" spans="1:7" x14ac:dyDescent="0.25">
      <c r="A1449" t="s">
        <v>6867</v>
      </c>
      <c r="B1449" t="s">
        <v>1673</v>
      </c>
      <c r="C1449" t="s">
        <v>3</v>
      </c>
      <c r="D1449" s="13">
        <v>274</v>
      </c>
      <c r="E1449" t="s">
        <v>9103</v>
      </c>
      <c r="F1449" t="str">
        <f>IF(ISERROR(VLOOKUP(Transaktionen[[#This Row],[Transaktionen]],BTT[Verwendete Transaktion (Pflichtauswahl)],1,FALSE)),"nein","ja")</f>
        <v>ja</v>
      </c>
    </row>
    <row r="1450" spans="1:7" x14ac:dyDescent="0.25">
      <c r="A1450" t="s">
        <v>6868</v>
      </c>
      <c r="B1450" t="s">
        <v>7908</v>
      </c>
      <c r="C1450" t="s">
        <v>3</v>
      </c>
      <c r="D1450" s="13">
        <v>232</v>
      </c>
      <c r="E1450" t="s">
        <v>9103</v>
      </c>
      <c r="F1450" t="str">
        <f>IF(ISERROR(VLOOKUP(Transaktionen[[#This Row],[Transaktionen]],BTT[Verwendete Transaktion (Pflichtauswahl)],1,FALSE)),"nein","ja")</f>
        <v>ja</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ja</v>
      </c>
    </row>
    <row r="1453" spans="1:7" x14ac:dyDescent="0.25">
      <c r="A1453" t="s">
        <v>1781</v>
      </c>
      <c r="B1453" t="s">
        <v>1782</v>
      </c>
      <c r="C1453" t="s">
        <v>3</v>
      </c>
      <c r="D1453" s="13">
        <v>18042</v>
      </c>
      <c r="E1453" t="s">
        <v>9102</v>
      </c>
      <c r="F1453" t="str">
        <f>IF(ISERROR(VLOOKUP(Transaktionen[[#This Row],[Transaktionen]],BTT[Verwendete Transaktion (Pflichtauswahl)],1,FALSE)),"nein","ja")</f>
        <v>ja</v>
      </c>
    </row>
    <row r="1454" spans="1:7" x14ac:dyDescent="0.25">
      <c r="A1454" t="s">
        <v>1783</v>
      </c>
      <c r="B1454" t="s">
        <v>1784</v>
      </c>
      <c r="C1454" t="s">
        <v>3</v>
      </c>
      <c r="D1454" s="13">
        <v>101582</v>
      </c>
      <c r="E1454" t="s">
        <v>9102</v>
      </c>
      <c r="F1454" t="str">
        <f>IF(ISERROR(VLOOKUP(Transaktionen[[#This Row],[Transaktionen]],BTT[Verwendete Transaktion (Pflichtauswahl)],1,FALSE)),"nein","ja")</f>
        <v>ja</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ja</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ja</v>
      </c>
    </row>
    <row r="1465" spans="1:7" x14ac:dyDescent="0.25">
      <c r="A1465" t="s">
        <v>1797</v>
      </c>
      <c r="B1465" t="s">
        <v>1798</v>
      </c>
      <c r="C1465" t="s">
        <v>3</v>
      </c>
      <c r="D1465" s="13">
        <v>13523</v>
      </c>
      <c r="E1465" t="s">
        <v>9102</v>
      </c>
      <c r="F1465" t="str">
        <f>IF(ISERROR(VLOOKUP(Transaktionen[[#This Row],[Transaktionen]],BTT[Verwendete Transaktion (Pflichtauswahl)],1,FALSE)),"nein","ja")</f>
        <v>ja</v>
      </c>
    </row>
    <row r="1466" spans="1:7" x14ac:dyDescent="0.25">
      <c r="A1466" t="s">
        <v>1799</v>
      </c>
      <c r="B1466" t="s">
        <v>1800</v>
      </c>
      <c r="C1466" t="s">
        <v>3</v>
      </c>
      <c r="D1466" s="13">
        <v>21634</v>
      </c>
      <c r="E1466" t="s">
        <v>9102</v>
      </c>
      <c r="F1466" t="str">
        <f>IF(ISERROR(VLOOKUP(Transaktionen[[#This Row],[Transaktionen]],BTT[Verwendete Transaktion (Pflichtauswahl)],1,FALSE)),"nein","ja")</f>
        <v>ja</v>
      </c>
    </row>
    <row r="1467" spans="1:7" x14ac:dyDescent="0.25">
      <c r="A1467" t="s">
        <v>1801</v>
      </c>
      <c r="B1467" t="s">
        <v>1802</v>
      </c>
      <c r="C1467" t="s">
        <v>3</v>
      </c>
      <c r="D1467" s="13">
        <v>37909</v>
      </c>
      <c r="E1467" t="s">
        <v>9102</v>
      </c>
      <c r="F1467" t="str">
        <f>IF(ISERROR(VLOOKUP(Transaktionen[[#This Row],[Transaktionen]],BTT[Verwendete Transaktion (Pflichtauswahl)],1,FALSE)),"nein","ja")</f>
        <v>ja</v>
      </c>
    </row>
    <row r="1468" spans="1:7" x14ac:dyDescent="0.25">
      <c r="A1468" t="s">
        <v>1803</v>
      </c>
      <c r="B1468" t="s">
        <v>1804</v>
      </c>
      <c r="C1468" t="s">
        <v>3</v>
      </c>
      <c r="D1468" s="13">
        <v>150</v>
      </c>
      <c r="E1468" t="s">
        <v>9102</v>
      </c>
      <c r="F1468" t="str">
        <f>IF(ISERROR(VLOOKUP(Transaktionen[[#This Row],[Transaktionen]],BTT[Verwendete Transaktion (Pflichtauswahl)],1,FALSE)),"nein","ja")</f>
        <v>ja</v>
      </c>
    </row>
    <row r="1469" spans="1:7" x14ac:dyDescent="0.25">
      <c r="A1469" t="s">
        <v>1805</v>
      </c>
      <c r="B1469" t="s">
        <v>1806</v>
      </c>
      <c r="C1469" t="s">
        <v>3</v>
      </c>
      <c r="D1469" s="13">
        <v>17220</v>
      </c>
      <c r="E1469" t="s">
        <v>9102</v>
      </c>
      <c r="F1469" t="str">
        <f>IF(ISERROR(VLOOKUP(Transaktionen[[#This Row],[Transaktionen]],BTT[Verwendete Transaktion (Pflichtauswahl)],1,FALSE)),"nein","ja")</f>
        <v>ja</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ja</v>
      </c>
    </row>
    <row r="1472" spans="1:7" x14ac:dyDescent="0.25">
      <c r="A1472" t="s">
        <v>1809</v>
      </c>
      <c r="B1472" t="s">
        <v>620</v>
      </c>
      <c r="C1472" t="s">
        <v>6102</v>
      </c>
      <c r="D1472" s="13">
        <v>8949708</v>
      </c>
      <c r="E1472" t="s">
        <v>9102</v>
      </c>
      <c r="F1472" t="str">
        <f>IF(ISERROR(VLOOKUP(Transaktionen[[#This Row],[Transaktionen]],BTT[Verwendete Transaktion (Pflichtauswahl)],1,FALSE)),"nein","ja")</f>
        <v>ja</v>
      </c>
    </row>
    <row r="1473" spans="1:7" x14ac:dyDescent="0.25">
      <c r="A1473" t="s">
        <v>1810</v>
      </c>
      <c r="B1473" t="s">
        <v>1811</v>
      </c>
      <c r="C1473" t="s">
        <v>6102</v>
      </c>
      <c r="D1473" s="13">
        <v>352</v>
      </c>
      <c r="E1473" t="s">
        <v>9102</v>
      </c>
      <c r="F1473" t="str">
        <f>IF(ISERROR(VLOOKUP(Transaktionen[[#This Row],[Transaktionen]],BTT[Verwendete Transaktion (Pflichtauswahl)],1,FALSE)),"nein","ja")</f>
        <v>ja</v>
      </c>
    </row>
    <row r="1474" spans="1:7" x14ac:dyDescent="0.25">
      <c r="A1474" t="s">
        <v>1812</v>
      </c>
      <c r="B1474" t="s">
        <v>622</v>
      </c>
      <c r="C1474" t="s">
        <v>6102</v>
      </c>
      <c r="D1474" s="13">
        <v>3686103</v>
      </c>
      <c r="E1474" t="s">
        <v>9102</v>
      </c>
      <c r="F1474" t="str">
        <f>IF(ISERROR(VLOOKUP(Transaktionen[[#This Row],[Transaktionen]],BTT[Verwendete Transaktion (Pflichtauswahl)],1,FALSE)),"nein","ja")</f>
        <v>ja</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ja</v>
      </c>
    </row>
    <row r="1477" spans="1:7" x14ac:dyDescent="0.25">
      <c r="A1477" t="s">
        <v>1815</v>
      </c>
      <c r="B1477" t="s">
        <v>1816</v>
      </c>
      <c r="C1477" t="s">
        <v>6102</v>
      </c>
      <c r="D1477" s="13">
        <v>878212</v>
      </c>
      <c r="E1477" t="s">
        <v>9102</v>
      </c>
      <c r="F1477" t="str">
        <f>IF(ISERROR(VLOOKUP(Transaktionen[[#This Row],[Transaktionen]],BTT[Verwendete Transaktion (Pflichtauswahl)],1,FALSE)),"nein","ja")</f>
        <v>ja</v>
      </c>
    </row>
    <row r="1478" spans="1:7" x14ac:dyDescent="0.25">
      <c r="A1478" t="s">
        <v>6876</v>
      </c>
      <c r="B1478" t="s">
        <v>1647</v>
      </c>
      <c r="C1478" t="s">
        <v>3</v>
      </c>
      <c r="D1478" s="13">
        <v>21</v>
      </c>
      <c r="E1478" t="s">
        <v>9102</v>
      </c>
      <c r="F1478" t="str">
        <f>IF(ISERROR(VLOOKUP(Transaktionen[[#This Row],[Transaktionen]],BTT[Verwendete Transaktion (Pflichtauswahl)],1,FALSE)),"nein","ja")</f>
        <v>ja</v>
      </c>
    </row>
    <row r="1479" spans="1:7" x14ac:dyDescent="0.25">
      <c r="A1479" t="s">
        <v>6877</v>
      </c>
      <c r="B1479" t="s">
        <v>7912</v>
      </c>
      <c r="C1479" t="s">
        <v>3</v>
      </c>
      <c r="D1479" s="13">
        <v>8</v>
      </c>
      <c r="E1479" t="s">
        <v>576</v>
      </c>
      <c r="F1479" t="str">
        <f>IF(ISERROR(VLOOKUP(Transaktionen[[#This Row],[Transaktionen]],BTT[Verwendete Transaktion (Pflichtauswahl)],1,FALSE)),"nein","ja")</f>
        <v>ja</v>
      </c>
    </row>
    <row r="1480" spans="1:7" x14ac:dyDescent="0.25">
      <c r="A1480" t="s">
        <v>1817</v>
      </c>
      <c r="B1480" t="s">
        <v>1818</v>
      </c>
      <c r="C1480" t="s">
        <v>3</v>
      </c>
      <c r="D1480" s="13">
        <v>58</v>
      </c>
      <c r="E1480" t="s">
        <v>9102</v>
      </c>
      <c r="F1480" t="str">
        <f>IF(ISERROR(VLOOKUP(Transaktionen[[#This Row],[Transaktionen]],BTT[Verwendete Transaktion (Pflichtauswahl)],1,FALSE)),"nein","ja")</f>
        <v>ja</v>
      </c>
    </row>
    <row r="1481" spans="1:7" x14ac:dyDescent="0.25">
      <c r="A1481" t="s">
        <v>6878</v>
      </c>
      <c r="B1481" t="s">
        <v>7913</v>
      </c>
      <c r="C1481" t="s">
        <v>3</v>
      </c>
      <c r="D1481" s="13">
        <v>6</v>
      </c>
      <c r="E1481" t="s">
        <v>576</v>
      </c>
      <c r="F1481" t="str">
        <f>IF(ISERROR(VLOOKUP(Transaktionen[[#This Row],[Transaktionen]],BTT[Verwendete Transaktion (Pflichtauswahl)],1,FALSE)),"nein","ja")</f>
        <v>ja</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ja</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ja</v>
      </c>
    </row>
    <row r="1487" spans="1:7" x14ac:dyDescent="0.25">
      <c r="A1487" t="s">
        <v>1826</v>
      </c>
      <c r="B1487" t="s">
        <v>1827</v>
      </c>
      <c r="C1487" t="s">
        <v>3</v>
      </c>
      <c r="D1487" s="13">
        <v>11616</v>
      </c>
      <c r="E1487" t="s">
        <v>9102</v>
      </c>
      <c r="F1487" t="str">
        <f>IF(ISERROR(VLOOKUP(Transaktionen[[#This Row],[Transaktionen]],BTT[Verwendete Transaktion (Pflichtauswahl)],1,FALSE)),"nein","ja")</f>
        <v>ja</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ja</v>
      </c>
    </row>
    <row r="1490" spans="1:7" x14ac:dyDescent="0.25">
      <c r="A1490" t="s">
        <v>1832</v>
      </c>
      <c r="B1490" t="s">
        <v>624</v>
      </c>
      <c r="C1490" t="s">
        <v>3</v>
      </c>
      <c r="D1490" s="13">
        <v>69999</v>
      </c>
      <c r="E1490" t="s">
        <v>9102</v>
      </c>
      <c r="F1490" t="str">
        <f>IF(ISERROR(VLOOKUP(Transaktionen[[#This Row],[Transaktionen]],BTT[Verwendete Transaktion (Pflichtauswahl)],1,FALSE)),"nein","ja")</f>
        <v>ja</v>
      </c>
    </row>
    <row r="1491" spans="1:7" x14ac:dyDescent="0.25">
      <c r="A1491" t="s">
        <v>1833</v>
      </c>
      <c r="B1491" t="s">
        <v>1834</v>
      </c>
      <c r="C1491" t="s">
        <v>3</v>
      </c>
      <c r="D1491" s="13">
        <v>3039</v>
      </c>
      <c r="E1491" t="s">
        <v>9102</v>
      </c>
      <c r="F1491" t="str">
        <f>IF(ISERROR(VLOOKUP(Transaktionen[[#This Row],[Transaktionen]],BTT[Verwendete Transaktion (Pflichtauswahl)],1,FALSE)),"nein","ja")</f>
        <v>ja</v>
      </c>
    </row>
    <row r="1492" spans="1:7" x14ac:dyDescent="0.25">
      <c r="A1492" t="s">
        <v>1835</v>
      </c>
      <c r="B1492" t="s">
        <v>1836</v>
      </c>
      <c r="C1492" t="s">
        <v>3</v>
      </c>
      <c r="D1492" s="13">
        <v>631</v>
      </c>
      <c r="E1492" t="s">
        <v>9102</v>
      </c>
      <c r="F1492" t="str">
        <f>IF(ISERROR(VLOOKUP(Transaktionen[[#This Row],[Transaktionen]],BTT[Verwendete Transaktion (Pflichtauswahl)],1,FALSE)),"nein","ja")</f>
        <v>ja</v>
      </c>
    </row>
    <row r="1493" spans="1:7" x14ac:dyDescent="0.25">
      <c r="A1493" t="s">
        <v>1837</v>
      </c>
      <c r="B1493" t="s">
        <v>1838</v>
      </c>
      <c r="C1493" t="s">
        <v>3</v>
      </c>
      <c r="D1493" s="13">
        <v>1346</v>
      </c>
      <c r="E1493" t="s">
        <v>9102</v>
      </c>
      <c r="F1493" t="str">
        <f>IF(ISERROR(VLOOKUP(Transaktionen[[#This Row],[Transaktionen]],BTT[Verwendete Transaktion (Pflichtauswahl)],1,FALSE)),"nein","ja")</f>
        <v>ja</v>
      </c>
    </row>
    <row r="1494" spans="1:7" x14ac:dyDescent="0.25">
      <c r="A1494" t="s">
        <v>1839</v>
      </c>
      <c r="B1494" t="s">
        <v>1840</v>
      </c>
      <c r="C1494" t="s">
        <v>3</v>
      </c>
      <c r="D1494" s="13">
        <v>231</v>
      </c>
      <c r="E1494" t="s">
        <v>9102</v>
      </c>
      <c r="F1494" t="str">
        <f>IF(ISERROR(VLOOKUP(Transaktionen[[#This Row],[Transaktionen]],BTT[Verwendete Transaktion (Pflichtauswahl)],1,FALSE)),"nein","ja")</f>
        <v>ja</v>
      </c>
    </row>
    <row r="1495" spans="1:7" x14ac:dyDescent="0.25">
      <c r="A1495" t="s">
        <v>1841</v>
      </c>
      <c r="B1495" t="s">
        <v>1842</v>
      </c>
      <c r="C1495" t="s">
        <v>3</v>
      </c>
      <c r="D1495" s="13">
        <v>531</v>
      </c>
      <c r="E1495" t="s">
        <v>9102</v>
      </c>
      <c r="F1495" t="str">
        <f>IF(ISERROR(VLOOKUP(Transaktionen[[#This Row],[Transaktionen]],BTT[Verwendete Transaktion (Pflichtauswahl)],1,FALSE)),"nein","ja")</f>
        <v>ja</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ja</v>
      </c>
    </row>
    <row r="1499" spans="1:7" x14ac:dyDescent="0.25">
      <c r="A1499" t="s">
        <v>1845</v>
      </c>
      <c r="B1499" t="s">
        <v>1846</v>
      </c>
      <c r="C1499" t="s">
        <v>3</v>
      </c>
      <c r="D1499" s="13">
        <v>1720060</v>
      </c>
      <c r="E1499" t="s">
        <v>9102</v>
      </c>
      <c r="F1499" t="str">
        <f>IF(ISERROR(VLOOKUP(Transaktionen[[#This Row],[Transaktionen]],BTT[Verwendete Transaktion (Pflichtauswahl)],1,FALSE)),"nein","ja")</f>
        <v>ja</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ja</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ja</v>
      </c>
    </row>
    <row r="1506" spans="1:7" x14ac:dyDescent="0.25">
      <c r="A1506" t="s">
        <v>1851</v>
      </c>
      <c r="B1506" t="s">
        <v>1852</v>
      </c>
      <c r="C1506" t="s">
        <v>3</v>
      </c>
      <c r="D1506" s="13">
        <v>18494</v>
      </c>
      <c r="E1506" t="s">
        <v>9102</v>
      </c>
      <c r="F1506" t="str">
        <f>IF(ISERROR(VLOOKUP(Transaktionen[[#This Row],[Transaktionen]],BTT[Verwendete Transaktion (Pflichtauswahl)],1,FALSE)),"nein","ja")</f>
        <v>ja</v>
      </c>
    </row>
    <row r="1507" spans="1:7" x14ac:dyDescent="0.25">
      <c r="A1507" t="s">
        <v>1853</v>
      </c>
      <c r="B1507" t="s">
        <v>1854</v>
      </c>
      <c r="C1507" t="s">
        <v>3</v>
      </c>
      <c r="D1507" s="13">
        <v>49404</v>
      </c>
      <c r="E1507" t="s">
        <v>9102</v>
      </c>
      <c r="F1507" t="str">
        <f>IF(ISERROR(VLOOKUP(Transaktionen[[#This Row],[Transaktionen]],BTT[Verwendete Transaktion (Pflichtauswahl)],1,FALSE)),"nein","ja")</f>
        <v>ja</v>
      </c>
    </row>
    <row r="1508" spans="1:7" x14ac:dyDescent="0.25">
      <c r="A1508" t="s">
        <v>1855</v>
      </c>
      <c r="B1508" t="s">
        <v>1856</v>
      </c>
      <c r="C1508" t="s">
        <v>3</v>
      </c>
      <c r="D1508" s="13">
        <v>199840</v>
      </c>
      <c r="E1508" t="s">
        <v>9102</v>
      </c>
      <c r="F1508" t="str">
        <f>IF(ISERROR(VLOOKUP(Transaktionen[[#This Row],[Transaktionen]],BTT[Verwendete Transaktion (Pflichtauswahl)],1,FALSE)),"nein","ja")</f>
        <v>ja</v>
      </c>
    </row>
    <row r="1509" spans="1:7" x14ac:dyDescent="0.25">
      <c r="A1509" t="s">
        <v>1857</v>
      </c>
      <c r="B1509" t="s">
        <v>1858</v>
      </c>
      <c r="C1509" t="s">
        <v>3</v>
      </c>
      <c r="D1509" s="13">
        <v>45</v>
      </c>
      <c r="E1509" t="s">
        <v>9102</v>
      </c>
      <c r="F1509" t="str">
        <f>IF(ISERROR(VLOOKUP(Transaktionen[[#This Row],[Transaktionen]],BTT[Verwendete Transaktion (Pflichtauswahl)],1,FALSE)),"nein","ja")</f>
        <v>ja</v>
      </c>
    </row>
    <row r="1510" spans="1:7" x14ac:dyDescent="0.25">
      <c r="A1510" t="s">
        <v>1859</v>
      </c>
      <c r="B1510" t="s">
        <v>1860</v>
      </c>
      <c r="C1510" t="s">
        <v>3</v>
      </c>
      <c r="D1510" s="13">
        <v>735</v>
      </c>
      <c r="E1510" t="s">
        <v>9102</v>
      </c>
      <c r="F1510" t="str">
        <f>IF(ISERROR(VLOOKUP(Transaktionen[[#This Row],[Transaktionen]],BTT[Verwendete Transaktion (Pflichtauswahl)],1,FALSE)),"nein","ja")</f>
        <v>ja</v>
      </c>
    </row>
    <row r="1511" spans="1:7" x14ac:dyDescent="0.25">
      <c r="A1511" t="s">
        <v>1861</v>
      </c>
      <c r="B1511" t="s">
        <v>1862</v>
      </c>
      <c r="C1511" t="s">
        <v>3</v>
      </c>
      <c r="D1511" s="13">
        <v>268</v>
      </c>
      <c r="E1511" t="s">
        <v>9102</v>
      </c>
      <c r="F1511" t="str">
        <f>IF(ISERROR(VLOOKUP(Transaktionen[[#This Row],[Transaktionen]],BTT[Verwendete Transaktion (Pflichtauswahl)],1,FALSE)),"nein","ja")</f>
        <v>ja</v>
      </c>
    </row>
    <row r="1512" spans="1:7" x14ac:dyDescent="0.25">
      <c r="A1512" t="s">
        <v>1863</v>
      </c>
      <c r="B1512" t="s">
        <v>626</v>
      </c>
      <c r="C1512" t="s">
        <v>3</v>
      </c>
      <c r="D1512" s="13">
        <v>352</v>
      </c>
      <c r="E1512" t="s">
        <v>9102</v>
      </c>
      <c r="F1512" t="str">
        <f>IF(ISERROR(VLOOKUP(Transaktionen[[#This Row],[Transaktionen]],BTT[Verwendete Transaktion (Pflichtauswahl)],1,FALSE)),"nein","ja")</f>
        <v>ja</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ja</v>
      </c>
    </row>
    <row r="1515" spans="1:7" x14ac:dyDescent="0.25">
      <c r="A1515" t="s">
        <v>6887</v>
      </c>
      <c r="B1515" t="s">
        <v>7919</v>
      </c>
      <c r="C1515" t="s">
        <v>8459</v>
      </c>
      <c r="D1515" s="13">
        <v>14</v>
      </c>
      <c r="E1515" t="s">
        <v>576</v>
      </c>
      <c r="F1515" t="str">
        <f>IF(ISERROR(VLOOKUP(Transaktionen[[#This Row],[Transaktionen]],BTT[Verwendete Transaktion (Pflichtauswahl)],1,FALSE)),"nein","ja")</f>
        <v>ja</v>
      </c>
    </row>
    <row r="1516" spans="1:7" x14ac:dyDescent="0.25">
      <c r="A1516" t="s">
        <v>1866</v>
      </c>
      <c r="B1516" t="s">
        <v>1867</v>
      </c>
      <c r="C1516" t="s">
        <v>3</v>
      </c>
      <c r="D1516" s="13">
        <v>40351</v>
      </c>
      <c r="E1516" t="s">
        <v>9102</v>
      </c>
      <c r="F1516" t="str">
        <f>IF(ISERROR(VLOOKUP(Transaktionen[[#This Row],[Transaktionen]],BTT[Verwendete Transaktion (Pflichtauswahl)],1,FALSE)),"nein","ja")</f>
        <v>ja</v>
      </c>
    </row>
    <row r="1517" spans="1:7" x14ac:dyDescent="0.25">
      <c r="A1517" t="s">
        <v>1868</v>
      </c>
      <c r="B1517" t="s">
        <v>1869</v>
      </c>
      <c r="C1517" t="s">
        <v>8458</v>
      </c>
      <c r="D1517" s="13">
        <v>318</v>
      </c>
      <c r="E1517" t="s">
        <v>9102</v>
      </c>
      <c r="F1517" t="str">
        <f>IF(ISERROR(VLOOKUP(Transaktionen[[#This Row],[Transaktionen]],BTT[Verwendete Transaktion (Pflichtauswahl)],1,FALSE)),"nein","ja")</f>
        <v>ja</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ja</v>
      </c>
    </row>
    <row r="1520" spans="1:7" x14ac:dyDescent="0.25">
      <c r="A1520" t="s">
        <v>1874</v>
      </c>
      <c r="B1520" t="s">
        <v>1875</v>
      </c>
      <c r="C1520" t="s">
        <v>8458</v>
      </c>
      <c r="D1520" s="13">
        <v>386</v>
      </c>
      <c r="E1520" t="s">
        <v>9102</v>
      </c>
      <c r="F1520" t="str">
        <f>IF(ISERROR(VLOOKUP(Transaktionen[[#This Row],[Transaktionen]],BTT[Verwendete Transaktion (Pflichtauswahl)],1,FALSE)),"nein","ja")</f>
        <v>ja</v>
      </c>
    </row>
    <row r="1521" spans="1:7" x14ac:dyDescent="0.25">
      <c r="A1521" t="s">
        <v>1876</v>
      </c>
      <c r="B1521" t="s">
        <v>1877</v>
      </c>
      <c r="C1521" t="s">
        <v>8458</v>
      </c>
      <c r="D1521" s="13">
        <v>320960</v>
      </c>
      <c r="E1521" t="s">
        <v>9102</v>
      </c>
      <c r="F1521" t="str">
        <f>IF(ISERROR(VLOOKUP(Transaktionen[[#This Row],[Transaktionen]],BTT[Verwendete Transaktion (Pflichtauswahl)],1,FALSE)),"nein","ja")</f>
        <v>ja</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ja</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ja</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ja</v>
      </c>
    </row>
    <row r="1538" spans="1:7" x14ac:dyDescent="0.25">
      <c r="A1538" t="s">
        <v>9195</v>
      </c>
      <c r="B1538" t="s">
        <v>9196</v>
      </c>
      <c r="C1538" t="s">
        <v>3</v>
      </c>
      <c r="D1538" s="13">
        <v>102</v>
      </c>
      <c r="E1538" t="s">
        <v>9102</v>
      </c>
      <c r="F1538" t="str">
        <f>IF(ISERROR(VLOOKUP(Transaktionen[[#This Row],[Transaktionen]],BTT[Verwendete Transaktion (Pflichtauswahl)],1,FALSE)),"nein","ja")</f>
        <v>ja</v>
      </c>
    </row>
    <row r="1539" spans="1:7" x14ac:dyDescent="0.25">
      <c r="A1539" t="s">
        <v>8585</v>
      </c>
      <c r="B1539" t="s">
        <v>8588</v>
      </c>
      <c r="C1539" t="s">
        <v>9073</v>
      </c>
      <c r="D1539" s="13" t="s">
        <v>576</v>
      </c>
      <c r="E1539" t="s">
        <v>576</v>
      </c>
      <c r="F1539" t="str">
        <f>IF(ISERROR(VLOOKUP(Transaktionen[[#This Row],[Transaktionen]],BTT[Verwendete Transaktion (Pflichtauswahl)],1,FALSE)),"nein","ja")</f>
        <v>nein</v>
      </c>
    </row>
    <row r="1540" spans="1:7" x14ac:dyDescent="0.25">
      <c r="A1540" t="s">
        <v>1899</v>
      </c>
      <c r="B1540" t="s">
        <v>1900</v>
      </c>
      <c r="C1540" t="s">
        <v>3</v>
      </c>
      <c r="D1540" s="13">
        <v>3657</v>
      </c>
      <c r="E1540" t="s">
        <v>9102</v>
      </c>
      <c r="F1540" t="str">
        <f>IF(ISERROR(VLOOKUP(Transaktionen[[#This Row],[Transaktionen]],BTT[Verwendete Transaktion (Pflichtauswahl)],1,FALSE)),"nein","ja")</f>
        <v>ja</v>
      </c>
    </row>
    <row r="1541" spans="1:7" x14ac:dyDescent="0.25">
      <c r="A1541" t="s">
        <v>1901</v>
      </c>
      <c r="B1541" t="s">
        <v>1902</v>
      </c>
      <c r="C1541" t="s">
        <v>3</v>
      </c>
      <c r="D1541" s="13">
        <v>53532</v>
      </c>
      <c r="E1541" t="s">
        <v>9102</v>
      </c>
      <c r="F1541" t="str">
        <f>IF(ISERROR(VLOOKUP(Transaktionen[[#This Row],[Transaktionen]],BTT[Verwendete Transaktion (Pflichtauswahl)],1,FALSE)),"nein","ja")</f>
        <v>ja</v>
      </c>
    </row>
    <row r="1542" spans="1:7" x14ac:dyDescent="0.25">
      <c r="A1542" t="s">
        <v>1903</v>
      </c>
      <c r="B1542" t="s">
        <v>1904</v>
      </c>
      <c r="C1542" t="s">
        <v>6092</v>
      </c>
      <c r="D1542" s="13">
        <v>1375912</v>
      </c>
      <c r="E1542" t="s">
        <v>9102</v>
      </c>
      <c r="F1542" t="str">
        <f>IF(ISERROR(VLOOKUP(Transaktionen[[#This Row],[Transaktionen]],BTT[Verwendete Transaktion (Pflichtauswahl)],1,FALSE)),"nein","ja")</f>
        <v>ja</v>
      </c>
    </row>
    <row r="1543" spans="1:7" x14ac:dyDescent="0.25">
      <c r="A1543" t="s">
        <v>1905</v>
      </c>
      <c r="B1543" t="s">
        <v>1906</v>
      </c>
      <c r="C1543" t="s">
        <v>3</v>
      </c>
      <c r="D1543" s="13">
        <v>2335</v>
      </c>
      <c r="E1543" t="s">
        <v>9102</v>
      </c>
      <c r="F1543" t="str">
        <f>IF(ISERROR(VLOOKUP(Transaktionen[[#This Row],[Transaktionen]],BTT[Verwendete Transaktion (Pflichtauswahl)],1,FALSE)),"nein","ja")</f>
        <v>ja</v>
      </c>
    </row>
    <row r="1544" spans="1:7" x14ac:dyDescent="0.25">
      <c r="A1544" t="s">
        <v>1907</v>
      </c>
      <c r="B1544" t="s">
        <v>1908</v>
      </c>
      <c r="C1544" t="s">
        <v>3</v>
      </c>
      <c r="D1544" s="13">
        <v>252</v>
      </c>
      <c r="E1544" t="s">
        <v>9102</v>
      </c>
      <c r="F1544" t="str">
        <f>IF(ISERROR(VLOOKUP(Transaktionen[[#This Row],[Transaktionen]],BTT[Verwendete Transaktion (Pflichtauswahl)],1,FALSE)),"nein","ja")</f>
        <v>ja</v>
      </c>
    </row>
    <row r="1545" spans="1:7" x14ac:dyDescent="0.25">
      <c r="A1545" t="s">
        <v>1909</v>
      </c>
      <c r="B1545" t="s">
        <v>1910</v>
      </c>
      <c r="C1545" t="s">
        <v>3</v>
      </c>
      <c r="D1545" s="13">
        <v>30</v>
      </c>
      <c r="E1545" t="s">
        <v>9102</v>
      </c>
      <c r="F1545" t="str">
        <f>IF(ISERROR(VLOOKUP(Transaktionen[[#This Row],[Transaktionen]],BTT[Verwendete Transaktion (Pflichtauswahl)],1,FALSE)),"nein","ja")</f>
        <v>ja</v>
      </c>
    </row>
    <row r="1546" spans="1:7" x14ac:dyDescent="0.25">
      <c r="A1546" t="s">
        <v>1911</v>
      </c>
      <c r="B1546" t="s">
        <v>1912</v>
      </c>
      <c r="C1546" t="s">
        <v>3</v>
      </c>
      <c r="D1546" s="13">
        <v>3009</v>
      </c>
      <c r="E1546" t="s">
        <v>9102</v>
      </c>
      <c r="F1546" t="str">
        <f>IF(ISERROR(VLOOKUP(Transaktionen[[#This Row],[Transaktionen]],BTT[Verwendete Transaktion (Pflichtauswahl)],1,FALSE)),"nein","ja")</f>
        <v>ja</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ja</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nein</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ja</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ja</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ja</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ja</v>
      </c>
    </row>
    <row r="1672" spans="1:7" x14ac:dyDescent="0.25">
      <c r="A1672" t="s">
        <v>2102</v>
      </c>
      <c r="B1672" t="s">
        <v>2103</v>
      </c>
      <c r="C1672" t="s">
        <v>6102</v>
      </c>
      <c r="D1672" s="13">
        <v>239</v>
      </c>
      <c r="E1672" t="s">
        <v>9102</v>
      </c>
      <c r="F1672" t="str">
        <f>IF(ISERROR(VLOOKUP(Transaktionen[[#This Row],[Transaktionen]],BTT[Verwendete Transaktion (Pflichtauswahl)],1,FALSE)),"nein","ja")</f>
        <v>ja</v>
      </c>
    </row>
    <row r="1673" spans="1:7" x14ac:dyDescent="0.25">
      <c r="A1673" t="s">
        <v>2104</v>
      </c>
      <c r="B1673" t="s">
        <v>628</v>
      </c>
      <c r="C1673" t="s">
        <v>3</v>
      </c>
      <c r="D1673" s="13">
        <v>781994</v>
      </c>
      <c r="E1673" t="s">
        <v>9102</v>
      </c>
      <c r="F1673" t="str">
        <f>IF(ISERROR(VLOOKUP(Transaktionen[[#This Row],[Transaktionen]],BTT[Verwendete Transaktion (Pflichtauswahl)],1,FALSE)),"nein","ja")</f>
        <v>ja</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ja</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ja</v>
      </c>
    </row>
    <row r="1683" spans="1:7" x14ac:dyDescent="0.25">
      <c r="A1683" t="s">
        <v>2115</v>
      </c>
      <c r="B1683" t="s">
        <v>2116</v>
      </c>
      <c r="C1683" t="s">
        <v>6102</v>
      </c>
      <c r="D1683" s="13">
        <v>34</v>
      </c>
      <c r="E1683" t="s">
        <v>9102</v>
      </c>
      <c r="F1683" t="str">
        <f>IF(ISERROR(VLOOKUP(Transaktionen[[#This Row],[Transaktionen]],BTT[Verwendete Transaktion (Pflichtauswahl)],1,FALSE)),"nein","ja")</f>
        <v>ja</v>
      </c>
    </row>
    <row r="1684" spans="1:7" x14ac:dyDescent="0.25">
      <c r="A1684" t="s">
        <v>2117</v>
      </c>
      <c r="B1684" t="s">
        <v>2118</v>
      </c>
      <c r="C1684" t="s">
        <v>6102</v>
      </c>
      <c r="D1684" s="13">
        <v>751</v>
      </c>
      <c r="E1684" t="s">
        <v>9102</v>
      </c>
      <c r="F1684" t="str">
        <f>IF(ISERROR(VLOOKUP(Transaktionen[[#This Row],[Transaktionen]],BTT[Verwendete Transaktion (Pflichtauswahl)],1,FALSE)),"nein","ja")</f>
        <v>ja</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ja</v>
      </c>
    </row>
    <row r="1687" spans="1:7" x14ac:dyDescent="0.25">
      <c r="A1687" t="s">
        <v>2121</v>
      </c>
      <c r="B1687" t="s">
        <v>2122</v>
      </c>
      <c r="C1687" t="s">
        <v>6102</v>
      </c>
      <c r="D1687" s="13">
        <v>4481</v>
      </c>
      <c r="E1687" t="s">
        <v>9102</v>
      </c>
      <c r="F1687" t="str">
        <f>IF(ISERROR(VLOOKUP(Transaktionen[[#This Row],[Transaktionen]],BTT[Verwendete Transaktion (Pflichtauswahl)],1,FALSE)),"nein","ja")</f>
        <v>ja</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ja</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ja</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ja</v>
      </c>
    </row>
    <row r="1713" spans="1:7" x14ac:dyDescent="0.25">
      <c r="A1713" t="s">
        <v>2168</v>
      </c>
      <c r="B1713" t="s">
        <v>2169</v>
      </c>
      <c r="C1713" t="s">
        <v>3</v>
      </c>
      <c r="D1713" s="13">
        <v>4665</v>
      </c>
      <c r="E1713" t="s">
        <v>9102</v>
      </c>
      <c r="F1713" t="str">
        <f>IF(ISERROR(VLOOKUP(Transaktionen[[#This Row],[Transaktionen]],BTT[Verwendete Transaktion (Pflichtauswahl)],1,FALSE)),"nein","ja")</f>
        <v>ja</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ja</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ja</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ja</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ja</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ja</v>
      </c>
    </row>
    <row r="1730" spans="1:7" x14ac:dyDescent="0.25">
      <c r="A1730" t="s">
        <v>6936</v>
      </c>
      <c r="B1730" t="s">
        <v>7963</v>
      </c>
      <c r="C1730" t="s">
        <v>8462</v>
      </c>
      <c r="D1730" s="13">
        <v>110</v>
      </c>
      <c r="E1730" t="s">
        <v>576</v>
      </c>
      <c r="F1730" t="str">
        <f>IF(ISERROR(VLOOKUP(Transaktionen[[#This Row],[Transaktionen]],BTT[Verwendete Transaktion (Pflichtauswahl)],1,FALSE)),"nein","ja")</f>
        <v>ja</v>
      </c>
    </row>
    <row r="1731" spans="1:7" x14ac:dyDescent="0.25">
      <c r="A1731" t="s">
        <v>9200</v>
      </c>
      <c r="B1731" t="s">
        <v>9201</v>
      </c>
      <c r="C1731" t="s">
        <v>8462</v>
      </c>
      <c r="D1731" s="13">
        <v>6</v>
      </c>
      <c r="E1731" t="s">
        <v>9102</v>
      </c>
      <c r="F1731" t="str">
        <f>IF(ISERROR(VLOOKUP(Transaktionen[[#This Row],[Transaktionen]],BTT[Verwendete Transaktion (Pflichtauswahl)],1,FALSE)),"nein","ja")</f>
        <v>ja</v>
      </c>
    </row>
    <row r="1732" spans="1:7" x14ac:dyDescent="0.25">
      <c r="A1732" t="s">
        <v>9202</v>
      </c>
      <c r="B1732" t="s">
        <v>9203</v>
      </c>
      <c r="C1732" t="s">
        <v>8462</v>
      </c>
      <c r="D1732" s="13">
        <v>6</v>
      </c>
      <c r="E1732" t="s">
        <v>9102</v>
      </c>
      <c r="F1732" t="str">
        <f>IF(ISERROR(VLOOKUP(Transaktionen[[#This Row],[Transaktionen]],BTT[Verwendete Transaktion (Pflichtauswahl)],1,FALSE)),"nein","ja")</f>
        <v>ja</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ja</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ja</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ja</v>
      </c>
    </row>
    <row r="1742" spans="1:7" x14ac:dyDescent="0.25">
      <c r="A1742" t="s">
        <v>2186</v>
      </c>
      <c r="B1742" t="s">
        <v>2187</v>
      </c>
      <c r="C1742" t="s">
        <v>8462</v>
      </c>
      <c r="D1742" s="13">
        <v>702</v>
      </c>
      <c r="E1742" t="s">
        <v>9102</v>
      </c>
      <c r="F1742" t="str">
        <f>IF(ISERROR(VLOOKUP(Transaktionen[[#This Row],[Transaktionen]],BTT[Verwendete Transaktion (Pflichtauswahl)],1,FALSE)),"nein","ja")</f>
        <v>ja</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ja</v>
      </c>
    </row>
    <row r="1746" spans="1:7" x14ac:dyDescent="0.25">
      <c r="A1746" t="s">
        <v>2190</v>
      </c>
      <c r="B1746" t="s">
        <v>2191</v>
      </c>
      <c r="C1746" t="s">
        <v>8462</v>
      </c>
      <c r="D1746" s="13">
        <v>105</v>
      </c>
      <c r="E1746" t="s">
        <v>576</v>
      </c>
      <c r="F1746" t="str">
        <f>IF(ISERROR(VLOOKUP(Transaktionen[[#This Row],[Transaktionen]],BTT[Verwendete Transaktion (Pflichtauswahl)],1,FALSE)),"nein","ja")</f>
        <v>ja</v>
      </c>
    </row>
    <row r="1747" spans="1:7" x14ac:dyDescent="0.25">
      <c r="A1747" t="s">
        <v>6946</v>
      </c>
      <c r="B1747" t="s">
        <v>7973</v>
      </c>
      <c r="C1747" t="s">
        <v>8462</v>
      </c>
      <c r="D1747" s="13">
        <v>6</v>
      </c>
      <c r="E1747" t="s">
        <v>576</v>
      </c>
      <c r="F1747" t="str">
        <f>IF(ISERROR(VLOOKUP(Transaktionen[[#This Row],[Transaktionen]],BTT[Verwendete Transaktion (Pflichtauswahl)],1,FALSE)),"nein","ja")</f>
        <v>ja</v>
      </c>
    </row>
    <row r="1748" spans="1:7" x14ac:dyDescent="0.25">
      <c r="A1748" t="s">
        <v>2192</v>
      </c>
      <c r="B1748" t="s">
        <v>2193</v>
      </c>
      <c r="C1748" t="s">
        <v>8462</v>
      </c>
      <c r="D1748" s="13">
        <v>6</v>
      </c>
      <c r="E1748" t="s">
        <v>9102</v>
      </c>
      <c r="F1748" t="str">
        <f>IF(ISERROR(VLOOKUP(Transaktionen[[#This Row],[Transaktionen]],BTT[Verwendete Transaktion (Pflichtauswahl)],1,FALSE)),"nein","ja")</f>
        <v>ja</v>
      </c>
    </row>
    <row r="1749" spans="1:7" x14ac:dyDescent="0.25">
      <c r="A1749" t="s">
        <v>2194</v>
      </c>
      <c r="B1749" t="s">
        <v>2195</v>
      </c>
      <c r="C1749" t="s">
        <v>8462</v>
      </c>
      <c r="D1749" s="13">
        <v>7135</v>
      </c>
      <c r="E1749" t="s">
        <v>9102</v>
      </c>
      <c r="F1749" t="str">
        <f>IF(ISERROR(VLOOKUP(Transaktionen[[#This Row],[Transaktionen]],BTT[Verwendete Transaktion (Pflichtauswahl)],1,FALSE)),"nein","ja")</f>
        <v>ja</v>
      </c>
    </row>
    <row r="1750" spans="1:7" x14ac:dyDescent="0.25">
      <c r="A1750" t="s">
        <v>2196</v>
      </c>
      <c r="B1750" t="s">
        <v>2197</v>
      </c>
      <c r="C1750" t="s">
        <v>8462</v>
      </c>
      <c r="D1750" s="13">
        <v>7035</v>
      </c>
      <c r="E1750" t="s">
        <v>9102</v>
      </c>
      <c r="F1750" t="str">
        <f>IF(ISERROR(VLOOKUP(Transaktionen[[#This Row],[Transaktionen]],BTT[Verwendete Transaktion (Pflichtauswahl)],1,FALSE)),"nein","ja")</f>
        <v>ja</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ja</v>
      </c>
    </row>
    <row r="1755" spans="1:7" x14ac:dyDescent="0.25">
      <c r="A1755" t="s">
        <v>2200</v>
      </c>
      <c r="B1755" t="s">
        <v>2201</v>
      </c>
      <c r="C1755" t="s">
        <v>6041</v>
      </c>
      <c r="D1755" s="13">
        <v>6552</v>
      </c>
      <c r="E1755" t="s">
        <v>9102</v>
      </c>
      <c r="F1755" t="str">
        <f>IF(ISERROR(VLOOKUP(Transaktionen[[#This Row],[Transaktionen]],BTT[Verwendete Transaktion (Pflichtauswahl)],1,FALSE)),"nein","ja")</f>
        <v>nein</v>
      </c>
    </row>
    <row r="1756" spans="1:7" x14ac:dyDescent="0.25">
      <c r="A1756" t="s">
        <v>2202</v>
      </c>
      <c r="B1756" t="s">
        <v>2203</v>
      </c>
      <c r="C1756" t="s">
        <v>6041</v>
      </c>
      <c r="D1756" s="13">
        <v>14776</v>
      </c>
      <c r="E1756" t="s">
        <v>9102</v>
      </c>
      <c r="F1756" t="str">
        <f>IF(ISERROR(VLOOKUP(Transaktionen[[#This Row],[Transaktionen]],BTT[Verwendete Transaktion (Pflichtauswahl)],1,FALSE)),"nein","ja")</f>
        <v>nein</v>
      </c>
    </row>
    <row r="1757" spans="1:7" x14ac:dyDescent="0.25">
      <c r="A1757" t="s">
        <v>2204</v>
      </c>
      <c r="B1757" t="s">
        <v>2205</v>
      </c>
      <c r="C1757" t="s">
        <v>6041</v>
      </c>
      <c r="D1757" s="13">
        <v>2764</v>
      </c>
      <c r="E1757" t="s">
        <v>9102</v>
      </c>
      <c r="F1757" t="str">
        <f>IF(ISERROR(VLOOKUP(Transaktionen[[#This Row],[Transaktionen]],BTT[Verwendete Transaktion (Pflichtauswahl)],1,FALSE)),"nein","ja")</f>
        <v>nein</v>
      </c>
    </row>
    <row r="1758" spans="1:7" x14ac:dyDescent="0.25">
      <c r="A1758" t="s">
        <v>2206</v>
      </c>
      <c r="B1758" t="s">
        <v>2207</v>
      </c>
      <c r="C1758" t="s">
        <v>6041</v>
      </c>
      <c r="D1758" s="13">
        <v>2</v>
      </c>
      <c r="E1758" t="s">
        <v>9102</v>
      </c>
      <c r="F1758" t="str">
        <f>IF(ISERROR(VLOOKUP(Transaktionen[[#This Row],[Transaktionen]],BTT[Verwendete Transaktion (Pflichtauswahl)],1,FALSE)),"nein","ja")</f>
        <v>nein</v>
      </c>
    </row>
    <row r="1759" spans="1:7" x14ac:dyDescent="0.25">
      <c r="A1759" t="s">
        <v>2208</v>
      </c>
      <c r="B1759" t="s">
        <v>2209</v>
      </c>
      <c r="C1759" t="s">
        <v>6041</v>
      </c>
      <c r="D1759" s="13">
        <v>57633</v>
      </c>
      <c r="E1759" t="s">
        <v>9102</v>
      </c>
      <c r="F1759" t="str">
        <f>IF(ISERROR(VLOOKUP(Transaktionen[[#This Row],[Transaktionen]],BTT[Verwendete Transaktion (Pflichtauswahl)],1,FALSE)),"nein","ja")</f>
        <v>nein</v>
      </c>
    </row>
    <row r="1760" spans="1:7" x14ac:dyDescent="0.25">
      <c r="A1760" t="s">
        <v>2210</v>
      </c>
      <c r="B1760" t="s">
        <v>2211</v>
      </c>
      <c r="C1760" t="s">
        <v>6041</v>
      </c>
      <c r="D1760" s="13">
        <v>114615</v>
      </c>
      <c r="E1760" t="s">
        <v>9102</v>
      </c>
      <c r="F1760" t="str">
        <f>IF(ISERROR(VLOOKUP(Transaktionen[[#This Row],[Transaktionen]],BTT[Verwendete Transaktion (Pflichtauswahl)],1,FALSE)),"nein","ja")</f>
        <v>nein</v>
      </c>
    </row>
    <row r="1761" spans="1:7" x14ac:dyDescent="0.25">
      <c r="A1761" t="s">
        <v>2212</v>
      </c>
      <c r="B1761" t="s">
        <v>2213</v>
      </c>
      <c r="C1761" t="s">
        <v>6041</v>
      </c>
      <c r="D1761" s="13">
        <v>53424</v>
      </c>
      <c r="E1761" t="s">
        <v>9102</v>
      </c>
      <c r="F1761" t="str">
        <f>IF(ISERROR(VLOOKUP(Transaktionen[[#This Row],[Transaktionen]],BTT[Verwendete Transaktion (Pflichtauswahl)],1,FALSE)),"nein","ja")</f>
        <v>nein</v>
      </c>
    </row>
    <row r="1762" spans="1:7" x14ac:dyDescent="0.25">
      <c r="A1762" t="s">
        <v>2214</v>
      </c>
      <c r="B1762" t="s">
        <v>2215</v>
      </c>
      <c r="C1762" t="s">
        <v>8454</v>
      </c>
      <c r="D1762" s="13">
        <v>56534</v>
      </c>
      <c r="E1762" t="s">
        <v>9102</v>
      </c>
      <c r="F1762" t="str">
        <f>IF(ISERROR(VLOOKUP(Transaktionen[[#This Row],[Transaktionen]],BTT[Verwendete Transaktion (Pflichtauswahl)],1,FALSE)),"nein","ja")</f>
        <v>nein</v>
      </c>
    </row>
    <row r="1763" spans="1:7" x14ac:dyDescent="0.25">
      <c r="A1763" t="s">
        <v>2216</v>
      </c>
      <c r="B1763" t="s">
        <v>2217</v>
      </c>
      <c r="C1763" t="s">
        <v>6041</v>
      </c>
      <c r="D1763" s="13">
        <v>7302</v>
      </c>
      <c r="E1763" t="s">
        <v>9102</v>
      </c>
      <c r="F1763" t="str">
        <f>IF(ISERROR(VLOOKUP(Transaktionen[[#This Row],[Transaktionen]],BTT[Verwendete Transaktion (Pflichtauswahl)],1,FALSE)),"nein","ja")</f>
        <v>nein</v>
      </c>
    </row>
    <row r="1764" spans="1:7" x14ac:dyDescent="0.25">
      <c r="A1764" t="s">
        <v>2218</v>
      </c>
      <c r="B1764" t="s">
        <v>2219</v>
      </c>
      <c r="C1764" t="s">
        <v>6041</v>
      </c>
      <c r="D1764" s="13">
        <v>1231</v>
      </c>
      <c r="E1764" t="s">
        <v>9102</v>
      </c>
      <c r="F1764" t="str">
        <f>IF(ISERROR(VLOOKUP(Transaktionen[[#This Row],[Transaktionen]],BTT[Verwendete Transaktion (Pflichtauswahl)],1,FALSE)),"nein","ja")</f>
        <v>nein</v>
      </c>
    </row>
    <row r="1765" spans="1:7" x14ac:dyDescent="0.25">
      <c r="A1765" t="s">
        <v>2220</v>
      </c>
      <c r="B1765" t="s">
        <v>2221</v>
      </c>
      <c r="C1765" t="s">
        <v>6041</v>
      </c>
      <c r="D1765" s="13">
        <v>24982</v>
      </c>
      <c r="E1765" t="s">
        <v>9102</v>
      </c>
      <c r="F1765" t="str">
        <f>IF(ISERROR(VLOOKUP(Transaktionen[[#This Row],[Transaktionen]],BTT[Verwendete Transaktion (Pflichtauswahl)],1,FALSE)),"nein","ja")</f>
        <v>nein</v>
      </c>
    </row>
    <row r="1766" spans="1:7" x14ac:dyDescent="0.25">
      <c r="A1766" t="s">
        <v>2222</v>
      </c>
      <c r="B1766" t="s">
        <v>2223</v>
      </c>
      <c r="C1766" t="s">
        <v>6041</v>
      </c>
      <c r="D1766" s="13">
        <v>359236</v>
      </c>
      <c r="E1766" t="s">
        <v>9102</v>
      </c>
      <c r="F1766" t="str">
        <f>IF(ISERROR(VLOOKUP(Transaktionen[[#This Row],[Transaktionen]],BTT[Verwendete Transaktion (Pflichtauswahl)],1,FALSE)),"nein","ja")</f>
        <v>nein</v>
      </c>
    </row>
    <row r="1767" spans="1:7" x14ac:dyDescent="0.25">
      <c r="A1767" t="s">
        <v>2224</v>
      </c>
      <c r="B1767" t="s">
        <v>2225</v>
      </c>
      <c r="C1767" t="s">
        <v>6041</v>
      </c>
      <c r="D1767" s="13">
        <v>44239</v>
      </c>
      <c r="E1767" t="s">
        <v>9102</v>
      </c>
      <c r="F1767" t="str">
        <f>IF(ISERROR(VLOOKUP(Transaktionen[[#This Row],[Transaktionen]],BTT[Verwendete Transaktion (Pflichtauswahl)],1,FALSE)),"nein","ja")</f>
        <v>nein</v>
      </c>
    </row>
    <row r="1768" spans="1:7" x14ac:dyDescent="0.25">
      <c r="A1768" t="s">
        <v>2226</v>
      </c>
      <c r="B1768" t="s">
        <v>2227</v>
      </c>
      <c r="C1768" t="s">
        <v>6041</v>
      </c>
      <c r="D1768" s="13">
        <v>160</v>
      </c>
      <c r="E1768" t="s">
        <v>9102</v>
      </c>
      <c r="F1768" t="str">
        <f>IF(ISERROR(VLOOKUP(Transaktionen[[#This Row],[Transaktionen]],BTT[Verwendete Transaktion (Pflichtauswahl)],1,FALSE)),"nein","ja")</f>
        <v>nein</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nein</v>
      </c>
    </row>
    <row r="1772" spans="1:7" x14ac:dyDescent="0.25">
      <c r="A1772" t="s">
        <v>2230</v>
      </c>
      <c r="B1772" t="s">
        <v>2231</v>
      </c>
      <c r="C1772" t="s">
        <v>6041</v>
      </c>
      <c r="D1772" s="13">
        <v>21</v>
      </c>
      <c r="E1772" t="s">
        <v>9102</v>
      </c>
      <c r="F1772" t="str">
        <f>IF(ISERROR(VLOOKUP(Transaktionen[[#This Row],[Transaktionen]],BTT[Verwendete Transaktion (Pflichtauswahl)],1,FALSE)),"nein","ja")</f>
        <v>nein</v>
      </c>
    </row>
    <row r="1773" spans="1:7" x14ac:dyDescent="0.25">
      <c r="A1773" t="s">
        <v>2232</v>
      </c>
      <c r="B1773" t="s">
        <v>2233</v>
      </c>
      <c r="C1773" t="s">
        <v>6041</v>
      </c>
      <c r="D1773" s="13">
        <v>30</v>
      </c>
      <c r="E1773" t="s">
        <v>9102</v>
      </c>
      <c r="F1773" t="str">
        <f>IF(ISERROR(VLOOKUP(Transaktionen[[#This Row],[Transaktionen]],BTT[Verwendete Transaktion (Pflichtauswahl)],1,FALSE)),"nein","ja")</f>
        <v>nein</v>
      </c>
    </row>
    <row r="1774" spans="1:7" x14ac:dyDescent="0.25">
      <c r="A1774" t="s">
        <v>2234</v>
      </c>
      <c r="B1774" t="s">
        <v>2235</v>
      </c>
      <c r="C1774" t="s">
        <v>6041</v>
      </c>
      <c r="D1774" s="13">
        <v>66</v>
      </c>
      <c r="E1774" t="s">
        <v>9102</v>
      </c>
      <c r="F1774" t="str">
        <f>IF(ISERROR(VLOOKUP(Transaktionen[[#This Row],[Transaktionen]],BTT[Verwendete Transaktion (Pflichtauswahl)],1,FALSE)),"nein","ja")</f>
        <v>nein</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nein</v>
      </c>
    </row>
    <row r="1777" spans="1:7" x14ac:dyDescent="0.25">
      <c r="A1777" t="s">
        <v>2238</v>
      </c>
      <c r="B1777" t="s">
        <v>2239</v>
      </c>
      <c r="C1777" t="s">
        <v>6041</v>
      </c>
      <c r="D1777" s="13">
        <v>93</v>
      </c>
      <c r="E1777" t="s">
        <v>9102</v>
      </c>
      <c r="F1777" t="str">
        <f>IF(ISERROR(VLOOKUP(Transaktionen[[#This Row],[Transaktionen]],BTT[Verwendete Transaktion (Pflichtauswahl)],1,FALSE)),"nein","ja")</f>
        <v>nein</v>
      </c>
    </row>
    <row r="1778" spans="1:7" x14ac:dyDescent="0.25">
      <c r="A1778" t="s">
        <v>2240</v>
      </c>
      <c r="B1778" t="s">
        <v>2241</v>
      </c>
      <c r="C1778" t="s">
        <v>6041</v>
      </c>
      <c r="D1778" s="13">
        <v>80</v>
      </c>
      <c r="E1778" t="s">
        <v>9102</v>
      </c>
      <c r="F1778" t="str">
        <f>IF(ISERROR(VLOOKUP(Transaktionen[[#This Row],[Transaktionen]],BTT[Verwendete Transaktion (Pflichtauswahl)],1,FALSE)),"nein","ja")</f>
        <v>nein</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nein</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nein</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nein</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nein</v>
      </c>
    </row>
    <row r="1790" spans="1:7"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x14ac:dyDescent="0.25">
      <c r="A1791" t="s">
        <v>2256</v>
      </c>
      <c r="B1791" t="s">
        <v>2254</v>
      </c>
      <c r="C1791" t="s">
        <v>6041</v>
      </c>
      <c r="D1791" s="13">
        <v>34251</v>
      </c>
      <c r="E1791" t="s">
        <v>9102</v>
      </c>
      <c r="F1791" t="str">
        <f>IF(ISERROR(VLOOKUP(Transaktionen[[#This Row],[Transaktionen]],BTT[Verwendete Transaktion (Pflichtauswahl)],1,FALSE)),"nein","ja")</f>
        <v>nein</v>
      </c>
    </row>
    <row r="1792" spans="1:7" x14ac:dyDescent="0.25">
      <c r="A1792" t="s">
        <v>2257</v>
      </c>
      <c r="B1792" t="s">
        <v>2258</v>
      </c>
      <c r="C1792" t="s">
        <v>6041</v>
      </c>
      <c r="D1792" s="13">
        <v>358</v>
      </c>
      <c r="E1792" t="s">
        <v>9102</v>
      </c>
      <c r="F1792" t="str">
        <f>IF(ISERROR(VLOOKUP(Transaktionen[[#This Row],[Transaktionen]],BTT[Verwendete Transaktion (Pflichtauswahl)],1,FALSE)),"nein","ja")</f>
        <v>nein</v>
      </c>
    </row>
    <row r="1793" spans="1:7" x14ac:dyDescent="0.25">
      <c r="A1793" t="s">
        <v>2259</v>
      </c>
      <c r="B1793" t="s">
        <v>2260</v>
      </c>
      <c r="C1793" t="s">
        <v>6041</v>
      </c>
      <c r="D1793" s="13">
        <v>2189</v>
      </c>
      <c r="E1793" t="s">
        <v>9102</v>
      </c>
      <c r="F1793" t="str">
        <f>IF(ISERROR(VLOOKUP(Transaktionen[[#This Row],[Transaktionen]],BTT[Verwendete Transaktion (Pflichtauswahl)],1,FALSE)),"nein","ja")</f>
        <v>nein</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nein</v>
      </c>
    </row>
    <row r="1796" spans="1:7" x14ac:dyDescent="0.25">
      <c r="A1796" t="s">
        <v>2263</v>
      </c>
      <c r="B1796" t="s">
        <v>2264</v>
      </c>
      <c r="C1796" t="s">
        <v>6041</v>
      </c>
      <c r="D1796" s="13">
        <v>29921</v>
      </c>
      <c r="E1796" t="s">
        <v>9102</v>
      </c>
      <c r="F1796" t="str">
        <f>IF(ISERROR(VLOOKUP(Transaktionen[[#This Row],[Transaktionen]],BTT[Verwendete Transaktion (Pflichtauswahl)],1,FALSE)),"nein","ja")</f>
        <v>nein</v>
      </c>
    </row>
    <row r="1797" spans="1:7" x14ac:dyDescent="0.25">
      <c r="A1797" t="s">
        <v>2265</v>
      </c>
      <c r="B1797" t="s">
        <v>2266</v>
      </c>
      <c r="C1797" t="s">
        <v>6041</v>
      </c>
      <c r="D1797" s="13">
        <v>392</v>
      </c>
      <c r="E1797" t="s">
        <v>9102</v>
      </c>
      <c r="F1797" t="str">
        <f>IF(ISERROR(VLOOKUP(Transaktionen[[#This Row],[Transaktionen]],BTT[Verwendete Transaktion (Pflichtauswahl)],1,FALSE)),"nein","ja")</f>
        <v>nein</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nein</v>
      </c>
    </row>
    <row r="1800" spans="1:7" x14ac:dyDescent="0.25">
      <c r="A1800" t="s">
        <v>2268</v>
      </c>
      <c r="B1800" t="s">
        <v>2269</v>
      </c>
      <c r="C1800" t="s">
        <v>6041</v>
      </c>
      <c r="D1800" s="13">
        <v>16</v>
      </c>
      <c r="E1800" t="s">
        <v>9102</v>
      </c>
      <c r="F1800" t="str">
        <f>IF(ISERROR(VLOOKUP(Transaktionen[[#This Row],[Transaktionen]],BTT[Verwendete Transaktion (Pflichtauswahl)],1,FALSE)),"nein","ja")</f>
        <v>nein</v>
      </c>
    </row>
    <row r="1801" spans="1:7" x14ac:dyDescent="0.25">
      <c r="A1801" t="s">
        <v>2270</v>
      </c>
      <c r="B1801" t="s">
        <v>2271</v>
      </c>
      <c r="C1801" t="s">
        <v>6041</v>
      </c>
      <c r="D1801" s="13">
        <v>7893</v>
      </c>
      <c r="E1801" t="s">
        <v>9102</v>
      </c>
      <c r="F1801" t="str">
        <f>IF(ISERROR(VLOOKUP(Transaktionen[[#This Row],[Transaktionen]],BTT[Verwendete Transaktion (Pflichtauswahl)],1,FALSE)),"nein","ja")</f>
        <v>nein</v>
      </c>
    </row>
    <row r="1802" spans="1:7" x14ac:dyDescent="0.25">
      <c r="A1802" t="s">
        <v>2272</v>
      </c>
      <c r="B1802" t="s">
        <v>2271</v>
      </c>
      <c r="C1802" t="s">
        <v>6041</v>
      </c>
      <c r="D1802" s="13">
        <v>124</v>
      </c>
      <c r="E1802" t="s">
        <v>9102</v>
      </c>
      <c r="F1802" t="str">
        <f>IF(ISERROR(VLOOKUP(Transaktionen[[#This Row],[Transaktionen]],BTT[Verwendete Transaktion (Pflichtauswahl)],1,FALSE)),"nein","ja")</f>
        <v>nein</v>
      </c>
    </row>
    <row r="1803" spans="1:7" x14ac:dyDescent="0.25">
      <c r="A1803" t="s">
        <v>2273</v>
      </c>
      <c r="B1803" t="s">
        <v>2274</v>
      </c>
      <c r="C1803" t="s">
        <v>6041</v>
      </c>
      <c r="D1803" s="13">
        <v>44</v>
      </c>
      <c r="E1803" t="s">
        <v>9102</v>
      </c>
      <c r="F1803" t="str">
        <f>IF(ISERROR(VLOOKUP(Transaktionen[[#This Row],[Transaktionen]],BTT[Verwendete Transaktion (Pflichtauswahl)],1,FALSE)),"nein","ja")</f>
        <v>nein</v>
      </c>
    </row>
    <row r="1804" spans="1:7" x14ac:dyDescent="0.25">
      <c r="A1804" t="s">
        <v>2275</v>
      </c>
      <c r="B1804" t="s">
        <v>2276</v>
      </c>
      <c r="C1804" t="s">
        <v>6041</v>
      </c>
      <c r="D1804" s="13">
        <v>445336</v>
      </c>
      <c r="E1804" t="s">
        <v>9102</v>
      </c>
      <c r="F1804" t="str">
        <f>IF(ISERROR(VLOOKUP(Transaktionen[[#This Row],[Transaktionen]],BTT[Verwendete Transaktion (Pflichtauswahl)],1,FALSE)),"nein","ja")</f>
        <v>nein</v>
      </c>
    </row>
    <row r="1805" spans="1:7" x14ac:dyDescent="0.25">
      <c r="A1805" t="s">
        <v>2277</v>
      </c>
      <c r="B1805" t="s">
        <v>2278</v>
      </c>
      <c r="C1805" t="s">
        <v>6041</v>
      </c>
      <c r="D1805" s="13">
        <v>46</v>
      </c>
      <c r="E1805" t="s">
        <v>9102</v>
      </c>
      <c r="F1805" t="str">
        <f>IF(ISERROR(VLOOKUP(Transaktionen[[#This Row],[Transaktionen]],BTT[Verwendete Transaktion (Pflichtauswahl)],1,FALSE)),"nein","ja")</f>
        <v>nein</v>
      </c>
    </row>
    <row r="1806" spans="1:7" x14ac:dyDescent="0.25">
      <c r="A1806" t="s">
        <v>2279</v>
      </c>
      <c r="B1806" t="s">
        <v>630</v>
      </c>
      <c r="C1806" t="s">
        <v>6041</v>
      </c>
      <c r="D1806" s="13">
        <v>138274</v>
      </c>
      <c r="E1806" t="s">
        <v>9102</v>
      </c>
      <c r="F1806" t="str">
        <f>IF(ISERROR(VLOOKUP(Transaktionen[[#This Row],[Transaktionen]],BTT[Verwendete Transaktion (Pflichtauswahl)],1,FALSE)),"nein","ja")</f>
        <v>nein</v>
      </c>
    </row>
    <row r="1807" spans="1:7" x14ac:dyDescent="0.25">
      <c r="A1807" t="s">
        <v>2280</v>
      </c>
      <c r="B1807" t="s">
        <v>2281</v>
      </c>
      <c r="C1807" t="s">
        <v>6041</v>
      </c>
      <c r="D1807" s="13">
        <v>1463</v>
      </c>
      <c r="E1807" t="s">
        <v>9102</v>
      </c>
      <c r="F1807" t="str">
        <f>IF(ISERROR(VLOOKUP(Transaktionen[[#This Row],[Transaktionen]],BTT[Verwendete Transaktion (Pflichtauswahl)],1,FALSE)),"nein","ja")</f>
        <v>nein</v>
      </c>
    </row>
    <row r="1808" spans="1:7" x14ac:dyDescent="0.25">
      <c r="A1808" t="s">
        <v>2282</v>
      </c>
      <c r="B1808" t="s">
        <v>2283</v>
      </c>
      <c r="C1808" t="s">
        <v>6041</v>
      </c>
      <c r="D1808" s="13">
        <v>3</v>
      </c>
      <c r="E1808" t="s">
        <v>9102</v>
      </c>
      <c r="F1808" t="str">
        <f>IF(ISERROR(VLOOKUP(Transaktionen[[#This Row],[Transaktionen]],BTT[Verwendete Transaktion (Pflichtauswahl)],1,FALSE)),"nein","ja")</f>
        <v>nein</v>
      </c>
    </row>
    <row r="1809" spans="1:6" x14ac:dyDescent="0.25">
      <c r="A1809" t="s">
        <v>2284</v>
      </c>
      <c r="B1809" t="s">
        <v>2285</v>
      </c>
      <c r="C1809" t="s">
        <v>6041</v>
      </c>
      <c r="D1809" s="13">
        <v>530</v>
      </c>
      <c r="E1809" t="s">
        <v>9102</v>
      </c>
      <c r="F1809" t="str">
        <f>IF(ISERROR(VLOOKUP(Transaktionen[[#This Row],[Transaktionen]],BTT[Verwendete Transaktion (Pflichtauswahl)],1,FALSE)),"nein","ja")</f>
        <v>nein</v>
      </c>
    </row>
    <row r="1810" spans="1:6" x14ac:dyDescent="0.25">
      <c r="A1810" t="s">
        <v>2286</v>
      </c>
      <c r="B1810" t="s">
        <v>2287</v>
      </c>
      <c r="C1810" t="s">
        <v>6041</v>
      </c>
      <c r="D1810" s="13">
        <v>28610</v>
      </c>
      <c r="E1810" t="s">
        <v>9102</v>
      </c>
      <c r="F1810" t="str">
        <f>IF(ISERROR(VLOOKUP(Transaktionen[[#This Row],[Transaktionen]],BTT[Verwendete Transaktion (Pflichtauswahl)],1,FALSE)),"nein","ja")</f>
        <v>nein</v>
      </c>
    </row>
    <row r="1811" spans="1:6" x14ac:dyDescent="0.25">
      <c r="A1811" t="s">
        <v>2288</v>
      </c>
      <c r="B1811" t="s">
        <v>2289</v>
      </c>
      <c r="C1811" t="s">
        <v>6041</v>
      </c>
      <c r="D1811" s="13">
        <v>517</v>
      </c>
      <c r="E1811" t="s">
        <v>9102</v>
      </c>
      <c r="F1811" t="str">
        <f>IF(ISERROR(VLOOKUP(Transaktionen[[#This Row],[Transaktionen]],BTT[Verwendete Transaktion (Pflichtauswahl)],1,FALSE)),"nein","ja")</f>
        <v>nein</v>
      </c>
    </row>
    <row r="1812" spans="1:6" x14ac:dyDescent="0.25">
      <c r="A1812" t="s">
        <v>2290</v>
      </c>
      <c r="B1812" t="s">
        <v>2291</v>
      </c>
      <c r="C1812" t="s">
        <v>6041</v>
      </c>
      <c r="D1812" s="13">
        <v>12525</v>
      </c>
      <c r="E1812" t="s">
        <v>9102</v>
      </c>
      <c r="F1812" t="str">
        <f>IF(ISERROR(VLOOKUP(Transaktionen[[#This Row],[Transaktionen]],BTT[Verwendete Transaktion (Pflichtauswahl)],1,FALSE)),"nein","ja")</f>
        <v>nein</v>
      </c>
    </row>
    <row r="1813" spans="1:6" x14ac:dyDescent="0.25">
      <c r="A1813" t="s">
        <v>2292</v>
      </c>
      <c r="B1813" t="s">
        <v>2293</v>
      </c>
      <c r="C1813" t="s">
        <v>6041</v>
      </c>
      <c r="D1813" s="13">
        <v>39</v>
      </c>
      <c r="E1813" t="s">
        <v>576</v>
      </c>
      <c r="F1813" t="str">
        <f>IF(ISERROR(VLOOKUP(Transaktionen[[#This Row],[Transaktionen]],BTT[Verwendete Transaktion (Pflichtauswahl)],1,FALSE)),"nein","ja")</f>
        <v>nein</v>
      </c>
    </row>
    <row r="1814" spans="1:6" x14ac:dyDescent="0.25">
      <c r="A1814" t="s">
        <v>2294</v>
      </c>
      <c r="B1814" t="s">
        <v>2295</v>
      </c>
      <c r="C1814" t="s">
        <v>6041</v>
      </c>
      <c r="D1814" s="13">
        <v>7</v>
      </c>
      <c r="E1814" t="s">
        <v>9102</v>
      </c>
      <c r="F1814" t="str">
        <f>IF(ISERROR(VLOOKUP(Transaktionen[[#This Row],[Transaktionen]],BTT[Verwendete Transaktion (Pflichtauswahl)],1,FALSE)),"nein","ja")</f>
        <v>nein</v>
      </c>
    </row>
    <row r="1815" spans="1:6" x14ac:dyDescent="0.25">
      <c r="A1815" t="s">
        <v>2296</v>
      </c>
      <c r="B1815" t="s">
        <v>2297</v>
      </c>
      <c r="C1815" t="s">
        <v>6041</v>
      </c>
      <c r="D1815" s="13">
        <v>14440</v>
      </c>
      <c r="E1815" t="s">
        <v>9102</v>
      </c>
      <c r="F1815" t="str">
        <f>IF(ISERROR(VLOOKUP(Transaktionen[[#This Row],[Transaktionen]],BTT[Verwendete Transaktion (Pflichtauswahl)],1,FALSE)),"nein","ja")</f>
        <v>nein</v>
      </c>
    </row>
    <row r="1816" spans="1:6" x14ac:dyDescent="0.25">
      <c r="A1816" t="s">
        <v>2298</v>
      </c>
      <c r="B1816" t="s">
        <v>2299</v>
      </c>
      <c r="C1816" t="s">
        <v>6041</v>
      </c>
      <c r="D1816" s="13">
        <v>414</v>
      </c>
      <c r="E1816" t="s">
        <v>9102</v>
      </c>
      <c r="F1816" t="str">
        <f>IF(ISERROR(VLOOKUP(Transaktionen[[#This Row],[Transaktionen]],BTT[Verwendete Transaktion (Pflichtauswahl)],1,FALSE)),"nein","ja")</f>
        <v>nein</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nein</v>
      </c>
    </row>
    <row r="1819" spans="1:6" x14ac:dyDescent="0.25">
      <c r="A1819" t="s">
        <v>2302</v>
      </c>
      <c r="B1819" t="s">
        <v>2303</v>
      </c>
      <c r="C1819" t="s">
        <v>6041</v>
      </c>
      <c r="D1819" s="13">
        <v>93625</v>
      </c>
      <c r="E1819" t="s">
        <v>9102</v>
      </c>
      <c r="F1819" t="str">
        <f>IF(ISERROR(VLOOKUP(Transaktionen[[#This Row],[Transaktionen]],BTT[Verwendete Transaktion (Pflichtauswahl)],1,FALSE)),"nein","ja")</f>
        <v>nein</v>
      </c>
    </row>
    <row r="1820" spans="1:6" x14ac:dyDescent="0.25">
      <c r="A1820" t="s">
        <v>2304</v>
      </c>
      <c r="B1820" t="s">
        <v>2305</v>
      </c>
      <c r="C1820" t="s">
        <v>6041</v>
      </c>
      <c r="D1820" s="13">
        <v>1940</v>
      </c>
      <c r="E1820" t="s">
        <v>9102</v>
      </c>
      <c r="F1820" t="str">
        <f>IF(ISERROR(VLOOKUP(Transaktionen[[#This Row],[Transaktionen]],BTT[Verwendete Transaktion (Pflichtauswahl)],1,FALSE)),"nein","ja")</f>
        <v>nein</v>
      </c>
    </row>
    <row r="1821" spans="1:6" x14ac:dyDescent="0.25">
      <c r="A1821" t="s">
        <v>2306</v>
      </c>
      <c r="B1821" t="s">
        <v>2307</v>
      </c>
      <c r="C1821" t="s">
        <v>6041</v>
      </c>
      <c r="D1821" s="13">
        <v>32</v>
      </c>
      <c r="E1821" t="s">
        <v>576</v>
      </c>
      <c r="F1821" t="str">
        <f>IF(ISERROR(VLOOKUP(Transaktionen[[#This Row],[Transaktionen]],BTT[Verwendete Transaktion (Pflichtauswahl)],1,FALSE)),"nein","ja")</f>
        <v>nein</v>
      </c>
    </row>
    <row r="1822" spans="1:6" x14ac:dyDescent="0.25">
      <c r="A1822" t="s">
        <v>2308</v>
      </c>
      <c r="B1822" t="s">
        <v>2307</v>
      </c>
      <c r="C1822" t="s">
        <v>6041</v>
      </c>
      <c r="D1822" s="13">
        <v>17</v>
      </c>
      <c r="E1822" t="s">
        <v>9102</v>
      </c>
      <c r="F1822" t="str">
        <f>IF(ISERROR(VLOOKUP(Transaktionen[[#This Row],[Transaktionen]],BTT[Verwendete Transaktion (Pflichtauswahl)],1,FALSE)),"nein","ja")</f>
        <v>nein</v>
      </c>
    </row>
    <row r="1823" spans="1:6" x14ac:dyDescent="0.25">
      <c r="A1823" t="s">
        <v>2309</v>
      </c>
      <c r="B1823" t="s">
        <v>2310</v>
      </c>
      <c r="C1823" t="s">
        <v>6041</v>
      </c>
      <c r="D1823" s="13">
        <v>3749</v>
      </c>
      <c r="E1823" t="s">
        <v>9102</v>
      </c>
      <c r="F1823" t="str">
        <f>IF(ISERROR(VLOOKUP(Transaktionen[[#This Row],[Transaktionen]],BTT[Verwendete Transaktion (Pflichtauswahl)],1,FALSE)),"nein","ja")</f>
        <v>nein</v>
      </c>
    </row>
    <row r="1824" spans="1:6" x14ac:dyDescent="0.25">
      <c r="A1824" t="s">
        <v>2311</v>
      </c>
      <c r="B1824" t="s">
        <v>2312</v>
      </c>
      <c r="C1824" t="s">
        <v>6041</v>
      </c>
      <c r="D1824" s="13">
        <v>4832</v>
      </c>
      <c r="E1824" t="s">
        <v>9102</v>
      </c>
      <c r="F1824" t="str">
        <f>IF(ISERROR(VLOOKUP(Transaktionen[[#This Row],[Transaktionen]],BTT[Verwendete Transaktion (Pflichtauswahl)],1,FALSE)),"nein","ja")</f>
        <v>nein</v>
      </c>
    </row>
    <row r="1825" spans="1:7" x14ac:dyDescent="0.25">
      <c r="A1825" t="s">
        <v>2313</v>
      </c>
      <c r="B1825" t="s">
        <v>2307</v>
      </c>
      <c r="C1825" t="s">
        <v>6041</v>
      </c>
      <c r="D1825" s="13">
        <v>17</v>
      </c>
      <c r="E1825" t="s">
        <v>9102</v>
      </c>
      <c r="F1825" t="str">
        <f>IF(ISERROR(VLOOKUP(Transaktionen[[#This Row],[Transaktionen]],BTT[Verwendete Transaktion (Pflichtauswahl)],1,FALSE)),"nein","ja")</f>
        <v>nein</v>
      </c>
    </row>
    <row r="1826" spans="1:7" x14ac:dyDescent="0.25">
      <c r="A1826" t="s">
        <v>2314</v>
      </c>
      <c r="B1826" t="s">
        <v>2307</v>
      </c>
      <c r="C1826" t="s">
        <v>6041</v>
      </c>
      <c r="D1826" s="13">
        <v>8112</v>
      </c>
      <c r="E1826" t="s">
        <v>9102</v>
      </c>
      <c r="F1826" t="str">
        <f>IF(ISERROR(VLOOKUP(Transaktionen[[#This Row],[Transaktionen]],BTT[Verwendete Transaktion (Pflichtauswahl)],1,FALSE)),"nein","ja")</f>
        <v>nein</v>
      </c>
    </row>
    <row r="1827" spans="1:7" x14ac:dyDescent="0.25">
      <c r="A1827" t="s">
        <v>2315</v>
      </c>
      <c r="B1827" t="s">
        <v>2316</v>
      </c>
      <c r="C1827" t="s">
        <v>6041</v>
      </c>
      <c r="D1827" s="13">
        <v>140</v>
      </c>
      <c r="E1827" t="s">
        <v>576</v>
      </c>
      <c r="F1827" t="str">
        <f>IF(ISERROR(VLOOKUP(Transaktionen[[#This Row],[Transaktionen]],BTT[Verwendete Transaktion (Pflichtauswahl)],1,FALSE)),"nein","ja")</f>
        <v>nein</v>
      </c>
    </row>
    <row r="1828" spans="1:7" x14ac:dyDescent="0.25">
      <c r="A1828" t="s">
        <v>2317</v>
      </c>
      <c r="B1828" t="s">
        <v>2318</v>
      </c>
      <c r="C1828" t="s">
        <v>6041</v>
      </c>
      <c r="D1828" s="13">
        <v>64660</v>
      </c>
      <c r="E1828" t="s">
        <v>9102</v>
      </c>
      <c r="F1828" t="str">
        <f>IF(ISERROR(VLOOKUP(Transaktionen[[#This Row],[Transaktionen]],BTT[Verwendete Transaktion (Pflichtauswahl)],1,FALSE)),"nein","ja")</f>
        <v>nein</v>
      </c>
    </row>
    <row r="1829" spans="1:7" x14ac:dyDescent="0.25">
      <c r="A1829" t="s">
        <v>2319</v>
      </c>
      <c r="B1829" t="s">
        <v>2320</v>
      </c>
      <c r="C1829" t="s">
        <v>6041</v>
      </c>
      <c r="D1829" s="13">
        <v>485019</v>
      </c>
      <c r="E1829" t="s">
        <v>9102</v>
      </c>
      <c r="F1829" t="str">
        <f>IF(ISERROR(VLOOKUP(Transaktionen[[#This Row],[Transaktionen]],BTT[Verwendete Transaktion (Pflichtauswahl)],1,FALSE)),"nein","ja")</f>
        <v>nein</v>
      </c>
    </row>
    <row r="1830" spans="1:7" x14ac:dyDescent="0.25">
      <c r="A1830" t="s">
        <v>2321</v>
      </c>
      <c r="B1830" t="s">
        <v>2276</v>
      </c>
      <c r="C1830" t="s">
        <v>6041</v>
      </c>
      <c r="D1830" s="13">
        <v>243699</v>
      </c>
      <c r="E1830" t="s">
        <v>9102</v>
      </c>
      <c r="F1830" t="str">
        <f>IF(ISERROR(VLOOKUP(Transaktionen[[#This Row],[Transaktionen]],BTT[Verwendete Transaktion (Pflichtauswahl)],1,FALSE)),"nein","ja")</f>
        <v>nein</v>
      </c>
    </row>
    <row r="1831" spans="1:7" x14ac:dyDescent="0.25">
      <c r="A1831" t="s">
        <v>2322</v>
      </c>
      <c r="B1831" t="s">
        <v>2323</v>
      </c>
      <c r="C1831" t="s">
        <v>6041</v>
      </c>
      <c r="D1831" s="13">
        <v>1351</v>
      </c>
      <c r="E1831" t="s">
        <v>9102</v>
      </c>
      <c r="F1831" t="str">
        <f>IF(ISERROR(VLOOKUP(Transaktionen[[#This Row],[Transaktionen]],BTT[Verwendete Transaktion (Pflichtauswahl)],1,FALSE)),"nein","ja")</f>
        <v>nein</v>
      </c>
    </row>
    <row r="1832" spans="1:7" x14ac:dyDescent="0.25">
      <c r="A1832" t="s">
        <v>2324</v>
      </c>
      <c r="B1832" t="s">
        <v>2320</v>
      </c>
      <c r="C1832" t="s">
        <v>6041</v>
      </c>
      <c r="D1832" s="13">
        <v>3749</v>
      </c>
      <c r="E1832" t="s">
        <v>9102</v>
      </c>
      <c r="F1832" t="str">
        <f>IF(ISERROR(VLOOKUP(Transaktionen[[#This Row],[Transaktionen]],BTT[Verwendete Transaktion (Pflichtauswahl)],1,FALSE)),"nein","ja")</f>
        <v>nein</v>
      </c>
    </row>
    <row r="1833" spans="1:7" x14ac:dyDescent="0.25">
      <c r="A1833" t="s">
        <v>2325</v>
      </c>
      <c r="B1833" t="s">
        <v>2326</v>
      </c>
      <c r="C1833" t="s">
        <v>6041</v>
      </c>
      <c r="D1833" s="13">
        <v>79</v>
      </c>
      <c r="E1833" t="s">
        <v>9102</v>
      </c>
      <c r="F1833" t="str">
        <f>IF(ISERROR(VLOOKUP(Transaktionen[[#This Row],[Transaktionen]],BTT[Verwendete Transaktion (Pflichtauswahl)],1,FALSE)),"nein","ja")</f>
        <v>nein</v>
      </c>
    </row>
    <row r="1834" spans="1:7" x14ac:dyDescent="0.25">
      <c r="A1834" t="s">
        <v>2327</v>
      </c>
      <c r="B1834" t="s">
        <v>2328</v>
      </c>
      <c r="C1834" t="s">
        <v>6041</v>
      </c>
      <c r="D1834" s="13">
        <v>2490</v>
      </c>
      <c r="E1834" t="s">
        <v>9102</v>
      </c>
      <c r="F1834" t="str">
        <f>IF(ISERROR(VLOOKUP(Transaktionen[[#This Row],[Transaktionen]],BTT[Verwendete Transaktion (Pflichtauswahl)],1,FALSE)),"nein","ja")</f>
        <v>nein</v>
      </c>
    </row>
    <row r="1835" spans="1:7" x14ac:dyDescent="0.25">
      <c r="A1835" t="s">
        <v>2329</v>
      </c>
      <c r="B1835" t="s">
        <v>2330</v>
      </c>
      <c r="C1835" t="s">
        <v>6041</v>
      </c>
      <c r="D1835" s="13">
        <v>4</v>
      </c>
      <c r="E1835" t="s">
        <v>9102</v>
      </c>
      <c r="F1835" t="str">
        <f>IF(ISERROR(VLOOKUP(Transaktionen[[#This Row],[Transaktionen]],BTT[Verwendete Transaktion (Pflichtauswahl)],1,FALSE)),"nein","ja")</f>
        <v>nein</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nein</v>
      </c>
    </row>
    <row r="1838" spans="1:7" x14ac:dyDescent="0.25">
      <c r="A1838" t="s">
        <v>2333</v>
      </c>
      <c r="B1838" t="s">
        <v>2334</v>
      </c>
      <c r="C1838" t="s">
        <v>6041</v>
      </c>
      <c r="D1838" s="13">
        <v>20</v>
      </c>
      <c r="E1838" t="s">
        <v>9102</v>
      </c>
      <c r="F1838" t="str">
        <f>IF(ISERROR(VLOOKUP(Transaktionen[[#This Row],[Transaktionen]],BTT[Verwendete Transaktion (Pflichtauswahl)],1,FALSE)),"nein","ja")</f>
        <v>nein</v>
      </c>
    </row>
    <row r="1839" spans="1:7" x14ac:dyDescent="0.25">
      <c r="A1839" t="s">
        <v>2335</v>
      </c>
      <c r="B1839" t="s">
        <v>2336</v>
      </c>
      <c r="C1839" t="s">
        <v>6041</v>
      </c>
      <c r="D1839" s="13">
        <v>8</v>
      </c>
      <c r="E1839" t="s">
        <v>9102</v>
      </c>
      <c r="F1839" t="str">
        <f>IF(ISERROR(VLOOKUP(Transaktionen[[#This Row],[Transaktionen]],BTT[Verwendete Transaktion (Pflichtauswahl)],1,FALSE)),"nein","ja")</f>
        <v>nein</v>
      </c>
    </row>
    <row r="1840" spans="1:7" x14ac:dyDescent="0.25">
      <c r="A1840" t="s">
        <v>2337</v>
      </c>
      <c r="B1840" t="s">
        <v>2278</v>
      </c>
      <c r="C1840" t="s">
        <v>6041</v>
      </c>
      <c r="D1840" s="13">
        <v>8</v>
      </c>
      <c r="E1840" t="s">
        <v>9102</v>
      </c>
      <c r="F1840" t="str">
        <f>IF(ISERROR(VLOOKUP(Transaktionen[[#This Row],[Transaktionen]],BTT[Verwendete Transaktion (Pflichtauswahl)],1,FALSE)),"nein","ja")</f>
        <v>nein</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nein</v>
      </c>
    </row>
    <row r="1844" spans="1:7" x14ac:dyDescent="0.25">
      <c r="A1844" t="s">
        <v>2340</v>
      </c>
      <c r="B1844" t="s">
        <v>2341</v>
      </c>
      <c r="C1844" t="s">
        <v>6043</v>
      </c>
      <c r="D1844" s="13">
        <v>184</v>
      </c>
      <c r="E1844" t="s">
        <v>9102</v>
      </c>
      <c r="F1844" t="str">
        <f>IF(ISERROR(VLOOKUP(Transaktionen[[#This Row],[Transaktionen]],BTT[Verwendete Transaktion (Pflichtauswahl)],1,FALSE)),"nein","ja")</f>
        <v>ja</v>
      </c>
    </row>
    <row r="1845" spans="1:7" x14ac:dyDescent="0.25">
      <c r="A1845" t="s">
        <v>2342</v>
      </c>
      <c r="B1845" t="s">
        <v>2343</v>
      </c>
      <c r="C1845" t="s">
        <v>6043</v>
      </c>
      <c r="D1845" s="13">
        <v>1427</v>
      </c>
      <c r="E1845" t="s">
        <v>9102</v>
      </c>
      <c r="F1845" t="str">
        <f>IF(ISERROR(VLOOKUP(Transaktionen[[#This Row],[Transaktionen]],BTT[Verwendete Transaktion (Pflichtauswahl)],1,FALSE)),"nein","ja")</f>
        <v>ja</v>
      </c>
    </row>
    <row r="1846" spans="1:7" x14ac:dyDescent="0.25">
      <c r="A1846" t="s">
        <v>2344</v>
      </c>
      <c r="B1846" t="s">
        <v>2345</v>
      </c>
      <c r="C1846" t="s">
        <v>6043</v>
      </c>
      <c r="D1846" s="13">
        <v>682</v>
      </c>
      <c r="E1846" t="s">
        <v>9102</v>
      </c>
      <c r="F1846" t="str">
        <f>IF(ISERROR(VLOOKUP(Transaktionen[[#This Row],[Transaktionen]],BTT[Verwendete Transaktion (Pflichtauswahl)],1,FALSE)),"nein","ja")</f>
        <v>ja</v>
      </c>
    </row>
    <row r="1847" spans="1:7" x14ac:dyDescent="0.25">
      <c r="A1847" t="s">
        <v>2346</v>
      </c>
      <c r="B1847" t="s">
        <v>2347</v>
      </c>
      <c r="C1847" t="s">
        <v>6043</v>
      </c>
      <c r="D1847" s="13">
        <v>49</v>
      </c>
      <c r="E1847" t="s">
        <v>9102</v>
      </c>
      <c r="F1847" t="str">
        <f>IF(ISERROR(VLOOKUP(Transaktionen[[#This Row],[Transaktionen]],BTT[Verwendete Transaktion (Pflichtauswahl)],1,FALSE)),"nein","ja")</f>
        <v>ja</v>
      </c>
    </row>
    <row r="1848" spans="1:7" x14ac:dyDescent="0.25">
      <c r="A1848" t="s">
        <v>2348</v>
      </c>
      <c r="B1848" t="s">
        <v>2349</v>
      </c>
      <c r="C1848" t="s">
        <v>6043</v>
      </c>
      <c r="D1848" s="13">
        <v>48</v>
      </c>
      <c r="E1848" t="s">
        <v>9102</v>
      </c>
      <c r="F1848" t="str">
        <f>IF(ISERROR(VLOOKUP(Transaktionen[[#This Row],[Transaktionen]],BTT[Verwendete Transaktion (Pflichtauswahl)],1,FALSE)),"nein","ja")</f>
        <v>ja</v>
      </c>
    </row>
    <row r="1849" spans="1:7" x14ac:dyDescent="0.25">
      <c r="A1849" t="s">
        <v>2350</v>
      </c>
      <c r="B1849" t="s">
        <v>2351</v>
      </c>
      <c r="C1849" t="s">
        <v>6043</v>
      </c>
      <c r="D1849" s="13">
        <v>34</v>
      </c>
      <c r="E1849" t="s">
        <v>9102</v>
      </c>
      <c r="F1849" t="str">
        <f>IF(ISERROR(VLOOKUP(Transaktionen[[#This Row],[Transaktionen]],BTT[Verwendete Transaktion (Pflichtauswahl)],1,FALSE)),"nein","ja")</f>
        <v>ja</v>
      </c>
    </row>
    <row r="1850" spans="1:7" x14ac:dyDescent="0.25">
      <c r="A1850" t="s">
        <v>2352</v>
      </c>
      <c r="B1850" t="s">
        <v>2353</v>
      </c>
      <c r="C1850" t="s">
        <v>6043</v>
      </c>
      <c r="D1850" s="13">
        <v>2019</v>
      </c>
      <c r="E1850" t="s">
        <v>9102</v>
      </c>
      <c r="F1850" t="str">
        <f>IF(ISERROR(VLOOKUP(Transaktionen[[#This Row],[Transaktionen]],BTT[Verwendete Transaktion (Pflichtauswahl)],1,FALSE)),"nein","ja")</f>
        <v>ja</v>
      </c>
    </row>
    <row r="1851" spans="1:7" x14ac:dyDescent="0.25">
      <c r="A1851" t="s">
        <v>2354</v>
      </c>
      <c r="B1851" t="s">
        <v>2355</v>
      </c>
      <c r="C1851" t="s">
        <v>6043</v>
      </c>
      <c r="D1851" s="13">
        <v>19913</v>
      </c>
      <c r="E1851" t="s">
        <v>9102</v>
      </c>
      <c r="F1851" t="str">
        <f>IF(ISERROR(VLOOKUP(Transaktionen[[#This Row],[Transaktionen]],BTT[Verwendete Transaktion (Pflichtauswahl)],1,FALSE)),"nein","ja")</f>
        <v>ja</v>
      </c>
    </row>
    <row r="1852" spans="1:7" x14ac:dyDescent="0.25">
      <c r="A1852" t="s">
        <v>2356</v>
      </c>
      <c r="B1852" t="s">
        <v>2357</v>
      </c>
      <c r="C1852" t="s">
        <v>6043</v>
      </c>
      <c r="D1852" s="13">
        <v>53642</v>
      </c>
      <c r="E1852" t="s">
        <v>9102</v>
      </c>
      <c r="F1852" t="str">
        <f>IF(ISERROR(VLOOKUP(Transaktionen[[#This Row],[Transaktionen]],BTT[Verwendete Transaktion (Pflichtauswahl)],1,FALSE)),"nein","ja")</f>
        <v>ja</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ja</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ja</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nein</v>
      </c>
    </row>
    <row r="1884" spans="1:7" x14ac:dyDescent="0.25">
      <c r="A1884" t="s">
        <v>2394</v>
      </c>
      <c r="B1884" t="s">
        <v>2395</v>
      </c>
      <c r="C1884" t="s">
        <v>6041</v>
      </c>
      <c r="D1884" s="13">
        <v>219041</v>
      </c>
      <c r="E1884" t="s">
        <v>9102</v>
      </c>
      <c r="F1884" t="str">
        <f>IF(ISERROR(VLOOKUP(Transaktionen[[#This Row],[Transaktionen]],BTT[Verwendete Transaktion (Pflichtauswahl)],1,FALSE)),"nein","ja")</f>
        <v>nein</v>
      </c>
    </row>
    <row r="1885" spans="1:7" x14ac:dyDescent="0.25">
      <c r="A1885" t="s">
        <v>2396</v>
      </c>
      <c r="B1885" t="s">
        <v>2397</v>
      </c>
      <c r="C1885" t="s">
        <v>6041</v>
      </c>
      <c r="D1885" s="13">
        <v>158506</v>
      </c>
      <c r="E1885" t="s">
        <v>9102</v>
      </c>
      <c r="F1885" t="str">
        <f>IF(ISERROR(VLOOKUP(Transaktionen[[#This Row],[Transaktionen]],BTT[Verwendete Transaktion (Pflichtauswahl)],1,FALSE)),"nein","ja")</f>
        <v>nein</v>
      </c>
    </row>
    <row r="1886" spans="1:7" x14ac:dyDescent="0.25">
      <c r="A1886" t="s">
        <v>2398</v>
      </c>
      <c r="B1886" t="s">
        <v>2399</v>
      </c>
      <c r="C1886" t="s">
        <v>6041</v>
      </c>
      <c r="D1886" s="13">
        <v>583</v>
      </c>
      <c r="E1886" t="s">
        <v>9102</v>
      </c>
      <c r="F1886" t="str">
        <f>IF(ISERROR(VLOOKUP(Transaktionen[[#This Row],[Transaktionen]],BTT[Verwendete Transaktion (Pflichtauswahl)],1,FALSE)),"nein","ja")</f>
        <v>nein</v>
      </c>
    </row>
    <row r="1887" spans="1:7" x14ac:dyDescent="0.25">
      <c r="A1887" t="s">
        <v>2400</v>
      </c>
      <c r="B1887" t="s">
        <v>2401</v>
      </c>
      <c r="C1887" t="s">
        <v>6041</v>
      </c>
      <c r="D1887" s="13">
        <v>10944</v>
      </c>
      <c r="E1887" t="s">
        <v>9102</v>
      </c>
      <c r="F1887" t="str">
        <f>IF(ISERROR(VLOOKUP(Transaktionen[[#This Row],[Transaktionen]],BTT[Verwendete Transaktion (Pflichtauswahl)],1,FALSE)),"nein","ja")</f>
        <v>nein</v>
      </c>
    </row>
    <row r="1888" spans="1:7" x14ac:dyDescent="0.25">
      <c r="A1888" t="s">
        <v>2402</v>
      </c>
      <c r="B1888" t="s">
        <v>2403</v>
      </c>
      <c r="C1888" t="s">
        <v>6041</v>
      </c>
      <c r="D1888" s="13">
        <v>16672</v>
      </c>
      <c r="E1888" t="s">
        <v>9102</v>
      </c>
      <c r="F1888" t="str">
        <f>IF(ISERROR(VLOOKUP(Transaktionen[[#This Row],[Transaktionen]],BTT[Verwendete Transaktion (Pflichtauswahl)],1,FALSE)),"nein","ja")</f>
        <v>nein</v>
      </c>
    </row>
    <row r="1889" spans="1:6" x14ac:dyDescent="0.25">
      <c r="A1889" t="s">
        <v>2404</v>
      </c>
      <c r="B1889" t="s">
        <v>2405</v>
      </c>
      <c r="C1889" t="s">
        <v>6041</v>
      </c>
      <c r="D1889" s="13">
        <v>130302</v>
      </c>
      <c r="E1889" t="s">
        <v>9102</v>
      </c>
      <c r="F1889" t="str">
        <f>IF(ISERROR(VLOOKUP(Transaktionen[[#This Row],[Transaktionen]],BTT[Verwendete Transaktion (Pflichtauswahl)],1,FALSE)),"nein","ja")</f>
        <v>nein</v>
      </c>
    </row>
    <row r="1890" spans="1:6" x14ac:dyDescent="0.25">
      <c r="A1890" t="s">
        <v>2406</v>
      </c>
      <c r="B1890" t="s">
        <v>2407</v>
      </c>
      <c r="C1890" t="s">
        <v>6041</v>
      </c>
      <c r="D1890" s="13">
        <v>835</v>
      </c>
      <c r="E1890" t="s">
        <v>9102</v>
      </c>
      <c r="F1890" t="str">
        <f>IF(ISERROR(VLOOKUP(Transaktionen[[#This Row],[Transaktionen]],BTT[Verwendete Transaktion (Pflichtauswahl)],1,FALSE)),"nein","ja")</f>
        <v>nein</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nein</v>
      </c>
    </row>
    <row r="1893" spans="1:6" x14ac:dyDescent="0.25">
      <c r="A1893" t="s">
        <v>2410</v>
      </c>
      <c r="B1893" t="s">
        <v>2411</v>
      </c>
      <c r="C1893" t="s">
        <v>6041</v>
      </c>
      <c r="D1893" s="13">
        <v>2502</v>
      </c>
      <c r="E1893" t="s">
        <v>9102</v>
      </c>
      <c r="F1893" t="str">
        <f>IF(ISERROR(VLOOKUP(Transaktionen[[#This Row],[Transaktionen]],BTT[Verwendete Transaktion (Pflichtauswahl)],1,FALSE)),"nein","ja")</f>
        <v>nein</v>
      </c>
    </row>
    <row r="1894" spans="1:6" x14ac:dyDescent="0.25">
      <c r="A1894" t="s">
        <v>6974</v>
      </c>
      <c r="B1894" t="s">
        <v>8001</v>
      </c>
      <c r="C1894" t="s">
        <v>6041</v>
      </c>
      <c r="D1894" s="13">
        <v>12</v>
      </c>
      <c r="E1894" t="s">
        <v>9102</v>
      </c>
      <c r="F1894" t="str">
        <f>IF(ISERROR(VLOOKUP(Transaktionen[[#This Row],[Transaktionen]],BTT[Verwendete Transaktion (Pflichtauswahl)],1,FALSE)),"nein","ja")</f>
        <v>nein</v>
      </c>
    </row>
    <row r="1895" spans="1:6" x14ac:dyDescent="0.25">
      <c r="A1895" t="s">
        <v>2412</v>
      </c>
      <c r="B1895" t="s">
        <v>2413</v>
      </c>
      <c r="C1895" t="s">
        <v>6041</v>
      </c>
      <c r="D1895" s="13">
        <v>101</v>
      </c>
      <c r="E1895" t="s">
        <v>9102</v>
      </c>
      <c r="F1895" t="str">
        <f>IF(ISERROR(VLOOKUP(Transaktionen[[#This Row],[Transaktionen]],BTT[Verwendete Transaktion (Pflichtauswahl)],1,FALSE)),"nein","ja")</f>
        <v>nein</v>
      </c>
    </row>
    <row r="1896" spans="1:6" x14ac:dyDescent="0.25">
      <c r="A1896" t="s">
        <v>2414</v>
      </c>
      <c r="B1896" t="s">
        <v>2415</v>
      </c>
      <c r="C1896" t="s">
        <v>6041</v>
      </c>
      <c r="D1896" s="13">
        <v>58</v>
      </c>
      <c r="E1896" t="s">
        <v>9102</v>
      </c>
      <c r="F1896" t="str">
        <f>IF(ISERROR(VLOOKUP(Transaktionen[[#This Row],[Transaktionen]],BTT[Verwendete Transaktion (Pflichtauswahl)],1,FALSE)),"nein","ja")</f>
        <v>nein</v>
      </c>
    </row>
    <row r="1897" spans="1:6"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x14ac:dyDescent="0.25">
      <c r="A1898" t="s">
        <v>2418</v>
      </c>
      <c r="B1898" t="s">
        <v>2419</v>
      </c>
      <c r="C1898" t="s">
        <v>6041</v>
      </c>
      <c r="D1898" s="13">
        <v>21468</v>
      </c>
      <c r="E1898" t="s">
        <v>9102</v>
      </c>
      <c r="F1898" t="str">
        <f>IF(ISERROR(VLOOKUP(Transaktionen[[#This Row],[Transaktionen]],BTT[Verwendete Transaktion (Pflichtauswahl)],1,FALSE)),"nein","ja")</f>
        <v>nein</v>
      </c>
    </row>
    <row r="1899" spans="1:6" x14ac:dyDescent="0.25">
      <c r="A1899" t="s">
        <v>2420</v>
      </c>
      <c r="B1899" t="s">
        <v>2421</v>
      </c>
      <c r="C1899" t="s">
        <v>6041</v>
      </c>
      <c r="D1899" s="13">
        <v>7256</v>
      </c>
      <c r="E1899" t="s">
        <v>9102</v>
      </c>
      <c r="F1899" t="str">
        <f>IF(ISERROR(VLOOKUP(Transaktionen[[#This Row],[Transaktionen]],BTT[Verwendete Transaktion (Pflichtauswahl)],1,FALSE)),"nein","ja")</f>
        <v>nein</v>
      </c>
    </row>
    <row r="1900" spans="1:6" x14ac:dyDescent="0.25">
      <c r="A1900" t="s">
        <v>2422</v>
      </c>
      <c r="B1900" t="s">
        <v>2423</v>
      </c>
      <c r="C1900" t="s">
        <v>6041</v>
      </c>
      <c r="D1900" s="13">
        <v>22715</v>
      </c>
      <c r="E1900" t="s">
        <v>9102</v>
      </c>
      <c r="F1900" t="str">
        <f>IF(ISERROR(VLOOKUP(Transaktionen[[#This Row],[Transaktionen]],BTT[Verwendete Transaktion (Pflichtauswahl)],1,FALSE)),"nein","ja")</f>
        <v>nein</v>
      </c>
    </row>
    <row r="1901" spans="1:6" x14ac:dyDescent="0.25">
      <c r="A1901" t="s">
        <v>2424</v>
      </c>
      <c r="B1901" t="s">
        <v>2425</v>
      </c>
      <c r="C1901" t="s">
        <v>6041</v>
      </c>
      <c r="D1901" s="13">
        <v>48068</v>
      </c>
      <c r="E1901" t="s">
        <v>9102</v>
      </c>
      <c r="F1901" t="str">
        <f>IF(ISERROR(VLOOKUP(Transaktionen[[#This Row],[Transaktionen]],BTT[Verwendete Transaktion (Pflichtauswahl)],1,FALSE)),"nein","ja")</f>
        <v>nein</v>
      </c>
    </row>
    <row r="1902" spans="1:6" x14ac:dyDescent="0.25">
      <c r="A1902" t="s">
        <v>2426</v>
      </c>
      <c r="B1902" t="s">
        <v>2427</v>
      </c>
      <c r="C1902" t="s">
        <v>6041</v>
      </c>
      <c r="D1902" s="13">
        <v>16749</v>
      </c>
      <c r="E1902" t="s">
        <v>9102</v>
      </c>
      <c r="F1902" t="str">
        <f>IF(ISERROR(VLOOKUP(Transaktionen[[#This Row],[Transaktionen]],BTT[Verwendete Transaktion (Pflichtauswahl)],1,FALSE)),"nein","ja")</f>
        <v>nein</v>
      </c>
    </row>
    <row r="1903" spans="1:6" x14ac:dyDescent="0.25">
      <c r="A1903" t="s">
        <v>2428</v>
      </c>
      <c r="B1903" t="s">
        <v>2429</v>
      </c>
      <c r="C1903" t="s">
        <v>6041</v>
      </c>
      <c r="D1903" s="13">
        <v>21</v>
      </c>
      <c r="E1903" t="s">
        <v>9102</v>
      </c>
      <c r="F1903" t="str">
        <f>IF(ISERROR(VLOOKUP(Transaktionen[[#This Row],[Transaktionen]],BTT[Verwendete Transaktion (Pflichtauswahl)],1,FALSE)),"nein","ja")</f>
        <v>nein</v>
      </c>
    </row>
    <row r="1904" spans="1:6" x14ac:dyDescent="0.25">
      <c r="A1904" t="s">
        <v>2430</v>
      </c>
      <c r="B1904" t="s">
        <v>2431</v>
      </c>
      <c r="C1904" t="s">
        <v>6041</v>
      </c>
      <c r="D1904" s="13">
        <v>1005</v>
      </c>
      <c r="E1904" t="s">
        <v>9102</v>
      </c>
      <c r="F1904" t="str">
        <f>IF(ISERROR(VLOOKUP(Transaktionen[[#This Row],[Transaktionen]],BTT[Verwendete Transaktion (Pflichtauswahl)],1,FALSE)),"nein","ja")</f>
        <v>nein</v>
      </c>
    </row>
    <row r="1905" spans="1:7" x14ac:dyDescent="0.25">
      <c r="A1905" t="s">
        <v>2432</v>
      </c>
      <c r="B1905" t="s">
        <v>2433</v>
      </c>
      <c r="C1905" t="s">
        <v>6041</v>
      </c>
      <c r="D1905" s="13">
        <v>395</v>
      </c>
      <c r="E1905" t="s">
        <v>9102</v>
      </c>
      <c r="F1905" t="str">
        <f>IF(ISERROR(VLOOKUP(Transaktionen[[#This Row],[Transaktionen]],BTT[Verwendete Transaktion (Pflichtauswahl)],1,FALSE)),"nein","ja")</f>
        <v>nein</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nein</v>
      </c>
    </row>
    <row r="1908" spans="1:7" x14ac:dyDescent="0.25">
      <c r="A1908" t="s">
        <v>2436</v>
      </c>
      <c r="B1908" t="s">
        <v>2437</v>
      </c>
      <c r="C1908" t="s">
        <v>6041</v>
      </c>
      <c r="D1908" s="13">
        <v>45242</v>
      </c>
      <c r="E1908" t="s">
        <v>9102</v>
      </c>
      <c r="F1908" t="str">
        <f>IF(ISERROR(VLOOKUP(Transaktionen[[#This Row],[Transaktionen]],BTT[Verwendete Transaktion (Pflichtauswahl)],1,FALSE)),"nein","ja")</f>
        <v>nein</v>
      </c>
    </row>
    <row r="1909" spans="1:7" x14ac:dyDescent="0.25">
      <c r="A1909" t="s">
        <v>2438</v>
      </c>
      <c r="B1909" t="s">
        <v>2439</v>
      </c>
      <c r="C1909" t="s">
        <v>6041</v>
      </c>
      <c r="D1909" s="13">
        <v>672</v>
      </c>
      <c r="E1909" t="s">
        <v>9102</v>
      </c>
      <c r="F1909" t="str">
        <f>IF(ISERROR(VLOOKUP(Transaktionen[[#This Row],[Transaktionen]],BTT[Verwendete Transaktion (Pflichtauswahl)],1,FALSE)),"nein","ja")</f>
        <v>nein</v>
      </c>
    </row>
    <row r="1910" spans="1:7" x14ac:dyDescent="0.25">
      <c r="A1910" t="s">
        <v>2440</v>
      </c>
      <c r="B1910" t="s">
        <v>2441</v>
      </c>
      <c r="C1910" t="s">
        <v>6041</v>
      </c>
      <c r="D1910" s="13">
        <v>64</v>
      </c>
      <c r="E1910" t="s">
        <v>9102</v>
      </c>
      <c r="F1910" t="str">
        <f>IF(ISERROR(VLOOKUP(Transaktionen[[#This Row],[Transaktionen]],BTT[Verwendete Transaktion (Pflichtauswahl)],1,FALSE)),"nein","ja")</f>
        <v>nein</v>
      </c>
    </row>
    <row r="1911" spans="1:7" x14ac:dyDescent="0.25">
      <c r="A1911" t="s">
        <v>2442</v>
      </c>
      <c r="B1911" t="s">
        <v>2443</v>
      </c>
      <c r="C1911" t="s">
        <v>6041</v>
      </c>
      <c r="D1911" s="13">
        <v>97</v>
      </c>
      <c r="E1911" t="s">
        <v>9102</v>
      </c>
      <c r="F1911" t="str">
        <f>IF(ISERROR(VLOOKUP(Transaktionen[[#This Row],[Transaktionen]],BTT[Verwendete Transaktion (Pflichtauswahl)],1,FALSE)),"nein","ja")</f>
        <v>nein</v>
      </c>
    </row>
    <row r="1912" spans="1:7" x14ac:dyDescent="0.25">
      <c r="A1912" t="s">
        <v>6975</v>
      </c>
      <c r="B1912" t="s">
        <v>8002</v>
      </c>
      <c r="C1912" t="s">
        <v>6041</v>
      </c>
      <c r="D1912" s="13">
        <v>15</v>
      </c>
      <c r="E1912" t="s">
        <v>9102</v>
      </c>
      <c r="F1912" t="str">
        <f>IF(ISERROR(VLOOKUP(Transaktionen[[#This Row],[Transaktionen]],BTT[Verwendete Transaktion (Pflichtauswahl)],1,FALSE)),"nein","ja")</f>
        <v>nein</v>
      </c>
    </row>
    <row r="1913" spans="1:7" x14ac:dyDescent="0.25">
      <c r="A1913" t="s">
        <v>2444</v>
      </c>
      <c r="B1913" t="s">
        <v>2445</v>
      </c>
      <c r="C1913" t="s">
        <v>6041</v>
      </c>
      <c r="D1913" s="13">
        <v>6</v>
      </c>
      <c r="E1913" t="s">
        <v>9102</v>
      </c>
      <c r="F1913" s="10" t="str">
        <f>IF(ISERROR(VLOOKUP(Transaktionen[[#This Row],[Transaktionen]],BTT[Verwendete Transaktion (Pflichtauswahl)],1,FALSE)),"nein","ja")</f>
        <v>nein</v>
      </c>
    </row>
    <row r="1914" spans="1:7" x14ac:dyDescent="0.25">
      <c r="A1914" t="s">
        <v>6976</v>
      </c>
      <c r="B1914" t="s">
        <v>8003</v>
      </c>
      <c r="C1914" t="s">
        <v>6041</v>
      </c>
      <c r="D1914" s="13" t="s">
        <v>576</v>
      </c>
      <c r="E1914" t="s">
        <v>576</v>
      </c>
      <c r="F1914" t="str">
        <f>IF(ISERROR(VLOOKUP(Transaktionen[[#This Row],[Transaktionen]],BTT[Verwendete Transaktion (Pflichtauswahl)],1,FALSE)),"nein","ja")</f>
        <v>nein</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nein</v>
      </c>
    </row>
    <row r="1925" spans="1:7" x14ac:dyDescent="0.25">
      <c r="A1925" t="s">
        <v>2459</v>
      </c>
      <c r="B1925" t="s">
        <v>2460</v>
      </c>
      <c r="C1925" t="s">
        <v>6096</v>
      </c>
      <c r="D1925" s="13">
        <v>32860</v>
      </c>
      <c r="E1925" t="s">
        <v>9102</v>
      </c>
      <c r="F1925" t="str">
        <f>IF(ISERROR(VLOOKUP(Transaktionen[[#This Row],[Transaktionen]],BTT[Verwendete Transaktion (Pflichtauswahl)],1,FALSE)),"nein","ja")</f>
        <v>nein</v>
      </c>
    </row>
    <row r="1926" spans="1:7" x14ac:dyDescent="0.25">
      <c r="A1926" t="s">
        <v>2461</v>
      </c>
      <c r="B1926" t="s">
        <v>1285</v>
      </c>
      <c r="C1926" t="s">
        <v>6096</v>
      </c>
      <c r="D1926" s="13">
        <v>15534</v>
      </c>
      <c r="E1926" t="s">
        <v>9102</v>
      </c>
      <c r="F1926" t="str">
        <f>IF(ISERROR(VLOOKUP(Transaktionen[[#This Row],[Transaktionen]],BTT[Verwendete Transaktion (Pflichtauswahl)],1,FALSE)),"nein","ja")</f>
        <v>nein</v>
      </c>
    </row>
    <row r="1927" spans="1:7" x14ac:dyDescent="0.25">
      <c r="A1927" t="s">
        <v>2462</v>
      </c>
      <c r="B1927" t="s">
        <v>2463</v>
      </c>
      <c r="C1927" t="s">
        <v>6041</v>
      </c>
      <c r="D1927" s="13">
        <v>215</v>
      </c>
      <c r="E1927" t="s">
        <v>9102</v>
      </c>
      <c r="F1927" t="str">
        <f>IF(ISERROR(VLOOKUP(Transaktionen[[#This Row],[Transaktionen]],BTT[Verwendete Transaktion (Pflichtauswahl)],1,FALSE)),"nein","ja")</f>
        <v>nein</v>
      </c>
    </row>
    <row r="1928" spans="1:7" x14ac:dyDescent="0.25">
      <c r="A1928" t="s">
        <v>2464</v>
      </c>
      <c r="B1928" t="s">
        <v>2465</v>
      </c>
      <c r="C1928" t="s">
        <v>6041</v>
      </c>
      <c r="D1928" s="13">
        <v>521</v>
      </c>
      <c r="E1928" t="s">
        <v>9102</v>
      </c>
      <c r="F1928" t="str">
        <f>IF(ISERROR(VLOOKUP(Transaktionen[[#This Row],[Transaktionen]],BTT[Verwendete Transaktion (Pflichtauswahl)],1,FALSE)),"nein","ja")</f>
        <v>nein</v>
      </c>
    </row>
    <row r="1929" spans="1:7" x14ac:dyDescent="0.25">
      <c r="A1929" t="s">
        <v>2466</v>
      </c>
      <c r="B1929" t="s">
        <v>2467</v>
      </c>
      <c r="C1929" t="s">
        <v>6041</v>
      </c>
      <c r="D1929" s="13">
        <v>3645742</v>
      </c>
      <c r="E1929" t="s">
        <v>9102</v>
      </c>
      <c r="F1929" t="str">
        <f>IF(ISERROR(VLOOKUP(Transaktionen[[#This Row],[Transaktionen]],BTT[Verwendete Transaktion (Pflichtauswahl)],1,FALSE)),"nein","ja")</f>
        <v>nein</v>
      </c>
    </row>
    <row r="1930" spans="1:7" x14ac:dyDescent="0.25">
      <c r="A1930" t="s">
        <v>2468</v>
      </c>
      <c r="B1930" t="s">
        <v>2469</v>
      </c>
      <c r="C1930" t="s">
        <v>6041</v>
      </c>
      <c r="D1930" s="13">
        <v>1942673</v>
      </c>
      <c r="E1930" t="s">
        <v>9102</v>
      </c>
      <c r="F1930" t="str">
        <f>IF(ISERROR(VLOOKUP(Transaktionen[[#This Row],[Transaktionen]],BTT[Verwendete Transaktion (Pflichtauswahl)],1,FALSE)),"nein","ja")</f>
        <v>nein</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nein</v>
      </c>
    </row>
    <row r="1933" spans="1:7" x14ac:dyDescent="0.25">
      <c r="A1933" t="s">
        <v>2473</v>
      </c>
      <c r="B1933" t="s">
        <v>2474</v>
      </c>
      <c r="C1933" t="s">
        <v>6041</v>
      </c>
      <c r="D1933" s="13">
        <v>38</v>
      </c>
      <c r="E1933" t="s">
        <v>9102</v>
      </c>
      <c r="F1933" t="str">
        <f>IF(ISERROR(VLOOKUP(Transaktionen[[#This Row],[Transaktionen]],BTT[Verwendete Transaktion (Pflichtauswahl)],1,FALSE)),"nein","ja")</f>
        <v>nein</v>
      </c>
    </row>
    <row r="1934" spans="1:7" x14ac:dyDescent="0.25">
      <c r="A1934" t="s">
        <v>2475</v>
      </c>
      <c r="B1934" t="s">
        <v>2476</v>
      </c>
      <c r="C1934" t="s">
        <v>6041</v>
      </c>
      <c r="D1934" s="13">
        <v>36</v>
      </c>
      <c r="E1934" t="s">
        <v>9102</v>
      </c>
      <c r="F1934" t="str">
        <f>IF(ISERROR(VLOOKUP(Transaktionen[[#This Row],[Transaktionen]],BTT[Verwendete Transaktion (Pflichtauswahl)],1,FALSE)),"nein","ja")</f>
        <v>nein</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ja</v>
      </c>
    </row>
    <row r="1940" spans="1:7" x14ac:dyDescent="0.25">
      <c r="A1940" t="s">
        <v>2486</v>
      </c>
      <c r="B1940" t="s">
        <v>2487</v>
      </c>
      <c r="C1940" t="s">
        <v>6041</v>
      </c>
      <c r="D1940" s="13">
        <v>11843383</v>
      </c>
      <c r="E1940" t="s">
        <v>9102</v>
      </c>
      <c r="F1940" t="str">
        <f>IF(ISERROR(VLOOKUP(Transaktionen[[#This Row],[Transaktionen]],BTT[Verwendete Transaktion (Pflichtauswahl)],1,FALSE)),"nein","ja")</f>
        <v>ja</v>
      </c>
    </row>
    <row r="1941" spans="1:7" x14ac:dyDescent="0.2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ja</v>
      </c>
    </row>
    <row r="1947" spans="1:7" x14ac:dyDescent="0.25">
      <c r="A1947" t="s">
        <v>2499</v>
      </c>
      <c r="B1947" t="s">
        <v>638</v>
      </c>
      <c r="C1947" t="s">
        <v>6041</v>
      </c>
      <c r="D1947" s="13">
        <v>539767</v>
      </c>
      <c r="E1947" t="s">
        <v>9102</v>
      </c>
      <c r="F1947" t="str">
        <f>IF(ISERROR(VLOOKUP(Transaktionen[[#This Row],[Transaktionen]],BTT[Verwendete Transaktion (Pflichtauswahl)],1,FALSE)),"nein","ja")</f>
        <v>nein</v>
      </c>
    </row>
    <row r="1948" spans="1:7" x14ac:dyDescent="0.25">
      <c r="A1948" t="s">
        <v>2500</v>
      </c>
      <c r="B1948" t="s">
        <v>2501</v>
      </c>
      <c r="C1948" t="s">
        <v>6041</v>
      </c>
      <c r="D1948" s="13">
        <v>151586</v>
      </c>
      <c r="E1948" t="s">
        <v>9102</v>
      </c>
      <c r="F1948" t="str">
        <f>IF(ISERROR(VLOOKUP(Transaktionen[[#This Row],[Transaktionen]],BTT[Verwendete Transaktion (Pflichtauswahl)],1,FALSE)),"nein","ja")</f>
        <v>nein</v>
      </c>
    </row>
    <row r="1949" spans="1:7" x14ac:dyDescent="0.25">
      <c r="A1949" t="s">
        <v>2502</v>
      </c>
      <c r="B1949" t="s">
        <v>2503</v>
      </c>
      <c r="C1949" t="s">
        <v>6041</v>
      </c>
      <c r="D1949" s="13">
        <v>134</v>
      </c>
      <c r="E1949" t="s">
        <v>9102</v>
      </c>
      <c r="F1949" t="str">
        <f>IF(ISERROR(VLOOKUP(Transaktionen[[#This Row],[Transaktionen]],BTT[Verwendete Transaktion (Pflichtauswahl)],1,FALSE)),"nein","ja")</f>
        <v>nein</v>
      </c>
    </row>
    <row r="1950" spans="1:7" x14ac:dyDescent="0.25">
      <c r="A1950" t="s">
        <v>2504</v>
      </c>
      <c r="B1950" t="s">
        <v>2505</v>
      </c>
      <c r="C1950" t="s">
        <v>6041</v>
      </c>
      <c r="D1950" s="13">
        <v>23</v>
      </c>
      <c r="E1950" t="s">
        <v>9102</v>
      </c>
      <c r="F1950" t="str">
        <f>IF(ISERROR(VLOOKUP(Transaktionen[[#This Row],[Transaktionen]],BTT[Verwendete Transaktion (Pflichtauswahl)],1,FALSE)),"nein","ja")</f>
        <v>nein</v>
      </c>
    </row>
    <row r="1951" spans="1:7" x14ac:dyDescent="0.25">
      <c r="A1951" t="s">
        <v>2506</v>
      </c>
      <c r="B1951" t="s">
        <v>2507</v>
      </c>
      <c r="C1951" t="s">
        <v>6041</v>
      </c>
      <c r="D1951" s="13">
        <v>1046</v>
      </c>
      <c r="E1951" t="s">
        <v>9102</v>
      </c>
      <c r="F1951" t="str">
        <f>IF(ISERROR(VLOOKUP(Transaktionen[[#This Row],[Transaktionen]],BTT[Verwendete Transaktion (Pflichtauswahl)],1,FALSE)),"nein","ja")</f>
        <v>nein</v>
      </c>
    </row>
    <row r="1952" spans="1:7" x14ac:dyDescent="0.25">
      <c r="A1952" t="s">
        <v>2508</v>
      </c>
      <c r="B1952" t="s">
        <v>2509</v>
      </c>
      <c r="C1952" t="s">
        <v>6041</v>
      </c>
      <c r="D1952" s="13">
        <v>2551</v>
      </c>
      <c r="E1952" t="s">
        <v>9102</v>
      </c>
      <c r="F1952" t="str">
        <f>IF(ISERROR(VLOOKUP(Transaktionen[[#This Row],[Transaktionen]],BTT[Verwendete Transaktion (Pflichtauswahl)],1,FALSE)),"nein","ja")</f>
        <v>nein</v>
      </c>
    </row>
    <row r="1953" spans="1:7" x14ac:dyDescent="0.25">
      <c r="A1953" t="s">
        <v>2510</v>
      </c>
      <c r="B1953" t="s">
        <v>2511</v>
      </c>
      <c r="C1953" t="s">
        <v>6041</v>
      </c>
      <c r="D1953" s="13">
        <v>243986</v>
      </c>
      <c r="E1953" t="s">
        <v>9102</v>
      </c>
      <c r="F1953" t="str">
        <f>IF(ISERROR(VLOOKUP(Transaktionen[[#This Row],[Transaktionen]],BTT[Verwendete Transaktion (Pflichtauswahl)],1,FALSE)),"nein","ja")</f>
        <v>nein</v>
      </c>
    </row>
    <row r="1954" spans="1:7" x14ac:dyDescent="0.25">
      <c r="A1954" t="s">
        <v>2512</v>
      </c>
      <c r="B1954" t="s">
        <v>2513</v>
      </c>
      <c r="C1954" t="s">
        <v>6041</v>
      </c>
      <c r="D1954" s="13">
        <v>343</v>
      </c>
      <c r="E1954" t="s">
        <v>9102</v>
      </c>
      <c r="F1954" t="str">
        <f>IF(ISERROR(VLOOKUP(Transaktionen[[#This Row],[Transaktionen]],BTT[Verwendete Transaktion (Pflichtauswahl)],1,FALSE)),"nein","ja")</f>
        <v>nein</v>
      </c>
    </row>
    <row r="1955" spans="1:7" x14ac:dyDescent="0.25">
      <c r="A1955" t="s">
        <v>2514</v>
      </c>
      <c r="B1955" t="s">
        <v>2515</v>
      </c>
      <c r="C1955" t="s">
        <v>6041</v>
      </c>
      <c r="D1955" s="13">
        <v>51709</v>
      </c>
      <c r="E1955" t="s">
        <v>9102</v>
      </c>
      <c r="F1955" t="str">
        <f>IF(ISERROR(VLOOKUP(Transaktionen[[#This Row],[Transaktionen]],BTT[Verwendete Transaktion (Pflichtauswahl)],1,FALSE)),"nein","ja")</f>
        <v>nein</v>
      </c>
    </row>
    <row r="1956" spans="1:7" x14ac:dyDescent="0.25">
      <c r="A1956" t="s">
        <v>2516</v>
      </c>
      <c r="B1956" t="s">
        <v>2517</v>
      </c>
      <c r="C1956" t="s">
        <v>6041</v>
      </c>
      <c r="D1956" s="13">
        <v>350345</v>
      </c>
      <c r="E1956" t="s">
        <v>9102</v>
      </c>
      <c r="F1956" t="str">
        <f>IF(ISERROR(VLOOKUP(Transaktionen[[#This Row],[Transaktionen]],BTT[Verwendete Transaktion (Pflichtauswahl)],1,FALSE)),"nein","ja")</f>
        <v>nein</v>
      </c>
    </row>
    <row r="1957" spans="1:7" x14ac:dyDescent="0.25">
      <c r="A1957" t="s">
        <v>2518</v>
      </c>
      <c r="B1957" t="s">
        <v>2519</v>
      </c>
      <c r="C1957" t="s">
        <v>6041</v>
      </c>
      <c r="D1957" s="13">
        <v>64535</v>
      </c>
      <c r="E1957" t="s">
        <v>9102</v>
      </c>
      <c r="F1957" t="str">
        <f>IF(ISERROR(VLOOKUP(Transaktionen[[#This Row],[Transaktionen]],BTT[Verwendete Transaktion (Pflichtauswahl)],1,FALSE)),"nein","ja")</f>
        <v>nein</v>
      </c>
    </row>
    <row r="1958" spans="1:7" x14ac:dyDescent="0.25">
      <c r="A1958" t="s">
        <v>6978</v>
      </c>
      <c r="B1958" t="s">
        <v>8005</v>
      </c>
      <c r="C1958" t="s">
        <v>6041</v>
      </c>
      <c r="D1958" s="13">
        <v>2</v>
      </c>
      <c r="E1958" t="s">
        <v>576</v>
      </c>
      <c r="F1958" t="str">
        <f>IF(ISERROR(VLOOKUP(Transaktionen[[#This Row],[Transaktionen]],BTT[Verwendete Transaktion (Pflichtauswahl)],1,FALSE)),"nein","ja")</f>
        <v>nein</v>
      </c>
    </row>
    <row r="1959" spans="1:7" x14ac:dyDescent="0.25">
      <c r="A1959" t="s">
        <v>2520</v>
      </c>
      <c r="B1959" t="s">
        <v>2521</v>
      </c>
      <c r="C1959" t="s">
        <v>6041</v>
      </c>
      <c r="D1959" s="13">
        <v>92890</v>
      </c>
      <c r="E1959" t="s">
        <v>9102</v>
      </c>
      <c r="F1959" t="str">
        <f>IF(ISERROR(VLOOKUP(Transaktionen[[#This Row],[Transaktionen]],BTT[Verwendete Transaktion (Pflichtauswahl)],1,FALSE)),"nein","ja")</f>
        <v>nein</v>
      </c>
    </row>
    <row r="1960" spans="1:7" x14ac:dyDescent="0.25">
      <c r="A1960" t="s">
        <v>2522</v>
      </c>
      <c r="B1960" t="s">
        <v>2523</v>
      </c>
      <c r="C1960" t="s">
        <v>6041</v>
      </c>
      <c r="D1960" s="13">
        <v>122</v>
      </c>
      <c r="E1960" t="s">
        <v>9102</v>
      </c>
      <c r="F1960" t="str">
        <f>IF(ISERROR(VLOOKUP(Transaktionen[[#This Row],[Transaktionen]],BTT[Verwendete Transaktion (Pflichtauswahl)],1,FALSE)),"nein","ja")</f>
        <v>nein</v>
      </c>
    </row>
    <row r="1961" spans="1:7" x14ac:dyDescent="0.25">
      <c r="A1961" t="s">
        <v>2524</v>
      </c>
      <c r="B1961" t="s">
        <v>2525</v>
      </c>
      <c r="C1961" t="s">
        <v>6041</v>
      </c>
      <c r="D1961" s="13">
        <v>130069</v>
      </c>
      <c r="E1961" t="s">
        <v>9102</v>
      </c>
      <c r="F1961" t="str">
        <f>IF(ISERROR(VLOOKUP(Transaktionen[[#This Row],[Transaktionen]],BTT[Verwendete Transaktion (Pflichtauswahl)],1,FALSE)),"nein","ja")</f>
        <v>nein</v>
      </c>
    </row>
    <row r="1962" spans="1:7" x14ac:dyDescent="0.25">
      <c r="A1962" t="s">
        <v>2526</v>
      </c>
      <c r="B1962" t="s">
        <v>2527</v>
      </c>
      <c r="C1962" t="s">
        <v>6041</v>
      </c>
      <c r="D1962" s="13">
        <v>128630</v>
      </c>
      <c r="E1962" t="s">
        <v>9102</v>
      </c>
      <c r="F1962" t="str">
        <f>IF(ISERROR(VLOOKUP(Transaktionen[[#This Row],[Transaktionen]],BTT[Verwendete Transaktion (Pflichtauswahl)],1,FALSE)),"nein","ja")</f>
        <v>nein</v>
      </c>
    </row>
    <row r="1963" spans="1:7" x14ac:dyDescent="0.2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nein</v>
      </c>
    </row>
    <row r="1970" spans="1:7" x14ac:dyDescent="0.25">
      <c r="A1970" t="s">
        <v>2539</v>
      </c>
      <c r="B1970" t="s">
        <v>2540</v>
      </c>
      <c r="C1970" t="s">
        <v>6041</v>
      </c>
      <c r="D1970" s="13">
        <v>252</v>
      </c>
      <c r="E1970" t="s">
        <v>9102</v>
      </c>
      <c r="F1970" t="str">
        <f>IF(ISERROR(VLOOKUP(Transaktionen[[#This Row],[Transaktionen]],BTT[Verwendete Transaktion (Pflichtauswahl)],1,FALSE)),"nein","ja")</f>
        <v>nein</v>
      </c>
    </row>
    <row r="1971" spans="1:7" x14ac:dyDescent="0.25">
      <c r="A1971" t="s">
        <v>2541</v>
      </c>
      <c r="B1971" t="s">
        <v>2542</v>
      </c>
      <c r="C1971" t="s">
        <v>6041</v>
      </c>
      <c r="D1971" s="13">
        <v>28595</v>
      </c>
      <c r="E1971" t="s">
        <v>9102</v>
      </c>
      <c r="F1971" t="str">
        <f>IF(ISERROR(VLOOKUP(Transaktionen[[#This Row],[Transaktionen]],BTT[Verwendete Transaktion (Pflichtauswahl)],1,FALSE)),"nein","ja")</f>
        <v>nein</v>
      </c>
    </row>
    <row r="1972" spans="1:7" x14ac:dyDescent="0.25">
      <c r="A1972" t="s">
        <v>2543</v>
      </c>
      <c r="B1972" t="s">
        <v>2544</v>
      </c>
      <c r="C1972" t="s">
        <v>6041</v>
      </c>
      <c r="D1972" s="13">
        <v>51</v>
      </c>
      <c r="E1972" t="s">
        <v>9102</v>
      </c>
      <c r="F1972" t="str">
        <f>IF(ISERROR(VLOOKUP(Transaktionen[[#This Row],[Transaktionen]],BTT[Verwendete Transaktion (Pflichtauswahl)],1,FALSE)),"nein","ja")</f>
        <v>nein</v>
      </c>
    </row>
    <row r="1973" spans="1:7" x14ac:dyDescent="0.25">
      <c r="A1973" t="s">
        <v>2545</v>
      </c>
      <c r="B1973" t="s">
        <v>2546</v>
      </c>
      <c r="C1973" t="s">
        <v>6041</v>
      </c>
      <c r="D1973" s="13">
        <v>3727</v>
      </c>
      <c r="E1973" t="s">
        <v>9102</v>
      </c>
      <c r="F1973" s="10" t="str">
        <f>IF(ISERROR(VLOOKUP(Transaktionen[[#This Row],[Transaktionen]],BTT[Verwendete Transaktion (Pflichtauswahl)],1,FALSE)),"nein","ja")</f>
        <v>nein</v>
      </c>
    </row>
    <row r="1974" spans="1:7" x14ac:dyDescent="0.25">
      <c r="A1974" t="s">
        <v>2547</v>
      </c>
      <c r="B1974" t="s">
        <v>2548</v>
      </c>
      <c r="C1974" t="s">
        <v>6041</v>
      </c>
      <c r="D1974" s="13">
        <v>316</v>
      </c>
      <c r="E1974" t="s">
        <v>9102</v>
      </c>
      <c r="F1974" t="str">
        <f>IF(ISERROR(VLOOKUP(Transaktionen[[#This Row],[Transaktionen]],BTT[Verwendete Transaktion (Pflichtauswahl)],1,FALSE)),"nein","ja")</f>
        <v>nein</v>
      </c>
    </row>
    <row r="1975" spans="1:7" x14ac:dyDescent="0.25">
      <c r="A1975" t="s">
        <v>2549</v>
      </c>
      <c r="B1975" t="s">
        <v>2550</v>
      </c>
      <c r="C1975" t="s">
        <v>6041</v>
      </c>
      <c r="D1975" s="13">
        <v>12</v>
      </c>
      <c r="E1975" t="s">
        <v>9102</v>
      </c>
      <c r="F1975" t="str">
        <f>IF(ISERROR(VLOOKUP(Transaktionen[[#This Row],[Transaktionen]],BTT[Verwendete Transaktion (Pflichtauswahl)],1,FALSE)),"nein","ja")</f>
        <v>nein</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ja</v>
      </c>
    </row>
    <row r="1979" spans="1:7" x14ac:dyDescent="0.25">
      <c r="A1979" t="s">
        <v>2555</v>
      </c>
      <c r="B1979" t="s">
        <v>2556</v>
      </c>
      <c r="C1979" t="s">
        <v>6041</v>
      </c>
      <c r="D1979" s="13">
        <v>7199</v>
      </c>
      <c r="E1979" t="s">
        <v>9102</v>
      </c>
      <c r="F1979" t="str">
        <f>IF(ISERROR(VLOOKUP(Transaktionen[[#This Row],[Transaktionen]],BTT[Verwendete Transaktion (Pflichtauswahl)],1,FALSE)),"nein","ja")</f>
        <v>nein</v>
      </c>
    </row>
    <row r="1980" spans="1:7" x14ac:dyDescent="0.25">
      <c r="A1980" t="s">
        <v>2557</v>
      </c>
      <c r="B1980" t="s">
        <v>2558</v>
      </c>
      <c r="C1980" t="s">
        <v>6041</v>
      </c>
      <c r="D1980" s="13">
        <v>578</v>
      </c>
      <c r="E1980" t="s">
        <v>9102</v>
      </c>
      <c r="F1980" t="str">
        <f>IF(ISERROR(VLOOKUP(Transaktionen[[#This Row],[Transaktionen]],BTT[Verwendete Transaktion (Pflichtauswahl)],1,FALSE)),"nein","ja")</f>
        <v>ja</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ja</v>
      </c>
    </row>
    <row r="1983" spans="1:7" x14ac:dyDescent="0.25">
      <c r="A1983" t="s">
        <v>2559</v>
      </c>
      <c r="B1983" t="s">
        <v>2560</v>
      </c>
      <c r="C1983" t="s">
        <v>6042</v>
      </c>
      <c r="D1983" s="13">
        <v>659</v>
      </c>
      <c r="E1983" t="s">
        <v>9102</v>
      </c>
      <c r="F1983" t="str">
        <f>IF(ISERROR(VLOOKUP(Transaktionen[[#This Row],[Transaktionen]],BTT[Verwendete Transaktion (Pflichtauswahl)],1,FALSE)),"nein","ja")</f>
        <v>ja</v>
      </c>
    </row>
    <row r="1984" spans="1:7" x14ac:dyDescent="0.25">
      <c r="A1984" t="s">
        <v>2561</v>
      </c>
      <c r="B1984" t="s">
        <v>2562</v>
      </c>
      <c r="C1984" t="s">
        <v>8457</v>
      </c>
      <c r="D1984" s="13">
        <v>1128</v>
      </c>
      <c r="E1984" t="s">
        <v>9102</v>
      </c>
      <c r="F1984" t="str">
        <f>IF(ISERROR(VLOOKUP(Transaktionen[[#This Row],[Transaktionen]],BTT[Verwendete Transaktion (Pflichtauswahl)],1,FALSE)),"nein","ja")</f>
        <v>ja</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ja</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ja</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ja</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ja</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ja</v>
      </c>
    </row>
    <row r="1990" spans="1:7" x14ac:dyDescent="0.25">
      <c r="A1990" t="s">
        <v>2573</v>
      </c>
      <c r="B1990" t="s">
        <v>2574</v>
      </c>
      <c r="C1990" t="s">
        <v>8457</v>
      </c>
      <c r="D1990" s="13">
        <v>1778</v>
      </c>
      <c r="E1990" t="s">
        <v>9102</v>
      </c>
      <c r="F1990" t="str">
        <f>IF(ISERROR(VLOOKUP(Transaktionen[[#This Row],[Transaktionen]],BTT[Verwendete Transaktion (Pflichtauswahl)],1,FALSE)),"nein","ja")</f>
        <v>ja</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ja</v>
      </c>
    </row>
    <row r="1992" spans="1:7" x14ac:dyDescent="0.25">
      <c r="A1992" t="s">
        <v>2577</v>
      </c>
      <c r="B1992" t="s">
        <v>2578</v>
      </c>
      <c r="C1992" t="s">
        <v>8457</v>
      </c>
      <c r="D1992" s="13">
        <v>170</v>
      </c>
      <c r="E1992" t="s">
        <v>9102</v>
      </c>
      <c r="F1992" t="str">
        <f>IF(ISERROR(VLOOKUP(Transaktionen[[#This Row],[Transaktionen]],BTT[Verwendete Transaktion (Pflichtauswahl)],1,FALSE)),"nein","ja")</f>
        <v>ja</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ja</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ja</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ja</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ja</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ja</v>
      </c>
    </row>
    <row r="1999" spans="1:7" x14ac:dyDescent="0.25">
      <c r="A1999" t="s">
        <v>2589</v>
      </c>
      <c r="B1999" t="s">
        <v>2590</v>
      </c>
      <c r="C1999" t="s">
        <v>6096</v>
      </c>
      <c r="D1999" s="13">
        <v>3033</v>
      </c>
      <c r="E1999" t="s">
        <v>9102</v>
      </c>
      <c r="F1999" t="str">
        <f>IF(ISERROR(VLOOKUP(Transaktionen[[#This Row],[Transaktionen]],BTT[Verwendete Transaktion (Pflichtauswahl)],1,FALSE)),"nein","ja")</f>
        <v>ja</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ja</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ja</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ja</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ja</v>
      </c>
    </row>
    <row r="2007" spans="1:7" x14ac:dyDescent="0.25">
      <c r="A2007" t="s">
        <v>6986</v>
      </c>
      <c r="B2007" t="s">
        <v>8013</v>
      </c>
      <c r="C2007" t="s">
        <v>6036</v>
      </c>
      <c r="D2007" s="13" t="s">
        <v>576</v>
      </c>
      <c r="E2007" t="s">
        <v>576</v>
      </c>
      <c r="F2007" t="str">
        <f>IF(ISERROR(VLOOKUP(Transaktionen[[#This Row],[Transaktionen]],BTT[Verwendete Transaktion (Pflichtauswahl)],1,FALSE)),"nein","ja")</f>
        <v>ja</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ja</v>
      </c>
    </row>
    <row r="2009" spans="1:7" x14ac:dyDescent="0.25">
      <c r="A2009" t="s">
        <v>2600</v>
      </c>
      <c r="B2009" t="s">
        <v>2601</v>
      </c>
      <c r="C2009" t="s">
        <v>6036</v>
      </c>
      <c r="D2009" s="13">
        <v>3</v>
      </c>
      <c r="E2009" t="s">
        <v>576</v>
      </c>
      <c r="F2009" t="str">
        <f>IF(ISERROR(VLOOKUP(Transaktionen[[#This Row],[Transaktionen]],BTT[Verwendete Transaktion (Pflichtauswahl)],1,FALSE)),"nein","ja")</f>
        <v>ja</v>
      </c>
    </row>
    <row r="2010" spans="1:7" x14ac:dyDescent="0.25">
      <c r="A2010" t="s">
        <v>2602</v>
      </c>
      <c r="B2010" t="s">
        <v>2603</v>
      </c>
      <c r="C2010" t="s">
        <v>6036</v>
      </c>
      <c r="D2010" s="13">
        <v>4993</v>
      </c>
      <c r="E2010" t="s">
        <v>9102</v>
      </c>
      <c r="F2010" t="str">
        <f>IF(ISERROR(VLOOKUP(Transaktionen[[#This Row],[Transaktionen]],BTT[Verwendete Transaktion (Pflichtauswahl)],1,FALSE)),"nein","ja")</f>
        <v>ja</v>
      </c>
    </row>
    <row r="2011" spans="1:7" x14ac:dyDescent="0.25">
      <c r="A2011" t="s">
        <v>6987</v>
      </c>
      <c r="B2011" t="s">
        <v>8014</v>
      </c>
      <c r="C2011" t="s">
        <v>8457</v>
      </c>
      <c r="D2011" s="13" t="s">
        <v>576</v>
      </c>
      <c r="E2011" t="s">
        <v>576</v>
      </c>
      <c r="F2011" t="str">
        <f>IF(ISERROR(VLOOKUP(Transaktionen[[#This Row],[Transaktionen]],BTT[Verwendete Transaktion (Pflichtauswahl)],1,FALSE)),"nein","ja")</f>
        <v>ja</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ja</v>
      </c>
    </row>
    <row r="2013" spans="1:7" x14ac:dyDescent="0.25">
      <c r="A2013" t="s">
        <v>2606</v>
      </c>
      <c r="B2013" t="s">
        <v>2607</v>
      </c>
      <c r="C2013" t="s">
        <v>6036</v>
      </c>
      <c r="D2013" s="13">
        <v>170</v>
      </c>
      <c r="E2013" t="s">
        <v>9102</v>
      </c>
      <c r="F2013" t="str">
        <f>IF(ISERROR(VLOOKUP(Transaktionen[[#This Row],[Transaktionen]],BTT[Verwendete Transaktion (Pflichtauswahl)],1,FALSE)),"nein","ja")</f>
        <v>ja</v>
      </c>
    </row>
    <row r="2014" spans="1:7" x14ac:dyDescent="0.25">
      <c r="A2014" t="s">
        <v>6988</v>
      </c>
      <c r="B2014" t="s">
        <v>8015</v>
      </c>
      <c r="C2014" t="s">
        <v>6036</v>
      </c>
      <c r="D2014" s="13" t="s">
        <v>576</v>
      </c>
      <c r="E2014" t="s">
        <v>576</v>
      </c>
      <c r="F2014" t="str">
        <f>IF(ISERROR(VLOOKUP(Transaktionen[[#This Row],[Transaktionen]],BTT[Verwendete Transaktion (Pflichtauswahl)],1,FALSE)),"nein","ja")</f>
        <v>ja</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ja</v>
      </c>
    </row>
    <row r="2016" spans="1:7" x14ac:dyDescent="0.25">
      <c r="A2016" t="s">
        <v>6989</v>
      </c>
      <c r="B2016" t="s">
        <v>8016</v>
      </c>
      <c r="C2016" t="s">
        <v>6036</v>
      </c>
      <c r="D2016" s="13" t="s">
        <v>576</v>
      </c>
      <c r="E2016" t="s">
        <v>576</v>
      </c>
      <c r="F2016" t="str">
        <f>IF(ISERROR(VLOOKUP(Transaktionen[[#This Row],[Transaktionen]],BTT[Verwendete Transaktion (Pflichtauswahl)],1,FALSE)),"nein","ja")</f>
        <v>ja</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ja</v>
      </c>
    </row>
    <row r="2018" spans="1:7" x14ac:dyDescent="0.25">
      <c r="A2018" t="s">
        <v>2611</v>
      </c>
      <c r="B2018" t="s">
        <v>2612</v>
      </c>
      <c r="C2018" t="s">
        <v>6036</v>
      </c>
      <c r="D2018" s="13">
        <v>4871</v>
      </c>
      <c r="E2018" t="s">
        <v>9102</v>
      </c>
      <c r="F2018" t="str">
        <f>IF(ISERROR(VLOOKUP(Transaktionen[[#This Row],[Transaktionen]],BTT[Verwendete Transaktion (Pflichtauswahl)],1,FALSE)),"nein","ja")</f>
        <v>ja</v>
      </c>
    </row>
    <row r="2019" spans="1:7" x14ac:dyDescent="0.25">
      <c r="A2019" t="s">
        <v>2613</v>
      </c>
      <c r="B2019" t="s">
        <v>2614</v>
      </c>
      <c r="C2019" t="s">
        <v>6036</v>
      </c>
      <c r="D2019" s="13">
        <v>28044</v>
      </c>
      <c r="E2019" t="s">
        <v>9102</v>
      </c>
      <c r="F2019" t="str">
        <f>IF(ISERROR(VLOOKUP(Transaktionen[[#This Row],[Transaktionen]],BTT[Verwendete Transaktion (Pflichtauswahl)],1,FALSE)),"nein","ja")</f>
        <v>ja</v>
      </c>
    </row>
    <row r="2020" spans="1:7" x14ac:dyDescent="0.25">
      <c r="A2020" t="s">
        <v>2615</v>
      </c>
      <c r="B2020" t="s">
        <v>2586</v>
      </c>
      <c r="C2020" t="s">
        <v>6036</v>
      </c>
      <c r="D2020" s="13">
        <v>2083</v>
      </c>
      <c r="E2020" t="s">
        <v>9102</v>
      </c>
      <c r="F2020" t="str">
        <f>IF(ISERROR(VLOOKUP(Transaktionen[[#This Row],[Transaktionen]],BTT[Verwendete Transaktion (Pflichtauswahl)],1,FALSE)),"nein","ja")</f>
        <v>ja</v>
      </c>
    </row>
    <row r="2021" spans="1:7" x14ac:dyDescent="0.25">
      <c r="A2021" t="s">
        <v>2616</v>
      </c>
      <c r="B2021" t="s">
        <v>2617</v>
      </c>
      <c r="C2021" t="s">
        <v>6036</v>
      </c>
      <c r="D2021" s="13">
        <v>198</v>
      </c>
      <c r="E2021" t="s">
        <v>9102</v>
      </c>
      <c r="F2021" t="str">
        <f>IF(ISERROR(VLOOKUP(Transaktionen[[#This Row],[Transaktionen]],BTT[Verwendete Transaktion (Pflichtauswahl)],1,FALSE)),"nein","ja")</f>
        <v>ja</v>
      </c>
    </row>
    <row r="2022" spans="1:7" x14ac:dyDescent="0.25">
      <c r="A2022" t="s">
        <v>2618</v>
      </c>
      <c r="B2022" t="s">
        <v>2619</v>
      </c>
      <c r="C2022" t="s">
        <v>6036</v>
      </c>
      <c r="D2022" s="13">
        <v>18</v>
      </c>
      <c r="E2022" t="s">
        <v>9102</v>
      </c>
      <c r="F2022" t="str">
        <f>IF(ISERROR(VLOOKUP(Transaktionen[[#This Row],[Transaktionen]],BTT[Verwendete Transaktion (Pflichtauswahl)],1,FALSE)),"nein","ja")</f>
        <v>ja</v>
      </c>
    </row>
    <row r="2023" spans="1:7" x14ac:dyDescent="0.25">
      <c r="A2023" t="s">
        <v>2620</v>
      </c>
      <c r="B2023" t="s">
        <v>2621</v>
      </c>
      <c r="C2023" t="s">
        <v>6036</v>
      </c>
      <c r="D2023" s="13">
        <v>24</v>
      </c>
      <c r="E2023" t="s">
        <v>9102</v>
      </c>
      <c r="F2023" t="str">
        <f>IF(ISERROR(VLOOKUP(Transaktionen[[#This Row],[Transaktionen]],BTT[Verwendete Transaktion (Pflichtauswahl)],1,FALSE)),"nein","ja")</f>
        <v>ja</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ja</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ja</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ja</v>
      </c>
    </row>
    <row r="2029" spans="1:7" x14ac:dyDescent="0.25">
      <c r="A2029" t="s">
        <v>2628</v>
      </c>
      <c r="B2029" t="s">
        <v>2629</v>
      </c>
      <c r="C2029" t="s">
        <v>6036</v>
      </c>
      <c r="D2029" s="13">
        <v>13</v>
      </c>
      <c r="E2029" t="s">
        <v>9102</v>
      </c>
      <c r="F2029" t="str">
        <f>IF(ISERROR(VLOOKUP(Transaktionen[[#This Row],[Transaktionen]],BTT[Verwendete Transaktion (Pflichtauswahl)],1,FALSE)),"nein","ja")</f>
        <v>ja</v>
      </c>
    </row>
    <row r="2030" spans="1:7" x14ac:dyDescent="0.25">
      <c r="A2030" t="s">
        <v>2630</v>
      </c>
      <c r="B2030" t="s">
        <v>2631</v>
      </c>
      <c r="C2030" t="s">
        <v>6036</v>
      </c>
      <c r="D2030" s="13">
        <v>9</v>
      </c>
      <c r="E2030" t="s">
        <v>9102</v>
      </c>
      <c r="F2030" t="str">
        <f>IF(ISERROR(VLOOKUP(Transaktionen[[#This Row],[Transaktionen]],BTT[Verwendete Transaktion (Pflichtauswahl)],1,FALSE)),"nein","ja")</f>
        <v>ja</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ja</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ja</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ja</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ja</v>
      </c>
    </row>
    <row r="2036" spans="1:7" x14ac:dyDescent="0.25">
      <c r="A2036" t="s">
        <v>6994</v>
      </c>
      <c r="B2036" t="s">
        <v>8021</v>
      </c>
      <c r="C2036" t="s">
        <v>6094</v>
      </c>
      <c r="D2036" s="13" t="s">
        <v>576</v>
      </c>
      <c r="E2036" t="s">
        <v>576</v>
      </c>
      <c r="F2036" t="str">
        <f>IF(ISERROR(VLOOKUP(Transaktionen[[#This Row],[Transaktionen]],BTT[Verwendete Transaktion (Pflichtauswahl)],1,FALSE)),"nein","ja")</f>
        <v>ja</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ja</v>
      </c>
    </row>
    <row r="2038" spans="1:7" x14ac:dyDescent="0.25">
      <c r="A2038" t="s">
        <v>2640</v>
      </c>
      <c r="B2038" t="s">
        <v>2641</v>
      </c>
      <c r="C2038" t="s">
        <v>6094</v>
      </c>
      <c r="D2038" s="13">
        <v>9731</v>
      </c>
      <c r="E2038" t="s">
        <v>9102</v>
      </c>
      <c r="F2038" t="str">
        <f>IF(ISERROR(VLOOKUP(Transaktionen[[#This Row],[Transaktionen]],BTT[Verwendete Transaktion (Pflichtauswahl)],1,FALSE)),"nein","ja")</f>
        <v>ja</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ja</v>
      </c>
    </row>
    <row r="2041" spans="1:7" x14ac:dyDescent="0.25">
      <c r="A2041" t="s">
        <v>2644</v>
      </c>
      <c r="B2041" t="s">
        <v>2645</v>
      </c>
      <c r="C2041" t="s">
        <v>6094</v>
      </c>
      <c r="D2041" s="13">
        <v>1237</v>
      </c>
      <c r="E2041" t="s">
        <v>9102</v>
      </c>
      <c r="F2041" t="str">
        <f>IF(ISERROR(VLOOKUP(Transaktionen[[#This Row],[Transaktionen]],BTT[Verwendete Transaktion (Pflichtauswahl)],1,FALSE)),"nein","ja")</f>
        <v>ja</v>
      </c>
    </row>
    <row r="2042" spans="1:7" x14ac:dyDescent="0.25">
      <c r="A2042" t="s">
        <v>2646</v>
      </c>
      <c r="B2042" t="s">
        <v>2647</v>
      </c>
      <c r="C2042" t="s">
        <v>6036</v>
      </c>
      <c r="D2042" s="13">
        <v>178</v>
      </c>
      <c r="E2042" t="s">
        <v>9102</v>
      </c>
      <c r="F2042" t="str">
        <f>IF(ISERROR(VLOOKUP(Transaktionen[[#This Row],[Transaktionen]],BTT[Verwendete Transaktion (Pflichtauswahl)],1,FALSE)),"nein","ja")</f>
        <v>ja</v>
      </c>
    </row>
    <row r="2043" spans="1:7" x14ac:dyDescent="0.25">
      <c r="A2043" t="s">
        <v>2648</v>
      </c>
      <c r="B2043" t="s">
        <v>2649</v>
      </c>
      <c r="C2043" t="s">
        <v>6036</v>
      </c>
      <c r="D2043" s="13">
        <v>700</v>
      </c>
      <c r="E2043" t="s">
        <v>9102</v>
      </c>
      <c r="F2043" t="str">
        <f>IF(ISERROR(VLOOKUP(Transaktionen[[#This Row],[Transaktionen]],BTT[Verwendete Transaktion (Pflichtauswahl)],1,FALSE)),"nein","ja")</f>
        <v>ja</v>
      </c>
    </row>
    <row r="2044" spans="1:7" x14ac:dyDescent="0.25">
      <c r="A2044" t="s">
        <v>2650</v>
      </c>
      <c r="B2044" t="s">
        <v>2651</v>
      </c>
      <c r="C2044" t="s">
        <v>6036</v>
      </c>
      <c r="D2044" s="13">
        <v>8223</v>
      </c>
      <c r="E2044" t="s">
        <v>9102</v>
      </c>
      <c r="F2044" t="str">
        <f>IF(ISERROR(VLOOKUP(Transaktionen[[#This Row],[Transaktionen]],BTT[Verwendete Transaktion (Pflichtauswahl)],1,FALSE)),"nein","ja")</f>
        <v>ja</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ja</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ja</v>
      </c>
    </row>
    <row r="2049" spans="1:7" x14ac:dyDescent="0.25">
      <c r="A2049" t="s">
        <v>2654</v>
      </c>
      <c r="B2049" t="s">
        <v>2655</v>
      </c>
      <c r="C2049" t="s">
        <v>6094</v>
      </c>
      <c r="D2049" s="13">
        <v>15971</v>
      </c>
      <c r="E2049" t="s">
        <v>9102</v>
      </c>
      <c r="F2049" t="str">
        <f>IF(ISERROR(VLOOKUP(Transaktionen[[#This Row],[Transaktionen]],BTT[Verwendete Transaktion (Pflichtauswahl)],1,FALSE)),"nein","ja")</f>
        <v>ja</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ja</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ja</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ja</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ja</v>
      </c>
    </row>
    <row r="2068" spans="1:7" x14ac:dyDescent="0.25">
      <c r="A2068" t="s">
        <v>2683</v>
      </c>
      <c r="B2068" t="s">
        <v>2684</v>
      </c>
      <c r="C2068" t="s">
        <v>6094</v>
      </c>
      <c r="D2068" s="13">
        <v>542</v>
      </c>
      <c r="E2068" t="s">
        <v>9102</v>
      </c>
      <c r="F2068" t="str">
        <f>IF(ISERROR(VLOOKUP(Transaktionen[[#This Row],[Transaktionen]],BTT[Verwendete Transaktion (Pflichtauswahl)],1,FALSE)),"nein","ja")</f>
        <v>ja</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ja</v>
      </c>
    </row>
    <row r="2071" spans="1:7" x14ac:dyDescent="0.25">
      <c r="A2071" t="s">
        <v>9392</v>
      </c>
      <c r="B2071" t="s">
        <v>9393</v>
      </c>
      <c r="C2071" t="s">
        <v>6094</v>
      </c>
      <c r="D2071" s="13">
        <v>6</v>
      </c>
      <c r="E2071" t="s">
        <v>9102</v>
      </c>
      <c r="F2071" t="str">
        <f>IF(ISERROR(VLOOKUP(Transaktionen[[#This Row],[Transaktionen]],BTT[Verwendete Transaktion (Pflichtauswahl)],1,FALSE)),"nein","ja")</f>
        <v>ja</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ja</v>
      </c>
    </row>
    <row r="2077" spans="1:7" x14ac:dyDescent="0.25">
      <c r="A2077" t="s">
        <v>2692</v>
      </c>
      <c r="B2077" t="s">
        <v>2693</v>
      </c>
      <c r="C2077" t="s">
        <v>6094</v>
      </c>
      <c r="D2077" s="13">
        <v>103</v>
      </c>
      <c r="E2077" t="s">
        <v>9102</v>
      </c>
      <c r="F2077" t="str">
        <f>IF(ISERROR(VLOOKUP(Transaktionen[[#This Row],[Transaktionen]],BTT[Verwendete Transaktion (Pflichtauswahl)],1,FALSE)),"nein","ja")</f>
        <v>ja</v>
      </c>
    </row>
    <row r="2078" spans="1:7" x14ac:dyDescent="0.25">
      <c r="A2078" t="s">
        <v>7004</v>
      </c>
      <c r="B2078" t="s">
        <v>8030</v>
      </c>
      <c r="C2078" t="s">
        <v>6094</v>
      </c>
      <c r="D2078" s="13">
        <v>3</v>
      </c>
      <c r="E2078" t="s">
        <v>576</v>
      </c>
      <c r="F2078" t="str">
        <f>IF(ISERROR(VLOOKUP(Transaktionen[[#This Row],[Transaktionen]],BTT[Verwendete Transaktion (Pflichtauswahl)],1,FALSE)),"nein","ja")</f>
        <v>ja</v>
      </c>
    </row>
    <row r="2079" spans="1:7" x14ac:dyDescent="0.25">
      <c r="A2079" t="s">
        <v>2694</v>
      </c>
      <c r="B2079" t="s">
        <v>2695</v>
      </c>
      <c r="C2079" t="s">
        <v>6094</v>
      </c>
      <c r="D2079" s="13">
        <v>182</v>
      </c>
      <c r="E2079" t="s">
        <v>9102</v>
      </c>
      <c r="F2079" t="str">
        <f>IF(ISERROR(VLOOKUP(Transaktionen[[#This Row],[Transaktionen]],BTT[Verwendete Transaktion (Pflichtauswahl)],1,FALSE)),"nein","ja")</f>
        <v>ja</v>
      </c>
    </row>
    <row r="2080" spans="1:7" x14ac:dyDescent="0.25">
      <c r="A2080" t="s">
        <v>2696</v>
      </c>
      <c r="B2080" t="s">
        <v>2697</v>
      </c>
      <c r="C2080" t="s">
        <v>6094</v>
      </c>
      <c r="D2080" s="13">
        <v>795</v>
      </c>
      <c r="E2080" t="s">
        <v>9102</v>
      </c>
      <c r="F2080" t="str">
        <f>IF(ISERROR(VLOOKUP(Transaktionen[[#This Row],[Transaktionen]],BTT[Verwendete Transaktion (Pflichtauswahl)],1,FALSE)),"nein","ja")</f>
        <v>ja</v>
      </c>
    </row>
    <row r="2081" spans="1:7" x14ac:dyDescent="0.25">
      <c r="A2081" t="s">
        <v>2698</v>
      </c>
      <c r="B2081" t="s">
        <v>2699</v>
      </c>
      <c r="C2081" t="s">
        <v>6094</v>
      </c>
      <c r="D2081" s="13">
        <v>2542</v>
      </c>
      <c r="E2081" t="s">
        <v>9102</v>
      </c>
      <c r="F2081" t="str">
        <f>IF(ISERROR(VLOOKUP(Transaktionen[[#This Row],[Transaktionen]],BTT[Verwendete Transaktion (Pflichtauswahl)],1,FALSE)),"nein","ja")</f>
        <v>ja</v>
      </c>
    </row>
    <row r="2082" spans="1:7" x14ac:dyDescent="0.25">
      <c r="A2082" t="s">
        <v>2700</v>
      </c>
      <c r="B2082" t="s">
        <v>2701</v>
      </c>
      <c r="C2082" t="s">
        <v>6094</v>
      </c>
      <c r="D2082" s="13">
        <v>57</v>
      </c>
      <c r="E2082" t="s">
        <v>9102</v>
      </c>
      <c r="F2082" t="str">
        <f>IF(ISERROR(VLOOKUP(Transaktionen[[#This Row],[Transaktionen]],BTT[Verwendete Transaktion (Pflichtauswahl)],1,FALSE)),"nein","ja")</f>
        <v>ja</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ja</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ja</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ja</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ja</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ja</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ja</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ja</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ja</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ja</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ja</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ja</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ja</v>
      </c>
    </row>
    <row r="2149" spans="1:7" x14ac:dyDescent="0.25">
      <c r="A2149" t="s">
        <v>2776</v>
      </c>
      <c r="B2149" t="s">
        <v>2777</v>
      </c>
      <c r="C2149" t="s">
        <v>8457</v>
      </c>
      <c r="D2149" s="13">
        <v>2718</v>
      </c>
      <c r="E2149" t="s">
        <v>9102</v>
      </c>
      <c r="F2149" t="str">
        <f>IF(ISERROR(VLOOKUP(Transaktionen[[#This Row],[Transaktionen]],BTT[Verwendete Transaktion (Pflichtauswahl)],1,FALSE)),"nein","ja")</f>
        <v>ja</v>
      </c>
    </row>
    <row r="2150" spans="1:7" x14ac:dyDescent="0.25">
      <c r="A2150" t="s">
        <v>2778</v>
      </c>
      <c r="B2150" t="s">
        <v>2779</v>
      </c>
      <c r="C2150" t="s">
        <v>8457</v>
      </c>
      <c r="D2150" s="13">
        <v>272</v>
      </c>
      <c r="E2150" t="s">
        <v>9102</v>
      </c>
      <c r="F2150" t="str">
        <f>IF(ISERROR(VLOOKUP(Transaktionen[[#This Row],[Transaktionen]],BTT[Verwendete Transaktion (Pflichtauswahl)],1,FALSE)),"nein","ja")</f>
        <v>ja</v>
      </c>
    </row>
    <row r="2151" spans="1:7" x14ac:dyDescent="0.25">
      <c r="A2151" t="s">
        <v>2780</v>
      </c>
      <c r="B2151" t="s">
        <v>2781</v>
      </c>
      <c r="C2151" t="s">
        <v>8457</v>
      </c>
      <c r="D2151" s="13">
        <v>2</v>
      </c>
      <c r="E2151" t="s">
        <v>9102</v>
      </c>
      <c r="F2151" t="str">
        <f>IF(ISERROR(VLOOKUP(Transaktionen[[#This Row],[Transaktionen]],BTT[Verwendete Transaktion (Pflichtauswahl)],1,FALSE)),"nein","ja")</f>
        <v>ja</v>
      </c>
    </row>
    <row r="2152" spans="1:7" x14ac:dyDescent="0.25">
      <c r="A2152" t="s">
        <v>2782</v>
      </c>
      <c r="B2152" t="s">
        <v>2783</v>
      </c>
      <c r="C2152" t="s">
        <v>8457</v>
      </c>
      <c r="D2152" s="13">
        <v>742</v>
      </c>
      <c r="E2152" t="s">
        <v>9102</v>
      </c>
      <c r="F2152" t="str">
        <f>IF(ISERROR(VLOOKUP(Transaktionen[[#This Row],[Transaktionen]],BTT[Verwendete Transaktion (Pflichtauswahl)],1,FALSE)),"nein","ja")</f>
        <v>ja</v>
      </c>
    </row>
    <row r="2153" spans="1:7" x14ac:dyDescent="0.25">
      <c r="A2153" t="s">
        <v>7033</v>
      </c>
      <c r="B2153" t="s">
        <v>8058</v>
      </c>
      <c r="C2153" t="s">
        <v>8457</v>
      </c>
      <c r="D2153" s="13">
        <v>158</v>
      </c>
      <c r="E2153" t="s">
        <v>576</v>
      </c>
      <c r="F2153" t="str">
        <f>IF(ISERROR(VLOOKUP(Transaktionen[[#This Row],[Transaktionen]],BTT[Verwendete Transaktion (Pflichtauswahl)],1,FALSE)),"nein","ja")</f>
        <v>ja</v>
      </c>
    </row>
    <row r="2154" spans="1:7" x14ac:dyDescent="0.25">
      <c r="A2154" t="s">
        <v>2784</v>
      </c>
      <c r="B2154" t="s">
        <v>2785</v>
      </c>
      <c r="C2154" t="s">
        <v>8457</v>
      </c>
      <c r="D2154" s="13">
        <v>2</v>
      </c>
      <c r="E2154" t="s">
        <v>9102</v>
      </c>
      <c r="F2154" t="str">
        <f>IF(ISERROR(VLOOKUP(Transaktionen[[#This Row],[Transaktionen]],BTT[Verwendete Transaktion (Pflichtauswahl)],1,FALSE)),"nein","ja")</f>
        <v>ja</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ja</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ja</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ja</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ja</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ja</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ja</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ja</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ja</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ja</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ja</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ja</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ja</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ja</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ja</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ja</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ja</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ja</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ja</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ja</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ja</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ja</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ja</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ja</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ja</v>
      </c>
    </row>
    <row r="2190" spans="1:7" x14ac:dyDescent="0.25">
      <c r="A2190" t="s">
        <v>7045</v>
      </c>
      <c r="B2190" t="s">
        <v>8069</v>
      </c>
      <c r="C2190" t="s">
        <v>8457</v>
      </c>
      <c r="D2190" s="13" t="s">
        <v>576</v>
      </c>
      <c r="E2190" t="s">
        <v>576</v>
      </c>
      <c r="F2190" t="str">
        <f>IF(ISERROR(VLOOKUP(Transaktionen[[#This Row],[Transaktionen]],BTT[Verwendete Transaktion (Pflichtauswahl)],1,FALSE)),"nein","ja")</f>
        <v>ja</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ja</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ja</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ja</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ja</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ja</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ja</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ja</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ja</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ja</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ja</v>
      </c>
    </row>
    <row r="2208" spans="1:7" x14ac:dyDescent="0.25">
      <c r="A2208" t="s">
        <v>2854</v>
      </c>
      <c r="B2208" t="s">
        <v>2855</v>
      </c>
      <c r="C2208" t="s">
        <v>8457</v>
      </c>
      <c r="D2208" s="13">
        <v>13947</v>
      </c>
      <c r="E2208" t="s">
        <v>9102</v>
      </c>
      <c r="F2208" t="str">
        <f>IF(ISERROR(VLOOKUP(Transaktionen[[#This Row],[Transaktionen]],BTT[Verwendete Transaktion (Pflichtauswahl)],1,FALSE)),"nein","ja")</f>
        <v>ja</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ja</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ja</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ja</v>
      </c>
    </row>
    <row r="2217" spans="1:7" x14ac:dyDescent="0.25">
      <c r="A2217" t="s">
        <v>7051</v>
      </c>
      <c r="B2217" t="s">
        <v>2877</v>
      </c>
      <c r="C2217" t="s">
        <v>8457</v>
      </c>
      <c r="D2217" s="13">
        <v>26</v>
      </c>
      <c r="E2217" t="s">
        <v>576</v>
      </c>
      <c r="F2217" t="str">
        <f>IF(ISERROR(VLOOKUP(Transaktionen[[#This Row],[Transaktionen]],BTT[Verwendete Transaktion (Pflichtauswahl)],1,FALSE)),"nein","ja")</f>
        <v>ja</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ja</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ja</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ja</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ja</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ja</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ja</v>
      </c>
    </row>
    <row r="2227" spans="1:7" x14ac:dyDescent="0.25">
      <c r="A2227" t="s">
        <v>2876</v>
      </c>
      <c r="B2227" t="s">
        <v>2877</v>
      </c>
      <c r="C2227" t="s">
        <v>8457</v>
      </c>
      <c r="D2227" s="13">
        <v>2602</v>
      </c>
      <c r="E2227" t="s">
        <v>9102</v>
      </c>
      <c r="F2227" t="str">
        <f>IF(ISERROR(VLOOKUP(Transaktionen[[#This Row],[Transaktionen]],BTT[Verwendete Transaktion (Pflichtauswahl)],1,FALSE)),"nein","ja")</f>
        <v>ja</v>
      </c>
    </row>
    <row r="2228" spans="1:7" x14ac:dyDescent="0.25">
      <c r="A2228" t="s">
        <v>2878</v>
      </c>
      <c r="B2228" t="s">
        <v>2879</v>
      </c>
      <c r="C2228" t="s">
        <v>8457</v>
      </c>
      <c r="D2228" s="13">
        <v>71</v>
      </c>
      <c r="E2228" t="s">
        <v>9102</v>
      </c>
      <c r="F2228" t="str">
        <f>IF(ISERROR(VLOOKUP(Transaktionen[[#This Row],[Transaktionen]],BTT[Verwendete Transaktion (Pflichtauswahl)],1,FALSE)),"nein","ja")</f>
        <v>ja</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ja</v>
      </c>
    </row>
    <row r="2232" spans="1:7" x14ac:dyDescent="0.25">
      <c r="A2232" t="s">
        <v>2880</v>
      </c>
      <c r="B2232" t="s">
        <v>2881</v>
      </c>
      <c r="C2232" t="s">
        <v>8457</v>
      </c>
      <c r="D2232" s="13">
        <v>3884</v>
      </c>
      <c r="E2232" t="s">
        <v>9102</v>
      </c>
      <c r="F2232" t="str">
        <f>IF(ISERROR(VLOOKUP(Transaktionen[[#This Row],[Transaktionen]],BTT[Verwendete Transaktion (Pflichtauswahl)],1,FALSE)),"nein","ja")</f>
        <v>ja</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ja</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ja</v>
      </c>
    </row>
    <row r="2235" spans="1:7" x14ac:dyDescent="0.25">
      <c r="A2235" t="s">
        <v>2886</v>
      </c>
      <c r="B2235" t="s">
        <v>2887</v>
      </c>
      <c r="C2235" t="s">
        <v>8457</v>
      </c>
      <c r="D2235" s="13">
        <v>480</v>
      </c>
      <c r="E2235" t="s">
        <v>9102</v>
      </c>
      <c r="F2235" t="str">
        <f>IF(ISERROR(VLOOKUP(Transaktionen[[#This Row],[Transaktionen]],BTT[Verwendete Transaktion (Pflichtauswahl)],1,FALSE)),"nein","ja")</f>
        <v>ja</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ja</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ja</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ja</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ja</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ja</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ja</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ja</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ja</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ja</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ja</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ja</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ja</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ja</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ja</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ja</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ja</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ja</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ja</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ja</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ja</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ja</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ja</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ja</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ja</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ja</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ja</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ja</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nein</v>
      </c>
    </row>
    <row r="2289" spans="1:7" x14ac:dyDescent="0.25">
      <c r="A2289" t="s">
        <v>2959</v>
      </c>
      <c r="B2289" t="s">
        <v>2960</v>
      </c>
      <c r="C2289" t="s">
        <v>6038</v>
      </c>
      <c r="D2289" s="13">
        <v>479376</v>
      </c>
      <c r="E2289" t="s">
        <v>9102</v>
      </c>
      <c r="F2289" t="str">
        <f>IF(ISERROR(VLOOKUP(Transaktionen[[#This Row],[Transaktionen]],BTT[Verwendete Transaktion (Pflichtauswahl)],1,FALSE)),"nein","ja")</f>
        <v>ja</v>
      </c>
    </row>
    <row r="2290" spans="1:7" x14ac:dyDescent="0.25">
      <c r="A2290" t="s">
        <v>2961</v>
      </c>
      <c r="B2290" t="s">
        <v>2962</v>
      </c>
      <c r="C2290" t="s">
        <v>6038</v>
      </c>
      <c r="D2290" s="13">
        <v>66826</v>
      </c>
      <c r="E2290" t="s">
        <v>9102</v>
      </c>
      <c r="F2290" s="10" t="str">
        <f>IF(ISERROR(VLOOKUP(Transaktionen[[#This Row],[Transaktionen]],BTT[Verwendete Transaktion (Pflichtauswahl)],1,FALSE)),"nein","ja")</f>
        <v>ja</v>
      </c>
    </row>
    <row r="2291" spans="1:7" x14ac:dyDescent="0.25">
      <c r="A2291" t="s">
        <v>2963</v>
      </c>
      <c r="B2291" t="s">
        <v>2964</v>
      </c>
      <c r="C2291" t="s">
        <v>6038</v>
      </c>
      <c r="D2291" s="13">
        <v>3123</v>
      </c>
      <c r="E2291" t="s">
        <v>9102</v>
      </c>
      <c r="F2291" t="str">
        <f>IF(ISERROR(VLOOKUP(Transaktionen[[#This Row],[Transaktionen]],BTT[Verwendete Transaktion (Pflichtauswahl)],1,FALSE)),"nein","ja")</f>
        <v>ja</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nein</v>
      </c>
    </row>
    <row r="2297" spans="1:7" x14ac:dyDescent="0.25">
      <c r="A2297" t="s">
        <v>2974</v>
      </c>
      <c r="B2297" t="s">
        <v>2975</v>
      </c>
      <c r="C2297" t="s">
        <v>6038</v>
      </c>
      <c r="D2297" s="13">
        <v>845</v>
      </c>
      <c r="E2297" t="s">
        <v>9102</v>
      </c>
      <c r="F2297" t="str">
        <f>IF(ISERROR(VLOOKUP(Transaktionen[[#This Row],[Transaktionen]],BTT[Verwendete Transaktion (Pflichtauswahl)],1,FALSE)),"nein","ja")</f>
        <v>ja</v>
      </c>
    </row>
    <row r="2298" spans="1:7" x14ac:dyDescent="0.25">
      <c r="A2298" t="s">
        <v>2976</v>
      </c>
      <c r="B2298" t="s">
        <v>670</v>
      </c>
      <c r="C2298" t="s">
        <v>6038</v>
      </c>
      <c r="D2298" s="13">
        <v>555368</v>
      </c>
      <c r="E2298" t="s">
        <v>9102</v>
      </c>
      <c r="F2298" t="str">
        <f>IF(ISERROR(VLOOKUP(Transaktionen[[#This Row],[Transaktionen]],BTT[Verwendete Transaktion (Pflichtauswahl)],1,FALSE)),"nein","ja")</f>
        <v>ja</v>
      </c>
    </row>
    <row r="2299" spans="1:7" x14ac:dyDescent="0.25">
      <c r="A2299" t="s">
        <v>2977</v>
      </c>
      <c r="B2299" t="s">
        <v>2978</v>
      </c>
      <c r="C2299" t="s">
        <v>6038</v>
      </c>
      <c r="D2299" s="13">
        <v>153968</v>
      </c>
      <c r="E2299" t="s">
        <v>9102</v>
      </c>
      <c r="F2299" t="str">
        <f>IF(ISERROR(VLOOKUP(Transaktionen[[#This Row],[Transaktionen]],BTT[Verwendete Transaktion (Pflichtauswahl)],1,FALSE)),"nein","ja")</f>
        <v>ja</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ja</v>
      </c>
    </row>
    <row r="2304" spans="1:7" x14ac:dyDescent="0.25">
      <c r="A2304" t="s">
        <v>2982</v>
      </c>
      <c r="B2304" t="s">
        <v>2983</v>
      </c>
      <c r="C2304" t="s">
        <v>6038</v>
      </c>
      <c r="D2304" s="13">
        <v>301</v>
      </c>
      <c r="E2304" t="s">
        <v>9102</v>
      </c>
      <c r="F2304" t="str">
        <f>IF(ISERROR(VLOOKUP(Transaktionen[[#This Row],[Transaktionen]],BTT[Verwendete Transaktion (Pflichtauswahl)],1,FALSE)),"nein","ja")</f>
        <v>ja</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ja</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ja</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ja</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ja</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ja</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ja</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nein</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ja</v>
      </c>
    </row>
    <row r="2393" spans="1:6" x14ac:dyDescent="0.25">
      <c r="A2393" t="s">
        <v>3100</v>
      </c>
      <c r="B2393" t="s">
        <v>3101</v>
      </c>
      <c r="C2393" t="s">
        <v>6038</v>
      </c>
      <c r="D2393" s="13">
        <v>1646</v>
      </c>
      <c r="E2393" t="s">
        <v>9102</v>
      </c>
      <c r="F2393" t="str">
        <f>IF(ISERROR(VLOOKUP(Transaktionen[[#This Row],[Transaktionen]],BTT[Verwendete Transaktion (Pflichtauswahl)],1,FALSE)),"nein","ja")</f>
        <v>ja</v>
      </c>
    </row>
    <row r="2394" spans="1:6" x14ac:dyDescent="0.25">
      <c r="A2394" t="s">
        <v>3102</v>
      </c>
      <c r="B2394" t="s">
        <v>3103</v>
      </c>
      <c r="C2394" t="s">
        <v>6038</v>
      </c>
      <c r="D2394" s="13">
        <v>33</v>
      </c>
      <c r="E2394" t="s">
        <v>9102</v>
      </c>
      <c r="F2394" t="str">
        <f>IF(ISERROR(VLOOKUP(Transaktionen[[#This Row],[Transaktionen]],BTT[Verwendete Transaktion (Pflichtauswahl)],1,FALSE)),"nein","ja")</f>
        <v>ja</v>
      </c>
    </row>
    <row r="2395" spans="1:6" x14ac:dyDescent="0.25">
      <c r="A2395" t="s">
        <v>3104</v>
      </c>
      <c r="B2395" t="s">
        <v>3105</v>
      </c>
      <c r="C2395" t="s">
        <v>6038</v>
      </c>
      <c r="D2395" s="13">
        <v>226</v>
      </c>
      <c r="E2395" t="s">
        <v>9102</v>
      </c>
      <c r="F2395" t="str">
        <f>IF(ISERROR(VLOOKUP(Transaktionen[[#This Row],[Transaktionen]],BTT[Verwendete Transaktion (Pflichtauswahl)],1,FALSE)),"nein","ja")</f>
        <v>ja</v>
      </c>
    </row>
    <row r="2396" spans="1:6" x14ac:dyDescent="0.25">
      <c r="A2396" t="s">
        <v>3106</v>
      </c>
      <c r="B2396" t="s">
        <v>3107</v>
      </c>
      <c r="C2396" t="s">
        <v>6038</v>
      </c>
      <c r="D2396" s="13">
        <v>10</v>
      </c>
      <c r="E2396" t="s">
        <v>9102</v>
      </c>
      <c r="F2396" t="str">
        <f>IF(ISERROR(VLOOKUP(Transaktionen[[#This Row],[Transaktionen]],BTT[Verwendete Transaktion (Pflichtauswahl)],1,FALSE)),"nein","ja")</f>
        <v>ja</v>
      </c>
    </row>
    <row r="2397" spans="1:6" x14ac:dyDescent="0.25">
      <c r="A2397" t="s">
        <v>3108</v>
      </c>
      <c r="B2397" t="s">
        <v>3109</v>
      </c>
      <c r="C2397" t="s">
        <v>6038</v>
      </c>
      <c r="D2397" s="13">
        <v>405</v>
      </c>
      <c r="E2397" t="s">
        <v>9102</v>
      </c>
      <c r="F2397" t="str">
        <f>IF(ISERROR(VLOOKUP(Transaktionen[[#This Row],[Transaktionen]],BTT[Verwendete Transaktion (Pflichtauswahl)],1,FALSE)),"nein","ja")</f>
        <v>ja</v>
      </c>
    </row>
    <row r="2398" spans="1:6" x14ac:dyDescent="0.25">
      <c r="A2398" t="s">
        <v>3110</v>
      </c>
      <c r="B2398" t="s">
        <v>3111</v>
      </c>
      <c r="C2398" t="s">
        <v>6038</v>
      </c>
      <c r="D2398" s="13">
        <v>80</v>
      </c>
      <c r="E2398" t="s">
        <v>9102</v>
      </c>
      <c r="F2398" t="str">
        <f>IF(ISERROR(VLOOKUP(Transaktionen[[#This Row],[Transaktionen]],BTT[Verwendete Transaktion (Pflichtauswahl)],1,FALSE)),"nein","ja")</f>
        <v>ja</v>
      </c>
    </row>
    <row r="2399" spans="1:6" x14ac:dyDescent="0.25">
      <c r="A2399" t="s">
        <v>3112</v>
      </c>
      <c r="B2399" t="s">
        <v>3113</v>
      </c>
      <c r="C2399" t="s">
        <v>6038</v>
      </c>
      <c r="D2399" s="13">
        <v>882</v>
      </c>
      <c r="E2399" t="s">
        <v>9102</v>
      </c>
      <c r="F2399" t="str">
        <f>IF(ISERROR(VLOOKUP(Transaktionen[[#This Row],[Transaktionen]],BTT[Verwendete Transaktion (Pflichtauswahl)],1,FALSE)),"nein","ja")</f>
        <v>ja</v>
      </c>
    </row>
    <row r="2400" spans="1:6" x14ac:dyDescent="0.25">
      <c r="A2400" t="s">
        <v>3114</v>
      </c>
      <c r="B2400" t="s">
        <v>3115</v>
      </c>
      <c r="C2400" t="s">
        <v>6038</v>
      </c>
      <c r="D2400" s="13">
        <v>272</v>
      </c>
      <c r="E2400" t="s">
        <v>9102</v>
      </c>
      <c r="F2400" t="str">
        <f>IF(ISERROR(VLOOKUP(Transaktionen[[#This Row],[Transaktionen]],BTT[Verwendete Transaktion (Pflichtauswahl)],1,FALSE)),"nein","ja")</f>
        <v>ja</v>
      </c>
    </row>
    <row r="2401" spans="1:7" x14ac:dyDescent="0.25">
      <c r="A2401" t="s">
        <v>9216</v>
      </c>
      <c r="B2401" t="s">
        <v>9217</v>
      </c>
      <c r="C2401" t="s">
        <v>6038</v>
      </c>
      <c r="D2401" s="13">
        <v>99</v>
      </c>
      <c r="E2401" t="s">
        <v>9102</v>
      </c>
      <c r="F2401" t="str">
        <f>IF(ISERROR(VLOOKUP(Transaktionen[[#This Row],[Transaktionen]],BTT[Verwendete Transaktion (Pflichtauswahl)],1,FALSE)),"nein","ja")</f>
        <v>ja</v>
      </c>
    </row>
    <row r="2402" spans="1:7" x14ac:dyDescent="0.25">
      <c r="A2402" t="s">
        <v>7106</v>
      </c>
      <c r="B2402" t="s">
        <v>8127</v>
      </c>
      <c r="C2402" t="s">
        <v>6038</v>
      </c>
      <c r="D2402" s="13" t="s">
        <v>576</v>
      </c>
      <c r="E2402" t="s">
        <v>576</v>
      </c>
      <c r="F2402" t="str">
        <f>IF(ISERROR(VLOOKUP(Transaktionen[[#This Row],[Transaktionen]],BTT[Verwendete Transaktion (Pflichtauswahl)],1,FALSE)),"nein","ja")</f>
        <v>ja</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ja</v>
      </c>
    </row>
    <row r="2404" spans="1:7" x14ac:dyDescent="0.25">
      <c r="A2404" t="s">
        <v>3118</v>
      </c>
      <c r="B2404" t="s">
        <v>3119</v>
      </c>
      <c r="C2404" t="s">
        <v>6038</v>
      </c>
      <c r="D2404" s="13">
        <v>1050</v>
      </c>
      <c r="E2404" t="s">
        <v>9102</v>
      </c>
      <c r="F2404" t="str">
        <f>IF(ISERROR(VLOOKUP(Transaktionen[[#This Row],[Transaktionen]],BTT[Verwendete Transaktion (Pflichtauswahl)],1,FALSE)),"nein","ja")</f>
        <v>ja</v>
      </c>
    </row>
    <row r="2405" spans="1:7" x14ac:dyDescent="0.25">
      <c r="A2405" t="s">
        <v>3120</v>
      </c>
      <c r="B2405" t="s">
        <v>3121</v>
      </c>
      <c r="C2405" t="s">
        <v>6038</v>
      </c>
      <c r="D2405" s="13">
        <v>18</v>
      </c>
      <c r="E2405" t="s">
        <v>9102</v>
      </c>
      <c r="F2405" t="str">
        <f>IF(ISERROR(VLOOKUP(Transaktionen[[#This Row],[Transaktionen]],BTT[Verwendete Transaktion (Pflichtauswahl)],1,FALSE)),"nein","ja")</f>
        <v>ja</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ja</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ja</v>
      </c>
    </row>
    <row r="2408" spans="1:7" x14ac:dyDescent="0.25">
      <c r="A2408" t="s">
        <v>3126</v>
      </c>
      <c r="B2408" t="s">
        <v>3127</v>
      </c>
      <c r="C2408" t="s">
        <v>6038</v>
      </c>
      <c r="D2408" s="13">
        <v>3472436</v>
      </c>
      <c r="E2408" t="s">
        <v>9102</v>
      </c>
      <c r="F2408" t="str">
        <f>IF(ISERROR(VLOOKUP(Transaktionen[[#This Row],[Transaktionen]],BTT[Verwendete Transaktion (Pflichtauswahl)],1,FALSE)),"nein","ja")</f>
        <v>ja</v>
      </c>
    </row>
    <row r="2409" spans="1:7" x14ac:dyDescent="0.25">
      <c r="A2409" t="s">
        <v>3128</v>
      </c>
      <c r="B2409" t="s">
        <v>3129</v>
      </c>
      <c r="C2409" t="s">
        <v>6038</v>
      </c>
      <c r="D2409" s="13">
        <v>4259</v>
      </c>
      <c r="E2409" t="s">
        <v>9102</v>
      </c>
      <c r="F2409" t="str">
        <f>IF(ISERROR(VLOOKUP(Transaktionen[[#This Row],[Transaktionen]],BTT[Verwendete Transaktion (Pflichtauswahl)],1,FALSE)),"nein","ja")</f>
        <v>ja</v>
      </c>
    </row>
    <row r="2410" spans="1:7" x14ac:dyDescent="0.25">
      <c r="A2410" t="s">
        <v>3130</v>
      </c>
      <c r="B2410" t="s">
        <v>3129</v>
      </c>
      <c r="C2410" t="s">
        <v>6038</v>
      </c>
      <c r="D2410" s="13">
        <v>3370677</v>
      </c>
      <c r="E2410" t="s">
        <v>9102</v>
      </c>
      <c r="F2410" t="str">
        <f>IF(ISERROR(VLOOKUP(Transaktionen[[#This Row],[Transaktionen]],BTT[Verwendete Transaktion (Pflichtauswahl)],1,FALSE)),"nein","ja")</f>
        <v>ja</v>
      </c>
    </row>
    <row r="2411" spans="1:7" x14ac:dyDescent="0.25">
      <c r="A2411" t="s">
        <v>3131</v>
      </c>
      <c r="B2411" t="s">
        <v>3132</v>
      </c>
      <c r="C2411" t="s">
        <v>6038</v>
      </c>
      <c r="D2411" s="13">
        <v>30639</v>
      </c>
      <c r="E2411" t="s">
        <v>9102</v>
      </c>
      <c r="F2411" t="str">
        <f>IF(ISERROR(VLOOKUP(Transaktionen[[#This Row],[Transaktionen]],BTT[Verwendete Transaktion (Pflichtauswahl)],1,FALSE)),"nein","ja")</f>
        <v>ja</v>
      </c>
    </row>
    <row r="2412" spans="1:7" x14ac:dyDescent="0.25">
      <c r="A2412" t="s">
        <v>3133</v>
      </c>
      <c r="B2412" t="s">
        <v>3132</v>
      </c>
      <c r="C2412" t="s">
        <v>6038</v>
      </c>
      <c r="D2412" s="13">
        <v>67553431</v>
      </c>
      <c r="E2412" t="s">
        <v>9102</v>
      </c>
      <c r="F2412" t="str">
        <f>IF(ISERROR(VLOOKUP(Transaktionen[[#This Row],[Transaktionen]],BTT[Verwendete Transaktion (Pflichtauswahl)],1,FALSE)),"nein","ja")</f>
        <v>ja</v>
      </c>
    </row>
    <row r="2413" spans="1:7" x14ac:dyDescent="0.25">
      <c r="A2413" t="s">
        <v>3134</v>
      </c>
      <c r="B2413" t="s">
        <v>3135</v>
      </c>
      <c r="C2413" t="s">
        <v>6038</v>
      </c>
      <c r="D2413" s="13">
        <v>290</v>
      </c>
      <c r="E2413" t="s">
        <v>9102</v>
      </c>
      <c r="F2413" t="str">
        <f>IF(ISERROR(VLOOKUP(Transaktionen[[#This Row],[Transaktionen]],BTT[Verwendete Transaktion (Pflichtauswahl)],1,FALSE)),"nein","ja")</f>
        <v>ja</v>
      </c>
    </row>
    <row r="2414" spans="1:7" x14ac:dyDescent="0.25">
      <c r="A2414" t="s">
        <v>3136</v>
      </c>
      <c r="B2414" t="s">
        <v>3137</v>
      </c>
      <c r="C2414" t="s">
        <v>6038</v>
      </c>
      <c r="D2414" s="13">
        <v>415</v>
      </c>
      <c r="E2414" t="s">
        <v>9102</v>
      </c>
      <c r="F2414" t="str">
        <f>IF(ISERROR(VLOOKUP(Transaktionen[[#This Row],[Transaktionen]],BTT[Verwendete Transaktion (Pflichtauswahl)],1,FALSE)),"nein","ja")</f>
        <v>ja</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ja</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ja</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ja</v>
      </c>
    </row>
    <row r="2418" spans="1:7" x14ac:dyDescent="0.25">
      <c r="A2418" t="s">
        <v>3144</v>
      </c>
      <c r="B2418" t="s">
        <v>676</v>
      </c>
      <c r="C2418" t="s">
        <v>6038</v>
      </c>
      <c r="D2418" s="13">
        <v>18176</v>
      </c>
      <c r="E2418" t="s">
        <v>9102</v>
      </c>
      <c r="F2418" t="str">
        <f>IF(ISERROR(VLOOKUP(Transaktionen[[#This Row],[Transaktionen]],BTT[Verwendete Transaktion (Pflichtauswahl)],1,FALSE)),"nein","ja")</f>
        <v>ja</v>
      </c>
    </row>
    <row r="2419" spans="1:7" x14ac:dyDescent="0.25">
      <c r="A2419" t="s">
        <v>3145</v>
      </c>
      <c r="B2419" t="s">
        <v>1283</v>
      </c>
      <c r="C2419" t="s">
        <v>6038</v>
      </c>
      <c r="D2419" s="13">
        <v>6681</v>
      </c>
      <c r="E2419" t="s">
        <v>9102</v>
      </c>
      <c r="F2419" t="str">
        <f>IF(ISERROR(VLOOKUP(Transaktionen[[#This Row],[Transaktionen]],BTT[Verwendete Transaktion (Pflichtauswahl)],1,FALSE)),"nein","ja")</f>
        <v>ja</v>
      </c>
    </row>
    <row r="2420" spans="1:7" x14ac:dyDescent="0.25">
      <c r="A2420" t="s">
        <v>3146</v>
      </c>
      <c r="B2420" t="s">
        <v>3147</v>
      </c>
      <c r="C2420" t="s">
        <v>6038</v>
      </c>
      <c r="D2420" s="13">
        <v>978671</v>
      </c>
      <c r="E2420" t="s">
        <v>9102</v>
      </c>
      <c r="F2420" t="str">
        <f>IF(ISERROR(VLOOKUP(Transaktionen[[#This Row],[Transaktionen]],BTT[Verwendete Transaktion (Pflichtauswahl)],1,FALSE)),"nein","ja")</f>
        <v>ja</v>
      </c>
    </row>
    <row r="2421" spans="1:7" x14ac:dyDescent="0.25">
      <c r="A2421" t="s">
        <v>3148</v>
      </c>
      <c r="B2421" t="s">
        <v>678</v>
      </c>
      <c r="C2421" t="s">
        <v>6038</v>
      </c>
      <c r="D2421" s="13">
        <v>2986151</v>
      </c>
      <c r="E2421" t="s">
        <v>9102</v>
      </c>
      <c r="F2421" t="str">
        <f>IF(ISERROR(VLOOKUP(Transaktionen[[#This Row],[Transaktionen]],BTT[Verwendete Transaktion (Pflichtauswahl)],1,FALSE)),"nein","ja")</f>
        <v>ja</v>
      </c>
    </row>
    <row r="2422" spans="1:7" x14ac:dyDescent="0.25">
      <c r="A2422" t="s">
        <v>3149</v>
      </c>
      <c r="B2422" t="s">
        <v>680</v>
      </c>
      <c r="C2422" t="s">
        <v>6038</v>
      </c>
      <c r="D2422" s="13">
        <v>226182</v>
      </c>
      <c r="E2422" t="s">
        <v>9102</v>
      </c>
      <c r="F2422" t="str">
        <f>IF(ISERROR(VLOOKUP(Transaktionen[[#This Row],[Transaktionen]],BTT[Verwendete Transaktion (Pflichtauswahl)],1,FALSE)),"nein","ja")</f>
        <v>ja</v>
      </c>
    </row>
    <row r="2423" spans="1:7" x14ac:dyDescent="0.25">
      <c r="A2423" t="s">
        <v>3150</v>
      </c>
      <c r="B2423" t="s">
        <v>682</v>
      </c>
      <c r="C2423" t="s">
        <v>6038</v>
      </c>
      <c r="D2423" s="13">
        <v>185705</v>
      </c>
      <c r="E2423" t="s">
        <v>9102</v>
      </c>
      <c r="F2423" t="str">
        <f>IF(ISERROR(VLOOKUP(Transaktionen[[#This Row],[Transaktionen]],BTT[Verwendete Transaktion (Pflichtauswahl)],1,FALSE)),"nein","ja")</f>
        <v>ja</v>
      </c>
    </row>
    <row r="2424" spans="1:7" x14ac:dyDescent="0.25">
      <c r="A2424" t="s">
        <v>3151</v>
      </c>
      <c r="B2424" t="s">
        <v>3152</v>
      </c>
      <c r="C2424" t="s">
        <v>6038</v>
      </c>
      <c r="D2424" s="13">
        <v>138</v>
      </c>
      <c r="E2424" t="s">
        <v>576</v>
      </c>
      <c r="F2424" t="str">
        <f>IF(ISERROR(VLOOKUP(Transaktionen[[#This Row],[Transaktionen]],BTT[Verwendete Transaktion (Pflichtauswahl)],1,FALSE)),"nein","ja")</f>
        <v>ja</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ja</v>
      </c>
    </row>
    <row r="2426" spans="1:7" x14ac:dyDescent="0.25">
      <c r="A2426" t="s">
        <v>3155</v>
      </c>
      <c r="B2426" t="s">
        <v>29</v>
      </c>
      <c r="C2426" t="s">
        <v>6038</v>
      </c>
      <c r="D2426" s="13">
        <v>24</v>
      </c>
      <c r="E2426" t="s">
        <v>576</v>
      </c>
      <c r="F2426" t="str">
        <f>IF(ISERROR(VLOOKUP(Transaktionen[[#This Row],[Transaktionen]],BTT[Verwendete Transaktion (Pflichtauswahl)],1,FALSE)),"nein","ja")</f>
        <v>ja</v>
      </c>
    </row>
    <row r="2427" spans="1:7" x14ac:dyDescent="0.25">
      <c r="A2427" t="s">
        <v>3156</v>
      </c>
      <c r="B2427" t="s">
        <v>3157</v>
      </c>
      <c r="C2427" t="s">
        <v>6038</v>
      </c>
      <c r="D2427" s="13">
        <v>727379</v>
      </c>
      <c r="E2427" t="s">
        <v>9102</v>
      </c>
      <c r="F2427" t="str">
        <f>IF(ISERROR(VLOOKUP(Transaktionen[[#This Row],[Transaktionen]],BTT[Verwendete Transaktion (Pflichtauswahl)],1,FALSE)),"nein","ja")</f>
        <v>ja</v>
      </c>
    </row>
    <row r="2428" spans="1:7" x14ac:dyDescent="0.25">
      <c r="A2428" t="s">
        <v>3158</v>
      </c>
      <c r="B2428" t="s">
        <v>3159</v>
      </c>
      <c r="C2428" t="s">
        <v>6038</v>
      </c>
      <c r="D2428" s="13">
        <v>9196</v>
      </c>
      <c r="E2428" t="s">
        <v>9102</v>
      </c>
      <c r="F2428" t="str">
        <f>IF(ISERROR(VLOOKUP(Transaktionen[[#This Row],[Transaktionen]],BTT[Verwendete Transaktion (Pflichtauswahl)],1,FALSE)),"nein","ja")</f>
        <v>ja</v>
      </c>
    </row>
    <row r="2429" spans="1:7" x14ac:dyDescent="0.25">
      <c r="A2429" t="s">
        <v>3160</v>
      </c>
      <c r="B2429" t="s">
        <v>3161</v>
      </c>
      <c r="C2429" t="s">
        <v>6038</v>
      </c>
      <c r="D2429" s="13">
        <v>1709688</v>
      </c>
      <c r="E2429" t="s">
        <v>9102</v>
      </c>
      <c r="F2429" t="str">
        <f>IF(ISERROR(VLOOKUP(Transaktionen[[#This Row],[Transaktionen]],BTT[Verwendete Transaktion (Pflichtauswahl)],1,FALSE)),"nein","ja")</f>
        <v>ja</v>
      </c>
    </row>
    <row r="2430" spans="1:7" x14ac:dyDescent="0.25">
      <c r="A2430" t="s">
        <v>3162</v>
      </c>
      <c r="B2430" t="s">
        <v>3163</v>
      </c>
      <c r="C2430" t="s">
        <v>6038</v>
      </c>
      <c r="D2430" s="13">
        <v>16</v>
      </c>
      <c r="E2430" t="s">
        <v>9102</v>
      </c>
      <c r="F2430" t="str">
        <f>IF(ISERROR(VLOOKUP(Transaktionen[[#This Row],[Transaktionen]],BTT[Verwendete Transaktion (Pflichtauswahl)],1,FALSE)),"nein","ja")</f>
        <v>ja</v>
      </c>
    </row>
    <row r="2431" spans="1:7" x14ac:dyDescent="0.25">
      <c r="A2431" t="s">
        <v>3164</v>
      </c>
      <c r="B2431" t="s">
        <v>3165</v>
      </c>
      <c r="C2431" t="s">
        <v>6038</v>
      </c>
      <c r="D2431" s="13">
        <v>25</v>
      </c>
      <c r="E2431" t="s">
        <v>9102</v>
      </c>
      <c r="F2431" t="str">
        <f>IF(ISERROR(VLOOKUP(Transaktionen[[#This Row],[Transaktionen]],BTT[Verwendete Transaktion (Pflichtauswahl)],1,FALSE)),"nein","ja")</f>
        <v>ja</v>
      </c>
    </row>
    <row r="2432" spans="1:7" x14ac:dyDescent="0.25">
      <c r="A2432" t="s">
        <v>3166</v>
      </c>
      <c r="B2432" t="s">
        <v>3167</v>
      </c>
      <c r="C2432" t="s">
        <v>6038</v>
      </c>
      <c r="D2432" s="13">
        <v>32</v>
      </c>
      <c r="E2432" t="s">
        <v>9102</v>
      </c>
      <c r="F2432" t="str">
        <f>IF(ISERROR(VLOOKUP(Transaktionen[[#This Row],[Transaktionen]],BTT[Verwendete Transaktion (Pflichtauswahl)],1,FALSE)),"nein","ja")</f>
        <v>ja</v>
      </c>
    </row>
    <row r="2433" spans="1:7" x14ac:dyDescent="0.25">
      <c r="A2433" t="s">
        <v>3168</v>
      </c>
      <c r="B2433" t="s">
        <v>3169</v>
      </c>
      <c r="C2433" t="s">
        <v>6038</v>
      </c>
      <c r="D2433" s="13">
        <v>3940</v>
      </c>
      <c r="E2433" t="s">
        <v>9102</v>
      </c>
      <c r="F2433" t="str">
        <f>IF(ISERROR(VLOOKUP(Transaktionen[[#This Row],[Transaktionen]],BTT[Verwendete Transaktion (Pflichtauswahl)],1,FALSE)),"nein","ja")</f>
        <v>ja</v>
      </c>
    </row>
    <row r="2434" spans="1:7" x14ac:dyDescent="0.25">
      <c r="A2434" t="s">
        <v>3170</v>
      </c>
      <c r="B2434" t="s">
        <v>3171</v>
      </c>
      <c r="C2434" t="s">
        <v>6038</v>
      </c>
      <c r="D2434" s="13">
        <v>14</v>
      </c>
      <c r="E2434" t="s">
        <v>9102</v>
      </c>
      <c r="F2434" t="str">
        <f>IF(ISERROR(VLOOKUP(Transaktionen[[#This Row],[Transaktionen]],BTT[Verwendete Transaktion (Pflichtauswahl)],1,FALSE)),"nein","ja")</f>
        <v>ja</v>
      </c>
    </row>
    <row r="2435" spans="1:7" x14ac:dyDescent="0.25">
      <c r="A2435" t="s">
        <v>3172</v>
      </c>
      <c r="B2435" t="s">
        <v>3173</v>
      </c>
      <c r="C2435" t="s">
        <v>6038</v>
      </c>
      <c r="D2435" s="13">
        <v>3013</v>
      </c>
      <c r="E2435" t="s">
        <v>9102</v>
      </c>
      <c r="F2435" t="str">
        <f>IF(ISERROR(VLOOKUP(Transaktionen[[#This Row],[Transaktionen]],BTT[Verwendete Transaktion (Pflichtauswahl)],1,FALSE)),"nein","ja")</f>
        <v>ja</v>
      </c>
    </row>
    <row r="2436" spans="1:7" x14ac:dyDescent="0.25">
      <c r="A2436" t="s">
        <v>3174</v>
      </c>
      <c r="B2436" t="s">
        <v>686</v>
      </c>
      <c r="C2436" t="s">
        <v>6038</v>
      </c>
      <c r="D2436" s="13">
        <v>612804</v>
      </c>
      <c r="E2436" t="s">
        <v>9102</v>
      </c>
      <c r="F2436" t="str">
        <f>IF(ISERROR(VLOOKUP(Transaktionen[[#This Row],[Transaktionen]],BTT[Verwendete Transaktion (Pflichtauswahl)],1,FALSE)),"nein","ja")</f>
        <v>ja</v>
      </c>
    </row>
    <row r="2437" spans="1:7" x14ac:dyDescent="0.25">
      <c r="A2437" t="s">
        <v>3175</v>
      </c>
      <c r="B2437" t="s">
        <v>3176</v>
      </c>
      <c r="C2437" t="s">
        <v>6038</v>
      </c>
      <c r="D2437" s="13">
        <v>327843</v>
      </c>
      <c r="E2437" t="s">
        <v>9102</v>
      </c>
      <c r="F2437" t="str">
        <f>IF(ISERROR(VLOOKUP(Transaktionen[[#This Row],[Transaktionen]],BTT[Verwendete Transaktion (Pflichtauswahl)],1,FALSE)),"nein","ja")</f>
        <v>ja</v>
      </c>
    </row>
    <row r="2438" spans="1:7" x14ac:dyDescent="0.25">
      <c r="A2438" t="s">
        <v>3177</v>
      </c>
      <c r="B2438" t="s">
        <v>688</v>
      </c>
      <c r="C2438" t="s">
        <v>6038</v>
      </c>
      <c r="D2438" s="13">
        <v>8607</v>
      </c>
      <c r="E2438" t="s">
        <v>9102</v>
      </c>
      <c r="F2438" t="str">
        <f>IF(ISERROR(VLOOKUP(Transaktionen[[#This Row],[Transaktionen]],BTT[Verwendete Transaktion (Pflichtauswahl)],1,FALSE)),"nein","ja")</f>
        <v>ja</v>
      </c>
    </row>
    <row r="2439" spans="1:7" x14ac:dyDescent="0.25">
      <c r="A2439" t="s">
        <v>3178</v>
      </c>
      <c r="B2439" t="s">
        <v>3179</v>
      </c>
      <c r="C2439" t="s">
        <v>6038</v>
      </c>
      <c r="D2439" s="13">
        <v>858786</v>
      </c>
      <c r="E2439" t="s">
        <v>9102</v>
      </c>
      <c r="F2439" t="str">
        <f>IF(ISERROR(VLOOKUP(Transaktionen[[#This Row],[Transaktionen]],BTT[Verwendete Transaktion (Pflichtauswahl)],1,FALSE)),"nein","ja")</f>
        <v>ja</v>
      </c>
    </row>
    <row r="2440" spans="1:7" x14ac:dyDescent="0.25">
      <c r="A2440" t="s">
        <v>3180</v>
      </c>
      <c r="B2440" t="s">
        <v>3181</v>
      </c>
      <c r="C2440" t="s">
        <v>6038</v>
      </c>
      <c r="D2440" s="13">
        <v>237622</v>
      </c>
      <c r="E2440" t="s">
        <v>9102</v>
      </c>
      <c r="F2440" t="str">
        <f>IF(ISERROR(VLOOKUP(Transaktionen[[#This Row],[Transaktionen]],BTT[Verwendete Transaktion (Pflichtauswahl)],1,FALSE)),"nein","ja")</f>
        <v>ja</v>
      </c>
    </row>
    <row r="2441" spans="1:7" x14ac:dyDescent="0.25">
      <c r="A2441" t="s">
        <v>3182</v>
      </c>
      <c r="B2441" t="s">
        <v>3183</v>
      </c>
      <c r="C2441" t="s">
        <v>6038</v>
      </c>
      <c r="D2441" s="13">
        <v>209055</v>
      </c>
      <c r="E2441" t="s">
        <v>9102</v>
      </c>
      <c r="F2441" t="str">
        <f>IF(ISERROR(VLOOKUP(Transaktionen[[#This Row],[Transaktionen]],BTT[Verwendete Transaktion (Pflichtauswahl)],1,FALSE)),"nein","ja")</f>
        <v>ja</v>
      </c>
    </row>
    <row r="2442" spans="1:7" x14ac:dyDescent="0.25">
      <c r="A2442" t="s">
        <v>7107</v>
      </c>
      <c r="B2442" t="s">
        <v>8128</v>
      </c>
      <c r="C2442" t="s">
        <v>6038</v>
      </c>
      <c r="D2442" s="13">
        <v>26</v>
      </c>
      <c r="E2442" t="s">
        <v>576</v>
      </c>
      <c r="F2442" t="str">
        <f>IF(ISERROR(VLOOKUP(Transaktionen[[#This Row],[Transaktionen]],BTT[Verwendete Transaktion (Pflichtauswahl)],1,FALSE)),"nein","ja")</f>
        <v>ja</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ja</v>
      </c>
    </row>
    <row r="2444" spans="1:7" x14ac:dyDescent="0.25">
      <c r="A2444" t="s">
        <v>3186</v>
      </c>
      <c r="B2444" t="s">
        <v>3187</v>
      </c>
      <c r="C2444" t="s">
        <v>6038</v>
      </c>
      <c r="D2444" s="13">
        <v>24462</v>
      </c>
      <c r="E2444" t="s">
        <v>9102</v>
      </c>
      <c r="F2444" t="str">
        <f>IF(ISERROR(VLOOKUP(Transaktionen[[#This Row],[Transaktionen]],BTT[Verwendete Transaktion (Pflichtauswahl)],1,FALSE)),"nein","ja")</f>
        <v>ja</v>
      </c>
    </row>
    <row r="2445" spans="1:7" x14ac:dyDescent="0.25">
      <c r="A2445" t="s">
        <v>3188</v>
      </c>
      <c r="B2445" t="s">
        <v>3189</v>
      </c>
      <c r="C2445" t="s">
        <v>6038</v>
      </c>
      <c r="D2445" s="13">
        <v>46234</v>
      </c>
      <c r="E2445" t="s">
        <v>9102</v>
      </c>
      <c r="F2445" t="str">
        <f>IF(ISERROR(VLOOKUP(Transaktionen[[#This Row],[Transaktionen]],BTT[Verwendete Transaktion (Pflichtauswahl)],1,FALSE)),"nein","ja")</f>
        <v>ja</v>
      </c>
    </row>
    <row r="2446" spans="1:7" x14ac:dyDescent="0.25">
      <c r="A2446" t="s">
        <v>7108</v>
      </c>
      <c r="B2446" t="s">
        <v>8129</v>
      </c>
      <c r="C2446" t="s">
        <v>6038</v>
      </c>
      <c r="D2446" s="13" t="s">
        <v>576</v>
      </c>
      <c r="E2446" t="s">
        <v>576</v>
      </c>
      <c r="F2446" t="str">
        <f>IF(ISERROR(VLOOKUP(Transaktionen[[#This Row],[Transaktionen]],BTT[Verwendete Transaktion (Pflichtauswahl)],1,FALSE)),"nein","ja")</f>
        <v>ja</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ja</v>
      </c>
    </row>
    <row r="2448" spans="1:7" x14ac:dyDescent="0.25">
      <c r="A2448" t="s">
        <v>3192</v>
      </c>
      <c r="B2448" t="s">
        <v>3193</v>
      </c>
      <c r="C2448" t="s">
        <v>6038</v>
      </c>
      <c r="D2448" s="13">
        <v>87433</v>
      </c>
      <c r="E2448" t="s">
        <v>9102</v>
      </c>
      <c r="F2448" t="str">
        <f>IF(ISERROR(VLOOKUP(Transaktionen[[#This Row],[Transaktionen]],BTT[Verwendete Transaktion (Pflichtauswahl)],1,FALSE)),"nein","ja")</f>
        <v>ja</v>
      </c>
    </row>
    <row r="2449" spans="1:6" x14ac:dyDescent="0.25">
      <c r="A2449" t="s">
        <v>3194</v>
      </c>
      <c r="B2449" t="s">
        <v>3195</v>
      </c>
      <c r="C2449" t="s">
        <v>6038</v>
      </c>
      <c r="D2449" s="13">
        <v>35121</v>
      </c>
      <c r="E2449" t="s">
        <v>9102</v>
      </c>
      <c r="F2449" t="str">
        <f>IF(ISERROR(VLOOKUP(Transaktionen[[#This Row],[Transaktionen]],BTT[Verwendete Transaktion (Pflichtauswahl)],1,FALSE)),"nein","ja")</f>
        <v>ja</v>
      </c>
    </row>
    <row r="2450" spans="1:6" x14ac:dyDescent="0.25">
      <c r="A2450" t="s">
        <v>3196</v>
      </c>
      <c r="B2450" t="s">
        <v>3197</v>
      </c>
      <c r="C2450" t="s">
        <v>6038</v>
      </c>
      <c r="D2450" s="13">
        <v>3</v>
      </c>
      <c r="E2450" t="s">
        <v>9102</v>
      </c>
      <c r="F2450" t="str">
        <f>IF(ISERROR(VLOOKUP(Transaktionen[[#This Row],[Transaktionen]],BTT[Verwendete Transaktion (Pflichtauswahl)],1,FALSE)),"nein","ja")</f>
        <v>ja</v>
      </c>
    </row>
    <row r="2451" spans="1:6" x14ac:dyDescent="0.25">
      <c r="A2451" t="s">
        <v>3198</v>
      </c>
      <c r="B2451" t="s">
        <v>3199</v>
      </c>
      <c r="C2451" t="s">
        <v>6038</v>
      </c>
      <c r="D2451" s="13">
        <v>1341</v>
      </c>
      <c r="E2451" t="s">
        <v>9102</v>
      </c>
      <c r="F2451" t="str">
        <f>IF(ISERROR(VLOOKUP(Transaktionen[[#This Row],[Transaktionen]],BTT[Verwendete Transaktion (Pflichtauswahl)],1,FALSE)),"nein","ja")</f>
        <v>ja</v>
      </c>
    </row>
    <row r="2452" spans="1:6" x14ac:dyDescent="0.25">
      <c r="A2452" t="s">
        <v>3200</v>
      </c>
      <c r="B2452" t="s">
        <v>3201</v>
      </c>
      <c r="C2452" t="s">
        <v>6038</v>
      </c>
      <c r="D2452" s="13">
        <v>333186</v>
      </c>
      <c r="E2452" t="s">
        <v>9102</v>
      </c>
      <c r="F2452" t="str">
        <f>IF(ISERROR(VLOOKUP(Transaktionen[[#This Row],[Transaktionen]],BTT[Verwendete Transaktion (Pflichtauswahl)],1,FALSE)),"nein","ja")</f>
        <v>ja</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ja</v>
      </c>
    </row>
    <row r="2455" spans="1:6" x14ac:dyDescent="0.25">
      <c r="A2455" t="s">
        <v>3205</v>
      </c>
      <c r="B2455" t="s">
        <v>690</v>
      </c>
      <c r="C2455" t="s">
        <v>6038</v>
      </c>
      <c r="D2455" s="13">
        <v>18930</v>
      </c>
      <c r="E2455" t="s">
        <v>9102</v>
      </c>
      <c r="F2455" t="str">
        <f>IF(ISERROR(VLOOKUP(Transaktionen[[#This Row],[Transaktionen]],BTT[Verwendete Transaktion (Pflichtauswahl)],1,FALSE)),"nein","ja")</f>
        <v>ja</v>
      </c>
    </row>
    <row r="2456" spans="1:6" x14ac:dyDescent="0.25">
      <c r="A2456" t="s">
        <v>3206</v>
      </c>
      <c r="B2456" t="s">
        <v>690</v>
      </c>
      <c r="C2456" t="s">
        <v>6038</v>
      </c>
      <c r="D2456" s="13">
        <v>1423659</v>
      </c>
      <c r="E2456" t="s">
        <v>9102</v>
      </c>
      <c r="F2456" t="str">
        <f>IF(ISERROR(VLOOKUP(Transaktionen[[#This Row],[Transaktionen]],BTT[Verwendete Transaktion (Pflichtauswahl)],1,FALSE)),"nein","ja")</f>
        <v>ja</v>
      </c>
    </row>
    <row r="2457" spans="1:6" x14ac:dyDescent="0.25">
      <c r="A2457" t="s">
        <v>3207</v>
      </c>
      <c r="B2457" t="s">
        <v>3208</v>
      </c>
      <c r="C2457" t="s">
        <v>6038</v>
      </c>
      <c r="D2457" s="13">
        <v>53</v>
      </c>
      <c r="E2457" t="s">
        <v>9102</v>
      </c>
      <c r="F2457" t="str">
        <f>IF(ISERROR(VLOOKUP(Transaktionen[[#This Row],[Transaktionen]],BTT[Verwendete Transaktion (Pflichtauswahl)],1,FALSE)),"nein","ja")</f>
        <v>ja</v>
      </c>
    </row>
    <row r="2458" spans="1:6" x14ac:dyDescent="0.25">
      <c r="A2458" t="s">
        <v>3209</v>
      </c>
      <c r="B2458" t="s">
        <v>3208</v>
      </c>
      <c r="C2458" t="s">
        <v>6038</v>
      </c>
      <c r="D2458" s="13">
        <v>3170</v>
      </c>
      <c r="E2458" t="s">
        <v>9102</v>
      </c>
      <c r="F2458" t="str">
        <f>IF(ISERROR(VLOOKUP(Transaktionen[[#This Row],[Transaktionen]],BTT[Verwendete Transaktion (Pflichtauswahl)],1,FALSE)),"nein","ja")</f>
        <v>ja</v>
      </c>
    </row>
    <row r="2459" spans="1:6" x14ac:dyDescent="0.25">
      <c r="A2459" t="s">
        <v>3210</v>
      </c>
      <c r="B2459" t="s">
        <v>3211</v>
      </c>
      <c r="C2459" t="s">
        <v>6038</v>
      </c>
      <c r="D2459" s="13">
        <v>45</v>
      </c>
      <c r="E2459" t="s">
        <v>9102</v>
      </c>
      <c r="F2459" t="str">
        <f>IF(ISERROR(VLOOKUP(Transaktionen[[#This Row],[Transaktionen]],BTT[Verwendete Transaktion (Pflichtauswahl)],1,FALSE)),"nein","ja")</f>
        <v>ja</v>
      </c>
    </row>
    <row r="2460" spans="1:6" x14ac:dyDescent="0.25">
      <c r="A2460" t="s">
        <v>3212</v>
      </c>
      <c r="B2460" t="s">
        <v>3213</v>
      </c>
      <c r="C2460" t="s">
        <v>6038</v>
      </c>
      <c r="D2460" s="13">
        <v>509</v>
      </c>
      <c r="E2460" t="s">
        <v>9102</v>
      </c>
      <c r="F2460" t="str">
        <f>IF(ISERROR(VLOOKUP(Transaktionen[[#This Row],[Transaktionen]],BTT[Verwendete Transaktion (Pflichtauswahl)],1,FALSE)),"nein","ja")</f>
        <v>ja</v>
      </c>
    </row>
    <row r="2461" spans="1:6" x14ac:dyDescent="0.25">
      <c r="A2461" t="s">
        <v>3214</v>
      </c>
      <c r="B2461" t="s">
        <v>3215</v>
      </c>
      <c r="C2461" t="s">
        <v>6038</v>
      </c>
      <c r="D2461" s="13">
        <v>38638</v>
      </c>
      <c r="E2461" t="s">
        <v>9102</v>
      </c>
      <c r="F2461" t="str">
        <f>IF(ISERROR(VLOOKUP(Transaktionen[[#This Row],[Transaktionen]],BTT[Verwendete Transaktion (Pflichtauswahl)],1,FALSE)),"nein","ja")</f>
        <v>ja</v>
      </c>
    </row>
    <row r="2462" spans="1:6" x14ac:dyDescent="0.25">
      <c r="A2462" t="s">
        <v>3216</v>
      </c>
      <c r="B2462" t="s">
        <v>3217</v>
      </c>
      <c r="C2462" t="s">
        <v>6038</v>
      </c>
      <c r="D2462" s="13">
        <v>77874</v>
      </c>
      <c r="E2462" t="s">
        <v>9102</v>
      </c>
      <c r="F2462" t="str">
        <f>IF(ISERROR(VLOOKUP(Transaktionen[[#This Row],[Transaktionen]],BTT[Verwendete Transaktion (Pflichtauswahl)],1,FALSE)),"nein","ja")</f>
        <v>ja</v>
      </c>
    </row>
    <row r="2463" spans="1:6" x14ac:dyDescent="0.25">
      <c r="A2463" t="s">
        <v>3218</v>
      </c>
      <c r="B2463" t="s">
        <v>3219</v>
      </c>
      <c r="C2463" t="s">
        <v>6038</v>
      </c>
      <c r="D2463" s="13">
        <v>3574</v>
      </c>
      <c r="E2463" t="s">
        <v>9102</v>
      </c>
      <c r="F2463" t="str">
        <f>IF(ISERROR(VLOOKUP(Transaktionen[[#This Row],[Transaktionen]],BTT[Verwendete Transaktion (Pflichtauswahl)],1,FALSE)),"nein","ja")</f>
        <v>ja</v>
      </c>
    </row>
    <row r="2464" spans="1:6" x14ac:dyDescent="0.25">
      <c r="A2464" t="s">
        <v>3220</v>
      </c>
      <c r="B2464" t="s">
        <v>3219</v>
      </c>
      <c r="C2464" t="s">
        <v>6038</v>
      </c>
      <c r="D2464" s="13">
        <v>12066</v>
      </c>
      <c r="E2464" t="s">
        <v>9102</v>
      </c>
      <c r="F2464" t="str">
        <f>IF(ISERROR(VLOOKUP(Transaktionen[[#This Row],[Transaktionen]],BTT[Verwendete Transaktion (Pflichtauswahl)],1,FALSE)),"nein","ja")</f>
        <v>ja</v>
      </c>
    </row>
    <row r="2465" spans="1:7" x14ac:dyDescent="0.25">
      <c r="A2465" t="s">
        <v>3221</v>
      </c>
      <c r="B2465" t="s">
        <v>692</v>
      </c>
      <c r="C2465" t="s">
        <v>6038</v>
      </c>
      <c r="D2465" s="13">
        <v>1898453</v>
      </c>
      <c r="E2465" t="s">
        <v>9102</v>
      </c>
      <c r="F2465" t="str">
        <f>IF(ISERROR(VLOOKUP(Transaktionen[[#This Row],[Transaktionen]],BTT[Verwendete Transaktion (Pflichtauswahl)],1,FALSE)),"nein","ja")</f>
        <v>ja</v>
      </c>
    </row>
    <row r="2466" spans="1:7" x14ac:dyDescent="0.25">
      <c r="A2466" t="s">
        <v>7109</v>
      </c>
      <c r="B2466" t="s">
        <v>8130</v>
      </c>
      <c r="C2466" t="s">
        <v>6038</v>
      </c>
      <c r="D2466" s="13" t="s">
        <v>576</v>
      </c>
      <c r="E2466" t="s">
        <v>576</v>
      </c>
      <c r="F2466" t="str">
        <f>IF(ISERROR(VLOOKUP(Transaktionen[[#This Row],[Transaktionen]],BTT[Verwendete Transaktion (Pflichtauswahl)],1,FALSE)),"nein","ja")</f>
        <v>ja</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ja</v>
      </c>
    </row>
    <row r="2468" spans="1:7" x14ac:dyDescent="0.25">
      <c r="A2468" t="s">
        <v>3224</v>
      </c>
      <c r="B2468" t="s">
        <v>3225</v>
      </c>
      <c r="C2468" t="s">
        <v>6038</v>
      </c>
      <c r="D2468" s="13">
        <v>3823</v>
      </c>
      <c r="E2468" t="s">
        <v>9102</v>
      </c>
      <c r="F2468" t="str">
        <f>IF(ISERROR(VLOOKUP(Transaktionen[[#This Row],[Transaktionen]],BTT[Verwendete Transaktion (Pflichtauswahl)],1,FALSE)),"nein","ja")</f>
        <v>ja</v>
      </c>
    </row>
    <row r="2469" spans="1:7" x14ac:dyDescent="0.25">
      <c r="A2469" t="s">
        <v>7110</v>
      </c>
      <c r="B2469" t="s">
        <v>8131</v>
      </c>
      <c r="C2469" t="s">
        <v>6038</v>
      </c>
      <c r="D2469" s="13">
        <v>7</v>
      </c>
      <c r="E2469" t="s">
        <v>9102</v>
      </c>
      <c r="F2469" t="str">
        <f>IF(ISERROR(VLOOKUP(Transaktionen[[#This Row],[Transaktionen]],BTT[Verwendete Transaktion (Pflichtauswahl)],1,FALSE)),"nein","ja")</f>
        <v>ja</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ja</v>
      </c>
    </row>
    <row r="2471" spans="1:7" x14ac:dyDescent="0.25">
      <c r="A2471" t="s">
        <v>7111</v>
      </c>
      <c r="B2471" t="s">
        <v>8132</v>
      </c>
      <c r="C2471" t="s">
        <v>6038</v>
      </c>
      <c r="D2471" s="13" t="s">
        <v>576</v>
      </c>
      <c r="E2471" t="s">
        <v>576</v>
      </c>
      <c r="F2471" t="str">
        <f>IF(ISERROR(VLOOKUP(Transaktionen[[#This Row],[Transaktionen]],BTT[Verwendete Transaktion (Pflichtauswahl)],1,FALSE)),"nein","ja")</f>
        <v>ja</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ja</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ja</v>
      </c>
    </row>
    <row r="2474" spans="1:7" x14ac:dyDescent="0.25">
      <c r="A2474" t="s">
        <v>7112</v>
      </c>
      <c r="B2474" t="s">
        <v>8133</v>
      </c>
      <c r="C2474" t="s">
        <v>6038</v>
      </c>
      <c r="D2474" s="13">
        <v>24</v>
      </c>
      <c r="E2474" t="s">
        <v>576</v>
      </c>
      <c r="F2474" t="str">
        <f>IF(ISERROR(VLOOKUP(Transaktionen[[#This Row],[Transaktionen]],BTT[Verwendete Transaktion (Pflichtauswahl)],1,FALSE)),"nein","ja")</f>
        <v>ja</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ja</v>
      </c>
    </row>
    <row r="2476" spans="1:7" x14ac:dyDescent="0.25">
      <c r="A2476" t="s">
        <v>3233</v>
      </c>
      <c r="B2476" t="s">
        <v>3234</v>
      </c>
      <c r="C2476" t="s">
        <v>6038</v>
      </c>
      <c r="D2476" s="13">
        <v>303</v>
      </c>
      <c r="E2476" t="s">
        <v>9102</v>
      </c>
      <c r="F2476" t="str">
        <f>IF(ISERROR(VLOOKUP(Transaktionen[[#This Row],[Transaktionen]],BTT[Verwendete Transaktion (Pflichtauswahl)],1,FALSE)),"nein","ja")</f>
        <v>ja</v>
      </c>
    </row>
    <row r="2477" spans="1:7" x14ac:dyDescent="0.25">
      <c r="A2477" t="s">
        <v>7113</v>
      </c>
      <c r="B2477" t="s">
        <v>3236</v>
      </c>
      <c r="C2477" t="s">
        <v>6038</v>
      </c>
      <c r="D2477" s="13">
        <v>6</v>
      </c>
      <c r="E2477" t="s">
        <v>9102</v>
      </c>
      <c r="F2477" s="10" t="str">
        <f>IF(ISERROR(VLOOKUP(Transaktionen[[#This Row],[Transaktionen]],BTT[Verwendete Transaktion (Pflichtauswahl)],1,FALSE)),"nein","ja")</f>
        <v>ja</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ja</v>
      </c>
    </row>
    <row r="2479" spans="1:7" x14ac:dyDescent="0.25">
      <c r="A2479" t="s">
        <v>3237</v>
      </c>
      <c r="B2479" t="s">
        <v>3238</v>
      </c>
      <c r="C2479" t="s">
        <v>6038</v>
      </c>
      <c r="D2479" s="13">
        <v>2</v>
      </c>
      <c r="E2479" t="s">
        <v>9102</v>
      </c>
      <c r="F2479" t="str">
        <f>IF(ISERROR(VLOOKUP(Transaktionen[[#This Row],[Transaktionen]],BTT[Verwendete Transaktion (Pflichtauswahl)],1,FALSE)),"nein","ja")</f>
        <v>ja</v>
      </c>
    </row>
    <row r="2480" spans="1:7" x14ac:dyDescent="0.25">
      <c r="A2480" t="s">
        <v>3239</v>
      </c>
      <c r="B2480" t="s">
        <v>3240</v>
      </c>
      <c r="C2480" t="s">
        <v>6038</v>
      </c>
      <c r="D2480" s="13">
        <v>25611</v>
      </c>
      <c r="E2480" t="s">
        <v>9102</v>
      </c>
      <c r="F2480" t="str">
        <f>IF(ISERROR(VLOOKUP(Transaktionen[[#This Row],[Transaktionen]],BTT[Verwendete Transaktion (Pflichtauswahl)],1,FALSE)),"nein","ja")</f>
        <v>ja</v>
      </c>
    </row>
    <row r="2481" spans="1:7" x14ac:dyDescent="0.25">
      <c r="A2481" t="s">
        <v>3241</v>
      </c>
      <c r="B2481" t="s">
        <v>3242</v>
      </c>
      <c r="C2481" t="s">
        <v>6038</v>
      </c>
      <c r="D2481" s="13">
        <v>2</v>
      </c>
      <c r="E2481" t="s">
        <v>9102</v>
      </c>
      <c r="F2481" t="str">
        <f>IF(ISERROR(VLOOKUP(Transaktionen[[#This Row],[Transaktionen]],BTT[Verwendete Transaktion (Pflichtauswahl)],1,FALSE)),"nein","ja")</f>
        <v>ja</v>
      </c>
    </row>
    <row r="2482" spans="1:7" x14ac:dyDescent="0.25">
      <c r="A2482" t="s">
        <v>3243</v>
      </c>
      <c r="B2482" t="s">
        <v>3244</v>
      </c>
      <c r="C2482" t="s">
        <v>6038</v>
      </c>
      <c r="D2482" s="13">
        <v>13</v>
      </c>
      <c r="E2482" t="s">
        <v>9102</v>
      </c>
      <c r="F2482" t="str">
        <f>IF(ISERROR(VLOOKUP(Transaktionen[[#This Row],[Transaktionen]],BTT[Verwendete Transaktion (Pflichtauswahl)],1,FALSE)),"nein","ja")</f>
        <v>ja</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ja</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ja</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ja</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ja</v>
      </c>
    </row>
    <row r="2487" spans="1:7" x14ac:dyDescent="0.25">
      <c r="A2487" t="s">
        <v>3251</v>
      </c>
      <c r="B2487" t="s">
        <v>3252</v>
      </c>
      <c r="C2487" t="s">
        <v>6038</v>
      </c>
      <c r="D2487" s="13">
        <v>370</v>
      </c>
      <c r="E2487" t="s">
        <v>9102</v>
      </c>
      <c r="F2487" t="str">
        <f>IF(ISERROR(VLOOKUP(Transaktionen[[#This Row],[Transaktionen]],BTT[Verwendete Transaktion (Pflichtauswahl)],1,FALSE)),"nein","ja")</f>
        <v>ja</v>
      </c>
    </row>
    <row r="2488" spans="1:7" x14ac:dyDescent="0.25">
      <c r="A2488" t="s">
        <v>8582</v>
      </c>
      <c r="C2488" t="s">
        <v>6038</v>
      </c>
      <c r="D2488" s="13" t="s">
        <v>576</v>
      </c>
      <c r="E2488" t="s">
        <v>576</v>
      </c>
      <c r="F2488" t="str">
        <f>IF(ISERROR(VLOOKUP(Transaktionen[[#This Row],[Transaktionen]],BTT[Verwendete Transaktion (Pflichtauswahl)],1,FALSE)),"nein","ja")</f>
        <v>ja</v>
      </c>
    </row>
    <row r="2489" spans="1:7" x14ac:dyDescent="0.25">
      <c r="A2489" t="s">
        <v>3253</v>
      </c>
      <c r="B2489" t="s">
        <v>3254</v>
      </c>
      <c r="C2489" t="s">
        <v>6038</v>
      </c>
      <c r="D2489" s="13">
        <v>1</v>
      </c>
      <c r="E2489" t="s">
        <v>9102</v>
      </c>
      <c r="F2489" t="str">
        <f>IF(ISERROR(VLOOKUP(Transaktionen[[#This Row],[Transaktionen]],BTT[Verwendete Transaktion (Pflichtauswahl)],1,FALSE)),"nein","ja")</f>
        <v>ja</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ja</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ja</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ja</v>
      </c>
    </row>
    <row r="2504" spans="1:7" x14ac:dyDescent="0.25">
      <c r="A2504" t="s">
        <v>3283</v>
      </c>
      <c r="B2504" t="s">
        <v>3284</v>
      </c>
      <c r="C2504" t="s">
        <v>6038</v>
      </c>
      <c r="D2504" s="13">
        <v>17741</v>
      </c>
      <c r="E2504" t="s">
        <v>9102</v>
      </c>
      <c r="F2504" t="str">
        <f>IF(ISERROR(VLOOKUP(Transaktionen[[#This Row],[Transaktionen]],BTT[Verwendete Transaktion (Pflichtauswahl)],1,FALSE)),"nein","ja")</f>
        <v>ja</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ja</v>
      </c>
    </row>
    <row r="2512" spans="1:7" x14ac:dyDescent="0.25">
      <c r="A2512" t="s">
        <v>3295</v>
      </c>
      <c r="B2512" t="s">
        <v>3296</v>
      </c>
      <c r="C2512" t="s">
        <v>6038</v>
      </c>
      <c r="D2512" s="13">
        <v>4408458</v>
      </c>
      <c r="E2512" t="s">
        <v>9102</v>
      </c>
      <c r="F2512" t="str">
        <f>IF(ISERROR(VLOOKUP(Transaktionen[[#This Row],[Transaktionen]],BTT[Verwendete Transaktion (Pflichtauswahl)],1,FALSE)),"nein","ja")</f>
        <v>ja</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nein</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ja</v>
      </c>
    </row>
    <row r="2520" spans="1:7" x14ac:dyDescent="0.25">
      <c r="A2520" t="s">
        <v>3308</v>
      </c>
      <c r="B2520" t="s">
        <v>3309</v>
      </c>
      <c r="C2520" t="s">
        <v>6092</v>
      </c>
      <c r="D2520" s="13">
        <v>233</v>
      </c>
      <c r="E2520" t="s">
        <v>9102</v>
      </c>
      <c r="F2520" t="str">
        <f>IF(ISERROR(VLOOKUP(Transaktionen[[#This Row],[Transaktionen]],BTT[Verwendete Transaktion (Pflichtauswahl)],1,FALSE)),"nein","ja")</f>
        <v>ja</v>
      </c>
    </row>
    <row r="2521" spans="1:7" x14ac:dyDescent="0.25">
      <c r="A2521" t="s">
        <v>3310</v>
      </c>
      <c r="B2521" t="s">
        <v>3311</v>
      </c>
      <c r="C2521" t="s">
        <v>6092</v>
      </c>
      <c r="D2521" s="13">
        <v>15735</v>
      </c>
      <c r="E2521" t="s">
        <v>9102</v>
      </c>
      <c r="F2521" t="str">
        <f>IF(ISERROR(VLOOKUP(Transaktionen[[#This Row],[Transaktionen]],BTT[Verwendete Transaktion (Pflichtauswahl)],1,FALSE)),"nein","ja")</f>
        <v>ja</v>
      </c>
    </row>
    <row r="2522" spans="1:7" x14ac:dyDescent="0.25">
      <c r="A2522" t="s">
        <v>3312</v>
      </c>
      <c r="B2522" t="s">
        <v>3313</v>
      </c>
      <c r="C2522" t="s">
        <v>6092</v>
      </c>
      <c r="D2522" s="13">
        <v>176823</v>
      </c>
      <c r="E2522" t="s">
        <v>9102</v>
      </c>
      <c r="F2522" t="str">
        <f>IF(ISERROR(VLOOKUP(Transaktionen[[#This Row],[Transaktionen]],BTT[Verwendete Transaktion (Pflichtauswahl)],1,FALSE)),"nein","ja")</f>
        <v>ja</v>
      </c>
    </row>
    <row r="2523" spans="1:7" x14ac:dyDescent="0.25">
      <c r="A2523" t="s">
        <v>3314</v>
      </c>
      <c r="B2523" t="s">
        <v>3315</v>
      </c>
      <c r="C2523" t="s">
        <v>6092</v>
      </c>
      <c r="D2523" s="13">
        <v>1754</v>
      </c>
      <c r="E2523" t="s">
        <v>9102</v>
      </c>
      <c r="F2523" t="str">
        <f>IF(ISERROR(VLOOKUP(Transaktionen[[#This Row],[Transaktionen]],BTT[Verwendete Transaktion (Pflichtauswahl)],1,FALSE)),"nein","ja")</f>
        <v>ja</v>
      </c>
    </row>
    <row r="2524" spans="1:7" x14ac:dyDescent="0.25">
      <c r="A2524" t="s">
        <v>7117</v>
      </c>
      <c r="B2524" t="s">
        <v>8137</v>
      </c>
      <c r="C2524" t="s">
        <v>6092</v>
      </c>
      <c r="D2524" s="13" t="s">
        <v>576</v>
      </c>
      <c r="E2524" t="s">
        <v>576</v>
      </c>
      <c r="F2524" t="str">
        <f>IF(ISERROR(VLOOKUP(Transaktionen[[#This Row],[Transaktionen]],BTT[Verwendete Transaktion (Pflichtauswahl)],1,FALSE)),"nein","ja")</f>
        <v>ja</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ja</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ja</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ja</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ja</v>
      </c>
    </row>
    <row r="2532" spans="1:7" x14ac:dyDescent="0.25">
      <c r="A2532" t="s">
        <v>3322</v>
      </c>
      <c r="B2532" t="s">
        <v>3323</v>
      </c>
      <c r="C2532" t="s">
        <v>6092</v>
      </c>
      <c r="D2532" s="13">
        <v>217632</v>
      </c>
      <c r="E2532" t="s">
        <v>9102</v>
      </c>
      <c r="F2532" t="str">
        <f>IF(ISERROR(VLOOKUP(Transaktionen[[#This Row],[Transaktionen]],BTT[Verwendete Transaktion (Pflichtauswahl)],1,FALSE)),"nein","ja")</f>
        <v>ja</v>
      </c>
    </row>
    <row r="2533" spans="1:7" x14ac:dyDescent="0.25">
      <c r="A2533" t="s">
        <v>3324</v>
      </c>
      <c r="B2533" t="s">
        <v>698</v>
      </c>
      <c r="C2533" t="s">
        <v>6092</v>
      </c>
      <c r="D2533" s="13">
        <v>430249</v>
      </c>
      <c r="E2533" t="s">
        <v>9102</v>
      </c>
      <c r="F2533" t="str">
        <f>IF(ISERROR(VLOOKUP(Transaktionen[[#This Row],[Transaktionen]],BTT[Verwendete Transaktion (Pflichtauswahl)],1,FALSE)),"nein","ja")</f>
        <v>ja</v>
      </c>
    </row>
    <row r="2534" spans="1:7" x14ac:dyDescent="0.25">
      <c r="A2534" t="s">
        <v>3325</v>
      </c>
      <c r="B2534" t="s">
        <v>3326</v>
      </c>
      <c r="C2534" t="s">
        <v>6092</v>
      </c>
      <c r="D2534" s="13">
        <v>4605</v>
      </c>
      <c r="E2534" t="s">
        <v>9102</v>
      </c>
      <c r="F2534" t="str">
        <f>IF(ISERROR(VLOOKUP(Transaktionen[[#This Row],[Transaktionen]],BTT[Verwendete Transaktion (Pflichtauswahl)],1,FALSE)),"nein","ja")</f>
        <v>ja</v>
      </c>
    </row>
    <row r="2535" spans="1:7" x14ac:dyDescent="0.25">
      <c r="A2535" t="s">
        <v>3327</v>
      </c>
      <c r="B2535" t="s">
        <v>3328</v>
      </c>
      <c r="C2535" t="s">
        <v>6092</v>
      </c>
      <c r="D2535" s="13">
        <v>7464</v>
      </c>
      <c r="E2535" t="s">
        <v>9102</v>
      </c>
      <c r="F2535" t="str">
        <f>IF(ISERROR(VLOOKUP(Transaktionen[[#This Row],[Transaktionen]],BTT[Verwendete Transaktion (Pflichtauswahl)],1,FALSE)),"nein","ja")</f>
        <v>ja</v>
      </c>
    </row>
    <row r="2536" spans="1:7" x14ac:dyDescent="0.25">
      <c r="A2536" t="s">
        <v>7122</v>
      </c>
      <c r="B2536" t="s">
        <v>8142</v>
      </c>
      <c r="C2536" t="s">
        <v>6092</v>
      </c>
      <c r="D2536" s="13" t="s">
        <v>576</v>
      </c>
      <c r="E2536" t="s">
        <v>576</v>
      </c>
      <c r="F2536" t="str">
        <f>IF(ISERROR(VLOOKUP(Transaktionen[[#This Row],[Transaktionen]],BTT[Verwendete Transaktion (Pflichtauswahl)],1,FALSE)),"nein","ja")</f>
        <v>ja</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ja</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ja</v>
      </c>
    </row>
    <row r="2539" spans="1:7" x14ac:dyDescent="0.25">
      <c r="A2539" t="s">
        <v>7124</v>
      </c>
      <c r="B2539" t="s">
        <v>8144</v>
      </c>
      <c r="C2539" t="s">
        <v>6092</v>
      </c>
      <c r="D2539" s="13" t="s">
        <v>576</v>
      </c>
      <c r="E2539" t="s">
        <v>576</v>
      </c>
      <c r="F2539" t="str">
        <f>IF(ISERROR(VLOOKUP(Transaktionen[[#This Row],[Transaktionen]],BTT[Verwendete Transaktion (Pflichtauswahl)],1,FALSE)),"nein","ja")</f>
        <v>ja</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ja</v>
      </c>
    </row>
    <row r="2541" spans="1:7" x14ac:dyDescent="0.25">
      <c r="A2541" t="s">
        <v>3333</v>
      </c>
      <c r="B2541" t="s">
        <v>3334</v>
      </c>
      <c r="C2541" t="s">
        <v>6092</v>
      </c>
      <c r="D2541" s="13">
        <v>248</v>
      </c>
      <c r="E2541" t="s">
        <v>9102</v>
      </c>
      <c r="F2541" t="str">
        <f>IF(ISERROR(VLOOKUP(Transaktionen[[#This Row],[Transaktionen]],BTT[Verwendete Transaktion (Pflichtauswahl)],1,FALSE)),"nein","ja")</f>
        <v>ja</v>
      </c>
    </row>
    <row r="2542" spans="1:7" x14ac:dyDescent="0.25">
      <c r="A2542" t="s">
        <v>3335</v>
      </c>
      <c r="B2542" t="s">
        <v>3336</v>
      </c>
      <c r="C2542" t="s">
        <v>6092</v>
      </c>
      <c r="D2542" s="13">
        <v>4174</v>
      </c>
      <c r="E2542" t="s">
        <v>9102</v>
      </c>
      <c r="F2542" t="str">
        <f>IF(ISERROR(VLOOKUP(Transaktionen[[#This Row],[Transaktionen]],BTT[Verwendete Transaktion (Pflichtauswahl)],1,FALSE)),"nein","ja")</f>
        <v>ja</v>
      </c>
    </row>
    <row r="2543" spans="1:7" x14ac:dyDescent="0.25">
      <c r="A2543" t="s">
        <v>7125</v>
      </c>
      <c r="B2543" t="s">
        <v>8145</v>
      </c>
      <c r="C2543" t="s">
        <v>6092</v>
      </c>
      <c r="D2543" s="13">
        <v>1</v>
      </c>
      <c r="E2543" t="s">
        <v>576</v>
      </c>
      <c r="F2543" t="str">
        <f>IF(ISERROR(VLOOKUP(Transaktionen[[#This Row],[Transaktionen]],BTT[Verwendete Transaktion (Pflichtauswahl)],1,FALSE)),"nein","ja")</f>
        <v>ja</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ja</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ja</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ja</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ja</v>
      </c>
    </row>
    <row r="2548" spans="1:7" x14ac:dyDescent="0.25">
      <c r="A2548" t="s">
        <v>3338</v>
      </c>
      <c r="B2548" t="s">
        <v>3339</v>
      </c>
      <c r="C2548" t="s">
        <v>6092</v>
      </c>
      <c r="D2548" s="13">
        <v>2</v>
      </c>
      <c r="E2548" t="s">
        <v>576</v>
      </c>
      <c r="F2548" t="str">
        <f>IF(ISERROR(VLOOKUP(Transaktionen[[#This Row],[Transaktionen]],BTT[Verwendete Transaktion (Pflichtauswahl)],1,FALSE)),"nein","ja")</f>
        <v>ja</v>
      </c>
    </row>
    <row r="2549" spans="1:7" x14ac:dyDescent="0.25">
      <c r="A2549" t="s">
        <v>7129</v>
      </c>
      <c r="B2549" t="s">
        <v>8149</v>
      </c>
      <c r="C2549" t="s">
        <v>6092</v>
      </c>
      <c r="D2549" s="13" t="s">
        <v>576</v>
      </c>
      <c r="E2549" t="s">
        <v>576</v>
      </c>
      <c r="F2549" t="str">
        <f>IF(ISERROR(VLOOKUP(Transaktionen[[#This Row],[Transaktionen]],BTT[Verwendete Transaktion (Pflichtauswahl)],1,FALSE)),"nein","ja")</f>
        <v>ja</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ja</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ja</v>
      </c>
    </row>
    <row r="2552" spans="1:7" x14ac:dyDescent="0.25">
      <c r="A2552" t="s">
        <v>7131</v>
      </c>
      <c r="B2552" t="s">
        <v>8151</v>
      </c>
      <c r="C2552" t="s">
        <v>6092</v>
      </c>
      <c r="D2552" s="13">
        <v>29</v>
      </c>
      <c r="E2552" t="s">
        <v>576</v>
      </c>
      <c r="F2552" t="str">
        <f>IF(ISERROR(VLOOKUP(Transaktionen[[#This Row],[Transaktionen]],BTT[Verwendete Transaktion (Pflichtauswahl)],1,FALSE)),"nein","ja")</f>
        <v>ja</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ja</v>
      </c>
    </row>
    <row r="2554" spans="1:7" x14ac:dyDescent="0.25">
      <c r="A2554" t="s">
        <v>3342</v>
      </c>
      <c r="B2554" t="s">
        <v>3343</v>
      </c>
      <c r="C2554" t="s">
        <v>6092</v>
      </c>
      <c r="D2554" s="13">
        <v>97</v>
      </c>
      <c r="E2554" t="s">
        <v>9102</v>
      </c>
      <c r="F2554" t="str">
        <f>IF(ISERROR(VLOOKUP(Transaktionen[[#This Row],[Transaktionen]],BTT[Verwendete Transaktion (Pflichtauswahl)],1,FALSE)),"nein","ja")</f>
        <v>ja</v>
      </c>
    </row>
    <row r="2555" spans="1:7" x14ac:dyDescent="0.25">
      <c r="A2555" t="s">
        <v>3344</v>
      </c>
      <c r="B2555" t="s">
        <v>3345</v>
      </c>
      <c r="C2555" t="s">
        <v>6092</v>
      </c>
      <c r="D2555" s="13">
        <v>1205</v>
      </c>
      <c r="E2555" t="s">
        <v>9102</v>
      </c>
      <c r="F2555" t="str">
        <f>IF(ISERROR(VLOOKUP(Transaktionen[[#This Row],[Transaktionen]],BTT[Verwendete Transaktion (Pflichtauswahl)],1,FALSE)),"nein","ja")</f>
        <v>ja</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ja</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ja</v>
      </c>
    </row>
    <row r="2570" spans="1:7" x14ac:dyDescent="0.25">
      <c r="A2570" t="s">
        <v>3367</v>
      </c>
      <c r="B2570" t="s">
        <v>3368</v>
      </c>
      <c r="C2570" t="s">
        <v>6038</v>
      </c>
      <c r="D2570" s="13">
        <v>1096</v>
      </c>
      <c r="E2570" t="s">
        <v>9102</v>
      </c>
      <c r="F2570" t="str">
        <f>IF(ISERROR(VLOOKUP(Transaktionen[[#This Row],[Transaktionen]],BTT[Verwendete Transaktion (Pflichtauswahl)],1,FALSE)),"nein","ja")</f>
        <v>ja</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ja</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ja</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ja</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ja</v>
      </c>
    </row>
    <row r="2581" spans="1:7" x14ac:dyDescent="0.25">
      <c r="A2581" t="s">
        <v>8522</v>
      </c>
      <c r="B2581" t="s">
        <v>8523</v>
      </c>
      <c r="C2581" t="s">
        <v>8485</v>
      </c>
      <c r="D2581" s="13" t="s">
        <v>576</v>
      </c>
      <c r="E2581" t="s">
        <v>576</v>
      </c>
      <c r="F2581" t="str">
        <f>IF(ISERROR(VLOOKUP(Transaktionen[[#This Row],[Transaktionen]],BTT[Verwendete Transaktion (Pflichtauswahl)],1,FALSE)),"nein","ja")</f>
        <v>ja</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ja</v>
      </c>
    </row>
    <row r="2589" spans="1:7" x14ac:dyDescent="0.25">
      <c r="A2589" t="s">
        <v>9394</v>
      </c>
      <c r="B2589" t="s">
        <v>9395</v>
      </c>
      <c r="C2589" t="s">
        <v>6037</v>
      </c>
      <c r="D2589" s="13">
        <v>24</v>
      </c>
      <c r="E2589" t="s">
        <v>9102</v>
      </c>
      <c r="F2589" t="str">
        <f>IF(ISERROR(VLOOKUP(Transaktionen[[#This Row],[Transaktionen]],BTT[Verwendete Transaktion (Pflichtauswahl)],1,FALSE)),"nein","ja")</f>
        <v>ja</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ja</v>
      </c>
    </row>
    <row r="2592" spans="1:7" x14ac:dyDescent="0.25">
      <c r="A2592" t="s">
        <v>3395</v>
      </c>
      <c r="B2592" t="s">
        <v>3396</v>
      </c>
      <c r="C2592" t="s">
        <v>6037</v>
      </c>
      <c r="D2592" s="13">
        <v>50</v>
      </c>
      <c r="E2592" t="s">
        <v>9102</v>
      </c>
      <c r="F2592" t="str">
        <f>IF(ISERROR(VLOOKUP(Transaktionen[[#This Row],[Transaktionen]],BTT[Verwendete Transaktion (Pflichtauswahl)],1,FALSE)),"nein","ja")</f>
        <v>ja</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ja</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ja</v>
      </c>
    </row>
    <row r="2597" spans="1:7" x14ac:dyDescent="0.25">
      <c r="A2597" t="s">
        <v>7144</v>
      </c>
      <c r="B2597" t="s">
        <v>8164</v>
      </c>
      <c r="C2597" t="s">
        <v>6037</v>
      </c>
      <c r="D2597" s="13">
        <v>20</v>
      </c>
      <c r="E2597" t="s">
        <v>9102</v>
      </c>
      <c r="F2597" t="str">
        <f>IF(ISERROR(VLOOKUP(Transaktionen[[#This Row],[Transaktionen]],BTT[Verwendete Transaktion (Pflichtauswahl)],1,FALSE)),"nein","ja")</f>
        <v>ja</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ja</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ja</v>
      </c>
    </row>
    <row r="2606" spans="1:7" x14ac:dyDescent="0.25">
      <c r="A2606" t="s">
        <v>3407</v>
      </c>
      <c r="B2606" t="s">
        <v>3408</v>
      </c>
      <c r="C2606" t="s">
        <v>6037</v>
      </c>
      <c r="D2606" s="13">
        <v>2510</v>
      </c>
      <c r="E2606" t="s">
        <v>576</v>
      </c>
      <c r="F2606" t="str">
        <f>IF(ISERROR(VLOOKUP(Transaktionen[[#This Row],[Transaktionen]],BTT[Verwendete Transaktion (Pflichtauswahl)],1,FALSE)),"nein","ja")</f>
        <v>ja</v>
      </c>
    </row>
    <row r="2607" spans="1:7" x14ac:dyDescent="0.25">
      <c r="A2607" t="s">
        <v>3409</v>
      </c>
      <c r="B2607" t="s">
        <v>3408</v>
      </c>
      <c r="C2607" t="s">
        <v>6037</v>
      </c>
      <c r="D2607" s="13">
        <v>630</v>
      </c>
      <c r="E2607" t="s">
        <v>576</v>
      </c>
      <c r="F2607" s="10" t="str">
        <f>IF(ISERROR(VLOOKUP(Transaktionen[[#This Row],[Transaktionen]],BTT[Verwendete Transaktion (Pflichtauswahl)],1,FALSE)),"nein","ja")</f>
        <v>ja</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ja</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ja</v>
      </c>
    </row>
    <row r="2615" spans="1:7" x14ac:dyDescent="0.25">
      <c r="A2615" t="s">
        <v>3422</v>
      </c>
      <c r="B2615" t="s">
        <v>3423</v>
      </c>
      <c r="C2615" t="s">
        <v>6037</v>
      </c>
      <c r="D2615" s="13">
        <v>195</v>
      </c>
      <c r="E2615" t="s">
        <v>9102</v>
      </c>
      <c r="F2615" t="str">
        <f>IF(ISERROR(VLOOKUP(Transaktionen[[#This Row],[Transaktionen]],BTT[Verwendete Transaktion (Pflichtauswahl)],1,FALSE)),"nein","ja")</f>
        <v>ja</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ja</v>
      </c>
    </row>
    <row r="2620" spans="1:7" x14ac:dyDescent="0.25">
      <c r="A2620" t="s">
        <v>9222</v>
      </c>
      <c r="B2620" t="s">
        <v>9223</v>
      </c>
      <c r="C2620" t="s">
        <v>6037</v>
      </c>
      <c r="D2620" s="13">
        <v>8</v>
      </c>
      <c r="E2620" t="s">
        <v>9102</v>
      </c>
      <c r="F2620" t="str">
        <f>IF(ISERROR(VLOOKUP(Transaktionen[[#This Row],[Transaktionen]],BTT[Verwendete Transaktion (Pflichtauswahl)],1,FALSE)),"nein","ja")</f>
        <v>ja</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ja</v>
      </c>
    </row>
    <row r="2623" spans="1:7" x14ac:dyDescent="0.25">
      <c r="A2623" t="s">
        <v>3427</v>
      </c>
      <c r="B2623" t="s">
        <v>3428</v>
      </c>
      <c r="C2623" t="s">
        <v>6037</v>
      </c>
      <c r="D2623" s="13">
        <v>50</v>
      </c>
      <c r="E2623" t="s">
        <v>576</v>
      </c>
      <c r="F2623" t="str">
        <f>IF(ISERROR(VLOOKUP(Transaktionen[[#This Row],[Transaktionen]],BTT[Verwendete Transaktion (Pflichtauswahl)],1,FALSE)),"nein","ja")</f>
        <v>ja</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ja</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ja</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ja</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ja</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ja</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ja</v>
      </c>
    </row>
    <row r="2670" spans="1:7" x14ac:dyDescent="0.25">
      <c r="A2670" t="s">
        <v>3494</v>
      </c>
      <c r="B2670" t="s">
        <v>3495</v>
      </c>
      <c r="C2670" t="s">
        <v>3</v>
      </c>
      <c r="D2670" s="13">
        <v>36</v>
      </c>
      <c r="E2670" t="s">
        <v>9102</v>
      </c>
      <c r="F2670" t="str">
        <f>IF(ISERROR(VLOOKUP(Transaktionen[[#This Row],[Transaktionen]],BTT[Verwendete Transaktion (Pflichtauswahl)],1,FALSE)),"nein","ja")</f>
        <v>ja</v>
      </c>
    </row>
    <row r="2671" spans="1:7" x14ac:dyDescent="0.25">
      <c r="A2671" t="s">
        <v>3496</v>
      </c>
      <c r="B2671" t="s">
        <v>3497</v>
      </c>
      <c r="C2671" t="s">
        <v>3</v>
      </c>
      <c r="D2671" s="13">
        <v>753</v>
      </c>
      <c r="E2671" t="s">
        <v>9102</v>
      </c>
      <c r="F2671" t="str">
        <f>IF(ISERROR(VLOOKUP(Transaktionen[[#This Row],[Transaktionen]],BTT[Verwendete Transaktion (Pflichtauswahl)],1,FALSE)),"nein","ja")</f>
        <v>ja</v>
      </c>
    </row>
    <row r="2672" spans="1:7" x14ac:dyDescent="0.25">
      <c r="A2672" t="s">
        <v>3498</v>
      </c>
      <c r="B2672" t="s">
        <v>3499</v>
      </c>
      <c r="C2672" t="s">
        <v>3</v>
      </c>
      <c r="D2672" s="13">
        <v>50</v>
      </c>
      <c r="E2672" t="s">
        <v>576</v>
      </c>
      <c r="F2672" t="str">
        <f>IF(ISERROR(VLOOKUP(Transaktionen[[#This Row],[Transaktionen]],BTT[Verwendete Transaktion (Pflichtauswahl)],1,FALSE)),"nein","ja")</f>
        <v>ja</v>
      </c>
    </row>
    <row r="2673" spans="1:7" x14ac:dyDescent="0.25">
      <c r="A2673" t="s">
        <v>3500</v>
      </c>
      <c r="B2673" t="s">
        <v>3501</v>
      </c>
      <c r="C2673" t="s">
        <v>3</v>
      </c>
      <c r="D2673" s="13">
        <v>24</v>
      </c>
      <c r="E2673" t="s">
        <v>576</v>
      </c>
      <c r="F2673" t="str">
        <f>IF(ISERROR(VLOOKUP(Transaktionen[[#This Row],[Transaktionen]],BTT[Verwendete Transaktion (Pflichtauswahl)],1,FALSE)),"nein","ja")</f>
        <v>ja</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ja</v>
      </c>
    </row>
    <row r="2682" spans="1:7" x14ac:dyDescent="0.25">
      <c r="A2682" t="s">
        <v>3518</v>
      </c>
      <c r="B2682" t="s">
        <v>3519</v>
      </c>
      <c r="C2682" t="s">
        <v>3</v>
      </c>
      <c r="D2682" s="13">
        <v>18</v>
      </c>
      <c r="E2682" t="s">
        <v>576</v>
      </c>
      <c r="F2682" t="str">
        <f>IF(ISERROR(VLOOKUP(Transaktionen[[#This Row],[Transaktionen]],BTT[Verwendete Transaktion (Pflichtauswahl)],1,FALSE)),"nein","ja")</f>
        <v>ja</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ja</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ja</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ja</v>
      </c>
    </row>
    <row r="2697" spans="1:7" x14ac:dyDescent="0.25">
      <c r="A2697" t="s">
        <v>3538</v>
      </c>
      <c r="B2697" t="s">
        <v>3539</v>
      </c>
      <c r="C2697" t="s">
        <v>3</v>
      </c>
      <c r="D2697" s="13">
        <v>4</v>
      </c>
      <c r="E2697" t="s">
        <v>9102</v>
      </c>
      <c r="F2697" t="str">
        <f>IF(ISERROR(VLOOKUP(Transaktionen[[#This Row],[Transaktionen]],BTT[Verwendete Transaktion (Pflichtauswahl)],1,FALSE)),"nein","ja")</f>
        <v>ja</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ja</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ja</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ja</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ja</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ja</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ja</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ja</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ja</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ja</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ja</v>
      </c>
    </row>
    <row r="2779" spans="1:7" x14ac:dyDescent="0.25">
      <c r="A2779" t="s">
        <v>3625</v>
      </c>
      <c r="B2779" t="s">
        <v>3626</v>
      </c>
      <c r="C2779" t="s">
        <v>8457</v>
      </c>
      <c r="D2779" s="13">
        <v>11330</v>
      </c>
      <c r="E2779" t="s">
        <v>9102</v>
      </c>
      <c r="F2779" t="str">
        <f>IF(ISERROR(VLOOKUP(Transaktionen[[#This Row],[Transaktionen]],BTT[Verwendete Transaktion (Pflichtauswahl)],1,FALSE)),"nein","ja")</f>
        <v>ja</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ja</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ja</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ja</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nein</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nein</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nein</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nein</v>
      </c>
    </row>
    <row r="2918" spans="1:7" x14ac:dyDescent="0.25">
      <c r="A2918" t="s">
        <v>7226</v>
      </c>
      <c r="B2918" t="s">
        <v>8243</v>
      </c>
      <c r="C2918" t="s">
        <v>6085</v>
      </c>
      <c r="D2918" s="13">
        <v>4</v>
      </c>
      <c r="E2918" t="s">
        <v>9102</v>
      </c>
      <c r="F2918" t="str">
        <f>IF(ISERROR(VLOOKUP(Transaktionen[[#This Row],[Transaktionen]],BTT[Verwendete Transaktion (Pflichtauswahl)],1,FALSE)),"nein","ja")</f>
        <v>nein</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nein</v>
      </c>
    </row>
    <row r="2928" spans="1:7" x14ac:dyDescent="0.25">
      <c r="A2928" t="s">
        <v>3809</v>
      </c>
      <c r="B2928" t="s">
        <v>3810</v>
      </c>
      <c r="C2928" t="s">
        <v>6085</v>
      </c>
      <c r="D2928" s="13">
        <v>18309</v>
      </c>
      <c r="E2928" t="s">
        <v>9102</v>
      </c>
      <c r="F2928" t="str">
        <f>IF(ISERROR(VLOOKUP(Transaktionen[[#This Row],[Transaktionen]],BTT[Verwendete Transaktion (Pflichtauswahl)],1,FALSE)),"nein","ja")</f>
        <v>nein</v>
      </c>
    </row>
    <row r="2929" spans="1:7" x14ac:dyDescent="0.25">
      <c r="A2929" t="s">
        <v>3811</v>
      </c>
      <c r="B2929" t="s">
        <v>3812</v>
      </c>
      <c r="C2929" t="s">
        <v>6085</v>
      </c>
      <c r="D2929" s="13">
        <v>684</v>
      </c>
      <c r="E2929" t="s">
        <v>9102</v>
      </c>
      <c r="F2929" t="str">
        <f>IF(ISERROR(VLOOKUP(Transaktionen[[#This Row],[Transaktionen]],BTT[Verwendete Transaktion (Pflichtauswahl)],1,FALSE)),"nein","ja")</f>
        <v>nein</v>
      </c>
    </row>
    <row r="2930" spans="1:7" x14ac:dyDescent="0.25">
      <c r="A2930" t="s">
        <v>7233</v>
      </c>
      <c r="B2930" t="s">
        <v>8250</v>
      </c>
      <c r="C2930" t="s">
        <v>6085</v>
      </c>
      <c r="D2930" s="13">
        <v>14</v>
      </c>
      <c r="E2930" t="s">
        <v>9102</v>
      </c>
      <c r="F2930" t="str">
        <f>IF(ISERROR(VLOOKUP(Transaktionen[[#This Row],[Transaktionen]],BTT[Verwendete Transaktion (Pflichtauswahl)],1,FALSE)),"nein","ja")</f>
        <v>nein</v>
      </c>
    </row>
    <row r="2931" spans="1:7" x14ac:dyDescent="0.25">
      <c r="A2931" t="s">
        <v>3813</v>
      </c>
      <c r="B2931" t="s">
        <v>3814</v>
      </c>
      <c r="C2931" t="s">
        <v>6085</v>
      </c>
      <c r="D2931" s="13">
        <v>306</v>
      </c>
      <c r="E2931" t="s">
        <v>9102</v>
      </c>
      <c r="F2931" t="str">
        <f>IF(ISERROR(VLOOKUP(Transaktionen[[#This Row],[Transaktionen]],BTT[Verwendete Transaktion (Pflichtauswahl)],1,FALSE)),"nein","ja")</f>
        <v>nein</v>
      </c>
    </row>
    <row r="2932" spans="1:7" x14ac:dyDescent="0.25">
      <c r="A2932" t="s">
        <v>3815</v>
      </c>
      <c r="B2932" t="s">
        <v>3816</v>
      </c>
      <c r="C2932" t="s">
        <v>6085</v>
      </c>
      <c r="D2932" s="13">
        <v>7221</v>
      </c>
      <c r="E2932" t="s">
        <v>9102</v>
      </c>
      <c r="F2932" t="str">
        <f>IF(ISERROR(VLOOKUP(Transaktionen[[#This Row],[Transaktionen]],BTT[Verwendete Transaktion (Pflichtauswahl)],1,FALSE)),"nein","ja")</f>
        <v>nein</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nein</v>
      </c>
    </row>
    <row r="2937" spans="1:7" x14ac:dyDescent="0.25">
      <c r="A2937" t="s">
        <v>3821</v>
      </c>
      <c r="B2937" t="s">
        <v>3822</v>
      </c>
      <c r="C2937" t="s">
        <v>6085</v>
      </c>
      <c r="D2937" s="13">
        <v>20</v>
      </c>
      <c r="E2937" t="s">
        <v>9102</v>
      </c>
      <c r="F2937" t="str">
        <f>IF(ISERROR(VLOOKUP(Transaktionen[[#This Row],[Transaktionen]],BTT[Verwendete Transaktion (Pflichtauswahl)],1,FALSE)),"nein","ja")</f>
        <v>nein</v>
      </c>
    </row>
    <row r="2938" spans="1:7" x14ac:dyDescent="0.25">
      <c r="A2938" t="s">
        <v>3823</v>
      </c>
      <c r="B2938" t="s">
        <v>3824</v>
      </c>
      <c r="C2938" t="s">
        <v>6085</v>
      </c>
      <c r="D2938" s="13">
        <v>710</v>
      </c>
      <c r="E2938" t="s">
        <v>9102</v>
      </c>
      <c r="F2938" t="str">
        <f>IF(ISERROR(VLOOKUP(Transaktionen[[#This Row],[Transaktionen]],BTT[Verwendete Transaktion (Pflichtauswahl)],1,FALSE)),"nein","ja")</f>
        <v>nein</v>
      </c>
    </row>
    <row r="2939" spans="1:7" x14ac:dyDescent="0.25">
      <c r="A2939" t="s">
        <v>3825</v>
      </c>
      <c r="B2939" t="s">
        <v>3826</v>
      </c>
      <c r="C2939" t="s">
        <v>6085</v>
      </c>
      <c r="D2939" s="13">
        <v>8491</v>
      </c>
      <c r="E2939" t="s">
        <v>9102</v>
      </c>
      <c r="F2939" t="str">
        <f>IF(ISERROR(VLOOKUP(Transaktionen[[#This Row],[Transaktionen]],BTT[Verwendete Transaktion (Pflichtauswahl)],1,FALSE)),"nein","ja")</f>
        <v>nein</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nein</v>
      </c>
    </row>
    <row r="2943" spans="1:7" x14ac:dyDescent="0.25">
      <c r="A2943" t="s">
        <v>3829</v>
      </c>
      <c r="B2943" t="s">
        <v>3830</v>
      </c>
      <c r="C2943" t="s">
        <v>6085</v>
      </c>
      <c r="D2943" s="13">
        <v>1963</v>
      </c>
      <c r="E2943" t="s">
        <v>9102</v>
      </c>
      <c r="F2943" t="str">
        <f>IF(ISERROR(VLOOKUP(Transaktionen[[#This Row],[Transaktionen]],BTT[Verwendete Transaktion (Pflichtauswahl)],1,FALSE)),"nein","ja")</f>
        <v>nein</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nein</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nein</v>
      </c>
    </row>
    <row r="2949" spans="1:7" x14ac:dyDescent="0.25">
      <c r="A2949" t="s">
        <v>3835</v>
      </c>
      <c r="B2949" t="s">
        <v>3836</v>
      </c>
      <c r="C2949" t="s">
        <v>6085</v>
      </c>
      <c r="D2949" s="13">
        <v>6827</v>
      </c>
      <c r="E2949" t="s">
        <v>9102</v>
      </c>
      <c r="F2949" t="str">
        <f>IF(ISERROR(VLOOKUP(Transaktionen[[#This Row],[Transaktionen]],BTT[Verwendete Transaktion (Pflichtauswahl)],1,FALSE)),"nein","ja")</f>
        <v>nein</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nein</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nein</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nein</v>
      </c>
    </row>
    <row r="2959" spans="1:7" x14ac:dyDescent="0.25">
      <c r="A2959" t="s">
        <v>3849</v>
      </c>
      <c r="B2959" t="s">
        <v>3850</v>
      </c>
      <c r="C2959" t="s">
        <v>6085</v>
      </c>
      <c r="D2959" s="13">
        <v>22635</v>
      </c>
      <c r="E2959" t="s">
        <v>9102</v>
      </c>
      <c r="F2959" t="str">
        <f>IF(ISERROR(VLOOKUP(Transaktionen[[#This Row],[Transaktionen]],BTT[Verwendete Transaktion (Pflichtauswahl)],1,FALSE)),"nein","ja")</f>
        <v>nein</v>
      </c>
    </row>
    <row r="2960" spans="1:7" x14ac:dyDescent="0.25">
      <c r="A2960" t="s">
        <v>3851</v>
      </c>
      <c r="B2960" t="s">
        <v>3852</v>
      </c>
      <c r="C2960" t="s">
        <v>6085</v>
      </c>
      <c r="D2960" s="13">
        <v>5136</v>
      </c>
      <c r="E2960" t="s">
        <v>9102</v>
      </c>
      <c r="F2960" t="str">
        <f>IF(ISERROR(VLOOKUP(Transaktionen[[#This Row],[Transaktionen]],BTT[Verwendete Transaktion (Pflichtauswahl)],1,FALSE)),"nein","ja")</f>
        <v>ja</v>
      </c>
    </row>
    <row r="2961" spans="1:7" x14ac:dyDescent="0.25">
      <c r="A2961" t="s">
        <v>3853</v>
      </c>
      <c r="B2961" t="s">
        <v>3854</v>
      </c>
      <c r="C2961" t="s">
        <v>6085</v>
      </c>
      <c r="D2961" s="13">
        <v>862</v>
      </c>
      <c r="E2961" t="s">
        <v>9102</v>
      </c>
      <c r="F2961" t="str">
        <f>IF(ISERROR(VLOOKUP(Transaktionen[[#This Row],[Transaktionen]],BTT[Verwendete Transaktion (Pflichtauswahl)],1,FALSE)),"nein","ja")</f>
        <v>ja</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ja</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ja</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ja</v>
      </c>
    </row>
    <row r="3005" spans="1:7" x14ac:dyDescent="0.25">
      <c r="A3005" t="s">
        <v>9440</v>
      </c>
      <c r="B3005" t="s">
        <v>9441</v>
      </c>
      <c r="C3005" t="s">
        <v>3</v>
      </c>
      <c r="D3005" s="13">
        <v>1</v>
      </c>
      <c r="E3005" t="s">
        <v>9102</v>
      </c>
      <c r="F3005" t="str">
        <f>IF(ISERROR(VLOOKUP(Transaktionen[[#This Row],[Transaktionen]],BTT[Verwendete Transaktion (Pflichtauswahl)],1,FALSE)),"nein","ja")</f>
        <v>ja</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ja</v>
      </c>
    </row>
    <row r="3008" spans="1:7" x14ac:dyDescent="0.25">
      <c r="A3008" t="s">
        <v>4229</v>
      </c>
      <c r="B3008" t="s">
        <v>4230</v>
      </c>
      <c r="C3008" t="s">
        <v>6037</v>
      </c>
      <c r="D3008" s="13">
        <v>40</v>
      </c>
      <c r="E3008" t="s">
        <v>9102</v>
      </c>
      <c r="F3008" t="str">
        <f>IF(ISERROR(VLOOKUP(Transaktionen[[#This Row],[Transaktionen]],BTT[Verwendete Transaktion (Pflichtauswahl)],1,FALSE)),"nein","ja")</f>
        <v>ja</v>
      </c>
    </row>
    <row r="3009" spans="1:7" x14ac:dyDescent="0.25">
      <c r="A3009" t="s">
        <v>4231</v>
      </c>
      <c r="B3009" t="s">
        <v>4232</v>
      </c>
      <c r="C3009" t="s">
        <v>6037</v>
      </c>
      <c r="D3009" s="13">
        <v>100</v>
      </c>
      <c r="E3009" t="s">
        <v>9102</v>
      </c>
      <c r="F3009" t="str">
        <f>IF(ISERROR(VLOOKUP(Transaktionen[[#This Row],[Transaktionen]],BTT[Verwendete Transaktion (Pflichtauswahl)],1,FALSE)),"nein","ja")</f>
        <v>ja</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ja</v>
      </c>
    </row>
    <row r="3016" spans="1:7" x14ac:dyDescent="0.25">
      <c r="A3016" t="s">
        <v>4235</v>
      </c>
      <c r="B3016" t="s">
        <v>4236</v>
      </c>
      <c r="C3016" t="s">
        <v>3</v>
      </c>
      <c r="D3016" s="13">
        <v>1273</v>
      </c>
      <c r="E3016" t="s">
        <v>9102</v>
      </c>
      <c r="F3016" t="str">
        <f>IF(ISERROR(VLOOKUP(Transaktionen[[#This Row],[Transaktionen]],BTT[Verwendete Transaktion (Pflichtauswahl)],1,FALSE)),"nein","ja")</f>
        <v>ja</v>
      </c>
    </row>
    <row r="3017" spans="1:7" x14ac:dyDescent="0.25">
      <c r="A3017" t="s">
        <v>4237</v>
      </c>
      <c r="B3017" t="s">
        <v>4238</v>
      </c>
      <c r="C3017" t="s">
        <v>3</v>
      </c>
      <c r="D3017" s="13">
        <v>1138</v>
      </c>
      <c r="E3017" t="s">
        <v>9102</v>
      </c>
      <c r="F3017" t="str">
        <f>IF(ISERROR(VLOOKUP(Transaktionen[[#This Row],[Transaktionen]],BTT[Verwendete Transaktion (Pflichtauswahl)],1,FALSE)),"nein","ja")</f>
        <v>ja</v>
      </c>
    </row>
    <row r="3018" spans="1:7" x14ac:dyDescent="0.25">
      <c r="A3018" t="s">
        <v>4239</v>
      </c>
      <c r="B3018" t="s">
        <v>4240</v>
      </c>
      <c r="C3018" t="s">
        <v>3</v>
      </c>
      <c r="D3018" s="13">
        <v>2503</v>
      </c>
      <c r="E3018" t="s">
        <v>9102</v>
      </c>
      <c r="F3018" s="10" t="str">
        <f>IF(ISERROR(VLOOKUP(Transaktionen[[#This Row],[Transaktionen]],BTT[Verwendete Transaktion (Pflichtauswahl)],1,FALSE)),"nein","ja")</f>
        <v>ja</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ja</v>
      </c>
    </row>
    <row r="3022" spans="1:7" x14ac:dyDescent="0.25">
      <c r="A3022" t="s">
        <v>4247</v>
      </c>
      <c r="B3022" t="s">
        <v>4248</v>
      </c>
      <c r="C3022" t="s">
        <v>3</v>
      </c>
      <c r="D3022" s="13">
        <v>3</v>
      </c>
      <c r="E3022" t="s">
        <v>9102</v>
      </c>
      <c r="F3022" t="str">
        <f>IF(ISERROR(VLOOKUP(Transaktionen[[#This Row],[Transaktionen]],BTT[Verwendete Transaktion (Pflichtauswahl)],1,FALSE)),"nein","ja")</f>
        <v>ja</v>
      </c>
    </row>
    <row r="3023" spans="1:7" x14ac:dyDescent="0.25">
      <c r="A3023" t="s">
        <v>4249</v>
      </c>
      <c r="B3023" t="s">
        <v>4250</v>
      </c>
      <c r="C3023" t="s">
        <v>3</v>
      </c>
      <c r="D3023" s="13">
        <v>1794</v>
      </c>
      <c r="E3023" t="s">
        <v>9102</v>
      </c>
      <c r="F3023" t="str">
        <f>IF(ISERROR(VLOOKUP(Transaktionen[[#This Row],[Transaktionen]],BTT[Verwendete Transaktion (Pflichtauswahl)],1,FALSE)),"nein","ja")</f>
        <v>ja</v>
      </c>
    </row>
    <row r="3024" spans="1:7" x14ac:dyDescent="0.25">
      <c r="A3024" t="s">
        <v>4251</v>
      </c>
      <c r="B3024" t="s">
        <v>4252</v>
      </c>
      <c r="C3024" t="s">
        <v>3</v>
      </c>
      <c r="D3024" s="13">
        <v>28</v>
      </c>
      <c r="E3024" t="s">
        <v>9102</v>
      </c>
      <c r="F3024" t="str">
        <f>IF(ISERROR(VLOOKUP(Transaktionen[[#This Row],[Transaktionen]],BTT[Verwendete Transaktion (Pflichtauswahl)],1,FALSE)),"nein","ja")</f>
        <v>ja</v>
      </c>
    </row>
    <row r="3025" spans="1:7" x14ac:dyDescent="0.25">
      <c r="A3025" t="s">
        <v>9244</v>
      </c>
      <c r="B3025" t="s">
        <v>4273</v>
      </c>
      <c r="C3025" t="s">
        <v>3</v>
      </c>
      <c r="D3025" s="13">
        <v>2</v>
      </c>
      <c r="E3025" t="s">
        <v>9102</v>
      </c>
      <c r="F3025" t="str">
        <f>IF(ISERROR(VLOOKUP(Transaktionen[[#This Row],[Transaktionen]],BTT[Verwendete Transaktion (Pflichtauswahl)],1,FALSE)),"nein","ja")</f>
        <v>ja</v>
      </c>
    </row>
    <row r="3026" spans="1:7" x14ac:dyDescent="0.25">
      <c r="A3026" t="s">
        <v>4253</v>
      </c>
      <c r="B3026" t="s">
        <v>4254</v>
      </c>
      <c r="C3026" t="s">
        <v>3</v>
      </c>
      <c r="D3026" s="13">
        <v>14</v>
      </c>
      <c r="E3026" t="s">
        <v>9102</v>
      </c>
      <c r="F3026" t="str">
        <f>IF(ISERROR(VLOOKUP(Transaktionen[[#This Row],[Transaktionen]],BTT[Verwendete Transaktion (Pflichtauswahl)],1,FALSE)),"nein","ja")</f>
        <v>ja</v>
      </c>
    </row>
    <row r="3027" spans="1:7" x14ac:dyDescent="0.25">
      <c r="A3027" t="s">
        <v>4255</v>
      </c>
      <c r="B3027" t="s">
        <v>4256</v>
      </c>
      <c r="C3027" t="s">
        <v>3</v>
      </c>
      <c r="D3027" s="13">
        <v>456</v>
      </c>
      <c r="E3027" t="s">
        <v>9102</v>
      </c>
      <c r="F3027" t="str">
        <f>IF(ISERROR(VLOOKUP(Transaktionen[[#This Row],[Transaktionen]],BTT[Verwendete Transaktion (Pflichtauswahl)],1,FALSE)),"nein","ja")</f>
        <v>ja</v>
      </c>
    </row>
    <row r="3028" spans="1:7" x14ac:dyDescent="0.25">
      <c r="A3028" t="s">
        <v>4257</v>
      </c>
      <c r="B3028" t="s">
        <v>4258</v>
      </c>
      <c r="C3028" t="s">
        <v>3</v>
      </c>
      <c r="D3028" s="13">
        <v>18</v>
      </c>
      <c r="E3028" t="s">
        <v>9102</v>
      </c>
      <c r="F3028" t="str">
        <f>IF(ISERROR(VLOOKUP(Transaktionen[[#This Row],[Transaktionen]],BTT[Verwendete Transaktion (Pflichtauswahl)],1,FALSE)),"nein","ja")</f>
        <v>ja</v>
      </c>
    </row>
    <row r="3029" spans="1:7" x14ac:dyDescent="0.25">
      <c r="A3029" t="s">
        <v>4259</v>
      </c>
      <c r="B3029" t="s">
        <v>4246</v>
      </c>
      <c r="C3029" t="s">
        <v>3</v>
      </c>
      <c r="D3029" s="13">
        <v>42286</v>
      </c>
      <c r="E3029" t="s">
        <v>9102</v>
      </c>
      <c r="F3029" t="str">
        <f>IF(ISERROR(VLOOKUP(Transaktionen[[#This Row],[Transaktionen]],BTT[Verwendete Transaktion (Pflichtauswahl)],1,FALSE)),"nein","ja")</f>
        <v>ja</v>
      </c>
    </row>
    <row r="3030" spans="1:7" x14ac:dyDescent="0.25">
      <c r="A3030" t="s">
        <v>4260</v>
      </c>
      <c r="B3030" t="s">
        <v>4246</v>
      </c>
      <c r="C3030" t="s">
        <v>3</v>
      </c>
      <c r="D3030" s="13">
        <v>20391</v>
      </c>
      <c r="E3030" t="s">
        <v>9102</v>
      </c>
      <c r="F3030" t="str">
        <f>IF(ISERROR(VLOOKUP(Transaktionen[[#This Row],[Transaktionen]],BTT[Verwendete Transaktion (Pflichtauswahl)],1,FALSE)),"nein","ja")</f>
        <v>ja</v>
      </c>
    </row>
    <row r="3031" spans="1:7" x14ac:dyDescent="0.25">
      <c r="A3031" t="s">
        <v>4261</v>
      </c>
      <c r="B3031" t="s">
        <v>4246</v>
      </c>
      <c r="C3031" t="s">
        <v>3</v>
      </c>
      <c r="D3031" s="13">
        <v>26</v>
      </c>
      <c r="E3031" t="s">
        <v>9102</v>
      </c>
      <c r="F3031" t="str">
        <f>IF(ISERROR(VLOOKUP(Transaktionen[[#This Row],[Transaktionen]],BTT[Verwendete Transaktion (Pflichtauswahl)],1,FALSE)),"nein","ja")</f>
        <v>ja</v>
      </c>
    </row>
    <row r="3032" spans="1:7" x14ac:dyDescent="0.25">
      <c r="A3032" t="s">
        <v>4262</v>
      </c>
      <c r="B3032" t="s">
        <v>4246</v>
      </c>
      <c r="C3032" t="s">
        <v>6322</v>
      </c>
      <c r="D3032" s="13">
        <v>12296</v>
      </c>
      <c r="E3032" t="s">
        <v>9102</v>
      </c>
      <c r="F3032" t="str">
        <f>IF(ISERROR(VLOOKUP(Transaktionen[[#This Row],[Transaktionen]],BTT[Verwendete Transaktion (Pflichtauswahl)],1,FALSE)),"nein","ja")</f>
        <v>nein</v>
      </c>
    </row>
    <row r="3033" spans="1:7" x14ac:dyDescent="0.25">
      <c r="A3033" t="s">
        <v>4263</v>
      </c>
      <c r="B3033" t="s">
        <v>4246</v>
      </c>
      <c r="C3033" t="s">
        <v>3</v>
      </c>
      <c r="D3033" s="13">
        <v>84</v>
      </c>
      <c r="E3033" t="s">
        <v>9102</v>
      </c>
      <c r="F3033" t="str">
        <f>IF(ISERROR(VLOOKUP(Transaktionen[[#This Row],[Transaktionen]],BTT[Verwendete Transaktion (Pflichtauswahl)],1,FALSE)),"nein","ja")</f>
        <v>ja</v>
      </c>
    </row>
    <row r="3034" spans="1:7" x14ac:dyDescent="0.25">
      <c r="A3034" t="s">
        <v>4264</v>
      </c>
      <c r="B3034" t="s">
        <v>4246</v>
      </c>
      <c r="C3034" t="s">
        <v>3</v>
      </c>
      <c r="D3034" s="13">
        <v>62</v>
      </c>
      <c r="E3034" t="s">
        <v>9102</v>
      </c>
      <c r="F3034" t="str">
        <f>IF(ISERROR(VLOOKUP(Transaktionen[[#This Row],[Transaktionen]],BTT[Verwendete Transaktion (Pflichtauswahl)],1,FALSE)),"nein","ja")</f>
        <v>ja</v>
      </c>
    </row>
    <row r="3035" spans="1:7" x14ac:dyDescent="0.25">
      <c r="A3035" t="s">
        <v>4265</v>
      </c>
      <c r="B3035" t="s">
        <v>4246</v>
      </c>
      <c r="C3035" t="s">
        <v>3</v>
      </c>
      <c r="D3035" s="13">
        <v>58</v>
      </c>
      <c r="E3035" t="s">
        <v>9102</v>
      </c>
      <c r="F3035" t="str">
        <f>IF(ISERROR(VLOOKUP(Transaktionen[[#This Row],[Transaktionen]],BTT[Verwendete Transaktion (Pflichtauswahl)],1,FALSE)),"nein","ja")</f>
        <v>ja</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ja</v>
      </c>
    </row>
    <row r="3038" spans="1:7" x14ac:dyDescent="0.25">
      <c r="A3038" t="s">
        <v>4269</v>
      </c>
      <c r="B3038" t="s">
        <v>3282</v>
      </c>
      <c r="C3038" t="s">
        <v>3</v>
      </c>
      <c r="D3038" s="13">
        <v>90</v>
      </c>
      <c r="E3038" t="s">
        <v>9102</v>
      </c>
      <c r="F3038" t="str">
        <f>IF(ISERROR(VLOOKUP(Transaktionen[[#This Row],[Transaktionen]],BTT[Verwendete Transaktion (Pflichtauswahl)],1,FALSE)),"nein","ja")</f>
        <v>ja</v>
      </c>
    </row>
    <row r="3039" spans="1:7" x14ac:dyDescent="0.25">
      <c r="A3039" t="s">
        <v>4270</v>
      </c>
      <c r="B3039" t="s">
        <v>3282</v>
      </c>
      <c r="C3039" t="s">
        <v>3</v>
      </c>
      <c r="D3039" s="13">
        <v>291</v>
      </c>
      <c r="E3039" t="s">
        <v>9102</v>
      </c>
      <c r="F3039" t="str">
        <f>IF(ISERROR(VLOOKUP(Transaktionen[[#This Row],[Transaktionen]],BTT[Verwendete Transaktion (Pflichtauswahl)],1,FALSE)),"nein","ja")</f>
        <v>ja</v>
      </c>
    </row>
    <row r="3040" spans="1:7" x14ac:dyDescent="0.25">
      <c r="A3040" t="s">
        <v>4271</v>
      </c>
      <c r="B3040" t="s">
        <v>3282</v>
      </c>
      <c r="C3040" t="s">
        <v>3</v>
      </c>
      <c r="D3040" s="13">
        <v>56</v>
      </c>
      <c r="E3040" t="s">
        <v>9102</v>
      </c>
      <c r="F3040" t="str">
        <f>IF(ISERROR(VLOOKUP(Transaktionen[[#This Row],[Transaktionen]],BTT[Verwendete Transaktion (Pflichtauswahl)],1,FALSE)),"nein","ja")</f>
        <v>ja</v>
      </c>
    </row>
    <row r="3041" spans="1:7" x14ac:dyDescent="0.25">
      <c r="A3041" t="s">
        <v>4272</v>
      </c>
      <c r="B3041" t="s">
        <v>4273</v>
      </c>
      <c r="C3041" t="s">
        <v>6322</v>
      </c>
      <c r="D3041" s="13">
        <v>481427</v>
      </c>
      <c r="E3041" t="s">
        <v>9102</v>
      </c>
      <c r="F3041" t="str">
        <f>IF(ISERROR(VLOOKUP(Transaktionen[[#This Row],[Transaktionen]],BTT[Verwendete Transaktion (Pflichtauswahl)],1,FALSE)),"nein","ja")</f>
        <v>ja</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ja</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ja</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ja</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ja</v>
      </c>
    </row>
    <row r="3050" spans="1:7" x14ac:dyDescent="0.25">
      <c r="A3050" t="s">
        <v>4283</v>
      </c>
      <c r="B3050" t="s">
        <v>4284</v>
      </c>
      <c r="C3050" t="s">
        <v>3</v>
      </c>
      <c r="D3050" s="13">
        <v>17558</v>
      </c>
      <c r="E3050" t="s">
        <v>9102</v>
      </c>
      <c r="F3050" t="str">
        <f>IF(ISERROR(VLOOKUP(Transaktionen[[#This Row],[Transaktionen]],BTT[Verwendete Transaktion (Pflichtauswahl)],1,FALSE)),"nein","ja")</f>
        <v>ja</v>
      </c>
    </row>
    <row r="3051" spans="1:7" x14ac:dyDescent="0.25">
      <c r="A3051" t="s">
        <v>4285</v>
      </c>
      <c r="B3051" t="s">
        <v>4278</v>
      </c>
      <c r="C3051" t="s">
        <v>3</v>
      </c>
      <c r="D3051" s="13">
        <v>1200</v>
      </c>
      <c r="E3051" t="s">
        <v>9102</v>
      </c>
      <c r="F3051" t="str">
        <f>IF(ISERROR(VLOOKUP(Transaktionen[[#This Row],[Transaktionen]],BTT[Verwendete Transaktion (Pflichtauswahl)],1,FALSE)),"nein","ja")</f>
        <v>ja</v>
      </c>
    </row>
    <row r="3052" spans="1:7" x14ac:dyDescent="0.25">
      <c r="A3052" t="s">
        <v>4286</v>
      </c>
      <c r="B3052" t="s">
        <v>4287</v>
      </c>
      <c r="C3052" t="s">
        <v>3</v>
      </c>
      <c r="D3052" s="13">
        <v>16</v>
      </c>
      <c r="E3052" t="s">
        <v>576</v>
      </c>
      <c r="F3052" s="10" t="str">
        <f>IF(ISERROR(VLOOKUP(Transaktionen[[#This Row],[Transaktionen]],BTT[Verwendete Transaktion (Pflichtauswahl)],1,FALSE)),"nein","ja")</f>
        <v>ja</v>
      </c>
    </row>
    <row r="3053" spans="1:7" x14ac:dyDescent="0.25">
      <c r="A3053" t="s">
        <v>4288</v>
      </c>
      <c r="B3053" t="s">
        <v>4289</v>
      </c>
      <c r="C3053" t="s">
        <v>3</v>
      </c>
      <c r="D3053" s="13">
        <v>3699</v>
      </c>
      <c r="E3053" t="s">
        <v>9102</v>
      </c>
      <c r="F3053" t="str">
        <f>IF(ISERROR(VLOOKUP(Transaktionen[[#This Row],[Transaktionen]],BTT[Verwendete Transaktion (Pflichtauswahl)],1,FALSE)),"nein","ja")</f>
        <v>ja</v>
      </c>
    </row>
    <row r="3054" spans="1:7" x14ac:dyDescent="0.25">
      <c r="A3054" t="s">
        <v>9246</v>
      </c>
      <c r="B3054" t="s">
        <v>4278</v>
      </c>
      <c r="C3054" t="s">
        <v>3</v>
      </c>
      <c r="D3054" s="13">
        <v>4</v>
      </c>
      <c r="E3054" t="s">
        <v>9102</v>
      </c>
      <c r="F3054" t="str">
        <f>IF(ISERROR(VLOOKUP(Transaktionen[[#This Row],[Transaktionen]],BTT[Verwendete Transaktion (Pflichtauswahl)],1,FALSE)),"nein","ja")</f>
        <v>ja</v>
      </c>
    </row>
    <row r="3055" spans="1:7" x14ac:dyDescent="0.25">
      <c r="A3055" t="s">
        <v>4290</v>
      </c>
      <c r="B3055" t="s">
        <v>4291</v>
      </c>
      <c r="C3055" t="s">
        <v>3</v>
      </c>
      <c r="D3055" s="13">
        <v>787</v>
      </c>
      <c r="E3055" t="s">
        <v>9102</v>
      </c>
      <c r="F3055" t="str">
        <f>IF(ISERROR(VLOOKUP(Transaktionen[[#This Row],[Transaktionen]],BTT[Verwendete Transaktion (Pflichtauswahl)],1,FALSE)),"nein","ja")</f>
        <v>ja</v>
      </c>
    </row>
    <row r="3056" spans="1:7" x14ac:dyDescent="0.25">
      <c r="A3056" t="s">
        <v>4292</v>
      </c>
      <c r="B3056" t="s">
        <v>4293</v>
      </c>
      <c r="C3056" t="s">
        <v>3</v>
      </c>
      <c r="D3056" s="13">
        <v>13612</v>
      </c>
      <c r="E3056" t="s">
        <v>9102</v>
      </c>
      <c r="F3056" t="str">
        <f>IF(ISERROR(VLOOKUP(Transaktionen[[#This Row],[Transaktionen]],BTT[Verwendete Transaktion (Pflichtauswahl)],1,FALSE)),"nein","ja")</f>
        <v>ja</v>
      </c>
    </row>
    <row r="3057" spans="1:7" x14ac:dyDescent="0.25">
      <c r="A3057" t="s">
        <v>4294</v>
      </c>
      <c r="B3057" t="s">
        <v>4246</v>
      </c>
      <c r="C3057" t="s">
        <v>3</v>
      </c>
      <c r="D3057" s="13">
        <v>41</v>
      </c>
      <c r="E3057" t="s">
        <v>9102</v>
      </c>
      <c r="F3057" t="str">
        <f>IF(ISERROR(VLOOKUP(Transaktionen[[#This Row],[Transaktionen]],BTT[Verwendete Transaktion (Pflichtauswahl)],1,FALSE)),"nein","ja")</f>
        <v>ja</v>
      </c>
    </row>
    <row r="3058" spans="1:7" x14ac:dyDescent="0.25">
      <c r="A3058" t="s">
        <v>4295</v>
      </c>
      <c r="B3058" t="s">
        <v>4293</v>
      </c>
      <c r="C3058" t="s">
        <v>3</v>
      </c>
      <c r="D3058" s="13">
        <v>27240</v>
      </c>
      <c r="E3058" t="s">
        <v>9102</v>
      </c>
      <c r="F3058" t="str">
        <f>IF(ISERROR(VLOOKUP(Transaktionen[[#This Row],[Transaktionen]],BTT[Verwendete Transaktion (Pflichtauswahl)],1,FALSE)),"nein","ja")</f>
        <v>ja</v>
      </c>
    </row>
    <row r="3059" spans="1:7" x14ac:dyDescent="0.25">
      <c r="A3059" t="s">
        <v>4296</v>
      </c>
      <c r="B3059" t="s">
        <v>4297</v>
      </c>
      <c r="C3059" t="s">
        <v>3</v>
      </c>
      <c r="D3059" s="13">
        <v>50460</v>
      </c>
      <c r="E3059" t="s">
        <v>9102</v>
      </c>
      <c r="F3059" s="10" t="str">
        <f>IF(ISERROR(VLOOKUP(Transaktionen[[#This Row],[Transaktionen]],BTT[Verwendete Transaktion (Pflichtauswahl)],1,FALSE)),"nein","ja")</f>
        <v>ja</v>
      </c>
    </row>
    <row r="3060" spans="1:7" x14ac:dyDescent="0.25">
      <c r="A3060" t="s">
        <v>4298</v>
      </c>
      <c r="B3060" t="s">
        <v>4299</v>
      </c>
      <c r="C3060" t="s">
        <v>3</v>
      </c>
      <c r="D3060" s="13">
        <v>48357</v>
      </c>
      <c r="E3060" t="s">
        <v>9102</v>
      </c>
      <c r="F3060" t="str">
        <f>IF(ISERROR(VLOOKUP(Transaktionen[[#This Row],[Transaktionen]],BTT[Verwendete Transaktion (Pflichtauswahl)],1,FALSE)),"nein","ja")</f>
        <v>ja</v>
      </c>
    </row>
    <row r="3061" spans="1:7" x14ac:dyDescent="0.25">
      <c r="A3061" t="s">
        <v>4300</v>
      </c>
      <c r="B3061" t="s">
        <v>4301</v>
      </c>
      <c r="C3061" t="s">
        <v>3</v>
      </c>
      <c r="D3061" s="13">
        <v>4073</v>
      </c>
      <c r="E3061" t="s">
        <v>9102</v>
      </c>
      <c r="F3061" t="str">
        <f>IF(ISERROR(VLOOKUP(Transaktionen[[#This Row],[Transaktionen]],BTT[Verwendete Transaktion (Pflichtauswahl)],1,FALSE)),"nein","ja")</f>
        <v>ja</v>
      </c>
    </row>
    <row r="3062" spans="1:7" x14ac:dyDescent="0.25">
      <c r="A3062" t="s">
        <v>4302</v>
      </c>
      <c r="B3062" t="s">
        <v>4303</v>
      </c>
      <c r="C3062" t="s">
        <v>3</v>
      </c>
      <c r="D3062" s="13">
        <v>501</v>
      </c>
      <c r="E3062" t="s">
        <v>9102</v>
      </c>
      <c r="F3062" t="str">
        <f>IF(ISERROR(VLOOKUP(Transaktionen[[#This Row],[Transaktionen]],BTT[Verwendete Transaktion (Pflichtauswahl)],1,FALSE)),"nein","ja")</f>
        <v>ja</v>
      </c>
    </row>
    <row r="3063" spans="1:7" x14ac:dyDescent="0.25">
      <c r="A3063" t="s">
        <v>4304</v>
      </c>
      <c r="B3063" t="s">
        <v>4305</v>
      </c>
      <c r="C3063" t="s">
        <v>3</v>
      </c>
      <c r="D3063" s="13">
        <v>10696</v>
      </c>
      <c r="E3063" t="s">
        <v>9102</v>
      </c>
      <c r="F3063" t="str">
        <f>IF(ISERROR(VLOOKUP(Transaktionen[[#This Row],[Transaktionen]],BTT[Verwendete Transaktion (Pflichtauswahl)],1,FALSE)),"nein","ja")</f>
        <v>ja</v>
      </c>
    </row>
    <row r="3064" spans="1:7" x14ac:dyDescent="0.25">
      <c r="A3064" t="s">
        <v>4306</v>
      </c>
      <c r="B3064" t="s">
        <v>4307</v>
      </c>
      <c r="C3064" t="s">
        <v>3</v>
      </c>
      <c r="D3064" s="13">
        <v>73</v>
      </c>
      <c r="E3064" t="s">
        <v>9102</v>
      </c>
      <c r="F3064" t="str">
        <f>IF(ISERROR(VLOOKUP(Transaktionen[[#This Row],[Transaktionen]],BTT[Verwendete Transaktion (Pflichtauswahl)],1,FALSE)),"nein","ja")</f>
        <v>ja</v>
      </c>
    </row>
    <row r="3065" spans="1:7" x14ac:dyDescent="0.25">
      <c r="A3065" t="s">
        <v>4308</v>
      </c>
      <c r="B3065" t="s">
        <v>4309</v>
      </c>
      <c r="C3065" t="s">
        <v>3</v>
      </c>
      <c r="D3065" s="13">
        <v>9</v>
      </c>
      <c r="E3065" t="s">
        <v>576</v>
      </c>
      <c r="F3065" t="str">
        <f>IF(ISERROR(VLOOKUP(Transaktionen[[#This Row],[Transaktionen]],BTT[Verwendete Transaktion (Pflichtauswahl)],1,FALSE)),"nein","ja")</f>
        <v>ja</v>
      </c>
    </row>
    <row r="3066" spans="1:7" x14ac:dyDescent="0.25">
      <c r="A3066" t="s">
        <v>4310</v>
      </c>
      <c r="B3066" t="s">
        <v>4311</v>
      </c>
      <c r="C3066" t="s">
        <v>3</v>
      </c>
      <c r="D3066" s="13">
        <v>325</v>
      </c>
      <c r="E3066" t="s">
        <v>9102</v>
      </c>
      <c r="F3066" t="str">
        <f>IF(ISERROR(VLOOKUP(Transaktionen[[#This Row],[Transaktionen]],BTT[Verwendete Transaktion (Pflichtauswahl)],1,FALSE)),"nein","ja")</f>
        <v>ja</v>
      </c>
    </row>
    <row r="3067" spans="1:7" x14ac:dyDescent="0.25">
      <c r="A3067" t="s">
        <v>4312</v>
      </c>
      <c r="B3067" t="s">
        <v>4313</v>
      </c>
      <c r="C3067" t="s">
        <v>3</v>
      </c>
      <c r="D3067" s="13">
        <v>30641</v>
      </c>
      <c r="E3067" t="s">
        <v>9102</v>
      </c>
      <c r="F3067" t="str">
        <f>IF(ISERROR(VLOOKUP(Transaktionen[[#This Row],[Transaktionen]],BTT[Verwendete Transaktion (Pflichtauswahl)],1,FALSE)),"nein","ja")</f>
        <v>ja</v>
      </c>
    </row>
    <row r="3068" spans="1:7" x14ac:dyDescent="0.25">
      <c r="A3068" t="s">
        <v>4314</v>
      </c>
      <c r="B3068" t="s">
        <v>4315</v>
      </c>
      <c r="C3068" t="s">
        <v>3</v>
      </c>
      <c r="D3068" s="13">
        <v>1260</v>
      </c>
      <c r="E3068" t="s">
        <v>9102</v>
      </c>
      <c r="F3068" t="str">
        <f>IF(ISERROR(VLOOKUP(Transaktionen[[#This Row],[Transaktionen]],BTT[Verwendete Transaktion (Pflichtauswahl)],1,FALSE)),"nein","ja")</f>
        <v>ja</v>
      </c>
    </row>
    <row r="3069" spans="1:7" x14ac:dyDescent="0.25">
      <c r="A3069" t="s">
        <v>4316</v>
      </c>
      <c r="B3069" t="s">
        <v>4317</v>
      </c>
      <c r="C3069" t="s">
        <v>3</v>
      </c>
      <c r="D3069" s="13">
        <v>1185</v>
      </c>
      <c r="E3069" t="s">
        <v>9102</v>
      </c>
      <c r="F3069" t="str">
        <f>IF(ISERROR(VLOOKUP(Transaktionen[[#This Row],[Transaktionen]],BTT[Verwendete Transaktion (Pflichtauswahl)],1,FALSE)),"nein","ja")</f>
        <v>ja</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ja</v>
      </c>
    </row>
    <row r="3072" spans="1:7" x14ac:dyDescent="0.25">
      <c r="A3072" t="s">
        <v>4322</v>
      </c>
      <c r="B3072" t="s">
        <v>4323</v>
      </c>
      <c r="C3072" t="s">
        <v>3</v>
      </c>
      <c r="D3072" s="13">
        <v>15</v>
      </c>
      <c r="E3072" t="s">
        <v>9102</v>
      </c>
      <c r="F3072" t="str">
        <f>IF(ISERROR(VLOOKUP(Transaktionen[[#This Row],[Transaktionen]],BTT[Verwendete Transaktion (Pflichtauswahl)],1,FALSE)),"nein","ja")</f>
        <v>ja</v>
      </c>
    </row>
    <row r="3073" spans="1:7" x14ac:dyDescent="0.25">
      <c r="A3073" t="s">
        <v>4324</v>
      </c>
      <c r="B3073" t="s">
        <v>4325</v>
      </c>
      <c r="C3073" t="s">
        <v>3</v>
      </c>
      <c r="D3073" s="13">
        <v>28</v>
      </c>
      <c r="E3073" t="s">
        <v>576</v>
      </c>
      <c r="F3073" t="str">
        <f>IF(ISERROR(VLOOKUP(Transaktionen[[#This Row],[Transaktionen]],BTT[Verwendete Transaktion (Pflichtauswahl)],1,FALSE)),"nein","ja")</f>
        <v>ja</v>
      </c>
    </row>
    <row r="3074" spans="1:7" x14ac:dyDescent="0.25">
      <c r="A3074" t="s">
        <v>4326</v>
      </c>
      <c r="B3074" t="s">
        <v>4327</v>
      </c>
      <c r="C3074" t="s">
        <v>3</v>
      </c>
      <c r="D3074" s="13">
        <v>14713</v>
      </c>
      <c r="E3074" t="s">
        <v>9102</v>
      </c>
      <c r="F3074" t="str">
        <f>IF(ISERROR(VLOOKUP(Transaktionen[[#This Row],[Transaktionen]],BTT[Verwendete Transaktion (Pflichtauswahl)],1,FALSE)),"nein","ja")</f>
        <v>ja</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ja</v>
      </c>
    </row>
    <row r="3077" spans="1:7" x14ac:dyDescent="0.25">
      <c r="A3077" t="s">
        <v>4331</v>
      </c>
      <c r="B3077" t="s">
        <v>4332</v>
      </c>
      <c r="C3077" t="s">
        <v>3</v>
      </c>
      <c r="D3077" s="13">
        <v>1414</v>
      </c>
      <c r="E3077" t="s">
        <v>9102</v>
      </c>
      <c r="F3077" t="str">
        <f>IF(ISERROR(VLOOKUP(Transaktionen[[#This Row],[Transaktionen]],BTT[Verwendete Transaktion (Pflichtauswahl)],1,FALSE)),"nein","ja")</f>
        <v>ja</v>
      </c>
    </row>
    <row r="3078" spans="1:7" x14ac:dyDescent="0.25">
      <c r="A3078" t="s">
        <v>4333</v>
      </c>
      <c r="B3078" t="s">
        <v>4332</v>
      </c>
      <c r="C3078" t="s">
        <v>3</v>
      </c>
      <c r="D3078" s="13">
        <v>222</v>
      </c>
      <c r="E3078" t="s">
        <v>9102</v>
      </c>
      <c r="F3078" t="str">
        <f>IF(ISERROR(VLOOKUP(Transaktionen[[#This Row],[Transaktionen]],BTT[Verwendete Transaktion (Pflichtauswahl)],1,FALSE)),"nein","ja")</f>
        <v>ja</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ja</v>
      </c>
    </row>
    <row r="3081" spans="1:7" x14ac:dyDescent="0.25">
      <c r="A3081" t="s">
        <v>9247</v>
      </c>
      <c r="B3081" t="s">
        <v>9248</v>
      </c>
      <c r="C3081" t="s">
        <v>3</v>
      </c>
      <c r="D3081" s="13">
        <v>3</v>
      </c>
      <c r="E3081" t="s">
        <v>9102</v>
      </c>
      <c r="F3081" t="str">
        <f>IF(ISERROR(VLOOKUP(Transaktionen[[#This Row],[Transaktionen]],BTT[Verwendete Transaktion (Pflichtauswahl)],1,FALSE)),"nein","ja")</f>
        <v>ja</v>
      </c>
    </row>
    <row r="3082" spans="1:7" x14ac:dyDescent="0.25">
      <c r="A3082" t="s">
        <v>4338</v>
      </c>
      <c r="B3082" t="s">
        <v>4339</v>
      </c>
      <c r="C3082" t="s">
        <v>3</v>
      </c>
      <c r="D3082" s="13">
        <v>2350</v>
      </c>
      <c r="E3082" t="s">
        <v>9102</v>
      </c>
      <c r="F3082" t="str">
        <f>IF(ISERROR(VLOOKUP(Transaktionen[[#This Row],[Transaktionen]],BTT[Verwendete Transaktion (Pflichtauswahl)],1,FALSE)),"nein","ja")</f>
        <v>ja</v>
      </c>
    </row>
    <row r="3083" spans="1:7" x14ac:dyDescent="0.25">
      <c r="A3083" t="s">
        <v>4340</v>
      </c>
      <c r="B3083" t="s">
        <v>4244</v>
      </c>
      <c r="C3083" t="s">
        <v>3</v>
      </c>
      <c r="D3083" s="13">
        <v>34</v>
      </c>
      <c r="E3083" t="s">
        <v>9102</v>
      </c>
      <c r="F3083" t="str">
        <f>IF(ISERROR(VLOOKUP(Transaktionen[[#This Row],[Transaktionen]],BTT[Verwendete Transaktion (Pflichtauswahl)],1,FALSE)),"nein","ja")</f>
        <v>ja</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ja</v>
      </c>
    </row>
    <row r="3088" spans="1:7" x14ac:dyDescent="0.25">
      <c r="A3088" t="s">
        <v>9249</v>
      </c>
      <c r="B3088" t="s">
        <v>4350</v>
      </c>
      <c r="C3088" t="s">
        <v>3</v>
      </c>
      <c r="D3088" s="13">
        <v>40</v>
      </c>
      <c r="E3088" t="s">
        <v>9102</v>
      </c>
      <c r="F3088" t="str">
        <f>IF(ISERROR(VLOOKUP(Transaktionen[[#This Row],[Transaktionen]],BTT[Verwendete Transaktion (Pflichtauswahl)],1,FALSE)),"nein","ja")</f>
        <v>ja</v>
      </c>
    </row>
    <row r="3089" spans="1:6" x14ac:dyDescent="0.25">
      <c r="A3089" t="s">
        <v>4349</v>
      </c>
      <c r="B3089" t="s">
        <v>4350</v>
      </c>
      <c r="C3089" t="s">
        <v>3</v>
      </c>
      <c r="D3089" s="13">
        <v>10964</v>
      </c>
      <c r="E3089" t="s">
        <v>9102</v>
      </c>
      <c r="F3089" t="str">
        <f>IF(ISERROR(VLOOKUP(Transaktionen[[#This Row],[Transaktionen]],BTT[Verwendete Transaktion (Pflichtauswahl)],1,FALSE)),"nein","ja")</f>
        <v>ja</v>
      </c>
    </row>
    <row r="3090" spans="1:6" x14ac:dyDescent="0.25">
      <c r="A3090" t="s">
        <v>4351</v>
      </c>
      <c r="B3090" t="s">
        <v>4352</v>
      </c>
      <c r="C3090" t="s">
        <v>3</v>
      </c>
      <c r="D3090" s="13">
        <v>41</v>
      </c>
      <c r="E3090" t="s">
        <v>9102</v>
      </c>
      <c r="F3090" t="str">
        <f>IF(ISERROR(VLOOKUP(Transaktionen[[#This Row],[Transaktionen]],BTT[Verwendete Transaktion (Pflichtauswahl)],1,FALSE)),"nein","ja")</f>
        <v>ja</v>
      </c>
    </row>
    <row r="3091" spans="1:6" x14ac:dyDescent="0.25">
      <c r="A3091" t="s">
        <v>4353</v>
      </c>
      <c r="B3091" t="s">
        <v>4354</v>
      </c>
      <c r="C3091" t="s">
        <v>3</v>
      </c>
      <c r="D3091" s="13">
        <v>762672</v>
      </c>
      <c r="E3091" t="s">
        <v>9102</v>
      </c>
      <c r="F3091" t="str">
        <f>IF(ISERROR(VLOOKUP(Transaktionen[[#This Row],[Transaktionen]],BTT[Verwendete Transaktion (Pflichtauswahl)],1,FALSE)),"nein","ja")</f>
        <v>ja</v>
      </c>
    </row>
    <row r="3092" spans="1:6" x14ac:dyDescent="0.25">
      <c r="A3092" t="s">
        <v>4355</v>
      </c>
      <c r="B3092" t="s">
        <v>4356</v>
      </c>
      <c r="C3092" t="s">
        <v>3</v>
      </c>
      <c r="D3092" s="13">
        <v>1246</v>
      </c>
      <c r="E3092" t="s">
        <v>9102</v>
      </c>
      <c r="F3092" t="str">
        <f>IF(ISERROR(VLOOKUP(Transaktionen[[#This Row],[Transaktionen]],BTT[Verwendete Transaktion (Pflichtauswahl)],1,FALSE)),"nein","ja")</f>
        <v>ja</v>
      </c>
    </row>
    <row r="3093" spans="1:6" x14ac:dyDescent="0.25">
      <c r="A3093" t="s">
        <v>4357</v>
      </c>
      <c r="B3093" t="s">
        <v>4358</v>
      </c>
      <c r="C3093" t="s">
        <v>3</v>
      </c>
      <c r="D3093" s="13">
        <v>6</v>
      </c>
      <c r="E3093" t="s">
        <v>576</v>
      </c>
      <c r="F3093" t="str">
        <f>IF(ISERROR(VLOOKUP(Transaktionen[[#This Row],[Transaktionen]],BTT[Verwendete Transaktion (Pflichtauswahl)],1,FALSE)),"nein","ja")</f>
        <v>ja</v>
      </c>
    </row>
    <row r="3094" spans="1:6" x14ac:dyDescent="0.25">
      <c r="A3094" t="s">
        <v>4359</v>
      </c>
      <c r="B3094" t="s">
        <v>4360</v>
      </c>
      <c r="C3094" t="s">
        <v>3</v>
      </c>
      <c r="D3094" s="13">
        <v>4074</v>
      </c>
      <c r="E3094" t="s">
        <v>9102</v>
      </c>
      <c r="F3094" t="str">
        <f>IF(ISERROR(VLOOKUP(Transaktionen[[#This Row],[Transaktionen]],BTT[Verwendete Transaktion (Pflichtauswahl)],1,FALSE)),"nein","ja")</f>
        <v>ja</v>
      </c>
    </row>
    <row r="3095" spans="1:6" x14ac:dyDescent="0.25">
      <c r="A3095" t="s">
        <v>9250</v>
      </c>
      <c r="B3095" t="s">
        <v>4348</v>
      </c>
      <c r="C3095" t="s">
        <v>3</v>
      </c>
      <c r="D3095" s="13">
        <v>12</v>
      </c>
      <c r="E3095" t="s">
        <v>9102</v>
      </c>
      <c r="F3095" t="str">
        <f>IF(ISERROR(VLOOKUP(Transaktionen[[#This Row],[Transaktionen]],BTT[Verwendete Transaktion (Pflichtauswahl)],1,FALSE)),"nein","ja")</f>
        <v>ja</v>
      </c>
    </row>
    <row r="3096" spans="1:6" x14ac:dyDescent="0.25">
      <c r="A3096" t="s">
        <v>4361</v>
      </c>
      <c r="B3096" t="s">
        <v>4348</v>
      </c>
      <c r="C3096" t="s">
        <v>3</v>
      </c>
      <c r="D3096" s="13">
        <v>342</v>
      </c>
      <c r="E3096" t="s">
        <v>9102</v>
      </c>
      <c r="F3096" t="str">
        <f>IF(ISERROR(VLOOKUP(Transaktionen[[#This Row],[Transaktionen]],BTT[Verwendete Transaktion (Pflichtauswahl)],1,FALSE)),"nein","ja")</f>
        <v>ja</v>
      </c>
    </row>
    <row r="3097" spans="1:6" x14ac:dyDescent="0.25">
      <c r="A3097" t="s">
        <v>4362</v>
      </c>
      <c r="B3097" t="s">
        <v>4363</v>
      </c>
      <c r="C3097" t="s">
        <v>3</v>
      </c>
      <c r="D3097" s="13">
        <v>173</v>
      </c>
      <c r="E3097" t="s">
        <v>9102</v>
      </c>
      <c r="F3097" t="str">
        <f>IF(ISERROR(VLOOKUP(Transaktionen[[#This Row],[Transaktionen]],BTT[Verwendete Transaktion (Pflichtauswahl)],1,FALSE)),"nein","ja")</f>
        <v>ja</v>
      </c>
    </row>
    <row r="3098" spans="1:6" x14ac:dyDescent="0.25">
      <c r="A3098" t="s">
        <v>4364</v>
      </c>
      <c r="B3098" t="s">
        <v>4365</v>
      </c>
      <c r="C3098" t="s">
        <v>3</v>
      </c>
      <c r="D3098" s="13">
        <v>126</v>
      </c>
      <c r="E3098" t="s">
        <v>9102</v>
      </c>
      <c r="F3098" t="str">
        <f>IF(ISERROR(VLOOKUP(Transaktionen[[#This Row],[Transaktionen]],BTT[Verwendete Transaktion (Pflichtauswahl)],1,FALSE)),"nein","ja")</f>
        <v>ja</v>
      </c>
    </row>
    <row r="3099" spans="1:6" x14ac:dyDescent="0.25">
      <c r="A3099" t="s">
        <v>4366</v>
      </c>
      <c r="B3099" t="s">
        <v>4367</v>
      </c>
      <c r="C3099" t="s">
        <v>3</v>
      </c>
      <c r="D3099" s="13">
        <v>6</v>
      </c>
      <c r="E3099" t="s">
        <v>9102</v>
      </c>
      <c r="F3099" t="str">
        <f>IF(ISERROR(VLOOKUP(Transaktionen[[#This Row],[Transaktionen]],BTT[Verwendete Transaktion (Pflichtauswahl)],1,FALSE)),"nein","ja")</f>
        <v>ja</v>
      </c>
    </row>
    <row r="3100" spans="1:6" x14ac:dyDescent="0.25">
      <c r="A3100" t="s">
        <v>4368</v>
      </c>
      <c r="B3100" t="s">
        <v>4369</v>
      </c>
      <c r="C3100" t="s">
        <v>3</v>
      </c>
      <c r="D3100" s="13">
        <v>2</v>
      </c>
      <c r="E3100" t="s">
        <v>576</v>
      </c>
      <c r="F3100" t="str">
        <f>IF(ISERROR(VLOOKUP(Transaktionen[[#This Row],[Transaktionen]],BTT[Verwendete Transaktion (Pflichtauswahl)],1,FALSE)),"nein","ja")</f>
        <v>ja</v>
      </c>
    </row>
    <row r="3101" spans="1:6" x14ac:dyDescent="0.25">
      <c r="A3101" t="s">
        <v>4370</v>
      </c>
      <c r="B3101" t="s">
        <v>4371</v>
      </c>
      <c r="C3101" t="s">
        <v>3</v>
      </c>
      <c r="D3101" s="13">
        <v>4127</v>
      </c>
      <c r="E3101" t="s">
        <v>9102</v>
      </c>
      <c r="F3101" t="str">
        <f>IF(ISERROR(VLOOKUP(Transaktionen[[#This Row],[Transaktionen]],BTT[Verwendete Transaktion (Pflichtauswahl)],1,FALSE)),"nein","ja")</f>
        <v>ja</v>
      </c>
    </row>
    <row r="3102" spans="1:6" x14ac:dyDescent="0.25">
      <c r="A3102" t="s">
        <v>4372</v>
      </c>
      <c r="B3102" t="s">
        <v>4373</v>
      </c>
      <c r="C3102" t="s">
        <v>3</v>
      </c>
      <c r="D3102" s="13">
        <v>13396</v>
      </c>
      <c r="E3102" t="s">
        <v>9102</v>
      </c>
      <c r="F3102" t="str">
        <f>IF(ISERROR(VLOOKUP(Transaktionen[[#This Row],[Transaktionen]],BTT[Verwendete Transaktion (Pflichtauswahl)],1,FALSE)),"nein","ja")</f>
        <v>ja</v>
      </c>
    </row>
    <row r="3103" spans="1:6" x14ac:dyDescent="0.25">
      <c r="A3103" t="s">
        <v>4374</v>
      </c>
      <c r="B3103" t="s">
        <v>4375</v>
      </c>
      <c r="C3103" t="s">
        <v>3</v>
      </c>
      <c r="D3103" s="13">
        <v>161</v>
      </c>
      <c r="E3103" t="s">
        <v>9102</v>
      </c>
      <c r="F3103" t="str">
        <f>IF(ISERROR(VLOOKUP(Transaktionen[[#This Row],[Transaktionen]],BTT[Verwendete Transaktion (Pflichtauswahl)],1,FALSE)),"nein","ja")</f>
        <v>ja</v>
      </c>
    </row>
    <row r="3104" spans="1:6" x14ac:dyDescent="0.25">
      <c r="A3104" t="s">
        <v>4376</v>
      </c>
      <c r="B3104" t="s">
        <v>4377</v>
      </c>
      <c r="C3104" t="s">
        <v>3</v>
      </c>
      <c r="D3104" s="13">
        <v>286</v>
      </c>
      <c r="E3104" t="s">
        <v>9102</v>
      </c>
      <c r="F3104" t="str">
        <f>IF(ISERROR(VLOOKUP(Transaktionen[[#This Row],[Transaktionen]],BTT[Verwendete Transaktion (Pflichtauswahl)],1,FALSE)),"nein","ja")</f>
        <v>ja</v>
      </c>
    </row>
    <row r="3105" spans="1:7" x14ac:dyDescent="0.25">
      <c r="A3105" t="s">
        <v>4378</v>
      </c>
      <c r="B3105" t="s">
        <v>4377</v>
      </c>
      <c r="C3105" t="s">
        <v>3</v>
      </c>
      <c r="D3105" s="13">
        <v>5</v>
      </c>
      <c r="E3105" t="s">
        <v>9102</v>
      </c>
      <c r="F3105" t="str">
        <f>IF(ISERROR(VLOOKUP(Transaktionen[[#This Row],[Transaktionen]],BTT[Verwendete Transaktion (Pflichtauswahl)],1,FALSE)),"nein","ja")</f>
        <v>ja</v>
      </c>
    </row>
    <row r="3106" spans="1:7" x14ac:dyDescent="0.25">
      <c r="A3106" t="s">
        <v>4379</v>
      </c>
      <c r="B3106" t="s">
        <v>4380</v>
      </c>
      <c r="C3106" t="s">
        <v>3</v>
      </c>
      <c r="D3106" s="13">
        <v>5</v>
      </c>
      <c r="E3106" t="s">
        <v>9102</v>
      </c>
      <c r="F3106" t="str">
        <f>IF(ISERROR(VLOOKUP(Transaktionen[[#This Row],[Transaktionen]],BTT[Verwendete Transaktion (Pflichtauswahl)],1,FALSE)),"nein","ja")</f>
        <v>ja</v>
      </c>
    </row>
    <row r="3107" spans="1:7" x14ac:dyDescent="0.25">
      <c r="A3107" t="s">
        <v>4381</v>
      </c>
      <c r="B3107" t="s">
        <v>4382</v>
      </c>
      <c r="C3107" t="s">
        <v>3</v>
      </c>
      <c r="D3107" s="13">
        <v>10</v>
      </c>
      <c r="E3107" t="s">
        <v>9102</v>
      </c>
      <c r="F3107" t="str">
        <f>IF(ISERROR(VLOOKUP(Transaktionen[[#This Row],[Transaktionen]],BTT[Verwendete Transaktion (Pflichtauswahl)],1,FALSE)),"nein","ja")</f>
        <v>ja</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ja</v>
      </c>
    </row>
    <row r="3111" spans="1:7" x14ac:dyDescent="0.25">
      <c r="A3111" t="s">
        <v>4387</v>
      </c>
      <c r="B3111" t="s">
        <v>606</v>
      </c>
      <c r="C3111" t="s">
        <v>6322</v>
      </c>
      <c r="D3111" s="13">
        <v>366933</v>
      </c>
      <c r="E3111" t="s">
        <v>9102</v>
      </c>
      <c r="F3111" t="str">
        <f>IF(ISERROR(VLOOKUP(Transaktionen[[#This Row],[Transaktionen]],BTT[Verwendete Transaktion (Pflichtauswahl)],1,FALSE)),"nein","ja")</f>
        <v>ja</v>
      </c>
    </row>
    <row r="3112" spans="1:7" x14ac:dyDescent="0.25">
      <c r="A3112" t="s">
        <v>4388</v>
      </c>
      <c r="B3112" t="s">
        <v>610</v>
      </c>
      <c r="C3112" t="s">
        <v>6322</v>
      </c>
      <c r="D3112" s="13">
        <v>573354</v>
      </c>
      <c r="E3112" t="s">
        <v>9102</v>
      </c>
      <c r="F3112" t="str">
        <f>IF(ISERROR(VLOOKUP(Transaktionen[[#This Row],[Transaktionen]],BTT[Verwendete Transaktion (Pflichtauswahl)],1,FALSE)),"nein","ja")</f>
        <v>ja</v>
      </c>
    </row>
    <row r="3113" spans="1:7" x14ac:dyDescent="0.25">
      <c r="A3113" t="s">
        <v>4389</v>
      </c>
      <c r="B3113" t="s">
        <v>4390</v>
      </c>
      <c r="C3113" t="s">
        <v>3</v>
      </c>
      <c r="D3113" s="13">
        <v>860</v>
      </c>
      <c r="E3113" t="s">
        <v>9102</v>
      </c>
      <c r="F3113" t="str">
        <f>IF(ISERROR(VLOOKUP(Transaktionen[[#This Row],[Transaktionen]],BTT[Verwendete Transaktion (Pflichtauswahl)],1,FALSE)),"nein","ja")</f>
        <v>ja</v>
      </c>
    </row>
    <row r="3114" spans="1:7" x14ac:dyDescent="0.25">
      <c r="A3114" t="s">
        <v>4391</v>
      </c>
      <c r="B3114" t="s">
        <v>604</v>
      </c>
      <c r="C3114" t="s">
        <v>3</v>
      </c>
      <c r="D3114" s="13">
        <v>599</v>
      </c>
      <c r="E3114" t="s">
        <v>9102</v>
      </c>
      <c r="F3114" t="str">
        <f>IF(ISERROR(VLOOKUP(Transaktionen[[#This Row],[Transaktionen]],BTT[Verwendete Transaktion (Pflichtauswahl)],1,FALSE)),"nein","ja")</f>
        <v>ja</v>
      </c>
    </row>
    <row r="3115" spans="1:7" x14ac:dyDescent="0.25">
      <c r="A3115" t="s">
        <v>4392</v>
      </c>
      <c r="B3115" t="s">
        <v>602</v>
      </c>
      <c r="C3115" t="s">
        <v>3</v>
      </c>
      <c r="D3115" s="13">
        <v>305</v>
      </c>
      <c r="E3115" t="s">
        <v>9102</v>
      </c>
      <c r="F3115" t="str">
        <f>IF(ISERROR(VLOOKUP(Transaktionen[[#This Row],[Transaktionen]],BTT[Verwendete Transaktion (Pflichtauswahl)],1,FALSE)),"nein","ja")</f>
        <v>ja</v>
      </c>
    </row>
    <row r="3116" spans="1:7" x14ac:dyDescent="0.25">
      <c r="A3116" t="s">
        <v>4393</v>
      </c>
      <c r="B3116" t="s">
        <v>612</v>
      </c>
      <c r="C3116" t="s">
        <v>3</v>
      </c>
      <c r="D3116" s="13">
        <v>18</v>
      </c>
      <c r="E3116" t="s">
        <v>9102</v>
      </c>
      <c r="F3116" t="str">
        <f>IF(ISERROR(VLOOKUP(Transaktionen[[#This Row],[Transaktionen]],BTT[Verwendete Transaktion (Pflichtauswahl)],1,FALSE)),"nein","ja")</f>
        <v>ja</v>
      </c>
    </row>
    <row r="3117" spans="1:7" x14ac:dyDescent="0.25">
      <c r="A3117" t="s">
        <v>4394</v>
      </c>
      <c r="B3117" t="s">
        <v>608</v>
      </c>
      <c r="C3117" t="s">
        <v>6322</v>
      </c>
      <c r="D3117" s="13">
        <v>82347</v>
      </c>
      <c r="E3117" t="s">
        <v>9102</v>
      </c>
      <c r="F3117" t="str">
        <f>IF(ISERROR(VLOOKUP(Transaktionen[[#This Row],[Transaktionen]],BTT[Verwendete Transaktion (Pflichtauswahl)],1,FALSE)),"nein","ja")</f>
        <v>nein</v>
      </c>
    </row>
    <row r="3118" spans="1:7" x14ac:dyDescent="0.25">
      <c r="A3118" t="s">
        <v>4395</v>
      </c>
      <c r="B3118" t="s">
        <v>600</v>
      </c>
      <c r="C3118" t="s">
        <v>3</v>
      </c>
      <c r="D3118" s="13">
        <v>410</v>
      </c>
      <c r="E3118" t="s">
        <v>9102</v>
      </c>
      <c r="F3118" t="str">
        <f>IF(ISERROR(VLOOKUP(Transaktionen[[#This Row],[Transaktionen]],BTT[Verwendete Transaktion (Pflichtauswahl)],1,FALSE)),"nein","ja")</f>
        <v>ja</v>
      </c>
    </row>
    <row r="3119" spans="1:7" x14ac:dyDescent="0.25">
      <c r="A3119" t="s">
        <v>4396</v>
      </c>
      <c r="B3119" t="s">
        <v>4397</v>
      </c>
      <c r="C3119" t="s">
        <v>3</v>
      </c>
      <c r="D3119" s="13">
        <v>2829</v>
      </c>
      <c r="E3119" t="s">
        <v>9102</v>
      </c>
      <c r="F3119" t="str">
        <f>IF(ISERROR(VLOOKUP(Transaktionen[[#This Row],[Transaktionen]],BTT[Verwendete Transaktion (Pflichtauswahl)],1,FALSE)),"nein","ja")</f>
        <v>ja</v>
      </c>
    </row>
    <row r="3120" spans="1:7" x14ac:dyDescent="0.25">
      <c r="A3120" t="s">
        <v>4398</v>
      </c>
      <c r="B3120" t="s">
        <v>4399</v>
      </c>
      <c r="C3120" t="s">
        <v>3</v>
      </c>
      <c r="D3120" s="13">
        <v>4854</v>
      </c>
      <c r="E3120" t="s">
        <v>9102</v>
      </c>
      <c r="F3120" t="str">
        <f>IF(ISERROR(VLOOKUP(Transaktionen[[#This Row],[Transaktionen]],BTT[Verwendete Transaktion (Pflichtauswahl)],1,FALSE)),"nein","ja")</f>
        <v>ja</v>
      </c>
    </row>
    <row r="3121" spans="1:6" x14ac:dyDescent="0.25">
      <c r="A3121" t="s">
        <v>4400</v>
      </c>
      <c r="B3121" t="s">
        <v>4401</v>
      </c>
      <c r="C3121" t="s">
        <v>3</v>
      </c>
      <c r="D3121" s="13">
        <v>2486</v>
      </c>
      <c r="E3121" t="s">
        <v>9102</v>
      </c>
      <c r="F3121" t="str">
        <f>IF(ISERROR(VLOOKUP(Transaktionen[[#This Row],[Transaktionen]],BTT[Verwendete Transaktion (Pflichtauswahl)],1,FALSE)),"nein","ja")</f>
        <v>ja</v>
      </c>
    </row>
    <row r="3122" spans="1:6" x14ac:dyDescent="0.25">
      <c r="A3122" t="s">
        <v>4402</v>
      </c>
      <c r="B3122" t="s">
        <v>4403</v>
      </c>
      <c r="C3122" t="s">
        <v>3</v>
      </c>
      <c r="D3122" s="13">
        <v>90</v>
      </c>
      <c r="E3122" t="s">
        <v>576</v>
      </c>
      <c r="F3122" t="str">
        <f>IF(ISERROR(VLOOKUP(Transaktionen[[#This Row],[Transaktionen]],BTT[Verwendete Transaktion (Pflichtauswahl)],1,FALSE)),"nein","ja")</f>
        <v>ja</v>
      </c>
    </row>
    <row r="3123" spans="1:6" x14ac:dyDescent="0.25">
      <c r="A3123" t="s">
        <v>4404</v>
      </c>
      <c r="B3123" t="s">
        <v>4405</v>
      </c>
      <c r="C3123" t="s">
        <v>3</v>
      </c>
      <c r="D3123" s="13">
        <v>2</v>
      </c>
      <c r="E3123" t="s">
        <v>576</v>
      </c>
      <c r="F3123" t="str">
        <f>IF(ISERROR(VLOOKUP(Transaktionen[[#This Row],[Transaktionen]],BTT[Verwendete Transaktion (Pflichtauswahl)],1,FALSE)),"nein","ja")</f>
        <v>ja</v>
      </c>
    </row>
    <row r="3124" spans="1:6" x14ac:dyDescent="0.25">
      <c r="A3124" t="s">
        <v>9444</v>
      </c>
      <c r="B3124" t="s">
        <v>4487</v>
      </c>
      <c r="C3124" t="s">
        <v>3</v>
      </c>
      <c r="D3124" s="13">
        <v>3</v>
      </c>
      <c r="E3124" t="s">
        <v>9102</v>
      </c>
      <c r="F3124" t="str">
        <f>IF(ISERROR(VLOOKUP(Transaktionen[[#This Row],[Transaktionen]],BTT[Verwendete Transaktion (Pflichtauswahl)],1,FALSE)),"nein","ja")</f>
        <v>ja</v>
      </c>
    </row>
    <row r="3125" spans="1:6" x14ac:dyDescent="0.25">
      <c r="A3125" t="s">
        <v>9445</v>
      </c>
      <c r="B3125" t="s">
        <v>4489</v>
      </c>
      <c r="C3125" t="s">
        <v>3</v>
      </c>
      <c r="D3125" s="13">
        <v>3</v>
      </c>
      <c r="E3125" t="s">
        <v>9102</v>
      </c>
      <c r="F3125" t="str">
        <f>IF(ISERROR(VLOOKUP(Transaktionen[[#This Row],[Transaktionen]],BTT[Verwendete Transaktion (Pflichtauswahl)],1,FALSE)),"nein","ja")</f>
        <v>ja</v>
      </c>
    </row>
    <row r="3126" spans="1:6" x14ac:dyDescent="0.25">
      <c r="A3126" t="s">
        <v>4406</v>
      </c>
      <c r="B3126" t="s">
        <v>4407</v>
      </c>
      <c r="C3126" t="s">
        <v>3</v>
      </c>
      <c r="D3126" s="13">
        <v>24</v>
      </c>
      <c r="E3126" t="s">
        <v>9102</v>
      </c>
      <c r="F3126" t="str">
        <f>IF(ISERROR(VLOOKUP(Transaktionen[[#This Row],[Transaktionen]],BTT[Verwendete Transaktion (Pflichtauswahl)],1,FALSE)),"nein","ja")</f>
        <v>ja</v>
      </c>
    </row>
    <row r="3127" spans="1:6" x14ac:dyDescent="0.25">
      <c r="A3127" t="s">
        <v>9446</v>
      </c>
      <c r="B3127" t="s">
        <v>9447</v>
      </c>
      <c r="C3127" t="s">
        <v>3</v>
      </c>
      <c r="D3127" s="13">
        <v>24</v>
      </c>
      <c r="E3127" t="s">
        <v>9102</v>
      </c>
      <c r="F3127" t="str">
        <f>IF(ISERROR(VLOOKUP(Transaktionen[[#This Row],[Transaktionen]],BTT[Verwendete Transaktion (Pflichtauswahl)],1,FALSE)),"nein","ja")</f>
        <v>ja</v>
      </c>
    </row>
    <row r="3128" spans="1:6" x14ac:dyDescent="0.25">
      <c r="A3128" t="s">
        <v>4408</v>
      </c>
      <c r="B3128" t="s">
        <v>4409</v>
      </c>
      <c r="C3128" t="s">
        <v>3</v>
      </c>
      <c r="D3128" s="13">
        <v>16</v>
      </c>
      <c r="E3128" t="s">
        <v>9102</v>
      </c>
      <c r="F3128" t="str">
        <f>IF(ISERROR(VLOOKUP(Transaktionen[[#This Row],[Transaktionen]],BTT[Verwendete Transaktion (Pflichtauswahl)],1,FALSE)),"nein","ja")</f>
        <v>ja</v>
      </c>
    </row>
    <row r="3129" spans="1:6" x14ac:dyDescent="0.25">
      <c r="A3129" t="s">
        <v>9448</v>
      </c>
      <c r="B3129" t="s">
        <v>9449</v>
      </c>
      <c r="C3129" t="s">
        <v>3</v>
      </c>
      <c r="D3129" s="13">
        <v>3</v>
      </c>
      <c r="E3129" t="s">
        <v>9102</v>
      </c>
      <c r="F3129" s="10" t="str">
        <f>IF(ISERROR(VLOOKUP(Transaktionen[[#This Row],[Transaktionen]],BTT[Verwendete Transaktion (Pflichtauswahl)],1,FALSE)),"nein","ja")</f>
        <v>ja</v>
      </c>
    </row>
    <row r="3130" spans="1:6" x14ac:dyDescent="0.25">
      <c r="A3130" t="s">
        <v>9450</v>
      </c>
      <c r="B3130" t="s">
        <v>9451</v>
      </c>
      <c r="C3130" t="s">
        <v>3</v>
      </c>
      <c r="D3130" s="13">
        <v>15</v>
      </c>
      <c r="E3130" t="s">
        <v>9102</v>
      </c>
      <c r="F3130" s="10" t="str">
        <f>IF(ISERROR(VLOOKUP(Transaktionen[[#This Row],[Transaktionen]],BTT[Verwendete Transaktion (Pflichtauswahl)],1,FALSE)),"nein","ja")</f>
        <v>ja</v>
      </c>
    </row>
    <row r="3131" spans="1:6" x14ac:dyDescent="0.25">
      <c r="A3131" t="s">
        <v>9452</v>
      </c>
      <c r="B3131" t="s">
        <v>9453</v>
      </c>
      <c r="C3131" t="s">
        <v>3</v>
      </c>
      <c r="D3131" s="13">
        <v>9</v>
      </c>
      <c r="E3131" t="s">
        <v>9102</v>
      </c>
      <c r="F3131" s="10" t="str">
        <f>IF(ISERROR(VLOOKUP(Transaktionen[[#This Row],[Transaktionen]],BTT[Verwendete Transaktion (Pflichtauswahl)],1,FALSE)),"nein","ja")</f>
        <v>ja</v>
      </c>
    </row>
    <row r="3132" spans="1:6" x14ac:dyDescent="0.25">
      <c r="A3132" t="s">
        <v>4410</v>
      </c>
      <c r="B3132" t="s">
        <v>4411</v>
      </c>
      <c r="C3132" t="s">
        <v>3</v>
      </c>
      <c r="D3132" s="13">
        <v>33484</v>
      </c>
      <c r="E3132" t="s">
        <v>9102</v>
      </c>
      <c r="F3132" t="str">
        <f>IF(ISERROR(VLOOKUP(Transaktionen[[#This Row],[Transaktionen]],BTT[Verwendete Transaktion (Pflichtauswahl)],1,FALSE)),"nein","ja")</f>
        <v>ja</v>
      </c>
    </row>
    <row r="3133" spans="1:6" x14ac:dyDescent="0.25">
      <c r="A3133" t="s">
        <v>4412</v>
      </c>
      <c r="B3133" t="s">
        <v>4413</v>
      </c>
      <c r="C3133" t="s">
        <v>3</v>
      </c>
      <c r="D3133" s="13">
        <v>1967</v>
      </c>
      <c r="E3133" t="s">
        <v>9102</v>
      </c>
      <c r="F3133" s="10" t="str">
        <f>IF(ISERROR(VLOOKUP(Transaktionen[[#This Row],[Transaktionen]],BTT[Verwendete Transaktion (Pflichtauswahl)],1,FALSE)),"nein","ja")</f>
        <v>ja</v>
      </c>
    </row>
    <row r="3134" spans="1:6" x14ac:dyDescent="0.25">
      <c r="A3134" t="s">
        <v>4414</v>
      </c>
      <c r="B3134" t="s">
        <v>4415</v>
      </c>
      <c r="C3134" t="s">
        <v>3</v>
      </c>
      <c r="D3134" s="13">
        <v>27</v>
      </c>
      <c r="E3134" t="s">
        <v>9102</v>
      </c>
      <c r="F3134" t="str">
        <f>IF(ISERROR(VLOOKUP(Transaktionen[[#This Row],[Transaktionen]],BTT[Verwendete Transaktion (Pflichtauswahl)],1,FALSE)),"nein","ja")</f>
        <v>ja</v>
      </c>
    </row>
    <row r="3135" spans="1:6" x14ac:dyDescent="0.25">
      <c r="A3135" t="s">
        <v>9454</v>
      </c>
      <c r="B3135" t="s">
        <v>9455</v>
      </c>
      <c r="C3135" t="s">
        <v>3</v>
      </c>
      <c r="D3135" s="13">
        <v>5</v>
      </c>
      <c r="E3135" t="s">
        <v>9102</v>
      </c>
      <c r="F3135" t="str">
        <f>IF(ISERROR(VLOOKUP(Transaktionen[[#This Row],[Transaktionen]],BTT[Verwendete Transaktion (Pflichtauswahl)],1,FALSE)),"nein","ja")</f>
        <v>ja</v>
      </c>
    </row>
    <row r="3136" spans="1:6" x14ac:dyDescent="0.25">
      <c r="A3136" t="s">
        <v>4416</v>
      </c>
      <c r="B3136" t="s">
        <v>4417</v>
      </c>
      <c r="C3136" t="s">
        <v>3</v>
      </c>
      <c r="D3136" s="13">
        <v>27</v>
      </c>
      <c r="E3136" t="s">
        <v>9102</v>
      </c>
      <c r="F3136" t="str">
        <f>IF(ISERROR(VLOOKUP(Transaktionen[[#This Row],[Transaktionen]],BTT[Verwendete Transaktion (Pflichtauswahl)],1,FALSE)),"nein","ja")</f>
        <v>ja</v>
      </c>
    </row>
    <row r="3137" spans="1:7" x14ac:dyDescent="0.25">
      <c r="A3137" t="s">
        <v>4418</v>
      </c>
      <c r="B3137" t="s">
        <v>4419</v>
      </c>
      <c r="C3137" t="s">
        <v>3</v>
      </c>
      <c r="D3137" s="13">
        <v>36</v>
      </c>
      <c r="E3137" t="s">
        <v>9102</v>
      </c>
      <c r="F3137" t="str">
        <f>IF(ISERROR(VLOOKUP(Transaktionen[[#This Row],[Transaktionen]],BTT[Verwendete Transaktion (Pflichtauswahl)],1,FALSE)),"nein","ja")</f>
        <v>ja</v>
      </c>
    </row>
    <row r="3138" spans="1:7" x14ac:dyDescent="0.25">
      <c r="A3138" t="s">
        <v>4420</v>
      </c>
      <c r="B3138" t="s">
        <v>4421</v>
      </c>
      <c r="C3138" t="s">
        <v>3</v>
      </c>
      <c r="D3138" s="13">
        <v>54</v>
      </c>
      <c r="E3138" t="s">
        <v>9102</v>
      </c>
      <c r="F3138" t="str">
        <f>IF(ISERROR(VLOOKUP(Transaktionen[[#This Row],[Transaktionen]],BTT[Verwendete Transaktion (Pflichtauswahl)],1,FALSE)),"nein","ja")</f>
        <v>ja</v>
      </c>
    </row>
    <row r="3139" spans="1:7" x14ac:dyDescent="0.25">
      <c r="A3139" t="s">
        <v>4422</v>
      </c>
      <c r="B3139" t="s">
        <v>4415</v>
      </c>
      <c r="C3139" t="s">
        <v>3</v>
      </c>
      <c r="D3139" s="13">
        <v>63</v>
      </c>
      <c r="E3139" t="s">
        <v>9102</v>
      </c>
      <c r="F3139" t="str">
        <f>IF(ISERROR(VLOOKUP(Transaktionen[[#This Row],[Transaktionen]],BTT[Verwendete Transaktion (Pflichtauswahl)],1,FALSE)),"nein","ja")</f>
        <v>ja</v>
      </c>
    </row>
    <row r="3140" spans="1:7" x14ac:dyDescent="0.25">
      <c r="A3140" t="s">
        <v>4423</v>
      </c>
      <c r="B3140" t="s">
        <v>4424</v>
      </c>
      <c r="C3140" t="s">
        <v>3</v>
      </c>
      <c r="D3140" s="13">
        <v>45</v>
      </c>
      <c r="E3140" t="s">
        <v>9102</v>
      </c>
      <c r="F3140" t="str">
        <f>IF(ISERROR(VLOOKUP(Transaktionen[[#This Row],[Transaktionen]],BTT[Verwendete Transaktion (Pflichtauswahl)],1,FALSE)),"nein","ja")</f>
        <v>ja</v>
      </c>
    </row>
    <row r="3141" spans="1:7" x14ac:dyDescent="0.25">
      <c r="A3141" t="s">
        <v>4425</v>
      </c>
      <c r="B3141" t="s">
        <v>4417</v>
      </c>
      <c r="C3141" t="s">
        <v>3</v>
      </c>
      <c r="D3141" s="13">
        <v>27</v>
      </c>
      <c r="E3141" t="s">
        <v>9102</v>
      </c>
      <c r="F3141" t="str">
        <f>IF(ISERROR(VLOOKUP(Transaktionen[[#This Row],[Transaktionen]],BTT[Verwendete Transaktion (Pflichtauswahl)],1,FALSE)),"nein","ja")</f>
        <v>ja</v>
      </c>
    </row>
    <row r="3142" spans="1:7" x14ac:dyDescent="0.25">
      <c r="A3142" t="s">
        <v>9456</v>
      </c>
      <c r="B3142" t="s">
        <v>4417</v>
      </c>
      <c r="C3142" t="s">
        <v>3</v>
      </c>
      <c r="D3142" s="13">
        <v>10</v>
      </c>
      <c r="E3142" t="s">
        <v>9102</v>
      </c>
      <c r="F3142" t="str">
        <f>IF(ISERROR(VLOOKUP(Transaktionen[[#This Row],[Transaktionen]],BTT[Verwendete Transaktion (Pflichtauswahl)],1,FALSE)),"nein","ja")</f>
        <v>ja</v>
      </c>
    </row>
    <row r="3143" spans="1:7" x14ac:dyDescent="0.25">
      <c r="A3143" t="s">
        <v>4426</v>
      </c>
      <c r="B3143" t="s">
        <v>4427</v>
      </c>
      <c r="C3143" t="s">
        <v>3</v>
      </c>
      <c r="D3143" s="13">
        <v>36</v>
      </c>
      <c r="E3143" t="s">
        <v>9102</v>
      </c>
      <c r="F3143" t="str">
        <f>IF(ISERROR(VLOOKUP(Transaktionen[[#This Row],[Transaktionen]],BTT[Verwendete Transaktion (Pflichtauswahl)],1,FALSE)),"nein","ja")</f>
        <v>ja</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ja</v>
      </c>
    </row>
    <row r="3146" spans="1:7" x14ac:dyDescent="0.25">
      <c r="A3146" t="s">
        <v>4432</v>
      </c>
      <c r="B3146" t="s">
        <v>4433</v>
      </c>
      <c r="C3146" t="s">
        <v>3</v>
      </c>
      <c r="D3146" s="13">
        <v>61</v>
      </c>
      <c r="E3146" t="s">
        <v>9102</v>
      </c>
      <c r="F3146" t="str">
        <f>IF(ISERROR(VLOOKUP(Transaktionen[[#This Row],[Transaktionen]],BTT[Verwendete Transaktion (Pflichtauswahl)],1,FALSE)),"nein","ja")</f>
        <v>ja</v>
      </c>
    </row>
    <row r="3147" spans="1:7" x14ac:dyDescent="0.25">
      <c r="A3147" t="s">
        <v>9457</v>
      </c>
      <c r="B3147" t="s">
        <v>9458</v>
      </c>
      <c r="C3147" t="s">
        <v>3</v>
      </c>
      <c r="D3147" s="13">
        <v>15</v>
      </c>
      <c r="E3147" t="s">
        <v>9102</v>
      </c>
      <c r="F3147" t="str">
        <f>IF(ISERROR(VLOOKUP(Transaktionen[[#This Row],[Transaktionen]],BTT[Verwendete Transaktion (Pflichtauswahl)],1,FALSE)),"nein","ja")</f>
        <v>ja</v>
      </c>
    </row>
    <row r="3148" spans="1:7" x14ac:dyDescent="0.25">
      <c r="A3148" t="s">
        <v>4434</v>
      </c>
      <c r="B3148" t="s">
        <v>4435</v>
      </c>
      <c r="C3148" t="s">
        <v>3</v>
      </c>
      <c r="D3148" s="13">
        <v>2</v>
      </c>
      <c r="E3148" t="s">
        <v>9102</v>
      </c>
      <c r="F3148" t="str">
        <f>IF(ISERROR(VLOOKUP(Transaktionen[[#This Row],[Transaktionen]],BTT[Verwendete Transaktion (Pflichtauswahl)],1,FALSE)),"nein","ja")</f>
        <v>ja</v>
      </c>
    </row>
    <row r="3149" spans="1:7" x14ac:dyDescent="0.25">
      <c r="A3149" t="s">
        <v>9459</v>
      </c>
      <c r="B3149" t="s">
        <v>9460</v>
      </c>
      <c r="C3149" t="s">
        <v>3</v>
      </c>
      <c r="D3149" s="13">
        <v>4</v>
      </c>
      <c r="E3149" t="s">
        <v>9102</v>
      </c>
      <c r="F3149" t="str">
        <f>IF(ISERROR(VLOOKUP(Transaktionen[[#This Row],[Transaktionen]],BTT[Verwendete Transaktion (Pflichtauswahl)],1,FALSE)),"nein","ja")</f>
        <v>ja</v>
      </c>
    </row>
    <row r="3150" spans="1:7" x14ac:dyDescent="0.25">
      <c r="A3150" t="s">
        <v>9461</v>
      </c>
      <c r="B3150" t="s">
        <v>9462</v>
      </c>
      <c r="C3150" t="s">
        <v>3</v>
      </c>
      <c r="D3150" s="13">
        <v>7</v>
      </c>
      <c r="E3150" t="s">
        <v>9102</v>
      </c>
      <c r="F3150" t="str">
        <f>IF(ISERROR(VLOOKUP(Transaktionen[[#This Row],[Transaktionen]],BTT[Verwendete Transaktion (Pflichtauswahl)],1,FALSE)),"nein","ja")</f>
        <v>ja</v>
      </c>
    </row>
    <row r="3151" spans="1:7" x14ac:dyDescent="0.25">
      <c r="A3151" t="s">
        <v>4436</v>
      </c>
      <c r="B3151" t="s">
        <v>4437</v>
      </c>
      <c r="C3151" t="s">
        <v>3</v>
      </c>
      <c r="D3151" s="13">
        <v>1539909</v>
      </c>
      <c r="E3151" t="s">
        <v>9102</v>
      </c>
      <c r="F3151" t="str">
        <f>IF(ISERROR(VLOOKUP(Transaktionen[[#This Row],[Transaktionen]],BTT[Verwendete Transaktion (Pflichtauswahl)],1,FALSE)),"nein","ja")</f>
        <v>ja</v>
      </c>
    </row>
    <row r="3152" spans="1:7" x14ac:dyDescent="0.25">
      <c r="A3152" t="s">
        <v>4438</v>
      </c>
      <c r="B3152" t="s">
        <v>4439</v>
      </c>
      <c r="C3152" t="s">
        <v>3</v>
      </c>
      <c r="D3152" s="13">
        <v>2128</v>
      </c>
      <c r="E3152" t="s">
        <v>9102</v>
      </c>
      <c r="F3152" t="str">
        <f>IF(ISERROR(VLOOKUP(Transaktionen[[#This Row],[Transaktionen]],BTT[Verwendete Transaktion (Pflichtauswahl)],1,FALSE)),"nein","ja")</f>
        <v>ja</v>
      </c>
    </row>
    <row r="3153" spans="1:6" x14ac:dyDescent="0.25">
      <c r="A3153" t="s">
        <v>9463</v>
      </c>
      <c r="B3153" t="s">
        <v>9464</v>
      </c>
      <c r="C3153" t="s">
        <v>3</v>
      </c>
      <c r="D3153" s="13">
        <v>6</v>
      </c>
      <c r="E3153" t="s">
        <v>9102</v>
      </c>
      <c r="F3153" t="str">
        <f>IF(ISERROR(VLOOKUP(Transaktionen[[#This Row],[Transaktionen]],BTT[Verwendete Transaktion (Pflichtauswahl)],1,FALSE)),"nein","ja")</f>
        <v>ja</v>
      </c>
    </row>
    <row r="3154" spans="1:6" x14ac:dyDescent="0.25">
      <c r="A3154" t="s">
        <v>4440</v>
      </c>
      <c r="B3154" t="s">
        <v>4441</v>
      </c>
      <c r="C3154" t="s">
        <v>3</v>
      </c>
      <c r="D3154" s="13">
        <v>3</v>
      </c>
      <c r="E3154" t="s">
        <v>9102</v>
      </c>
      <c r="F3154" t="str">
        <f>IF(ISERROR(VLOOKUP(Transaktionen[[#This Row],[Transaktionen]],BTT[Verwendete Transaktion (Pflichtauswahl)],1,FALSE)),"nein","ja")</f>
        <v>ja</v>
      </c>
    </row>
    <row r="3155" spans="1:6" x14ac:dyDescent="0.25">
      <c r="A3155" t="s">
        <v>4442</v>
      </c>
      <c r="B3155" t="s">
        <v>4443</v>
      </c>
      <c r="C3155" t="s">
        <v>3</v>
      </c>
      <c r="D3155" s="13">
        <v>34</v>
      </c>
      <c r="E3155" t="s">
        <v>9102</v>
      </c>
      <c r="F3155" t="str">
        <f>IF(ISERROR(VLOOKUP(Transaktionen[[#This Row],[Transaktionen]],BTT[Verwendete Transaktion (Pflichtauswahl)],1,FALSE)),"nein","ja")</f>
        <v>ja</v>
      </c>
    </row>
    <row r="3156" spans="1:6" x14ac:dyDescent="0.25">
      <c r="A3156" t="s">
        <v>9465</v>
      </c>
      <c r="B3156" t="s">
        <v>9466</v>
      </c>
      <c r="C3156" t="s">
        <v>3</v>
      </c>
      <c r="D3156" s="13">
        <v>2</v>
      </c>
      <c r="E3156" t="s">
        <v>9102</v>
      </c>
      <c r="F3156" t="str">
        <f>IF(ISERROR(VLOOKUP(Transaktionen[[#This Row],[Transaktionen]],BTT[Verwendete Transaktion (Pflichtauswahl)],1,FALSE)),"nein","ja")</f>
        <v>ja</v>
      </c>
    </row>
    <row r="3157" spans="1:6" x14ac:dyDescent="0.25">
      <c r="A3157" t="s">
        <v>4444</v>
      </c>
      <c r="B3157" t="s">
        <v>4445</v>
      </c>
      <c r="C3157" t="s">
        <v>3</v>
      </c>
      <c r="D3157" s="13">
        <v>30</v>
      </c>
      <c r="E3157" t="s">
        <v>9102</v>
      </c>
      <c r="F3157" t="str">
        <f>IF(ISERROR(VLOOKUP(Transaktionen[[#This Row],[Transaktionen]],BTT[Verwendete Transaktion (Pflichtauswahl)],1,FALSE)),"nein","ja")</f>
        <v>ja</v>
      </c>
    </row>
    <row r="3158" spans="1:6" x14ac:dyDescent="0.25">
      <c r="A3158" t="s">
        <v>4446</v>
      </c>
      <c r="B3158" t="s">
        <v>2523</v>
      </c>
      <c r="C3158" t="s">
        <v>3</v>
      </c>
      <c r="D3158" s="13">
        <v>81</v>
      </c>
      <c r="E3158" t="s">
        <v>9102</v>
      </c>
      <c r="F3158" t="str">
        <f>IF(ISERROR(VLOOKUP(Transaktionen[[#This Row],[Transaktionen]],BTT[Verwendete Transaktion (Pflichtauswahl)],1,FALSE)),"nein","ja")</f>
        <v>ja</v>
      </c>
    </row>
    <row r="3159" spans="1:6" x14ac:dyDescent="0.25">
      <c r="A3159" t="s">
        <v>4447</v>
      </c>
      <c r="B3159" t="s">
        <v>4448</v>
      </c>
      <c r="C3159" t="s">
        <v>3</v>
      </c>
      <c r="D3159" s="13">
        <v>1446</v>
      </c>
      <c r="E3159" t="s">
        <v>9102</v>
      </c>
      <c r="F3159" t="str">
        <f>IF(ISERROR(VLOOKUP(Transaktionen[[#This Row],[Transaktionen]],BTT[Verwendete Transaktion (Pflichtauswahl)],1,FALSE)),"nein","ja")</f>
        <v>ja</v>
      </c>
    </row>
    <row r="3160" spans="1:6" x14ac:dyDescent="0.25">
      <c r="A3160" t="s">
        <v>4449</v>
      </c>
      <c r="B3160" t="s">
        <v>4445</v>
      </c>
      <c r="C3160" t="s">
        <v>3</v>
      </c>
      <c r="D3160" s="13">
        <v>22</v>
      </c>
      <c r="E3160" t="s">
        <v>576</v>
      </c>
      <c r="F3160" t="str">
        <f>IF(ISERROR(VLOOKUP(Transaktionen[[#This Row],[Transaktionen]],BTT[Verwendete Transaktion (Pflichtauswahl)],1,FALSE)),"nein","ja")</f>
        <v>ja</v>
      </c>
    </row>
    <row r="3161" spans="1:6" x14ac:dyDescent="0.25">
      <c r="A3161" t="s">
        <v>4450</v>
      </c>
      <c r="B3161" t="s">
        <v>2465</v>
      </c>
      <c r="C3161" t="s">
        <v>3</v>
      </c>
      <c r="D3161" s="13">
        <v>5</v>
      </c>
      <c r="E3161" t="s">
        <v>576</v>
      </c>
      <c r="F3161" t="str">
        <f>IF(ISERROR(VLOOKUP(Transaktionen[[#This Row],[Transaktionen]],BTT[Verwendete Transaktion (Pflichtauswahl)],1,FALSE)),"nein","ja")</f>
        <v>ja</v>
      </c>
    </row>
    <row r="3162" spans="1:6" x14ac:dyDescent="0.25">
      <c r="A3162" t="s">
        <v>4451</v>
      </c>
      <c r="B3162" t="s">
        <v>4452</v>
      </c>
      <c r="C3162" t="s">
        <v>3</v>
      </c>
      <c r="D3162" s="13">
        <v>961</v>
      </c>
      <c r="E3162" t="s">
        <v>9102</v>
      </c>
      <c r="F3162" t="str">
        <f>IF(ISERROR(VLOOKUP(Transaktionen[[#This Row],[Transaktionen]],BTT[Verwendete Transaktion (Pflichtauswahl)],1,FALSE)),"nein","ja")</f>
        <v>ja</v>
      </c>
    </row>
    <row r="3163" spans="1:6" x14ac:dyDescent="0.25">
      <c r="A3163" t="s">
        <v>4453</v>
      </c>
      <c r="B3163" t="s">
        <v>4454</v>
      </c>
      <c r="C3163" t="s">
        <v>3</v>
      </c>
      <c r="D3163" s="13">
        <v>1330</v>
      </c>
      <c r="E3163" t="s">
        <v>9102</v>
      </c>
      <c r="F3163" t="str">
        <f>IF(ISERROR(VLOOKUP(Transaktionen[[#This Row],[Transaktionen]],BTT[Verwendete Transaktion (Pflichtauswahl)],1,FALSE)),"nein","ja")</f>
        <v>ja</v>
      </c>
    </row>
    <row r="3164" spans="1:6" x14ac:dyDescent="0.25">
      <c r="A3164" t="s">
        <v>4455</v>
      </c>
      <c r="B3164" t="s">
        <v>4456</v>
      </c>
      <c r="C3164" t="s">
        <v>3</v>
      </c>
      <c r="D3164" s="13">
        <v>394</v>
      </c>
      <c r="E3164" t="s">
        <v>9102</v>
      </c>
      <c r="F3164" t="str">
        <f>IF(ISERROR(VLOOKUP(Transaktionen[[#This Row],[Transaktionen]],BTT[Verwendete Transaktion (Pflichtauswahl)],1,FALSE)),"nein","ja")</f>
        <v>ja</v>
      </c>
    </row>
    <row r="3165" spans="1:6" x14ac:dyDescent="0.25">
      <c r="A3165" t="s">
        <v>9467</v>
      </c>
      <c r="B3165" t="s">
        <v>9468</v>
      </c>
      <c r="C3165" t="s">
        <v>3</v>
      </c>
      <c r="D3165" s="13">
        <v>1</v>
      </c>
      <c r="E3165" t="s">
        <v>9102</v>
      </c>
      <c r="F3165" t="str">
        <f>IF(ISERROR(VLOOKUP(Transaktionen[[#This Row],[Transaktionen]],BTT[Verwendete Transaktion (Pflichtauswahl)],1,FALSE)),"nein","ja")</f>
        <v>ja</v>
      </c>
    </row>
    <row r="3166" spans="1:6" x14ac:dyDescent="0.25">
      <c r="A3166" t="s">
        <v>4457</v>
      </c>
      <c r="B3166" t="s">
        <v>4458</v>
      </c>
      <c r="C3166" t="s">
        <v>3</v>
      </c>
      <c r="D3166" s="13">
        <v>25</v>
      </c>
      <c r="E3166" t="s">
        <v>9102</v>
      </c>
      <c r="F3166" t="str">
        <f>IF(ISERROR(VLOOKUP(Transaktionen[[#This Row],[Transaktionen]],BTT[Verwendete Transaktion (Pflichtauswahl)],1,FALSE)),"nein","ja")</f>
        <v>ja</v>
      </c>
    </row>
    <row r="3167" spans="1:6" x14ac:dyDescent="0.25">
      <c r="A3167" t="s">
        <v>4459</v>
      </c>
      <c r="B3167" t="s">
        <v>4460</v>
      </c>
      <c r="C3167" t="s">
        <v>3</v>
      </c>
      <c r="D3167" s="13">
        <v>66</v>
      </c>
      <c r="E3167" t="s">
        <v>9102</v>
      </c>
      <c r="F3167" t="str">
        <f>IF(ISERROR(VLOOKUP(Transaktionen[[#This Row],[Transaktionen]],BTT[Verwendete Transaktion (Pflichtauswahl)],1,FALSE)),"nein","ja")</f>
        <v>ja</v>
      </c>
    </row>
    <row r="3168" spans="1:6" x14ac:dyDescent="0.25">
      <c r="A3168" t="s">
        <v>4461</v>
      </c>
      <c r="B3168" t="s">
        <v>4462</v>
      </c>
      <c r="C3168" t="s">
        <v>3</v>
      </c>
      <c r="D3168" s="13">
        <v>48</v>
      </c>
      <c r="E3168" t="s">
        <v>9102</v>
      </c>
      <c r="F3168" t="str">
        <f>IF(ISERROR(VLOOKUP(Transaktionen[[#This Row],[Transaktionen]],BTT[Verwendete Transaktion (Pflichtauswahl)],1,FALSE)),"nein","ja")</f>
        <v>ja</v>
      </c>
    </row>
    <row r="3169" spans="1:7" x14ac:dyDescent="0.25">
      <c r="A3169" t="s">
        <v>4463</v>
      </c>
      <c r="B3169" t="s">
        <v>4464</v>
      </c>
      <c r="C3169" t="s">
        <v>3</v>
      </c>
      <c r="D3169" s="13">
        <v>175</v>
      </c>
      <c r="E3169" t="s">
        <v>9102</v>
      </c>
      <c r="F3169" s="10" t="str">
        <f>IF(ISERROR(VLOOKUP(Transaktionen[[#This Row],[Transaktionen]],BTT[Verwendete Transaktion (Pflichtauswahl)],1,FALSE)),"nein","ja")</f>
        <v>ja</v>
      </c>
    </row>
    <row r="3170" spans="1:7" x14ac:dyDescent="0.25">
      <c r="A3170" t="s">
        <v>4465</v>
      </c>
      <c r="B3170" t="s">
        <v>4466</v>
      </c>
      <c r="C3170" t="s">
        <v>3</v>
      </c>
      <c r="D3170" s="13">
        <v>928</v>
      </c>
      <c r="E3170" t="s">
        <v>9102</v>
      </c>
      <c r="F3170" t="str">
        <f>IF(ISERROR(VLOOKUP(Transaktionen[[#This Row],[Transaktionen]],BTT[Verwendete Transaktion (Pflichtauswahl)],1,FALSE)),"nein","ja")</f>
        <v>ja</v>
      </c>
    </row>
    <row r="3171" spans="1:7" x14ac:dyDescent="0.25">
      <c r="A3171" t="s">
        <v>4467</v>
      </c>
      <c r="B3171" t="s">
        <v>4468</v>
      </c>
      <c r="C3171" t="s">
        <v>3</v>
      </c>
      <c r="D3171" s="13">
        <v>46</v>
      </c>
      <c r="E3171" t="s">
        <v>9102</v>
      </c>
      <c r="F3171" t="str">
        <f>IF(ISERROR(VLOOKUP(Transaktionen[[#This Row],[Transaktionen]],BTT[Verwendete Transaktion (Pflichtauswahl)],1,FALSE)),"nein","ja")</f>
        <v>ja</v>
      </c>
    </row>
    <row r="3172" spans="1:7" x14ac:dyDescent="0.25">
      <c r="A3172" t="s">
        <v>4469</v>
      </c>
      <c r="B3172" t="s">
        <v>4470</v>
      </c>
      <c r="C3172" t="s">
        <v>3</v>
      </c>
      <c r="D3172" s="13">
        <v>20</v>
      </c>
      <c r="E3172" t="s">
        <v>576</v>
      </c>
      <c r="F3172" t="str">
        <f>IF(ISERROR(VLOOKUP(Transaktionen[[#This Row],[Transaktionen]],BTT[Verwendete Transaktion (Pflichtauswahl)],1,FALSE)),"nein","ja")</f>
        <v>ja</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ja</v>
      </c>
    </row>
    <row r="3175" spans="1:7" x14ac:dyDescent="0.25">
      <c r="A3175" t="s">
        <v>4475</v>
      </c>
      <c r="B3175" t="s">
        <v>4476</v>
      </c>
      <c r="C3175" t="s">
        <v>3</v>
      </c>
      <c r="D3175" s="13">
        <v>48</v>
      </c>
      <c r="E3175" t="s">
        <v>9102</v>
      </c>
      <c r="F3175" t="str">
        <f>IF(ISERROR(VLOOKUP(Transaktionen[[#This Row],[Transaktionen]],BTT[Verwendete Transaktion (Pflichtauswahl)],1,FALSE)),"nein","ja")</f>
        <v>ja</v>
      </c>
    </row>
    <row r="3176" spans="1:7" x14ac:dyDescent="0.25">
      <c r="A3176" t="s">
        <v>4477</v>
      </c>
      <c r="B3176" t="s">
        <v>4478</v>
      </c>
      <c r="C3176" t="s">
        <v>3</v>
      </c>
      <c r="D3176" s="13">
        <v>10</v>
      </c>
      <c r="E3176" t="s">
        <v>576</v>
      </c>
      <c r="F3176" t="str">
        <f>IF(ISERROR(VLOOKUP(Transaktionen[[#This Row],[Transaktionen]],BTT[Verwendete Transaktion (Pflichtauswahl)],1,FALSE)),"nein","ja")</f>
        <v>ja</v>
      </c>
    </row>
    <row r="3177" spans="1:7" x14ac:dyDescent="0.25">
      <c r="A3177" t="s">
        <v>4479</v>
      </c>
      <c r="B3177" t="s">
        <v>4480</v>
      </c>
      <c r="C3177" t="s">
        <v>3</v>
      </c>
      <c r="D3177" s="13">
        <v>32</v>
      </c>
      <c r="E3177" t="s">
        <v>9102</v>
      </c>
      <c r="F3177" t="str">
        <f>IF(ISERROR(VLOOKUP(Transaktionen[[#This Row],[Transaktionen]],BTT[Verwendete Transaktion (Pflichtauswahl)],1,FALSE)),"nein","ja")</f>
        <v>ja</v>
      </c>
    </row>
    <row r="3178" spans="1:7" x14ac:dyDescent="0.25">
      <c r="A3178" t="s">
        <v>4481</v>
      </c>
      <c r="B3178" t="s">
        <v>4482</v>
      </c>
      <c r="C3178" t="s">
        <v>3</v>
      </c>
      <c r="D3178" s="13">
        <v>20</v>
      </c>
      <c r="E3178" t="s">
        <v>9102</v>
      </c>
      <c r="F3178" t="str">
        <f>IF(ISERROR(VLOOKUP(Transaktionen[[#This Row],[Transaktionen]],BTT[Verwendete Transaktion (Pflichtauswahl)],1,FALSE)),"nein","ja")</f>
        <v>ja</v>
      </c>
    </row>
    <row r="3179" spans="1:7" x14ac:dyDescent="0.25">
      <c r="A3179" t="s">
        <v>9251</v>
      </c>
      <c r="B3179" t="s">
        <v>9252</v>
      </c>
      <c r="C3179" t="s">
        <v>3</v>
      </c>
      <c r="D3179" s="13">
        <v>4</v>
      </c>
      <c r="E3179" t="s">
        <v>9102</v>
      </c>
      <c r="F3179" t="str">
        <f>IF(ISERROR(VLOOKUP(Transaktionen[[#This Row],[Transaktionen]],BTT[Verwendete Transaktion (Pflichtauswahl)],1,FALSE)),"nein","ja")</f>
        <v>ja</v>
      </c>
    </row>
    <row r="3180" spans="1:7" x14ac:dyDescent="0.25">
      <c r="A3180" t="s">
        <v>9253</v>
      </c>
      <c r="B3180" t="s">
        <v>9254</v>
      </c>
      <c r="C3180" t="s">
        <v>3</v>
      </c>
      <c r="D3180" s="13">
        <v>3</v>
      </c>
      <c r="E3180" t="s">
        <v>9102</v>
      </c>
      <c r="F3180" t="str">
        <f>IF(ISERROR(VLOOKUP(Transaktionen[[#This Row],[Transaktionen]],BTT[Verwendete Transaktion (Pflichtauswahl)],1,FALSE)),"nein","ja")</f>
        <v>ja</v>
      </c>
    </row>
    <row r="3181" spans="1:7" x14ac:dyDescent="0.25">
      <c r="A3181" t="s">
        <v>9255</v>
      </c>
      <c r="B3181" t="s">
        <v>4478</v>
      </c>
      <c r="C3181" t="s">
        <v>3</v>
      </c>
      <c r="D3181" s="13">
        <v>36</v>
      </c>
      <c r="E3181" t="s">
        <v>9102</v>
      </c>
      <c r="F3181" t="str">
        <f>IF(ISERROR(VLOOKUP(Transaktionen[[#This Row],[Transaktionen]],BTT[Verwendete Transaktion (Pflichtauswahl)],1,FALSE)),"nein","ja")</f>
        <v>ja</v>
      </c>
    </row>
    <row r="3182" spans="1:7" x14ac:dyDescent="0.25">
      <c r="A3182" t="s">
        <v>9469</v>
      </c>
      <c r="B3182" t="s">
        <v>9470</v>
      </c>
      <c r="C3182" t="s">
        <v>3</v>
      </c>
      <c r="D3182" s="13">
        <v>2</v>
      </c>
      <c r="E3182" t="s">
        <v>9102</v>
      </c>
      <c r="F3182" t="str">
        <f>IF(ISERROR(VLOOKUP(Transaktionen[[#This Row],[Transaktionen]],BTT[Verwendete Transaktion (Pflichtauswahl)],1,FALSE)),"nein","ja")</f>
        <v>ja</v>
      </c>
    </row>
    <row r="3183" spans="1:7" x14ac:dyDescent="0.25">
      <c r="A3183" t="s">
        <v>4483</v>
      </c>
      <c r="B3183" t="s">
        <v>4466</v>
      </c>
      <c r="C3183" t="s">
        <v>3</v>
      </c>
      <c r="D3183" s="13">
        <v>51602</v>
      </c>
      <c r="E3183" t="s">
        <v>9102</v>
      </c>
      <c r="F3183" t="str">
        <f>IF(ISERROR(VLOOKUP(Transaktionen[[#This Row],[Transaktionen]],BTT[Verwendete Transaktion (Pflichtauswahl)],1,FALSE)),"nein","ja")</f>
        <v>ja</v>
      </c>
    </row>
    <row r="3184" spans="1:7" x14ac:dyDescent="0.25">
      <c r="A3184" t="s">
        <v>9256</v>
      </c>
      <c r="B3184" t="s">
        <v>4454</v>
      </c>
      <c r="C3184" t="s">
        <v>3</v>
      </c>
      <c r="D3184" s="13">
        <v>1</v>
      </c>
      <c r="E3184" t="s">
        <v>9102</v>
      </c>
      <c r="F3184" t="str">
        <f>IF(ISERROR(VLOOKUP(Transaktionen[[#This Row],[Transaktionen]],BTT[Verwendete Transaktion (Pflichtauswahl)],1,FALSE)),"nein","ja")</f>
        <v>ja</v>
      </c>
    </row>
    <row r="3185" spans="1:7" x14ac:dyDescent="0.25">
      <c r="A3185" t="s">
        <v>4484</v>
      </c>
      <c r="B3185" t="s">
        <v>4485</v>
      </c>
      <c r="C3185" t="s">
        <v>3</v>
      </c>
      <c r="D3185" s="13">
        <v>12</v>
      </c>
      <c r="E3185" t="s">
        <v>9102</v>
      </c>
      <c r="F3185" t="str">
        <f>IF(ISERROR(VLOOKUP(Transaktionen[[#This Row],[Transaktionen]],BTT[Verwendete Transaktion (Pflichtauswahl)],1,FALSE)),"nein","ja")</f>
        <v>ja</v>
      </c>
    </row>
    <row r="3186" spans="1:7" x14ac:dyDescent="0.25">
      <c r="A3186" t="s">
        <v>4486</v>
      </c>
      <c r="B3186" t="s">
        <v>4487</v>
      </c>
      <c r="C3186" t="s">
        <v>3</v>
      </c>
      <c r="D3186" s="13">
        <v>27</v>
      </c>
      <c r="E3186" t="s">
        <v>576</v>
      </c>
      <c r="F3186" t="str">
        <f>IF(ISERROR(VLOOKUP(Transaktionen[[#This Row],[Transaktionen]],BTT[Verwendete Transaktion (Pflichtauswahl)],1,FALSE)),"nein","ja")</f>
        <v>ja</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ja</v>
      </c>
    </row>
    <row r="3189" spans="1:7" x14ac:dyDescent="0.25">
      <c r="A3189" t="s">
        <v>4492</v>
      </c>
      <c r="B3189" t="s">
        <v>4493</v>
      </c>
      <c r="C3189" t="s">
        <v>3</v>
      </c>
      <c r="D3189" s="13">
        <v>30</v>
      </c>
      <c r="E3189" t="s">
        <v>9102</v>
      </c>
      <c r="F3189" t="str">
        <f>IF(ISERROR(VLOOKUP(Transaktionen[[#This Row],[Transaktionen]],BTT[Verwendete Transaktion (Pflichtauswahl)],1,FALSE)),"nein","ja")</f>
        <v>ja</v>
      </c>
    </row>
    <row r="3190" spans="1:7" x14ac:dyDescent="0.25">
      <c r="A3190" t="s">
        <v>4494</v>
      </c>
      <c r="B3190" t="s">
        <v>4495</v>
      </c>
      <c r="C3190" t="s">
        <v>3</v>
      </c>
      <c r="D3190" s="13">
        <v>8546</v>
      </c>
      <c r="E3190" t="s">
        <v>9102</v>
      </c>
      <c r="F3190" t="str">
        <f>IF(ISERROR(VLOOKUP(Transaktionen[[#This Row],[Transaktionen]],BTT[Verwendete Transaktion (Pflichtauswahl)],1,FALSE)),"nein","ja")</f>
        <v>ja</v>
      </c>
    </row>
    <row r="3191" spans="1:7" x14ac:dyDescent="0.25">
      <c r="A3191" t="s">
        <v>4496</v>
      </c>
      <c r="B3191" t="s">
        <v>4497</v>
      </c>
      <c r="C3191" t="s">
        <v>3</v>
      </c>
      <c r="D3191" s="13">
        <v>14</v>
      </c>
      <c r="E3191" t="s">
        <v>9102</v>
      </c>
      <c r="F3191" t="str">
        <f>IF(ISERROR(VLOOKUP(Transaktionen[[#This Row],[Transaktionen]],BTT[Verwendete Transaktion (Pflichtauswahl)],1,FALSE)),"nein","ja")</f>
        <v>ja</v>
      </c>
    </row>
    <row r="3192" spans="1:7" x14ac:dyDescent="0.25">
      <c r="A3192" t="s">
        <v>4498</v>
      </c>
      <c r="B3192" t="s">
        <v>4499</v>
      </c>
      <c r="C3192" t="s">
        <v>3</v>
      </c>
      <c r="D3192" s="13">
        <v>271</v>
      </c>
      <c r="E3192" t="s">
        <v>9102</v>
      </c>
      <c r="F3192" t="str">
        <f>IF(ISERROR(VLOOKUP(Transaktionen[[#This Row],[Transaktionen]],BTT[Verwendete Transaktion (Pflichtauswahl)],1,FALSE)),"nein","ja")</f>
        <v>ja</v>
      </c>
    </row>
    <row r="3193" spans="1:7" x14ac:dyDescent="0.25">
      <c r="A3193" t="s">
        <v>4500</v>
      </c>
      <c r="B3193" t="s">
        <v>4501</v>
      </c>
      <c r="C3193" t="s">
        <v>3</v>
      </c>
      <c r="D3193" s="13">
        <v>8372</v>
      </c>
      <c r="E3193" t="s">
        <v>9102</v>
      </c>
      <c r="F3193" t="str">
        <f>IF(ISERROR(VLOOKUP(Transaktionen[[#This Row],[Transaktionen]],BTT[Verwendete Transaktion (Pflichtauswahl)],1,FALSE)),"nein","ja")</f>
        <v>ja</v>
      </c>
    </row>
    <row r="3194" spans="1:7" x14ac:dyDescent="0.25">
      <c r="A3194" t="s">
        <v>4502</v>
      </c>
      <c r="B3194" t="s">
        <v>4503</v>
      </c>
      <c r="C3194" t="s">
        <v>3</v>
      </c>
      <c r="D3194" s="13">
        <v>37</v>
      </c>
      <c r="E3194" t="s">
        <v>9102</v>
      </c>
      <c r="F3194" t="str">
        <f>IF(ISERROR(VLOOKUP(Transaktionen[[#This Row],[Transaktionen]],BTT[Verwendete Transaktion (Pflichtauswahl)],1,FALSE)),"nein","ja")</f>
        <v>ja</v>
      </c>
    </row>
    <row r="3195" spans="1:7" x14ac:dyDescent="0.25">
      <c r="A3195" t="s">
        <v>4504</v>
      </c>
      <c r="B3195" t="s">
        <v>4505</v>
      </c>
      <c r="C3195" t="s">
        <v>3</v>
      </c>
      <c r="D3195" s="13">
        <v>72</v>
      </c>
      <c r="E3195" t="s">
        <v>9102</v>
      </c>
      <c r="F3195" t="str">
        <f>IF(ISERROR(VLOOKUP(Transaktionen[[#This Row],[Transaktionen]],BTT[Verwendete Transaktion (Pflichtauswahl)],1,FALSE)),"nein","ja")</f>
        <v>ja</v>
      </c>
    </row>
    <row r="3196" spans="1:7" x14ac:dyDescent="0.25">
      <c r="A3196" t="s">
        <v>4506</v>
      </c>
      <c r="B3196" t="s">
        <v>4258</v>
      </c>
      <c r="C3196" t="s">
        <v>3</v>
      </c>
      <c r="D3196" s="13">
        <v>1887916</v>
      </c>
      <c r="E3196" t="s">
        <v>9102</v>
      </c>
      <c r="F3196" t="str">
        <f>IF(ISERROR(VLOOKUP(Transaktionen[[#This Row],[Transaktionen]],BTT[Verwendete Transaktion (Pflichtauswahl)],1,FALSE)),"nein","ja")</f>
        <v>ja</v>
      </c>
    </row>
    <row r="3197" spans="1:7" x14ac:dyDescent="0.25">
      <c r="A3197" t="s">
        <v>4507</v>
      </c>
      <c r="B3197" t="s">
        <v>4508</v>
      </c>
      <c r="C3197" t="s">
        <v>3</v>
      </c>
      <c r="D3197" s="13">
        <v>1388</v>
      </c>
      <c r="E3197" t="s">
        <v>9102</v>
      </c>
      <c r="F3197" t="str">
        <f>IF(ISERROR(VLOOKUP(Transaktionen[[#This Row],[Transaktionen]],BTT[Verwendete Transaktion (Pflichtauswahl)],1,FALSE)),"nein","ja")</f>
        <v>ja</v>
      </c>
    </row>
    <row r="3198" spans="1:7" x14ac:dyDescent="0.25">
      <c r="A3198" t="s">
        <v>4509</v>
      </c>
      <c r="B3198" t="s">
        <v>4510</v>
      </c>
      <c r="C3198" t="s">
        <v>3</v>
      </c>
      <c r="D3198" s="13">
        <v>4975</v>
      </c>
      <c r="E3198" t="s">
        <v>9102</v>
      </c>
      <c r="F3198" t="str">
        <f>IF(ISERROR(VLOOKUP(Transaktionen[[#This Row],[Transaktionen]],BTT[Verwendete Transaktion (Pflichtauswahl)],1,FALSE)),"nein","ja")</f>
        <v>ja</v>
      </c>
    </row>
    <row r="3199" spans="1:7" x14ac:dyDescent="0.25">
      <c r="A3199" t="s">
        <v>4511</v>
      </c>
      <c r="B3199" t="s">
        <v>4512</v>
      </c>
      <c r="C3199" t="s">
        <v>3</v>
      </c>
      <c r="D3199" s="13">
        <v>3760</v>
      </c>
      <c r="E3199" t="s">
        <v>9102</v>
      </c>
      <c r="F3199" t="str">
        <f>IF(ISERROR(VLOOKUP(Transaktionen[[#This Row],[Transaktionen]],BTT[Verwendete Transaktion (Pflichtauswahl)],1,FALSE)),"nein","ja")</f>
        <v>ja</v>
      </c>
    </row>
    <row r="3200" spans="1:7" x14ac:dyDescent="0.25">
      <c r="A3200" t="s">
        <v>4513</v>
      </c>
      <c r="B3200" t="s">
        <v>4514</v>
      </c>
      <c r="C3200" t="s">
        <v>3</v>
      </c>
      <c r="D3200" s="13">
        <v>69868</v>
      </c>
      <c r="E3200" t="s">
        <v>9102</v>
      </c>
      <c r="F3200" t="str">
        <f>IF(ISERROR(VLOOKUP(Transaktionen[[#This Row],[Transaktionen]],BTT[Verwendete Transaktion (Pflichtauswahl)],1,FALSE)),"nein","ja")</f>
        <v>ja</v>
      </c>
    </row>
    <row r="3201" spans="1:7" x14ac:dyDescent="0.25">
      <c r="A3201" t="s">
        <v>4515</v>
      </c>
      <c r="B3201" t="s">
        <v>4516</v>
      </c>
      <c r="C3201" t="s">
        <v>3</v>
      </c>
      <c r="D3201" s="13">
        <v>1370</v>
      </c>
      <c r="E3201" t="s">
        <v>9102</v>
      </c>
      <c r="F3201" t="str">
        <f>IF(ISERROR(VLOOKUP(Transaktionen[[#This Row],[Transaktionen]],BTT[Verwendete Transaktion (Pflichtauswahl)],1,FALSE)),"nein","ja")</f>
        <v>ja</v>
      </c>
    </row>
    <row r="3202" spans="1:7" x14ac:dyDescent="0.25">
      <c r="A3202" t="s">
        <v>4517</v>
      </c>
      <c r="B3202" t="s">
        <v>4518</v>
      </c>
      <c r="C3202" t="s">
        <v>3</v>
      </c>
      <c r="D3202" s="13">
        <v>1124</v>
      </c>
      <c r="E3202" t="s">
        <v>9102</v>
      </c>
      <c r="F3202" t="str">
        <f>IF(ISERROR(VLOOKUP(Transaktionen[[#This Row],[Transaktionen]],BTT[Verwendete Transaktion (Pflichtauswahl)],1,FALSE)),"nein","ja")</f>
        <v>ja</v>
      </c>
    </row>
    <row r="3203" spans="1:7" x14ac:dyDescent="0.25">
      <c r="A3203" t="s">
        <v>4519</v>
      </c>
      <c r="B3203" t="s">
        <v>4520</v>
      </c>
      <c r="C3203" t="s">
        <v>3</v>
      </c>
      <c r="D3203" s="13">
        <v>120</v>
      </c>
      <c r="E3203" t="s">
        <v>9102</v>
      </c>
      <c r="F3203" t="str">
        <f>IF(ISERROR(VLOOKUP(Transaktionen[[#This Row],[Transaktionen]],BTT[Verwendete Transaktion (Pflichtauswahl)],1,FALSE)),"nein","ja")</f>
        <v>ja</v>
      </c>
    </row>
    <row r="3204" spans="1:7" x14ac:dyDescent="0.25">
      <c r="A3204" t="s">
        <v>4521</v>
      </c>
      <c r="B3204" t="s">
        <v>4522</v>
      </c>
      <c r="C3204" t="s">
        <v>3</v>
      </c>
      <c r="D3204" s="13">
        <v>106345</v>
      </c>
      <c r="E3204" t="s">
        <v>9102</v>
      </c>
      <c r="F3204" t="str">
        <f>IF(ISERROR(VLOOKUP(Transaktionen[[#This Row],[Transaktionen]],BTT[Verwendete Transaktion (Pflichtauswahl)],1,FALSE)),"nein","ja")</f>
        <v>ja</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ja</v>
      </c>
    </row>
    <row r="3207" spans="1:7" x14ac:dyDescent="0.25">
      <c r="A3207" t="s">
        <v>4527</v>
      </c>
      <c r="B3207" t="s">
        <v>4528</v>
      </c>
      <c r="C3207" t="s">
        <v>3</v>
      </c>
      <c r="D3207" s="13">
        <v>11854</v>
      </c>
      <c r="E3207" t="s">
        <v>9102</v>
      </c>
      <c r="F3207" s="10" t="str">
        <f>IF(ISERROR(VLOOKUP(Transaktionen[[#This Row],[Transaktionen]],BTT[Verwendete Transaktion (Pflichtauswahl)],1,FALSE)),"nein","ja")</f>
        <v>ja</v>
      </c>
    </row>
    <row r="3208" spans="1:7" x14ac:dyDescent="0.25">
      <c r="A3208" t="s">
        <v>4529</v>
      </c>
      <c r="B3208" t="s">
        <v>4530</v>
      </c>
      <c r="C3208" t="s">
        <v>3</v>
      </c>
      <c r="D3208" s="13">
        <v>1631</v>
      </c>
      <c r="E3208" t="s">
        <v>9102</v>
      </c>
      <c r="F3208" t="str">
        <f>IF(ISERROR(VLOOKUP(Transaktionen[[#This Row],[Transaktionen]],BTT[Verwendete Transaktion (Pflichtauswahl)],1,FALSE)),"nein","ja")</f>
        <v>ja</v>
      </c>
    </row>
    <row r="3209" spans="1:7" x14ac:dyDescent="0.25">
      <c r="A3209" t="s">
        <v>4531</v>
      </c>
      <c r="B3209" t="s">
        <v>4510</v>
      </c>
      <c r="C3209" t="s">
        <v>3</v>
      </c>
      <c r="D3209" s="13">
        <v>62</v>
      </c>
      <c r="E3209" t="s">
        <v>9102</v>
      </c>
      <c r="F3209" t="str">
        <f>IF(ISERROR(VLOOKUP(Transaktionen[[#This Row],[Transaktionen]],BTT[Verwendete Transaktion (Pflichtauswahl)],1,FALSE)),"nein","ja")</f>
        <v>ja</v>
      </c>
    </row>
    <row r="3210" spans="1:7" x14ac:dyDescent="0.25">
      <c r="A3210" t="s">
        <v>4532</v>
      </c>
      <c r="B3210" t="s">
        <v>4533</v>
      </c>
      <c r="C3210" t="s">
        <v>3</v>
      </c>
      <c r="D3210" s="13">
        <v>41</v>
      </c>
      <c r="E3210" t="s">
        <v>576</v>
      </c>
      <c r="F3210" t="str">
        <f>IF(ISERROR(VLOOKUP(Transaktionen[[#This Row],[Transaktionen]],BTT[Verwendete Transaktion (Pflichtauswahl)],1,FALSE)),"nein","ja")</f>
        <v>ja</v>
      </c>
    </row>
    <row r="3211" spans="1:7" x14ac:dyDescent="0.25">
      <c r="A3211" t="s">
        <v>9471</v>
      </c>
      <c r="B3211" t="s">
        <v>9472</v>
      </c>
      <c r="C3211" t="s">
        <v>3</v>
      </c>
      <c r="D3211" s="13">
        <v>9</v>
      </c>
      <c r="E3211" t="s">
        <v>9102</v>
      </c>
      <c r="F3211" t="str">
        <f>IF(ISERROR(VLOOKUP(Transaktionen[[#This Row],[Transaktionen]],BTT[Verwendete Transaktion (Pflichtauswahl)],1,FALSE)),"nein","ja")</f>
        <v>ja</v>
      </c>
    </row>
    <row r="3212" spans="1:7" x14ac:dyDescent="0.25">
      <c r="A3212" t="s">
        <v>4534</v>
      </c>
      <c r="B3212" t="s">
        <v>4535</v>
      </c>
      <c r="C3212" t="s">
        <v>3</v>
      </c>
      <c r="D3212" s="13">
        <v>6590</v>
      </c>
      <c r="E3212" t="s">
        <v>9102</v>
      </c>
      <c r="F3212" t="str">
        <f>IF(ISERROR(VLOOKUP(Transaktionen[[#This Row],[Transaktionen]],BTT[Verwendete Transaktion (Pflichtauswahl)],1,FALSE)),"nein","ja")</f>
        <v>ja</v>
      </c>
    </row>
    <row r="3213" spans="1:7" x14ac:dyDescent="0.25">
      <c r="A3213" t="s">
        <v>4536</v>
      </c>
      <c r="B3213" t="s">
        <v>4537</v>
      </c>
      <c r="C3213" t="s">
        <v>3</v>
      </c>
      <c r="D3213" s="13">
        <v>238</v>
      </c>
      <c r="E3213" t="s">
        <v>9102</v>
      </c>
      <c r="F3213" s="10" t="str">
        <f>IF(ISERROR(VLOOKUP(Transaktionen[[#This Row],[Transaktionen]],BTT[Verwendete Transaktion (Pflichtauswahl)],1,FALSE)),"nein","ja")</f>
        <v>ja</v>
      </c>
    </row>
    <row r="3214" spans="1:7" x14ac:dyDescent="0.25">
      <c r="A3214" t="s">
        <v>4538</v>
      </c>
      <c r="B3214" t="s">
        <v>4539</v>
      </c>
      <c r="C3214" t="s">
        <v>3</v>
      </c>
      <c r="D3214" s="13">
        <v>144</v>
      </c>
      <c r="E3214" t="s">
        <v>9102</v>
      </c>
      <c r="F3214" t="str">
        <f>IF(ISERROR(VLOOKUP(Transaktionen[[#This Row],[Transaktionen]],BTT[Verwendete Transaktion (Pflichtauswahl)],1,FALSE)),"nein","ja")</f>
        <v>ja</v>
      </c>
    </row>
    <row r="3215" spans="1:7" x14ac:dyDescent="0.25">
      <c r="A3215" t="s">
        <v>4540</v>
      </c>
      <c r="B3215" t="s">
        <v>4541</v>
      </c>
      <c r="C3215" t="s">
        <v>3</v>
      </c>
      <c r="D3215" s="13">
        <v>6362</v>
      </c>
      <c r="E3215" t="s">
        <v>9102</v>
      </c>
      <c r="F3215" t="str">
        <f>IF(ISERROR(VLOOKUP(Transaktionen[[#This Row],[Transaktionen]],BTT[Verwendete Transaktion (Pflichtauswahl)],1,FALSE)),"nein","ja")</f>
        <v>ja</v>
      </c>
    </row>
    <row r="3216" spans="1:7" x14ac:dyDescent="0.25">
      <c r="A3216" t="s">
        <v>4542</v>
      </c>
      <c r="B3216" t="s">
        <v>4543</v>
      </c>
      <c r="C3216" t="s">
        <v>3</v>
      </c>
      <c r="D3216" s="13">
        <v>30</v>
      </c>
      <c r="E3216" t="s">
        <v>576</v>
      </c>
      <c r="F3216" t="str">
        <f>IF(ISERROR(VLOOKUP(Transaktionen[[#This Row],[Transaktionen]],BTT[Verwendete Transaktion (Pflichtauswahl)],1,FALSE)),"nein","ja")</f>
        <v>ja</v>
      </c>
    </row>
    <row r="3217" spans="1:7" x14ac:dyDescent="0.25">
      <c r="A3217" t="s">
        <v>4544</v>
      </c>
      <c r="B3217" t="s">
        <v>4545</v>
      </c>
      <c r="C3217" t="s">
        <v>3</v>
      </c>
      <c r="D3217" s="13">
        <v>94</v>
      </c>
      <c r="E3217" t="s">
        <v>9102</v>
      </c>
      <c r="F3217" t="str">
        <f>IF(ISERROR(VLOOKUP(Transaktionen[[#This Row],[Transaktionen]],BTT[Verwendete Transaktion (Pflichtauswahl)],1,FALSE)),"nein","ja")</f>
        <v>ja</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ja</v>
      </c>
    </row>
    <row r="3220" spans="1:7" x14ac:dyDescent="0.25">
      <c r="A3220" t="s">
        <v>4550</v>
      </c>
      <c r="B3220" t="s">
        <v>4551</v>
      </c>
      <c r="C3220" t="s">
        <v>3</v>
      </c>
      <c r="D3220" s="13">
        <v>128</v>
      </c>
      <c r="E3220" t="s">
        <v>576</v>
      </c>
      <c r="F3220" s="10" t="str">
        <f>IF(ISERROR(VLOOKUP(Transaktionen[[#This Row],[Transaktionen]],BTT[Verwendete Transaktion (Pflichtauswahl)],1,FALSE)),"nein","ja")</f>
        <v>ja</v>
      </c>
    </row>
    <row r="3221" spans="1:7" x14ac:dyDescent="0.25">
      <c r="A3221" t="s">
        <v>9257</v>
      </c>
      <c r="B3221" t="s">
        <v>9258</v>
      </c>
      <c r="C3221" t="s">
        <v>3</v>
      </c>
      <c r="D3221" s="13">
        <v>3</v>
      </c>
      <c r="E3221" t="s">
        <v>9102</v>
      </c>
      <c r="F3221" s="10" t="str">
        <f>IF(ISERROR(VLOOKUP(Transaktionen[[#This Row],[Transaktionen]],BTT[Verwendete Transaktion (Pflichtauswahl)],1,FALSE)),"nein","ja")</f>
        <v>ja</v>
      </c>
    </row>
    <row r="3222" spans="1:7" x14ac:dyDescent="0.25">
      <c r="A3222" t="s">
        <v>9473</v>
      </c>
      <c r="B3222" t="s">
        <v>9474</v>
      </c>
      <c r="C3222" t="s">
        <v>3</v>
      </c>
      <c r="D3222" s="13">
        <v>24</v>
      </c>
      <c r="E3222" t="s">
        <v>9102</v>
      </c>
      <c r="F3222" t="str">
        <f>IF(ISERROR(VLOOKUP(Transaktionen[[#This Row],[Transaktionen]],BTT[Verwendete Transaktion (Pflichtauswahl)],1,FALSE)),"nein","ja")</f>
        <v>ja</v>
      </c>
    </row>
    <row r="3223" spans="1:7" x14ac:dyDescent="0.25">
      <c r="A3223" t="s">
        <v>9475</v>
      </c>
      <c r="B3223" t="s">
        <v>576</v>
      </c>
      <c r="C3223" t="s">
        <v>3</v>
      </c>
      <c r="D3223" s="13">
        <v>10</v>
      </c>
      <c r="E3223" t="s">
        <v>9102</v>
      </c>
      <c r="F3223" t="str">
        <f>IF(ISERROR(VLOOKUP(Transaktionen[[#This Row],[Transaktionen]],BTT[Verwendete Transaktion (Pflichtauswahl)],1,FALSE)),"nein","ja")</f>
        <v>ja</v>
      </c>
    </row>
    <row r="3224" spans="1:7" x14ac:dyDescent="0.25">
      <c r="A3224" t="s">
        <v>4552</v>
      </c>
      <c r="B3224" t="s">
        <v>4553</v>
      </c>
      <c r="C3224" t="s">
        <v>3</v>
      </c>
      <c r="D3224" s="13">
        <v>5778</v>
      </c>
      <c r="E3224" t="s">
        <v>9102</v>
      </c>
      <c r="F3224" t="str">
        <f>IF(ISERROR(VLOOKUP(Transaktionen[[#This Row],[Transaktionen]],BTT[Verwendete Transaktion (Pflichtauswahl)],1,FALSE)),"nein","ja")</f>
        <v>ja</v>
      </c>
    </row>
    <row r="3225" spans="1:7" x14ac:dyDescent="0.25">
      <c r="A3225" t="s">
        <v>4554</v>
      </c>
      <c r="B3225" t="s">
        <v>4555</v>
      </c>
      <c r="C3225" t="s">
        <v>3</v>
      </c>
      <c r="D3225" s="13">
        <v>22</v>
      </c>
      <c r="E3225" t="s">
        <v>9102</v>
      </c>
      <c r="F3225" t="str">
        <f>IF(ISERROR(VLOOKUP(Transaktionen[[#This Row],[Transaktionen]],BTT[Verwendete Transaktion (Pflichtauswahl)],1,FALSE)),"nein","ja")</f>
        <v>ja</v>
      </c>
    </row>
    <row r="3226" spans="1:7" x14ac:dyDescent="0.25">
      <c r="A3226" t="s">
        <v>4556</v>
      </c>
      <c r="B3226" t="s">
        <v>4557</v>
      </c>
      <c r="C3226" t="s">
        <v>3</v>
      </c>
      <c r="D3226" s="13">
        <v>1950</v>
      </c>
      <c r="E3226" t="s">
        <v>9102</v>
      </c>
      <c r="F3226" t="str">
        <f>IF(ISERROR(VLOOKUP(Transaktionen[[#This Row],[Transaktionen]],BTT[Verwendete Transaktion (Pflichtauswahl)],1,FALSE)),"nein","ja")</f>
        <v>ja</v>
      </c>
    </row>
    <row r="3227" spans="1:7" x14ac:dyDescent="0.25">
      <c r="A3227" t="s">
        <v>4558</v>
      </c>
      <c r="B3227" t="s">
        <v>4559</v>
      </c>
      <c r="C3227" t="s">
        <v>3</v>
      </c>
      <c r="D3227" s="13">
        <v>222</v>
      </c>
      <c r="E3227" t="s">
        <v>9102</v>
      </c>
      <c r="F3227" t="str">
        <f>IF(ISERROR(VLOOKUP(Transaktionen[[#This Row],[Transaktionen]],BTT[Verwendete Transaktion (Pflichtauswahl)],1,FALSE)),"nein","ja")</f>
        <v>ja</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ja</v>
      </c>
    </row>
    <row r="3230" spans="1:7" x14ac:dyDescent="0.25">
      <c r="A3230" t="s">
        <v>4564</v>
      </c>
      <c r="B3230" t="s">
        <v>4565</v>
      </c>
      <c r="C3230" t="s">
        <v>3</v>
      </c>
      <c r="D3230" s="13">
        <v>16</v>
      </c>
      <c r="E3230" t="s">
        <v>9102</v>
      </c>
      <c r="F3230" t="str">
        <f>IF(ISERROR(VLOOKUP(Transaktionen[[#This Row],[Transaktionen]],BTT[Verwendete Transaktion (Pflichtauswahl)],1,FALSE)),"nein","ja")</f>
        <v>ja</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nein</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ja</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nein</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ja</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ja</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ja</v>
      </c>
    </row>
    <row r="3332" spans="1:7" x14ac:dyDescent="0.25">
      <c r="A3332" t="s">
        <v>3949</v>
      </c>
      <c r="B3332" t="s">
        <v>3947</v>
      </c>
      <c r="C3332" t="s">
        <v>8454</v>
      </c>
      <c r="D3332" s="13">
        <v>3455</v>
      </c>
      <c r="E3332" t="s">
        <v>9102</v>
      </c>
      <c r="F3332" t="str">
        <f>IF(ISERROR(VLOOKUP(Transaktionen[[#This Row],[Transaktionen]],BTT[Verwendete Transaktion (Pflichtauswahl)],1,FALSE)),"nein","ja")</f>
        <v>ja</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ja</v>
      </c>
    </row>
    <row r="3390" spans="1:7" x14ac:dyDescent="0.25">
      <c r="A3390" t="s">
        <v>4017</v>
      </c>
      <c r="B3390" t="s">
        <v>4018</v>
      </c>
      <c r="C3390" t="s">
        <v>8454</v>
      </c>
      <c r="D3390" s="13">
        <v>153282</v>
      </c>
      <c r="E3390" t="s">
        <v>9102</v>
      </c>
      <c r="F3390" t="str">
        <f>IF(ISERROR(VLOOKUP(Transaktionen[[#This Row],[Transaktionen]],BTT[Verwendete Transaktion (Pflichtauswahl)],1,FALSE)),"nein","ja")</f>
        <v>ja</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nein</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ja</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ja</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nein</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nein</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nein</v>
      </c>
    </row>
    <row r="3535" spans="1:7" x14ac:dyDescent="0.25">
      <c r="A3535" t="s">
        <v>4648</v>
      </c>
      <c r="B3535" t="s">
        <v>4649</v>
      </c>
      <c r="C3535" t="s">
        <v>6039</v>
      </c>
      <c r="D3535" s="13">
        <v>685220</v>
      </c>
      <c r="E3535" t="s">
        <v>9102</v>
      </c>
      <c r="F3535" t="str">
        <f>IF(ISERROR(VLOOKUP(Transaktionen[[#This Row],[Transaktionen]],BTT[Verwendete Transaktion (Pflichtauswahl)],1,FALSE)),"nein","ja")</f>
        <v>nein</v>
      </c>
    </row>
    <row r="3536" spans="1:7" x14ac:dyDescent="0.25">
      <c r="A3536" t="s">
        <v>4650</v>
      </c>
      <c r="B3536" t="s">
        <v>4651</v>
      </c>
      <c r="C3536" t="s">
        <v>6039</v>
      </c>
      <c r="D3536" s="13">
        <v>28436</v>
      </c>
      <c r="E3536" t="s">
        <v>9102</v>
      </c>
      <c r="F3536" t="str">
        <f>IF(ISERROR(VLOOKUP(Transaktionen[[#This Row],[Transaktionen]],BTT[Verwendete Transaktion (Pflichtauswahl)],1,FALSE)),"nein","ja")</f>
        <v>ja</v>
      </c>
    </row>
    <row r="3537" spans="1:7" x14ac:dyDescent="0.25">
      <c r="A3537" t="s">
        <v>4652</v>
      </c>
      <c r="B3537" t="s">
        <v>4653</v>
      </c>
      <c r="C3537" t="s">
        <v>6039</v>
      </c>
      <c r="D3537" s="13">
        <v>525</v>
      </c>
      <c r="E3537" t="s">
        <v>9102</v>
      </c>
      <c r="F3537" t="str">
        <f>IF(ISERROR(VLOOKUP(Transaktionen[[#This Row],[Transaktionen]],BTT[Verwendete Transaktion (Pflichtauswahl)],1,FALSE)),"nein","ja")</f>
        <v>ja</v>
      </c>
    </row>
    <row r="3538" spans="1:7" x14ac:dyDescent="0.25">
      <c r="A3538" t="s">
        <v>7345</v>
      </c>
      <c r="B3538" t="s">
        <v>4653</v>
      </c>
      <c r="C3538" t="s">
        <v>6039</v>
      </c>
      <c r="D3538" s="13">
        <v>9</v>
      </c>
      <c r="E3538" t="s">
        <v>9102</v>
      </c>
      <c r="F3538" t="str">
        <f>IF(ISERROR(VLOOKUP(Transaktionen[[#This Row],[Transaktionen]],BTT[Verwendete Transaktion (Pflichtauswahl)],1,FALSE)),"nein","ja")</f>
        <v>nein</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nein</v>
      </c>
    </row>
    <row r="3545" spans="1:7" x14ac:dyDescent="0.25">
      <c r="A3545" t="s">
        <v>4658</v>
      </c>
      <c r="B3545" t="s">
        <v>4659</v>
      </c>
      <c r="C3545" t="s">
        <v>6039</v>
      </c>
      <c r="D3545" s="13">
        <v>150793</v>
      </c>
      <c r="E3545" t="s">
        <v>9102</v>
      </c>
      <c r="F3545" t="str">
        <f>IF(ISERROR(VLOOKUP(Transaktionen[[#This Row],[Transaktionen]],BTT[Verwendete Transaktion (Pflichtauswahl)],1,FALSE)),"nein","ja")</f>
        <v>nein</v>
      </c>
    </row>
    <row r="3546" spans="1:7" x14ac:dyDescent="0.25">
      <c r="A3546" t="s">
        <v>4660</v>
      </c>
      <c r="B3546" t="s">
        <v>3187</v>
      </c>
      <c r="C3546" t="s">
        <v>6039</v>
      </c>
      <c r="D3546" s="13">
        <v>24357</v>
      </c>
      <c r="E3546" t="s">
        <v>9102</v>
      </c>
      <c r="F3546" t="str">
        <f>IF(ISERROR(VLOOKUP(Transaktionen[[#This Row],[Transaktionen]],BTT[Verwendete Transaktion (Pflichtauswahl)],1,FALSE)),"nein","ja")</f>
        <v>ja</v>
      </c>
    </row>
    <row r="3547" spans="1:7" x14ac:dyDescent="0.25">
      <c r="A3547" t="s">
        <v>7349</v>
      </c>
      <c r="B3547" t="s">
        <v>8358</v>
      </c>
      <c r="C3547" t="s">
        <v>6039</v>
      </c>
      <c r="D3547" s="13">
        <v>404</v>
      </c>
      <c r="E3547" t="s">
        <v>576</v>
      </c>
      <c r="F3547" s="10" t="str">
        <f>IF(ISERROR(VLOOKUP(Transaktionen[[#This Row],[Transaktionen]],BTT[Verwendete Transaktion (Pflichtauswahl)],1,FALSE)),"nein","ja")</f>
        <v>nein</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nein</v>
      </c>
    </row>
    <row r="3556" spans="1:7" x14ac:dyDescent="0.25">
      <c r="A3556" t="s">
        <v>4671</v>
      </c>
      <c r="B3556" t="s">
        <v>4672</v>
      </c>
      <c r="C3556" t="s">
        <v>6039</v>
      </c>
      <c r="D3556" s="13">
        <v>38351</v>
      </c>
      <c r="E3556" t="s">
        <v>9102</v>
      </c>
      <c r="F3556" t="str">
        <f>IF(ISERROR(VLOOKUP(Transaktionen[[#This Row],[Transaktionen]],BTT[Verwendete Transaktion (Pflichtauswahl)],1,FALSE)),"nein","ja")</f>
        <v>nein</v>
      </c>
    </row>
    <row r="3557" spans="1:7" x14ac:dyDescent="0.25">
      <c r="A3557" t="s">
        <v>4673</v>
      </c>
      <c r="B3557" t="s">
        <v>4674</v>
      </c>
      <c r="C3557" t="s">
        <v>6039</v>
      </c>
      <c r="D3557" s="13">
        <v>65181</v>
      </c>
      <c r="E3557" t="s">
        <v>9102</v>
      </c>
      <c r="F3557" t="str">
        <f>IF(ISERROR(VLOOKUP(Transaktionen[[#This Row],[Transaktionen]],BTT[Verwendete Transaktion (Pflichtauswahl)],1,FALSE)),"nein","ja")</f>
        <v>ja</v>
      </c>
    </row>
    <row r="3558" spans="1:7" x14ac:dyDescent="0.25">
      <c r="A3558" t="s">
        <v>4675</v>
      </c>
      <c r="B3558" t="s">
        <v>4676</v>
      </c>
      <c r="C3558" t="s">
        <v>6039</v>
      </c>
      <c r="D3558" s="13">
        <v>6589</v>
      </c>
      <c r="E3558" t="s">
        <v>9102</v>
      </c>
      <c r="F3558" t="str">
        <f>IF(ISERROR(VLOOKUP(Transaktionen[[#This Row],[Transaktionen]],BTT[Verwendete Transaktion (Pflichtauswahl)],1,FALSE)),"nein","ja")</f>
        <v>nein</v>
      </c>
    </row>
    <row r="3559" spans="1:7" x14ac:dyDescent="0.25">
      <c r="A3559" t="s">
        <v>4677</v>
      </c>
      <c r="B3559" t="s">
        <v>4678</v>
      </c>
      <c r="C3559" t="s">
        <v>6039</v>
      </c>
      <c r="D3559" s="13">
        <v>867</v>
      </c>
      <c r="E3559" t="s">
        <v>9102</v>
      </c>
      <c r="F3559" t="str">
        <f>IF(ISERROR(VLOOKUP(Transaktionen[[#This Row],[Transaktionen]],BTT[Verwendete Transaktion (Pflichtauswahl)],1,FALSE)),"nein","ja")</f>
        <v>nein</v>
      </c>
    </row>
    <row r="3560" spans="1:7" x14ac:dyDescent="0.25">
      <c r="A3560" t="s">
        <v>7353</v>
      </c>
      <c r="B3560" t="s">
        <v>4678</v>
      </c>
      <c r="C3560" t="s">
        <v>6039</v>
      </c>
      <c r="D3560" s="13">
        <v>20</v>
      </c>
      <c r="E3560" t="s">
        <v>9102</v>
      </c>
      <c r="F3560" t="str">
        <f>IF(ISERROR(VLOOKUP(Transaktionen[[#This Row],[Transaktionen]],BTT[Verwendete Transaktion (Pflichtauswahl)],1,FALSE)),"nein","ja")</f>
        <v>nein</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nein</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nein</v>
      </c>
    </row>
    <row r="3566" spans="1:7" x14ac:dyDescent="0.25">
      <c r="A3566" t="s">
        <v>4689</v>
      </c>
      <c r="B3566" t="s">
        <v>4690</v>
      </c>
      <c r="C3566" t="s">
        <v>6039</v>
      </c>
      <c r="D3566" s="13">
        <v>3791</v>
      </c>
      <c r="E3566" t="s">
        <v>9102</v>
      </c>
      <c r="F3566" t="str">
        <f>IF(ISERROR(VLOOKUP(Transaktionen[[#This Row],[Transaktionen]],BTT[Verwendete Transaktion (Pflichtauswahl)],1,FALSE)),"nein","ja")</f>
        <v>nein</v>
      </c>
    </row>
    <row r="3567" spans="1:7" x14ac:dyDescent="0.25">
      <c r="A3567" t="s">
        <v>4691</v>
      </c>
      <c r="B3567" t="s">
        <v>4692</v>
      </c>
      <c r="C3567" t="s">
        <v>6039</v>
      </c>
      <c r="D3567" s="13">
        <v>1155</v>
      </c>
      <c r="E3567" t="s">
        <v>9102</v>
      </c>
      <c r="F3567" t="str">
        <f>IF(ISERROR(VLOOKUP(Transaktionen[[#This Row],[Transaktionen]],BTT[Verwendete Transaktion (Pflichtauswahl)],1,FALSE)),"nein","ja")</f>
        <v>nein</v>
      </c>
    </row>
    <row r="3568" spans="1:7" x14ac:dyDescent="0.25">
      <c r="A3568" t="s">
        <v>4693</v>
      </c>
      <c r="B3568" t="s">
        <v>2676</v>
      </c>
      <c r="C3568" t="s">
        <v>6039</v>
      </c>
      <c r="D3568" s="13">
        <v>6193</v>
      </c>
      <c r="E3568" t="s">
        <v>9102</v>
      </c>
      <c r="F3568" t="str">
        <f>IF(ISERROR(VLOOKUP(Transaktionen[[#This Row],[Transaktionen]],BTT[Verwendete Transaktion (Pflichtauswahl)],1,FALSE)),"nein","ja")</f>
        <v>nein</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ja</v>
      </c>
    </row>
    <row r="3589" spans="1:7" x14ac:dyDescent="0.25">
      <c r="A3589" t="s">
        <v>4711</v>
      </c>
      <c r="B3589" t="s">
        <v>4712</v>
      </c>
      <c r="C3589" t="s">
        <v>8459</v>
      </c>
      <c r="D3589" s="13">
        <v>137</v>
      </c>
      <c r="E3589" t="s">
        <v>9102</v>
      </c>
      <c r="F3589" t="str">
        <f>IF(ISERROR(VLOOKUP(Transaktionen[[#This Row],[Transaktionen]],BTT[Verwendete Transaktion (Pflichtauswahl)],1,FALSE)),"nein","ja")</f>
        <v>ja</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ja</v>
      </c>
    </row>
    <row r="3594" spans="1:7" x14ac:dyDescent="0.25">
      <c r="A3594" t="s">
        <v>4713</v>
      </c>
      <c r="B3594" t="s">
        <v>4714</v>
      </c>
      <c r="C3594" t="s">
        <v>6039</v>
      </c>
      <c r="D3594" s="13">
        <v>109891</v>
      </c>
      <c r="E3594" t="s">
        <v>9102</v>
      </c>
      <c r="F3594" t="str">
        <f>IF(ISERROR(VLOOKUP(Transaktionen[[#This Row],[Transaktionen]],BTT[Verwendete Transaktion (Pflichtauswahl)],1,FALSE)),"nein","ja")</f>
        <v>nein</v>
      </c>
    </row>
    <row r="3595" spans="1:7" x14ac:dyDescent="0.25">
      <c r="A3595" t="s">
        <v>4715</v>
      </c>
      <c r="B3595" t="s">
        <v>4716</v>
      </c>
      <c r="C3595" t="s">
        <v>6039</v>
      </c>
      <c r="D3595" s="13">
        <v>21071</v>
      </c>
      <c r="E3595" t="s">
        <v>9102</v>
      </c>
      <c r="F3595" t="str">
        <f>IF(ISERROR(VLOOKUP(Transaktionen[[#This Row],[Transaktionen]],BTT[Verwendete Transaktion (Pflichtauswahl)],1,FALSE)),"nein","ja")</f>
        <v>nein</v>
      </c>
    </row>
    <row r="3596" spans="1:7" x14ac:dyDescent="0.25">
      <c r="A3596" t="s">
        <v>4717</v>
      </c>
      <c r="B3596" t="s">
        <v>4718</v>
      </c>
      <c r="C3596" t="s">
        <v>6039</v>
      </c>
      <c r="D3596" s="13">
        <v>55124</v>
      </c>
      <c r="E3596" t="s">
        <v>9102</v>
      </c>
      <c r="F3596" t="str">
        <f>IF(ISERROR(VLOOKUP(Transaktionen[[#This Row],[Transaktionen]],BTT[Verwendete Transaktion (Pflichtauswahl)],1,FALSE)),"nein","ja")</f>
        <v>nein</v>
      </c>
    </row>
    <row r="3597" spans="1:7" x14ac:dyDescent="0.25">
      <c r="A3597" t="s">
        <v>4719</v>
      </c>
      <c r="B3597" t="s">
        <v>4720</v>
      </c>
      <c r="C3597" t="s">
        <v>6039</v>
      </c>
      <c r="D3597" s="13">
        <v>10</v>
      </c>
      <c r="E3597" t="s">
        <v>9102</v>
      </c>
      <c r="F3597" t="str">
        <f>IF(ISERROR(VLOOKUP(Transaktionen[[#This Row],[Transaktionen]],BTT[Verwendete Transaktion (Pflichtauswahl)],1,FALSE)),"nein","ja")</f>
        <v>nein</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ja</v>
      </c>
    </row>
    <row r="3600" spans="1:7" x14ac:dyDescent="0.25">
      <c r="A3600" t="s">
        <v>4725</v>
      </c>
      <c r="B3600" t="s">
        <v>4726</v>
      </c>
      <c r="C3600" t="s">
        <v>6092</v>
      </c>
      <c r="D3600" s="13">
        <v>190913</v>
      </c>
      <c r="E3600" t="s">
        <v>9102</v>
      </c>
      <c r="F3600" t="str">
        <f>IF(ISERROR(VLOOKUP(Transaktionen[[#This Row],[Transaktionen]],BTT[Verwendete Transaktion (Pflichtauswahl)],1,FALSE)),"nein","ja")</f>
        <v>ja</v>
      </c>
    </row>
    <row r="3601" spans="1:7" x14ac:dyDescent="0.25">
      <c r="A3601" t="s">
        <v>4727</v>
      </c>
      <c r="B3601" t="s">
        <v>4728</v>
      </c>
      <c r="C3601" t="s">
        <v>6092</v>
      </c>
      <c r="D3601" s="13">
        <v>32027</v>
      </c>
      <c r="E3601" t="s">
        <v>9102</v>
      </c>
      <c r="F3601" t="str">
        <f>IF(ISERROR(VLOOKUP(Transaktionen[[#This Row],[Transaktionen]],BTT[Verwendete Transaktion (Pflichtauswahl)],1,FALSE)),"nein","ja")</f>
        <v>ja</v>
      </c>
    </row>
    <row r="3602" spans="1:7" x14ac:dyDescent="0.25">
      <c r="A3602" t="s">
        <v>4729</v>
      </c>
      <c r="B3602" t="s">
        <v>4730</v>
      </c>
      <c r="C3602" t="s">
        <v>6092</v>
      </c>
      <c r="D3602" s="13">
        <v>226</v>
      </c>
      <c r="E3602" t="s">
        <v>9102</v>
      </c>
      <c r="F3602" t="str">
        <f>IF(ISERROR(VLOOKUP(Transaktionen[[#This Row],[Transaktionen]],BTT[Verwendete Transaktion (Pflichtauswahl)],1,FALSE)),"nein","ja")</f>
        <v>ja</v>
      </c>
    </row>
    <row r="3603" spans="1:7" x14ac:dyDescent="0.25">
      <c r="A3603" t="s">
        <v>4731</v>
      </c>
      <c r="B3603" t="s">
        <v>4732</v>
      </c>
      <c r="C3603" t="s">
        <v>6092</v>
      </c>
      <c r="D3603" s="13">
        <v>11151</v>
      </c>
      <c r="E3603" t="s">
        <v>9102</v>
      </c>
      <c r="F3603" t="str">
        <f>IF(ISERROR(VLOOKUP(Transaktionen[[#This Row],[Transaktionen]],BTT[Verwendete Transaktion (Pflichtauswahl)],1,FALSE)),"nein","ja")</f>
        <v>ja</v>
      </c>
    </row>
    <row r="3604" spans="1:7" x14ac:dyDescent="0.25">
      <c r="A3604" t="s">
        <v>4733</v>
      </c>
      <c r="B3604" t="s">
        <v>4734</v>
      </c>
      <c r="C3604" t="s">
        <v>6092</v>
      </c>
      <c r="D3604" s="13">
        <v>586</v>
      </c>
      <c r="E3604" t="s">
        <v>9102</v>
      </c>
      <c r="F3604" t="str">
        <f>IF(ISERROR(VLOOKUP(Transaktionen[[#This Row],[Transaktionen]],BTT[Verwendete Transaktion (Pflichtauswahl)],1,FALSE)),"nein","ja")</f>
        <v>ja</v>
      </c>
    </row>
    <row r="3605" spans="1:7" x14ac:dyDescent="0.25">
      <c r="A3605" t="s">
        <v>4735</v>
      </c>
      <c r="B3605" t="s">
        <v>4736</v>
      </c>
      <c r="C3605" t="s">
        <v>6092</v>
      </c>
      <c r="D3605" s="13">
        <v>2278</v>
      </c>
      <c r="E3605" t="s">
        <v>9102</v>
      </c>
      <c r="F3605" t="str">
        <f>IF(ISERROR(VLOOKUP(Transaktionen[[#This Row],[Transaktionen]],BTT[Verwendete Transaktion (Pflichtauswahl)],1,FALSE)),"nein","ja")</f>
        <v>ja</v>
      </c>
    </row>
    <row r="3606" spans="1:7" x14ac:dyDescent="0.25">
      <c r="A3606" t="s">
        <v>4737</v>
      </c>
      <c r="B3606" t="s">
        <v>4738</v>
      </c>
      <c r="C3606" t="s">
        <v>3</v>
      </c>
      <c r="D3606" s="13">
        <v>129</v>
      </c>
      <c r="E3606" t="s">
        <v>576</v>
      </c>
      <c r="F3606" t="str">
        <f>IF(ISERROR(VLOOKUP(Transaktionen[[#This Row],[Transaktionen]],BTT[Verwendete Transaktion (Pflichtauswahl)],1,FALSE)),"nein","ja")</f>
        <v>ja</v>
      </c>
    </row>
    <row r="3607" spans="1:7" x14ac:dyDescent="0.25">
      <c r="A3607" t="s">
        <v>4739</v>
      </c>
      <c r="B3607" t="s">
        <v>4740</v>
      </c>
      <c r="C3607" t="s">
        <v>3</v>
      </c>
      <c r="D3607" s="13">
        <v>234</v>
      </c>
      <c r="E3607" t="s">
        <v>576</v>
      </c>
      <c r="F3607" t="str">
        <f>IF(ISERROR(VLOOKUP(Transaktionen[[#This Row],[Transaktionen]],BTT[Verwendete Transaktion (Pflichtauswahl)],1,FALSE)),"nein","ja")</f>
        <v>ja</v>
      </c>
    </row>
    <row r="3608" spans="1:7" x14ac:dyDescent="0.25">
      <c r="A3608" t="s">
        <v>9276</v>
      </c>
      <c r="B3608" t="s">
        <v>9277</v>
      </c>
      <c r="C3608" t="s">
        <v>3</v>
      </c>
      <c r="D3608" s="13">
        <v>57</v>
      </c>
      <c r="E3608" t="s">
        <v>9102</v>
      </c>
      <c r="F3608" t="str">
        <f>IF(ISERROR(VLOOKUP(Transaktionen[[#This Row],[Transaktionen]],BTT[Verwendete Transaktion (Pflichtauswahl)],1,FALSE)),"nein","ja")</f>
        <v>ja</v>
      </c>
    </row>
    <row r="3609" spans="1:7" x14ac:dyDescent="0.25">
      <c r="A3609" t="s">
        <v>4741</v>
      </c>
      <c r="B3609" t="s">
        <v>4742</v>
      </c>
      <c r="C3609" t="s">
        <v>3</v>
      </c>
      <c r="D3609" s="13">
        <v>14</v>
      </c>
      <c r="E3609" t="s">
        <v>9102</v>
      </c>
      <c r="F3609" t="str">
        <f>IF(ISERROR(VLOOKUP(Transaktionen[[#This Row],[Transaktionen]],BTT[Verwendete Transaktion (Pflichtauswahl)],1,FALSE)),"nein","ja")</f>
        <v>ja</v>
      </c>
    </row>
    <row r="3610" spans="1:7" x14ac:dyDescent="0.25">
      <c r="A3610" t="s">
        <v>4743</v>
      </c>
      <c r="B3610" t="s">
        <v>4744</v>
      </c>
      <c r="C3610" t="s">
        <v>3</v>
      </c>
      <c r="D3610" s="13">
        <v>455</v>
      </c>
      <c r="E3610" t="s">
        <v>9102</v>
      </c>
      <c r="F3610" t="str">
        <f>IF(ISERROR(VLOOKUP(Transaktionen[[#This Row],[Transaktionen]],BTT[Verwendete Transaktion (Pflichtauswahl)],1,FALSE)),"nein","ja")</f>
        <v>ja</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ja</v>
      </c>
    </row>
    <row r="3613" spans="1:7" x14ac:dyDescent="0.25">
      <c r="A3613" t="s">
        <v>9489</v>
      </c>
      <c r="B3613" t="s">
        <v>9490</v>
      </c>
      <c r="C3613" t="s">
        <v>3</v>
      </c>
      <c r="D3613" s="13">
        <v>10</v>
      </c>
      <c r="E3613" t="s">
        <v>9102</v>
      </c>
      <c r="F3613" t="str">
        <f>IF(ISERROR(VLOOKUP(Transaktionen[[#This Row],[Transaktionen]],BTT[Verwendete Transaktion (Pflichtauswahl)],1,FALSE)),"nein","ja")</f>
        <v>ja</v>
      </c>
    </row>
    <row r="3614" spans="1:7" x14ac:dyDescent="0.25">
      <c r="A3614" t="s">
        <v>9278</v>
      </c>
      <c r="B3614" t="s">
        <v>9279</v>
      </c>
      <c r="C3614" t="s">
        <v>3</v>
      </c>
      <c r="D3614" s="13">
        <v>24</v>
      </c>
      <c r="E3614" t="s">
        <v>9102</v>
      </c>
      <c r="F3614" t="str">
        <f>IF(ISERROR(VLOOKUP(Transaktionen[[#This Row],[Transaktionen]],BTT[Verwendete Transaktion (Pflichtauswahl)],1,FALSE)),"nein","ja")</f>
        <v>ja</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nein</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nein</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ja</v>
      </c>
    </row>
    <row r="3627" spans="1:7" x14ac:dyDescent="0.25">
      <c r="A3627" t="s">
        <v>4751</v>
      </c>
      <c r="B3627" t="s">
        <v>3282</v>
      </c>
      <c r="C3627" t="s">
        <v>6037</v>
      </c>
      <c r="D3627" s="13">
        <v>671191</v>
      </c>
      <c r="E3627" t="s">
        <v>9102</v>
      </c>
      <c r="F3627" t="str">
        <f>IF(ISERROR(VLOOKUP(Transaktionen[[#This Row],[Transaktionen]],BTT[Verwendete Transaktion (Pflichtauswahl)],1,FALSE)),"nein","ja")</f>
        <v>ja</v>
      </c>
    </row>
    <row r="3628" spans="1:7" x14ac:dyDescent="0.25">
      <c r="A3628" t="s">
        <v>4752</v>
      </c>
      <c r="B3628" t="s">
        <v>4753</v>
      </c>
      <c r="C3628" t="s">
        <v>6037</v>
      </c>
      <c r="D3628" s="13">
        <v>1036</v>
      </c>
      <c r="E3628" t="s">
        <v>9102</v>
      </c>
      <c r="F3628" t="str">
        <f>IF(ISERROR(VLOOKUP(Transaktionen[[#This Row],[Transaktionen]],BTT[Verwendete Transaktion (Pflichtauswahl)],1,FALSE)),"nein","ja")</f>
        <v>ja</v>
      </c>
    </row>
    <row r="3629" spans="1:7" x14ac:dyDescent="0.25">
      <c r="A3629" t="s">
        <v>4754</v>
      </c>
      <c r="B3629" t="s">
        <v>4755</v>
      </c>
      <c r="C3629" t="s">
        <v>6037</v>
      </c>
      <c r="D3629" s="13">
        <v>621</v>
      </c>
      <c r="E3629" t="s">
        <v>9102</v>
      </c>
      <c r="F3629" t="str">
        <f>IF(ISERROR(VLOOKUP(Transaktionen[[#This Row],[Transaktionen]],BTT[Verwendete Transaktion (Pflichtauswahl)],1,FALSE)),"nein","ja")</f>
        <v>ja</v>
      </c>
    </row>
    <row r="3630" spans="1:7" x14ac:dyDescent="0.25">
      <c r="A3630" t="s">
        <v>4756</v>
      </c>
      <c r="B3630" t="s">
        <v>4757</v>
      </c>
      <c r="C3630" t="s">
        <v>6037</v>
      </c>
      <c r="D3630" s="13">
        <v>2</v>
      </c>
      <c r="E3630" t="s">
        <v>9102</v>
      </c>
      <c r="F3630" t="str">
        <f>IF(ISERROR(VLOOKUP(Transaktionen[[#This Row],[Transaktionen]],BTT[Verwendete Transaktion (Pflichtauswahl)],1,FALSE)),"nein","ja")</f>
        <v>ja</v>
      </c>
    </row>
    <row r="3631" spans="1:7" x14ac:dyDescent="0.25">
      <c r="A3631" t="s">
        <v>4758</v>
      </c>
      <c r="B3631" t="s">
        <v>4759</v>
      </c>
      <c r="C3631" t="s">
        <v>6037</v>
      </c>
      <c r="D3631" s="13">
        <v>200</v>
      </c>
      <c r="E3631" t="s">
        <v>9102</v>
      </c>
      <c r="F3631" t="str">
        <f>IF(ISERROR(VLOOKUP(Transaktionen[[#This Row],[Transaktionen]],BTT[Verwendete Transaktion (Pflichtauswahl)],1,FALSE)),"nein","ja")</f>
        <v>ja</v>
      </c>
    </row>
    <row r="3632" spans="1:7" x14ac:dyDescent="0.25">
      <c r="A3632" t="s">
        <v>4760</v>
      </c>
      <c r="B3632" t="s">
        <v>4761</v>
      </c>
      <c r="C3632" t="s">
        <v>6037</v>
      </c>
      <c r="D3632" s="13">
        <v>58</v>
      </c>
      <c r="E3632" t="s">
        <v>9102</v>
      </c>
      <c r="F3632" t="str">
        <f>IF(ISERROR(VLOOKUP(Transaktionen[[#This Row],[Transaktionen]],BTT[Verwendete Transaktion (Pflichtauswahl)],1,FALSE)),"nein","ja")</f>
        <v>ja</v>
      </c>
    </row>
    <row r="3633" spans="1:6" x14ac:dyDescent="0.25">
      <c r="A3633" t="s">
        <v>4762</v>
      </c>
      <c r="B3633" t="s">
        <v>4763</v>
      </c>
      <c r="C3633" t="s">
        <v>6037</v>
      </c>
      <c r="D3633" s="13">
        <v>6164</v>
      </c>
      <c r="E3633" t="s">
        <v>9102</v>
      </c>
      <c r="F3633" t="str">
        <f>IF(ISERROR(VLOOKUP(Transaktionen[[#This Row],[Transaktionen]],BTT[Verwendete Transaktion (Pflichtauswahl)],1,FALSE)),"nein","ja")</f>
        <v>ja</v>
      </c>
    </row>
    <row r="3634" spans="1:6" x14ac:dyDescent="0.25">
      <c r="A3634" t="s">
        <v>4764</v>
      </c>
      <c r="B3634" t="s">
        <v>4765</v>
      </c>
      <c r="C3634" t="s">
        <v>6037</v>
      </c>
      <c r="D3634" s="13">
        <v>10</v>
      </c>
      <c r="E3634" t="s">
        <v>9102</v>
      </c>
      <c r="F3634" t="str">
        <f>IF(ISERROR(VLOOKUP(Transaktionen[[#This Row],[Transaktionen]],BTT[Verwendete Transaktion (Pflichtauswahl)],1,FALSE)),"nein","ja")</f>
        <v>ja</v>
      </c>
    </row>
    <row r="3635" spans="1:6" x14ac:dyDescent="0.25">
      <c r="A3635" t="s">
        <v>4766</v>
      </c>
      <c r="B3635" t="s">
        <v>4767</v>
      </c>
      <c r="C3635" t="s">
        <v>6037</v>
      </c>
      <c r="D3635" s="13">
        <v>9509</v>
      </c>
      <c r="E3635" t="s">
        <v>9102</v>
      </c>
      <c r="F3635" t="str">
        <f>IF(ISERROR(VLOOKUP(Transaktionen[[#This Row],[Transaktionen]],BTT[Verwendete Transaktion (Pflichtauswahl)],1,FALSE)),"nein","ja")</f>
        <v>ja</v>
      </c>
    </row>
    <row r="3636" spans="1:6" x14ac:dyDescent="0.25">
      <c r="A3636" t="s">
        <v>9280</v>
      </c>
      <c r="B3636" t="s">
        <v>9281</v>
      </c>
      <c r="C3636" t="s">
        <v>6037</v>
      </c>
      <c r="D3636" s="13">
        <v>303</v>
      </c>
      <c r="E3636" t="s">
        <v>9102</v>
      </c>
      <c r="F3636" t="str">
        <f>IF(ISERROR(VLOOKUP(Transaktionen[[#This Row],[Transaktionen]],BTT[Verwendete Transaktion (Pflichtauswahl)],1,FALSE)),"nein","ja")</f>
        <v>ja</v>
      </c>
    </row>
    <row r="3637" spans="1:6" x14ac:dyDescent="0.25">
      <c r="A3637" t="s">
        <v>9282</v>
      </c>
      <c r="B3637" t="s">
        <v>9283</v>
      </c>
      <c r="C3637" t="s">
        <v>6037</v>
      </c>
      <c r="D3637" s="13">
        <v>1534</v>
      </c>
      <c r="E3637" t="s">
        <v>9102</v>
      </c>
      <c r="F3637" t="str">
        <f>IF(ISERROR(VLOOKUP(Transaktionen[[#This Row],[Transaktionen]],BTT[Verwendete Transaktion (Pflichtauswahl)],1,FALSE)),"nein","ja")</f>
        <v>ja</v>
      </c>
    </row>
    <row r="3638" spans="1:6" x14ac:dyDescent="0.25">
      <c r="A3638" t="s">
        <v>9284</v>
      </c>
      <c r="B3638" t="s">
        <v>9285</v>
      </c>
      <c r="C3638" t="s">
        <v>6037</v>
      </c>
      <c r="D3638" s="13">
        <v>363</v>
      </c>
      <c r="E3638" t="s">
        <v>9102</v>
      </c>
      <c r="F3638" t="str">
        <f>IF(ISERROR(VLOOKUP(Transaktionen[[#This Row],[Transaktionen]],BTT[Verwendete Transaktion (Pflichtauswahl)],1,FALSE)),"nein","ja")</f>
        <v>ja</v>
      </c>
    </row>
    <row r="3639" spans="1:6" x14ac:dyDescent="0.25">
      <c r="A3639" t="s">
        <v>9286</v>
      </c>
      <c r="B3639" t="s">
        <v>9287</v>
      </c>
      <c r="C3639" t="s">
        <v>6037</v>
      </c>
      <c r="D3639" s="13">
        <v>35</v>
      </c>
      <c r="E3639" t="s">
        <v>9102</v>
      </c>
      <c r="F3639" t="str">
        <f>IF(ISERROR(VLOOKUP(Transaktionen[[#This Row],[Transaktionen]],BTT[Verwendete Transaktion (Pflichtauswahl)],1,FALSE)),"nein","ja")</f>
        <v>ja</v>
      </c>
    </row>
    <row r="3640" spans="1:6" x14ac:dyDescent="0.25">
      <c r="A3640" t="s">
        <v>9288</v>
      </c>
      <c r="B3640" t="s">
        <v>9289</v>
      </c>
      <c r="C3640" t="s">
        <v>6037</v>
      </c>
      <c r="D3640" s="13">
        <v>42</v>
      </c>
      <c r="E3640" t="s">
        <v>9102</v>
      </c>
      <c r="F3640" t="str">
        <f>IF(ISERROR(VLOOKUP(Transaktionen[[#This Row],[Transaktionen]],BTT[Verwendete Transaktion (Pflichtauswahl)],1,FALSE)),"nein","ja")</f>
        <v>ja</v>
      </c>
    </row>
    <row r="3641" spans="1:6" x14ac:dyDescent="0.25">
      <c r="A3641" t="s">
        <v>9290</v>
      </c>
      <c r="B3641" t="s">
        <v>9291</v>
      </c>
      <c r="C3641" t="s">
        <v>6037</v>
      </c>
      <c r="D3641" s="13">
        <v>823</v>
      </c>
      <c r="E3641" t="s">
        <v>9102</v>
      </c>
      <c r="F3641" t="str">
        <f>IF(ISERROR(VLOOKUP(Transaktionen[[#This Row],[Transaktionen]],BTT[Verwendete Transaktion (Pflichtauswahl)],1,FALSE)),"nein","ja")</f>
        <v>ja</v>
      </c>
    </row>
    <row r="3642" spans="1:6" x14ac:dyDescent="0.25">
      <c r="A3642" t="s">
        <v>9292</v>
      </c>
      <c r="B3642" t="s">
        <v>9293</v>
      </c>
      <c r="C3642" t="s">
        <v>6037</v>
      </c>
      <c r="D3642" s="13">
        <v>72</v>
      </c>
      <c r="E3642" t="s">
        <v>9102</v>
      </c>
      <c r="F3642" s="10" t="str">
        <f>IF(ISERROR(VLOOKUP(Transaktionen[[#This Row],[Transaktionen]],BTT[Verwendete Transaktion (Pflichtauswahl)],1,FALSE)),"nein","ja")</f>
        <v>ja</v>
      </c>
    </row>
    <row r="3643" spans="1:6" x14ac:dyDescent="0.25">
      <c r="A3643" t="s">
        <v>9294</v>
      </c>
      <c r="B3643" t="s">
        <v>9295</v>
      </c>
      <c r="C3643" t="s">
        <v>6037</v>
      </c>
      <c r="D3643" s="13">
        <v>40</v>
      </c>
      <c r="E3643" t="s">
        <v>9102</v>
      </c>
      <c r="F3643" t="str">
        <f>IF(ISERROR(VLOOKUP(Transaktionen[[#This Row],[Transaktionen]],BTT[Verwendete Transaktion (Pflichtauswahl)],1,FALSE)),"nein","ja")</f>
        <v>ja</v>
      </c>
    </row>
    <row r="3644" spans="1:6" x14ac:dyDescent="0.25">
      <c r="A3644" t="s">
        <v>9296</v>
      </c>
      <c r="B3644" t="s">
        <v>9297</v>
      </c>
      <c r="C3644" t="s">
        <v>6037</v>
      </c>
      <c r="D3644" s="13">
        <v>42</v>
      </c>
      <c r="E3644" t="s">
        <v>9102</v>
      </c>
      <c r="F3644" t="str">
        <f>IF(ISERROR(VLOOKUP(Transaktionen[[#This Row],[Transaktionen]],BTT[Verwendete Transaktion (Pflichtauswahl)],1,FALSE)),"nein","ja")</f>
        <v>ja</v>
      </c>
    </row>
    <row r="3645" spans="1:6" x14ac:dyDescent="0.25">
      <c r="A3645" t="s">
        <v>9298</v>
      </c>
      <c r="B3645" t="s">
        <v>9299</v>
      </c>
      <c r="C3645" t="s">
        <v>6037</v>
      </c>
      <c r="D3645" s="13">
        <v>29</v>
      </c>
      <c r="E3645" t="s">
        <v>9102</v>
      </c>
      <c r="F3645" t="str">
        <f>IF(ISERROR(VLOOKUP(Transaktionen[[#This Row],[Transaktionen]],BTT[Verwendete Transaktion (Pflichtauswahl)],1,FALSE)),"nein","ja")</f>
        <v>ja</v>
      </c>
    </row>
    <row r="3646" spans="1:6" x14ac:dyDescent="0.25">
      <c r="A3646" t="s">
        <v>4768</v>
      </c>
      <c r="B3646" t="s">
        <v>4769</v>
      </c>
      <c r="C3646" t="s">
        <v>6037</v>
      </c>
      <c r="D3646" s="13">
        <v>6369</v>
      </c>
      <c r="E3646" t="s">
        <v>9102</v>
      </c>
      <c r="F3646" t="str">
        <f>IF(ISERROR(VLOOKUP(Transaktionen[[#This Row],[Transaktionen]],BTT[Verwendete Transaktion (Pflichtauswahl)],1,FALSE)),"nein","ja")</f>
        <v>ja</v>
      </c>
    </row>
    <row r="3647" spans="1:6" x14ac:dyDescent="0.25">
      <c r="A3647" t="s">
        <v>9300</v>
      </c>
      <c r="B3647" t="s">
        <v>9301</v>
      </c>
      <c r="C3647" t="s">
        <v>6037</v>
      </c>
      <c r="D3647" s="13">
        <v>3</v>
      </c>
      <c r="E3647" t="s">
        <v>9102</v>
      </c>
      <c r="F3647" t="str">
        <f>IF(ISERROR(VLOOKUP(Transaktionen[[#This Row],[Transaktionen]],BTT[Verwendete Transaktion (Pflichtauswahl)],1,FALSE)),"nein","ja")</f>
        <v>ja</v>
      </c>
    </row>
    <row r="3648" spans="1:6" x14ac:dyDescent="0.25">
      <c r="A3648" t="s">
        <v>4770</v>
      </c>
      <c r="B3648" t="s">
        <v>4771</v>
      </c>
      <c r="C3648" t="s">
        <v>6037</v>
      </c>
      <c r="D3648" s="13">
        <v>7781</v>
      </c>
      <c r="E3648" t="s">
        <v>9102</v>
      </c>
      <c r="F3648" t="str">
        <f>IF(ISERROR(VLOOKUP(Transaktionen[[#This Row],[Transaktionen]],BTT[Verwendete Transaktion (Pflichtauswahl)],1,FALSE)),"nein","ja")</f>
        <v>ja</v>
      </c>
    </row>
    <row r="3649" spans="1:7" x14ac:dyDescent="0.25">
      <c r="A3649" t="s">
        <v>4772</v>
      </c>
      <c r="B3649" t="s">
        <v>4773</v>
      </c>
      <c r="C3649" t="s">
        <v>6037</v>
      </c>
      <c r="D3649" s="13">
        <v>3135</v>
      </c>
      <c r="E3649" t="s">
        <v>9102</v>
      </c>
      <c r="F3649" t="str">
        <f>IF(ISERROR(VLOOKUP(Transaktionen[[#This Row],[Transaktionen]],BTT[Verwendete Transaktion (Pflichtauswahl)],1,FALSE)),"nein","ja")</f>
        <v>ja</v>
      </c>
    </row>
    <row r="3650" spans="1:7" x14ac:dyDescent="0.25">
      <c r="A3650" t="s">
        <v>4774</v>
      </c>
      <c r="B3650" t="s">
        <v>4291</v>
      </c>
      <c r="C3650" t="s">
        <v>6037</v>
      </c>
      <c r="D3650" s="13">
        <v>8154</v>
      </c>
      <c r="E3650" t="s">
        <v>9102</v>
      </c>
      <c r="F3650" t="str">
        <f>IF(ISERROR(VLOOKUP(Transaktionen[[#This Row],[Transaktionen]],BTT[Verwendete Transaktion (Pflichtauswahl)],1,FALSE)),"nein","ja")</f>
        <v>ja</v>
      </c>
    </row>
    <row r="3651" spans="1:7" x14ac:dyDescent="0.25">
      <c r="A3651" t="s">
        <v>4775</v>
      </c>
      <c r="B3651" t="s">
        <v>4776</v>
      </c>
      <c r="C3651" t="s">
        <v>6037</v>
      </c>
      <c r="D3651" s="13">
        <v>6360</v>
      </c>
      <c r="E3651" t="s">
        <v>9102</v>
      </c>
      <c r="F3651" t="str">
        <f>IF(ISERROR(VLOOKUP(Transaktionen[[#This Row],[Transaktionen]],BTT[Verwendete Transaktion (Pflichtauswahl)],1,FALSE)),"nein","ja")</f>
        <v>ja</v>
      </c>
    </row>
    <row r="3652" spans="1:7" x14ac:dyDescent="0.25">
      <c r="A3652" t="s">
        <v>4777</v>
      </c>
      <c r="B3652" t="s">
        <v>4297</v>
      </c>
      <c r="C3652" t="s">
        <v>6037</v>
      </c>
      <c r="D3652" s="13">
        <v>21807</v>
      </c>
      <c r="E3652" t="s">
        <v>9102</v>
      </c>
      <c r="F3652" t="str">
        <f>IF(ISERROR(VLOOKUP(Transaktionen[[#This Row],[Transaktionen]],BTT[Verwendete Transaktion (Pflichtauswahl)],1,FALSE)),"nein","ja")</f>
        <v>ja</v>
      </c>
    </row>
    <row r="3653" spans="1:7" x14ac:dyDescent="0.25">
      <c r="A3653" t="s">
        <v>4778</v>
      </c>
      <c r="B3653" t="s">
        <v>4779</v>
      </c>
      <c r="C3653" t="s">
        <v>6037</v>
      </c>
      <c r="D3653" s="13">
        <v>121439</v>
      </c>
      <c r="E3653" t="s">
        <v>9102</v>
      </c>
      <c r="F3653" t="str">
        <f>IF(ISERROR(VLOOKUP(Transaktionen[[#This Row],[Transaktionen]],BTT[Verwendete Transaktion (Pflichtauswahl)],1,FALSE)),"nein","ja")</f>
        <v>ja</v>
      </c>
    </row>
    <row r="3654" spans="1:7" x14ac:dyDescent="0.25">
      <c r="A3654" t="s">
        <v>4780</v>
      </c>
      <c r="B3654" t="s">
        <v>4781</v>
      </c>
      <c r="C3654" t="s">
        <v>6037</v>
      </c>
      <c r="D3654" s="13">
        <v>113079</v>
      </c>
      <c r="E3654" t="s">
        <v>9102</v>
      </c>
      <c r="F3654" s="10" t="str">
        <f>IF(ISERROR(VLOOKUP(Transaktionen[[#This Row],[Transaktionen]],BTT[Verwendete Transaktion (Pflichtauswahl)],1,FALSE)),"nein","ja")</f>
        <v>ja</v>
      </c>
    </row>
    <row r="3655" spans="1:7" x14ac:dyDescent="0.25">
      <c r="A3655" t="s">
        <v>4782</v>
      </c>
      <c r="B3655" t="s">
        <v>4783</v>
      </c>
      <c r="C3655" t="s">
        <v>6037</v>
      </c>
      <c r="D3655" s="13">
        <v>270850</v>
      </c>
      <c r="E3655" t="s">
        <v>9102</v>
      </c>
      <c r="F3655" t="str">
        <f>IF(ISERROR(VLOOKUP(Transaktionen[[#This Row],[Transaktionen]],BTT[Verwendete Transaktion (Pflichtauswahl)],1,FALSE)),"nein","ja")</f>
        <v>ja</v>
      </c>
    </row>
    <row r="3656" spans="1:7" x14ac:dyDescent="0.25">
      <c r="A3656" t="s">
        <v>4784</v>
      </c>
      <c r="B3656" t="s">
        <v>4785</v>
      </c>
      <c r="C3656" t="s">
        <v>6037</v>
      </c>
      <c r="D3656" s="13">
        <v>1165</v>
      </c>
      <c r="E3656" t="s">
        <v>9102</v>
      </c>
      <c r="F3656" t="str">
        <f>IF(ISERROR(VLOOKUP(Transaktionen[[#This Row],[Transaktionen]],BTT[Verwendete Transaktion (Pflichtauswahl)],1,FALSE)),"nein","ja")</f>
        <v>ja</v>
      </c>
    </row>
    <row r="3657" spans="1:7" x14ac:dyDescent="0.25">
      <c r="A3657" t="s">
        <v>4786</v>
      </c>
      <c r="B3657" t="s">
        <v>4787</v>
      </c>
      <c r="C3657" t="s">
        <v>6037</v>
      </c>
      <c r="D3657" s="13">
        <v>312323</v>
      </c>
      <c r="E3657" t="s">
        <v>9102</v>
      </c>
      <c r="F3657" t="str">
        <f>IF(ISERROR(VLOOKUP(Transaktionen[[#This Row],[Transaktionen]],BTT[Verwendete Transaktion (Pflichtauswahl)],1,FALSE)),"nein","ja")</f>
        <v>ja</v>
      </c>
    </row>
    <row r="3658" spans="1:7" x14ac:dyDescent="0.25">
      <c r="A3658" t="s">
        <v>4788</v>
      </c>
      <c r="B3658" t="s">
        <v>4789</v>
      </c>
      <c r="C3658" t="s">
        <v>6037</v>
      </c>
      <c r="D3658" s="13">
        <v>10</v>
      </c>
      <c r="E3658" t="s">
        <v>576</v>
      </c>
      <c r="F3658" t="str">
        <f>IF(ISERROR(VLOOKUP(Transaktionen[[#This Row],[Transaktionen]],BTT[Verwendete Transaktion (Pflichtauswahl)],1,FALSE)),"nein","ja")</f>
        <v>ja</v>
      </c>
    </row>
    <row r="3659" spans="1:7" x14ac:dyDescent="0.25">
      <c r="A3659" t="s">
        <v>4790</v>
      </c>
      <c r="B3659" t="s">
        <v>4791</v>
      </c>
      <c r="C3659" t="s">
        <v>6037</v>
      </c>
      <c r="D3659" s="13">
        <v>90</v>
      </c>
      <c r="E3659" t="s">
        <v>576</v>
      </c>
      <c r="F3659" t="str">
        <f>IF(ISERROR(VLOOKUP(Transaktionen[[#This Row],[Transaktionen]],BTT[Verwendete Transaktion (Pflichtauswahl)],1,FALSE)),"nein","ja")</f>
        <v>ja</v>
      </c>
    </row>
    <row r="3660" spans="1:7" x14ac:dyDescent="0.25">
      <c r="A3660" t="s">
        <v>4792</v>
      </c>
      <c r="B3660" t="s">
        <v>4793</v>
      </c>
      <c r="C3660" t="s">
        <v>6037</v>
      </c>
      <c r="D3660" s="13">
        <v>5</v>
      </c>
      <c r="E3660" t="s">
        <v>9102</v>
      </c>
      <c r="F3660" t="str">
        <f>IF(ISERROR(VLOOKUP(Transaktionen[[#This Row],[Transaktionen]],BTT[Verwendete Transaktion (Pflichtauswahl)],1,FALSE)),"nein","ja")</f>
        <v>ja</v>
      </c>
    </row>
    <row r="3661" spans="1:7" x14ac:dyDescent="0.25">
      <c r="A3661" t="s">
        <v>4794</v>
      </c>
      <c r="B3661" t="s">
        <v>4795</v>
      </c>
      <c r="C3661" t="s">
        <v>6037</v>
      </c>
      <c r="D3661" s="13">
        <v>68</v>
      </c>
      <c r="E3661" t="s">
        <v>9102</v>
      </c>
      <c r="F3661" t="str">
        <f>IF(ISERROR(VLOOKUP(Transaktionen[[#This Row],[Transaktionen]],BTT[Verwendete Transaktion (Pflichtauswahl)],1,FALSE)),"nein","ja")</f>
        <v>ja</v>
      </c>
    </row>
    <row r="3662" spans="1:7" x14ac:dyDescent="0.25">
      <c r="A3662" t="s">
        <v>4796</v>
      </c>
      <c r="B3662" t="s">
        <v>4797</v>
      </c>
      <c r="C3662" t="s">
        <v>6037</v>
      </c>
      <c r="D3662" s="13">
        <v>401</v>
      </c>
      <c r="E3662" t="s">
        <v>9102</v>
      </c>
      <c r="F3662" t="str">
        <f>IF(ISERROR(VLOOKUP(Transaktionen[[#This Row],[Transaktionen]],BTT[Verwendete Transaktion (Pflichtauswahl)],1,FALSE)),"nein","ja")</f>
        <v>ja</v>
      </c>
    </row>
    <row r="3663" spans="1:7" x14ac:dyDescent="0.25">
      <c r="A3663" t="s">
        <v>4798</v>
      </c>
      <c r="B3663" t="s">
        <v>4799</v>
      </c>
      <c r="C3663" t="s">
        <v>6037</v>
      </c>
      <c r="D3663" s="13">
        <v>20913</v>
      </c>
      <c r="E3663" t="s">
        <v>9102</v>
      </c>
      <c r="F3663" t="str">
        <f>IF(ISERROR(VLOOKUP(Transaktionen[[#This Row],[Transaktionen]],BTT[Verwendete Transaktion (Pflichtauswahl)],1,FALSE)),"nein","ja")</f>
        <v>ja</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ja</v>
      </c>
    </row>
    <row r="3666" spans="1:6" x14ac:dyDescent="0.25">
      <c r="A3666" t="s">
        <v>4802</v>
      </c>
      <c r="B3666" t="s">
        <v>4803</v>
      </c>
      <c r="C3666" t="s">
        <v>6037</v>
      </c>
      <c r="D3666" s="13">
        <v>55878</v>
      </c>
      <c r="E3666" t="s">
        <v>9102</v>
      </c>
      <c r="F3666" t="str">
        <f>IF(ISERROR(VLOOKUP(Transaktionen[[#This Row],[Transaktionen]],BTT[Verwendete Transaktion (Pflichtauswahl)],1,FALSE)),"nein","ja")</f>
        <v>ja</v>
      </c>
    </row>
    <row r="3667" spans="1:6" x14ac:dyDescent="0.25">
      <c r="A3667" t="s">
        <v>4804</v>
      </c>
      <c r="B3667" t="s">
        <v>4805</v>
      </c>
      <c r="C3667" t="s">
        <v>6037</v>
      </c>
      <c r="D3667" s="13">
        <v>16971</v>
      </c>
      <c r="E3667" t="s">
        <v>9102</v>
      </c>
      <c r="F3667" t="str">
        <f>IF(ISERROR(VLOOKUP(Transaktionen[[#This Row],[Transaktionen]],BTT[Verwendete Transaktion (Pflichtauswahl)],1,FALSE)),"nein","ja")</f>
        <v>ja</v>
      </c>
    </row>
    <row r="3668" spans="1:6" x14ac:dyDescent="0.25">
      <c r="A3668" t="s">
        <v>4806</v>
      </c>
      <c r="B3668" t="s">
        <v>4807</v>
      </c>
      <c r="C3668" t="s">
        <v>6037</v>
      </c>
      <c r="D3668" s="13">
        <v>42210</v>
      </c>
      <c r="E3668" t="s">
        <v>9102</v>
      </c>
      <c r="F3668" t="str">
        <f>IF(ISERROR(VLOOKUP(Transaktionen[[#This Row],[Transaktionen]],BTT[Verwendete Transaktion (Pflichtauswahl)],1,FALSE)),"nein","ja")</f>
        <v>ja</v>
      </c>
    </row>
    <row r="3669" spans="1:6" x14ac:dyDescent="0.25">
      <c r="A3669" t="s">
        <v>4808</v>
      </c>
      <c r="B3669" t="s">
        <v>4809</v>
      </c>
      <c r="C3669" t="s">
        <v>6037</v>
      </c>
      <c r="D3669" s="13">
        <v>10</v>
      </c>
      <c r="E3669" t="s">
        <v>9102</v>
      </c>
      <c r="F3669" t="str">
        <f>IF(ISERROR(VLOOKUP(Transaktionen[[#This Row],[Transaktionen]],BTT[Verwendete Transaktion (Pflichtauswahl)],1,FALSE)),"nein","ja")</f>
        <v>ja</v>
      </c>
    </row>
    <row r="3670" spans="1:6" x14ac:dyDescent="0.25">
      <c r="A3670" t="s">
        <v>4810</v>
      </c>
      <c r="B3670" t="s">
        <v>4811</v>
      </c>
      <c r="C3670" t="s">
        <v>6037</v>
      </c>
      <c r="D3670" s="13">
        <v>5</v>
      </c>
      <c r="E3670" t="s">
        <v>576</v>
      </c>
      <c r="F3670" t="str">
        <f>IF(ISERROR(VLOOKUP(Transaktionen[[#This Row],[Transaktionen]],BTT[Verwendete Transaktion (Pflichtauswahl)],1,FALSE)),"nein","ja")</f>
        <v>ja</v>
      </c>
    </row>
    <row r="3671" spans="1:6" x14ac:dyDescent="0.25">
      <c r="A3671" t="s">
        <v>4812</v>
      </c>
      <c r="B3671" t="s">
        <v>4813</v>
      </c>
      <c r="C3671" t="s">
        <v>6037</v>
      </c>
      <c r="D3671" s="13">
        <v>375</v>
      </c>
      <c r="E3671" t="s">
        <v>9102</v>
      </c>
      <c r="F3671" t="str">
        <f>IF(ISERROR(VLOOKUP(Transaktionen[[#This Row],[Transaktionen]],BTT[Verwendete Transaktion (Pflichtauswahl)],1,FALSE)),"nein","ja")</f>
        <v>ja</v>
      </c>
    </row>
    <row r="3672" spans="1:6" x14ac:dyDescent="0.25">
      <c r="A3672" t="s">
        <v>4814</v>
      </c>
      <c r="B3672" t="s">
        <v>4815</v>
      </c>
      <c r="C3672" t="s">
        <v>6037</v>
      </c>
      <c r="D3672" s="13">
        <v>385</v>
      </c>
      <c r="E3672" t="s">
        <v>9102</v>
      </c>
      <c r="F3672" t="str">
        <f>IF(ISERROR(VLOOKUP(Transaktionen[[#This Row],[Transaktionen]],BTT[Verwendete Transaktion (Pflichtauswahl)],1,FALSE)),"nein","ja")</f>
        <v>ja</v>
      </c>
    </row>
    <row r="3673" spans="1:6" x14ac:dyDescent="0.25">
      <c r="A3673" t="s">
        <v>4816</v>
      </c>
      <c r="B3673" t="s">
        <v>4817</v>
      </c>
      <c r="C3673" t="s">
        <v>6037</v>
      </c>
      <c r="D3673" s="13">
        <v>585</v>
      </c>
      <c r="E3673" t="s">
        <v>9102</v>
      </c>
      <c r="F3673" t="str">
        <f>IF(ISERROR(VLOOKUP(Transaktionen[[#This Row],[Transaktionen]],BTT[Verwendete Transaktion (Pflichtauswahl)],1,FALSE)),"nein","ja")</f>
        <v>ja</v>
      </c>
    </row>
    <row r="3674" spans="1:6" x14ac:dyDescent="0.25">
      <c r="A3674" t="s">
        <v>4818</v>
      </c>
      <c r="B3674" t="s">
        <v>4819</v>
      </c>
      <c r="C3674" t="s">
        <v>6037</v>
      </c>
      <c r="D3674" s="13">
        <v>655</v>
      </c>
      <c r="E3674" t="s">
        <v>9102</v>
      </c>
      <c r="F3674" t="str">
        <f>IF(ISERROR(VLOOKUP(Transaktionen[[#This Row],[Transaktionen]],BTT[Verwendete Transaktion (Pflichtauswahl)],1,FALSE)),"nein","ja")</f>
        <v>ja</v>
      </c>
    </row>
    <row r="3675" spans="1:6" x14ac:dyDescent="0.25">
      <c r="A3675" t="s">
        <v>4820</v>
      </c>
      <c r="B3675" t="s">
        <v>4821</v>
      </c>
      <c r="C3675" t="s">
        <v>6037</v>
      </c>
      <c r="D3675" s="13">
        <v>9545</v>
      </c>
      <c r="E3675" t="s">
        <v>9102</v>
      </c>
      <c r="F3675" t="str">
        <f>IF(ISERROR(VLOOKUP(Transaktionen[[#This Row],[Transaktionen]],BTT[Verwendete Transaktion (Pflichtauswahl)],1,FALSE)),"nein","ja")</f>
        <v>ja</v>
      </c>
    </row>
    <row r="3676" spans="1:6" x14ac:dyDescent="0.25">
      <c r="A3676" t="s">
        <v>4822</v>
      </c>
      <c r="B3676" t="s">
        <v>4823</v>
      </c>
      <c r="C3676" t="s">
        <v>6037</v>
      </c>
      <c r="D3676" s="13">
        <v>65</v>
      </c>
      <c r="E3676" t="s">
        <v>9102</v>
      </c>
      <c r="F3676" t="str">
        <f>IF(ISERROR(VLOOKUP(Transaktionen[[#This Row],[Transaktionen]],BTT[Verwendete Transaktion (Pflichtauswahl)],1,FALSE)),"nein","ja")</f>
        <v>ja</v>
      </c>
    </row>
    <row r="3677" spans="1:6" x14ac:dyDescent="0.25">
      <c r="A3677" t="s">
        <v>4824</v>
      </c>
      <c r="B3677" t="s">
        <v>4825</v>
      </c>
      <c r="C3677" t="s">
        <v>6037</v>
      </c>
      <c r="D3677" s="13">
        <v>6992</v>
      </c>
      <c r="E3677" t="s">
        <v>9102</v>
      </c>
      <c r="F3677" t="str">
        <f>IF(ISERROR(VLOOKUP(Transaktionen[[#This Row],[Transaktionen]],BTT[Verwendete Transaktion (Pflichtauswahl)],1,FALSE)),"nein","ja")</f>
        <v>ja</v>
      </c>
    </row>
    <row r="3678" spans="1:6" x14ac:dyDescent="0.25">
      <c r="A3678" t="s">
        <v>4826</v>
      </c>
      <c r="B3678" t="s">
        <v>4827</v>
      </c>
      <c r="C3678" t="s">
        <v>6037</v>
      </c>
      <c r="D3678" s="13">
        <v>45</v>
      </c>
      <c r="E3678" t="s">
        <v>9102</v>
      </c>
      <c r="F3678" t="str">
        <f>IF(ISERROR(VLOOKUP(Transaktionen[[#This Row],[Transaktionen]],BTT[Verwendete Transaktion (Pflichtauswahl)],1,FALSE)),"nein","ja")</f>
        <v>ja</v>
      </c>
    </row>
    <row r="3679" spans="1:6" x14ac:dyDescent="0.25">
      <c r="A3679" t="s">
        <v>4828</v>
      </c>
      <c r="B3679" t="s">
        <v>4829</v>
      </c>
      <c r="C3679" t="s">
        <v>6037</v>
      </c>
      <c r="D3679" s="13">
        <v>135</v>
      </c>
      <c r="E3679" t="s">
        <v>9102</v>
      </c>
      <c r="F3679" t="str">
        <f>IF(ISERROR(VLOOKUP(Transaktionen[[#This Row],[Transaktionen]],BTT[Verwendete Transaktion (Pflichtauswahl)],1,FALSE)),"nein","ja")</f>
        <v>ja</v>
      </c>
    </row>
    <row r="3680" spans="1:6" x14ac:dyDescent="0.25">
      <c r="A3680" t="s">
        <v>4830</v>
      </c>
      <c r="B3680" t="s">
        <v>4299</v>
      </c>
      <c r="C3680" t="s">
        <v>6037</v>
      </c>
      <c r="D3680" s="13">
        <v>627</v>
      </c>
      <c r="E3680" t="s">
        <v>9102</v>
      </c>
      <c r="F3680" t="str">
        <f>IF(ISERROR(VLOOKUP(Transaktionen[[#This Row],[Transaktionen]],BTT[Verwendete Transaktion (Pflichtauswahl)],1,FALSE)),"nein","ja")</f>
        <v>ja</v>
      </c>
    </row>
    <row r="3681" spans="1:7" x14ac:dyDescent="0.25">
      <c r="A3681" t="s">
        <v>4831</v>
      </c>
      <c r="B3681" t="s">
        <v>4832</v>
      </c>
      <c r="C3681" t="s">
        <v>6037</v>
      </c>
      <c r="D3681" s="13">
        <v>3160</v>
      </c>
      <c r="E3681" t="s">
        <v>9102</v>
      </c>
      <c r="F3681" t="str">
        <f>IF(ISERROR(VLOOKUP(Transaktionen[[#This Row],[Transaktionen]],BTT[Verwendete Transaktion (Pflichtauswahl)],1,FALSE)),"nein","ja")</f>
        <v>ja</v>
      </c>
    </row>
    <row r="3682" spans="1:7" x14ac:dyDescent="0.25">
      <c r="A3682" t="s">
        <v>4833</v>
      </c>
      <c r="B3682" t="s">
        <v>4759</v>
      </c>
      <c r="C3682" t="s">
        <v>6037</v>
      </c>
      <c r="D3682" s="13">
        <v>9255</v>
      </c>
      <c r="E3682" t="s">
        <v>9102</v>
      </c>
      <c r="F3682" t="str">
        <f>IF(ISERROR(VLOOKUP(Transaktionen[[#This Row],[Transaktionen]],BTT[Verwendete Transaktion (Pflichtauswahl)],1,FALSE)),"nein","ja")</f>
        <v>ja</v>
      </c>
    </row>
    <row r="3683" spans="1:7" x14ac:dyDescent="0.25">
      <c r="A3683" t="s">
        <v>4834</v>
      </c>
      <c r="B3683" t="s">
        <v>4835</v>
      </c>
      <c r="C3683" t="s">
        <v>6037</v>
      </c>
      <c r="D3683" s="13">
        <v>115</v>
      </c>
      <c r="E3683" t="s">
        <v>9102</v>
      </c>
      <c r="F3683" t="str">
        <f>IF(ISERROR(VLOOKUP(Transaktionen[[#This Row],[Transaktionen]],BTT[Verwendete Transaktion (Pflichtauswahl)],1,FALSE)),"nein","ja")</f>
        <v>ja</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ja</v>
      </c>
    </row>
    <row r="3700" spans="1:7" x14ac:dyDescent="0.25">
      <c r="A3700" t="s">
        <v>4854</v>
      </c>
      <c r="B3700" t="s">
        <v>4855</v>
      </c>
      <c r="C3700" t="s">
        <v>6041</v>
      </c>
      <c r="D3700" s="13">
        <v>737</v>
      </c>
      <c r="E3700" t="s">
        <v>9102</v>
      </c>
      <c r="F3700" t="str">
        <f>IF(ISERROR(VLOOKUP(Transaktionen[[#This Row],[Transaktionen]],BTT[Verwendete Transaktion (Pflichtauswahl)],1,FALSE)),"nein","ja")</f>
        <v>ja</v>
      </c>
    </row>
    <row r="3701" spans="1:7" x14ac:dyDescent="0.25">
      <c r="A3701" t="s">
        <v>4856</v>
      </c>
      <c r="B3701" t="s">
        <v>4857</v>
      </c>
      <c r="C3701" t="s">
        <v>6041</v>
      </c>
      <c r="D3701" s="13">
        <v>32</v>
      </c>
      <c r="E3701" t="s">
        <v>9102</v>
      </c>
      <c r="F3701" t="str">
        <f>IF(ISERROR(VLOOKUP(Transaktionen[[#This Row],[Transaktionen]],BTT[Verwendete Transaktion (Pflichtauswahl)],1,FALSE)),"nein","ja")</f>
        <v>ja</v>
      </c>
    </row>
    <row r="3702" spans="1:7" x14ac:dyDescent="0.25">
      <c r="A3702" t="s">
        <v>4858</v>
      </c>
      <c r="B3702" t="s">
        <v>4859</v>
      </c>
      <c r="C3702" t="s">
        <v>6041</v>
      </c>
      <c r="D3702" s="13">
        <v>368</v>
      </c>
      <c r="E3702" t="s">
        <v>9102</v>
      </c>
      <c r="F3702" t="str">
        <f>IF(ISERROR(VLOOKUP(Transaktionen[[#This Row],[Transaktionen]],BTT[Verwendete Transaktion (Pflichtauswahl)],1,FALSE)),"nein","ja")</f>
        <v>ja</v>
      </c>
    </row>
    <row r="3703" spans="1:7" x14ac:dyDescent="0.25">
      <c r="A3703" t="s">
        <v>4860</v>
      </c>
      <c r="B3703" t="s">
        <v>4861</v>
      </c>
      <c r="C3703" t="s">
        <v>6041</v>
      </c>
      <c r="D3703" s="13">
        <v>396</v>
      </c>
      <c r="E3703" t="s">
        <v>9102</v>
      </c>
      <c r="F3703" t="str">
        <f>IF(ISERROR(VLOOKUP(Transaktionen[[#This Row],[Transaktionen]],BTT[Verwendete Transaktion (Pflichtauswahl)],1,FALSE)),"nein","ja")</f>
        <v>ja</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ja</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nein</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nein</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nein</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ja</v>
      </c>
    </row>
    <row r="3721" spans="1:7" x14ac:dyDescent="0.25">
      <c r="A3721" t="s">
        <v>4978</v>
      </c>
      <c r="B3721" t="s">
        <v>4979</v>
      </c>
      <c r="C3721" t="s">
        <v>3</v>
      </c>
      <c r="D3721" s="13">
        <v>14</v>
      </c>
      <c r="E3721" t="s">
        <v>9102</v>
      </c>
      <c r="F3721" t="str">
        <f>IF(ISERROR(VLOOKUP(Transaktionen[[#This Row],[Transaktionen]],BTT[Verwendete Transaktion (Pflichtauswahl)],1,FALSE)),"nein","ja")</f>
        <v>ja</v>
      </c>
    </row>
    <row r="3722" spans="1:7" x14ac:dyDescent="0.25">
      <c r="A3722" t="s">
        <v>4980</v>
      </c>
      <c r="B3722" t="s">
        <v>4981</v>
      </c>
      <c r="C3722" t="s">
        <v>3</v>
      </c>
      <c r="D3722" s="13">
        <v>10804</v>
      </c>
      <c r="E3722" t="s">
        <v>9102</v>
      </c>
      <c r="F3722" t="str">
        <f>IF(ISERROR(VLOOKUP(Transaktionen[[#This Row],[Transaktionen]],BTT[Verwendete Transaktion (Pflichtauswahl)],1,FALSE)),"nein","ja")</f>
        <v>ja</v>
      </c>
    </row>
    <row r="3723" spans="1:7" x14ac:dyDescent="0.25">
      <c r="A3723" t="s">
        <v>4982</v>
      </c>
      <c r="B3723" t="s">
        <v>4983</v>
      </c>
      <c r="C3723" t="s">
        <v>3</v>
      </c>
      <c r="D3723" s="13">
        <v>110</v>
      </c>
      <c r="E3723" t="s">
        <v>9102</v>
      </c>
      <c r="F3723" s="10" t="str">
        <f>IF(ISERROR(VLOOKUP(Transaktionen[[#This Row],[Transaktionen]],BTT[Verwendete Transaktion (Pflichtauswahl)],1,FALSE)),"nein","ja")</f>
        <v>ja</v>
      </c>
    </row>
    <row r="3724" spans="1:7" x14ac:dyDescent="0.25">
      <c r="A3724" t="s">
        <v>4984</v>
      </c>
      <c r="B3724" t="s">
        <v>4985</v>
      </c>
      <c r="C3724" t="s">
        <v>3</v>
      </c>
      <c r="D3724" s="13">
        <v>52</v>
      </c>
      <c r="E3724" t="s">
        <v>9102</v>
      </c>
      <c r="F3724" s="10" t="str">
        <f>IF(ISERROR(VLOOKUP(Transaktionen[[#This Row],[Transaktionen]],BTT[Verwendete Transaktion (Pflichtauswahl)],1,FALSE)),"nein","ja")</f>
        <v>ja</v>
      </c>
    </row>
    <row r="3725" spans="1:7" x14ac:dyDescent="0.25">
      <c r="A3725" t="s">
        <v>4986</v>
      </c>
      <c r="B3725" t="s">
        <v>4987</v>
      </c>
      <c r="C3725" t="s">
        <v>3</v>
      </c>
      <c r="D3725" s="13">
        <v>250</v>
      </c>
      <c r="E3725" t="s">
        <v>9102</v>
      </c>
      <c r="F3725" s="10" t="str">
        <f>IF(ISERROR(VLOOKUP(Transaktionen[[#This Row],[Transaktionen]],BTT[Verwendete Transaktion (Pflichtauswahl)],1,FALSE)),"nein","ja")</f>
        <v>ja</v>
      </c>
    </row>
    <row r="3726" spans="1:7" x14ac:dyDescent="0.25">
      <c r="A3726" t="s">
        <v>4988</v>
      </c>
      <c r="B3726" t="s">
        <v>4989</v>
      </c>
      <c r="C3726" t="s">
        <v>3</v>
      </c>
      <c r="D3726" s="13">
        <v>40</v>
      </c>
      <c r="E3726" t="s">
        <v>9102</v>
      </c>
      <c r="F3726" s="10" t="str">
        <f>IF(ISERROR(VLOOKUP(Transaktionen[[#This Row],[Transaktionen]],BTT[Verwendete Transaktion (Pflichtauswahl)],1,FALSE)),"nein","ja")</f>
        <v>ja</v>
      </c>
    </row>
    <row r="3727" spans="1:7" x14ac:dyDescent="0.25">
      <c r="A3727" t="s">
        <v>9304</v>
      </c>
      <c r="B3727" t="s">
        <v>9305</v>
      </c>
      <c r="C3727" t="s">
        <v>3</v>
      </c>
      <c r="D3727" s="13">
        <v>2</v>
      </c>
      <c r="E3727" t="s">
        <v>9102</v>
      </c>
      <c r="F3727" t="str">
        <f>IF(ISERROR(VLOOKUP(Transaktionen[[#This Row],[Transaktionen]],BTT[Verwendete Transaktion (Pflichtauswahl)],1,FALSE)),"nein","ja")</f>
        <v>ja</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ja</v>
      </c>
    </row>
    <row r="3730" spans="1:7" x14ac:dyDescent="0.25">
      <c r="A3730" t="s">
        <v>4885</v>
      </c>
      <c r="B3730" t="s">
        <v>4886</v>
      </c>
      <c r="C3730" t="s">
        <v>3</v>
      </c>
      <c r="D3730" s="13">
        <v>13636</v>
      </c>
      <c r="E3730" t="s">
        <v>9102</v>
      </c>
      <c r="F3730" t="str">
        <f>IF(ISERROR(VLOOKUP(Transaktionen[[#This Row],[Transaktionen]],BTT[Verwendete Transaktion (Pflichtauswahl)],1,FALSE)),"nein","ja")</f>
        <v>ja</v>
      </c>
    </row>
    <row r="3731" spans="1:7" x14ac:dyDescent="0.25">
      <c r="A3731" t="s">
        <v>4887</v>
      </c>
      <c r="B3731" t="s">
        <v>4888</v>
      </c>
      <c r="C3731" t="s">
        <v>3</v>
      </c>
      <c r="D3731" s="13">
        <v>219</v>
      </c>
      <c r="E3731" t="s">
        <v>9102</v>
      </c>
      <c r="F3731" t="str">
        <f>IF(ISERROR(VLOOKUP(Transaktionen[[#This Row],[Transaktionen]],BTT[Verwendete Transaktion (Pflichtauswahl)],1,FALSE)),"nein","ja")</f>
        <v>ja</v>
      </c>
    </row>
    <row r="3732" spans="1:7" x14ac:dyDescent="0.25">
      <c r="A3732" t="s">
        <v>7375</v>
      </c>
      <c r="B3732" t="s">
        <v>8382</v>
      </c>
      <c r="C3732" t="s">
        <v>3</v>
      </c>
      <c r="D3732" s="13">
        <v>9</v>
      </c>
      <c r="E3732" t="s">
        <v>576</v>
      </c>
      <c r="F3732" t="str">
        <f>IF(ISERROR(VLOOKUP(Transaktionen[[#This Row],[Transaktionen]],BTT[Verwendete Transaktion (Pflichtauswahl)],1,FALSE)),"nein","ja")</f>
        <v>ja</v>
      </c>
    </row>
    <row r="3733" spans="1:7" x14ac:dyDescent="0.25">
      <c r="A3733" t="s">
        <v>4889</v>
      </c>
      <c r="B3733" t="s">
        <v>4890</v>
      </c>
      <c r="C3733" t="s">
        <v>3</v>
      </c>
      <c r="D3733" s="13">
        <v>2706</v>
      </c>
      <c r="E3733" t="s">
        <v>9102</v>
      </c>
      <c r="F3733" t="str">
        <f>IF(ISERROR(VLOOKUP(Transaktionen[[#This Row],[Transaktionen]],BTT[Verwendete Transaktion (Pflichtauswahl)],1,FALSE)),"nein","ja")</f>
        <v>ja</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ja</v>
      </c>
    </row>
    <row r="3736" spans="1:7" x14ac:dyDescent="0.25">
      <c r="A3736" t="s">
        <v>7377</v>
      </c>
      <c r="B3736" t="s">
        <v>8384</v>
      </c>
      <c r="C3736" t="s">
        <v>3</v>
      </c>
      <c r="D3736" s="13">
        <v>2</v>
      </c>
      <c r="E3736" t="s">
        <v>576</v>
      </c>
      <c r="F3736" t="str">
        <f>IF(ISERROR(VLOOKUP(Transaktionen[[#This Row],[Transaktionen]],BTT[Verwendete Transaktion (Pflichtauswahl)],1,FALSE)),"nein","ja")</f>
        <v>ja</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ja</v>
      </c>
    </row>
    <row r="3740" spans="1:7" x14ac:dyDescent="0.25">
      <c r="A3740" t="s">
        <v>4897</v>
      </c>
      <c r="B3740" t="s">
        <v>4896</v>
      </c>
      <c r="C3740" t="s">
        <v>3</v>
      </c>
      <c r="D3740" s="13">
        <v>3</v>
      </c>
      <c r="E3740" t="s">
        <v>576</v>
      </c>
      <c r="F3740" t="str">
        <f>IF(ISERROR(VLOOKUP(Transaktionen[[#This Row],[Transaktionen]],BTT[Verwendete Transaktion (Pflichtauswahl)],1,FALSE)),"nein","ja")</f>
        <v>ja</v>
      </c>
    </row>
    <row r="3741" spans="1:7" x14ac:dyDescent="0.25">
      <c r="A3741" t="s">
        <v>7379</v>
      </c>
      <c r="B3741" t="s">
        <v>8386</v>
      </c>
      <c r="C3741" t="s">
        <v>3</v>
      </c>
      <c r="D3741" s="13">
        <v>195</v>
      </c>
      <c r="E3741" t="s">
        <v>9102</v>
      </c>
      <c r="F3741" t="str">
        <f>IF(ISERROR(VLOOKUP(Transaktionen[[#This Row],[Transaktionen]],BTT[Verwendete Transaktion (Pflichtauswahl)],1,FALSE)),"nein","ja")</f>
        <v>ja</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ja</v>
      </c>
    </row>
    <row r="3745" spans="1:6" x14ac:dyDescent="0.25">
      <c r="A3745" t="s">
        <v>4900</v>
      </c>
      <c r="B3745" t="s">
        <v>4901</v>
      </c>
      <c r="C3745" t="s">
        <v>3</v>
      </c>
      <c r="D3745" s="13">
        <v>303192</v>
      </c>
      <c r="E3745" t="s">
        <v>9102</v>
      </c>
      <c r="F3745" t="str">
        <f>IF(ISERROR(VLOOKUP(Transaktionen[[#This Row],[Transaktionen]],BTT[Verwendete Transaktion (Pflichtauswahl)],1,FALSE)),"nein","ja")</f>
        <v>ja</v>
      </c>
    </row>
    <row r="3746" spans="1:6" x14ac:dyDescent="0.25">
      <c r="A3746" t="s">
        <v>4902</v>
      </c>
      <c r="B3746" t="s">
        <v>4903</v>
      </c>
      <c r="C3746" t="s">
        <v>3</v>
      </c>
      <c r="D3746" s="13">
        <v>13500</v>
      </c>
      <c r="E3746" t="s">
        <v>9102</v>
      </c>
      <c r="F3746" t="str">
        <f>IF(ISERROR(VLOOKUP(Transaktionen[[#This Row],[Transaktionen]],BTT[Verwendete Transaktion (Pflichtauswahl)],1,FALSE)),"nein","ja")</f>
        <v>ja</v>
      </c>
    </row>
    <row r="3747" spans="1:6" x14ac:dyDescent="0.25">
      <c r="A3747" t="s">
        <v>4904</v>
      </c>
      <c r="B3747" t="s">
        <v>4905</v>
      </c>
      <c r="C3747" t="s">
        <v>3</v>
      </c>
      <c r="D3747" s="13">
        <v>42444</v>
      </c>
      <c r="E3747" t="s">
        <v>9102</v>
      </c>
      <c r="F3747" t="str">
        <f>IF(ISERROR(VLOOKUP(Transaktionen[[#This Row],[Transaktionen]],BTT[Verwendete Transaktion (Pflichtauswahl)],1,FALSE)),"nein","ja")</f>
        <v>ja</v>
      </c>
    </row>
    <row r="3748" spans="1:6" x14ac:dyDescent="0.25">
      <c r="A3748" t="s">
        <v>4906</v>
      </c>
      <c r="B3748" t="s">
        <v>4907</v>
      </c>
      <c r="C3748" t="s">
        <v>3</v>
      </c>
      <c r="D3748" s="13">
        <v>10</v>
      </c>
      <c r="E3748" t="s">
        <v>9102</v>
      </c>
      <c r="F3748" t="str">
        <f>IF(ISERROR(VLOOKUP(Transaktionen[[#This Row],[Transaktionen]],BTT[Verwendete Transaktion (Pflichtauswahl)],1,FALSE)),"nein","ja")</f>
        <v>ja</v>
      </c>
    </row>
    <row r="3749" spans="1:6" x14ac:dyDescent="0.25">
      <c r="A3749" t="s">
        <v>4908</v>
      </c>
      <c r="B3749" t="s">
        <v>4909</v>
      </c>
      <c r="C3749" t="s">
        <v>3</v>
      </c>
      <c r="D3749" s="13">
        <v>6</v>
      </c>
      <c r="E3749" t="s">
        <v>576</v>
      </c>
      <c r="F3749" t="str">
        <f>IF(ISERROR(VLOOKUP(Transaktionen[[#This Row],[Transaktionen]],BTT[Verwendete Transaktion (Pflichtauswahl)],1,FALSE)),"nein","ja")</f>
        <v>ja</v>
      </c>
    </row>
    <row r="3750" spans="1:6" x14ac:dyDescent="0.25">
      <c r="A3750" t="s">
        <v>4910</v>
      </c>
      <c r="B3750" t="s">
        <v>4911</v>
      </c>
      <c r="C3750" t="s">
        <v>3</v>
      </c>
      <c r="D3750" s="13">
        <v>407258</v>
      </c>
      <c r="E3750" t="s">
        <v>9102</v>
      </c>
      <c r="F3750" t="str">
        <f>IF(ISERROR(VLOOKUP(Transaktionen[[#This Row],[Transaktionen]],BTT[Verwendete Transaktion (Pflichtauswahl)],1,FALSE)),"nein","ja")</f>
        <v>ja</v>
      </c>
    </row>
    <row r="3751" spans="1:6" x14ac:dyDescent="0.25">
      <c r="A3751" t="s">
        <v>4912</v>
      </c>
      <c r="B3751" t="s">
        <v>4913</v>
      </c>
      <c r="C3751" t="s">
        <v>3</v>
      </c>
      <c r="D3751" s="13">
        <v>11776</v>
      </c>
      <c r="E3751" t="s">
        <v>9102</v>
      </c>
      <c r="F3751" t="str">
        <f>IF(ISERROR(VLOOKUP(Transaktionen[[#This Row],[Transaktionen]],BTT[Verwendete Transaktion (Pflichtauswahl)],1,FALSE)),"nein","ja")</f>
        <v>ja</v>
      </c>
    </row>
    <row r="3752" spans="1:6" x14ac:dyDescent="0.25">
      <c r="A3752" t="s">
        <v>4914</v>
      </c>
      <c r="B3752" t="s">
        <v>4915</v>
      </c>
      <c r="C3752" t="s">
        <v>3</v>
      </c>
      <c r="D3752" s="13">
        <v>2165</v>
      </c>
      <c r="E3752" t="s">
        <v>9102</v>
      </c>
      <c r="F3752" t="str">
        <f>IF(ISERROR(VLOOKUP(Transaktionen[[#This Row],[Transaktionen]],BTT[Verwendete Transaktion (Pflichtauswahl)],1,FALSE)),"nein","ja")</f>
        <v>ja</v>
      </c>
    </row>
    <row r="3753" spans="1:6" x14ac:dyDescent="0.25">
      <c r="A3753" t="s">
        <v>4916</v>
      </c>
      <c r="B3753" t="s">
        <v>4917</v>
      </c>
      <c r="C3753" t="s">
        <v>3</v>
      </c>
      <c r="D3753" s="13">
        <v>6079</v>
      </c>
      <c r="E3753" t="s">
        <v>9102</v>
      </c>
      <c r="F3753" t="str">
        <f>IF(ISERROR(VLOOKUP(Transaktionen[[#This Row],[Transaktionen]],BTT[Verwendete Transaktion (Pflichtauswahl)],1,FALSE)),"nein","ja")</f>
        <v>ja</v>
      </c>
    </row>
    <row r="3754" spans="1:6" x14ac:dyDescent="0.25">
      <c r="A3754" t="s">
        <v>4918</v>
      </c>
      <c r="B3754" t="s">
        <v>4919</v>
      </c>
      <c r="C3754" t="s">
        <v>3</v>
      </c>
      <c r="D3754" s="13">
        <v>100</v>
      </c>
      <c r="E3754" t="s">
        <v>9102</v>
      </c>
      <c r="F3754" t="str">
        <f>IF(ISERROR(VLOOKUP(Transaktionen[[#This Row],[Transaktionen]],BTT[Verwendete Transaktion (Pflichtauswahl)],1,FALSE)),"nein","ja")</f>
        <v>ja</v>
      </c>
    </row>
    <row r="3755" spans="1:6" x14ac:dyDescent="0.25">
      <c r="A3755" t="s">
        <v>4920</v>
      </c>
      <c r="B3755" t="s">
        <v>4921</v>
      </c>
      <c r="C3755" t="s">
        <v>3</v>
      </c>
      <c r="D3755" s="13">
        <v>1926</v>
      </c>
      <c r="E3755" t="s">
        <v>9102</v>
      </c>
      <c r="F3755" t="str">
        <f>IF(ISERROR(VLOOKUP(Transaktionen[[#This Row],[Transaktionen]],BTT[Verwendete Transaktion (Pflichtauswahl)],1,FALSE)),"nein","ja")</f>
        <v>ja</v>
      </c>
    </row>
    <row r="3756" spans="1:6" x14ac:dyDescent="0.25">
      <c r="A3756" t="s">
        <v>4922</v>
      </c>
      <c r="B3756" t="s">
        <v>4923</v>
      </c>
      <c r="C3756" t="s">
        <v>3</v>
      </c>
      <c r="D3756" s="13">
        <v>40988</v>
      </c>
      <c r="E3756" t="s">
        <v>9102</v>
      </c>
      <c r="F3756" t="str">
        <f>IF(ISERROR(VLOOKUP(Transaktionen[[#This Row],[Transaktionen]],BTT[Verwendete Transaktion (Pflichtauswahl)],1,FALSE)),"nein","ja")</f>
        <v>ja</v>
      </c>
    </row>
    <row r="3757" spans="1:6" x14ac:dyDescent="0.25">
      <c r="A3757" t="s">
        <v>4924</v>
      </c>
      <c r="B3757" t="s">
        <v>4925</v>
      </c>
      <c r="C3757" t="s">
        <v>3</v>
      </c>
      <c r="D3757" s="13">
        <v>498</v>
      </c>
      <c r="E3757" t="s">
        <v>9102</v>
      </c>
      <c r="F3757" t="str">
        <f>IF(ISERROR(VLOOKUP(Transaktionen[[#This Row],[Transaktionen]],BTT[Verwendete Transaktion (Pflichtauswahl)],1,FALSE)),"nein","ja")</f>
        <v>ja</v>
      </c>
    </row>
    <row r="3758" spans="1:6" x14ac:dyDescent="0.25">
      <c r="A3758" t="s">
        <v>4926</v>
      </c>
      <c r="B3758" t="s">
        <v>4927</v>
      </c>
      <c r="C3758" t="s">
        <v>3</v>
      </c>
      <c r="D3758" s="13">
        <v>12</v>
      </c>
      <c r="E3758" t="s">
        <v>9102</v>
      </c>
      <c r="F3758" t="str">
        <f>IF(ISERROR(VLOOKUP(Transaktionen[[#This Row],[Transaktionen]],BTT[Verwendete Transaktion (Pflichtauswahl)],1,FALSE)),"nein","ja")</f>
        <v>ja</v>
      </c>
    </row>
    <row r="3759" spans="1:6" x14ac:dyDescent="0.25">
      <c r="A3759" t="s">
        <v>4928</v>
      </c>
      <c r="B3759" t="s">
        <v>4929</v>
      </c>
      <c r="C3759" t="s">
        <v>3</v>
      </c>
      <c r="D3759" s="13">
        <v>5726</v>
      </c>
      <c r="E3759" t="s">
        <v>9102</v>
      </c>
      <c r="F3759" t="str">
        <f>IF(ISERROR(VLOOKUP(Transaktionen[[#This Row],[Transaktionen]],BTT[Verwendete Transaktion (Pflichtauswahl)],1,FALSE)),"nein","ja")</f>
        <v>ja</v>
      </c>
    </row>
    <row r="3760" spans="1:6" x14ac:dyDescent="0.25">
      <c r="A3760" t="s">
        <v>4930</v>
      </c>
      <c r="B3760" t="s">
        <v>4931</v>
      </c>
      <c r="C3760" t="s">
        <v>3</v>
      </c>
      <c r="D3760" s="13">
        <v>290</v>
      </c>
      <c r="E3760" t="s">
        <v>9102</v>
      </c>
      <c r="F3760" t="str">
        <f>IF(ISERROR(VLOOKUP(Transaktionen[[#This Row],[Transaktionen]],BTT[Verwendete Transaktion (Pflichtauswahl)],1,FALSE)),"nein","ja")</f>
        <v>ja</v>
      </c>
    </row>
    <row r="3761" spans="1:7" x14ac:dyDescent="0.25">
      <c r="A3761" t="s">
        <v>4932</v>
      </c>
      <c r="B3761" t="s">
        <v>4933</v>
      </c>
      <c r="C3761" t="s">
        <v>3</v>
      </c>
      <c r="D3761" s="13">
        <v>1208</v>
      </c>
      <c r="E3761" t="s">
        <v>9102</v>
      </c>
      <c r="F3761" t="str">
        <f>IF(ISERROR(VLOOKUP(Transaktionen[[#This Row],[Transaktionen]],BTT[Verwendete Transaktion (Pflichtauswahl)],1,FALSE)),"nein","ja")</f>
        <v>ja</v>
      </c>
    </row>
    <row r="3762" spans="1:7" x14ac:dyDescent="0.25">
      <c r="A3762" t="s">
        <v>4934</v>
      </c>
      <c r="B3762" t="s">
        <v>4935</v>
      </c>
      <c r="C3762" t="s">
        <v>3</v>
      </c>
      <c r="D3762" s="13">
        <v>4523</v>
      </c>
      <c r="E3762" t="s">
        <v>9102</v>
      </c>
      <c r="F3762" t="str">
        <f>IF(ISERROR(VLOOKUP(Transaktionen[[#This Row],[Transaktionen]],BTT[Verwendete Transaktion (Pflichtauswahl)],1,FALSE)),"nein","ja")</f>
        <v>ja</v>
      </c>
    </row>
    <row r="3763" spans="1:7" x14ac:dyDescent="0.25">
      <c r="A3763" t="s">
        <v>4936</v>
      </c>
      <c r="B3763" t="s">
        <v>4937</v>
      </c>
      <c r="C3763" t="s">
        <v>6043</v>
      </c>
      <c r="D3763" s="13">
        <v>1632</v>
      </c>
      <c r="E3763" t="s">
        <v>9102</v>
      </c>
      <c r="F3763" t="str">
        <f>IF(ISERROR(VLOOKUP(Transaktionen[[#This Row],[Transaktionen]],BTT[Verwendete Transaktion (Pflichtauswahl)],1,FALSE)),"nein","ja")</f>
        <v>ja</v>
      </c>
    </row>
    <row r="3764" spans="1:7" x14ac:dyDescent="0.25">
      <c r="A3764" t="s">
        <v>4938</v>
      </c>
      <c r="B3764" t="s">
        <v>4939</v>
      </c>
      <c r="C3764" t="s">
        <v>3</v>
      </c>
      <c r="D3764" s="13">
        <v>2496</v>
      </c>
      <c r="E3764" t="s">
        <v>9102</v>
      </c>
      <c r="F3764" t="str">
        <f>IF(ISERROR(VLOOKUP(Transaktionen[[#This Row],[Transaktionen]],BTT[Verwendete Transaktion (Pflichtauswahl)],1,FALSE)),"nein","ja")</f>
        <v>ja</v>
      </c>
    </row>
    <row r="3765" spans="1:7" x14ac:dyDescent="0.25">
      <c r="A3765" t="s">
        <v>4940</v>
      </c>
      <c r="B3765" t="s">
        <v>4941</v>
      </c>
      <c r="C3765" t="s">
        <v>3</v>
      </c>
      <c r="D3765" s="13">
        <v>96</v>
      </c>
      <c r="E3765" t="s">
        <v>9102</v>
      </c>
      <c r="F3765" t="str">
        <f>IF(ISERROR(VLOOKUP(Transaktionen[[#This Row],[Transaktionen]],BTT[Verwendete Transaktion (Pflichtauswahl)],1,FALSE)),"nein","ja")</f>
        <v>ja</v>
      </c>
    </row>
    <row r="3766" spans="1:7" x14ac:dyDescent="0.25">
      <c r="A3766" t="s">
        <v>4942</v>
      </c>
      <c r="B3766" t="s">
        <v>4943</v>
      </c>
      <c r="C3766" t="s">
        <v>3</v>
      </c>
      <c r="D3766" s="13">
        <v>1316</v>
      </c>
      <c r="E3766" t="s">
        <v>9102</v>
      </c>
      <c r="F3766" t="str">
        <f>IF(ISERROR(VLOOKUP(Transaktionen[[#This Row],[Transaktionen]],BTT[Verwendete Transaktion (Pflichtauswahl)],1,FALSE)),"nein","ja")</f>
        <v>ja</v>
      </c>
    </row>
    <row r="3767" spans="1:7" x14ac:dyDescent="0.25">
      <c r="A3767" t="s">
        <v>4944</v>
      </c>
      <c r="B3767" t="s">
        <v>4945</v>
      </c>
      <c r="C3767" t="s">
        <v>3</v>
      </c>
      <c r="D3767" s="13">
        <v>1049</v>
      </c>
      <c r="E3767" t="s">
        <v>9102</v>
      </c>
      <c r="F3767" t="str">
        <f>IF(ISERROR(VLOOKUP(Transaktionen[[#This Row],[Transaktionen]],BTT[Verwendete Transaktion (Pflichtauswahl)],1,FALSE)),"nein","ja")</f>
        <v>ja</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ja</v>
      </c>
    </row>
    <row r="3771" spans="1:7" x14ac:dyDescent="0.25">
      <c r="A3771" t="s">
        <v>4951</v>
      </c>
      <c r="B3771" t="s">
        <v>4952</v>
      </c>
      <c r="C3771" t="s">
        <v>3</v>
      </c>
      <c r="D3771" s="13">
        <v>514</v>
      </c>
      <c r="E3771" t="s">
        <v>9102</v>
      </c>
      <c r="F3771" t="str">
        <f>IF(ISERROR(VLOOKUP(Transaktionen[[#This Row],[Transaktionen]],BTT[Verwendete Transaktion (Pflichtauswahl)],1,FALSE)),"nein","ja")</f>
        <v>ja</v>
      </c>
    </row>
    <row r="3772" spans="1:7" x14ac:dyDescent="0.25">
      <c r="A3772" t="s">
        <v>4953</v>
      </c>
      <c r="B3772" t="s">
        <v>4954</v>
      </c>
      <c r="C3772" t="s">
        <v>3</v>
      </c>
      <c r="D3772" s="13">
        <v>10</v>
      </c>
      <c r="E3772" t="s">
        <v>576</v>
      </c>
      <c r="F3772" t="str">
        <f>IF(ISERROR(VLOOKUP(Transaktionen[[#This Row],[Transaktionen]],BTT[Verwendete Transaktion (Pflichtauswahl)],1,FALSE)),"nein","ja")</f>
        <v>ja</v>
      </c>
    </row>
    <row r="3773" spans="1:7" x14ac:dyDescent="0.25">
      <c r="A3773" t="s">
        <v>4955</v>
      </c>
      <c r="B3773" t="s">
        <v>4956</v>
      </c>
      <c r="C3773" t="s">
        <v>3</v>
      </c>
      <c r="D3773" s="13">
        <v>624</v>
      </c>
      <c r="E3773" t="s">
        <v>9102</v>
      </c>
      <c r="F3773" t="str">
        <f>IF(ISERROR(VLOOKUP(Transaktionen[[#This Row],[Transaktionen]],BTT[Verwendete Transaktion (Pflichtauswahl)],1,FALSE)),"nein","ja")</f>
        <v>ja</v>
      </c>
    </row>
    <row r="3774" spans="1:7" x14ac:dyDescent="0.25">
      <c r="A3774" t="s">
        <v>4957</v>
      </c>
      <c r="B3774" t="s">
        <v>4958</v>
      </c>
      <c r="C3774" t="s">
        <v>3</v>
      </c>
      <c r="D3774" s="13">
        <v>196</v>
      </c>
      <c r="E3774" t="s">
        <v>9102</v>
      </c>
      <c r="F3774" t="str">
        <f>IF(ISERROR(VLOOKUP(Transaktionen[[#This Row],[Transaktionen]],BTT[Verwendete Transaktion (Pflichtauswahl)],1,FALSE)),"nein","ja")</f>
        <v>ja</v>
      </c>
    </row>
    <row r="3775" spans="1:7" x14ac:dyDescent="0.25">
      <c r="A3775" t="s">
        <v>4959</v>
      </c>
      <c r="B3775" t="s">
        <v>4325</v>
      </c>
      <c r="C3775" t="s">
        <v>3</v>
      </c>
      <c r="D3775" s="13">
        <v>4</v>
      </c>
      <c r="E3775" t="s">
        <v>9102</v>
      </c>
      <c r="F3775" t="str">
        <f>IF(ISERROR(VLOOKUP(Transaktionen[[#This Row],[Transaktionen]],BTT[Verwendete Transaktion (Pflichtauswahl)],1,FALSE)),"nein","ja")</f>
        <v>ja</v>
      </c>
    </row>
    <row r="3776" spans="1:7" x14ac:dyDescent="0.25">
      <c r="A3776" t="s">
        <v>4960</v>
      </c>
      <c r="B3776" t="s">
        <v>4961</v>
      </c>
      <c r="C3776" t="s">
        <v>3</v>
      </c>
      <c r="D3776" s="13">
        <v>1420</v>
      </c>
      <c r="E3776" t="s">
        <v>9102</v>
      </c>
      <c r="F3776" t="str">
        <f>IF(ISERROR(VLOOKUP(Transaktionen[[#This Row],[Transaktionen]],BTT[Verwendete Transaktion (Pflichtauswahl)],1,FALSE)),"nein","ja")</f>
        <v>ja</v>
      </c>
    </row>
    <row r="3777" spans="1:6" x14ac:dyDescent="0.25">
      <c r="A3777" t="s">
        <v>4962</v>
      </c>
      <c r="B3777" t="s">
        <v>4963</v>
      </c>
      <c r="C3777" t="s">
        <v>3</v>
      </c>
      <c r="D3777" s="13">
        <v>848</v>
      </c>
      <c r="E3777" t="s">
        <v>9102</v>
      </c>
      <c r="F3777" t="str">
        <f>IF(ISERROR(VLOOKUP(Transaktionen[[#This Row],[Transaktionen]],BTT[Verwendete Transaktion (Pflichtauswahl)],1,FALSE)),"nein","ja")</f>
        <v>ja</v>
      </c>
    </row>
    <row r="3778" spans="1:6" x14ac:dyDescent="0.25">
      <c r="A3778" t="s">
        <v>4964</v>
      </c>
      <c r="B3778" t="s">
        <v>4965</v>
      </c>
      <c r="C3778" t="s">
        <v>3</v>
      </c>
      <c r="D3778" s="13">
        <v>198</v>
      </c>
      <c r="E3778" t="s">
        <v>9102</v>
      </c>
      <c r="F3778" t="str">
        <f>IF(ISERROR(VLOOKUP(Transaktionen[[#This Row],[Transaktionen]],BTT[Verwendete Transaktion (Pflichtauswahl)],1,FALSE)),"nein","ja")</f>
        <v>ja</v>
      </c>
    </row>
    <row r="3779" spans="1:6" x14ac:dyDescent="0.25">
      <c r="A3779" t="s">
        <v>4966</v>
      </c>
      <c r="B3779" t="s">
        <v>4967</v>
      </c>
      <c r="C3779" t="s">
        <v>3</v>
      </c>
      <c r="D3779" s="13">
        <v>105812</v>
      </c>
      <c r="E3779" t="s">
        <v>9102</v>
      </c>
      <c r="F3779" t="str">
        <f>IF(ISERROR(VLOOKUP(Transaktionen[[#This Row],[Transaktionen]],BTT[Verwendete Transaktion (Pflichtauswahl)],1,FALSE)),"nein","ja")</f>
        <v>ja</v>
      </c>
    </row>
    <row r="3780" spans="1:6" x14ac:dyDescent="0.25">
      <c r="A3780" t="s">
        <v>4968</v>
      </c>
      <c r="B3780" t="s">
        <v>4969</v>
      </c>
      <c r="C3780" t="s">
        <v>3</v>
      </c>
      <c r="D3780" s="13">
        <v>1822</v>
      </c>
      <c r="E3780" t="s">
        <v>9102</v>
      </c>
      <c r="F3780" t="str">
        <f>IF(ISERROR(VLOOKUP(Transaktionen[[#This Row],[Transaktionen]],BTT[Verwendete Transaktion (Pflichtauswahl)],1,FALSE)),"nein","ja")</f>
        <v>ja</v>
      </c>
    </row>
    <row r="3781" spans="1:6" x14ac:dyDescent="0.25">
      <c r="A3781" t="s">
        <v>4970</v>
      </c>
      <c r="B3781" t="s">
        <v>4971</v>
      </c>
      <c r="C3781" t="s">
        <v>3</v>
      </c>
      <c r="D3781" s="13">
        <v>638</v>
      </c>
      <c r="E3781" t="s">
        <v>9102</v>
      </c>
      <c r="F3781" t="str">
        <f>IF(ISERROR(VLOOKUP(Transaktionen[[#This Row],[Transaktionen]],BTT[Verwendete Transaktion (Pflichtauswahl)],1,FALSE)),"nein","ja")</f>
        <v>ja</v>
      </c>
    </row>
    <row r="3782" spans="1:6" x14ac:dyDescent="0.25">
      <c r="A3782" t="s">
        <v>4972</v>
      </c>
      <c r="B3782" t="s">
        <v>4973</v>
      </c>
      <c r="C3782" t="s">
        <v>3</v>
      </c>
      <c r="D3782" s="13">
        <v>34588</v>
      </c>
      <c r="E3782" t="s">
        <v>9102</v>
      </c>
      <c r="F3782" t="str">
        <f>IF(ISERROR(VLOOKUP(Transaktionen[[#This Row],[Transaktionen]],BTT[Verwendete Transaktion (Pflichtauswahl)],1,FALSE)),"nein","ja")</f>
        <v>ja</v>
      </c>
    </row>
    <row r="3783" spans="1:6" x14ac:dyDescent="0.25">
      <c r="A3783" t="s">
        <v>4974</v>
      </c>
      <c r="B3783" t="s">
        <v>4975</v>
      </c>
      <c r="C3783" t="s">
        <v>3</v>
      </c>
      <c r="D3783" s="13">
        <v>450</v>
      </c>
      <c r="E3783" t="s">
        <v>9102</v>
      </c>
      <c r="F3783" t="str">
        <f>IF(ISERROR(VLOOKUP(Transaktionen[[#This Row],[Transaktionen]],BTT[Verwendete Transaktion (Pflichtauswahl)],1,FALSE)),"nein","ja")</f>
        <v>ja</v>
      </c>
    </row>
    <row r="3784" spans="1:6" x14ac:dyDescent="0.25">
      <c r="A3784" t="s">
        <v>4976</v>
      </c>
      <c r="B3784" t="s">
        <v>4977</v>
      </c>
      <c r="C3784" t="s">
        <v>3</v>
      </c>
      <c r="D3784" s="13">
        <v>992</v>
      </c>
      <c r="E3784" t="s">
        <v>9102</v>
      </c>
      <c r="F3784" t="str">
        <f>IF(ISERROR(VLOOKUP(Transaktionen[[#This Row],[Transaktionen]],BTT[Verwendete Transaktion (Pflichtauswahl)],1,FALSE)),"nein","ja")</f>
        <v>ja</v>
      </c>
    </row>
    <row r="3785" spans="1:6" x14ac:dyDescent="0.25">
      <c r="A3785" t="s">
        <v>7382</v>
      </c>
      <c r="B3785" t="s">
        <v>8389</v>
      </c>
      <c r="C3785" t="s">
        <v>3</v>
      </c>
      <c r="D3785" s="13">
        <v>420</v>
      </c>
      <c r="E3785" t="s">
        <v>576</v>
      </c>
      <c r="F3785" t="str">
        <f>IF(ISERROR(VLOOKUP(Transaktionen[[#This Row],[Transaktionen]],BTT[Verwendete Transaktion (Pflichtauswahl)],1,FALSE)),"nein","ja")</f>
        <v>ja</v>
      </c>
    </row>
    <row r="3786" spans="1:6" x14ac:dyDescent="0.25">
      <c r="A3786" t="s">
        <v>9306</v>
      </c>
      <c r="B3786" t="s">
        <v>9307</v>
      </c>
      <c r="C3786" t="s">
        <v>3</v>
      </c>
      <c r="D3786" s="13">
        <v>191</v>
      </c>
      <c r="E3786" t="s">
        <v>9102</v>
      </c>
      <c r="F3786" t="str">
        <f>IF(ISERROR(VLOOKUP(Transaktionen[[#This Row],[Transaktionen]],BTT[Verwendete Transaktion (Pflichtauswahl)],1,FALSE)),"nein","ja")</f>
        <v>ja</v>
      </c>
    </row>
    <row r="3787" spans="1:6" x14ac:dyDescent="0.25">
      <c r="A3787" t="s">
        <v>9308</v>
      </c>
      <c r="B3787" t="s">
        <v>9309</v>
      </c>
      <c r="C3787" t="s">
        <v>3</v>
      </c>
      <c r="D3787" s="13">
        <v>3336</v>
      </c>
      <c r="E3787" t="s">
        <v>9102</v>
      </c>
      <c r="F3787" t="str">
        <f>IF(ISERROR(VLOOKUP(Transaktionen[[#This Row],[Transaktionen]],BTT[Verwendete Transaktion (Pflichtauswahl)],1,FALSE)),"nein","ja")</f>
        <v>ja</v>
      </c>
    </row>
    <row r="3788" spans="1:6" x14ac:dyDescent="0.25">
      <c r="A3788" t="s">
        <v>9308</v>
      </c>
      <c r="B3788" t="s">
        <v>9309</v>
      </c>
      <c r="C3788" t="s">
        <v>3</v>
      </c>
      <c r="D3788" s="13">
        <v>3336</v>
      </c>
      <c r="E3788" t="s">
        <v>9102</v>
      </c>
      <c r="F3788" t="str">
        <f>IF(ISERROR(VLOOKUP(Transaktionen[[#This Row],[Transaktionen]],BTT[Verwendete Transaktion (Pflichtauswahl)],1,FALSE)),"nein","ja")</f>
        <v>ja</v>
      </c>
    </row>
    <row r="3789" spans="1:6" x14ac:dyDescent="0.25">
      <c r="A3789" t="s">
        <v>9308</v>
      </c>
      <c r="B3789" t="s">
        <v>9309</v>
      </c>
      <c r="C3789" t="s">
        <v>3</v>
      </c>
      <c r="D3789" s="13">
        <v>3336</v>
      </c>
      <c r="E3789" t="s">
        <v>9102</v>
      </c>
      <c r="F3789" t="str">
        <f>IF(ISERROR(VLOOKUP(Transaktionen[[#This Row],[Transaktionen]],BTT[Verwendete Transaktion (Pflichtauswahl)],1,FALSE)),"nein","ja")</f>
        <v>ja</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ja</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ja</v>
      </c>
    </row>
    <row r="3877" spans="1:6" x14ac:dyDescent="0.25">
      <c r="A3877" t="s">
        <v>5143</v>
      </c>
      <c r="B3877" t="s">
        <v>5144</v>
      </c>
      <c r="C3877" t="s">
        <v>3</v>
      </c>
      <c r="D3877" s="13">
        <v>108672</v>
      </c>
      <c r="E3877" t="s">
        <v>9102</v>
      </c>
      <c r="F3877" t="str">
        <f>IF(ISERROR(VLOOKUP(Transaktionen[[#This Row],[Transaktionen]],BTT[Verwendete Transaktion (Pflichtauswahl)],1,FALSE)),"nein","ja")</f>
        <v>ja</v>
      </c>
    </row>
    <row r="3878" spans="1:6" x14ac:dyDescent="0.25">
      <c r="A3878" t="s">
        <v>5145</v>
      </c>
      <c r="B3878" t="s">
        <v>5146</v>
      </c>
      <c r="C3878" t="s">
        <v>6037</v>
      </c>
      <c r="D3878" s="13">
        <v>19712</v>
      </c>
      <c r="E3878" t="s">
        <v>9102</v>
      </c>
      <c r="F3878" t="str">
        <f>IF(ISERROR(VLOOKUP(Transaktionen[[#This Row],[Transaktionen]],BTT[Verwendete Transaktion (Pflichtauswahl)],1,FALSE)),"nein","ja")</f>
        <v>ja</v>
      </c>
    </row>
    <row r="3879" spans="1:6" x14ac:dyDescent="0.25">
      <c r="A3879" t="s">
        <v>9312</v>
      </c>
      <c r="B3879" t="s">
        <v>9313</v>
      </c>
      <c r="C3879" t="s">
        <v>6043</v>
      </c>
      <c r="D3879" s="13">
        <v>8</v>
      </c>
      <c r="E3879" t="s">
        <v>9102</v>
      </c>
      <c r="F3879" t="str">
        <f>IF(ISERROR(VLOOKUP(Transaktionen[[#This Row],[Transaktionen]],BTT[Verwendete Transaktion (Pflichtauswahl)],1,FALSE)),"nein","ja")</f>
        <v>ja</v>
      </c>
    </row>
    <row r="3880" spans="1:6" x14ac:dyDescent="0.25">
      <c r="A3880" t="s">
        <v>5147</v>
      </c>
      <c r="B3880" t="s">
        <v>5148</v>
      </c>
      <c r="C3880" t="s">
        <v>6043</v>
      </c>
      <c r="D3880" s="13">
        <v>10381</v>
      </c>
      <c r="E3880" t="s">
        <v>9102</v>
      </c>
      <c r="F3880" t="str">
        <f>IF(ISERROR(VLOOKUP(Transaktionen[[#This Row],[Transaktionen]],BTT[Verwendete Transaktion (Pflichtauswahl)],1,FALSE)),"nein","ja")</f>
        <v>ja</v>
      </c>
    </row>
    <row r="3881" spans="1:6" x14ac:dyDescent="0.25">
      <c r="A3881" t="s">
        <v>5149</v>
      </c>
      <c r="B3881" t="s">
        <v>5142</v>
      </c>
      <c r="C3881" t="s">
        <v>6042</v>
      </c>
      <c r="D3881" s="13">
        <v>95866</v>
      </c>
      <c r="E3881" t="s">
        <v>9102</v>
      </c>
      <c r="F3881" t="str">
        <f>IF(ISERROR(VLOOKUP(Transaktionen[[#This Row],[Transaktionen]],BTT[Verwendete Transaktion (Pflichtauswahl)],1,FALSE)),"nein","ja")</f>
        <v>ja</v>
      </c>
    </row>
    <row r="3882" spans="1:6" x14ac:dyDescent="0.25">
      <c r="A3882" t="s">
        <v>5150</v>
      </c>
      <c r="B3882" t="s">
        <v>5151</v>
      </c>
      <c r="C3882" t="s">
        <v>6043</v>
      </c>
      <c r="D3882" s="13">
        <v>571</v>
      </c>
      <c r="E3882" t="s">
        <v>9102</v>
      </c>
      <c r="F3882" t="str">
        <f>IF(ISERROR(VLOOKUP(Transaktionen[[#This Row],[Transaktionen]],BTT[Verwendete Transaktion (Pflichtauswahl)],1,FALSE)),"nein","ja")</f>
        <v>ja</v>
      </c>
    </row>
    <row r="3883" spans="1:6" x14ac:dyDescent="0.25">
      <c r="A3883" t="s">
        <v>5152</v>
      </c>
      <c r="B3883" t="s">
        <v>5153</v>
      </c>
      <c r="C3883" t="s">
        <v>6043</v>
      </c>
      <c r="D3883" s="13">
        <v>582</v>
      </c>
      <c r="E3883" t="s">
        <v>9102</v>
      </c>
      <c r="F3883" t="str">
        <f>IF(ISERROR(VLOOKUP(Transaktionen[[#This Row],[Transaktionen]],BTT[Verwendete Transaktion (Pflichtauswahl)],1,FALSE)),"nein","ja")</f>
        <v>ja</v>
      </c>
    </row>
    <row r="3884" spans="1:6" x14ac:dyDescent="0.25">
      <c r="A3884" t="s">
        <v>5154</v>
      </c>
      <c r="B3884" t="s">
        <v>5155</v>
      </c>
      <c r="C3884" t="s">
        <v>3</v>
      </c>
      <c r="D3884" s="13">
        <v>709</v>
      </c>
      <c r="E3884" t="s">
        <v>9102</v>
      </c>
      <c r="F3884" t="str">
        <f>IF(ISERROR(VLOOKUP(Transaktionen[[#This Row],[Transaktionen]],BTT[Verwendete Transaktion (Pflichtauswahl)],1,FALSE)),"nein","ja")</f>
        <v>ja</v>
      </c>
    </row>
    <row r="3885" spans="1:6" x14ac:dyDescent="0.25">
      <c r="A3885" t="s">
        <v>5156</v>
      </c>
      <c r="B3885" t="s">
        <v>5157</v>
      </c>
      <c r="C3885" t="s">
        <v>3</v>
      </c>
      <c r="D3885" s="13">
        <v>1012</v>
      </c>
      <c r="E3885" t="s">
        <v>9102</v>
      </c>
      <c r="F3885" t="str">
        <f>IF(ISERROR(VLOOKUP(Transaktionen[[#This Row],[Transaktionen]],BTT[Verwendete Transaktion (Pflichtauswahl)],1,FALSE)),"nein","ja")</f>
        <v>ja</v>
      </c>
    </row>
    <row r="3886" spans="1:6" x14ac:dyDescent="0.25">
      <c r="A3886" t="s">
        <v>5158</v>
      </c>
      <c r="B3886" t="s">
        <v>5159</v>
      </c>
      <c r="C3886" t="s">
        <v>3</v>
      </c>
      <c r="D3886" s="13">
        <v>45</v>
      </c>
      <c r="E3886" t="s">
        <v>9102</v>
      </c>
      <c r="F3886" t="str">
        <f>IF(ISERROR(VLOOKUP(Transaktionen[[#This Row],[Transaktionen]],BTT[Verwendete Transaktion (Pflichtauswahl)],1,FALSE)),"nein","ja")</f>
        <v>ja</v>
      </c>
    </row>
    <row r="3887" spans="1:6" x14ac:dyDescent="0.25">
      <c r="A3887" t="s">
        <v>5160</v>
      </c>
      <c r="B3887" t="s">
        <v>5161</v>
      </c>
      <c r="C3887" t="s">
        <v>6043</v>
      </c>
      <c r="D3887" s="13">
        <v>2991</v>
      </c>
      <c r="E3887" t="s">
        <v>9102</v>
      </c>
      <c r="F3887" t="str">
        <f>IF(ISERROR(VLOOKUP(Transaktionen[[#This Row],[Transaktionen]],BTT[Verwendete Transaktion (Pflichtauswahl)],1,FALSE)),"nein","ja")</f>
        <v>ja</v>
      </c>
    </row>
    <row r="3888" spans="1:6" x14ac:dyDescent="0.25">
      <c r="A3888" t="s">
        <v>5162</v>
      </c>
      <c r="B3888" t="s">
        <v>5163</v>
      </c>
      <c r="C3888" t="s">
        <v>3</v>
      </c>
      <c r="D3888" s="13">
        <v>87</v>
      </c>
      <c r="E3888" t="s">
        <v>9102</v>
      </c>
      <c r="F3888" t="str">
        <f>IF(ISERROR(VLOOKUP(Transaktionen[[#This Row],[Transaktionen]],BTT[Verwendete Transaktion (Pflichtauswahl)],1,FALSE)),"nein","ja")</f>
        <v>ja</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ja</v>
      </c>
    </row>
    <row r="3938" spans="1:7" x14ac:dyDescent="0.25">
      <c r="A3938" t="s">
        <v>5232</v>
      </c>
      <c r="B3938" t="s">
        <v>5233</v>
      </c>
      <c r="C3938" t="s">
        <v>3</v>
      </c>
      <c r="D3938" s="13">
        <v>81</v>
      </c>
      <c r="E3938" t="s">
        <v>9102</v>
      </c>
      <c r="F3938" t="str">
        <f>IF(ISERROR(VLOOKUP(Transaktionen[[#This Row],[Transaktionen]],BTT[Verwendete Transaktion (Pflichtauswahl)],1,FALSE)),"nein","ja")</f>
        <v>ja</v>
      </c>
    </row>
    <row r="3939" spans="1:7" x14ac:dyDescent="0.25">
      <c r="A3939" t="s">
        <v>5234</v>
      </c>
      <c r="B3939" t="s">
        <v>5235</v>
      </c>
      <c r="C3939" t="s">
        <v>3</v>
      </c>
      <c r="D3939" s="13">
        <v>25</v>
      </c>
      <c r="E3939" t="s">
        <v>9102</v>
      </c>
      <c r="F3939" t="str">
        <f>IF(ISERROR(VLOOKUP(Transaktionen[[#This Row],[Transaktionen]],BTT[Verwendete Transaktion (Pflichtauswahl)],1,FALSE)),"nein","ja")</f>
        <v>ja</v>
      </c>
    </row>
    <row r="3940" spans="1:7" x14ac:dyDescent="0.25">
      <c r="A3940" t="s">
        <v>5236</v>
      </c>
      <c r="B3940" t="s">
        <v>5237</v>
      </c>
      <c r="C3940" t="s">
        <v>3</v>
      </c>
      <c r="D3940" s="13">
        <v>34</v>
      </c>
      <c r="E3940" t="s">
        <v>9102</v>
      </c>
      <c r="F3940" t="str">
        <f>IF(ISERROR(VLOOKUP(Transaktionen[[#This Row],[Transaktionen]],BTT[Verwendete Transaktion (Pflichtauswahl)],1,FALSE)),"nein","ja")</f>
        <v>ja</v>
      </c>
    </row>
    <row r="3941" spans="1:7" x14ac:dyDescent="0.25">
      <c r="A3941" t="s">
        <v>5228</v>
      </c>
      <c r="B3941" t="s">
        <v>5229</v>
      </c>
      <c r="C3941" t="s">
        <v>8457</v>
      </c>
      <c r="D3941" s="13">
        <v>78</v>
      </c>
      <c r="E3941" t="s">
        <v>9102</v>
      </c>
      <c r="F3941" t="str">
        <f>IF(ISERROR(VLOOKUP(Transaktionen[[#This Row],[Transaktionen]],BTT[Verwendete Transaktion (Pflichtauswahl)],1,FALSE)),"nein","ja")</f>
        <v>ja</v>
      </c>
    </row>
    <row r="3942" spans="1:7" x14ac:dyDescent="0.25">
      <c r="A3942" t="s">
        <v>5238</v>
      </c>
      <c r="B3942" t="s">
        <v>5239</v>
      </c>
      <c r="C3942" t="s">
        <v>8457</v>
      </c>
      <c r="D3942" s="13">
        <v>2625</v>
      </c>
      <c r="E3942" t="s">
        <v>9102</v>
      </c>
      <c r="F3942" t="str">
        <f>IF(ISERROR(VLOOKUP(Transaktionen[[#This Row],[Transaktionen]],BTT[Verwendete Transaktion (Pflichtauswahl)],1,FALSE)),"nein","ja")</f>
        <v>ja</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nein</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ja</v>
      </c>
    </row>
    <row r="3951" spans="1:7" x14ac:dyDescent="0.25">
      <c r="A3951" t="s">
        <v>5254</v>
      </c>
      <c r="B3951" t="s">
        <v>5255</v>
      </c>
      <c r="C3951" t="s">
        <v>6036</v>
      </c>
      <c r="D3951" s="13">
        <v>6167</v>
      </c>
      <c r="E3951" t="s">
        <v>9102</v>
      </c>
      <c r="F3951" t="str">
        <f>IF(ISERROR(VLOOKUP(Transaktionen[[#This Row],[Transaktionen]],BTT[Verwendete Transaktion (Pflichtauswahl)],1,FALSE)),"nein","ja")</f>
        <v>ja</v>
      </c>
    </row>
    <row r="3952" spans="1:7" x14ac:dyDescent="0.25">
      <c r="A3952" t="s">
        <v>5256</v>
      </c>
      <c r="B3952" t="s">
        <v>5257</v>
      </c>
      <c r="C3952" t="s">
        <v>6036</v>
      </c>
      <c r="D3952" s="13">
        <v>799</v>
      </c>
      <c r="E3952" t="s">
        <v>9102</v>
      </c>
      <c r="F3952" t="str">
        <f>IF(ISERROR(VLOOKUP(Transaktionen[[#This Row],[Transaktionen]],BTT[Verwendete Transaktion (Pflichtauswahl)],1,FALSE)),"nein","ja")</f>
        <v>ja</v>
      </c>
    </row>
    <row r="3953" spans="1:6" x14ac:dyDescent="0.25">
      <c r="A3953" t="s">
        <v>9495</v>
      </c>
      <c r="B3953" t="s">
        <v>9496</v>
      </c>
      <c r="C3953" t="s">
        <v>6036</v>
      </c>
      <c r="D3953" s="13">
        <v>351</v>
      </c>
      <c r="E3953" t="s">
        <v>9102</v>
      </c>
      <c r="F3953" t="str">
        <f>IF(ISERROR(VLOOKUP(Transaktionen[[#This Row],[Transaktionen]],BTT[Verwendete Transaktion (Pflichtauswahl)],1,FALSE)),"nein","ja")</f>
        <v>ja</v>
      </c>
    </row>
    <row r="3954" spans="1:6" x14ac:dyDescent="0.25">
      <c r="A3954" t="s">
        <v>5258</v>
      </c>
      <c r="B3954" t="s">
        <v>5259</v>
      </c>
      <c r="C3954" t="s">
        <v>8457</v>
      </c>
      <c r="D3954" s="13">
        <v>753</v>
      </c>
      <c r="E3954" t="s">
        <v>9102</v>
      </c>
      <c r="F3954" t="str">
        <f>IF(ISERROR(VLOOKUP(Transaktionen[[#This Row],[Transaktionen]],BTT[Verwendete Transaktion (Pflichtauswahl)],1,FALSE)),"nein","ja")</f>
        <v>ja</v>
      </c>
    </row>
    <row r="3955" spans="1:6" x14ac:dyDescent="0.25">
      <c r="A3955" t="s">
        <v>7404</v>
      </c>
      <c r="B3955" t="s">
        <v>8409</v>
      </c>
      <c r="C3955" t="s">
        <v>6036</v>
      </c>
      <c r="D3955" s="13">
        <v>10</v>
      </c>
      <c r="E3955" t="s">
        <v>9102</v>
      </c>
      <c r="F3955" t="str">
        <f>IF(ISERROR(VLOOKUP(Transaktionen[[#This Row],[Transaktionen]],BTT[Verwendete Transaktion (Pflichtauswahl)],1,FALSE)),"nein","ja")</f>
        <v>ja</v>
      </c>
    </row>
    <row r="3956" spans="1:6" x14ac:dyDescent="0.25">
      <c r="A3956" t="s">
        <v>7405</v>
      </c>
      <c r="B3956" t="s">
        <v>8410</v>
      </c>
      <c r="C3956" t="s">
        <v>6036</v>
      </c>
      <c r="D3956" s="13">
        <v>10</v>
      </c>
      <c r="E3956" t="s">
        <v>576</v>
      </c>
      <c r="F3956" t="str">
        <f>IF(ISERROR(VLOOKUP(Transaktionen[[#This Row],[Transaktionen]],BTT[Verwendete Transaktion (Pflichtauswahl)],1,FALSE)),"nein","ja")</f>
        <v>ja</v>
      </c>
    </row>
    <row r="3957" spans="1:6" x14ac:dyDescent="0.25">
      <c r="A3957" t="s">
        <v>5260</v>
      </c>
      <c r="B3957" t="s">
        <v>5261</v>
      </c>
      <c r="C3957" t="s">
        <v>8457</v>
      </c>
      <c r="D3957" s="13">
        <v>124</v>
      </c>
      <c r="E3957" t="s">
        <v>9102</v>
      </c>
      <c r="F3957" s="10" t="str">
        <f>IF(ISERROR(VLOOKUP(Transaktionen[[#This Row],[Transaktionen]],BTT[Verwendete Transaktion (Pflichtauswahl)],1,FALSE)),"nein","ja")</f>
        <v>ja</v>
      </c>
    </row>
    <row r="3958" spans="1:6" x14ac:dyDescent="0.25">
      <c r="A3958" t="s">
        <v>5262</v>
      </c>
      <c r="B3958" t="s">
        <v>5263</v>
      </c>
      <c r="C3958" t="s">
        <v>8457</v>
      </c>
      <c r="D3958" s="13">
        <v>137145</v>
      </c>
      <c r="E3958" t="s">
        <v>9102</v>
      </c>
      <c r="F3958" t="str">
        <f>IF(ISERROR(VLOOKUP(Transaktionen[[#This Row],[Transaktionen]],BTT[Verwendete Transaktion (Pflichtauswahl)],1,FALSE)),"nein","ja")</f>
        <v>ja</v>
      </c>
    </row>
    <row r="3959" spans="1:6" x14ac:dyDescent="0.25">
      <c r="A3959" t="s">
        <v>5264</v>
      </c>
      <c r="B3959" t="s">
        <v>5265</v>
      </c>
      <c r="C3959" t="s">
        <v>8457</v>
      </c>
      <c r="D3959" s="13">
        <v>12473</v>
      </c>
      <c r="E3959" t="s">
        <v>9102</v>
      </c>
      <c r="F3959" t="str">
        <f>IF(ISERROR(VLOOKUP(Transaktionen[[#This Row],[Transaktionen]],BTT[Verwendete Transaktion (Pflichtauswahl)],1,FALSE)),"nein","ja")</f>
        <v>ja</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ja</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ja</v>
      </c>
    </row>
    <row r="3975" spans="1:7" x14ac:dyDescent="0.25">
      <c r="A3975" t="s">
        <v>7407</v>
      </c>
      <c r="B3975" t="s">
        <v>8412</v>
      </c>
      <c r="C3975" t="s">
        <v>8457</v>
      </c>
      <c r="D3975" s="13" t="s">
        <v>576</v>
      </c>
      <c r="E3975" t="s">
        <v>576</v>
      </c>
      <c r="F3975" t="str">
        <f>IF(ISERROR(VLOOKUP(Transaktionen[[#This Row],[Transaktionen]],BTT[Verwendete Transaktion (Pflichtauswahl)],1,FALSE)),"nein","ja")</f>
        <v>ja</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ja</v>
      </c>
    </row>
    <row r="3977" spans="1:7" x14ac:dyDescent="0.25">
      <c r="A3977" t="s">
        <v>5296</v>
      </c>
      <c r="B3977" t="s">
        <v>5297</v>
      </c>
      <c r="C3977" t="s">
        <v>8457</v>
      </c>
      <c r="D3977" s="13">
        <v>96</v>
      </c>
      <c r="E3977" t="s">
        <v>9102</v>
      </c>
      <c r="F3977" t="str">
        <f>IF(ISERROR(VLOOKUP(Transaktionen[[#This Row],[Transaktionen]],BTT[Verwendete Transaktion (Pflichtauswahl)],1,FALSE)),"nein","ja")</f>
        <v>ja</v>
      </c>
    </row>
    <row r="3978" spans="1:7" x14ac:dyDescent="0.25">
      <c r="A3978" t="s">
        <v>5298</v>
      </c>
      <c r="B3978" t="s">
        <v>5299</v>
      </c>
      <c r="C3978" t="s">
        <v>8457</v>
      </c>
      <c r="D3978" s="13">
        <v>6092</v>
      </c>
      <c r="E3978" t="s">
        <v>9102</v>
      </c>
      <c r="F3978" t="str">
        <f>IF(ISERROR(VLOOKUP(Transaktionen[[#This Row],[Transaktionen]],BTT[Verwendete Transaktion (Pflichtauswahl)],1,FALSE)),"nein","ja")</f>
        <v>ja</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ja</v>
      </c>
    </row>
    <row r="3981" spans="1:7" x14ac:dyDescent="0.25">
      <c r="A3981" t="s">
        <v>7408</v>
      </c>
      <c r="B3981" t="s">
        <v>8413</v>
      </c>
      <c r="C3981" t="s">
        <v>8457</v>
      </c>
      <c r="D3981" s="13">
        <v>42</v>
      </c>
      <c r="E3981" t="s">
        <v>576</v>
      </c>
      <c r="F3981" t="str">
        <f>IF(ISERROR(VLOOKUP(Transaktionen[[#This Row],[Transaktionen]],BTT[Verwendete Transaktion (Pflichtauswahl)],1,FALSE)),"nein","ja")</f>
        <v>ja</v>
      </c>
    </row>
    <row r="3982" spans="1:7" x14ac:dyDescent="0.25">
      <c r="A3982" t="s">
        <v>5304</v>
      </c>
      <c r="B3982" t="s">
        <v>5305</v>
      </c>
      <c r="C3982" t="s">
        <v>6036</v>
      </c>
      <c r="D3982" s="13">
        <v>595</v>
      </c>
      <c r="E3982" t="s">
        <v>9102</v>
      </c>
      <c r="F3982" t="str">
        <f>IF(ISERROR(VLOOKUP(Transaktionen[[#This Row],[Transaktionen]],BTT[Verwendete Transaktion (Pflichtauswahl)],1,FALSE)),"nein","ja")</f>
        <v>ja</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ja</v>
      </c>
    </row>
    <row r="3985" spans="1:6" x14ac:dyDescent="0.25">
      <c r="A3985" t="s">
        <v>9497</v>
      </c>
      <c r="B3985" t="s">
        <v>9498</v>
      </c>
      <c r="C3985" t="s">
        <v>3</v>
      </c>
      <c r="D3985" s="13">
        <v>10</v>
      </c>
      <c r="E3985" t="s">
        <v>9102</v>
      </c>
      <c r="F3985" t="str">
        <f>IF(ISERROR(VLOOKUP(Transaktionen[[#This Row],[Transaktionen]],BTT[Verwendete Transaktion (Pflichtauswahl)],1,FALSE)),"nein","ja")</f>
        <v>ja</v>
      </c>
    </row>
    <row r="3986" spans="1:6" x14ac:dyDescent="0.25">
      <c r="A3986" t="s">
        <v>5356</v>
      </c>
      <c r="B3986" t="s">
        <v>5357</v>
      </c>
      <c r="C3986" t="s">
        <v>3</v>
      </c>
      <c r="D3986" s="13">
        <v>126</v>
      </c>
      <c r="E3986" t="s">
        <v>576</v>
      </c>
      <c r="F3986" t="str">
        <f>IF(ISERROR(VLOOKUP(Transaktionen[[#This Row],[Transaktionen]],BTT[Verwendete Transaktion (Pflichtauswahl)],1,FALSE)),"nein","ja")</f>
        <v>ja</v>
      </c>
    </row>
    <row r="3987" spans="1:6" x14ac:dyDescent="0.25">
      <c r="A3987" t="s">
        <v>5358</v>
      </c>
      <c r="B3987" t="s">
        <v>5359</v>
      </c>
      <c r="C3987" t="s">
        <v>3</v>
      </c>
      <c r="D3987" s="13">
        <v>154</v>
      </c>
      <c r="E3987" t="s">
        <v>9102</v>
      </c>
      <c r="F3987" t="str">
        <f>IF(ISERROR(VLOOKUP(Transaktionen[[#This Row],[Transaktionen]],BTT[Verwendete Transaktion (Pflichtauswahl)],1,FALSE)),"nein","ja")</f>
        <v>ja</v>
      </c>
    </row>
    <row r="3988" spans="1:6" x14ac:dyDescent="0.25">
      <c r="A3988" t="s">
        <v>5360</v>
      </c>
      <c r="B3988" t="s">
        <v>5361</v>
      </c>
      <c r="C3988" t="s">
        <v>3</v>
      </c>
      <c r="D3988" s="13">
        <v>590</v>
      </c>
      <c r="E3988" t="s">
        <v>9102</v>
      </c>
      <c r="F3988" t="str">
        <f>IF(ISERROR(VLOOKUP(Transaktionen[[#This Row],[Transaktionen]],BTT[Verwendete Transaktion (Pflichtauswahl)],1,FALSE)),"nein","ja")</f>
        <v>ja</v>
      </c>
    </row>
    <row r="3989" spans="1:6" x14ac:dyDescent="0.25">
      <c r="A3989" t="s">
        <v>5306</v>
      </c>
      <c r="B3989" t="s">
        <v>5307</v>
      </c>
      <c r="C3989" t="s">
        <v>3</v>
      </c>
      <c r="D3989" s="13">
        <v>1458</v>
      </c>
      <c r="E3989" t="s">
        <v>9102</v>
      </c>
      <c r="F3989" t="str">
        <f>IF(ISERROR(VLOOKUP(Transaktionen[[#This Row],[Transaktionen]],BTT[Verwendete Transaktion (Pflichtauswahl)],1,FALSE)),"nein","ja")</f>
        <v>ja</v>
      </c>
    </row>
    <row r="3990" spans="1:6" x14ac:dyDescent="0.25">
      <c r="A3990" t="s">
        <v>5308</v>
      </c>
      <c r="B3990" t="s">
        <v>5309</v>
      </c>
      <c r="C3990" t="s">
        <v>3</v>
      </c>
      <c r="D3990" s="13">
        <v>10</v>
      </c>
      <c r="E3990" t="s">
        <v>9102</v>
      </c>
      <c r="F3990" t="str">
        <f>IF(ISERROR(VLOOKUP(Transaktionen[[#This Row],[Transaktionen]],BTT[Verwendete Transaktion (Pflichtauswahl)],1,FALSE)),"nein","ja")</f>
        <v>ja</v>
      </c>
    </row>
    <row r="3991" spans="1:6" x14ac:dyDescent="0.25">
      <c r="A3991" t="s">
        <v>5310</v>
      </c>
      <c r="B3991" t="s">
        <v>5311</v>
      </c>
      <c r="C3991" t="s">
        <v>8457</v>
      </c>
      <c r="D3991" s="13">
        <v>14</v>
      </c>
      <c r="E3991" t="s">
        <v>9102</v>
      </c>
      <c r="F3991" t="str">
        <f>IF(ISERROR(VLOOKUP(Transaktionen[[#This Row],[Transaktionen]],BTT[Verwendete Transaktion (Pflichtauswahl)],1,FALSE)),"nein","ja")</f>
        <v>ja</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ja</v>
      </c>
    </row>
    <row r="3995" spans="1:6" x14ac:dyDescent="0.25">
      <c r="A3995" t="s">
        <v>5318</v>
      </c>
      <c r="B3995" t="s">
        <v>5317</v>
      </c>
      <c r="C3995" t="s">
        <v>8457</v>
      </c>
      <c r="D3995" s="13">
        <v>57</v>
      </c>
      <c r="E3995" t="s">
        <v>9102</v>
      </c>
      <c r="F3995" t="str">
        <f>IF(ISERROR(VLOOKUP(Transaktionen[[#This Row],[Transaktionen]],BTT[Verwendete Transaktion (Pflichtauswahl)],1,FALSE)),"nein","ja")</f>
        <v>ja</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ja</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ja</v>
      </c>
    </row>
    <row r="4000" spans="1:6" x14ac:dyDescent="0.25">
      <c r="A4000" t="s">
        <v>9499</v>
      </c>
      <c r="B4000" t="s">
        <v>9500</v>
      </c>
      <c r="C4000" t="s">
        <v>8457</v>
      </c>
      <c r="D4000" s="13">
        <v>10</v>
      </c>
      <c r="E4000" t="s">
        <v>9102</v>
      </c>
      <c r="F4000" t="str">
        <f>IF(ISERROR(VLOOKUP(Transaktionen[[#This Row],[Transaktionen]],BTT[Verwendete Transaktion (Pflichtauswahl)],1,FALSE)),"nein","ja")</f>
        <v>ja</v>
      </c>
    </row>
    <row r="4001" spans="1:7" x14ac:dyDescent="0.25">
      <c r="A4001" t="s">
        <v>9501</v>
      </c>
      <c r="B4001" t="s">
        <v>9502</v>
      </c>
      <c r="C4001" t="s">
        <v>8457</v>
      </c>
      <c r="D4001" s="13">
        <v>10</v>
      </c>
      <c r="E4001" t="s">
        <v>9102</v>
      </c>
      <c r="F4001" t="str">
        <f>IF(ISERROR(VLOOKUP(Transaktionen[[#This Row],[Transaktionen]],BTT[Verwendete Transaktion (Pflichtauswahl)],1,FALSE)),"nein","ja")</f>
        <v>ja</v>
      </c>
    </row>
    <row r="4002" spans="1:7" x14ac:dyDescent="0.25">
      <c r="A4002" t="s">
        <v>7412</v>
      </c>
      <c r="B4002" t="s">
        <v>8417</v>
      </c>
      <c r="C4002" t="s">
        <v>8457</v>
      </c>
      <c r="D4002" s="13">
        <v>10</v>
      </c>
      <c r="E4002" t="s">
        <v>576</v>
      </c>
      <c r="F4002" t="str">
        <f>IF(ISERROR(VLOOKUP(Transaktionen[[#This Row],[Transaktionen]],BTT[Verwendete Transaktion (Pflichtauswahl)],1,FALSE)),"nein","ja")</f>
        <v>ja</v>
      </c>
    </row>
    <row r="4003" spans="1:7" x14ac:dyDescent="0.25">
      <c r="A4003" t="s">
        <v>5325</v>
      </c>
      <c r="B4003" t="s">
        <v>5326</v>
      </c>
      <c r="C4003" t="s">
        <v>8457</v>
      </c>
      <c r="D4003" s="13">
        <v>5310</v>
      </c>
      <c r="E4003" t="s">
        <v>9102</v>
      </c>
      <c r="F4003" t="str">
        <f>IF(ISERROR(VLOOKUP(Transaktionen[[#This Row],[Transaktionen]],BTT[Verwendete Transaktion (Pflichtauswahl)],1,FALSE)),"nein","ja")</f>
        <v>ja</v>
      </c>
    </row>
    <row r="4004" spans="1:7" x14ac:dyDescent="0.25">
      <c r="A4004" t="s">
        <v>5327</v>
      </c>
      <c r="B4004" t="s">
        <v>5328</v>
      </c>
      <c r="C4004" t="s">
        <v>8457</v>
      </c>
      <c r="D4004" s="13">
        <v>9</v>
      </c>
      <c r="E4004" t="s">
        <v>9102</v>
      </c>
      <c r="F4004" t="str">
        <f>IF(ISERROR(VLOOKUP(Transaktionen[[#This Row],[Transaktionen]],BTT[Verwendete Transaktion (Pflichtauswahl)],1,FALSE)),"nein","ja")</f>
        <v>ja</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ja</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ja</v>
      </c>
    </row>
    <row r="4012" spans="1:7" x14ac:dyDescent="0.25">
      <c r="A4012" t="s">
        <v>7413</v>
      </c>
      <c r="B4012" t="s">
        <v>8418</v>
      </c>
      <c r="C4012" t="s">
        <v>8457</v>
      </c>
      <c r="D4012" s="13" t="s">
        <v>576</v>
      </c>
      <c r="E4012" t="s">
        <v>576</v>
      </c>
      <c r="F4012" t="str">
        <f>IF(ISERROR(VLOOKUP(Transaktionen[[#This Row],[Transaktionen]],BTT[Verwendete Transaktion (Pflichtauswahl)],1,FALSE)),"nein","ja")</f>
        <v>ja</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ja</v>
      </c>
    </row>
    <row r="4014" spans="1:7" x14ac:dyDescent="0.25">
      <c r="A4014" t="s">
        <v>9505</v>
      </c>
      <c r="B4014" t="s">
        <v>9506</v>
      </c>
      <c r="C4014" t="s">
        <v>3</v>
      </c>
      <c r="D4014" s="13">
        <v>1838</v>
      </c>
      <c r="E4014" t="s">
        <v>9102</v>
      </c>
      <c r="F4014" t="str">
        <f>IF(ISERROR(VLOOKUP(Transaktionen[[#This Row],[Transaktionen]],BTT[Verwendete Transaktion (Pflichtauswahl)],1,FALSE)),"nein","ja")</f>
        <v>ja</v>
      </c>
    </row>
    <row r="4015" spans="1:7" x14ac:dyDescent="0.25">
      <c r="A4015" t="s">
        <v>9507</v>
      </c>
      <c r="B4015" t="s">
        <v>9508</v>
      </c>
      <c r="C4015" t="s">
        <v>3</v>
      </c>
      <c r="D4015" s="13">
        <v>895</v>
      </c>
      <c r="E4015" t="s">
        <v>9102</v>
      </c>
      <c r="F4015" t="str">
        <f>IF(ISERROR(VLOOKUP(Transaktionen[[#This Row],[Transaktionen]],BTT[Verwendete Transaktion (Pflichtauswahl)],1,FALSE)),"nein","ja")</f>
        <v>ja</v>
      </c>
    </row>
    <row r="4016" spans="1:7" x14ac:dyDescent="0.25">
      <c r="A4016" t="s">
        <v>9509</v>
      </c>
      <c r="B4016" t="s">
        <v>9510</v>
      </c>
      <c r="C4016" t="s">
        <v>3</v>
      </c>
      <c r="D4016" s="13">
        <v>74</v>
      </c>
      <c r="E4016" t="s">
        <v>9102</v>
      </c>
      <c r="F4016" t="str">
        <f>IF(ISERROR(VLOOKUP(Transaktionen[[#This Row],[Transaktionen]],BTT[Verwendete Transaktion (Pflichtauswahl)],1,FALSE)),"nein","ja")</f>
        <v>ja</v>
      </c>
    </row>
    <row r="4017" spans="1:6" x14ac:dyDescent="0.25">
      <c r="A4017" t="s">
        <v>5343</v>
      </c>
      <c r="B4017" t="s">
        <v>5344</v>
      </c>
      <c r="C4017" t="s">
        <v>3</v>
      </c>
      <c r="D4017" s="13">
        <v>6851</v>
      </c>
      <c r="E4017" t="s">
        <v>9102</v>
      </c>
      <c r="F4017" t="str">
        <f>IF(ISERROR(VLOOKUP(Transaktionen[[#This Row],[Transaktionen]],BTT[Verwendete Transaktion (Pflichtauswahl)],1,FALSE)),"nein","ja")</f>
        <v>ja</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ja</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ja</v>
      </c>
    </row>
    <row r="4023" spans="1:6" x14ac:dyDescent="0.25">
      <c r="A4023" t="s">
        <v>5351</v>
      </c>
      <c r="B4023" t="s">
        <v>5352</v>
      </c>
      <c r="C4023" t="s">
        <v>8457</v>
      </c>
      <c r="D4023" s="13">
        <v>1804</v>
      </c>
      <c r="E4023" t="s">
        <v>9102</v>
      </c>
      <c r="F4023" t="str">
        <f>IF(ISERROR(VLOOKUP(Transaktionen[[#This Row],[Transaktionen]],BTT[Verwendete Transaktion (Pflichtauswahl)],1,FALSE)),"nein","ja")</f>
        <v>ja</v>
      </c>
    </row>
    <row r="4024" spans="1:6" x14ac:dyDescent="0.25">
      <c r="A4024" t="s">
        <v>5353</v>
      </c>
      <c r="B4024" t="s">
        <v>5354</v>
      </c>
      <c r="C4024" t="s">
        <v>8457</v>
      </c>
      <c r="D4024" s="13">
        <v>569738</v>
      </c>
      <c r="E4024" t="s">
        <v>9102</v>
      </c>
      <c r="F4024" t="str">
        <f>IF(ISERROR(VLOOKUP(Transaktionen[[#This Row],[Transaktionen]],BTT[Verwendete Transaktion (Pflichtauswahl)],1,FALSE)),"nein","ja")</f>
        <v>ja</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ja</v>
      </c>
    </row>
    <row r="4030" spans="1:6" x14ac:dyDescent="0.25">
      <c r="A4030" t="s">
        <v>9324</v>
      </c>
      <c r="B4030" t="s">
        <v>5365</v>
      </c>
      <c r="C4030" t="s">
        <v>6036</v>
      </c>
      <c r="D4030" s="13">
        <v>7</v>
      </c>
      <c r="E4030" t="s">
        <v>9102</v>
      </c>
      <c r="F4030" t="str">
        <f>IF(ISERROR(VLOOKUP(Transaktionen[[#This Row],[Transaktionen]],BTT[Verwendete Transaktion (Pflichtauswahl)],1,FALSE)),"nein","ja")</f>
        <v>ja</v>
      </c>
    </row>
    <row r="4031" spans="1:6" x14ac:dyDescent="0.25">
      <c r="A4031" t="s">
        <v>5362</v>
      </c>
      <c r="B4031" t="s">
        <v>5363</v>
      </c>
      <c r="C4031" t="s">
        <v>6036</v>
      </c>
      <c r="D4031" s="13">
        <v>875</v>
      </c>
      <c r="E4031" t="s">
        <v>9102</v>
      </c>
      <c r="F4031" t="str">
        <f>IF(ISERROR(VLOOKUP(Transaktionen[[#This Row],[Transaktionen]],BTT[Verwendete Transaktion (Pflichtauswahl)],1,FALSE)),"nein","ja")</f>
        <v>ja</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ja</v>
      </c>
    </row>
    <row r="4034" spans="1:6" x14ac:dyDescent="0.25">
      <c r="A4034" t="s">
        <v>7420</v>
      </c>
      <c r="B4034" t="s">
        <v>8425</v>
      </c>
      <c r="C4034" t="s">
        <v>8457</v>
      </c>
      <c r="D4034" s="13">
        <v>40</v>
      </c>
      <c r="E4034" t="s">
        <v>9102</v>
      </c>
      <c r="F4034" t="str">
        <f>IF(ISERROR(VLOOKUP(Transaktionen[[#This Row],[Transaktionen]],BTT[Verwendete Transaktion (Pflichtauswahl)],1,FALSE)),"nein","ja")</f>
        <v>ja</v>
      </c>
    </row>
    <row r="4035" spans="1:6" x14ac:dyDescent="0.25">
      <c r="A4035" t="s">
        <v>5366</v>
      </c>
      <c r="B4035" t="s">
        <v>5367</v>
      </c>
      <c r="C4035" t="s">
        <v>3</v>
      </c>
      <c r="D4035" s="13">
        <v>14</v>
      </c>
      <c r="E4035" t="s">
        <v>9102</v>
      </c>
      <c r="F4035" t="str">
        <f>IF(ISERROR(VLOOKUP(Transaktionen[[#This Row],[Transaktionen]],BTT[Verwendete Transaktion (Pflichtauswahl)],1,FALSE)),"nein","ja")</f>
        <v>ja</v>
      </c>
    </row>
    <row r="4036" spans="1:6" x14ac:dyDescent="0.25">
      <c r="A4036" t="s">
        <v>5368</v>
      </c>
      <c r="B4036" t="s">
        <v>5369</v>
      </c>
      <c r="C4036" t="s">
        <v>3</v>
      </c>
      <c r="D4036" s="13">
        <v>88</v>
      </c>
      <c r="E4036" t="s">
        <v>9102</v>
      </c>
      <c r="F4036" t="str">
        <f>IF(ISERROR(VLOOKUP(Transaktionen[[#This Row],[Transaktionen]],BTT[Verwendete Transaktion (Pflichtauswahl)],1,FALSE)),"nein","ja")</f>
        <v>ja</v>
      </c>
    </row>
    <row r="4037" spans="1:6" x14ac:dyDescent="0.25">
      <c r="A4037" t="s">
        <v>5370</v>
      </c>
      <c r="B4037" t="s">
        <v>5371</v>
      </c>
      <c r="C4037" t="s">
        <v>3</v>
      </c>
      <c r="D4037" s="13">
        <v>4</v>
      </c>
      <c r="E4037" t="s">
        <v>9102</v>
      </c>
      <c r="F4037" t="str">
        <f>IF(ISERROR(VLOOKUP(Transaktionen[[#This Row],[Transaktionen]],BTT[Verwendete Transaktion (Pflichtauswahl)],1,FALSE)),"nein","ja")</f>
        <v>ja</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ja</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nein</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ja</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nein</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ja</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ja</v>
      </c>
    </row>
    <row r="4122" spans="1:7" x14ac:dyDescent="0.25">
      <c r="A4122" t="s">
        <v>5504</v>
      </c>
      <c r="B4122" t="s">
        <v>5505</v>
      </c>
      <c r="C4122" t="s">
        <v>6038</v>
      </c>
      <c r="D4122" s="13">
        <v>112</v>
      </c>
      <c r="E4122" t="s">
        <v>9102</v>
      </c>
      <c r="F4122" t="str">
        <f>IF(ISERROR(VLOOKUP(Transaktionen[[#This Row],[Transaktionen]],BTT[Verwendete Transaktion (Pflichtauswahl)],1,FALSE)),"nein","ja")</f>
        <v>ja</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ja</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nein</v>
      </c>
    </row>
    <row r="4150" spans="1:7" x14ac:dyDescent="0.25">
      <c r="A4150" t="s">
        <v>5698</v>
      </c>
      <c r="B4150" t="s">
        <v>5699</v>
      </c>
      <c r="C4150" t="s">
        <v>6041</v>
      </c>
      <c r="D4150" s="13">
        <v>180</v>
      </c>
      <c r="E4150" t="s">
        <v>9102</v>
      </c>
      <c r="F4150" t="str">
        <f>IF(ISERROR(VLOOKUP(Transaktionen[[#This Row],[Transaktionen]],BTT[Verwendete Transaktion (Pflichtauswahl)],1,FALSE)),"nein","ja")</f>
        <v>nein</v>
      </c>
    </row>
    <row r="4151" spans="1:7" x14ac:dyDescent="0.25">
      <c r="A4151" t="s">
        <v>5700</v>
      </c>
      <c r="B4151" t="s">
        <v>5701</v>
      </c>
      <c r="C4151" t="s">
        <v>6041</v>
      </c>
      <c r="D4151" s="13">
        <v>51683</v>
      </c>
      <c r="E4151" t="s">
        <v>9102</v>
      </c>
      <c r="F4151" t="str">
        <f>IF(ISERROR(VLOOKUP(Transaktionen[[#This Row],[Transaktionen]],BTT[Verwendete Transaktion (Pflichtauswahl)],1,FALSE)),"nein","ja")</f>
        <v>nein</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nein</v>
      </c>
    </row>
    <row r="4156" spans="1:7" x14ac:dyDescent="0.25">
      <c r="A4156" t="s">
        <v>5554</v>
      </c>
      <c r="B4156" t="s">
        <v>5555</v>
      </c>
      <c r="C4156" t="s">
        <v>6041</v>
      </c>
      <c r="D4156" s="13">
        <v>15996</v>
      </c>
      <c r="E4156" t="s">
        <v>9102</v>
      </c>
      <c r="F4156" t="str">
        <f>IF(ISERROR(VLOOKUP(Transaktionen[[#This Row],[Transaktionen]],BTT[Verwendete Transaktion (Pflichtauswahl)],1,FALSE)),"nein","ja")</f>
        <v>nein</v>
      </c>
    </row>
    <row r="4157" spans="1:7" x14ac:dyDescent="0.25">
      <c r="A4157" t="s">
        <v>7434</v>
      </c>
      <c r="B4157" t="s">
        <v>8439</v>
      </c>
      <c r="C4157" t="s">
        <v>6041</v>
      </c>
      <c r="D4157" s="13">
        <v>14</v>
      </c>
      <c r="E4157" t="s">
        <v>9102</v>
      </c>
      <c r="F4157" t="str">
        <f>IF(ISERROR(VLOOKUP(Transaktionen[[#This Row],[Transaktionen]],BTT[Verwendete Transaktion (Pflichtauswahl)],1,FALSE)),"nein","ja")</f>
        <v>nein</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nein</v>
      </c>
    </row>
    <row r="4162" spans="1:7" x14ac:dyDescent="0.25">
      <c r="A4162" t="s">
        <v>5558</v>
      </c>
      <c r="B4162" t="s">
        <v>5559</v>
      </c>
      <c r="C4162" t="s">
        <v>6041</v>
      </c>
      <c r="D4162" s="13">
        <v>94465</v>
      </c>
      <c r="E4162" t="s">
        <v>9102</v>
      </c>
      <c r="F4162" t="str">
        <f>IF(ISERROR(VLOOKUP(Transaktionen[[#This Row],[Transaktionen]],BTT[Verwendete Transaktion (Pflichtauswahl)],1,FALSE)),"nein","ja")</f>
        <v>nein</v>
      </c>
    </row>
    <row r="4163" spans="1:7" x14ac:dyDescent="0.25">
      <c r="A4163" t="s">
        <v>7435</v>
      </c>
      <c r="B4163" t="s">
        <v>8440</v>
      </c>
      <c r="C4163" t="s">
        <v>6041</v>
      </c>
      <c r="D4163" s="13">
        <v>60</v>
      </c>
      <c r="E4163" t="s">
        <v>9102</v>
      </c>
      <c r="F4163" t="str">
        <f>IF(ISERROR(VLOOKUP(Transaktionen[[#This Row],[Transaktionen]],BTT[Verwendete Transaktion (Pflichtauswahl)],1,FALSE)),"nein","ja")</f>
        <v>nein</v>
      </c>
    </row>
    <row r="4164" spans="1:7" x14ac:dyDescent="0.25">
      <c r="A4164" t="s">
        <v>5560</v>
      </c>
      <c r="B4164" t="s">
        <v>5561</v>
      </c>
      <c r="C4164" t="s">
        <v>6041</v>
      </c>
      <c r="D4164" s="13">
        <v>30</v>
      </c>
      <c r="E4164" t="s">
        <v>9103</v>
      </c>
      <c r="F4164" t="str">
        <f>IF(ISERROR(VLOOKUP(Transaktionen[[#This Row],[Transaktionen]],BTT[Verwendete Transaktion (Pflichtauswahl)],1,FALSE)),"nein","ja")</f>
        <v>nein</v>
      </c>
    </row>
    <row r="4165" spans="1:7" x14ac:dyDescent="0.25">
      <c r="A4165" t="s">
        <v>5562</v>
      </c>
      <c r="B4165" t="s">
        <v>5563</v>
      </c>
      <c r="C4165" t="s">
        <v>6041</v>
      </c>
      <c r="D4165" s="13">
        <v>370</v>
      </c>
      <c r="E4165" t="s">
        <v>9102</v>
      </c>
      <c r="F4165" t="str">
        <f>IF(ISERROR(VLOOKUP(Transaktionen[[#This Row],[Transaktionen]],BTT[Verwendete Transaktion (Pflichtauswahl)],1,FALSE)),"nein","ja")</f>
        <v>nein</v>
      </c>
    </row>
    <row r="4166" spans="1:7" x14ac:dyDescent="0.25">
      <c r="A4166" t="s">
        <v>5564</v>
      </c>
      <c r="B4166" t="s">
        <v>5565</v>
      </c>
      <c r="C4166" t="s">
        <v>6041</v>
      </c>
      <c r="D4166" s="13">
        <v>6537</v>
      </c>
      <c r="E4166" t="s">
        <v>9102</v>
      </c>
      <c r="F4166" t="str">
        <f>IF(ISERROR(VLOOKUP(Transaktionen[[#This Row],[Transaktionen]],BTT[Verwendete Transaktion (Pflichtauswahl)],1,FALSE)),"nein","ja")</f>
        <v>nein</v>
      </c>
    </row>
    <row r="4167" spans="1:7" x14ac:dyDescent="0.25">
      <c r="A4167" t="s">
        <v>5566</v>
      </c>
      <c r="B4167" t="s">
        <v>5567</v>
      </c>
      <c r="C4167" t="s">
        <v>6041</v>
      </c>
      <c r="D4167" s="13">
        <v>14034</v>
      </c>
      <c r="E4167" t="s">
        <v>9102</v>
      </c>
      <c r="F4167" t="str">
        <f>IF(ISERROR(VLOOKUP(Transaktionen[[#This Row],[Transaktionen]],BTT[Verwendete Transaktion (Pflichtauswahl)],1,FALSE)),"nein","ja")</f>
        <v>ja</v>
      </c>
    </row>
    <row r="4168" spans="1:7" x14ac:dyDescent="0.25">
      <c r="A4168" t="s">
        <v>7436</v>
      </c>
      <c r="B4168" t="s">
        <v>8441</v>
      </c>
      <c r="C4168" t="s">
        <v>6041</v>
      </c>
      <c r="D4168" s="13">
        <v>2</v>
      </c>
      <c r="E4168" t="s">
        <v>9102</v>
      </c>
      <c r="F4168" t="str">
        <f>IF(ISERROR(VLOOKUP(Transaktionen[[#This Row],[Transaktionen]],BTT[Verwendete Transaktion (Pflichtauswahl)],1,FALSE)),"nein","ja")</f>
        <v>nein</v>
      </c>
    </row>
    <row r="4169" spans="1:7"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nein</v>
      </c>
    </row>
    <row r="4186" spans="1:7" x14ac:dyDescent="0.25">
      <c r="A4186" t="s">
        <v>5600</v>
      </c>
      <c r="B4186" t="s">
        <v>5601</v>
      </c>
      <c r="C4186" t="s">
        <v>6041</v>
      </c>
      <c r="D4186" s="13">
        <v>88</v>
      </c>
      <c r="E4186" t="s">
        <v>9102</v>
      </c>
      <c r="F4186" t="str">
        <f>IF(ISERROR(VLOOKUP(Transaktionen[[#This Row],[Transaktionen]],BTT[Verwendete Transaktion (Pflichtauswahl)],1,FALSE)),"nein","ja")</f>
        <v>nein</v>
      </c>
    </row>
    <row r="4187" spans="1:7" x14ac:dyDescent="0.25">
      <c r="A4187" t="s">
        <v>5602</v>
      </c>
      <c r="B4187" t="s">
        <v>5603</v>
      </c>
      <c r="C4187" t="s">
        <v>6041</v>
      </c>
      <c r="D4187" s="13">
        <v>6</v>
      </c>
      <c r="E4187" t="s">
        <v>9102</v>
      </c>
      <c r="F4187" t="str">
        <f>IF(ISERROR(VLOOKUP(Transaktionen[[#This Row],[Transaktionen]],BTT[Verwendete Transaktion (Pflichtauswahl)],1,FALSE)),"nein","ja")</f>
        <v>nein</v>
      </c>
    </row>
    <row r="4188" spans="1:7" x14ac:dyDescent="0.25">
      <c r="A4188" t="s">
        <v>5604</v>
      </c>
      <c r="B4188" t="s">
        <v>5605</v>
      </c>
      <c r="C4188" t="s">
        <v>6041</v>
      </c>
      <c r="D4188" s="13">
        <v>18</v>
      </c>
      <c r="E4188" t="s">
        <v>9102</v>
      </c>
      <c r="F4188" t="str">
        <f>IF(ISERROR(VLOOKUP(Transaktionen[[#This Row],[Transaktionen]],BTT[Verwendete Transaktion (Pflichtauswahl)],1,FALSE)),"nein","ja")</f>
        <v>nein</v>
      </c>
    </row>
    <row r="4189" spans="1:7" x14ac:dyDescent="0.25">
      <c r="A4189" t="s">
        <v>5606</v>
      </c>
      <c r="B4189" t="s">
        <v>5607</v>
      </c>
      <c r="C4189" t="s">
        <v>6041</v>
      </c>
      <c r="D4189" s="13">
        <v>51926</v>
      </c>
      <c r="E4189" t="s">
        <v>9102</v>
      </c>
      <c r="F4189" t="str">
        <f>IF(ISERROR(VLOOKUP(Transaktionen[[#This Row],[Transaktionen]],BTT[Verwendete Transaktion (Pflichtauswahl)],1,FALSE)),"nein","ja")</f>
        <v>nein</v>
      </c>
    </row>
    <row r="4190" spans="1:7" x14ac:dyDescent="0.25">
      <c r="A4190" t="s">
        <v>9</v>
      </c>
      <c r="B4190" t="s">
        <v>5608</v>
      </c>
      <c r="C4190" t="s">
        <v>6041</v>
      </c>
      <c r="D4190" s="13">
        <v>1888</v>
      </c>
      <c r="E4190" t="s">
        <v>9102</v>
      </c>
      <c r="F4190" t="str">
        <f>IF(ISERROR(VLOOKUP(Transaktionen[[#This Row],[Transaktionen]],BTT[Verwendete Transaktion (Pflichtauswahl)],1,FALSE)),"nein","ja")</f>
        <v>nein</v>
      </c>
    </row>
    <row r="4191" spans="1:7" x14ac:dyDescent="0.25">
      <c r="A4191" t="s">
        <v>5609</v>
      </c>
      <c r="B4191" t="s">
        <v>2264</v>
      </c>
      <c r="C4191" t="s">
        <v>6041</v>
      </c>
      <c r="D4191" s="13">
        <v>79569</v>
      </c>
      <c r="E4191" t="s">
        <v>9102</v>
      </c>
      <c r="F4191" t="str">
        <f>IF(ISERROR(VLOOKUP(Transaktionen[[#This Row],[Transaktionen]],BTT[Verwendete Transaktion (Pflichtauswahl)],1,FALSE)),"nein","ja")</f>
        <v>nein</v>
      </c>
    </row>
    <row r="4192" spans="1:7" x14ac:dyDescent="0.25">
      <c r="A4192" t="s">
        <v>5610</v>
      </c>
      <c r="B4192" t="s">
        <v>5611</v>
      </c>
      <c r="C4192" t="s">
        <v>6041</v>
      </c>
      <c r="D4192" s="13">
        <v>78</v>
      </c>
      <c r="E4192" t="s">
        <v>9102</v>
      </c>
      <c r="F4192" t="str">
        <f>IF(ISERROR(VLOOKUP(Transaktionen[[#This Row],[Transaktionen]],BTT[Verwendete Transaktion (Pflichtauswahl)],1,FALSE)),"nein","ja")</f>
        <v>nein</v>
      </c>
    </row>
    <row r="4193" spans="1:6" x14ac:dyDescent="0.25">
      <c r="A4193" t="s">
        <v>5612</v>
      </c>
      <c r="B4193" t="s">
        <v>5613</v>
      </c>
      <c r="C4193" t="s">
        <v>6041</v>
      </c>
      <c r="D4193" s="13">
        <v>470</v>
      </c>
      <c r="E4193" t="s">
        <v>9102</v>
      </c>
      <c r="F4193" t="str">
        <f>IF(ISERROR(VLOOKUP(Transaktionen[[#This Row],[Transaktionen]],BTT[Verwendete Transaktion (Pflichtauswahl)],1,FALSE)),"nein","ja")</f>
        <v>nein</v>
      </c>
    </row>
    <row r="4194" spans="1:6" x14ac:dyDescent="0.25">
      <c r="A4194" t="s">
        <v>5614</v>
      </c>
      <c r="B4194" t="s">
        <v>5615</v>
      </c>
      <c r="C4194" t="s">
        <v>6041</v>
      </c>
      <c r="D4194" s="13">
        <v>44</v>
      </c>
      <c r="E4194" t="s">
        <v>9102</v>
      </c>
      <c r="F4194" t="str">
        <f>IF(ISERROR(VLOOKUP(Transaktionen[[#This Row],[Transaktionen]],BTT[Verwendete Transaktion (Pflichtauswahl)],1,FALSE)),"nein","ja")</f>
        <v>nein</v>
      </c>
    </row>
    <row r="4195" spans="1:6" x14ac:dyDescent="0.25">
      <c r="A4195" t="s">
        <v>5616</v>
      </c>
      <c r="B4195" t="s">
        <v>5617</v>
      </c>
      <c r="C4195" t="s">
        <v>6041</v>
      </c>
      <c r="D4195" s="13">
        <v>636</v>
      </c>
      <c r="E4195" t="s">
        <v>9102</v>
      </c>
      <c r="F4195" t="str">
        <f>IF(ISERROR(VLOOKUP(Transaktionen[[#This Row],[Transaktionen]],BTT[Verwendete Transaktion (Pflichtauswahl)],1,FALSE)),"nein","ja")</f>
        <v>nein</v>
      </c>
    </row>
    <row r="4196" spans="1:6" x14ac:dyDescent="0.25">
      <c r="A4196" t="s">
        <v>5618</v>
      </c>
      <c r="B4196" t="s">
        <v>5619</v>
      </c>
      <c r="C4196" t="s">
        <v>6041</v>
      </c>
      <c r="D4196" s="13">
        <v>54</v>
      </c>
      <c r="E4196" t="s">
        <v>9102</v>
      </c>
      <c r="F4196" t="str">
        <f>IF(ISERROR(VLOOKUP(Transaktionen[[#This Row],[Transaktionen]],BTT[Verwendete Transaktion (Pflichtauswahl)],1,FALSE)),"nein","ja")</f>
        <v>nein</v>
      </c>
    </row>
    <row r="4197" spans="1:6" x14ac:dyDescent="0.25">
      <c r="A4197" t="s">
        <v>5620</v>
      </c>
      <c r="B4197" t="s">
        <v>5621</v>
      </c>
      <c r="C4197" t="s">
        <v>6041</v>
      </c>
      <c r="D4197" s="13">
        <v>11292</v>
      </c>
      <c r="E4197" t="s">
        <v>9103</v>
      </c>
      <c r="F4197" t="str">
        <f>IF(ISERROR(VLOOKUP(Transaktionen[[#This Row],[Transaktionen]],BTT[Verwendete Transaktion (Pflichtauswahl)],1,FALSE)),"nein","ja")</f>
        <v>nein</v>
      </c>
    </row>
    <row r="4198" spans="1:6" x14ac:dyDescent="0.25">
      <c r="A4198" t="s">
        <v>5622</v>
      </c>
      <c r="B4198" t="s">
        <v>5623</v>
      </c>
      <c r="C4198" t="s">
        <v>6041</v>
      </c>
      <c r="D4198" s="13">
        <v>40</v>
      </c>
      <c r="E4198" t="s">
        <v>9102</v>
      </c>
      <c r="F4198" t="str">
        <f>IF(ISERROR(VLOOKUP(Transaktionen[[#This Row],[Transaktionen]],BTT[Verwendete Transaktion (Pflichtauswahl)],1,FALSE)),"nein","ja")</f>
        <v>nein</v>
      </c>
    </row>
    <row r="4199" spans="1:6" x14ac:dyDescent="0.25">
      <c r="A4199" t="s">
        <v>5624</v>
      </c>
      <c r="B4199" t="s">
        <v>5625</v>
      </c>
      <c r="C4199" t="s">
        <v>6041</v>
      </c>
      <c r="D4199" s="13">
        <v>355</v>
      </c>
      <c r="E4199" t="s">
        <v>9102</v>
      </c>
      <c r="F4199" t="str">
        <f>IF(ISERROR(VLOOKUP(Transaktionen[[#This Row],[Transaktionen]],BTT[Verwendete Transaktion (Pflichtauswahl)],1,FALSE)),"nein","ja")</f>
        <v>nein</v>
      </c>
    </row>
    <row r="4200" spans="1:6" x14ac:dyDescent="0.25">
      <c r="A4200" t="s">
        <v>7438</v>
      </c>
      <c r="B4200" t="s">
        <v>8443</v>
      </c>
      <c r="C4200" t="s">
        <v>6041</v>
      </c>
      <c r="D4200" s="13" t="s">
        <v>576</v>
      </c>
      <c r="E4200" t="s">
        <v>576</v>
      </c>
      <c r="F4200" t="str">
        <f>IF(ISERROR(VLOOKUP(Transaktionen[[#This Row],[Transaktionen]],BTT[Verwendete Transaktion (Pflichtauswahl)],1,FALSE)),"nein","ja")</f>
        <v>nein</v>
      </c>
    </row>
    <row r="4201" spans="1:6" x14ac:dyDescent="0.25">
      <c r="A4201" t="s">
        <v>5626</v>
      </c>
      <c r="B4201" t="s">
        <v>5627</v>
      </c>
      <c r="C4201" t="s">
        <v>6041</v>
      </c>
      <c r="D4201" s="13">
        <v>12</v>
      </c>
      <c r="E4201" t="s">
        <v>9102</v>
      </c>
      <c r="F4201" t="str">
        <f>IF(ISERROR(VLOOKUP(Transaktionen[[#This Row],[Transaktionen]],BTT[Verwendete Transaktion (Pflichtauswahl)],1,FALSE)),"nein","ja")</f>
        <v>nein</v>
      </c>
    </row>
    <row r="4202" spans="1:6" x14ac:dyDescent="0.25">
      <c r="A4202" t="s">
        <v>5628</v>
      </c>
      <c r="B4202" t="s">
        <v>5629</v>
      </c>
      <c r="C4202" t="s">
        <v>6041</v>
      </c>
      <c r="D4202" s="13">
        <v>16</v>
      </c>
      <c r="E4202" t="s">
        <v>9102</v>
      </c>
      <c r="F4202" t="str">
        <f>IF(ISERROR(VLOOKUP(Transaktionen[[#This Row],[Transaktionen]],BTT[Verwendete Transaktion (Pflichtauswahl)],1,FALSE)),"nein","ja")</f>
        <v>nein</v>
      </c>
    </row>
    <row r="4203" spans="1:6" x14ac:dyDescent="0.25">
      <c r="A4203" t="s">
        <v>5630</v>
      </c>
      <c r="B4203" t="s">
        <v>5631</v>
      </c>
      <c r="C4203" t="s">
        <v>6041</v>
      </c>
      <c r="D4203" s="13">
        <v>963</v>
      </c>
      <c r="E4203" t="s">
        <v>9102</v>
      </c>
      <c r="F4203" t="str">
        <f>IF(ISERROR(VLOOKUP(Transaktionen[[#This Row],[Transaktionen]],BTT[Verwendete Transaktion (Pflichtauswahl)],1,FALSE)),"nein","ja")</f>
        <v>nein</v>
      </c>
    </row>
    <row r="4204" spans="1:6"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x14ac:dyDescent="0.25">
      <c r="A4205" t="s">
        <v>5634</v>
      </c>
      <c r="B4205" t="s">
        <v>5635</v>
      </c>
      <c r="C4205" t="s">
        <v>6041</v>
      </c>
      <c r="D4205" s="13">
        <v>1006</v>
      </c>
      <c r="E4205" t="s">
        <v>9103</v>
      </c>
      <c r="F4205" s="10" t="str">
        <f>IF(ISERROR(VLOOKUP(Transaktionen[[#This Row],[Transaktionen]],BTT[Verwendete Transaktion (Pflichtauswahl)],1,FALSE)),"nein","ja")</f>
        <v>nein</v>
      </c>
    </row>
    <row r="4206" spans="1:6" x14ac:dyDescent="0.25">
      <c r="A4206" t="s">
        <v>5636</v>
      </c>
      <c r="B4206" t="s">
        <v>5637</v>
      </c>
      <c r="C4206" t="s">
        <v>6041</v>
      </c>
      <c r="D4206" s="13">
        <v>1586</v>
      </c>
      <c r="E4206" t="s">
        <v>9103</v>
      </c>
      <c r="F4206" s="10" t="str">
        <f>IF(ISERROR(VLOOKUP(Transaktionen[[#This Row],[Transaktionen]],BTT[Verwendete Transaktion (Pflichtauswahl)],1,FALSE)),"nein","ja")</f>
        <v>nein</v>
      </c>
    </row>
    <row r="4207" spans="1:6" x14ac:dyDescent="0.25">
      <c r="A4207" t="s">
        <v>5638</v>
      </c>
      <c r="B4207" t="s">
        <v>5639</v>
      </c>
      <c r="C4207" t="s">
        <v>6041</v>
      </c>
      <c r="D4207" s="13">
        <v>727</v>
      </c>
      <c r="E4207" t="s">
        <v>9102</v>
      </c>
      <c r="F4207" s="10" t="str">
        <f>IF(ISERROR(VLOOKUP(Transaktionen[[#This Row],[Transaktionen]],BTT[Verwendete Transaktion (Pflichtauswahl)],1,FALSE)),"nein","ja")</f>
        <v>nein</v>
      </c>
    </row>
    <row r="4208" spans="1:6" x14ac:dyDescent="0.25">
      <c r="A4208" t="s">
        <v>5640</v>
      </c>
      <c r="B4208" t="s">
        <v>5641</v>
      </c>
      <c r="C4208" t="s">
        <v>6041</v>
      </c>
      <c r="D4208" s="13">
        <v>275</v>
      </c>
      <c r="E4208" t="s">
        <v>9102</v>
      </c>
      <c r="F4208" s="10" t="str">
        <f>IF(ISERROR(VLOOKUP(Transaktionen[[#This Row],[Transaktionen]],BTT[Verwendete Transaktion (Pflichtauswahl)],1,FALSE)),"nein","ja")</f>
        <v>nein</v>
      </c>
    </row>
    <row r="4209" spans="1:6" x14ac:dyDescent="0.25">
      <c r="A4209" t="s">
        <v>5642</v>
      </c>
      <c r="B4209" t="s">
        <v>5643</v>
      </c>
      <c r="C4209" t="s">
        <v>6041</v>
      </c>
      <c r="D4209" s="13">
        <v>16</v>
      </c>
      <c r="E4209" t="s">
        <v>9102</v>
      </c>
      <c r="F4209" s="10" t="str">
        <f>IF(ISERROR(VLOOKUP(Transaktionen[[#This Row],[Transaktionen]],BTT[Verwendete Transaktion (Pflichtauswahl)],1,FALSE)),"nein","ja")</f>
        <v>nein</v>
      </c>
    </row>
    <row r="4210" spans="1:6" x14ac:dyDescent="0.25">
      <c r="A4210" t="s">
        <v>5644</v>
      </c>
      <c r="B4210" t="s">
        <v>5645</v>
      </c>
      <c r="C4210" t="s">
        <v>6041</v>
      </c>
      <c r="D4210" s="13">
        <v>153</v>
      </c>
      <c r="E4210" t="s">
        <v>9102</v>
      </c>
      <c r="F4210" s="10" t="str">
        <f>IF(ISERROR(VLOOKUP(Transaktionen[[#This Row],[Transaktionen]],BTT[Verwendete Transaktion (Pflichtauswahl)],1,FALSE)),"nein","ja")</f>
        <v>nein</v>
      </c>
    </row>
    <row r="4211" spans="1:6" x14ac:dyDescent="0.25">
      <c r="A4211" t="s">
        <v>5646</v>
      </c>
      <c r="B4211" t="s">
        <v>5647</v>
      </c>
      <c r="C4211" t="s">
        <v>6041</v>
      </c>
      <c r="D4211" s="13">
        <v>84</v>
      </c>
      <c r="E4211" t="s">
        <v>9102</v>
      </c>
      <c r="F4211" s="10" t="str">
        <f>IF(ISERROR(VLOOKUP(Transaktionen[[#This Row],[Transaktionen]],BTT[Verwendete Transaktion (Pflichtauswahl)],1,FALSE)),"nein","ja")</f>
        <v>nein</v>
      </c>
    </row>
    <row r="4212" spans="1:6" x14ac:dyDescent="0.25">
      <c r="A4212" t="s">
        <v>5648</v>
      </c>
      <c r="B4212" t="s">
        <v>5649</v>
      </c>
      <c r="C4212" t="s">
        <v>6041</v>
      </c>
      <c r="D4212" s="13">
        <v>7</v>
      </c>
      <c r="E4212" t="s">
        <v>9102</v>
      </c>
      <c r="F4212" s="10" t="str">
        <f>IF(ISERROR(VLOOKUP(Transaktionen[[#This Row],[Transaktionen]],BTT[Verwendete Transaktion (Pflichtauswahl)],1,FALSE)),"nein","ja")</f>
        <v>nein</v>
      </c>
    </row>
    <row r="4213" spans="1:6" x14ac:dyDescent="0.25">
      <c r="A4213" t="s">
        <v>5650</v>
      </c>
      <c r="B4213" t="s">
        <v>5651</v>
      </c>
      <c r="C4213" t="s">
        <v>6041</v>
      </c>
      <c r="D4213" s="13">
        <v>49</v>
      </c>
      <c r="E4213" t="s">
        <v>9102</v>
      </c>
      <c r="F4213" s="10" t="str">
        <f>IF(ISERROR(VLOOKUP(Transaktionen[[#This Row],[Transaktionen]],BTT[Verwendete Transaktion (Pflichtauswahl)],1,FALSE)),"nein","ja")</f>
        <v>nein</v>
      </c>
    </row>
    <row r="4214" spans="1:6" x14ac:dyDescent="0.25">
      <c r="A4214" t="s">
        <v>5652</v>
      </c>
      <c r="B4214" t="s">
        <v>5653</v>
      </c>
      <c r="C4214" t="s">
        <v>6041</v>
      </c>
      <c r="D4214" s="13">
        <v>6</v>
      </c>
      <c r="E4214" t="s">
        <v>9102</v>
      </c>
      <c r="F4214" s="10" t="str">
        <f>IF(ISERROR(VLOOKUP(Transaktionen[[#This Row],[Transaktionen]],BTT[Verwendete Transaktion (Pflichtauswahl)],1,FALSE)),"nein","ja")</f>
        <v>nein</v>
      </c>
    </row>
    <row r="4215" spans="1:6" x14ac:dyDescent="0.25">
      <c r="A4215" t="s">
        <v>5654</v>
      </c>
      <c r="B4215" t="s">
        <v>5655</v>
      </c>
      <c r="C4215" t="s">
        <v>6041</v>
      </c>
      <c r="D4215" s="13">
        <v>1</v>
      </c>
      <c r="E4215" t="s">
        <v>9102</v>
      </c>
      <c r="F4215" s="10" t="str">
        <f>IF(ISERROR(VLOOKUP(Transaktionen[[#This Row],[Transaktionen]],BTT[Verwendete Transaktion (Pflichtauswahl)],1,FALSE)),"nein","ja")</f>
        <v>nein</v>
      </c>
    </row>
    <row r="4216" spans="1:6" x14ac:dyDescent="0.25">
      <c r="A4216" t="s">
        <v>5656</v>
      </c>
      <c r="B4216" t="s">
        <v>5657</v>
      </c>
      <c r="C4216" t="s">
        <v>6041</v>
      </c>
      <c r="D4216" s="13">
        <v>18</v>
      </c>
      <c r="E4216" t="s">
        <v>9102</v>
      </c>
      <c r="F4216" s="10" t="str">
        <f>IF(ISERROR(VLOOKUP(Transaktionen[[#This Row],[Transaktionen]],BTT[Verwendete Transaktion (Pflichtauswahl)],1,FALSE)),"nein","ja")</f>
        <v>nein</v>
      </c>
    </row>
    <row r="4217" spans="1:6" x14ac:dyDescent="0.25">
      <c r="A4217" t="s">
        <v>5658</v>
      </c>
      <c r="B4217" t="s">
        <v>5659</v>
      </c>
      <c r="C4217" t="s">
        <v>6041</v>
      </c>
      <c r="D4217" s="13">
        <v>146</v>
      </c>
      <c r="E4217" t="s">
        <v>9102</v>
      </c>
      <c r="F4217" s="10" t="str">
        <f>IF(ISERROR(VLOOKUP(Transaktionen[[#This Row],[Transaktionen]],BTT[Verwendete Transaktion (Pflichtauswahl)],1,FALSE)),"nein","ja")</f>
        <v>nein</v>
      </c>
    </row>
    <row r="4218" spans="1:6" x14ac:dyDescent="0.25">
      <c r="A4218" t="s">
        <v>5660</v>
      </c>
      <c r="B4218" t="s">
        <v>5661</v>
      </c>
      <c r="C4218" t="s">
        <v>6041</v>
      </c>
      <c r="D4218" s="13">
        <v>28</v>
      </c>
      <c r="E4218" t="s">
        <v>9102</v>
      </c>
      <c r="F4218" s="10" t="str">
        <f>IF(ISERROR(VLOOKUP(Transaktionen[[#This Row],[Transaktionen]],BTT[Verwendete Transaktion (Pflichtauswahl)],1,FALSE)),"nein","ja")</f>
        <v>nein</v>
      </c>
    </row>
    <row r="4219" spans="1:6" x14ac:dyDescent="0.25">
      <c r="A4219" t="s">
        <v>5662</v>
      </c>
      <c r="B4219" t="s">
        <v>5663</v>
      </c>
      <c r="C4219" t="s">
        <v>6041</v>
      </c>
      <c r="D4219" s="13">
        <v>8164</v>
      </c>
      <c r="E4219" t="s">
        <v>9102</v>
      </c>
      <c r="F4219" s="10" t="str">
        <f>IF(ISERROR(VLOOKUP(Transaktionen[[#This Row],[Transaktionen]],BTT[Verwendete Transaktion (Pflichtauswahl)],1,FALSE)),"nein","ja")</f>
        <v>nein</v>
      </c>
    </row>
    <row r="4220" spans="1:6" x14ac:dyDescent="0.25">
      <c r="A4220" t="s">
        <v>5664</v>
      </c>
      <c r="B4220" t="s">
        <v>5665</v>
      </c>
      <c r="C4220" t="s">
        <v>6041</v>
      </c>
      <c r="D4220" s="13">
        <v>32</v>
      </c>
      <c r="E4220" t="s">
        <v>9102</v>
      </c>
      <c r="F4220" s="10" t="str">
        <f>IF(ISERROR(VLOOKUP(Transaktionen[[#This Row],[Transaktionen]],BTT[Verwendete Transaktion (Pflichtauswahl)],1,FALSE)),"nein","ja")</f>
        <v>nein</v>
      </c>
    </row>
    <row r="4221" spans="1:6" x14ac:dyDescent="0.25">
      <c r="A4221" t="s">
        <v>5666</v>
      </c>
      <c r="B4221" t="s">
        <v>5667</v>
      </c>
      <c r="C4221" t="s">
        <v>6041</v>
      </c>
      <c r="D4221" s="13">
        <v>210</v>
      </c>
      <c r="E4221" t="s">
        <v>9102</v>
      </c>
      <c r="F4221" s="10" t="str">
        <f>IF(ISERROR(VLOOKUP(Transaktionen[[#This Row],[Transaktionen]],BTT[Verwendete Transaktion (Pflichtauswahl)],1,FALSE)),"nein","ja")</f>
        <v>nein</v>
      </c>
    </row>
    <row r="4222" spans="1:6" x14ac:dyDescent="0.25">
      <c r="A4222" t="s">
        <v>5668</v>
      </c>
      <c r="B4222" t="s">
        <v>5669</v>
      </c>
      <c r="C4222" t="s">
        <v>6041</v>
      </c>
      <c r="D4222" s="13">
        <v>6</v>
      </c>
      <c r="E4222" t="s">
        <v>9102</v>
      </c>
      <c r="F4222" s="10" t="str">
        <f>IF(ISERROR(VLOOKUP(Transaktionen[[#This Row],[Transaktionen]],BTT[Verwendete Transaktion (Pflichtauswahl)],1,FALSE)),"nein","ja")</f>
        <v>nein</v>
      </c>
    </row>
    <row r="4223" spans="1:6" x14ac:dyDescent="0.25">
      <c r="A4223" t="s">
        <v>5670</v>
      </c>
      <c r="B4223" t="s">
        <v>5671</v>
      </c>
      <c r="C4223" t="s">
        <v>6041</v>
      </c>
      <c r="D4223" s="13">
        <v>17</v>
      </c>
      <c r="E4223" t="s">
        <v>9102</v>
      </c>
      <c r="F4223" s="10" t="str">
        <f>IF(ISERROR(VLOOKUP(Transaktionen[[#This Row],[Transaktionen]],BTT[Verwendete Transaktion (Pflichtauswahl)],1,FALSE)),"nein","ja")</f>
        <v>nein</v>
      </c>
    </row>
    <row r="4224" spans="1:6" x14ac:dyDescent="0.25">
      <c r="A4224" t="s">
        <v>5672</v>
      </c>
      <c r="B4224" t="s">
        <v>5673</v>
      </c>
      <c r="C4224" t="s">
        <v>6041</v>
      </c>
      <c r="D4224" s="13">
        <v>76</v>
      </c>
      <c r="E4224" t="s">
        <v>9102</v>
      </c>
      <c r="F4224" s="10" t="str">
        <f>IF(ISERROR(VLOOKUP(Transaktionen[[#This Row],[Transaktionen]],BTT[Verwendete Transaktion (Pflichtauswahl)],1,FALSE)),"nein","ja")</f>
        <v>nein</v>
      </c>
    </row>
    <row r="4225" spans="1:7" x14ac:dyDescent="0.25">
      <c r="A4225" t="s">
        <v>5674</v>
      </c>
      <c r="B4225" t="s">
        <v>5675</v>
      </c>
      <c r="C4225" t="s">
        <v>6041</v>
      </c>
      <c r="D4225" s="13">
        <v>8</v>
      </c>
      <c r="E4225" t="s">
        <v>9102</v>
      </c>
      <c r="F4225" s="10" t="str">
        <f>IF(ISERROR(VLOOKUP(Transaktionen[[#This Row],[Transaktionen]],BTT[Verwendete Transaktion (Pflichtauswahl)],1,FALSE)),"nein","ja")</f>
        <v>nein</v>
      </c>
    </row>
    <row r="4226" spans="1:7" x14ac:dyDescent="0.25">
      <c r="A4226" t="s">
        <v>5676</v>
      </c>
      <c r="B4226" t="s">
        <v>5677</v>
      </c>
      <c r="C4226" t="s">
        <v>6041</v>
      </c>
      <c r="D4226" s="13">
        <v>16</v>
      </c>
      <c r="E4226" t="s">
        <v>9102</v>
      </c>
      <c r="F4226" s="10" t="str">
        <f>IF(ISERROR(VLOOKUP(Transaktionen[[#This Row],[Transaktionen]],BTT[Verwendete Transaktion (Pflichtauswahl)],1,FALSE)),"nein","ja")</f>
        <v>nein</v>
      </c>
    </row>
    <row r="4227" spans="1:7"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x14ac:dyDescent="0.25">
      <c r="A4228" t="s">
        <v>5680</v>
      </c>
      <c r="B4228" t="s">
        <v>5681</v>
      </c>
      <c r="C4228" t="s">
        <v>6041</v>
      </c>
      <c r="D4228" s="13">
        <v>2106</v>
      </c>
      <c r="E4228" t="s">
        <v>9102</v>
      </c>
      <c r="F4228" s="10" t="str">
        <f>IF(ISERROR(VLOOKUP(Transaktionen[[#This Row],[Transaktionen]],BTT[Verwendete Transaktion (Pflichtauswahl)],1,FALSE)),"nein","ja")</f>
        <v>ja</v>
      </c>
    </row>
    <row r="4229" spans="1:7" x14ac:dyDescent="0.25">
      <c r="A4229" t="s">
        <v>5682</v>
      </c>
      <c r="B4229" t="s">
        <v>5683</v>
      </c>
      <c r="C4229" t="s">
        <v>6041</v>
      </c>
      <c r="D4229" s="13">
        <v>110</v>
      </c>
      <c r="E4229" t="s">
        <v>9102</v>
      </c>
      <c r="F4229" s="10" t="str">
        <f>IF(ISERROR(VLOOKUP(Transaktionen[[#This Row],[Transaktionen]],BTT[Verwendete Transaktion (Pflichtauswahl)],1,FALSE)),"nein","ja")</f>
        <v>nein</v>
      </c>
    </row>
    <row r="4230" spans="1:7" x14ac:dyDescent="0.25">
      <c r="A4230" t="s">
        <v>5684</v>
      </c>
      <c r="B4230" t="s">
        <v>5685</v>
      </c>
      <c r="C4230" t="s">
        <v>6041</v>
      </c>
      <c r="D4230" s="13">
        <v>34</v>
      </c>
      <c r="E4230" t="s">
        <v>9102</v>
      </c>
      <c r="F4230" s="10" t="str">
        <f>IF(ISERROR(VLOOKUP(Transaktionen[[#This Row],[Transaktionen]],BTT[Verwendete Transaktion (Pflichtauswahl)],1,FALSE)),"nein","ja")</f>
        <v>nein</v>
      </c>
    </row>
    <row r="4231" spans="1:7" x14ac:dyDescent="0.25">
      <c r="A4231" t="s">
        <v>5686</v>
      </c>
      <c r="B4231" t="s">
        <v>5687</v>
      </c>
      <c r="C4231" t="s">
        <v>6041</v>
      </c>
      <c r="D4231" s="13">
        <v>7</v>
      </c>
      <c r="E4231" t="s">
        <v>9102</v>
      </c>
      <c r="F4231" s="10" t="str">
        <f>IF(ISERROR(VLOOKUP(Transaktionen[[#This Row],[Transaktionen]],BTT[Verwendete Transaktion (Pflichtauswahl)],1,FALSE)),"nein","ja")</f>
        <v>nein</v>
      </c>
    </row>
    <row r="4232" spans="1:7" x14ac:dyDescent="0.25">
      <c r="A4232" t="s">
        <v>5688</v>
      </c>
      <c r="B4232" t="s">
        <v>5689</v>
      </c>
      <c r="C4232" t="s">
        <v>6041</v>
      </c>
      <c r="D4232" s="13">
        <v>234</v>
      </c>
      <c r="E4232" t="s">
        <v>9102</v>
      </c>
      <c r="F4232" s="10" t="str">
        <f>IF(ISERROR(VLOOKUP(Transaktionen[[#This Row],[Transaktionen]],BTT[Verwendete Transaktion (Pflichtauswahl)],1,FALSE)),"nein","ja")</f>
        <v>nein</v>
      </c>
    </row>
    <row r="4233" spans="1:7" x14ac:dyDescent="0.25">
      <c r="A4233" t="s">
        <v>5690</v>
      </c>
      <c r="B4233" t="s">
        <v>5691</v>
      </c>
      <c r="C4233" t="s">
        <v>6041</v>
      </c>
      <c r="D4233" s="13">
        <v>20</v>
      </c>
      <c r="E4233" t="s">
        <v>9102</v>
      </c>
      <c r="F4233" s="10" t="str">
        <f>IF(ISERROR(VLOOKUP(Transaktionen[[#This Row],[Transaktionen]],BTT[Verwendete Transaktion (Pflichtauswahl)],1,FALSE)),"nein","ja")</f>
        <v>nein</v>
      </c>
    </row>
    <row r="4234" spans="1:7" x14ac:dyDescent="0.25">
      <c r="A4234" t="s">
        <v>5692</v>
      </c>
      <c r="B4234" t="s">
        <v>5693</v>
      </c>
      <c r="C4234" t="s">
        <v>6041</v>
      </c>
      <c r="D4234" s="13">
        <v>80</v>
      </c>
      <c r="E4234" t="s">
        <v>9102</v>
      </c>
      <c r="F4234" s="10" t="str">
        <f>IF(ISERROR(VLOOKUP(Transaktionen[[#This Row],[Transaktionen]],BTT[Verwendete Transaktion (Pflichtauswahl)],1,FALSE)),"nein","ja")</f>
        <v>nein</v>
      </c>
    </row>
    <row r="4235" spans="1:7" x14ac:dyDescent="0.25">
      <c r="A4235" t="s">
        <v>5694</v>
      </c>
      <c r="B4235" t="s">
        <v>5695</v>
      </c>
      <c r="C4235" t="s">
        <v>6041</v>
      </c>
      <c r="D4235" s="13">
        <v>300</v>
      </c>
      <c r="E4235" t="s">
        <v>9102</v>
      </c>
      <c r="F4235" s="10" t="str">
        <f>IF(ISERROR(VLOOKUP(Transaktionen[[#This Row],[Transaktionen]],BTT[Verwendete Transaktion (Pflichtauswahl)],1,FALSE)),"nein","ja")</f>
        <v>nein</v>
      </c>
    </row>
    <row r="4236" spans="1:7" x14ac:dyDescent="0.25">
      <c r="A4236" t="s">
        <v>5727</v>
      </c>
      <c r="B4236" t="s">
        <v>5728</v>
      </c>
      <c r="C4236" t="s">
        <v>3</v>
      </c>
      <c r="D4236" s="13">
        <v>8255</v>
      </c>
      <c r="E4236" t="s">
        <v>9102</v>
      </c>
      <c r="F4236" s="10" t="str">
        <f>IF(ISERROR(VLOOKUP(Transaktionen[[#This Row],[Transaktionen]],BTT[Verwendete Transaktion (Pflichtauswahl)],1,FALSE)),"nein","ja")</f>
        <v>ja</v>
      </c>
    </row>
    <row r="4237" spans="1:7" x14ac:dyDescent="0.25">
      <c r="A4237" t="s">
        <v>5702</v>
      </c>
      <c r="B4237" t="s">
        <v>5703</v>
      </c>
      <c r="C4237" t="s">
        <v>6042</v>
      </c>
      <c r="D4237" s="13">
        <v>941866</v>
      </c>
      <c r="E4237" t="s">
        <v>9102</v>
      </c>
      <c r="F4237" s="10" t="str">
        <f>IF(ISERROR(VLOOKUP(Transaktionen[[#This Row],[Transaktionen]],BTT[Verwendete Transaktion (Pflichtauswahl)],1,FALSE)),"nein","ja")</f>
        <v>ja</v>
      </c>
    </row>
    <row r="4238" spans="1:7" x14ac:dyDescent="0.25">
      <c r="A4238" t="s">
        <v>5704</v>
      </c>
      <c r="B4238" t="s">
        <v>5705</v>
      </c>
      <c r="C4238" t="s">
        <v>6042</v>
      </c>
      <c r="D4238" s="13">
        <v>2792</v>
      </c>
      <c r="E4238" t="s">
        <v>9102</v>
      </c>
      <c r="F4238" s="10" t="str">
        <f>IF(ISERROR(VLOOKUP(Transaktionen[[#This Row],[Transaktionen]],BTT[Verwendete Transaktion (Pflichtauswahl)],1,FALSE)),"nein","ja")</f>
        <v>ja</v>
      </c>
    </row>
    <row r="4239" spans="1:7" x14ac:dyDescent="0.25">
      <c r="A4239" t="s">
        <v>7440</v>
      </c>
      <c r="B4239" t="s">
        <v>8445</v>
      </c>
      <c r="C4239" t="s">
        <v>6042</v>
      </c>
      <c r="D4239" s="13" t="s">
        <v>576</v>
      </c>
      <c r="E4239" t="s">
        <v>576</v>
      </c>
      <c r="F4239" s="10" t="str">
        <f>IF(ISERROR(VLOOKUP(Transaktionen[[#This Row],[Transaktionen]],BTT[Verwendete Transaktion (Pflichtauswahl)],1,FALSE)),"nein","ja")</f>
        <v>ja</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ja</v>
      </c>
    </row>
    <row r="4241" spans="1:6" x14ac:dyDescent="0.25">
      <c r="A4241" t="s">
        <v>5708</v>
      </c>
      <c r="B4241" t="s">
        <v>5709</v>
      </c>
      <c r="C4241" t="s">
        <v>6042</v>
      </c>
      <c r="D4241" s="13">
        <v>5740</v>
      </c>
      <c r="E4241" t="s">
        <v>9102</v>
      </c>
      <c r="F4241" s="10" t="str">
        <f>IF(ISERROR(VLOOKUP(Transaktionen[[#This Row],[Transaktionen]],BTT[Verwendete Transaktion (Pflichtauswahl)],1,FALSE)),"nein","ja")</f>
        <v>ja</v>
      </c>
    </row>
    <row r="4242" spans="1:6" x14ac:dyDescent="0.25">
      <c r="A4242" t="s">
        <v>5710</v>
      </c>
      <c r="B4242" t="s">
        <v>5711</v>
      </c>
      <c r="C4242" t="s">
        <v>6042</v>
      </c>
      <c r="D4242" s="13">
        <v>16417</v>
      </c>
      <c r="E4242" t="s">
        <v>9102</v>
      </c>
      <c r="F4242" s="10" t="str">
        <f>IF(ISERROR(VLOOKUP(Transaktionen[[#This Row],[Transaktionen]],BTT[Verwendete Transaktion (Pflichtauswahl)],1,FALSE)),"nein","ja")</f>
        <v>ja</v>
      </c>
    </row>
    <row r="4243" spans="1:6" x14ac:dyDescent="0.25">
      <c r="A4243" t="s">
        <v>5712</v>
      </c>
      <c r="B4243" t="s">
        <v>5713</v>
      </c>
      <c r="C4243" t="s">
        <v>6042</v>
      </c>
      <c r="D4243" s="13">
        <v>15</v>
      </c>
      <c r="E4243" t="s">
        <v>9102</v>
      </c>
      <c r="F4243" s="10" t="str">
        <f>IF(ISERROR(VLOOKUP(Transaktionen[[#This Row],[Transaktionen]],BTT[Verwendete Transaktion (Pflichtauswahl)],1,FALSE)),"nein","ja")</f>
        <v>ja</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ja</v>
      </c>
    </row>
    <row r="4248" spans="1:6" x14ac:dyDescent="0.25">
      <c r="A4248" t="s">
        <v>5721</v>
      </c>
      <c r="B4248" t="s">
        <v>5722</v>
      </c>
      <c r="C4248" t="s">
        <v>3</v>
      </c>
      <c r="D4248" s="13">
        <v>142</v>
      </c>
      <c r="E4248" t="s">
        <v>9102</v>
      </c>
      <c r="F4248" s="10" t="str">
        <f>IF(ISERROR(VLOOKUP(Transaktionen[[#This Row],[Transaktionen]],BTT[Verwendete Transaktion (Pflichtauswahl)],1,FALSE)),"nein","ja")</f>
        <v>ja</v>
      </c>
    </row>
    <row r="4249" spans="1:6" x14ac:dyDescent="0.25">
      <c r="A4249" t="s">
        <v>5723</v>
      </c>
      <c r="B4249" t="s">
        <v>5724</v>
      </c>
      <c r="C4249" t="s">
        <v>6042</v>
      </c>
      <c r="D4249" s="13">
        <v>1763</v>
      </c>
      <c r="E4249" t="s">
        <v>9102</v>
      </c>
      <c r="F4249" s="10" t="str">
        <f>IF(ISERROR(VLOOKUP(Transaktionen[[#This Row],[Transaktionen]],BTT[Verwendete Transaktion (Pflichtauswahl)],1,FALSE)),"nein","ja")</f>
        <v>ja</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ja</v>
      </c>
    </row>
    <row r="4253" spans="1:6" x14ac:dyDescent="0.25">
      <c r="A4253" t="s">
        <v>5733</v>
      </c>
      <c r="B4253" t="s">
        <v>5734</v>
      </c>
      <c r="C4253" t="s">
        <v>6086</v>
      </c>
      <c r="D4253" s="13">
        <v>1284</v>
      </c>
      <c r="E4253" t="s">
        <v>9102</v>
      </c>
      <c r="F4253" s="10" t="str">
        <f>IF(ISERROR(VLOOKUP(Transaktionen[[#This Row],[Transaktionen]],BTT[Verwendete Transaktion (Pflichtauswahl)],1,FALSE)),"nein","ja")</f>
        <v>nein</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x14ac:dyDescent="0.25">
      <c r="A4257" t="s">
        <v>5739</v>
      </c>
      <c r="B4257" t="s">
        <v>5740</v>
      </c>
      <c r="C4257" t="s">
        <v>6085</v>
      </c>
      <c r="D4257" s="13">
        <v>1074</v>
      </c>
      <c r="E4257" t="s">
        <v>9102</v>
      </c>
      <c r="F4257" s="10" t="str">
        <f>IF(ISERROR(VLOOKUP(Transaktionen[[#This Row],[Transaktionen]],BTT[Verwendete Transaktion (Pflichtauswahl)],1,FALSE)),"nein","ja")</f>
        <v>nein</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x14ac:dyDescent="0.25">
      <c r="A4263" t="s">
        <v>5747</v>
      </c>
      <c r="B4263" t="s">
        <v>5748</v>
      </c>
      <c r="C4263" t="s">
        <v>6039</v>
      </c>
      <c r="D4263" s="13">
        <v>592</v>
      </c>
      <c r="E4263" t="s">
        <v>9102</v>
      </c>
      <c r="F4263" s="10" t="str">
        <f>IF(ISERROR(VLOOKUP(Transaktionen[[#This Row],[Transaktionen]],BTT[Verwendete Transaktion (Pflichtauswahl)],1,FALSE)),"nein","ja")</f>
        <v>nein</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nein</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9761</v>
      </c>
      <c r="B4278" t="s">
        <v>9762</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528</v>
      </c>
    </row>
    <row r="7" spans="1:2" x14ac:dyDescent="0.25">
      <c r="A7" s="12" t="s">
        <v>8581</v>
      </c>
      <c r="B7" s="10">
        <v>1</v>
      </c>
    </row>
    <row r="8" spans="1:2" x14ac:dyDescent="0.25">
      <c r="A8" s="12" t="s">
        <v>6322</v>
      </c>
      <c r="B8" s="10">
        <v>63</v>
      </c>
    </row>
    <row r="9" spans="1:2" x14ac:dyDescent="0.25">
      <c r="A9" s="12" t="s">
        <v>6036</v>
      </c>
      <c r="B9" s="10">
        <v>23</v>
      </c>
    </row>
    <row r="10" spans="1:2" x14ac:dyDescent="0.25">
      <c r="A10" s="12" t="s">
        <v>8457</v>
      </c>
      <c r="B10" s="10">
        <v>34</v>
      </c>
    </row>
    <row r="11" spans="1:2" x14ac:dyDescent="0.25">
      <c r="A11" s="12" t="s">
        <v>6088</v>
      </c>
      <c r="B11" s="10">
        <v>34</v>
      </c>
    </row>
    <row r="12" spans="1:2" x14ac:dyDescent="0.25">
      <c r="A12" s="12" t="s">
        <v>6095</v>
      </c>
      <c r="B12" s="10">
        <v>24</v>
      </c>
    </row>
    <row r="13" spans="1:2" x14ac:dyDescent="0.25">
      <c r="A13" s="12" t="s">
        <v>6040</v>
      </c>
      <c r="B13" s="10">
        <v>10</v>
      </c>
    </row>
    <row r="14" spans="1:2" x14ac:dyDescent="0.25">
      <c r="A14" s="12" t="s">
        <v>6094</v>
      </c>
      <c r="B14" s="10">
        <v>23</v>
      </c>
    </row>
    <row r="15" spans="1:2" x14ac:dyDescent="0.25">
      <c r="A15" s="12" t="s">
        <v>8578</v>
      </c>
      <c r="B15" s="10">
        <v>1</v>
      </c>
    </row>
    <row r="16" spans="1:2" x14ac:dyDescent="0.25">
      <c r="A16" s="12" t="s">
        <v>6089</v>
      </c>
      <c r="B16" s="10">
        <v>47</v>
      </c>
    </row>
    <row r="17" spans="1:2" x14ac:dyDescent="0.25">
      <c r="A17" s="12" t="s">
        <v>6084</v>
      </c>
      <c r="B17" s="10">
        <v>67</v>
      </c>
    </row>
    <row r="18" spans="1:2" x14ac:dyDescent="0.25">
      <c r="A18" s="12" t="s">
        <v>8456</v>
      </c>
      <c r="B18" s="10">
        <v>3</v>
      </c>
    </row>
    <row r="19" spans="1:2" x14ac:dyDescent="0.25">
      <c r="A19" s="12" t="s">
        <v>8460</v>
      </c>
      <c r="B19" s="10">
        <v>2</v>
      </c>
    </row>
    <row r="20" spans="1:2" x14ac:dyDescent="0.25">
      <c r="A20" s="12" t="s">
        <v>8579</v>
      </c>
      <c r="B20" s="10">
        <v>1</v>
      </c>
    </row>
    <row r="21" spans="1:2" x14ac:dyDescent="0.25">
      <c r="A21" s="12" t="s">
        <v>6043</v>
      </c>
      <c r="B21" s="10">
        <v>15</v>
      </c>
    </row>
    <row r="22" spans="1:2" x14ac:dyDescent="0.25">
      <c r="A22" s="12" t="s">
        <v>6087</v>
      </c>
      <c r="B22" s="10">
        <v>201</v>
      </c>
    </row>
    <row r="23" spans="1:2" x14ac:dyDescent="0.25">
      <c r="A23" s="12" t="s">
        <v>6092</v>
      </c>
      <c r="B23" s="10">
        <v>2</v>
      </c>
    </row>
    <row r="24" spans="1:2" x14ac:dyDescent="0.25">
      <c r="A24" s="12" t="s">
        <v>6038</v>
      </c>
      <c r="B24" s="10">
        <v>151</v>
      </c>
    </row>
    <row r="25" spans="1:2" x14ac:dyDescent="0.25">
      <c r="A25" s="12" t="s">
        <v>9073</v>
      </c>
      <c r="B25" s="10">
        <v>1</v>
      </c>
    </row>
    <row r="26" spans="1:2" x14ac:dyDescent="0.25">
      <c r="A26" s="12" t="s">
        <v>8453</v>
      </c>
      <c r="B26" s="10">
        <v>4</v>
      </c>
    </row>
    <row r="27" spans="1:2" x14ac:dyDescent="0.25">
      <c r="A27" s="12" t="s">
        <v>6098</v>
      </c>
      <c r="B27" s="10">
        <v>1</v>
      </c>
    </row>
    <row r="28" spans="1:2" x14ac:dyDescent="0.25">
      <c r="A28" s="12" t="s">
        <v>8463</v>
      </c>
      <c r="B28" s="10">
        <v>3</v>
      </c>
    </row>
    <row r="29" spans="1:2" x14ac:dyDescent="0.25">
      <c r="A29" s="12" t="s">
        <v>6041</v>
      </c>
      <c r="B29" s="10">
        <v>234</v>
      </c>
    </row>
    <row r="30" spans="1:2" x14ac:dyDescent="0.25">
      <c r="A30" s="12" t="s">
        <v>6096</v>
      </c>
      <c r="B30" s="10">
        <v>54</v>
      </c>
    </row>
    <row r="31" spans="1:2" x14ac:dyDescent="0.25">
      <c r="A31" s="12" t="s">
        <v>6042</v>
      </c>
      <c r="B31" s="10">
        <v>25</v>
      </c>
    </row>
    <row r="32" spans="1:2" x14ac:dyDescent="0.25">
      <c r="A32" s="12" t="s">
        <v>6090</v>
      </c>
      <c r="B32" s="10">
        <v>32</v>
      </c>
    </row>
    <row r="33" spans="1:2" x14ac:dyDescent="0.25">
      <c r="A33" s="12" t="s">
        <v>6085</v>
      </c>
      <c r="B33" s="10">
        <v>36</v>
      </c>
    </row>
    <row r="34" spans="1:2" x14ac:dyDescent="0.25">
      <c r="A34" s="12" t="s">
        <v>6086</v>
      </c>
      <c r="B34" s="10">
        <v>2</v>
      </c>
    </row>
    <row r="35" spans="1:2" x14ac:dyDescent="0.25">
      <c r="A35" s="12" t="s">
        <v>6100</v>
      </c>
      <c r="B35" s="10">
        <v>2</v>
      </c>
    </row>
    <row r="36" spans="1:2" x14ac:dyDescent="0.25">
      <c r="A36" s="12" t="s">
        <v>6039</v>
      </c>
      <c r="B36" s="10">
        <v>51</v>
      </c>
    </row>
    <row r="37" spans="1:2" x14ac:dyDescent="0.25">
      <c r="A37" s="12" t="s">
        <v>8464</v>
      </c>
      <c r="B37" s="10">
        <v>1</v>
      </c>
    </row>
    <row r="38" spans="1:2" x14ac:dyDescent="0.25">
      <c r="A38" s="12" t="s">
        <v>8455</v>
      </c>
      <c r="B38" s="10">
        <v>2</v>
      </c>
    </row>
    <row r="39" spans="1:2" x14ac:dyDescent="0.25">
      <c r="A39" s="12" t="s">
        <v>9098</v>
      </c>
      <c r="B39" s="10">
        <v>1</v>
      </c>
    </row>
    <row r="40" spans="1:2" x14ac:dyDescent="0.25">
      <c r="A40" s="12" t="s">
        <v>9097</v>
      </c>
      <c r="B40" s="10">
        <v>1694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nein</v>
      </c>
    </row>
    <row r="36" spans="1:3" x14ac:dyDescent="0.25">
      <c r="A36" t="s">
        <v>8669</v>
      </c>
      <c r="B36" t="s">
        <v>8670</v>
      </c>
      <c r="C36" t="str">
        <f>IF(ISERROR(VLOOKUP(Formulare[[#This Row],[Formularbezeichnung]],BTT[Verwendetes Formular
(Auswahl falls relevant)],1,FALSE)),"nein","ja")</f>
        <v>nein</v>
      </c>
    </row>
    <row r="37" spans="1:3" x14ac:dyDescent="0.25">
      <c r="A37" t="s">
        <v>8671</v>
      </c>
      <c r="B37" t="s">
        <v>8672</v>
      </c>
      <c r="C37" t="str">
        <f>IF(ISERROR(VLOOKUP(Formulare[[#This Row],[Formularbezeichnung]],BTT[Verwendetes Formular
(Auswahl falls relevant)],1,FALSE)),"nein","ja")</f>
        <v>nein</v>
      </c>
    </row>
    <row r="38" spans="1:3" x14ac:dyDescent="0.25">
      <c r="A38" t="s">
        <v>8667</v>
      </c>
      <c r="B38" t="s">
        <v>8673</v>
      </c>
      <c r="C38" t="str">
        <f>IF(ISERROR(VLOOKUP(Formulare[[#This Row],[Formularbezeichnung]],BTT[Verwendetes Formular
(Auswahl falls relevant)],1,FALSE)),"nein","ja")</f>
        <v>nein</v>
      </c>
    </row>
    <row r="39" spans="1:3" x14ac:dyDescent="0.25">
      <c r="A39" t="s">
        <v>8674</v>
      </c>
      <c r="B39" t="s">
        <v>8675</v>
      </c>
      <c r="C39" t="str">
        <f>IF(ISERROR(VLOOKUP(Formulare[[#This Row],[Formularbezeichnung]],BTT[Verwendetes Formular
(Auswahl falls relevant)],1,FALSE)),"nein","ja")</f>
        <v>nein</v>
      </c>
    </row>
    <row r="40" spans="1:3" x14ac:dyDescent="0.25">
      <c r="A40" t="s">
        <v>8667</v>
      </c>
      <c r="B40" t="s">
        <v>8676</v>
      </c>
      <c r="C40" t="str">
        <f>IF(ISERROR(VLOOKUP(Formulare[[#This Row],[Formularbezeichnung]],BTT[Verwendetes Formular
(Auswahl falls relevant)],1,FALSE)),"nein","ja")</f>
        <v>nein</v>
      </c>
    </row>
    <row r="41" spans="1:3" x14ac:dyDescent="0.25">
      <c r="A41" t="s">
        <v>8677</v>
      </c>
      <c r="B41" t="s">
        <v>8678</v>
      </c>
      <c r="C41" t="str">
        <f>IF(ISERROR(VLOOKUP(Formulare[[#This Row],[Formularbezeichnung]],BTT[Verwendetes Formular
(Auswahl falls relevant)],1,FALSE)),"nein","ja")</f>
        <v>nein</v>
      </c>
    </row>
    <row r="42" spans="1:3" x14ac:dyDescent="0.25">
      <c r="A42" t="s">
        <v>8679</v>
      </c>
      <c r="B42" t="s">
        <v>8680</v>
      </c>
      <c r="C42" t="str">
        <f>IF(ISERROR(VLOOKUP(Formulare[[#This Row],[Formularbezeichnung]],BTT[Verwendetes Formular
(Auswahl falls relevant)],1,FALSE)),"nein","ja")</f>
        <v>nein</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ja</v>
      </c>
    </row>
    <row r="50" spans="1:3" x14ac:dyDescent="0.25">
      <c r="A50" t="s">
        <v>8693</v>
      </c>
      <c r="B50" t="s">
        <v>8695</v>
      </c>
      <c r="C50" t="str">
        <f>IF(ISERROR(VLOOKUP(Formulare[[#This Row],[Formularbezeichnung]],BTT[Verwendetes Formular
(Auswahl falls relevant)],1,FALSE)),"nein","ja")</f>
        <v>ja</v>
      </c>
    </row>
    <row r="51" spans="1:3" x14ac:dyDescent="0.25">
      <c r="A51" t="s">
        <v>8693</v>
      </c>
      <c r="B51" t="s">
        <v>8696</v>
      </c>
      <c r="C51" t="str">
        <f>IF(ISERROR(VLOOKUP(Formulare[[#This Row],[Formularbezeichnung]],BTT[Verwendetes Formular
(Auswahl falls relevant)],1,FALSE)),"nein","ja")</f>
        <v>ja</v>
      </c>
    </row>
    <row r="52" spans="1:3" x14ac:dyDescent="0.25">
      <c r="A52" t="s">
        <v>8693</v>
      </c>
      <c r="B52" t="s">
        <v>8697</v>
      </c>
      <c r="C52" t="str">
        <f>IF(ISERROR(VLOOKUP(Formulare[[#This Row],[Formularbezeichnung]],BTT[Verwendetes Formular
(Auswahl falls relevant)],1,FALSE)),"nein","ja")</f>
        <v>ja</v>
      </c>
    </row>
    <row r="53" spans="1:3" x14ac:dyDescent="0.25">
      <c r="A53" t="s">
        <v>8693</v>
      </c>
      <c r="B53" t="s">
        <v>8698</v>
      </c>
      <c r="C53" t="str">
        <f>IF(ISERROR(VLOOKUP(Formulare[[#This Row],[Formularbezeichnung]],BTT[Verwendetes Formular
(Auswahl falls relevant)],1,FALSE)),"nein","ja")</f>
        <v>ja</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nein</v>
      </c>
    </row>
    <row r="58" spans="1:3" x14ac:dyDescent="0.25">
      <c r="A58" t="s">
        <v>8706</v>
      </c>
      <c r="B58" t="s">
        <v>8707</v>
      </c>
      <c r="C58" t="str">
        <f>IF(ISERROR(VLOOKUP(Formulare[[#This Row],[Formularbezeichnung]],BTT[Verwendetes Formular
(Auswahl falls relevant)],1,FALSE)),"nein","ja")</f>
        <v>nein</v>
      </c>
    </row>
    <row r="59" spans="1:3" x14ac:dyDescent="0.25">
      <c r="A59" t="s">
        <v>8708</v>
      </c>
      <c r="B59" t="s">
        <v>8709</v>
      </c>
      <c r="C59" t="str">
        <f>IF(ISERROR(VLOOKUP(Formulare[[#This Row],[Formularbezeichnung]],BTT[Verwendetes Formular
(Auswahl falls relevant)],1,FALSE)),"nein","ja")</f>
        <v>nein</v>
      </c>
    </row>
    <row r="60" spans="1:3" x14ac:dyDescent="0.25">
      <c r="A60" t="s">
        <v>8710</v>
      </c>
      <c r="B60" t="s">
        <v>8711</v>
      </c>
      <c r="C60" t="str">
        <f>IF(ISERROR(VLOOKUP(Formulare[[#This Row],[Formularbezeichnung]],BTT[Verwendetes Formular
(Auswahl falls relevant)],1,FALSE)),"nein","ja")</f>
        <v>nein</v>
      </c>
    </row>
    <row r="61" spans="1:3" x14ac:dyDescent="0.25">
      <c r="A61" t="s">
        <v>8712</v>
      </c>
      <c r="B61" t="s">
        <v>8713</v>
      </c>
      <c r="C61" t="str">
        <f>IF(ISERROR(VLOOKUP(Formulare[[#This Row],[Formularbezeichnung]],BTT[Verwendetes Formular
(Auswahl falls relevant)],1,FALSE)),"nein","ja")</f>
        <v>nein</v>
      </c>
    </row>
    <row r="62" spans="1:3" x14ac:dyDescent="0.25">
      <c r="A62" t="s">
        <v>8714</v>
      </c>
      <c r="B62" t="s">
        <v>8715</v>
      </c>
      <c r="C62" t="str">
        <f>IF(ISERROR(VLOOKUP(Formulare[[#This Row],[Formularbezeichnung]],BTT[Verwendetes Formular
(Auswahl falls relevant)],1,FALSE)),"nein","ja")</f>
        <v>nein</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nein</v>
      </c>
    </row>
    <row r="65" spans="1:3" x14ac:dyDescent="0.25">
      <c r="A65" t="s">
        <v>8719</v>
      </c>
      <c r="B65" t="s">
        <v>8720</v>
      </c>
      <c r="C65" t="str">
        <f>IF(ISERROR(VLOOKUP(Formulare[[#This Row],[Formularbezeichnung]],BTT[Verwendetes Formular
(Auswahl falls relevant)],1,FALSE)),"nein","ja")</f>
        <v>nein</v>
      </c>
    </row>
    <row r="66" spans="1:3" x14ac:dyDescent="0.25">
      <c r="A66" t="s">
        <v>8721</v>
      </c>
      <c r="B66" t="s">
        <v>8722</v>
      </c>
      <c r="C66" t="str">
        <f>IF(ISERROR(VLOOKUP(Formulare[[#This Row],[Formularbezeichnung]],BTT[Verwendetes Formular
(Auswahl falls relevant)],1,FALSE)),"nein","ja")</f>
        <v>nein</v>
      </c>
    </row>
    <row r="67" spans="1:3" x14ac:dyDescent="0.25">
      <c r="A67" t="s">
        <v>8723</v>
      </c>
      <c r="B67" t="s">
        <v>8724</v>
      </c>
      <c r="C67" t="str">
        <f>IF(ISERROR(VLOOKUP(Formulare[[#This Row],[Formularbezeichnung]],BTT[Verwendetes Formular
(Auswahl falls relevant)],1,FALSE)),"nein","ja")</f>
        <v>nein</v>
      </c>
    </row>
    <row r="68" spans="1:3" x14ac:dyDescent="0.25">
      <c r="A68" t="s">
        <v>8573</v>
      </c>
      <c r="B68" t="s">
        <v>8725</v>
      </c>
      <c r="C68" t="str">
        <f>IF(ISERROR(VLOOKUP(Formulare[[#This Row],[Formularbezeichnung]],BTT[Verwendetes Formular
(Auswahl falls relevant)],1,FALSE)),"nein","ja")</f>
        <v>nein</v>
      </c>
    </row>
    <row r="69" spans="1:3"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nein</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ja</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ja</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nein</v>
      </c>
    </row>
    <row r="135" spans="1:3" x14ac:dyDescent="0.25">
      <c r="A135" t="s">
        <v>8809</v>
      </c>
      <c r="B135" t="s">
        <v>8810</v>
      </c>
      <c r="C135" t="str">
        <f>IF(ISERROR(VLOOKUP(Formulare[[#This Row],[Formularbezeichnung]],BTT[Verwendetes Formular
(Auswahl falls relevant)],1,FALSE)),"nein","ja")</f>
        <v>nein</v>
      </c>
    </row>
    <row r="136" spans="1:3" x14ac:dyDescent="0.25">
      <c r="A136" t="s">
        <v>8811</v>
      </c>
      <c r="B136" t="s">
        <v>8812</v>
      </c>
      <c r="C136" t="str">
        <f>IF(ISERROR(VLOOKUP(Formulare[[#This Row],[Formularbezeichnung]],BTT[Verwendetes Formular
(Auswahl falls relevant)],1,FALSE)),"nein","ja")</f>
        <v>nein</v>
      </c>
    </row>
    <row r="137" spans="1:3" x14ac:dyDescent="0.25">
      <c r="A137" t="s">
        <v>8813</v>
      </c>
      <c r="B137" t="s">
        <v>5788</v>
      </c>
      <c r="C137" t="str">
        <f>IF(ISERROR(VLOOKUP(Formulare[[#This Row],[Formularbezeichnung]],BTT[Verwendetes Formular
(Auswahl falls relevant)],1,FALSE)),"nein","ja")</f>
        <v>nein</v>
      </c>
    </row>
    <row r="138" spans="1:3" x14ac:dyDescent="0.25">
      <c r="A138" t="s">
        <v>8814</v>
      </c>
      <c r="B138" t="s">
        <v>8815</v>
      </c>
      <c r="C138" t="str">
        <f>IF(ISERROR(VLOOKUP(Formulare[[#This Row],[Formularbezeichnung]],BTT[Verwendetes Formular
(Auswahl falls relevant)],1,FALSE)),"nein","ja")</f>
        <v>nein</v>
      </c>
    </row>
    <row r="139" spans="1:3" x14ac:dyDescent="0.25">
      <c r="A139" t="s">
        <v>8816</v>
      </c>
      <c r="B139" t="s">
        <v>8817</v>
      </c>
      <c r="C139" t="str">
        <f>IF(ISERROR(VLOOKUP(Formulare[[#This Row],[Formularbezeichnung]],BTT[Verwendetes Formular
(Auswahl falls relevant)],1,FALSE)),"nein","ja")</f>
        <v>nein</v>
      </c>
    </row>
    <row r="140" spans="1:3" x14ac:dyDescent="0.25">
      <c r="A140" t="s">
        <v>8818</v>
      </c>
      <c r="B140" t="s">
        <v>8819</v>
      </c>
      <c r="C140" t="str">
        <f>IF(ISERROR(VLOOKUP(Formulare[[#This Row],[Formularbezeichnung]],BTT[Verwendetes Formular
(Auswahl falls relevant)],1,FALSE)),"nein","ja")</f>
        <v>nein</v>
      </c>
    </row>
    <row r="141" spans="1:3" x14ac:dyDescent="0.25">
      <c r="A141" t="s">
        <v>8571</v>
      </c>
      <c r="B141" t="s">
        <v>8820</v>
      </c>
      <c r="C141" t="str">
        <f>IF(ISERROR(VLOOKUP(Formulare[[#This Row],[Formularbezeichnung]],BTT[Verwendetes Formular
(Auswahl falls relevant)],1,FALSE)),"nein","ja")</f>
        <v>nein</v>
      </c>
    </row>
    <row r="142" spans="1:3" x14ac:dyDescent="0.25">
      <c r="A142" t="s">
        <v>8821</v>
      </c>
      <c r="B142" t="s">
        <v>8822</v>
      </c>
      <c r="C142" t="str">
        <f>IF(ISERROR(VLOOKUP(Formulare[[#This Row],[Formularbezeichnung]],BTT[Verwendetes Formular
(Auswahl falls relevant)],1,FALSE)),"nein","ja")</f>
        <v>nein</v>
      </c>
    </row>
    <row r="143" spans="1:3" x14ac:dyDescent="0.25">
      <c r="A143" t="s">
        <v>8823</v>
      </c>
      <c r="B143" t="s">
        <v>8824</v>
      </c>
      <c r="C143" t="str">
        <f>IF(ISERROR(VLOOKUP(Formulare[[#This Row],[Formularbezeichnung]],BTT[Verwendetes Formular
(Auswahl falls relevant)],1,FALSE)),"nein","ja")</f>
        <v>nein</v>
      </c>
    </row>
    <row r="144" spans="1:3" x14ac:dyDescent="0.25">
      <c r="A144" t="s">
        <v>8825</v>
      </c>
      <c r="B144" t="s">
        <v>8826</v>
      </c>
      <c r="C144" t="str">
        <f>IF(ISERROR(VLOOKUP(Formulare[[#This Row],[Formularbezeichnung]],BTT[Verwendetes Formular
(Auswahl falls relevant)],1,FALSE)),"nein","ja")</f>
        <v>nein</v>
      </c>
    </row>
    <row r="145" spans="1:3" x14ac:dyDescent="0.25">
      <c r="A145" t="s">
        <v>8827</v>
      </c>
      <c r="B145" t="s">
        <v>8828</v>
      </c>
      <c r="C145" t="str">
        <f>IF(ISERROR(VLOOKUP(Formulare[[#This Row],[Formularbezeichnung]],BTT[Verwendetes Formular
(Auswahl falls relevant)],1,FALSE)),"nein","ja")</f>
        <v>nein</v>
      </c>
    </row>
    <row r="146" spans="1:3" x14ac:dyDescent="0.25">
      <c r="A146" t="s">
        <v>8829</v>
      </c>
      <c r="B146" t="s">
        <v>8830</v>
      </c>
      <c r="C146" t="str">
        <f>IF(ISERROR(VLOOKUP(Formulare[[#This Row],[Formularbezeichnung]],BTT[Verwendetes Formular
(Auswahl falls relevant)],1,FALSE)),"nein","ja")</f>
        <v>nein</v>
      </c>
    </row>
    <row r="147" spans="1:3" x14ac:dyDescent="0.25">
      <c r="A147" t="s">
        <v>8831</v>
      </c>
      <c r="B147" t="s">
        <v>8832</v>
      </c>
      <c r="C147" t="str">
        <f>IF(ISERROR(VLOOKUP(Formulare[[#This Row],[Formularbezeichnung]],BTT[Verwendetes Formular
(Auswahl falls relevant)],1,FALSE)),"nein","ja")</f>
        <v>nein</v>
      </c>
    </row>
    <row r="148" spans="1:3" x14ac:dyDescent="0.25">
      <c r="A148" t="s">
        <v>8833</v>
      </c>
      <c r="B148" t="s">
        <v>8834</v>
      </c>
      <c r="C148" t="str">
        <f>IF(ISERROR(VLOOKUP(Formulare[[#This Row],[Formularbezeichnung]],BTT[Verwendetes Formular
(Auswahl falls relevant)],1,FALSE)),"nein","ja")</f>
        <v>nein</v>
      </c>
    </row>
    <row r="149" spans="1:3" x14ac:dyDescent="0.25">
      <c r="A149" t="s">
        <v>8835</v>
      </c>
      <c r="B149" t="s">
        <v>8834</v>
      </c>
      <c r="C149" t="str">
        <f>IF(ISERROR(VLOOKUP(Formulare[[#This Row],[Formularbezeichnung]],BTT[Verwendetes Formular
(Auswahl falls relevant)],1,FALSE)),"nein","ja")</f>
        <v>nein</v>
      </c>
    </row>
    <row r="150" spans="1:3" x14ac:dyDescent="0.25">
      <c r="A150" t="s">
        <v>8833</v>
      </c>
      <c r="B150" t="s">
        <v>8836</v>
      </c>
      <c r="C150" t="str">
        <f>IF(ISERROR(VLOOKUP(Formulare[[#This Row],[Formularbezeichnung]],BTT[Verwendetes Formular
(Auswahl falls relevant)],1,FALSE)),"nein","ja")</f>
        <v>nein</v>
      </c>
    </row>
    <row r="151" spans="1:3" x14ac:dyDescent="0.25">
      <c r="A151" t="s">
        <v>8570</v>
      </c>
      <c r="B151" t="s">
        <v>8837</v>
      </c>
      <c r="C151" t="str">
        <f>IF(ISERROR(VLOOKUP(Formulare[[#This Row],[Formularbezeichnung]],BTT[Verwendetes Formular
(Auswahl falls relevant)],1,FALSE)),"nein","ja")</f>
        <v>nein</v>
      </c>
    </row>
    <row r="152" spans="1:3" x14ac:dyDescent="0.25">
      <c r="A152" t="s">
        <v>8838</v>
      </c>
      <c r="B152" t="s">
        <v>8839</v>
      </c>
      <c r="C152" t="str">
        <f>IF(ISERROR(VLOOKUP(Formulare[[#This Row],[Formularbezeichnung]],BTT[Verwendetes Formular
(Auswahl falls relevant)],1,FALSE)),"nein","ja")</f>
        <v>nein</v>
      </c>
    </row>
    <row r="153" spans="1:3" x14ac:dyDescent="0.25">
      <c r="A153" t="s">
        <v>8840</v>
      </c>
      <c r="B153" t="s">
        <v>8841</v>
      </c>
      <c r="C153" t="str">
        <f>IF(ISERROR(VLOOKUP(Formulare[[#This Row],[Formularbezeichnung]],BTT[Verwendetes Formular
(Auswahl falls relevant)],1,FALSE)),"nein","ja")</f>
        <v>nein</v>
      </c>
    </row>
    <row r="154" spans="1:3" x14ac:dyDescent="0.25">
      <c r="A154" t="s">
        <v>8842</v>
      </c>
      <c r="B154" t="s">
        <v>8841</v>
      </c>
      <c r="C154" t="str">
        <f>IF(ISERROR(VLOOKUP(Formulare[[#This Row],[Formularbezeichnung]],BTT[Verwendetes Formular
(Auswahl falls relevant)],1,FALSE)),"nein","ja")</f>
        <v>nein</v>
      </c>
    </row>
    <row r="155" spans="1:3" x14ac:dyDescent="0.25">
      <c r="A155" t="s">
        <v>8843</v>
      </c>
      <c r="B155" t="s">
        <v>8841</v>
      </c>
      <c r="C155" t="str">
        <f>IF(ISERROR(VLOOKUP(Formulare[[#This Row],[Formularbezeichnung]],BTT[Verwendetes Formular
(Auswahl falls relevant)],1,FALSE)),"nein","ja")</f>
        <v>nein</v>
      </c>
    </row>
    <row r="156" spans="1:3" x14ac:dyDescent="0.25">
      <c r="A156" t="s">
        <v>8572</v>
      </c>
      <c r="B156" t="s">
        <v>8844</v>
      </c>
      <c r="C156" t="str">
        <f>IF(ISERROR(VLOOKUP(Formulare[[#This Row],[Formularbezeichnung]],BTT[Verwendetes Formular
(Auswahl falls relevant)],1,FALSE)),"nein","ja")</f>
        <v>nein</v>
      </c>
    </row>
    <row r="157" spans="1:3" x14ac:dyDescent="0.25">
      <c r="A157" t="s">
        <v>8845</v>
      </c>
      <c r="B157" t="s">
        <v>8846</v>
      </c>
      <c r="C157" t="str">
        <f>IF(ISERROR(VLOOKUP(Formulare[[#This Row],[Formularbezeichnung]],BTT[Verwendetes Formular
(Auswahl falls relevant)],1,FALSE)),"nein","ja")</f>
        <v>nein</v>
      </c>
    </row>
    <row r="158" spans="1:3" x14ac:dyDescent="0.25">
      <c r="A158" t="s">
        <v>8573</v>
      </c>
      <c r="B158" t="s">
        <v>8847</v>
      </c>
      <c r="C158" t="str">
        <f>IF(ISERROR(VLOOKUP(Formulare[[#This Row],[Formularbezeichnung]],BTT[Verwendetes Formular
(Auswahl falls relevant)],1,FALSE)),"nein","ja")</f>
        <v>nein</v>
      </c>
    </row>
    <row r="159" spans="1:3" x14ac:dyDescent="0.25">
      <c r="A159" t="s">
        <v>8848</v>
      </c>
      <c r="B159" t="s">
        <v>8849</v>
      </c>
      <c r="C159" t="str">
        <f>IF(ISERROR(VLOOKUP(Formulare[[#This Row],[Formularbezeichnung]],BTT[Verwendetes Formular
(Auswahl falls relevant)],1,FALSE)),"nein","ja")</f>
        <v>nein</v>
      </c>
    </row>
    <row r="160" spans="1:3" x14ac:dyDescent="0.25">
      <c r="A160" t="s">
        <v>8850</v>
      </c>
      <c r="B160" t="s">
        <v>8851</v>
      </c>
      <c r="C160" t="str">
        <f>IF(ISERROR(VLOOKUP(Formulare[[#This Row],[Formularbezeichnung]],BTT[Verwendetes Formular
(Auswahl falls relevant)],1,FALSE)),"nein","ja")</f>
        <v>nein</v>
      </c>
    </row>
    <row r="161" spans="1:3" x14ac:dyDescent="0.25">
      <c r="A161" t="s">
        <v>8852</v>
      </c>
      <c r="B161" t="s">
        <v>8853</v>
      </c>
      <c r="C161" t="str">
        <f>IF(ISERROR(VLOOKUP(Formulare[[#This Row],[Formularbezeichnung]],BTT[Verwendetes Formular
(Auswahl falls relevant)],1,FALSE)),"nein","ja")</f>
        <v>nein</v>
      </c>
    </row>
    <row r="162" spans="1:3" x14ac:dyDescent="0.25">
      <c r="A162" t="s">
        <v>8854</v>
      </c>
      <c r="B162" t="s">
        <v>8855</v>
      </c>
      <c r="C162" t="str">
        <f>IF(ISERROR(VLOOKUP(Formulare[[#This Row],[Formularbezeichnung]],BTT[Verwendetes Formular
(Auswahl falls relevant)],1,FALSE)),"nein","ja")</f>
        <v>nein</v>
      </c>
    </row>
    <row r="163" spans="1:3" x14ac:dyDescent="0.25">
      <c r="A163" t="s">
        <v>8856</v>
      </c>
      <c r="B163" t="s">
        <v>8857</v>
      </c>
      <c r="C163" t="str">
        <f>IF(ISERROR(VLOOKUP(Formulare[[#This Row],[Formularbezeichnung]],BTT[Verwendetes Formular
(Auswahl falls relevant)],1,FALSE)),"nein","ja")</f>
        <v>nein</v>
      </c>
    </row>
    <row r="164" spans="1:3" x14ac:dyDescent="0.25">
      <c r="A164" t="s">
        <v>8858</v>
      </c>
      <c r="B164" t="s">
        <v>5798</v>
      </c>
      <c r="C164" t="str">
        <f>IF(ISERROR(VLOOKUP(Formulare[[#This Row],[Formularbezeichnung]],BTT[Verwendetes Formular
(Auswahl falls relevant)],1,FALSE)),"nein","ja")</f>
        <v>nein</v>
      </c>
    </row>
    <row r="165" spans="1:3" x14ac:dyDescent="0.25">
      <c r="A165" t="s">
        <v>8858</v>
      </c>
      <c r="B165" t="s">
        <v>5799</v>
      </c>
      <c r="C165" t="str">
        <f>IF(ISERROR(VLOOKUP(Formulare[[#This Row],[Formularbezeichnung]],BTT[Verwendetes Formular
(Auswahl falls relevant)],1,FALSE)),"nein","ja")</f>
        <v>nein</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nein</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ja</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ja</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ja</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ja</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ja</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ja</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ja</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ja</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ja</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ja</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ja</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ja</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9760</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Sabine Engemann</cp:lastModifiedBy>
  <dcterms:created xsi:type="dcterms:W3CDTF">2017-04-06T20:21:07Z</dcterms:created>
  <dcterms:modified xsi:type="dcterms:W3CDTF">2024-04-08T11:25:20Z</dcterms:modified>
</cp:coreProperties>
</file>